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W van der Waal\projects\SDG_tax\"/>
    </mc:Choice>
  </mc:AlternateContent>
  <xr:revisionPtr revIDLastSave="0" documentId="13_ncr:1_{8170E7B7-3A92-4663-A31B-F8E425DC6DB2}" xr6:coauthVersionLast="47" xr6:coauthVersionMax="47" xr10:uidLastSave="{00000000-0000-0000-0000-000000000000}"/>
  <bookViews>
    <workbookView xWindow="-108" yWindow="-108" windowWidth="23256" windowHeight="12720" firstSheet="1" activeTab="1" xr2:uid="{E06EA993-C7DB-4CA0-BD3D-63507DB77C82}"/>
  </bookViews>
  <sheets>
    <sheet name="__FDSCACHE__" sheetId="3" state="veryHidden" r:id="rId1"/>
    <sheet name="stoxx3000" sheetId="2" r:id="rId2"/>
    <sheet name="DEFS" sheetId="1" r:id="rId3"/>
  </sheets>
  <definedNames>
    <definedName name="ExterneGegevens_1" localSheetId="1" hidden="1">stoxx3000!$A$1:$F$1001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" i="2" l="1" a="1"/>
  <c r="AA3" i="2" a="1"/>
  <c r="AA2" i="2" l="1"/>
  <c r="AA3" i="2"/>
  <c r="AA4" i="2" a="1"/>
  <c r="AA4" i="2"/>
  <c r="AA5" i="2" a="1"/>
  <c r="AA5" i="2"/>
  <c r="AA6" i="2" a="1"/>
  <c r="AA6" i="2"/>
  <c r="AA7" i="2" a="1"/>
  <c r="AA7" i="2"/>
  <c r="AA8" i="2" a="1"/>
  <c r="AA8" i="2"/>
  <c r="AA9" i="2" a="1"/>
  <c r="AA9" i="2"/>
  <c r="AA10" i="2" a="1"/>
  <c r="AA10" i="2"/>
  <c r="AA11" i="2" a="1"/>
  <c r="AA11" i="2"/>
  <c r="AA12" i="2" a="1"/>
  <c r="AA12" i="2"/>
  <c r="AA13" i="2" a="1"/>
  <c r="AA13" i="2"/>
  <c r="AA14" i="2" a="1"/>
  <c r="AA14" i="2"/>
  <c r="AA15" i="2" a="1"/>
  <c r="AA15" i="2"/>
  <c r="AA16" i="2" a="1"/>
  <c r="AA16" i="2"/>
  <c r="AA17" i="2" a="1"/>
  <c r="AA17" i="2"/>
  <c r="AA18" i="2" a="1"/>
  <c r="AA18" i="2"/>
  <c r="AA19" i="2" a="1"/>
  <c r="AA19" i="2"/>
  <c r="AA20" i="2" a="1"/>
  <c r="AA20" i="2"/>
  <c r="AA21" i="2" a="1"/>
  <c r="AA21" i="2"/>
  <c r="AA22" i="2" a="1"/>
  <c r="AA22" i="2"/>
  <c r="AA23" i="2" a="1"/>
  <c r="AA23" i="2"/>
  <c r="AA24" i="2" a="1"/>
  <c r="AA24" i="2"/>
  <c r="AA25" i="2" a="1"/>
  <c r="AA25" i="2"/>
  <c r="AA26" i="2" a="1"/>
  <c r="AA26" i="2"/>
  <c r="AA27" i="2" a="1"/>
  <c r="AA27" i="2"/>
  <c r="AA28" i="2" a="1"/>
  <c r="AA28" i="2"/>
  <c r="AA29" i="2" a="1"/>
  <c r="AA29" i="2"/>
  <c r="AA30" i="2" a="1"/>
  <c r="AA30" i="2"/>
  <c r="AA31" i="2" a="1"/>
  <c r="AA31" i="2"/>
  <c r="AA32" i="2" a="1"/>
  <c r="AA32" i="2"/>
  <c r="AA33" i="2" a="1"/>
  <c r="AA33" i="2"/>
  <c r="AA34" i="2" a="1"/>
  <c r="AA34" i="2"/>
  <c r="AA35" i="2" a="1"/>
  <c r="AA35" i="2"/>
  <c r="AA36" i="2" a="1"/>
  <c r="AA36" i="2"/>
  <c r="AA37" i="2" a="1"/>
  <c r="AA37" i="2"/>
  <c r="AA38" i="2" a="1"/>
  <c r="AA38" i="2"/>
  <c r="AA39" i="2" a="1"/>
  <c r="AA39" i="2"/>
  <c r="AA40" i="2" a="1"/>
  <c r="AA40" i="2"/>
  <c r="AA41" i="2" a="1"/>
  <c r="AA41" i="2"/>
  <c r="AA42" i="2" a="1"/>
  <c r="AA42" i="2"/>
  <c r="AA43" i="2" a="1"/>
  <c r="AA43" i="2"/>
  <c r="AA44" i="2" a="1"/>
  <c r="AA44" i="2"/>
  <c r="AA45" i="2" a="1"/>
  <c r="AA45" i="2"/>
  <c r="AA46" i="2" a="1"/>
  <c r="AA46" i="2"/>
  <c r="AA47" i="2" a="1"/>
  <c r="AA47" i="2"/>
  <c r="AA48" i="2" a="1"/>
  <c r="AA48" i="2"/>
  <c r="AA49" i="2" a="1"/>
  <c r="AA49" i="2"/>
  <c r="AA50" i="2" a="1"/>
  <c r="AA50" i="2"/>
  <c r="AA51" i="2" a="1"/>
  <c r="AA51" i="2"/>
  <c r="AA52" i="2" a="1"/>
  <c r="AA52" i="2"/>
  <c r="AA53" i="2" a="1"/>
  <c r="AA53" i="2"/>
  <c r="AA54" i="2" a="1"/>
  <c r="AA54" i="2"/>
  <c r="AA55" i="2" a="1"/>
  <c r="AA55" i="2"/>
  <c r="AA56" i="2" a="1"/>
  <c r="AA56" i="2"/>
  <c r="AA57" i="2" a="1"/>
  <c r="AA57" i="2"/>
  <c r="AA58" i="2" a="1"/>
  <c r="AA58" i="2"/>
  <c r="AA59" i="2" a="1"/>
  <c r="AA59" i="2"/>
  <c r="AA60" i="2" a="1"/>
  <c r="AA60" i="2"/>
  <c r="AA61" i="2" a="1"/>
  <c r="AA61" i="2"/>
  <c r="AA62" i="2" a="1"/>
  <c r="AA62" i="2"/>
  <c r="AA63" i="2" a="1"/>
  <c r="AA63" i="2"/>
  <c r="AA64" i="2" a="1"/>
  <c r="AA64" i="2"/>
  <c r="AA65" i="2" a="1"/>
  <c r="AA65" i="2"/>
  <c r="AA66" i="2" a="1"/>
  <c r="AA66" i="2"/>
  <c r="AA67" i="2" a="1"/>
  <c r="AA67" i="2"/>
  <c r="AA68" i="2" a="1"/>
  <c r="AA68" i="2"/>
  <c r="AA69" i="2" a="1"/>
  <c r="AA69" i="2"/>
  <c r="AA70" i="2" a="1"/>
  <c r="AA70" i="2"/>
  <c r="AA71" i="2" a="1"/>
  <c r="AA71" i="2"/>
  <c r="AA72" i="2" a="1"/>
  <c r="AA72" i="2"/>
  <c r="AA73" i="2" a="1"/>
  <c r="AA73" i="2"/>
  <c r="AA74" i="2" a="1"/>
  <c r="AA74" i="2"/>
  <c r="AA75" i="2" a="1"/>
  <c r="AA75" i="2"/>
  <c r="AA76" i="2" a="1"/>
  <c r="AA76" i="2"/>
  <c r="AA77" i="2" a="1"/>
  <c r="AA77" i="2"/>
  <c r="AA78" i="2" a="1"/>
  <c r="AA78" i="2"/>
  <c r="AA79" i="2" a="1"/>
  <c r="AA79" i="2"/>
  <c r="AA80" i="2" a="1"/>
  <c r="AA80" i="2"/>
  <c r="AA81" i="2" a="1"/>
  <c r="AA81" i="2"/>
  <c r="AA82" i="2" a="1"/>
  <c r="AA82" i="2"/>
  <c r="AA83" i="2" a="1"/>
  <c r="AA83" i="2"/>
  <c r="AA84" i="2" a="1"/>
  <c r="AA84" i="2"/>
  <c r="AA85" i="2" a="1"/>
  <c r="AA85" i="2"/>
  <c r="AA86" i="2" a="1"/>
  <c r="AA86" i="2"/>
  <c r="AA87" i="2" a="1"/>
  <c r="AA87" i="2"/>
  <c r="AA88" i="2" a="1"/>
  <c r="AA88" i="2"/>
  <c r="AA89" i="2" a="1"/>
  <c r="AA89" i="2"/>
  <c r="AA90" i="2" a="1"/>
  <c r="AA90" i="2"/>
  <c r="AA91" i="2" a="1"/>
  <c r="AA91" i="2"/>
  <c r="AA92" i="2" a="1"/>
  <c r="AA92" i="2"/>
  <c r="AA93" i="2" a="1"/>
  <c r="AA93" i="2"/>
  <c r="AA94" i="2" a="1"/>
  <c r="AA94" i="2"/>
  <c r="AA95" i="2" a="1"/>
  <c r="AA95" i="2"/>
  <c r="AA96" i="2" a="1"/>
  <c r="AA96" i="2"/>
  <c r="AA97" i="2" a="1"/>
  <c r="AA97" i="2"/>
  <c r="AA98" i="2" a="1"/>
  <c r="AA98" i="2"/>
  <c r="AA99" i="2" a="1"/>
  <c r="AA99" i="2"/>
  <c r="AA100" i="2" a="1"/>
  <c r="AA100" i="2"/>
  <c r="AA101" i="2" a="1"/>
  <c r="AA101" i="2"/>
  <c r="AA102" i="2" a="1"/>
  <c r="AA102" i="2"/>
  <c r="AA103" i="2" a="1"/>
  <c r="AA103" i="2"/>
  <c r="AA104" i="2" a="1"/>
  <c r="AA104" i="2"/>
  <c r="AA105" i="2" a="1"/>
  <c r="AA105" i="2"/>
  <c r="AA106" i="2" a="1"/>
  <c r="AA106" i="2"/>
  <c r="AA107" i="2" a="1"/>
  <c r="AA107" i="2"/>
  <c r="AA108" i="2" a="1"/>
  <c r="AA108" i="2"/>
  <c r="AA109" i="2" a="1"/>
  <c r="AA109" i="2"/>
  <c r="AA110" i="2" a="1"/>
  <c r="AA110" i="2"/>
  <c r="AA111" i="2" a="1"/>
  <c r="AA111" i="2"/>
  <c r="AA112" i="2" a="1"/>
  <c r="AA112" i="2"/>
  <c r="AA113" i="2" a="1"/>
  <c r="AA113" i="2"/>
  <c r="AA114" i="2" a="1"/>
  <c r="AA114" i="2"/>
  <c r="AA115" i="2" a="1"/>
  <c r="AA115" i="2"/>
  <c r="AA116" i="2" a="1"/>
  <c r="AA116" i="2"/>
  <c r="AA117" i="2" a="1"/>
  <c r="AA117" i="2"/>
  <c r="AA118" i="2" a="1"/>
  <c r="AA118" i="2"/>
  <c r="AA119" i="2" a="1"/>
  <c r="AA119" i="2"/>
  <c r="AA120" i="2" a="1"/>
  <c r="AA120" i="2"/>
  <c r="AA121" i="2" a="1"/>
  <c r="AA121" i="2"/>
  <c r="AA122" i="2" a="1"/>
  <c r="AA122" i="2"/>
  <c r="AA123" i="2" a="1"/>
  <c r="AA123" i="2"/>
  <c r="AA124" i="2" a="1"/>
  <c r="AA124" i="2"/>
  <c r="AA125" i="2" a="1"/>
  <c r="AA125" i="2"/>
  <c r="AA126" i="2" a="1"/>
  <c r="AA126" i="2"/>
  <c r="AA127" i="2" a="1"/>
  <c r="AA127" i="2"/>
  <c r="AA128" i="2" a="1"/>
  <c r="AA128" i="2"/>
  <c r="AA129" i="2" a="1"/>
  <c r="AA129" i="2"/>
  <c r="AA130" i="2" a="1"/>
  <c r="AA130" i="2"/>
  <c r="AA131" i="2" a="1"/>
  <c r="AA131" i="2"/>
  <c r="AA132" i="2" a="1"/>
  <c r="AA132" i="2"/>
  <c r="AA133" i="2" a="1"/>
  <c r="AA133" i="2"/>
  <c r="AA134" i="2" a="1"/>
  <c r="AA134" i="2"/>
  <c r="AA135" i="2" a="1"/>
  <c r="AA135" i="2"/>
  <c r="AA136" i="2" a="1"/>
  <c r="AA136" i="2"/>
  <c r="AA137" i="2" a="1"/>
  <c r="AA137" i="2"/>
  <c r="AA138" i="2" a="1"/>
  <c r="AA138" i="2"/>
  <c r="AA139" i="2" a="1"/>
  <c r="AA139" i="2"/>
  <c r="AA140" i="2" a="1"/>
  <c r="AA140" i="2"/>
  <c r="AA141" i="2" a="1"/>
  <c r="AA141" i="2"/>
  <c r="AA142" i="2" a="1"/>
  <c r="AA142" i="2"/>
  <c r="AA143" i="2" a="1"/>
  <c r="AA143" i="2"/>
  <c r="AA144" i="2" a="1"/>
  <c r="AA144" i="2"/>
  <c r="AA145" i="2" a="1"/>
  <c r="AA145" i="2"/>
  <c r="AA146" i="2" a="1"/>
  <c r="AA146" i="2"/>
  <c r="AA147" i="2" a="1"/>
  <c r="AA147" i="2"/>
  <c r="AA148" i="2" a="1"/>
  <c r="AA148" i="2"/>
  <c r="AA149" i="2" a="1"/>
  <c r="AA149" i="2"/>
  <c r="AA150" i="2" a="1"/>
  <c r="AA150" i="2"/>
  <c r="AA151" i="2" a="1"/>
  <c r="AA151" i="2"/>
  <c r="AA152" i="2" a="1"/>
  <c r="AA152" i="2"/>
  <c r="AA153" i="2" a="1"/>
  <c r="AA153" i="2"/>
  <c r="AA154" i="2" a="1"/>
  <c r="AA154" i="2"/>
  <c r="AA155" i="2" a="1"/>
  <c r="AA155" i="2"/>
  <c r="AA156" i="2" a="1"/>
  <c r="AA156" i="2"/>
  <c r="AA157" i="2" a="1"/>
  <c r="AA157" i="2"/>
  <c r="AA158" i="2" a="1"/>
  <c r="AA158" i="2"/>
  <c r="AA159" i="2" a="1"/>
  <c r="AA159" i="2"/>
  <c r="AA160" i="2" a="1"/>
  <c r="AA160" i="2"/>
  <c r="AA161" i="2" a="1"/>
  <c r="AA161" i="2"/>
  <c r="AA162" i="2" a="1"/>
  <c r="AA162" i="2"/>
  <c r="AA163" i="2" a="1"/>
  <c r="AA163" i="2"/>
  <c r="AA164" i="2" a="1"/>
  <c r="AA164" i="2"/>
  <c r="AA165" i="2" a="1"/>
  <c r="AA165" i="2"/>
  <c r="AA166" i="2" a="1"/>
  <c r="AA166" i="2"/>
  <c r="AA167" i="2" a="1"/>
  <c r="AA167" i="2"/>
  <c r="AA168" i="2" a="1"/>
  <c r="AA168" i="2"/>
  <c r="AA169" i="2" a="1"/>
  <c r="AA169" i="2"/>
  <c r="AA170" i="2" a="1"/>
  <c r="AA170" i="2"/>
  <c r="AA171" i="2" a="1"/>
  <c r="AA171" i="2"/>
  <c r="AA172" i="2" a="1"/>
  <c r="AA172" i="2"/>
  <c r="AA173" i="2" a="1"/>
  <c r="AA173" i="2"/>
  <c r="AA174" i="2" a="1"/>
  <c r="AA174" i="2"/>
  <c r="AA175" i="2" a="1"/>
  <c r="AA175" i="2"/>
  <c r="AA176" i="2" a="1"/>
  <c r="AA176" i="2"/>
  <c r="AA177" i="2" a="1"/>
  <c r="AA177" i="2"/>
  <c r="AA178" i="2" a="1"/>
  <c r="AA178" i="2"/>
  <c r="AA179" i="2" a="1"/>
  <c r="AA179" i="2"/>
  <c r="AA180" i="2" a="1"/>
  <c r="AA180" i="2"/>
  <c r="AA181" i="2" a="1"/>
  <c r="AA181" i="2"/>
  <c r="AA182" i="2" a="1"/>
  <c r="AA182" i="2"/>
  <c r="AA183" i="2" a="1"/>
  <c r="AA183" i="2"/>
  <c r="AA184" i="2" a="1"/>
  <c r="AA184" i="2"/>
  <c r="AA185" i="2" a="1"/>
  <c r="AA185" i="2"/>
  <c r="AA186" i="2" a="1"/>
  <c r="AA186" i="2"/>
  <c r="AA187" i="2" a="1"/>
  <c r="AA187" i="2"/>
  <c r="AA188" i="2" a="1"/>
  <c r="AA188" i="2"/>
  <c r="AA189" i="2" a="1"/>
  <c r="AA189" i="2"/>
  <c r="AA190" i="2" a="1"/>
  <c r="AA190" i="2"/>
  <c r="AA191" i="2" a="1"/>
  <c r="AA191" i="2"/>
  <c r="AA192" i="2" a="1"/>
  <c r="AA192" i="2"/>
  <c r="AA193" i="2" a="1"/>
  <c r="AA193" i="2"/>
  <c r="AA194" i="2" a="1"/>
  <c r="AA194" i="2"/>
  <c r="AA195" i="2" a="1"/>
  <c r="AA195" i="2"/>
  <c r="AA196" i="2" a="1"/>
  <c r="AA196" i="2"/>
  <c r="AA197" i="2" a="1"/>
  <c r="AA197" i="2"/>
  <c r="AA198" i="2" a="1"/>
  <c r="AA198" i="2"/>
  <c r="AA199" i="2" a="1"/>
  <c r="AA199" i="2"/>
  <c r="AA200" i="2" a="1"/>
  <c r="AA200" i="2"/>
  <c r="AA201" i="2" a="1"/>
  <c r="AA201" i="2"/>
  <c r="AA202" i="2" a="1"/>
  <c r="AA202" i="2"/>
  <c r="AA203" i="2" a="1"/>
  <c r="AA203" i="2"/>
  <c r="AA204" i="2" a="1"/>
  <c r="AA204" i="2"/>
  <c r="AA205" i="2" a="1"/>
  <c r="AA205" i="2"/>
  <c r="AA206" i="2" a="1"/>
  <c r="AA206" i="2"/>
  <c r="AA207" i="2" a="1"/>
  <c r="AA207" i="2"/>
  <c r="AA208" i="2" a="1"/>
  <c r="AA208" i="2"/>
  <c r="AA209" i="2" a="1"/>
  <c r="AA209" i="2"/>
  <c r="AA210" i="2" a="1"/>
  <c r="AA210" i="2"/>
  <c r="AA211" i="2" a="1"/>
  <c r="AA211" i="2"/>
  <c r="AA212" i="2" a="1"/>
  <c r="AA212" i="2"/>
  <c r="AA213" i="2" a="1"/>
  <c r="AA213" i="2"/>
  <c r="AA214" i="2" a="1"/>
  <c r="AA214" i="2"/>
  <c r="AA215" i="2" a="1"/>
  <c r="AA215" i="2"/>
  <c r="AA216" i="2" a="1"/>
  <c r="AA216" i="2"/>
  <c r="AA217" i="2" a="1"/>
  <c r="AA217" i="2"/>
  <c r="AA218" i="2" a="1"/>
  <c r="AA218" i="2"/>
  <c r="AA219" i="2" a="1"/>
  <c r="AA219" i="2"/>
  <c r="AA220" i="2" a="1"/>
  <c r="AA220" i="2"/>
  <c r="AA221" i="2" a="1"/>
  <c r="AA221" i="2"/>
  <c r="AA222" i="2" a="1"/>
  <c r="AA222" i="2"/>
  <c r="AA223" i="2" a="1"/>
  <c r="AA223" i="2"/>
  <c r="AA224" i="2" a="1"/>
  <c r="AA224" i="2"/>
  <c r="AA225" i="2" a="1"/>
  <c r="AA225" i="2"/>
  <c r="AA226" i="2" a="1"/>
  <c r="AA226" i="2"/>
  <c r="AA227" i="2" a="1"/>
  <c r="AA227" i="2"/>
  <c r="AA228" i="2" a="1"/>
  <c r="AA228" i="2"/>
  <c r="AA229" i="2" a="1"/>
  <c r="AA229" i="2"/>
  <c r="AA230" i="2" a="1"/>
  <c r="AA230" i="2"/>
  <c r="AA231" i="2" a="1"/>
  <c r="AA231" i="2"/>
  <c r="AA232" i="2" a="1"/>
  <c r="AA232" i="2"/>
  <c r="AA233" i="2" a="1"/>
  <c r="AA233" i="2"/>
  <c r="AA234" i="2" a="1"/>
  <c r="AA234" i="2"/>
  <c r="AA235" i="2" a="1"/>
  <c r="AA235" i="2"/>
  <c r="AA236" i="2" a="1"/>
  <c r="AA236" i="2"/>
  <c r="AA237" i="2" a="1"/>
  <c r="AA237" i="2"/>
  <c r="AA238" i="2" a="1"/>
  <c r="AA238" i="2"/>
  <c r="AA239" i="2" a="1"/>
  <c r="AA239" i="2"/>
  <c r="AA240" i="2" a="1"/>
  <c r="AA240" i="2"/>
  <c r="AA241" i="2" a="1"/>
  <c r="AA241" i="2"/>
  <c r="AA242" i="2" a="1"/>
  <c r="AA242" i="2"/>
  <c r="AA243" i="2" a="1"/>
  <c r="AA243" i="2"/>
  <c r="AA244" i="2" a="1"/>
  <c r="AA244" i="2"/>
  <c r="AA245" i="2" a="1"/>
  <c r="AA245" i="2"/>
  <c r="AA246" i="2" a="1"/>
  <c r="AA246" i="2"/>
  <c r="AA247" i="2" a="1"/>
  <c r="AA247" i="2"/>
  <c r="AA248" i="2" a="1"/>
  <c r="AA248" i="2"/>
  <c r="AA249" i="2" a="1"/>
  <c r="AA249" i="2"/>
  <c r="AA250" i="2" a="1"/>
  <c r="AA250" i="2"/>
  <c r="AA251" i="2" a="1"/>
  <c r="AA251" i="2"/>
  <c r="AA252" i="2" a="1"/>
  <c r="AA252" i="2"/>
  <c r="AA253" i="2" a="1"/>
  <c r="AA253" i="2"/>
  <c r="AA254" i="2" a="1"/>
  <c r="AA254" i="2"/>
  <c r="AA255" i="2" a="1"/>
  <c r="AA255" i="2"/>
  <c r="AA256" i="2" a="1"/>
  <c r="AA256" i="2"/>
  <c r="AA257" i="2" a="1"/>
  <c r="AA257" i="2"/>
  <c r="AA258" i="2" a="1"/>
  <c r="AA258" i="2"/>
  <c r="AA259" i="2" a="1"/>
  <c r="AA259" i="2"/>
  <c r="AA260" i="2" a="1"/>
  <c r="AA260" i="2"/>
  <c r="AA261" i="2" a="1"/>
  <c r="AA261" i="2"/>
  <c r="AA262" i="2" a="1"/>
  <c r="AA262" i="2"/>
  <c r="AA263" i="2" a="1"/>
  <c r="AA263" i="2"/>
  <c r="AA264" i="2" a="1"/>
  <c r="AA264" i="2"/>
  <c r="AA265" i="2" a="1"/>
  <c r="AA265" i="2"/>
  <c r="AA266" i="2" a="1"/>
  <c r="AA266" i="2"/>
  <c r="AA267" i="2" a="1"/>
  <c r="AA267" i="2"/>
  <c r="AA268" i="2" a="1"/>
  <c r="AA268" i="2"/>
  <c r="AA269" i="2" a="1"/>
  <c r="AA269" i="2"/>
  <c r="AA270" i="2" a="1"/>
  <c r="AA270" i="2"/>
  <c r="AA271" i="2" a="1"/>
  <c r="AA271" i="2"/>
  <c r="AA272" i="2" a="1"/>
  <c r="AA272" i="2"/>
  <c r="AA273" i="2" a="1"/>
  <c r="AA273" i="2"/>
  <c r="AA274" i="2" a="1"/>
  <c r="AA274" i="2"/>
  <c r="AA275" i="2" a="1"/>
  <c r="AA275" i="2"/>
  <c r="AA276" i="2" a="1"/>
  <c r="AA276" i="2"/>
  <c r="AA277" i="2" a="1"/>
  <c r="AA277" i="2"/>
  <c r="AA278" i="2" a="1"/>
  <c r="AA278" i="2"/>
  <c r="AA279" i="2" a="1"/>
  <c r="AA279" i="2"/>
  <c r="AA280" i="2" a="1"/>
  <c r="AA280" i="2"/>
  <c r="AA281" i="2" a="1"/>
  <c r="AA281" i="2"/>
  <c r="AA282" i="2" a="1"/>
  <c r="AA282" i="2"/>
  <c r="AA283" i="2" a="1"/>
  <c r="AA283" i="2"/>
  <c r="AA284" i="2" a="1"/>
  <c r="AA284" i="2"/>
  <c r="AA285" i="2" a="1"/>
  <c r="AA285" i="2"/>
  <c r="AA286" i="2" a="1"/>
  <c r="AA286" i="2"/>
  <c r="AA287" i="2" a="1"/>
  <c r="AA287" i="2"/>
  <c r="AA288" i="2" a="1"/>
  <c r="AA288" i="2"/>
  <c r="AA289" i="2" a="1"/>
  <c r="AA289" i="2"/>
  <c r="AA290" i="2" a="1"/>
  <c r="AA290" i="2"/>
  <c r="AA291" i="2" a="1"/>
  <c r="AA291" i="2"/>
  <c r="AA292" i="2" a="1"/>
  <c r="AA292" i="2"/>
  <c r="AA293" i="2" a="1"/>
  <c r="AA293" i="2"/>
  <c r="AA294" i="2" a="1"/>
  <c r="AA294" i="2"/>
  <c r="AA295" i="2" a="1"/>
  <c r="AA295" i="2"/>
  <c r="AA296" i="2" a="1"/>
  <c r="AA296" i="2"/>
  <c r="AA297" i="2" a="1"/>
  <c r="AA297" i="2"/>
  <c r="AA298" i="2" a="1"/>
  <c r="AA298" i="2"/>
  <c r="AA299" i="2" a="1"/>
  <c r="AA299" i="2"/>
  <c r="AA300" i="2" a="1"/>
  <c r="AA300" i="2"/>
  <c r="AA301" i="2" a="1"/>
  <c r="AA301" i="2"/>
  <c r="AA302" i="2" a="1"/>
  <c r="AA302" i="2"/>
  <c r="AA303" i="2" a="1"/>
  <c r="AA303" i="2"/>
  <c r="AA304" i="2" a="1"/>
  <c r="AA304" i="2"/>
  <c r="AA305" i="2" a="1"/>
  <c r="AA305" i="2"/>
  <c r="AA306" i="2" a="1"/>
  <c r="AA306" i="2"/>
  <c r="AA307" i="2" a="1"/>
  <c r="AA307" i="2"/>
  <c r="AA308" i="2" a="1"/>
  <c r="AA308" i="2"/>
  <c r="AA309" i="2" a="1"/>
  <c r="AA309" i="2"/>
  <c r="AA310" i="2" a="1"/>
  <c r="AA310" i="2"/>
  <c r="AA311" i="2" a="1"/>
  <c r="AA311" i="2"/>
  <c r="AA312" i="2" a="1"/>
  <c r="AA312" i="2"/>
  <c r="AA313" i="2" a="1"/>
  <c r="AA313" i="2"/>
  <c r="AA314" i="2" a="1"/>
  <c r="AA314" i="2"/>
  <c r="AA315" i="2" a="1"/>
  <c r="AA315" i="2"/>
  <c r="AA316" i="2" a="1"/>
  <c r="AA316" i="2"/>
  <c r="AA317" i="2" a="1"/>
  <c r="AA317" i="2"/>
  <c r="AA318" i="2" a="1"/>
  <c r="AA318" i="2"/>
  <c r="AA319" i="2" a="1"/>
  <c r="AA319" i="2"/>
  <c r="AA320" i="2" a="1"/>
  <c r="AA320" i="2"/>
  <c r="AA321" i="2" a="1"/>
  <c r="AA321" i="2"/>
  <c r="AA322" i="2" a="1"/>
  <c r="AA322" i="2"/>
  <c r="AA323" i="2" a="1"/>
  <c r="AA323" i="2"/>
  <c r="AA324" i="2" a="1"/>
  <c r="AA324" i="2"/>
  <c r="AA325" i="2" a="1"/>
  <c r="AA325" i="2"/>
  <c r="AA326" i="2" a="1"/>
  <c r="AA326" i="2"/>
  <c r="AA327" i="2" a="1"/>
  <c r="AA327" i="2"/>
  <c r="AA328" i="2" a="1"/>
  <c r="AA328" i="2"/>
  <c r="AA329" i="2" a="1"/>
  <c r="AA329" i="2"/>
  <c r="AA330" i="2" a="1"/>
  <c r="AA330" i="2"/>
  <c r="AA331" i="2" a="1"/>
  <c r="AA331" i="2"/>
  <c r="AA332" i="2" a="1"/>
  <c r="AA332" i="2"/>
  <c r="AA333" i="2" a="1"/>
  <c r="AA333" i="2"/>
  <c r="AA334" i="2" a="1"/>
  <c r="AA334" i="2"/>
  <c r="AA335" i="2" a="1"/>
  <c r="AA335" i="2"/>
  <c r="AA336" i="2" a="1"/>
  <c r="AA336" i="2"/>
  <c r="AA337" i="2" a="1"/>
  <c r="AA337" i="2"/>
  <c r="AA338" i="2" a="1"/>
  <c r="AA338" i="2"/>
  <c r="AA339" i="2" a="1"/>
  <c r="AA339" i="2"/>
  <c r="AA340" i="2" a="1"/>
  <c r="AA340" i="2"/>
  <c r="AA341" i="2" a="1"/>
  <c r="AA341" i="2"/>
  <c r="AA342" i="2" a="1"/>
  <c r="AA342" i="2"/>
  <c r="AA343" i="2" a="1"/>
  <c r="AA343" i="2"/>
  <c r="AA344" i="2" a="1"/>
  <c r="AA344" i="2"/>
  <c r="AA345" i="2" a="1"/>
  <c r="AA345" i="2"/>
  <c r="AA346" i="2" a="1"/>
  <c r="AA346" i="2"/>
  <c r="AA347" i="2" a="1"/>
  <c r="AA347" i="2"/>
  <c r="AA348" i="2" a="1"/>
  <c r="AA348" i="2"/>
  <c r="AA349" i="2" a="1"/>
  <c r="AA349" i="2"/>
  <c r="AA350" i="2" a="1"/>
  <c r="AA350" i="2"/>
  <c r="AA351" i="2" a="1"/>
  <c r="AA351" i="2"/>
  <c r="AA352" i="2" a="1"/>
  <c r="AA352" i="2"/>
  <c r="AA353" i="2" a="1"/>
  <c r="AA353" i="2"/>
  <c r="AA354" i="2" a="1"/>
  <c r="AA354" i="2"/>
  <c r="AA355" i="2" a="1"/>
  <c r="AA355" i="2"/>
  <c r="AA356" i="2" a="1"/>
  <c r="AA356" i="2"/>
  <c r="AA357" i="2" a="1"/>
  <c r="AA357" i="2"/>
  <c r="AA358" i="2" a="1"/>
  <c r="AA358" i="2"/>
  <c r="AA359" i="2" a="1"/>
  <c r="AA359" i="2"/>
  <c r="AA360" i="2" a="1"/>
  <c r="AA360" i="2"/>
  <c r="AA361" i="2" a="1"/>
  <c r="AA361" i="2"/>
  <c r="AA362" i="2" a="1"/>
  <c r="AA362" i="2"/>
  <c r="AA363" i="2" a="1"/>
  <c r="AA363" i="2"/>
  <c r="AA364" i="2" a="1"/>
  <c r="AA364" i="2"/>
  <c r="AA365" i="2" a="1"/>
  <c r="AA365" i="2"/>
  <c r="AA366" i="2" a="1"/>
  <c r="AA366" i="2"/>
  <c r="AA367" i="2" a="1"/>
  <c r="AA367" i="2"/>
  <c r="AA368" i="2" a="1"/>
  <c r="AA368" i="2"/>
  <c r="AA369" i="2" a="1"/>
  <c r="AA369" i="2"/>
  <c r="AA370" i="2" a="1"/>
  <c r="AA370" i="2"/>
  <c r="AA371" i="2" a="1"/>
  <c r="AA371" i="2"/>
  <c r="AA372" i="2" a="1"/>
  <c r="AA372" i="2"/>
  <c r="AA373" i="2" a="1"/>
  <c r="AA373" i="2"/>
  <c r="AA374" i="2" a="1"/>
  <c r="AA374" i="2"/>
  <c r="AA375" i="2" a="1"/>
  <c r="AA375" i="2"/>
  <c r="AA376" i="2" a="1"/>
  <c r="AA376" i="2"/>
  <c r="AA377" i="2" a="1"/>
  <c r="AA377" i="2"/>
  <c r="AA378" i="2" a="1"/>
  <c r="AA378" i="2"/>
  <c r="AA379" i="2" a="1"/>
  <c r="AA379" i="2"/>
  <c r="AA380" i="2" a="1"/>
  <c r="AA380" i="2"/>
  <c r="AA381" i="2" a="1"/>
  <c r="AA381" i="2"/>
  <c r="AA382" i="2" a="1"/>
  <c r="AA382" i="2"/>
  <c r="AA383" i="2" a="1"/>
  <c r="AA383" i="2"/>
  <c r="AA384" i="2" a="1"/>
  <c r="AA384" i="2"/>
  <c r="AA385" i="2" a="1"/>
  <c r="AA385" i="2"/>
  <c r="AA386" i="2" a="1"/>
  <c r="AA386" i="2"/>
  <c r="AA387" i="2" a="1"/>
  <c r="AA387" i="2"/>
  <c r="AA388" i="2" a="1"/>
  <c r="AA388" i="2"/>
  <c r="AA389" i="2" a="1"/>
  <c r="AA389" i="2"/>
  <c r="AA390" i="2" a="1"/>
  <c r="AA390" i="2"/>
  <c r="AA391" i="2" a="1"/>
  <c r="AA391" i="2"/>
  <c r="AA392" i="2" a="1"/>
  <c r="AA392" i="2"/>
  <c r="AA393" i="2" a="1"/>
  <c r="AA393" i="2"/>
  <c r="AA394" i="2" a="1"/>
  <c r="AA394" i="2"/>
  <c r="AA395" i="2" a="1"/>
  <c r="AA395" i="2"/>
  <c r="AA396" i="2" a="1"/>
  <c r="AA396" i="2"/>
  <c r="AA397" i="2" a="1"/>
  <c r="AA397" i="2"/>
  <c r="AA398" i="2" a="1"/>
  <c r="AA398" i="2"/>
  <c r="AA399" i="2" a="1"/>
  <c r="AA399" i="2"/>
  <c r="AA400" i="2" a="1"/>
  <c r="AA400" i="2"/>
  <c r="AA401" i="2" a="1"/>
  <c r="AA401" i="2"/>
  <c r="AA402" i="2" a="1"/>
  <c r="AA402" i="2"/>
  <c r="AA403" i="2" a="1"/>
  <c r="AA403" i="2"/>
  <c r="AA404" i="2" a="1"/>
  <c r="AA404" i="2"/>
  <c r="AA405" i="2" a="1"/>
  <c r="AA405" i="2"/>
  <c r="AA406" i="2" a="1"/>
  <c r="AA406" i="2"/>
  <c r="AA407" i="2" a="1"/>
  <c r="AA407" i="2"/>
  <c r="AA408" i="2" a="1"/>
  <c r="AA408" i="2"/>
  <c r="AA409" i="2" a="1"/>
  <c r="AA409" i="2"/>
  <c r="AA410" i="2" a="1"/>
  <c r="AA410" i="2"/>
  <c r="AA411" i="2" a="1"/>
  <c r="AA411" i="2"/>
  <c r="AA412" i="2" a="1"/>
  <c r="AA412" i="2"/>
  <c r="AA413" i="2" a="1"/>
  <c r="AA413" i="2"/>
  <c r="AA414" i="2" a="1"/>
  <c r="AA414" i="2"/>
  <c r="AA415" i="2" a="1"/>
  <c r="AA415" i="2"/>
  <c r="AA416" i="2" a="1"/>
  <c r="AA416" i="2"/>
  <c r="AA417" i="2" a="1"/>
  <c r="AA417" i="2"/>
  <c r="AA418" i="2" a="1"/>
  <c r="AA418" i="2"/>
  <c r="AA419" i="2" a="1"/>
  <c r="AA419" i="2"/>
  <c r="AA420" i="2" a="1"/>
  <c r="AA420" i="2"/>
  <c r="AA421" i="2" a="1"/>
  <c r="AA421" i="2"/>
  <c r="AA422" i="2" a="1"/>
  <c r="AA422" i="2"/>
  <c r="AA423" i="2" a="1"/>
  <c r="AA423" i="2"/>
  <c r="AA424" i="2" a="1"/>
  <c r="AA424" i="2"/>
  <c r="AA425" i="2" a="1"/>
  <c r="AA425" i="2"/>
  <c r="AA426" i="2" a="1"/>
  <c r="AA426" i="2"/>
  <c r="AA427" i="2" a="1"/>
  <c r="AA427" i="2"/>
  <c r="AA428" i="2" a="1"/>
  <c r="AA428" i="2"/>
  <c r="AA429" i="2" a="1"/>
  <c r="AA429" i="2"/>
  <c r="AA430" i="2" a="1"/>
  <c r="AA430" i="2"/>
  <c r="AA431" i="2" a="1"/>
  <c r="AA431" i="2"/>
  <c r="AA432" i="2" a="1"/>
  <c r="AA432" i="2"/>
  <c r="AA433" i="2" a="1"/>
  <c r="AA433" i="2"/>
  <c r="AA434" i="2" a="1"/>
  <c r="AA434" i="2"/>
  <c r="AA435" i="2" a="1"/>
  <c r="AA435" i="2"/>
  <c r="AA436" i="2" a="1"/>
  <c r="AA436" i="2"/>
  <c r="AA437" i="2" a="1"/>
  <c r="AA437" i="2"/>
  <c r="AA438" i="2" a="1"/>
  <c r="AA438" i="2"/>
  <c r="AA439" i="2" a="1"/>
  <c r="AA439" i="2"/>
  <c r="AA440" i="2" a="1"/>
  <c r="AA440" i="2"/>
  <c r="AA441" i="2" a="1"/>
  <c r="AA441" i="2"/>
  <c r="AA442" i="2" a="1"/>
  <c r="AA442" i="2"/>
  <c r="AA443" i="2" a="1"/>
  <c r="AA443" i="2"/>
  <c r="AA444" i="2" a="1"/>
  <c r="AA444" i="2"/>
  <c r="AA445" i="2" a="1"/>
  <c r="AA445" i="2"/>
  <c r="AA446" i="2" a="1"/>
  <c r="AA446" i="2"/>
  <c r="AA447" i="2" a="1"/>
  <c r="AA447" i="2"/>
  <c r="AA448" i="2" a="1"/>
  <c r="AA448" i="2"/>
  <c r="AA449" i="2" a="1"/>
  <c r="AA449" i="2"/>
  <c r="AA450" i="2" a="1"/>
  <c r="AA450" i="2"/>
  <c r="AA451" i="2" a="1"/>
  <c r="AA451" i="2"/>
  <c r="AA452" i="2" a="1"/>
  <c r="AA452" i="2"/>
  <c r="AA453" i="2" a="1"/>
  <c r="AA453" i="2"/>
  <c r="AA454" i="2" a="1"/>
  <c r="AA454" i="2"/>
  <c r="AA455" i="2" a="1"/>
  <c r="AA455" i="2"/>
  <c r="AA456" i="2" a="1"/>
  <c r="AA456" i="2"/>
  <c r="AA457" i="2" a="1"/>
  <c r="AA457" i="2"/>
  <c r="AA458" i="2" a="1"/>
  <c r="AA458" i="2"/>
  <c r="AA459" i="2" a="1"/>
  <c r="AA459" i="2"/>
  <c r="AA460" i="2" a="1"/>
  <c r="AA460" i="2"/>
  <c r="AA461" i="2" a="1"/>
  <c r="AA461" i="2"/>
  <c r="AA462" i="2" a="1"/>
  <c r="AA462" i="2"/>
  <c r="AA463" i="2" a="1"/>
  <c r="AA463" i="2"/>
  <c r="AA464" i="2" a="1"/>
  <c r="AA464" i="2"/>
  <c r="AA465" i="2" a="1"/>
  <c r="AA465" i="2"/>
  <c r="AA466" i="2" a="1"/>
  <c r="AA466" i="2"/>
  <c r="AA467" i="2" a="1"/>
  <c r="AA467" i="2"/>
  <c r="AA468" i="2" a="1"/>
  <c r="AA468" i="2"/>
  <c r="AA469" i="2" a="1"/>
  <c r="AA469" i="2"/>
  <c r="AA470" i="2" a="1"/>
  <c r="AA470" i="2"/>
  <c r="AA471" i="2" a="1"/>
  <c r="AA471" i="2"/>
  <c r="AA472" i="2" a="1"/>
  <c r="AA472" i="2"/>
  <c r="AA473" i="2" a="1"/>
  <c r="AA473" i="2"/>
  <c r="AA474" i="2" a="1"/>
  <c r="AA474" i="2"/>
  <c r="AA475" i="2" a="1"/>
  <c r="AA475" i="2"/>
  <c r="AA476" i="2" a="1"/>
  <c r="AA476" i="2"/>
  <c r="AA477" i="2" a="1"/>
  <c r="AA477" i="2"/>
  <c r="AA478" i="2" a="1"/>
  <c r="AA478" i="2"/>
  <c r="AA479" i="2" a="1"/>
  <c r="AA479" i="2"/>
  <c r="AA480" i="2" a="1"/>
  <c r="AA480" i="2"/>
  <c r="AA481" i="2" a="1"/>
  <c r="AA481" i="2"/>
  <c r="AA482" i="2" a="1"/>
  <c r="AA482" i="2"/>
  <c r="AA483" i="2" a="1"/>
  <c r="AA483" i="2"/>
  <c r="AA484" i="2" a="1"/>
  <c r="AA484" i="2"/>
  <c r="AA485" i="2" a="1"/>
  <c r="AA485" i="2"/>
  <c r="AA486" i="2" a="1"/>
  <c r="AA486" i="2"/>
  <c r="AA487" i="2" a="1"/>
  <c r="AA487" i="2"/>
  <c r="AA488" i="2" a="1"/>
  <c r="AA488" i="2"/>
  <c r="AA489" i="2" a="1"/>
  <c r="AA489" i="2"/>
  <c r="AA490" i="2" a="1"/>
  <c r="AA490" i="2"/>
  <c r="AA491" i="2" a="1"/>
  <c r="AA491" i="2"/>
  <c r="AA492" i="2" a="1"/>
  <c r="AA492" i="2"/>
  <c r="AA493" i="2" a="1"/>
  <c r="AA493" i="2"/>
  <c r="AA494" i="2" a="1"/>
  <c r="AA494" i="2"/>
  <c r="AA495" i="2" a="1"/>
  <c r="AA495" i="2"/>
  <c r="AA496" i="2" a="1"/>
  <c r="AA496" i="2"/>
  <c r="AA497" i="2" a="1"/>
  <c r="AA497" i="2"/>
  <c r="AA498" i="2" a="1"/>
  <c r="AA498" i="2"/>
  <c r="AA499" i="2" a="1"/>
  <c r="AA499" i="2"/>
  <c r="AA500" i="2" a="1"/>
  <c r="AA500" i="2"/>
  <c r="AA501" i="2" a="1"/>
  <c r="AA501" i="2"/>
  <c r="AA502" i="2" a="1"/>
  <c r="AA502" i="2"/>
  <c r="AA503" i="2" a="1"/>
  <c r="AA503" i="2"/>
  <c r="AA504" i="2" a="1"/>
  <c r="AA504" i="2"/>
  <c r="AA505" i="2" a="1"/>
  <c r="AA505" i="2"/>
  <c r="AA506" i="2" a="1"/>
  <c r="AA506" i="2"/>
  <c r="AA507" i="2" a="1"/>
  <c r="AA507" i="2"/>
  <c r="AA508" i="2" a="1"/>
  <c r="AA508" i="2"/>
  <c r="AA509" i="2" a="1"/>
  <c r="AA509" i="2"/>
  <c r="AA510" i="2" a="1"/>
  <c r="AA510" i="2"/>
  <c r="AA511" i="2" a="1"/>
  <c r="AA511" i="2"/>
  <c r="AA512" i="2" a="1"/>
  <c r="AA512" i="2"/>
  <c r="AA513" i="2" a="1"/>
  <c r="AA513" i="2"/>
  <c r="AA514" i="2" a="1"/>
  <c r="AA514" i="2"/>
  <c r="AA515" i="2" a="1"/>
  <c r="AA515" i="2"/>
  <c r="AA516" i="2" a="1"/>
  <c r="AA516" i="2"/>
  <c r="AA517" i="2" a="1"/>
  <c r="AA517" i="2"/>
  <c r="AA518" i="2" a="1"/>
  <c r="AA518" i="2"/>
  <c r="AA519" i="2" a="1"/>
  <c r="AA519" i="2"/>
  <c r="AA520" i="2" a="1"/>
  <c r="AA520" i="2"/>
  <c r="AA521" i="2" a="1"/>
  <c r="AA521" i="2"/>
  <c r="AA522" i="2" a="1"/>
  <c r="AA522" i="2"/>
  <c r="AA523" i="2" a="1"/>
  <c r="AA523" i="2"/>
  <c r="AA524" i="2" a="1"/>
  <c r="AA524" i="2"/>
  <c r="AA525" i="2" a="1"/>
  <c r="AA525" i="2"/>
  <c r="AA526" i="2" a="1"/>
  <c r="AA526" i="2"/>
  <c r="AA527" i="2" a="1"/>
  <c r="AA527" i="2"/>
  <c r="AA528" i="2" a="1"/>
  <c r="AA528" i="2"/>
  <c r="AA529" i="2" a="1"/>
  <c r="AA529" i="2"/>
  <c r="AA530" i="2" a="1"/>
  <c r="AA530" i="2"/>
  <c r="AA531" i="2" a="1"/>
  <c r="AA531" i="2"/>
  <c r="AA532" i="2" a="1"/>
  <c r="AA532" i="2"/>
  <c r="AA533" i="2" a="1"/>
  <c r="AA533" i="2"/>
  <c r="AA534" i="2" a="1"/>
  <c r="AA534" i="2"/>
  <c r="AA535" i="2" a="1"/>
  <c r="AA535" i="2"/>
  <c r="AA536" i="2" a="1"/>
  <c r="AA536" i="2"/>
  <c r="AA537" i="2" a="1"/>
  <c r="AA537" i="2"/>
  <c r="AA538" i="2" a="1"/>
  <c r="AA538" i="2"/>
  <c r="AA539" i="2" a="1"/>
  <c r="AA539" i="2"/>
  <c r="AA540" i="2" a="1"/>
  <c r="AA540" i="2"/>
  <c r="AA541" i="2" a="1"/>
  <c r="AA541" i="2"/>
  <c r="AA542" i="2" a="1"/>
  <c r="AA542" i="2"/>
  <c r="AA543" i="2" a="1"/>
  <c r="AA543" i="2"/>
  <c r="AA544" i="2" a="1"/>
  <c r="AA544" i="2"/>
  <c r="AA545" i="2" a="1"/>
  <c r="AA545" i="2"/>
  <c r="AA546" i="2" a="1"/>
  <c r="AA546" i="2"/>
  <c r="AA547" i="2" a="1"/>
  <c r="AA547" i="2"/>
  <c r="AA548" i="2" a="1"/>
  <c r="AA548" i="2"/>
  <c r="AA549" i="2" a="1"/>
  <c r="AA549" i="2"/>
  <c r="AA550" i="2" a="1"/>
  <c r="AA550" i="2"/>
  <c r="AA551" i="2" a="1"/>
  <c r="AA551" i="2"/>
  <c r="AA552" i="2" a="1"/>
  <c r="AA552" i="2"/>
  <c r="AA553" i="2" a="1"/>
  <c r="AA553" i="2"/>
  <c r="AA554" i="2" a="1"/>
  <c r="AA554" i="2"/>
  <c r="AA555" i="2" a="1"/>
  <c r="AA555" i="2"/>
  <c r="AA556" i="2" a="1"/>
  <c r="AA556" i="2"/>
  <c r="AA557" i="2" a="1"/>
  <c r="AA557" i="2"/>
  <c r="AA558" i="2" a="1"/>
  <c r="AA558" i="2"/>
  <c r="AA559" i="2" a="1"/>
  <c r="AA559" i="2"/>
  <c r="AA560" i="2" a="1"/>
  <c r="AA560" i="2"/>
  <c r="AA561" i="2" a="1"/>
  <c r="AA561" i="2"/>
  <c r="AA562" i="2" a="1"/>
  <c r="AA562" i="2"/>
  <c r="AA563" i="2" a="1"/>
  <c r="AA563" i="2"/>
  <c r="AA564" i="2" a="1"/>
  <c r="AA564" i="2"/>
  <c r="AA565" i="2" a="1"/>
  <c r="AA565" i="2"/>
  <c r="AA566" i="2" a="1"/>
  <c r="AA566" i="2"/>
  <c r="AA567" i="2" a="1"/>
  <c r="AA567" i="2"/>
  <c r="AA568" i="2" a="1"/>
  <c r="AA568" i="2"/>
  <c r="AA569" i="2" a="1"/>
  <c r="AA569" i="2"/>
  <c r="AA570" i="2" a="1"/>
  <c r="AA570" i="2"/>
  <c r="AA571" i="2" a="1"/>
  <c r="AA571" i="2"/>
  <c r="AA572" i="2" a="1"/>
  <c r="AA572" i="2"/>
  <c r="AA573" i="2" a="1"/>
  <c r="AA573" i="2"/>
  <c r="AA574" i="2" a="1"/>
  <c r="AA574" i="2"/>
  <c r="AA575" i="2" a="1"/>
  <c r="AA575" i="2"/>
  <c r="AA576" i="2" a="1"/>
  <c r="AA576" i="2"/>
  <c r="AA577" i="2" a="1"/>
  <c r="AA577" i="2"/>
  <c r="AA578" i="2" a="1"/>
  <c r="AA578" i="2"/>
  <c r="AA579" i="2" a="1"/>
  <c r="AA579" i="2"/>
  <c r="AA580" i="2" a="1"/>
  <c r="AA580" i="2"/>
  <c r="AA581" i="2" a="1"/>
  <c r="AA581" i="2"/>
  <c r="AA582" i="2" a="1"/>
  <c r="AA582" i="2"/>
  <c r="AA583" i="2" a="1"/>
  <c r="AA583" i="2"/>
  <c r="AA584" i="2" a="1"/>
  <c r="AA584" i="2"/>
  <c r="AA585" i="2" a="1"/>
  <c r="AA585" i="2"/>
  <c r="AA586" i="2" a="1"/>
  <c r="AA586" i="2"/>
  <c r="AA587" i="2" a="1"/>
  <c r="AA587" i="2"/>
  <c r="AA588" i="2" a="1"/>
  <c r="AA588" i="2"/>
  <c r="AA589" i="2" a="1"/>
  <c r="AA589" i="2"/>
  <c r="AA590" i="2" a="1"/>
  <c r="AA590" i="2"/>
  <c r="AA591" i="2" a="1"/>
  <c r="AA591" i="2"/>
  <c r="AA592" i="2" a="1"/>
  <c r="AA592" i="2"/>
  <c r="AA593" i="2" a="1"/>
  <c r="AA593" i="2"/>
  <c r="AA594" i="2" a="1"/>
  <c r="AA594" i="2"/>
  <c r="AA595" i="2" a="1"/>
  <c r="AA595" i="2"/>
  <c r="AA596" i="2" a="1"/>
  <c r="AA596" i="2"/>
  <c r="AA597" i="2" a="1"/>
  <c r="AA597" i="2"/>
  <c r="AA598" i="2" a="1"/>
  <c r="AA598" i="2"/>
  <c r="AA599" i="2" a="1"/>
  <c r="AA599" i="2"/>
  <c r="AA600" i="2" a="1"/>
  <c r="AA600" i="2"/>
  <c r="AA601" i="2" a="1"/>
  <c r="AA601" i="2"/>
  <c r="AA602" i="2" a="1"/>
  <c r="AA602" i="2"/>
  <c r="AA603" i="2" a="1"/>
  <c r="AA603" i="2"/>
  <c r="AA604" i="2" a="1"/>
  <c r="AA604" i="2"/>
  <c r="AA605" i="2" a="1"/>
  <c r="AA605" i="2"/>
  <c r="AA606" i="2" a="1"/>
  <c r="AA606" i="2"/>
  <c r="AA607" i="2" a="1"/>
  <c r="AA607" i="2"/>
  <c r="AA608" i="2" a="1"/>
  <c r="AA608" i="2"/>
  <c r="AA609" i="2" a="1"/>
  <c r="AA609" i="2"/>
  <c r="AA610" i="2" a="1"/>
  <c r="AA610" i="2"/>
  <c r="AA611" i="2" a="1"/>
  <c r="AA611" i="2"/>
  <c r="AA612" i="2" a="1"/>
  <c r="AA612" i="2"/>
  <c r="AA613" i="2" a="1"/>
  <c r="AA613" i="2"/>
  <c r="AA614" i="2" a="1"/>
  <c r="AA614" i="2"/>
  <c r="AA615" i="2" a="1"/>
  <c r="AA615" i="2"/>
  <c r="AA616" i="2" a="1"/>
  <c r="AA616" i="2"/>
  <c r="AA617" i="2" a="1"/>
  <c r="AA617" i="2"/>
  <c r="AA618" i="2" a="1"/>
  <c r="AA618" i="2"/>
  <c r="AA619" i="2" a="1"/>
  <c r="AA619" i="2"/>
  <c r="AA620" i="2" a="1"/>
  <c r="AA620" i="2"/>
  <c r="AA621" i="2" a="1"/>
  <c r="AA621" i="2"/>
  <c r="AA622" i="2" a="1"/>
  <c r="AA622" i="2"/>
  <c r="AA623" i="2" a="1"/>
  <c r="AA623" i="2"/>
  <c r="AA624" i="2" a="1"/>
  <c r="AA624" i="2"/>
  <c r="AA625" i="2" a="1"/>
  <c r="AA625" i="2"/>
  <c r="AA626" i="2" a="1"/>
  <c r="AA626" i="2"/>
  <c r="AA627" i="2" a="1"/>
  <c r="AA627" i="2"/>
  <c r="AA628" i="2" a="1"/>
  <c r="AA628" i="2"/>
  <c r="AA629" i="2" a="1"/>
  <c r="AA629" i="2"/>
  <c r="AA630" i="2" a="1"/>
  <c r="AA630" i="2"/>
  <c r="AA631" i="2" a="1"/>
  <c r="AA631" i="2"/>
  <c r="AA632" i="2" a="1"/>
  <c r="AA632" i="2"/>
  <c r="AA633" i="2" a="1"/>
  <c r="AA633" i="2"/>
  <c r="AA634" i="2" a="1"/>
  <c r="AA634" i="2"/>
  <c r="AA635" i="2" a="1"/>
  <c r="AA635" i="2"/>
  <c r="AA636" i="2" a="1"/>
  <c r="AA636" i="2"/>
  <c r="AA637" i="2" a="1"/>
  <c r="AA637" i="2"/>
  <c r="AA638" i="2" a="1"/>
  <c r="AA638" i="2"/>
  <c r="AA639" i="2" a="1"/>
  <c r="AA639" i="2"/>
  <c r="AA640" i="2" a="1"/>
  <c r="AA640" i="2"/>
  <c r="AA641" i="2" a="1"/>
  <c r="AA641" i="2"/>
  <c r="AA642" i="2" a="1"/>
  <c r="AA642" i="2"/>
  <c r="AA643" i="2" a="1"/>
  <c r="AA643" i="2"/>
  <c r="AA644" i="2" a="1"/>
  <c r="AA644" i="2"/>
  <c r="AA645" i="2" a="1"/>
  <c r="AA645" i="2"/>
  <c r="AA646" i="2" a="1"/>
  <c r="AA646" i="2"/>
  <c r="AA647" i="2" a="1"/>
  <c r="AA647" i="2"/>
  <c r="AA648" i="2" a="1"/>
  <c r="AA648" i="2"/>
  <c r="AA649" i="2" a="1"/>
  <c r="AA649" i="2"/>
  <c r="AA650" i="2" a="1"/>
  <c r="AA650" i="2"/>
  <c r="AA651" i="2" a="1"/>
  <c r="AA651" i="2"/>
  <c r="AA652" i="2" a="1"/>
  <c r="AA652" i="2"/>
  <c r="AA653" i="2" a="1"/>
  <c r="AA653" i="2"/>
  <c r="AA654" i="2" a="1"/>
  <c r="AA654" i="2"/>
  <c r="AA655" i="2" a="1"/>
  <c r="AA655" i="2"/>
  <c r="AA656" i="2" a="1"/>
  <c r="AA656" i="2"/>
  <c r="AA657" i="2" a="1"/>
  <c r="AA657" i="2"/>
  <c r="AA658" i="2" a="1"/>
  <c r="AA658" i="2"/>
  <c r="AA659" i="2" a="1"/>
  <c r="AA659" i="2"/>
  <c r="AA660" i="2" a="1"/>
  <c r="AA660" i="2"/>
  <c r="AA661" i="2" a="1"/>
  <c r="AA661" i="2"/>
  <c r="AA662" i="2" a="1"/>
  <c r="AA662" i="2"/>
  <c r="AA663" i="2" a="1"/>
  <c r="AA663" i="2"/>
  <c r="AA664" i="2" a="1"/>
  <c r="AA664" i="2"/>
  <c r="AA665" i="2" a="1"/>
  <c r="AA665" i="2"/>
  <c r="AA666" i="2" a="1"/>
  <c r="AA666" i="2"/>
  <c r="AA667" i="2" a="1"/>
  <c r="AA667" i="2"/>
  <c r="AA668" i="2" a="1"/>
  <c r="AA668" i="2"/>
  <c r="AA669" i="2" a="1"/>
  <c r="AA669" i="2"/>
  <c r="AA670" i="2" a="1"/>
  <c r="AA670" i="2"/>
  <c r="AA671" i="2" a="1"/>
  <c r="AA671" i="2"/>
  <c r="AA672" i="2" a="1"/>
  <c r="AA672" i="2"/>
  <c r="AA673" i="2" a="1"/>
  <c r="AA673" i="2"/>
  <c r="AA674" i="2" a="1"/>
  <c r="AA674" i="2"/>
  <c r="AA675" i="2" a="1"/>
  <c r="AA675" i="2"/>
  <c r="AA676" i="2" a="1"/>
  <c r="AA676" i="2"/>
  <c r="AA677" i="2" a="1"/>
  <c r="AA677" i="2"/>
  <c r="AA678" i="2" a="1"/>
  <c r="AA678" i="2"/>
  <c r="AA679" i="2" a="1"/>
  <c r="AA679" i="2"/>
  <c r="AA680" i="2" a="1"/>
  <c r="AA680" i="2"/>
  <c r="AA681" i="2" a="1"/>
  <c r="AA681" i="2"/>
  <c r="AA682" i="2" a="1"/>
  <c r="AA682" i="2"/>
  <c r="AA683" i="2" a="1"/>
  <c r="AA683" i="2"/>
  <c r="AA684" i="2" a="1"/>
  <c r="AA684" i="2"/>
  <c r="AA685" i="2" a="1"/>
  <c r="AA685" i="2"/>
  <c r="AA686" i="2" a="1"/>
  <c r="AA686" i="2"/>
  <c r="AA687" i="2" a="1"/>
  <c r="AA687" i="2"/>
  <c r="AA688" i="2" a="1"/>
  <c r="AA688" i="2"/>
  <c r="AA689" i="2" a="1"/>
  <c r="AA689" i="2"/>
  <c r="AA690" i="2" a="1"/>
  <c r="AA690" i="2"/>
  <c r="AA691" i="2" a="1"/>
  <c r="AA691" i="2"/>
  <c r="AA692" i="2" a="1"/>
  <c r="AA692" i="2"/>
  <c r="AA693" i="2" a="1"/>
  <c r="AA693" i="2"/>
  <c r="AA694" i="2" a="1"/>
  <c r="AA694" i="2"/>
  <c r="AA695" i="2" a="1"/>
  <c r="AA695" i="2"/>
  <c r="AA696" i="2" a="1"/>
  <c r="AA696" i="2"/>
  <c r="AA697" i="2" a="1"/>
  <c r="AA697" i="2"/>
  <c r="AA698" i="2" a="1"/>
  <c r="AA698" i="2"/>
  <c r="AA699" i="2" a="1"/>
  <c r="AA699" i="2"/>
  <c r="AA700" i="2" a="1"/>
  <c r="AA700" i="2"/>
  <c r="AA701" i="2" a="1"/>
  <c r="AA701" i="2"/>
  <c r="AA702" i="2" a="1"/>
  <c r="AA702" i="2"/>
  <c r="AA703" i="2" a="1"/>
  <c r="AA703" i="2"/>
  <c r="AA704" i="2" a="1"/>
  <c r="AA704" i="2"/>
  <c r="AA705" i="2" a="1"/>
  <c r="AA705" i="2"/>
  <c r="AA706" i="2" a="1"/>
  <c r="AA706" i="2"/>
  <c r="AA707" i="2" a="1"/>
  <c r="AA707" i="2"/>
  <c r="AA708" i="2" a="1"/>
  <c r="AA708" i="2"/>
  <c r="AA709" i="2" a="1"/>
  <c r="AA709" i="2"/>
  <c r="AA710" i="2" a="1"/>
  <c r="AA710" i="2"/>
  <c r="AA711" i="2" a="1"/>
  <c r="AA711" i="2"/>
  <c r="AA712" i="2" a="1"/>
  <c r="AA712" i="2"/>
  <c r="AA713" i="2" a="1"/>
  <c r="AA713" i="2"/>
  <c r="AA714" i="2" a="1"/>
  <c r="AA714" i="2"/>
  <c r="AA715" i="2" a="1"/>
  <c r="AA715" i="2"/>
  <c r="AA716" i="2" a="1"/>
  <c r="AA716" i="2"/>
  <c r="AA717" i="2" a="1"/>
  <c r="AA717" i="2"/>
  <c r="AA718" i="2" a="1"/>
  <c r="AA718" i="2"/>
  <c r="AA719" i="2" a="1"/>
  <c r="AA719" i="2"/>
  <c r="AA720" i="2" a="1"/>
  <c r="AA720" i="2"/>
  <c r="AA721" i="2" a="1"/>
  <c r="AA721" i="2"/>
  <c r="AA722" i="2" a="1"/>
  <c r="AA722" i="2"/>
  <c r="AA723" i="2" a="1"/>
  <c r="AA723" i="2"/>
  <c r="AA724" i="2" a="1"/>
  <c r="AA724" i="2"/>
  <c r="AA725" i="2" a="1"/>
  <c r="AA725" i="2"/>
  <c r="AA726" i="2" a="1"/>
  <c r="AA726" i="2"/>
  <c r="AA727" i="2" a="1"/>
  <c r="AA727" i="2"/>
  <c r="AA728" i="2" a="1"/>
  <c r="AA728" i="2"/>
  <c r="AA729" i="2" a="1"/>
  <c r="AA729" i="2"/>
  <c r="AA730" i="2" a="1"/>
  <c r="AA730" i="2"/>
  <c r="AA731" i="2" a="1"/>
  <c r="AA731" i="2"/>
  <c r="AA732" i="2" a="1"/>
  <c r="AA732" i="2"/>
  <c r="AA733" i="2" a="1"/>
  <c r="AA733" i="2"/>
  <c r="AA734" i="2" a="1"/>
  <c r="AA734" i="2"/>
  <c r="AA735" i="2" a="1"/>
  <c r="AA735" i="2"/>
  <c r="AA736" i="2" a="1"/>
  <c r="AA736" i="2"/>
  <c r="AA737" i="2" a="1"/>
  <c r="AA737" i="2"/>
  <c r="AA738" i="2" a="1"/>
  <c r="AA738" i="2"/>
  <c r="AA739" i="2" a="1"/>
  <c r="AA739" i="2"/>
  <c r="AA740" i="2" a="1"/>
  <c r="AA740" i="2"/>
  <c r="AA741" i="2" a="1"/>
  <c r="AA741" i="2"/>
  <c r="AA742" i="2" a="1"/>
  <c r="AA742" i="2"/>
  <c r="AA743" i="2" a="1"/>
  <c r="AA743" i="2"/>
  <c r="AA744" i="2" a="1"/>
  <c r="AA744" i="2"/>
  <c r="AA745" i="2" a="1"/>
  <c r="AA745" i="2"/>
  <c r="AA746" i="2" a="1"/>
  <c r="AA746" i="2"/>
  <c r="AA747" i="2" a="1"/>
  <c r="AA747" i="2"/>
  <c r="AA748" i="2" a="1"/>
  <c r="AA748" i="2"/>
  <c r="AA749" i="2" a="1"/>
  <c r="AA749" i="2"/>
  <c r="AA750" i="2" a="1"/>
  <c r="AA750" i="2"/>
  <c r="AA751" i="2" a="1"/>
  <c r="AA751" i="2"/>
  <c r="AA752" i="2" a="1"/>
  <c r="AA752" i="2"/>
  <c r="AA753" i="2" a="1"/>
  <c r="AA753" i="2"/>
  <c r="AA754" i="2" a="1"/>
  <c r="AA754" i="2"/>
  <c r="AA755" i="2" a="1"/>
  <c r="AA755" i="2"/>
  <c r="AA756" i="2" a="1"/>
  <c r="AA756" i="2"/>
  <c r="AA757" i="2" a="1"/>
  <c r="AA757" i="2"/>
  <c r="AA758" i="2" a="1"/>
  <c r="AA758" i="2"/>
  <c r="AA759" i="2" a="1"/>
  <c r="AA759" i="2"/>
  <c r="AA760" i="2" a="1"/>
  <c r="AA760" i="2"/>
  <c r="AA761" i="2" a="1"/>
  <c r="AA761" i="2"/>
  <c r="AA762" i="2" a="1"/>
  <c r="AA762" i="2"/>
  <c r="AA763" i="2" a="1"/>
  <c r="AA763" i="2"/>
  <c r="AA764" i="2" a="1"/>
  <c r="AA764" i="2"/>
  <c r="AA765" i="2" a="1"/>
  <c r="AA765" i="2"/>
  <c r="AA766" i="2" a="1"/>
  <c r="AA766" i="2"/>
  <c r="AA767" i="2" a="1"/>
  <c r="AA767" i="2"/>
  <c r="AA768" i="2" a="1"/>
  <c r="AA768" i="2"/>
  <c r="AA769" i="2" a="1"/>
  <c r="AA769" i="2"/>
  <c r="AA770" i="2" a="1"/>
  <c r="AA770" i="2"/>
  <c r="AA771" i="2" a="1"/>
  <c r="AA771" i="2"/>
  <c r="AA772" i="2" a="1"/>
  <c r="AA772" i="2"/>
  <c r="AA773" i="2" a="1"/>
  <c r="AA773" i="2"/>
  <c r="AA774" i="2" a="1"/>
  <c r="AA774" i="2"/>
  <c r="AA775" i="2" a="1"/>
  <c r="AA775" i="2"/>
  <c r="AA776" i="2" a="1"/>
  <c r="AA776" i="2"/>
  <c r="AA777" i="2" a="1"/>
  <c r="AA777" i="2"/>
  <c r="AA778" i="2" a="1"/>
  <c r="AA778" i="2"/>
  <c r="AA779" i="2" a="1"/>
  <c r="AA779" i="2"/>
  <c r="AA780" i="2" a="1"/>
  <c r="AA780" i="2"/>
  <c r="AA781" i="2" a="1"/>
  <c r="AA781" i="2"/>
  <c r="AA782" i="2" a="1"/>
  <c r="AA782" i="2"/>
  <c r="AA783" i="2" a="1"/>
  <c r="AA783" i="2"/>
  <c r="AA784" i="2" a="1"/>
  <c r="AA784" i="2"/>
  <c r="AA785" i="2" a="1"/>
  <c r="AA785" i="2"/>
  <c r="AA786" i="2" a="1"/>
  <c r="AA786" i="2"/>
  <c r="AA787" i="2" a="1"/>
  <c r="AA787" i="2"/>
  <c r="AA788" i="2" a="1"/>
  <c r="AA788" i="2"/>
  <c r="AA789" i="2" a="1"/>
  <c r="AA789" i="2"/>
  <c r="AA790" i="2" a="1"/>
  <c r="AA790" i="2"/>
  <c r="AA791" i="2" a="1"/>
  <c r="AA791" i="2"/>
  <c r="AA792" i="2" a="1"/>
  <c r="AA792" i="2"/>
  <c r="AA793" i="2" a="1"/>
  <c r="AA793" i="2"/>
  <c r="AA794" i="2" a="1"/>
  <c r="AA794" i="2"/>
  <c r="AA795" i="2" a="1"/>
  <c r="AA795" i="2"/>
  <c r="AA796" i="2" a="1"/>
  <c r="AA796" i="2"/>
  <c r="AA797" i="2" a="1"/>
  <c r="AA797" i="2"/>
  <c r="AA798" i="2" a="1"/>
  <c r="AA798" i="2"/>
  <c r="AA799" i="2" a="1"/>
  <c r="AA799" i="2"/>
  <c r="AA800" i="2" a="1"/>
  <c r="AA800" i="2"/>
  <c r="AA801" i="2" a="1"/>
  <c r="AA801" i="2"/>
  <c r="AA802" i="2" a="1"/>
  <c r="AA802" i="2"/>
  <c r="AA803" i="2" a="1"/>
  <c r="AA803" i="2"/>
  <c r="AA804" i="2" a="1"/>
  <c r="AA804" i="2"/>
  <c r="AA805" i="2" a="1"/>
  <c r="AA805" i="2"/>
  <c r="AA806" i="2" a="1"/>
  <c r="AA806" i="2"/>
  <c r="AA807" i="2" a="1"/>
  <c r="AA807" i="2"/>
  <c r="AA808" i="2" a="1"/>
  <c r="AA808" i="2"/>
  <c r="AA809" i="2" a="1"/>
  <c r="AA809" i="2"/>
  <c r="AA810" i="2" a="1"/>
  <c r="AA810" i="2"/>
  <c r="AA811" i="2" a="1"/>
  <c r="AA811" i="2"/>
  <c r="AA812" i="2" a="1"/>
  <c r="AA812" i="2"/>
  <c r="AA813" i="2" a="1"/>
  <c r="AA813" i="2"/>
  <c r="AA814" i="2" a="1"/>
  <c r="AA814" i="2"/>
  <c r="AA815" i="2" a="1"/>
  <c r="AA815" i="2"/>
  <c r="AA816" i="2" a="1"/>
  <c r="AA816" i="2"/>
  <c r="AA817" i="2" a="1"/>
  <c r="AA817" i="2"/>
  <c r="AA818" i="2" a="1"/>
  <c r="AA818" i="2"/>
  <c r="AA819" i="2" a="1"/>
  <c r="AA819" i="2"/>
  <c r="AA820" i="2" a="1"/>
  <c r="AA820" i="2"/>
  <c r="AA821" i="2" a="1"/>
  <c r="AA821" i="2"/>
  <c r="AA822" i="2" a="1"/>
  <c r="AA822" i="2"/>
  <c r="AA823" i="2" a="1"/>
  <c r="AA823" i="2"/>
  <c r="AA824" i="2" a="1"/>
  <c r="AA824" i="2"/>
  <c r="AA825" i="2" a="1"/>
  <c r="AA825" i="2"/>
  <c r="AA826" i="2" a="1"/>
  <c r="AA826" i="2"/>
  <c r="AA827" i="2" a="1"/>
  <c r="AA827" i="2"/>
  <c r="AA828" i="2" a="1"/>
  <c r="AA828" i="2"/>
  <c r="AA829" i="2" a="1"/>
  <c r="AA829" i="2"/>
  <c r="AA830" i="2" a="1"/>
  <c r="AA830" i="2"/>
  <c r="AA831" i="2" a="1"/>
  <c r="AA831" i="2"/>
  <c r="AA832" i="2" a="1"/>
  <c r="AA832" i="2"/>
  <c r="AA833" i="2" a="1"/>
  <c r="AA833" i="2"/>
  <c r="AA834" i="2" a="1"/>
  <c r="AA834" i="2"/>
  <c r="AA835" i="2" a="1"/>
  <c r="AA835" i="2"/>
  <c r="AA836" i="2" a="1"/>
  <c r="AA836" i="2"/>
  <c r="AA837" i="2" a="1"/>
  <c r="AA837" i="2"/>
  <c r="AA838" i="2" a="1"/>
  <c r="AA838" i="2"/>
  <c r="AA839" i="2" a="1"/>
  <c r="AA839" i="2"/>
  <c r="AA840" i="2" a="1"/>
  <c r="AA840" i="2"/>
  <c r="AA841" i="2" a="1"/>
  <c r="AA841" i="2"/>
  <c r="AA842" i="2" a="1"/>
  <c r="AA842" i="2"/>
  <c r="AA843" i="2" a="1"/>
  <c r="AA843" i="2"/>
  <c r="AA844" i="2" a="1"/>
  <c r="AA844" i="2"/>
  <c r="AA845" i="2" a="1"/>
  <c r="AA845" i="2"/>
  <c r="AA846" i="2" a="1"/>
  <c r="AA846" i="2"/>
  <c r="AA847" i="2" a="1"/>
  <c r="AA847" i="2"/>
  <c r="AA848" i="2" a="1"/>
  <c r="AA848" i="2"/>
  <c r="AA849" i="2" a="1"/>
  <c r="AA849" i="2"/>
  <c r="AA850" i="2" a="1"/>
  <c r="AA850" i="2"/>
  <c r="AA851" i="2" a="1"/>
  <c r="AA851" i="2"/>
  <c r="AA852" i="2" a="1"/>
  <c r="AA852" i="2"/>
  <c r="AA853" i="2" a="1"/>
  <c r="AA853" i="2"/>
  <c r="AA854" i="2" a="1"/>
  <c r="AA854" i="2"/>
  <c r="AA855" i="2" a="1"/>
  <c r="AA855" i="2"/>
  <c r="AA856" i="2" a="1"/>
  <c r="AA856" i="2"/>
  <c r="AA857" i="2" a="1"/>
  <c r="AA857" i="2"/>
  <c r="AA858" i="2" a="1"/>
  <c r="AA858" i="2"/>
  <c r="AA859" i="2" a="1"/>
  <c r="AA859" i="2"/>
  <c r="AA860" i="2" a="1"/>
  <c r="AA860" i="2"/>
  <c r="AA861" i="2" a="1"/>
  <c r="AA861" i="2"/>
  <c r="AA862" i="2" a="1"/>
  <c r="AA862" i="2"/>
  <c r="AA863" i="2" a="1"/>
  <c r="AA863" i="2"/>
  <c r="AA864" i="2" a="1"/>
  <c r="AA864" i="2"/>
  <c r="AA865" i="2" a="1"/>
  <c r="AA865" i="2"/>
  <c r="AA866" i="2" a="1"/>
  <c r="AA866" i="2"/>
  <c r="AA867" i="2" a="1"/>
  <c r="AA867" i="2"/>
  <c r="AA868" i="2" a="1"/>
  <c r="AA868" i="2"/>
  <c r="AA869" i="2" a="1"/>
  <c r="AA869" i="2"/>
  <c r="AA870" i="2" a="1"/>
  <c r="AA870" i="2"/>
  <c r="AA871" i="2" a="1"/>
  <c r="AA871" i="2"/>
  <c r="AA872" i="2" a="1"/>
  <c r="AA872" i="2"/>
  <c r="AA873" i="2" a="1"/>
  <c r="AA873" i="2"/>
  <c r="AA874" i="2" a="1"/>
  <c r="AA874" i="2"/>
  <c r="AA875" i="2" a="1"/>
  <c r="AA875" i="2"/>
  <c r="AA876" i="2" a="1"/>
  <c r="AA876" i="2"/>
  <c r="AA877" i="2" a="1"/>
  <c r="AA877" i="2"/>
  <c r="AA878" i="2" a="1"/>
  <c r="AA878" i="2"/>
  <c r="AA879" i="2" a="1"/>
  <c r="AA879" i="2"/>
  <c r="AA880" i="2" a="1"/>
  <c r="AA880" i="2"/>
  <c r="AA881" i="2" a="1"/>
  <c r="AA881" i="2"/>
  <c r="AA882" i="2" a="1"/>
  <c r="AA882" i="2"/>
  <c r="AA883" i="2" a="1"/>
  <c r="AA883" i="2"/>
  <c r="AA884" i="2" a="1"/>
  <c r="AA884" i="2"/>
  <c r="AA885" i="2" a="1"/>
  <c r="AA885" i="2"/>
  <c r="AA886" i="2" a="1"/>
  <c r="AA886" i="2"/>
  <c r="AA887" i="2" a="1"/>
  <c r="AA887" i="2"/>
  <c r="AA888" i="2" a="1"/>
  <c r="AA888" i="2"/>
  <c r="AA889" i="2" a="1"/>
  <c r="AA889" i="2"/>
  <c r="AA890" i="2" a="1"/>
  <c r="AA890" i="2"/>
  <c r="AA891" i="2" a="1"/>
  <c r="AA891" i="2"/>
  <c r="AA892" i="2" a="1"/>
  <c r="AA892" i="2"/>
  <c r="AA893" i="2" a="1"/>
  <c r="AA893" i="2"/>
  <c r="AA894" i="2" a="1"/>
  <c r="AA894" i="2"/>
  <c r="AA895" i="2" a="1"/>
  <c r="AA895" i="2"/>
  <c r="AA896" i="2" a="1"/>
  <c r="AA896" i="2"/>
  <c r="AA897" i="2" a="1"/>
  <c r="AA897" i="2"/>
  <c r="AA898" i="2" a="1"/>
  <c r="AA898" i="2"/>
  <c r="AA899" i="2" a="1"/>
  <c r="AA899" i="2"/>
  <c r="AA900" i="2" a="1"/>
  <c r="AA900" i="2"/>
  <c r="AA901" i="2" a="1"/>
  <c r="AA901" i="2"/>
  <c r="AA902" i="2" a="1"/>
  <c r="AA902" i="2"/>
  <c r="AA903" i="2" a="1"/>
  <c r="AA903" i="2"/>
  <c r="AA904" i="2" a="1"/>
  <c r="AA904" i="2"/>
  <c r="AA905" i="2" a="1"/>
  <c r="AA905" i="2"/>
  <c r="AA906" i="2" a="1"/>
  <c r="AA906" i="2"/>
  <c r="AA907" i="2" a="1"/>
  <c r="AA907" i="2"/>
  <c r="AA908" i="2" a="1"/>
  <c r="AA908" i="2"/>
  <c r="AA909" i="2" a="1"/>
  <c r="AA909" i="2"/>
  <c r="AA910" i="2" a="1"/>
  <c r="AA910" i="2"/>
  <c r="AA911" i="2" a="1"/>
  <c r="AA911" i="2"/>
  <c r="AA912" i="2" a="1"/>
  <c r="AA912" i="2"/>
  <c r="AA913" i="2" a="1"/>
  <c r="AA913" i="2"/>
  <c r="AA914" i="2" a="1"/>
  <c r="AA914" i="2"/>
  <c r="AA915" i="2" a="1"/>
  <c r="AA915" i="2"/>
  <c r="AA916" i="2" a="1"/>
  <c r="AA916" i="2"/>
  <c r="AA917" i="2" a="1"/>
  <c r="AA917" i="2"/>
  <c r="AA918" i="2" a="1"/>
  <c r="AA918" i="2"/>
  <c r="AA919" i="2" a="1"/>
  <c r="AA919" i="2"/>
  <c r="AA920" i="2" a="1"/>
  <c r="AA920" i="2"/>
  <c r="AA921" i="2" a="1"/>
  <c r="AA921" i="2"/>
  <c r="AA922" i="2" a="1"/>
  <c r="AA922" i="2"/>
  <c r="AA923" i="2" a="1"/>
  <c r="AA923" i="2"/>
  <c r="AA924" i="2" a="1"/>
  <c r="AA924" i="2"/>
  <c r="AA925" i="2" a="1"/>
  <c r="AA925" i="2"/>
  <c r="AA926" i="2" a="1"/>
  <c r="AA926" i="2"/>
  <c r="AA927" i="2" a="1"/>
  <c r="AA927" i="2"/>
  <c r="AA928" i="2" a="1"/>
  <c r="AA928" i="2"/>
  <c r="AA929" i="2" a="1"/>
  <c r="AA929" i="2"/>
  <c r="AA930" i="2" a="1"/>
  <c r="AA930" i="2"/>
  <c r="AA931" i="2" a="1"/>
  <c r="AA931" i="2"/>
  <c r="AA932" i="2" a="1"/>
  <c r="AA932" i="2"/>
  <c r="AA933" i="2" a="1"/>
  <c r="AA933" i="2"/>
  <c r="AA934" i="2" a="1"/>
  <c r="AA934" i="2"/>
  <c r="AA935" i="2" a="1"/>
  <c r="AA935" i="2"/>
  <c r="AA936" i="2" a="1"/>
  <c r="AA936" i="2"/>
  <c r="AA937" i="2" a="1"/>
  <c r="AA937" i="2"/>
  <c r="AA938" i="2" a="1"/>
  <c r="AA938" i="2"/>
  <c r="AA939" i="2" a="1"/>
  <c r="AA939" i="2"/>
  <c r="AA940" i="2" a="1"/>
  <c r="AA940" i="2"/>
  <c r="AA941" i="2" a="1"/>
  <c r="AA941" i="2"/>
  <c r="AA942" i="2" a="1"/>
  <c r="AA942" i="2"/>
  <c r="AA943" i="2" a="1"/>
  <c r="AA943" i="2"/>
  <c r="AA944" i="2" a="1"/>
  <c r="AA944" i="2"/>
  <c r="AA945" i="2" a="1"/>
  <c r="AA945" i="2"/>
  <c r="AA946" i="2" a="1"/>
  <c r="AA946" i="2"/>
  <c r="AA947" i="2" a="1"/>
  <c r="AA947" i="2"/>
  <c r="AA948" i="2" a="1"/>
  <c r="AA948" i="2"/>
  <c r="AA949" i="2" a="1"/>
  <c r="AA949" i="2"/>
  <c r="AA950" i="2" a="1"/>
  <c r="AA950" i="2"/>
  <c r="AA951" i="2" a="1"/>
  <c r="AA951" i="2"/>
  <c r="AA952" i="2" a="1"/>
  <c r="AA952" i="2"/>
  <c r="AA953" i="2" a="1"/>
  <c r="AA953" i="2"/>
  <c r="AA954" i="2" a="1"/>
  <c r="AA954" i="2"/>
  <c r="AA955" i="2" a="1"/>
  <c r="AA955" i="2"/>
  <c r="AA956" i="2" a="1"/>
  <c r="AA956" i="2"/>
  <c r="AA957" i="2" a="1"/>
  <c r="AA957" i="2"/>
  <c r="AA958" i="2" a="1"/>
  <c r="AA958" i="2"/>
  <c r="AA959" i="2" a="1"/>
  <c r="AA959" i="2"/>
  <c r="AA960" i="2" a="1"/>
  <c r="AA960" i="2"/>
  <c r="AA961" i="2" a="1"/>
  <c r="AA961" i="2"/>
  <c r="AA962" i="2" a="1"/>
  <c r="AA962" i="2"/>
  <c r="AA963" i="2" a="1"/>
  <c r="AA963" i="2"/>
  <c r="AA964" i="2" a="1"/>
  <c r="AA964" i="2"/>
  <c r="AA965" i="2" a="1"/>
  <c r="AA965" i="2"/>
  <c r="AA966" i="2" a="1"/>
  <c r="AA966" i="2"/>
  <c r="AA967" i="2" a="1"/>
  <c r="AA967" i="2"/>
  <c r="AA968" i="2" a="1"/>
  <c r="AA968" i="2"/>
  <c r="AA969" i="2" a="1"/>
  <c r="AA969" i="2"/>
  <c r="AA970" i="2" a="1"/>
  <c r="AA970" i="2"/>
  <c r="AA971" i="2" a="1"/>
  <c r="AA971" i="2"/>
  <c r="AA972" i="2" a="1"/>
  <c r="AA972" i="2"/>
  <c r="AA973" i="2" a="1"/>
  <c r="AA973" i="2"/>
  <c r="AA974" i="2" a="1"/>
  <c r="AA974" i="2"/>
  <c r="AA975" i="2" a="1"/>
  <c r="AA975" i="2"/>
  <c r="AA976" i="2" a="1"/>
  <c r="AA976" i="2"/>
  <c r="AA977" i="2" a="1"/>
  <c r="AA977" i="2"/>
  <c r="AA978" i="2" a="1"/>
  <c r="AA978" i="2"/>
  <c r="AA979" i="2" a="1"/>
  <c r="AA979" i="2"/>
  <c r="AA980" i="2" a="1"/>
  <c r="AA980" i="2"/>
  <c r="AA981" i="2" a="1"/>
  <c r="AA981" i="2"/>
  <c r="AA982" i="2" a="1"/>
  <c r="AA982" i="2"/>
  <c r="AA983" i="2" a="1"/>
  <c r="AA983" i="2"/>
  <c r="AA984" i="2" a="1"/>
  <c r="AA984" i="2"/>
  <c r="AA985" i="2" a="1"/>
  <c r="AA985" i="2"/>
  <c r="AA986" i="2" a="1"/>
  <c r="AA986" i="2"/>
  <c r="AA987" i="2" a="1"/>
  <c r="AA987" i="2"/>
  <c r="AA988" i="2" a="1"/>
  <c r="AA988" i="2"/>
  <c r="AA989" i="2" a="1"/>
  <c r="AA989" i="2"/>
  <c r="AA990" i="2" a="1"/>
  <c r="AA990" i="2"/>
  <c r="AA991" i="2" a="1"/>
  <c r="AA991" i="2"/>
  <c r="AA992" i="2" a="1"/>
  <c r="AA992" i="2"/>
  <c r="AA993" i="2" a="1"/>
  <c r="AA993" i="2"/>
  <c r="AA994" i="2" a="1"/>
  <c r="AA994" i="2"/>
  <c r="AA995" i="2" a="1"/>
  <c r="AA995" i="2"/>
  <c r="AA996" i="2" a="1"/>
  <c r="AA996" i="2"/>
  <c r="AA997" i="2" a="1"/>
  <c r="AA997" i="2"/>
  <c r="AA998" i="2" a="1"/>
  <c r="AA998" i="2"/>
  <c r="AA999" i="2" a="1"/>
  <c r="AA999" i="2"/>
  <c r="AA1000" i="2" a="1"/>
  <c r="AA1000" i="2"/>
  <c r="AA1001" i="2" a="1"/>
  <c r="AA1001" i="2"/>
  <c r="AB2" i="2" a="1"/>
  <c r="AB2" i="2"/>
  <c r="AC2" i="2" a="1"/>
  <c r="AC2" i="2"/>
  <c r="AB3" i="2" a="1"/>
  <c r="AB3" i="2"/>
  <c r="AC3" i="2" a="1"/>
  <c r="AC3" i="2"/>
  <c r="AB4" i="2" a="1"/>
  <c r="AB4" i="2"/>
  <c r="AC4" i="2" a="1"/>
  <c r="AC4" i="2"/>
  <c r="AB5" i="2" a="1"/>
  <c r="AB5" i="2"/>
  <c r="AC5" i="2" a="1"/>
  <c r="AC5" i="2"/>
  <c r="AB6" i="2" a="1"/>
  <c r="AB6" i="2"/>
  <c r="AC6" i="2" a="1"/>
  <c r="AC6" i="2"/>
  <c r="AB7" i="2" a="1"/>
  <c r="AB7" i="2"/>
  <c r="AC7" i="2" a="1"/>
  <c r="AC7" i="2"/>
  <c r="AB8" i="2" a="1"/>
  <c r="AB8" i="2"/>
  <c r="AC8" i="2" a="1"/>
  <c r="AC8" i="2"/>
  <c r="AB9" i="2" a="1"/>
  <c r="AB9" i="2"/>
  <c r="AC9" i="2" a="1"/>
  <c r="AC9" i="2"/>
  <c r="AB10" i="2" a="1"/>
  <c r="AB10" i="2"/>
  <c r="AC10" i="2" a="1"/>
  <c r="AC10" i="2"/>
  <c r="AB11" i="2" a="1"/>
  <c r="AB11" i="2"/>
  <c r="AC11" i="2" a="1"/>
  <c r="AC11" i="2"/>
  <c r="AB12" i="2" a="1"/>
  <c r="AB12" i="2"/>
  <c r="AC12" i="2" a="1"/>
  <c r="AC12" i="2"/>
  <c r="AB13" i="2" a="1"/>
  <c r="AB13" i="2"/>
  <c r="AC13" i="2" a="1"/>
  <c r="AC13" i="2"/>
  <c r="AB14" i="2" a="1"/>
  <c r="AB14" i="2"/>
  <c r="AC14" i="2" a="1"/>
  <c r="AC14" i="2"/>
  <c r="AB15" i="2" a="1"/>
  <c r="AB15" i="2"/>
  <c r="AC15" i="2" a="1"/>
  <c r="AC15" i="2"/>
  <c r="AB16" i="2" a="1"/>
  <c r="AB16" i="2"/>
  <c r="AC16" i="2" a="1"/>
  <c r="AC16" i="2"/>
  <c r="AB17" i="2" a="1"/>
  <c r="AB17" i="2"/>
  <c r="AC17" i="2" a="1"/>
  <c r="AC17" i="2"/>
  <c r="AB18" i="2" a="1"/>
  <c r="AB18" i="2"/>
  <c r="AC18" i="2" a="1"/>
  <c r="AC18" i="2"/>
  <c r="AB19" i="2" a="1"/>
  <c r="AB19" i="2"/>
  <c r="AC19" i="2" a="1"/>
  <c r="AC19" i="2"/>
  <c r="AB20" i="2" a="1"/>
  <c r="AB20" i="2"/>
  <c r="AC20" i="2" a="1"/>
  <c r="AC20" i="2"/>
  <c r="AB21" i="2" a="1"/>
  <c r="AB21" i="2"/>
  <c r="AC21" i="2" a="1"/>
  <c r="AC21" i="2"/>
  <c r="AB22" i="2" a="1"/>
  <c r="AB22" i="2"/>
  <c r="AC22" i="2" a="1"/>
  <c r="AC22" i="2"/>
  <c r="AB23" i="2" a="1"/>
  <c r="AB23" i="2"/>
  <c r="AC23" i="2" a="1"/>
  <c r="AC23" i="2"/>
  <c r="AB24" i="2" a="1"/>
  <c r="AB24" i="2"/>
  <c r="AC24" i="2" a="1"/>
  <c r="AC24" i="2"/>
  <c r="AB25" i="2" a="1"/>
  <c r="AB25" i="2"/>
  <c r="AC25" i="2" a="1"/>
  <c r="AC25" i="2"/>
  <c r="AB26" i="2" a="1"/>
  <c r="AB26" i="2"/>
  <c r="AC26" i="2" a="1"/>
  <c r="AC26" i="2"/>
  <c r="AB27" i="2" a="1"/>
  <c r="AB27" i="2"/>
  <c r="AC27" i="2" a="1"/>
  <c r="AC27" i="2"/>
  <c r="AB28" i="2" a="1"/>
  <c r="AB28" i="2"/>
  <c r="AC28" i="2" a="1"/>
  <c r="AC28" i="2"/>
  <c r="AB29" i="2" a="1"/>
  <c r="AB29" i="2"/>
  <c r="AC29" i="2" a="1"/>
  <c r="AC29" i="2"/>
  <c r="AB30" i="2" a="1"/>
  <c r="AB30" i="2"/>
  <c r="AC30" i="2" a="1"/>
  <c r="AC30" i="2"/>
  <c r="AB31" i="2" a="1"/>
  <c r="AB31" i="2"/>
  <c r="AC31" i="2" a="1"/>
  <c r="AC31" i="2"/>
  <c r="AB32" i="2" a="1"/>
  <c r="AB32" i="2"/>
  <c r="AC32" i="2" a="1"/>
  <c r="AC32" i="2"/>
  <c r="AB33" i="2" a="1"/>
  <c r="AB33" i="2"/>
  <c r="AC33" i="2" a="1"/>
  <c r="AC33" i="2"/>
  <c r="AB34" i="2" a="1"/>
  <c r="AB34" i="2"/>
  <c r="AC34" i="2" a="1"/>
  <c r="AC34" i="2"/>
  <c r="AB35" i="2" a="1"/>
  <c r="AB35" i="2"/>
  <c r="AC35" i="2" a="1"/>
  <c r="AC35" i="2"/>
  <c r="AB36" i="2" a="1"/>
  <c r="AB36" i="2"/>
  <c r="AC36" i="2" a="1"/>
  <c r="AC36" i="2"/>
  <c r="AB37" i="2" a="1"/>
  <c r="AB37" i="2"/>
  <c r="AC37" i="2" a="1"/>
  <c r="AC37" i="2"/>
  <c r="AB38" i="2" a="1"/>
  <c r="AB38" i="2"/>
  <c r="AC38" i="2" a="1"/>
  <c r="AC38" i="2"/>
  <c r="AB39" i="2" a="1"/>
  <c r="AB39" i="2"/>
  <c r="AC39" i="2" a="1"/>
  <c r="AC39" i="2"/>
  <c r="AB40" i="2" a="1"/>
  <c r="AB40" i="2"/>
  <c r="AC40" i="2" a="1"/>
  <c r="AC40" i="2"/>
  <c r="AB41" i="2" a="1"/>
  <c r="AB41" i="2"/>
  <c r="AC41" i="2" a="1"/>
  <c r="AC41" i="2"/>
  <c r="AB42" i="2" a="1"/>
  <c r="AB42" i="2"/>
  <c r="AC42" i="2" a="1"/>
  <c r="AC42" i="2"/>
  <c r="AB43" i="2" a="1"/>
  <c r="AB43" i="2"/>
  <c r="AC43" i="2" a="1"/>
  <c r="AC43" i="2"/>
  <c r="AB44" i="2" a="1"/>
  <c r="AB44" i="2"/>
  <c r="AC44" i="2" a="1"/>
  <c r="AC44" i="2"/>
  <c r="AB45" i="2" a="1"/>
  <c r="AB45" i="2"/>
  <c r="AC45" i="2" a="1"/>
  <c r="AC45" i="2"/>
  <c r="AB46" i="2" a="1"/>
  <c r="AB46" i="2"/>
  <c r="AC46" i="2" a="1"/>
  <c r="AC46" i="2"/>
  <c r="AB47" i="2" a="1"/>
  <c r="AB47" i="2"/>
  <c r="AC47" i="2" a="1"/>
  <c r="AC47" i="2"/>
  <c r="AB48" i="2" a="1"/>
  <c r="AB48" i="2"/>
  <c r="AC48" i="2" a="1"/>
  <c r="AC48" i="2"/>
  <c r="AB49" i="2" a="1"/>
  <c r="AB49" i="2"/>
  <c r="AC49" i="2" a="1"/>
  <c r="AC49" i="2"/>
  <c r="AB50" i="2" a="1"/>
  <c r="AB50" i="2"/>
  <c r="AC50" i="2" a="1"/>
  <c r="AC50" i="2"/>
  <c r="AB51" i="2" a="1"/>
  <c r="AB51" i="2"/>
  <c r="AC51" i="2" a="1"/>
  <c r="AC51" i="2"/>
  <c r="AB52" i="2" a="1"/>
  <c r="AB52" i="2"/>
  <c r="AC52" i="2" a="1"/>
  <c r="AC52" i="2"/>
  <c r="AB53" i="2" a="1"/>
  <c r="AB53" i="2"/>
  <c r="AC53" i="2" a="1"/>
  <c r="AC53" i="2"/>
  <c r="AB54" i="2" a="1"/>
  <c r="AB54" i="2"/>
  <c r="AC54" i="2" a="1"/>
  <c r="AC54" i="2"/>
  <c r="AB55" i="2" a="1"/>
  <c r="AB55" i="2"/>
  <c r="AC55" i="2" a="1"/>
  <c r="AC55" i="2"/>
  <c r="AB56" i="2" a="1"/>
  <c r="AB56" i="2"/>
  <c r="AC56" i="2" a="1"/>
  <c r="AC56" i="2"/>
  <c r="AB57" i="2" a="1"/>
  <c r="AB57" i="2"/>
  <c r="AC57" i="2" a="1"/>
  <c r="AC57" i="2"/>
  <c r="AB58" i="2" a="1"/>
  <c r="AB58" i="2"/>
  <c r="AC58" i="2" a="1"/>
  <c r="AC58" i="2"/>
  <c r="AB59" i="2" a="1"/>
  <c r="AB59" i="2"/>
  <c r="AC59" i="2" a="1"/>
  <c r="AC59" i="2"/>
  <c r="AB60" i="2" a="1"/>
  <c r="AB60" i="2"/>
  <c r="AC60" i="2" a="1"/>
  <c r="AC60" i="2"/>
  <c r="AB61" i="2" a="1"/>
  <c r="AB61" i="2"/>
  <c r="AC61" i="2" a="1"/>
  <c r="AC61" i="2"/>
  <c r="AB62" i="2" a="1"/>
  <c r="AB62" i="2"/>
  <c r="AC62" i="2" a="1"/>
  <c r="AC62" i="2"/>
  <c r="AB63" i="2" a="1"/>
  <c r="AB63" i="2"/>
  <c r="AC63" i="2" a="1"/>
  <c r="AC63" i="2"/>
  <c r="AB64" i="2" a="1"/>
  <c r="AB64" i="2"/>
  <c r="AC64" i="2" a="1"/>
  <c r="AC64" i="2"/>
  <c r="AB65" i="2" a="1"/>
  <c r="AB65" i="2"/>
  <c r="AC65" i="2" a="1"/>
  <c r="AC65" i="2"/>
  <c r="AB66" i="2" a="1"/>
  <c r="AB66" i="2"/>
  <c r="AC66" i="2" a="1"/>
  <c r="AC66" i="2"/>
  <c r="AB67" i="2" a="1"/>
  <c r="AB67" i="2"/>
  <c r="AC67" i="2" a="1"/>
  <c r="AC67" i="2"/>
  <c r="AB68" i="2" a="1"/>
  <c r="AB68" i="2"/>
  <c r="AC68" i="2" a="1"/>
  <c r="AC68" i="2"/>
  <c r="AB69" i="2" a="1"/>
  <c r="AB69" i="2"/>
  <c r="AC69" i="2" a="1"/>
  <c r="AC69" i="2"/>
  <c r="AB70" i="2" a="1"/>
  <c r="AB70" i="2"/>
  <c r="AC70" i="2" a="1"/>
  <c r="AC70" i="2"/>
  <c r="AB71" i="2" a="1"/>
  <c r="AB71" i="2"/>
  <c r="AC71" i="2" a="1"/>
  <c r="AC71" i="2"/>
  <c r="AB72" i="2" a="1"/>
  <c r="AB72" i="2"/>
  <c r="AC72" i="2" a="1"/>
  <c r="AC72" i="2"/>
  <c r="AB73" i="2" a="1"/>
  <c r="AB73" i="2"/>
  <c r="AC73" i="2" a="1"/>
  <c r="AC73" i="2"/>
  <c r="AB74" i="2" a="1"/>
  <c r="AB74" i="2"/>
  <c r="AC74" i="2" a="1"/>
  <c r="AC74" i="2"/>
  <c r="AB75" i="2" a="1"/>
  <c r="AB75" i="2"/>
  <c r="AC75" i="2" a="1"/>
  <c r="AC75" i="2"/>
  <c r="AB76" i="2" a="1"/>
  <c r="AB76" i="2"/>
  <c r="AC76" i="2" a="1"/>
  <c r="AC76" i="2"/>
  <c r="AB77" i="2" a="1"/>
  <c r="AB77" i="2"/>
  <c r="AC77" i="2" a="1"/>
  <c r="AC77" i="2"/>
  <c r="AB78" i="2" a="1"/>
  <c r="AB78" i="2"/>
  <c r="AC78" i="2" a="1"/>
  <c r="AC78" i="2"/>
  <c r="AB79" i="2" a="1"/>
  <c r="AB79" i="2"/>
  <c r="AC79" i="2" a="1"/>
  <c r="AC79" i="2"/>
  <c r="AB80" i="2" a="1"/>
  <c r="AB80" i="2"/>
  <c r="AC80" i="2" a="1"/>
  <c r="AC80" i="2"/>
  <c r="AB81" i="2" a="1"/>
  <c r="AB81" i="2"/>
  <c r="AC81" i="2" a="1"/>
  <c r="AC81" i="2"/>
  <c r="AB82" i="2" a="1"/>
  <c r="AB82" i="2"/>
  <c r="AC82" i="2" a="1"/>
  <c r="AC82" i="2"/>
  <c r="AB83" i="2" a="1"/>
  <c r="AB83" i="2"/>
  <c r="AC83" i="2" a="1"/>
  <c r="AC83" i="2"/>
  <c r="AB84" i="2" a="1"/>
  <c r="AB84" i="2"/>
  <c r="AC84" i="2" a="1"/>
  <c r="AC84" i="2"/>
  <c r="AB85" i="2" a="1"/>
  <c r="AB85" i="2"/>
  <c r="AC85" i="2" a="1"/>
  <c r="AC85" i="2"/>
  <c r="AB86" i="2" a="1"/>
  <c r="AB86" i="2"/>
  <c r="AC86" i="2" a="1"/>
  <c r="AC86" i="2"/>
  <c r="AB87" i="2" a="1"/>
  <c r="AB87" i="2"/>
  <c r="AC87" i="2" a="1"/>
  <c r="AC87" i="2"/>
  <c r="AB88" i="2" a="1"/>
  <c r="AB88" i="2"/>
  <c r="AC88" i="2" a="1"/>
  <c r="AC88" i="2"/>
  <c r="AB89" i="2" a="1"/>
  <c r="AB89" i="2"/>
  <c r="AC89" i="2" a="1"/>
  <c r="AC89" i="2"/>
  <c r="AB90" i="2" a="1"/>
  <c r="AB90" i="2"/>
  <c r="AC90" i="2" a="1"/>
  <c r="AC90" i="2"/>
  <c r="AB91" i="2" a="1"/>
  <c r="AB91" i="2"/>
  <c r="AC91" i="2" a="1"/>
  <c r="AC91" i="2"/>
  <c r="AB92" i="2" a="1"/>
  <c r="AB92" i="2"/>
  <c r="AC92" i="2" a="1"/>
  <c r="AC92" i="2"/>
  <c r="AB93" i="2" a="1"/>
  <c r="AB93" i="2"/>
  <c r="AC93" i="2" a="1"/>
  <c r="AC93" i="2"/>
  <c r="AB94" i="2" a="1"/>
  <c r="AB94" i="2"/>
  <c r="AC94" i="2" a="1"/>
  <c r="AC94" i="2"/>
  <c r="AB95" i="2" a="1"/>
  <c r="AB95" i="2"/>
  <c r="AC95" i="2" a="1"/>
  <c r="AC95" i="2"/>
  <c r="AB96" i="2" a="1"/>
  <c r="AB96" i="2"/>
  <c r="AC96" i="2" a="1"/>
  <c r="AC96" i="2"/>
  <c r="AB97" i="2" a="1"/>
  <c r="AB97" i="2"/>
  <c r="AC97" i="2" a="1"/>
  <c r="AC97" i="2"/>
  <c r="AB98" i="2" a="1"/>
  <c r="AB98" i="2"/>
  <c r="AC98" i="2" a="1"/>
  <c r="AC98" i="2"/>
  <c r="AB99" i="2" a="1"/>
  <c r="AB99" i="2"/>
  <c r="AC99" i="2" a="1"/>
  <c r="AC99" i="2"/>
  <c r="AB100" i="2" a="1"/>
  <c r="AB100" i="2"/>
  <c r="AC100" i="2" a="1"/>
  <c r="AC100" i="2"/>
  <c r="AB101" i="2" a="1"/>
  <c r="AB101" i="2"/>
  <c r="AC101" i="2" a="1"/>
  <c r="AC101" i="2"/>
  <c r="AB102" i="2" a="1"/>
  <c r="AB102" i="2"/>
  <c r="AC102" i="2" a="1"/>
  <c r="AC102" i="2"/>
  <c r="AB103" i="2" a="1"/>
  <c r="AB103" i="2"/>
  <c r="AC103" i="2" a="1"/>
  <c r="AC103" i="2"/>
  <c r="AB104" i="2" a="1"/>
  <c r="AB104" i="2"/>
  <c r="AC104" i="2" a="1"/>
  <c r="AC104" i="2"/>
  <c r="AB105" i="2" a="1"/>
  <c r="AB105" i="2"/>
  <c r="AC105" i="2" a="1"/>
  <c r="AC105" i="2"/>
  <c r="AB106" i="2" a="1"/>
  <c r="AB106" i="2"/>
  <c r="AC106" i="2" a="1"/>
  <c r="AC106" i="2"/>
  <c r="AB107" i="2" a="1"/>
  <c r="AB107" i="2"/>
  <c r="AC107" i="2" a="1"/>
  <c r="AC107" i="2"/>
  <c r="AB108" i="2" a="1"/>
  <c r="AB108" i="2"/>
  <c r="AC108" i="2" a="1"/>
  <c r="AC108" i="2"/>
  <c r="AB109" i="2" a="1"/>
  <c r="AB109" i="2"/>
  <c r="AC109" i="2" a="1"/>
  <c r="AC109" i="2"/>
  <c r="AB110" i="2" a="1"/>
  <c r="AB110" i="2"/>
  <c r="AC110" i="2" a="1"/>
  <c r="AC110" i="2"/>
  <c r="AB111" i="2" a="1"/>
  <c r="AB111" i="2"/>
  <c r="AC111" i="2" a="1"/>
  <c r="AC111" i="2"/>
  <c r="AB112" i="2" a="1"/>
  <c r="AB112" i="2"/>
  <c r="AC112" i="2" a="1"/>
  <c r="AC112" i="2"/>
  <c r="AB113" i="2" a="1"/>
  <c r="AB113" i="2"/>
  <c r="AC113" i="2" a="1"/>
  <c r="AC113" i="2"/>
  <c r="AB114" i="2" a="1"/>
  <c r="AB114" i="2"/>
  <c r="AC114" i="2" a="1"/>
  <c r="AC114" i="2"/>
  <c r="AB115" i="2" a="1"/>
  <c r="AB115" i="2"/>
  <c r="AC115" i="2" a="1"/>
  <c r="AC115" i="2"/>
  <c r="AB116" i="2" a="1"/>
  <c r="AB116" i="2"/>
  <c r="AC116" i="2" a="1"/>
  <c r="AC116" i="2"/>
  <c r="AB117" i="2" a="1"/>
  <c r="AB117" i="2"/>
  <c r="AC117" i="2" a="1"/>
  <c r="AC117" i="2"/>
  <c r="AB118" i="2" a="1"/>
  <c r="AB118" i="2"/>
  <c r="AC118" i="2" a="1"/>
  <c r="AC118" i="2"/>
  <c r="AB119" i="2" a="1"/>
  <c r="AB119" i="2"/>
  <c r="AC119" i="2" a="1"/>
  <c r="AC119" i="2"/>
  <c r="AB120" i="2" a="1"/>
  <c r="AB120" i="2"/>
  <c r="AC120" i="2" a="1"/>
  <c r="AC120" i="2"/>
  <c r="AB121" i="2" a="1"/>
  <c r="AB121" i="2"/>
  <c r="AC121" i="2" a="1"/>
  <c r="AC121" i="2"/>
  <c r="AB122" i="2" a="1"/>
  <c r="AB122" i="2"/>
  <c r="AC122" i="2" a="1"/>
  <c r="AC122" i="2"/>
  <c r="AB123" i="2" a="1"/>
  <c r="AB123" i="2"/>
  <c r="AC123" i="2" a="1"/>
  <c r="AC123" i="2"/>
  <c r="AB124" i="2" a="1"/>
  <c r="AB124" i="2"/>
  <c r="AC124" i="2" a="1"/>
  <c r="AC124" i="2"/>
  <c r="AB125" i="2" a="1"/>
  <c r="AB125" i="2"/>
  <c r="AC125" i="2" a="1"/>
  <c r="AC125" i="2"/>
  <c r="AB126" i="2" a="1"/>
  <c r="AB126" i="2"/>
  <c r="AC126" i="2" a="1"/>
  <c r="AC126" i="2"/>
  <c r="AB127" i="2" a="1"/>
  <c r="AB127" i="2"/>
  <c r="AC127" i="2" a="1"/>
  <c r="AC127" i="2"/>
  <c r="AB128" i="2" a="1"/>
  <c r="AB128" i="2"/>
  <c r="AC128" i="2" a="1"/>
  <c r="AC128" i="2"/>
  <c r="AB129" i="2" a="1"/>
  <c r="AB129" i="2"/>
  <c r="AC129" i="2" a="1"/>
  <c r="AC129" i="2"/>
  <c r="AB130" i="2" a="1"/>
  <c r="AB130" i="2"/>
  <c r="AC130" i="2" a="1"/>
  <c r="AC130" i="2"/>
  <c r="AB131" i="2" a="1"/>
  <c r="AB131" i="2"/>
  <c r="AC131" i="2" a="1"/>
  <c r="AC131" i="2"/>
  <c r="AB132" i="2" a="1"/>
  <c r="AB132" i="2"/>
  <c r="AC132" i="2" a="1"/>
  <c r="AC132" i="2"/>
  <c r="AB133" i="2" a="1"/>
  <c r="AB133" i="2"/>
  <c r="AC133" i="2" a="1"/>
  <c r="AC133" i="2"/>
  <c r="AB134" i="2" a="1"/>
  <c r="AB134" i="2"/>
  <c r="AC134" i="2" a="1"/>
  <c r="AC134" i="2"/>
  <c r="AB135" i="2" a="1"/>
  <c r="AB135" i="2"/>
  <c r="AC135" i="2" a="1"/>
  <c r="AC135" i="2"/>
  <c r="AB136" i="2" a="1"/>
  <c r="AB136" i="2"/>
  <c r="AC136" i="2" a="1"/>
  <c r="AC136" i="2"/>
  <c r="AB137" i="2" a="1"/>
  <c r="AB137" i="2"/>
  <c r="AC137" i="2" a="1"/>
  <c r="AC137" i="2"/>
  <c r="AB138" i="2" a="1"/>
  <c r="AB138" i="2"/>
  <c r="AC138" i="2" a="1"/>
  <c r="AC138" i="2"/>
  <c r="AB139" i="2" a="1"/>
  <c r="AB139" i="2"/>
  <c r="AC139" i="2" a="1"/>
  <c r="AC139" i="2"/>
  <c r="AB140" i="2" a="1"/>
  <c r="AB140" i="2"/>
  <c r="AC140" i="2" a="1"/>
  <c r="AC140" i="2"/>
  <c r="AB141" i="2" a="1"/>
  <c r="AB141" i="2"/>
  <c r="AC141" i="2" a="1"/>
  <c r="AC141" i="2"/>
  <c r="AB142" i="2" a="1"/>
  <c r="AB142" i="2"/>
  <c r="AC142" i="2" a="1"/>
  <c r="AC142" i="2"/>
  <c r="AB143" i="2" a="1"/>
  <c r="AB143" i="2"/>
  <c r="AC143" i="2" a="1"/>
  <c r="AC143" i="2"/>
  <c r="AB144" i="2" a="1"/>
  <c r="AB144" i="2"/>
  <c r="AC144" i="2" a="1"/>
  <c r="AC144" i="2"/>
  <c r="AB145" i="2" a="1"/>
  <c r="AB145" i="2"/>
  <c r="AC145" i="2" a="1"/>
  <c r="AC145" i="2"/>
  <c r="AB146" i="2" a="1"/>
  <c r="AB146" i="2"/>
  <c r="AC146" i="2" a="1"/>
  <c r="AC146" i="2"/>
  <c r="AB147" i="2" a="1"/>
  <c r="AB147" i="2"/>
  <c r="AC147" i="2" a="1"/>
  <c r="AC147" i="2"/>
  <c r="AB148" i="2" a="1"/>
  <c r="AB148" i="2"/>
  <c r="AC148" i="2" a="1"/>
  <c r="AC148" i="2"/>
  <c r="AB149" i="2" a="1"/>
  <c r="AB149" i="2"/>
  <c r="AC149" i="2" a="1"/>
  <c r="AC149" i="2"/>
  <c r="AB150" i="2" a="1"/>
  <c r="AB150" i="2"/>
  <c r="AC150" i="2" a="1"/>
  <c r="AC150" i="2"/>
  <c r="AB151" i="2" a="1"/>
  <c r="AB151" i="2"/>
  <c r="AC151" i="2" a="1"/>
  <c r="AC151" i="2"/>
  <c r="AB152" i="2" a="1"/>
  <c r="AB152" i="2"/>
  <c r="AC152" i="2" a="1"/>
  <c r="AC152" i="2"/>
  <c r="AB153" i="2" a="1"/>
  <c r="AB153" i="2"/>
  <c r="AC153" i="2" a="1"/>
  <c r="AC153" i="2"/>
  <c r="AB154" i="2" a="1"/>
  <c r="AB154" i="2"/>
  <c r="AC154" i="2" a="1"/>
  <c r="AC154" i="2"/>
  <c r="AB155" i="2" a="1"/>
  <c r="AB155" i="2"/>
  <c r="AC155" i="2" a="1"/>
  <c r="AC155" i="2"/>
  <c r="AB156" i="2" a="1"/>
  <c r="AB156" i="2"/>
  <c r="AC156" i="2" a="1"/>
  <c r="AC156" i="2"/>
  <c r="AB157" i="2" a="1"/>
  <c r="AB157" i="2"/>
  <c r="AC157" i="2" a="1"/>
  <c r="AC157" i="2"/>
  <c r="AB158" i="2" a="1"/>
  <c r="AB158" i="2"/>
  <c r="AC158" i="2" a="1"/>
  <c r="AC158" i="2"/>
  <c r="AB159" i="2" a="1"/>
  <c r="AB159" i="2"/>
  <c r="AC159" i="2" a="1"/>
  <c r="AC159" i="2"/>
  <c r="AB160" i="2" a="1"/>
  <c r="AB160" i="2"/>
  <c r="AC160" i="2" a="1"/>
  <c r="AC160" i="2"/>
  <c r="AB161" i="2" a="1"/>
  <c r="AB161" i="2"/>
  <c r="AC161" i="2" a="1"/>
  <c r="AC161" i="2"/>
  <c r="AB162" i="2" a="1"/>
  <c r="AB162" i="2"/>
  <c r="AC162" i="2" a="1"/>
  <c r="AC162" i="2"/>
  <c r="AB163" i="2" a="1"/>
  <c r="AB163" i="2"/>
  <c r="AC163" i="2" a="1"/>
  <c r="AC163" i="2"/>
  <c r="AB164" i="2" a="1"/>
  <c r="AB164" i="2"/>
  <c r="AC164" i="2" a="1"/>
  <c r="AC164" i="2"/>
  <c r="AB165" i="2" a="1"/>
  <c r="AB165" i="2"/>
  <c r="AC165" i="2" a="1"/>
  <c r="AC165" i="2"/>
  <c r="AB166" i="2" a="1"/>
  <c r="AB166" i="2"/>
  <c r="AC166" i="2" a="1"/>
  <c r="AC166" i="2"/>
  <c r="AB167" i="2" a="1"/>
  <c r="AB167" i="2"/>
  <c r="AC167" i="2" a="1"/>
  <c r="AC167" i="2"/>
  <c r="AB168" i="2" a="1"/>
  <c r="AB168" i="2"/>
  <c r="AC168" i="2" a="1"/>
  <c r="AC168" i="2"/>
  <c r="AB169" i="2" a="1"/>
  <c r="AB169" i="2"/>
  <c r="AC169" i="2" a="1"/>
  <c r="AC169" i="2"/>
  <c r="AB170" i="2" a="1"/>
  <c r="AB170" i="2"/>
  <c r="AC170" i="2" a="1"/>
  <c r="AC170" i="2"/>
  <c r="AB171" i="2" a="1"/>
  <c r="AB171" i="2"/>
  <c r="AC171" i="2" a="1"/>
  <c r="AC171" i="2"/>
  <c r="AB172" i="2" a="1"/>
  <c r="AB172" i="2"/>
  <c r="AC172" i="2" a="1"/>
  <c r="AC172" i="2"/>
  <c r="AB173" i="2" a="1"/>
  <c r="AB173" i="2"/>
  <c r="AC173" i="2" a="1"/>
  <c r="AC173" i="2"/>
  <c r="AB174" i="2" a="1"/>
  <c r="AB174" i="2"/>
  <c r="AC174" i="2" a="1"/>
  <c r="AC174" i="2"/>
  <c r="AB175" i="2" a="1"/>
  <c r="AB175" i="2"/>
  <c r="AC175" i="2" a="1"/>
  <c r="AC175" i="2"/>
  <c r="AB176" i="2" a="1"/>
  <c r="AB176" i="2"/>
  <c r="AC176" i="2" a="1"/>
  <c r="AC176" i="2"/>
  <c r="AB177" i="2" a="1"/>
  <c r="AB177" i="2"/>
  <c r="AC177" i="2" a="1"/>
  <c r="AC177" i="2"/>
  <c r="AB178" i="2" a="1"/>
  <c r="AB178" i="2"/>
  <c r="AC178" i="2" a="1"/>
  <c r="AC178" i="2"/>
  <c r="AB179" i="2" a="1"/>
  <c r="AB179" i="2"/>
  <c r="AC179" i="2" a="1"/>
  <c r="AC179" i="2"/>
  <c r="AB180" i="2" a="1"/>
  <c r="AB180" i="2"/>
  <c r="AC180" i="2" a="1"/>
  <c r="AC180" i="2"/>
  <c r="AB181" i="2" a="1"/>
  <c r="AB181" i="2"/>
  <c r="AC181" i="2" a="1"/>
  <c r="AC181" i="2"/>
  <c r="AB182" i="2" a="1"/>
  <c r="AB182" i="2"/>
  <c r="AC182" i="2" a="1"/>
  <c r="AC182" i="2"/>
  <c r="AB183" i="2" a="1"/>
  <c r="AB183" i="2"/>
  <c r="AC183" i="2" a="1"/>
  <c r="AC183" i="2"/>
  <c r="AB184" i="2" a="1"/>
  <c r="AB184" i="2"/>
  <c r="AC184" i="2" a="1"/>
  <c r="AC184" i="2"/>
  <c r="AB185" i="2" a="1"/>
  <c r="AB185" i="2"/>
  <c r="AC185" i="2" a="1"/>
  <c r="AC185" i="2"/>
  <c r="AB186" i="2" a="1"/>
  <c r="AB186" i="2"/>
  <c r="AC186" i="2" a="1"/>
  <c r="AC186" i="2"/>
  <c r="AB187" i="2" a="1"/>
  <c r="AB187" i="2"/>
  <c r="AC187" i="2" a="1"/>
  <c r="AC187" i="2"/>
  <c r="AB188" i="2" a="1"/>
  <c r="AB188" i="2"/>
  <c r="AC188" i="2" a="1"/>
  <c r="AC188" i="2"/>
  <c r="AB189" i="2" a="1"/>
  <c r="AB189" i="2"/>
  <c r="AC189" i="2" a="1"/>
  <c r="AC189" i="2"/>
  <c r="AB190" i="2" a="1"/>
  <c r="AB190" i="2"/>
  <c r="AC190" i="2" a="1"/>
  <c r="AC190" i="2"/>
  <c r="AB191" i="2" a="1"/>
  <c r="AB191" i="2"/>
  <c r="AC191" i="2" a="1"/>
  <c r="AC191" i="2"/>
  <c r="AB192" i="2" a="1"/>
  <c r="AB192" i="2"/>
  <c r="AC192" i="2" a="1"/>
  <c r="AC192" i="2"/>
  <c r="AB193" i="2" a="1"/>
  <c r="AB193" i="2"/>
  <c r="AC193" i="2" a="1"/>
  <c r="AC193" i="2"/>
  <c r="AB194" i="2" a="1"/>
  <c r="AB194" i="2"/>
  <c r="AC194" i="2" a="1"/>
  <c r="AC194" i="2"/>
  <c r="AB195" i="2" a="1"/>
  <c r="AB195" i="2"/>
  <c r="AC195" i="2" a="1"/>
  <c r="AC195" i="2"/>
  <c r="AB196" i="2" a="1"/>
  <c r="AB196" i="2"/>
  <c r="AC196" i="2" a="1"/>
  <c r="AC196" i="2"/>
  <c r="AB197" i="2" a="1"/>
  <c r="AB197" i="2"/>
  <c r="AC197" i="2" a="1"/>
  <c r="AC197" i="2"/>
  <c r="AB198" i="2" a="1"/>
  <c r="AB198" i="2"/>
  <c r="AC198" i="2" a="1"/>
  <c r="AC198" i="2"/>
  <c r="AB199" i="2" a="1"/>
  <c r="AB199" i="2"/>
  <c r="AC199" i="2" a="1"/>
  <c r="AC199" i="2"/>
  <c r="AB200" i="2" a="1"/>
  <c r="AB200" i="2"/>
  <c r="AC200" i="2" a="1"/>
  <c r="AC200" i="2"/>
  <c r="AB201" i="2" a="1"/>
  <c r="AB201" i="2"/>
  <c r="AC201" i="2" a="1"/>
  <c r="AC201" i="2"/>
  <c r="AB202" i="2" a="1"/>
  <c r="AB202" i="2"/>
  <c r="AC202" i="2" a="1"/>
  <c r="AC202" i="2"/>
  <c r="AB203" i="2" a="1"/>
  <c r="AB203" i="2"/>
  <c r="AC203" i="2" a="1"/>
  <c r="AC203" i="2"/>
  <c r="AB204" i="2" a="1"/>
  <c r="AB204" i="2"/>
  <c r="AC204" i="2" a="1"/>
  <c r="AC204" i="2"/>
  <c r="AB205" i="2" a="1"/>
  <c r="AB205" i="2"/>
  <c r="AC205" i="2" a="1"/>
  <c r="AC205" i="2"/>
  <c r="AB206" i="2" a="1"/>
  <c r="AB206" i="2"/>
  <c r="AC206" i="2" a="1"/>
  <c r="AC206" i="2"/>
  <c r="AB207" i="2" a="1"/>
  <c r="AB207" i="2"/>
  <c r="AC207" i="2" a="1"/>
  <c r="AC207" i="2"/>
  <c r="AB208" i="2" a="1"/>
  <c r="AB208" i="2"/>
  <c r="AC208" i="2" a="1"/>
  <c r="AC208" i="2"/>
  <c r="AB209" i="2" a="1"/>
  <c r="AB209" i="2"/>
  <c r="AC209" i="2" a="1"/>
  <c r="AC209" i="2"/>
  <c r="AB210" i="2" a="1"/>
  <c r="AB210" i="2"/>
  <c r="AC210" i="2" a="1"/>
  <c r="AC210" i="2"/>
  <c r="AB211" i="2" a="1"/>
  <c r="AB211" i="2"/>
  <c r="AC211" i="2" a="1"/>
  <c r="AC211" i="2"/>
  <c r="AB212" i="2" a="1"/>
  <c r="AB212" i="2"/>
  <c r="AC212" i="2" a="1"/>
  <c r="AC212" i="2"/>
  <c r="AB213" i="2" a="1"/>
  <c r="AB213" i="2"/>
  <c r="AC213" i="2" a="1"/>
  <c r="AC213" i="2"/>
  <c r="AB214" i="2" a="1"/>
  <c r="AB214" i="2"/>
  <c r="AC214" i="2" a="1"/>
  <c r="AC214" i="2"/>
  <c r="AB215" i="2" a="1"/>
  <c r="AB215" i="2"/>
  <c r="AC215" i="2" a="1"/>
  <c r="AC215" i="2"/>
  <c r="AB216" i="2" a="1"/>
  <c r="AB216" i="2"/>
  <c r="AC216" i="2" a="1"/>
  <c r="AC216" i="2"/>
  <c r="AB217" i="2" a="1"/>
  <c r="AB217" i="2"/>
  <c r="AC217" i="2" a="1"/>
  <c r="AC217" i="2"/>
  <c r="AB218" i="2" a="1"/>
  <c r="AB218" i="2"/>
  <c r="AC218" i="2" a="1"/>
  <c r="AC218" i="2"/>
  <c r="AB219" i="2" a="1"/>
  <c r="AB219" i="2"/>
  <c r="AC219" i="2" a="1"/>
  <c r="AC219" i="2"/>
  <c r="AB220" i="2" a="1"/>
  <c r="AB220" i="2"/>
  <c r="AC220" i="2" a="1"/>
  <c r="AC220" i="2"/>
  <c r="AB221" i="2" a="1"/>
  <c r="AB221" i="2"/>
  <c r="AC221" i="2" a="1"/>
  <c r="AC221" i="2"/>
  <c r="AB222" i="2" a="1"/>
  <c r="AB222" i="2"/>
  <c r="AC222" i="2" a="1"/>
  <c r="AC222" i="2"/>
  <c r="AB223" i="2" a="1"/>
  <c r="AB223" i="2"/>
  <c r="AC223" i="2" a="1"/>
  <c r="AC223" i="2"/>
  <c r="AB224" i="2" a="1"/>
  <c r="AB224" i="2"/>
  <c r="AC224" i="2" a="1"/>
  <c r="AC224" i="2"/>
  <c r="AB225" i="2" a="1"/>
  <c r="AB225" i="2"/>
  <c r="AC225" i="2" a="1"/>
  <c r="AC225" i="2"/>
  <c r="AB226" i="2" a="1"/>
  <c r="AB226" i="2"/>
  <c r="AC226" i="2" a="1"/>
  <c r="AC226" i="2"/>
  <c r="AB227" i="2" a="1"/>
  <c r="AB227" i="2"/>
  <c r="AC227" i="2" a="1"/>
  <c r="AC227" i="2"/>
  <c r="AB228" i="2" a="1"/>
  <c r="AB228" i="2"/>
  <c r="AC228" i="2" a="1"/>
  <c r="AC228" i="2"/>
  <c r="AB229" i="2" a="1"/>
  <c r="AB229" i="2"/>
  <c r="AC229" i="2" a="1"/>
  <c r="AC229" i="2"/>
  <c r="AB230" i="2" a="1"/>
  <c r="AB230" i="2"/>
  <c r="AC230" i="2" a="1"/>
  <c r="AC230" i="2"/>
  <c r="AB231" i="2" a="1"/>
  <c r="AB231" i="2"/>
  <c r="AC231" i="2" a="1"/>
  <c r="AC231" i="2"/>
  <c r="AB232" i="2" a="1"/>
  <c r="AB232" i="2"/>
  <c r="AC232" i="2" a="1"/>
  <c r="AC232" i="2"/>
  <c r="AB233" i="2" a="1"/>
  <c r="AB233" i="2"/>
  <c r="AC233" i="2" a="1"/>
  <c r="AC233" i="2"/>
  <c r="AB234" i="2" a="1"/>
  <c r="AB234" i="2"/>
  <c r="AC234" i="2" a="1"/>
  <c r="AC234" i="2"/>
  <c r="AB235" i="2" a="1"/>
  <c r="AB235" i="2"/>
  <c r="AC235" i="2" a="1"/>
  <c r="AC235" i="2"/>
  <c r="AB236" i="2" a="1"/>
  <c r="AB236" i="2"/>
  <c r="AC236" i="2" a="1"/>
  <c r="AC236" i="2"/>
  <c r="AB237" i="2" a="1"/>
  <c r="AB237" i="2"/>
  <c r="AC237" i="2" a="1"/>
  <c r="AC237" i="2"/>
  <c r="AB238" i="2" a="1"/>
  <c r="AB238" i="2"/>
  <c r="AC238" i="2" a="1"/>
  <c r="AC238" i="2"/>
  <c r="AB239" i="2" a="1"/>
  <c r="AB239" i="2"/>
  <c r="AC239" i="2" a="1"/>
  <c r="AC239" i="2"/>
  <c r="AB240" i="2" a="1"/>
  <c r="AB240" i="2"/>
  <c r="AC240" i="2" a="1"/>
  <c r="AC240" i="2"/>
  <c r="AB241" i="2" a="1"/>
  <c r="AB241" i="2"/>
  <c r="AC241" i="2" a="1"/>
  <c r="AC241" i="2"/>
  <c r="AB242" i="2" a="1"/>
  <c r="AB242" i="2"/>
  <c r="AC242" i="2" a="1"/>
  <c r="AC242" i="2"/>
  <c r="AB243" i="2" a="1"/>
  <c r="AB243" i="2"/>
  <c r="AC243" i="2" a="1"/>
  <c r="AC243" i="2"/>
  <c r="AB244" i="2" a="1"/>
  <c r="AB244" i="2"/>
  <c r="AC244" i="2" a="1"/>
  <c r="AC244" i="2"/>
  <c r="AB245" i="2" a="1"/>
  <c r="AB245" i="2"/>
  <c r="AC245" i="2" a="1"/>
  <c r="AC245" i="2"/>
  <c r="AB246" i="2" a="1"/>
  <c r="AB246" i="2"/>
  <c r="AC246" i="2" a="1"/>
  <c r="AC246" i="2"/>
  <c r="AB247" i="2" a="1"/>
  <c r="AB247" i="2"/>
  <c r="AC247" i="2" a="1"/>
  <c r="AC247" i="2"/>
  <c r="AB248" i="2" a="1"/>
  <c r="AB248" i="2"/>
  <c r="AC248" i="2" a="1"/>
  <c r="AC248" i="2"/>
  <c r="AB249" i="2" a="1"/>
  <c r="AB249" i="2"/>
  <c r="AC249" i="2" a="1"/>
  <c r="AC249" i="2"/>
  <c r="AB250" i="2" a="1"/>
  <c r="AB250" i="2"/>
  <c r="AC250" i="2" a="1"/>
  <c r="AC250" i="2"/>
  <c r="AB251" i="2" a="1"/>
  <c r="AB251" i="2"/>
  <c r="AC251" i="2" a="1"/>
  <c r="AC251" i="2"/>
  <c r="AB252" i="2" a="1"/>
  <c r="AB252" i="2"/>
  <c r="AC252" i="2" a="1"/>
  <c r="AC252" i="2"/>
  <c r="AB253" i="2" a="1"/>
  <c r="AB253" i="2"/>
  <c r="AC253" i="2" a="1"/>
  <c r="AC253" i="2"/>
  <c r="AB254" i="2" a="1"/>
  <c r="AB254" i="2"/>
  <c r="AC254" i="2" a="1"/>
  <c r="AC254" i="2"/>
  <c r="AB255" i="2" a="1"/>
  <c r="AB255" i="2"/>
  <c r="AC255" i="2" a="1"/>
  <c r="AC255" i="2"/>
  <c r="AB256" i="2" a="1"/>
  <c r="AB256" i="2"/>
  <c r="AC256" i="2" a="1"/>
  <c r="AC256" i="2"/>
  <c r="AB257" i="2" a="1"/>
  <c r="AB257" i="2"/>
  <c r="AC257" i="2" a="1"/>
  <c r="AC257" i="2"/>
  <c r="AB258" i="2" a="1"/>
  <c r="AB258" i="2"/>
  <c r="AC258" i="2" a="1"/>
  <c r="AC258" i="2"/>
  <c r="AB259" i="2" a="1"/>
  <c r="AB259" i="2"/>
  <c r="AC259" i="2" a="1"/>
  <c r="AC259" i="2"/>
  <c r="AB260" i="2" a="1"/>
  <c r="AB260" i="2"/>
  <c r="AC260" i="2" a="1"/>
  <c r="AC260" i="2"/>
  <c r="AB261" i="2" a="1"/>
  <c r="AB261" i="2"/>
  <c r="AC261" i="2" a="1"/>
  <c r="AC261" i="2"/>
  <c r="AB262" i="2" a="1"/>
  <c r="AB262" i="2"/>
  <c r="AC262" i="2" a="1"/>
  <c r="AC262" i="2"/>
  <c r="AB263" i="2" a="1"/>
  <c r="AB263" i="2"/>
  <c r="AC263" i="2" a="1"/>
  <c r="AC263" i="2"/>
  <c r="AB264" i="2" a="1"/>
  <c r="AB264" i="2"/>
  <c r="AC264" i="2" a="1"/>
  <c r="AC264" i="2"/>
  <c r="AB265" i="2" a="1"/>
  <c r="AB265" i="2"/>
  <c r="AC265" i="2" a="1"/>
  <c r="AC265" i="2"/>
  <c r="AB266" i="2" a="1"/>
  <c r="AB266" i="2"/>
  <c r="AC266" i="2" a="1"/>
  <c r="AC266" i="2"/>
  <c r="AB267" i="2" a="1"/>
  <c r="AB267" i="2"/>
  <c r="AC267" i="2" a="1"/>
  <c r="AC267" i="2"/>
  <c r="AB268" i="2" a="1"/>
  <c r="AB268" i="2"/>
  <c r="AC268" i="2" a="1"/>
  <c r="AC268" i="2"/>
  <c r="AB269" i="2" a="1"/>
  <c r="AB269" i="2"/>
  <c r="AC269" i="2" a="1"/>
  <c r="AC269" i="2"/>
  <c r="AB270" i="2" a="1"/>
  <c r="AB270" i="2"/>
  <c r="AC270" i="2" a="1"/>
  <c r="AC270" i="2"/>
  <c r="AB271" i="2" a="1"/>
  <c r="AB271" i="2"/>
  <c r="AC271" i="2" a="1"/>
  <c r="AC271" i="2"/>
  <c r="AB272" i="2" a="1"/>
  <c r="AB272" i="2"/>
  <c r="AC272" i="2" a="1"/>
  <c r="AC272" i="2"/>
  <c r="AB273" i="2" a="1"/>
  <c r="AB273" i="2"/>
  <c r="AC273" i="2" a="1"/>
  <c r="AC273" i="2"/>
  <c r="AB274" i="2" a="1"/>
  <c r="AB274" i="2"/>
  <c r="AC274" i="2" a="1"/>
  <c r="AC274" i="2"/>
  <c r="AB275" i="2" a="1"/>
  <c r="AB275" i="2"/>
  <c r="AC275" i="2" a="1"/>
  <c r="AC275" i="2"/>
  <c r="AB276" i="2" a="1"/>
  <c r="AB276" i="2"/>
  <c r="AC276" i="2" a="1"/>
  <c r="AC276" i="2"/>
  <c r="AB277" i="2" a="1"/>
  <c r="AB277" i="2"/>
  <c r="AC277" i="2" a="1"/>
  <c r="AC277" i="2"/>
  <c r="AB278" i="2" a="1"/>
  <c r="AB278" i="2"/>
  <c r="AC278" i="2" a="1"/>
  <c r="AC278" i="2"/>
  <c r="AB279" i="2" a="1"/>
  <c r="AB279" i="2"/>
  <c r="AC279" i="2" a="1"/>
  <c r="AC279" i="2"/>
  <c r="AB280" i="2" a="1"/>
  <c r="AB280" i="2"/>
  <c r="AC280" i="2" a="1"/>
  <c r="AC280" i="2"/>
  <c r="AB281" i="2" a="1"/>
  <c r="AB281" i="2"/>
  <c r="AC281" i="2" a="1"/>
  <c r="AC281" i="2"/>
  <c r="AB282" i="2" a="1"/>
  <c r="AB282" i="2"/>
  <c r="AC282" i="2" a="1"/>
  <c r="AC282" i="2"/>
  <c r="AB283" i="2" a="1"/>
  <c r="AB283" i="2"/>
  <c r="AC283" i="2" a="1"/>
  <c r="AC283" i="2"/>
  <c r="AB284" i="2" a="1"/>
  <c r="AB284" i="2"/>
  <c r="AC284" i="2" a="1"/>
  <c r="AC284" i="2"/>
  <c r="AB285" i="2" a="1"/>
  <c r="AB285" i="2"/>
  <c r="AC285" i="2" a="1"/>
  <c r="AC285" i="2"/>
  <c r="AB286" i="2" a="1"/>
  <c r="AB286" i="2"/>
  <c r="AC286" i="2" a="1"/>
  <c r="AC286" i="2"/>
  <c r="AB287" i="2" a="1"/>
  <c r="AB287" i="2"/>
  <c r="AC287" i="2" a="1"/>
  <c r="AC287" i="2"/>
  <c r="AB288" i="2" a="1"/>
  <c r="AB288" i="2"/>
  <c r="AC288" i="2" a="1"/>
  <c r="AC288" i="2"/>
  <c r="AB289" i="2" a="1"/>
  <c r="AB289" i="2"/>
  <c r="AC289" i="2" a="1"/>
  <c r="AC289" i="2"/>
  <c r="AB290" i="2" a="1"/>
  <c r="AB290" i="2"/>
  <c r="AC290" i="2" a="1"/>
  <c r="AC290" i="2"/>
  <c r="AB291" i="2" a="1"/>
  <c r="AB291" i="2"/>
  <c r="AC291" i="2" a="1"/>
  <c r="AC291" i="2"/>
  <c r="AB292" i="2" a="1"/>
  <c r="AB292" i="2"/>
  <c r="AC292" i="2" a="1"/>
  <c r="AC292" i="2"/>
  <c r="AB293" i="2" a="1"/>
  <c r="AB293" i="2"/>
  <c r="AC293" i="2" a="1"/>
  <c r="AC293" i="2"/>
  <c r="AB294" i="2" a="1"/>
  <c r="AB294" i="2"/>
  <c r="AC294" i="2" a="1"/>
  <c r="AC294" i="2"/>
  <c r="AB295" i="2" a="1"/>
  <c r="AB295" i="2"/>
  <c r="AC295" i="2" a="1"/>
  <c r="AC295" i="2"/>
  <c r="AB296" i="2" a="1"/>
  <c r="AB296" i="2"/>
  <c r="AC296" i="2" a="1"/>
  <c r="AC296" i="2"/>
  <c r="AB297" i="2" a="1"/>
  <c r="AB297" i="2"/>
  <c r="AC297" i="2" a="1"/>
  <c r="AC297" i="2"/>
  <c r="AB298" i="2" a="1"/>
  <c r="AB298" i="2"/>
  <c r="AC298" i="2" a="1"/>
  <c r="AC298" i="2"/>
  <c r="AB299" i="2" a="1"/>
  <c r="AB299" i="2"/>
  <c r="AC299" i="2" a="1"/>
  <c r="AC299" i="2"/>
  <c r="AB300" i="2" a="1"/>
  <c r="AB300" i="2"/>
  <c r="AC300" i="2" a="1"/>
  <c r="AC300" i="2"/>
  <c r="AB301" i="2" a="1"/>
  <c r="AB301" i="2"/>
  <c r="AC301" i="2" a="1"/>
  <c r="AC301" i="2"/>
  <c r="AB302" i="2" a="1"/>
  <c r="AB302" i="2"/>
  <c r="AC302" i="2" a="1"/>
  <c r="AC302" i="2"/>
  <c r="AB303" i="2" a="1"/>
  <c r="AB303" i="2"/>
  <c r="AC303" i="2" a="1"/>
  <c r="AC303" i="2"/>
  <c r="AB304" i="2" a="1"/>
  <c r="AB304" i="2"/>
  <c r="AC304" i="2" a="1"/>
  <c r="AC304" i="2"/>
  <c r="AB305" i="2" a="1"/>
  <c r="AB305" i="2"/>
  <c r="AC305" i="2" a="1"/>
  <c r="AC305" i="2"/>
  <c r="AB306" i="2" a="1"/>
  <c r="AB306" i="2"/>
  <c r="AC306" i="2" a="1"/>
  <c r="AC306" i="2"/>
  <c r="AB307" i="2" a="1"/>
  <c r="AB307" i="2"/>
  <c r="AC307" i="2" a="1"/>
  <c r="AC307" i="2"/>
  <c r="AB308" i="2" a="1"/>
  <c r="AB308" i="2"/>
  <c r="AC308" i="2" a="1"/>
  <c r="AC308" i="2"/>
  <c r="AB309" i="2" a="1"/>
  <c r="AB309" i="2"/>
  <c r="AC309" i="2" a="1"/>
  <c r="AC309" i="2"/>
  <c r="AB310" i="2" a="1"/>
  <c r="AB310" i="2"/>
  <c r="AC310" i="2" a="1"/>
  <c r="AC310" i="2"/>
  <c r="AB311" i="2" a="1"/>
  <c r="AB311" i="2"/>
  <c r="AC311" i="2" a="1"/>
  <c r="AC311" i="2"/>
  <c r="AB312" i="2" a="1"/>
  <c r="AB312" i="2"/>
  <c r="AC312" i="2" a="1"/>
  <c r="AC312" i="2"/>
  <c r="AB313" i="2" a="1"/>
  <c r="AB313" i="2"/>
  <c r="AC313" i="2" a="1"/>
  <c r="AC313" i="2"/>
  <c r="AB314" i="2" a="1"/>
  <c r="AB314" i="2"/>
  <c r="AC314" i="2" a="1"/>
  <c r="AC314" i="2"/>
  <c r="AB315" i="2" a="1"/>
  <c r="AB315" i="2"/>
  <c r="AC315" i="2" a="1"/>
  <c r="AC315" i="2"/>
  <c r="AB316" i="2" a="1"/>
  <c r="AB316" i="2"/>
  <c r="AC316" i="2" a="1"/>
  <c r="AC316" i="2"/>
  <c r="AB317" i="2" a="1"/>
  <c r="AB317" i="2"/>
  <c r="AC317" i="2" a="1"/>
  <c r="AC317" i="2"/>
  <c r="AB318" i="2" a="1"/>
  <c r="AB318" i="2"/>
  <c r="AC318" i="2" a="1"/>
  <c r="AC318" i="2"/>
  <c r="AB319" i="2" a="1"/>
  <c r="AB319" i="2"/>
  <c r="AC319" i="2" a="1"/>
  <c r="AC319" i="2"/>
  <c r="AB320" i="2" a="1"/>
  <c r="AB320" i="2"/>
  <c r="AC320" i="2" a="1"/>
  <c r="AC320" i="2"/>
  <c r="AB321" i="2" a="1"/>
  <c r="AB321" i="2"/>
  <c r="AC321" i="2" a="1"/>
  <c r="AC321" i="2"/>
  <c r="AB322" i="2" a="1"/>
  <c r="AB322" i="2"/>
  <c r="AC322" i="2" a="1"/>
  <c r="AC322" i="2"/>
  <c r="AB323" i="2" a="1"/>
  <c r="AB323" i="2"/>
  <c r="AC323" i="2" a="1"/>
  <c r="AC323" i="2"/>
  <c r="AB324" i="2" a="1"/>
  <c r="AB324" i="2"/>
  <c r="AC324" i="2" a="1"/>
  <c r="AC324" i="2"/>
  <c r="AB325" i="2" a="1"/>
  <c r="AB325" i="2"/>
  <c r="AC325" i="2" a="1"/>
  <c r="AC325" i="2"/>
  <c r="AB326" i="2" a="1"/>
  <c r="AB326" i="2"/>
  <c r="AC326" i="2" a="1"/>
  <c r="AC326" i="2"/>
  <c r="AB327" i="2" a="1"/>
  <c r="AB327" i="2"/>
  <c r="AC327" i="2" a="1"/>
  <c r="AC327" i="2"/>
  <c r="AB328" i="2" a="1"/>
  <c r="AB328" i="2"/>
  <c r="AC328" i="2" a="1"/>
  <c r="AC328" i="2"/>
  <c r="AB329" i="2" a="1"/>
  <c r="AB329" i="2"/>
  <c r="AC329" i="2" a="1"/>
  <c r="AC329" i="2"/>
  <c r="AB330" i="2" a="1"/>
  <c r="AB330" i="2"/>
  <c r="AC330" i="2" a="1"/>
  <c r="AC330" i="2"/>
  <c r="AB331" i="2" a="1"/>
  <c r="AB331" i="2"/>
  <c r="AC331" i="2" a="1"/>
  <c r="AC331" i="2"/>
  <c r="AB332" i="2" a="1"/>
  <c r="AB332" i="2"/>
  <c r="AC332" i="2" a="1"/>
  <c r="AC332" i="2"/>
  <c r="AB333" i="2" a="1"/>
  <c r="AB333" i="2"/>
  <c r="AC333" i="2" a="1"/>
  <c r="AC333" i="2"/>
  <c r="AB334" i="2" a="1"/>
  <c r="AB334" i="2"/>
  <c r="AC334" i="2" a="1"/>
  <c r="AC334" i="2"/>
  <c r="AB335" i="2" a="1"/>
  <c r="AB335" i="2"/>
  <c r="AC335" i="2" a="1"/>
  <c r="AC335" i="2"/>
  <c r="AB336" i="2" a="1"/>
  <c r="AB336" i="2"/>
  <c r="AC336" i="2" a="1"/>
  <c r="AC336" i="2"/>
  <c r="AB337" i="2" a="1"/>
  <c r="AB337" i="2"/>
  <c r="AC337" i="2" a="1"/>
  <c r="AC337" i="2"/>
  <c r="AB338" i="2" a="1"/>
  <c r="AB338" i="2"/>
  <c r="AC338" i="2" a="1"/>
  <c r="AC338" i="2"/>
  <c r="AB339" i="2" a="1"/>
  <c r="AB339" i="2"/>
  <c r="AC339" i="2" a="1"/>
  <c r="AC339" i="2"/>
  <c r="AB340" i="2" a="1"/>
  <c r="AB340" i="2"/>
  <c r="AC340" i="2" a="1"/>
  <c r="AC340" i="2"/>
  <c r="AB341" i="2" a="1"/>
  <c r="AB341" i="2"/>
  <c r="AC341" i="2" a="1"/>
  <c r="AC341" i="2"/>
  <c r="AB342" i="2" a="1"/>
  <c r="AB342" i="2"/>
  <c r="AC342" i="2" a="1"/>
  <c r="AC342" i="2"/>
  <c r="AB343" i="2" a="1"/>
  <c r="AB343" i="2"/>
  <c r="AC343" i="2" a="1"/>
  <c r="AC343" i="2"/>
  <c r="AB344" i="2" a="1"/>
  <c r="AB344" i="2"/>
  <c r="AC344" i="2" a="1"/>
  <c r="AC344" i="2"/>
  <c r="AB345" i="2" a="1"/>
  <c r="AB345" i="2"/>
  <c r="AC345" i="2" a="1"/>
  <c r="AC345" i="2"/>
  <c r="AB346" i="2" a="1"/>
  <c r="AB346" i="2"/>
  <c r="AC346" i="2" a="1"/>
  <c r="AC346" i="2"/>
  <c r="AB347" i="2" a="1"/>
  <c r="AB347" i="2"/>
  <c r="AC347" i="2" a="1"/>
  <c r="AC347" i="2"/>
  <c r="AB348" i="2" a="1"/>
  <c r="AB348" i="2"/>
  <c r="AC348" i="2" a="1"/>
  <c r="AC348" i="2"/>
  <c r="AB349" i="2" a="1"/>
  <c r="AB349" i="2"/>
  <c r="AC349" i="2" a="1"/>
  <c r="AC349" i="2"/>
  <c r="AB350" i="2" a="1"/>
  <c r="AB350" i="2"/>
  <c r="AC350" i="2" a="1"/>
  <c r="AC350" i="2"/>
  <c r="AB351" i="2" a="1"/>
  <c r="AB351" i="2"/>
  <c r="AC351" i="2" a="1"/>
  <c r="AC351" i="2"/>
  <c r="AB352" i="2" a="1"/>
  <c r="AB352" i="2"/>
  <c r="AC352" i="2" a="1"/>
  <c r="AC352" i="2"/>
  <c r="AB353" i="2" a="1"/>
  <c r="AB353" i="2"/>
  <c r="AC353" i="2" a="1"/>
  <c r="AC353" i="2"/>
  <c r="AB354" i="2" a="1"/>
  <c r="AB354" i="2"/>
  <c r="AC354" i="2" a="1"/>
  <c r="AC354" i="2"/>
  <c r="AB355" i="2" a="1"/>
  <c r="AB355" i="2"/>
  <c r="AC355" i="2" a="1"/>
  <c r="AC355" i="2"/>
  <c r="AB356" i="2" a="1"/>
  <c r="AB356" i="2"/>
  <c r="AC356" i="2" a="1"/>
  <c r="AC356" i="2"/>
  <c r="AB357" i="2" a="1"/>
  <c r="AB357" i="2"/>
  <c r="AC357" i="2" a="1"/>
  <c r="AC357" i="2"/>
  <c r="AB358" i="2" a="1"/>
  <c r="AB358" i="2"/>
  <c r="AC358" i="2" a="1"/>
  <c r="AC358" i="2"/>
  <c r="AB359" i="2" a="1"/>
  <c r="AB359" i="2"/>
  <c r="AC359" i="2" a="1"/>
  <c r="AC359" i="2"/>
  <c r="AB360" i="2" a="1"/>
  <c r="AB360" i="2"/>
  <c r="AC360" i="2" a="1"/>
  <c r="AC360" i="2"/>
  <c r="AB361" i="2" a="1"/>
  <c r="AB361" i="2"/>
  <c r="AC361" i="2" a="1"/>
  <c r="AC361" i="2"/>
  <c r="AB362" i="2" a="1"/>
  <c r="AB362" i="2"/>
  <c r="AC362" i="2" a="1"/>
  <c r="AC362" i="2"/>
  <c r="AB363" i="2" a="1"/>
  <c r="AB363" i="2"/>
  <c r="AC363" i="2" a="1"/>
  <c r="AC363" i="2"/>
  <c r="AB364" i="2" a="1"/>
  <c r="AB364" i="2"/>
  <c r="AC364" i="2" a="1"/>
  <c r="AC364" i="2"/>
  <c r="AB365" i="2" a="1"/>
  <c r="AB365" i="2"/>
  <c r="AC365" i="2" a="1"/>
  <c r="AC365" i="2"/>
  <c r="AB366" i="2" a="1"/>
  <c r="AB366" i="2"/>
  <c r="AC366" i="2" a="1"/>
  <c r="AC366" i="2"/>
  <c r="AB367" i="2" a="1"/>
  <c r="AB367" i="2"/>
  <c r="AC367" i="2" a="1"/>
  <c r="AC367" i="2"/>
  <c r="AB368" i="2" a="1"/>
  <c r="AB368" i="2"/>
  <c r="AC368" i="2" a="1"/>
  <c r="AC368" i="2"/>
  <c r="AB369" i="2" a="1"/>
  <c r="AB369" i="2"/>
  <c r="AC369" i="2" a="1"/>
  <c r="AC369" i="2"/>
  <c r="AB370" i="2" a="1"/>
  <c r="AB370" i="2"/>
  <c r="AC370" i="2" a="1"/>
  <c r="AC370" i="2"/>
  <c r="AB371" i="2" a="1"/>
  <c r="AB371" i="2"/>
  <c r="AC371" i="2" a="1"/>
  <c r="AC371" i="2"/>
  <c r="AB372" i="2" a="1"/>
  <c r="AB372" i="2"/>
  <c r="AC372" i="2" a="1"/>
  <c r="AC372" i="2"/>
  <c r="AB373" i="2" a="1"/>
  <c r="AB373" i="2"/>
  <c r="AC373" i="2" a="1"/>
  <c r="AC373" i="2"/>
  <c r="AB374" i="2" a="1"/>
  <c r="AB374" i="2"/>
  <c r="AC374" i="2" a="1"/>
  <c r="AC374" i="2"/>
  <c r="AB375" i="2" a="1"/>
  <c r="AB375" i="2"/>
  <c r="AC375" i="2" a="1"/>
  <c r="AC375" i="2"/>
  <c r="AB376" i="2" a="1"/>
  <c r="AB376" i="2"/>
  <c r="AC376" i="2" a="1"/>
  <c r="AC376" i="2"/>
  <c r="AB377" i="2" a="1"/>
  <c r="AB377" i="2"/>
  <c r="AC377" i="2" a="1"/>
  <c r="AC377" i="2"/>
  <c r="AB378" i="2" a="1"/>
  <c r="AB378" i="2"/>
  <c r="AC378" i="2" a="1"/>
  <c r="AC378" i="2"/>
  <c r="AB379" i="2" a="1"/>
  <c r="AB379" i="2"/>
  <c r="AC379" i="2" a="1"/>
  <c r="AC379" i="2"/>
  <c r="AB380" i="2" a="1"/>
  <c r="AB380" i="2"/>
  <c r="AC380" i="2" a="1"/>
  <c r="AC380" i="2"/>
  <c r="AB381" i="2" a="1"/>
  <c r="AB381" i="2"/>
  <c r="AC381" i="2" a="1"/>
  <c r="AC381" i="2"/>
  <c r="AB382" i="2" a="1"/>
  <c r="AB382" i="2"/>
  <c r="AC382" i="2" a="1"/>
  <c r="AC382" i="2"/>
  <c r="AB383" i="2" a="1"/>
  <c r="AB383" i="2"/>
  <c r="AC383" i="2" a="1"/>
  <c r="AC383" i="2"/>
  <c r="AB384" i="2" a="1"/>
  <c r="AB384" i="2"/>
  <c r="AC384" i="2" a="1"/>
  <c r="AC384" i="2"/>
  <c r="AB385" i="2" a="1"/>
  <c r="AB385" i="2"/>
  <c r="AC385" i="2" a="1"/>
  <c r="AC385" i="2"/>
  <c r="AB386" i="2" a="1"/>
  <c r="AB386" i="2"/>
  <c r="AC386" i="2" a="1"/>
  <c r="AC386" i="2"/>
  <c r="AB387" i="2" a="1"/>
  <c r="AB387" i="2"/>
  <c r="AC387" i="2" a="1"/>
  <c r="AC387" i="2"/>
  <c r="AB388" i="2" a="1"/>
  <c r="AB388" i="2"/>
  <c r="AC388" i="2" a="1"/>
  <c r="AC388" i="2"/>
  <c r="AB389" i="2" a="1"/>
  <c r="AB389" i="2"/>
  <c r="AC389" i="2" a="1"/>
  <c r="AC389" i="2"/>
  <c r="AB390" i="2" a="1"/>
  <c r="AB390" i="2"/>
  <c r="AC390" i="2" a="1"/>
  <c r="AC390" i="2"/>
  <c r="AB391" i="2" a="1"/>
  <c r="AB391" i="2"/>
  <c r="AC391" i="2" a="1"/>
  <c r="AC391" i="2"/>
  <c r="AB392" i="2" a="1"/>
  <c r="AB392" i="2"/>
  <c r="AC392" i="2" a="1"/>
  <c r="AC392" i="2"/>
  <c r="AB393" i="2" a="1"/>
  <c r="AB393" i="2"/>
  <c r="AC393" i="2" a="1"/>
  <c r="AC393" i="2"/>
  <c r="AB394" i="2" a="1"/>
  <c r="AB394" i="2"/>
  <c r="AC394" i="2" a="1"/>
  <c r="AC394" i="2"/>
  <c r="AB395" i="2" a="1"/>
  <c r="AB395" i="2"/>
  <c r="AC395" i="2" a="1"/>
  <c r="AC395" i="2"/>
  <c r="AB396" i="2" a="1"/>
  <c r="AB396" i="2"/>
  <c r="AC396" i="2" a="1"/>
  <c r="AC396" i="2"/>
  <c r="AB397" i="2" a="1"/>
  <c r="AB397" i="2"/>
  <c r="AC397" i="2" a="1"/>
  <c r="AC397" i="2"/>
  <c r="AB398" i="2" a="1"/>
  <c r="AB398" i="2"/>
  <c r="AC398" i="2" a="1"/>
  <c r="AC398" i="2"/>
  <c r="AB399" i="2" a="1"/>
  <c r="AB399" i="2"/>
  <c r="AC399" i="2" a="1"/>
  <c r="AC399" i="2"/>
  <c r="AB400" i="2" a="1"/>
  <c r="AB400" i="2"/>
  <c r="AC400" i="2" a="1"/>
  <c r="AC400" i="2"/>
  <c r="AB401" i="2" a="1"/>
  <c r="AB401" i="2"/>
  <c r="AC401" i="2" a="1"/>
  <c r="AC401" i="2"/>
  <c r="AB402" i="2" a="1"/>
  <c r="AB402" i="2"/>
  <c r="AC402" i="2" a="1"/>
  <c r="AC402" i="2"/>
  <c r="AB403" i="2" a="1"/>
  <c r="AB403" i="2"/>
  <c r="AC403" i="2" a="1"/>
  <c r="AC403" i="2"/>
  <c r="AB404" i="2" a="1"/>
  <c r="AB404" i="2"/>
  <c r="AC404" i="2" a="1"/>
  <c r="AC404" i="2"/>
  <c r="AB405" i="2" a="1"/>
  <c r="AB405" i="2"/>
  <c r="AC405" i="2" a="1"/>
  <c r="AC405" i="2"/>
  <c r="AB406" i="2" a="1"/>
  <c r="AB406" i="2"/>
  <c r="AC406" i="2" a="1"/>
  <c r="AC406" i="2"/>
  <c r="AB407" i="2" a="1"/>
  <c r="AB407" i="2"/>
  <c r="AC407" i="2" a="1"/>
  <c r="AC407" i="2"/>
  <c r="AB408" i="2" a="1"/>
  <c r="AB408" i="2"/>
  <c r="AC408" i="2" a="1"/>
  <c r="AC408" i="2"/>
  <c r="AB409" i="2" a="1"/>
  <c r="AB409" i="2"/>
  <c r="AC409" i="2" a="1"/>
  <c r="AC409" i="2"/>
  <c r="AB410" i="2" a="1"/>
  <c r="AB410" i="2"/>
  <c r="AC410" i="2" a="1"/>
  <c r="AC410" i="2"/>
  <c r="AB411" i="2" a="1"/>
  <c r="AB411" i="2"/>
  <c r="AC411" i="2" a="1"/>
  <c r="AC411" i="2"/>
  <c r="AB412" i="2" a="1"/>
  <c r="AB412" i="2"/>
  <c r="AC412" i="2" a="1"/>
  <c r="AC412" i="2"/>
  <c r="AB413" i="2" a="1"/>
  <c r="AB413" i="2"/>
  <c r="AC413" i="2" a="1"/>
  <c r="AC413" i="2"/>
  <c r="AB414" i="2" a="1"/>
  <c r="AB414" i="2"/>
  <c r="AC414" i="2" a="1"/>
  <c r="AC414" i="2"/>
  <c r="AB415" i="2" a="1"/>
  <c r="AB415" i="2"/>
  <c r="AC415" i="2" a="1"/>
  <c r="AC415" i="2"/>
  <c r="AB416" i="2" a="1"/>
  <c r="AB416" i="2"/>
  <c r="AC416" i="2" a="1"/>
  <c r="AC416" i="2"/>
  <c r="AB417" i="2" a="1"/>
  <c r="AB417" i="2"/>
  <c r="AC417" i="2" a="1"/>
  <c r="AC417" i="2"/>
  <c r="AB418" i="2" a="1"/>
  <c r="AB418" i="2"/>
  <c r="AC418" i="2" a="1"/>
  <c r="AC418" i="2"/>
  <c r="AB419" i="2" a="1"/>
  <c r="AB419" i="2"/>
  <c r="AC419" i="2" a="1"/>
  <c r="AC419" i="2"/>
  <c r="AB420" i="2" a="1"/>
  <c r="AB420" i="2"/>
  <c r="AC420" i="2" a="1"/>
  <c r="AC420" i="2"/>
  <c r="AB421" i="2" a="1"/>
  <c r="AB421" i="2"/>
  <c r="AC421" i="2" a="1"/>
  <c r="AC421" i="2"/>
  <c r="AB422" i="2" a="1"/>
  <c r="AB422" i="2"/>
  <c r="AC422" i="2" a="1"/>
  <c r="AC422" i="2"/>
  <c r="AB423" i="2" a="1"/>
  <c r="AB423" i="2"/>
  <c r="AC423" i="2" a="1"/>
  <c r="AC423" i="2"/>
  <c r="AB424" i="2" a="1"/>
  <c r="AB424" i="2"/>
  <c r="AC424" i="2" a="1"/>
  <c r="AC424" i="2"/>
  <c r="AB425" i="2" a="1"/>
  <c r="AB425" i="2"/>
  <c r="AC425" i="2" a="1"/>
  <c r="AC425" i="2"/>
  <c r="AB426" i="2" a="1"/>
  <c r="AB426" i="2"/>
  <c r="AC426" i="2" a="1"/>
  <c r="AC426" i="2"/>
  <c r="AB427" i="2" a="1"/>
  <c r="AB427" i="2"/>
  <c r="AC427" i="2" a="1"/>
  <c r="AC427" i="2"/>
  <c r="AB428" i="2" a="1"/>
  <c r="AB428" i="2"/>
  <c r="AC428" i="2" a="1"/>
  <c r="AC428" i="2"/>
  <c r="AB429" i="2" a="1"/>
  <c r="AB429" i="2"/>
  <c r="AC429" i="2" a="1"/>
  <c r="AC429" i="2"/>
  <c r="AB430" i="2" a="1"/>
  <c r="AB430" i="2"/>
  <c r="AC430" i="2" a="1"/>
  <c r="AC430" i="2"/>
  <c r="AB431" i="2" a="1"/>
  <c r="AB431" i="2"/>
  <c r="AC431" i="2" a="1"/>
  <c r="AC431" i="2"/>
  <c r="AB432" i="2" a="1"/>
  <c r="AB432" i="2"/>
  <c r="AC432" i="2" a="1"/>
  <c r="AC432" i="2"/>
  <c r="AB433" i="2" a="1"/>
  <c r="AB433" i="2"/>
  <c r="AC433" i="2" a="1"/>
  <c r="AC433" i="2"/>
  <c r="AB434" i="2" a="1"/>
  <c r="AB434" i="2"/>
  <c r="AC434" i="2" a="1"/>
  <c r="AC434" i="2"/>
  <c r="AB435" i="2" a="1"/>
  <c r="AB435" i="2"/>
  <c r="AC435" i="2" a="1"/>
  <c r="AC435" i="2"/>
  <c r="AB436" i="2" a="1"/>
  <c r="AB436" i="2"/>
  <c r="AC436" i="2" a="1"/>
  <c r="AC436" i="2"/>
  <c r="AB437" i="2" a="1"/>
  <c r="AB437" i="2"/>
  <c r="AC437" i="2" a="1"/>
  <c r="AC437" i="2"/>
  <c r="AB438" i="2" a="1"/>
  <c r="AB438" i="2"/>
  <c r="AC438" i="2" a="1"/>
  <c r="AC438" i="2"/>
  <c r="AB439" i="2" a="1"/>
  <c r="AB439" i="2"/>
  <c r="AC439" i="2" a="1"/>
  <c r="AC439" i="2"/>
  <c r="AB440" i="2" a="1"/>
  <c r="AB440" i="2"/>
  <c r="AC440" i="2" a="1"/>
  <c r="AC440" i="2"/>
  <c r="AB441" i="2" a="1"/>
  <c r="AB441" i="2"/>
  <c r="AC441" i="2" a="1"/>
  <c r="AC441" i="2"/>
  <c r="AB442" i="2" a="1"/>
  <c r="AB442" i="2"/>
  <c r="AC442" i="2" a="1"/>
  <c r="AC442" i="2"/>
  <c r="AB443" i="2" a="1"/>
  <c r="AB443" i="2"/>
  <c r="AC443" i="2" a="1"/>
  <c r="AC443" i="2"/>
  <c r="AB444" i="2" a="1"/>
  <c r="AB444" i="2"/>
  <c r="AC444" i="2" a="1"/>
  <c r="AC444" i="2"/>
  <c r="AB445" i="2" a="1"/>
  <c r="AB445" i="2"/>
  <c r="AC445" i="2" a="1"/>
  <c r="AC445" i="2"/>
  <c r="AB446" i="2" a="1"/>
  <c r="AB446" i="2"/>
  <c r="AC446" i="2" a="1"/>
  <c r="AC446" i="2"/>
  <c r="AB447" i="2" a="1"/>
  <c r="AB447" i="2"/>
  <c r="AC447" i="2" a="1"/>
  <c r="AC447" i="2"/>
  <c r="AB448" i="2" a="1"/>
  <c r="AB448" i="2"/>
  <c r="AC448" i="2" a="1"/>
  <c r="AC448" i="2"/>
  <c r="AB449" i="2" a="1"/>
  <c r="AB449" i="2"/>
  <c r="AC449" i="2" a="1"/>
  <c r="AC449" i="2"/>
  <c r="AB450" i="2" a="1"/>
  <c r="AB450" i="2"/>
  <c r="AC450" i="2" a="1"/>
  <c r="AC450" i="2"/>
  <c r="AB451" i="2" a="1"/>
  <c r="AB451" i="2"/>
  <c r="AC451" i="2" a="1"/>
  <c r="AC451" i="2"/>
  <c r="AB452" i="2" a="1"/>
  <c r="AB452" i="2"/>
  <c r="AC452" i="2" a="1"/>
  <c r="AC452" i="2"/>
  <c r="AB453" i="2" a="1"/>
  <c r="AB453" i="2"/>
  <c r="AC453" i="2" a="1"/>
  <c r="AC453" i="2"/>
  <c r="AB454" i="2" a="1"/>
  <c r="AB454" i="2"/>
  <c r="AC454" i="2" a="1"/>
  <c r="AC454" i="2"/>
  <c r="AB455" i="2" a="1"/>
  <c r="AB455" i="2"/>
  <c r="AC455" i="2" a="1"/>
  <c r="AC455" i="2"/>
  <c r="AB456" i="2" a="1"/>
  <c r="AB456" i="2"/>
  <c r="AC456" i="2" a="1"/>
  <c r="AC456" i="2"/>
  <c r="AB457" i="2" a="1"/>
  <c r="AB457" i="2"/>
  <c r="AC457" i="2" a="1"/>
  <c r="AC457" i="2"/>
  <c r="AB458" i="2" a="1"/>
  <c r="AB458" i="2"/>
  <c r="AC458" i="2" a="1"/>
  <c r="AC458" i="2"/>
  <c r="AB459" i="2" a="1"/>
  <c r="AB459" i="2"/>
  <c r="AC459" i="2" a="1"/>
  <c r="AC459" i="2"/>
  <c r="AB460" i="2" a="1"/>
  <c r="AB460" i="2"/>
  <c r="AC460" i="2" a="1"/>
  <c r="AC460" i="2"/>
  <c r="AB461" i="2" a="1"/>
  <c r="AB461" i="2"/>
  <c r="AC461" i="2" a="1"/>
  <c r="AC461" i="2"/>
  <c r="AB462" i="2" a="1"/>
  <c r="AB462" i="2"/>
  <c r="AC462" i="2" a="1"/>
  <c r="AC462" i="2"/>
  <c r="AB463" i="2" a="1"/>
  <c r="AB463" i="2"/>
  <c r="AC463" i="2" a="1"/>
  <c r="AC463" i="2"/>
  <c r="AB464" i="2" a="1"/>
  <c r="AB464" i="2"/>
  <c r="AC464" i="2" a="1"/>
  <c r="AC464" i="2"/>
  <c r="AB465" i="2" a="1"/>
  <c r="AB465" i="2"/>
  <c r="AC465" i="2" a="1"/>
  <c r="AC465" i="2"/>
  <c r="AB466" i="2" a="1"/>
  <c r="AB466" i="2"/>
  <c r="AC466" i="2" a="1"/>
  <c r="AC466" i="2"/>
  <c r="AB467" i="2" a="1"/>
  <c r="AB467" i="2"/>
  <c r="AC467" i="2" a="1"/>
  <c r="AC467" i="2"/>
  <c r="AB468" i="2" a="1"/>
  <c r="AB468" i="2"/>
  <c r="AC468" i="2" a="1"/>
  <c r="AC468" i="2"/>
  <c r="AB469" i="2" a="1"/>
  <c r="AB469" i="2"/>
  <c r="AC469" i="2" a="1"/>
  <c r="AC469" i="2"/>
  <c r="AB470" i="2" a="1"/>
  <c r="AB470" i="2"/>
  <c r="AC470" i="2" a="1"/>
  <c r="AC470" i="2"/>
  <c r="AB471" i="2" a="1"/>
  <c r="AB471" i="2"/>
  <c r="AC471" i="2" a="1"/>
  <c r="AC471" i="2"/>
  <c r="AB472" i="2" a="1"/>
  <c r="AB472" i="2"/>
  <c r="AC472" i="2" a="1"/>
  <c r="AC472" i="2"/>
  <c r="AB473" i="2" a="1"/>
  <c r="AB473" i="2"/>
  <c r="AC473" i="2" a="1"/>
  <c r="AC473" i="2"/>
  <c r="AB474" i="2" a="1"/>
  <c r="AB474" i="2"/>
  <c r="AC474" i="2" a="1"/>
  <c r="AC474" i="2"/>
  <c r="AB475" i="2" a="1"/>
  <c r="AB475" i="2"/>
  <c r="AC475" i="2" a="1"/>
  <c r="AC475" i="2"/>
  <c r="AB476" i="2" a="1"/>
  <c r="AB476" i="2"/>
  <c r="AC476" i="2" a="1"/>
  <c r="AC476" i="2"/>
  <c r="AB477" i="2" a="1"/>
  <c r="AB477" i="2"/>
  <c r="AC477" i="2" a="1"/>
  <c r="AC477" i="2"/>
  <c r="AB478" i="2" a="1"/>
  <c r="AB478" i="2"/>
  <c r="AC478" i="2" a="1"/>
  <c r="AC478" i="2"/>
  <c r="AB479" i="2" a="1"/>
  <c r="AB479" i="2"/>
  <c r="AC479" i="2" a="1"/>
  <c r="AC479" i="2"/>
  <c r="AB480" i="2" a="1"/>
  <c r="AB480" i="2"/>
  <c r="AC480" i="2" a="1"/>
  <c r="AC480" i="2"/>
  <c r="AB481" i="2" a="1"/>
  <c r="AB481" i="2"/>
  <c r="AC481" i="2" a="1"/>
  <c r="AC481" i="2"/>
  <c r="AB482" i="2" a="1"/>
  <c r="AB482" i="2"/>
  <c r="AC482" i="2" a="1"/>
  <c r="AC482" i="2"/>
  <c r="AB483" i="2" a="1"/>
  <c r="AB483" i="2"/>
  <c r="AC483" i="2" a="1"/>
  <c r="AC483" i="2"/>
  <c r="AB484" i="2" a="1"/>
  <c r="AB484" i="2"/>
  <c r="AC484" i="2" a="1"/>
  <c r="AC484" i="2"/>
  <c r="AB485" i="2" a="1"/>
  <c r="AB485" i="2"/>
  <c r="AC485" i="2" a="1"/>
  <c r="AC485" i="2"/>
  <c r="AB486" i="2" a="1"/>
  <c r="AB486" i="2"/>
  <c r="AC486" i="2" a="1"/>
  <c r="AC486" i="2"/>
  <c r="AB487" i="2" a="1"/>
  <c r="AB487" i="2"/>
  <c r="AC487" i="2" a="1"/>
  <c r="AC487" i="2"/>
  <c r="AB488" i="2" a="1"/>
  <c r="AB488" i="2"/>
  <c r="AC488" i="2" a="1"/>
  <c r="AC488" i="2"/>
  <c r="AB489" i="2" a="1"/>
  <c r="AB489" i="2"/>
  <c r="AC489" i="2" a="1"/>
  <c r="AC489" i="2"/>
  <c r="AB490" i="2" a="1"/>
  <c r="AB490" i="2"/>
  <c r="AC490" i="2" a="1"/>
  <c r="AC490" i="2"/>
  <c r="AB491" i="2" a="1"/>
  <c r="AB491" i="2"/>
  <c r="AC491" i="2" a="1"/>
  <c r="AC491" i="2"/>
  <c r="AB492" i="2" a="1"/>
  <c r="AB492" i="2"/>
  <c r="AC492" i="2" a="1"/>
  <c r="AC492" i="2"/>
  <c r="AB493" i="2" a="1"/>
  <c r="AB493" i="2"/>
  <c r="AC493" i="2" a="1"/>
  <c r="AC493" i="2"/>
  <c r="AB494" i="2" a="1"/>
  <c r="AB494" i="2"/>
  <c r="AC494" i="2" a="1"/>
  <c r="AC494" i="2"/>
  <c r="AB495" i="2" a="1"/>
  <c r="AB495" i="2"/>
  <c r="AC495" i="2" a="1"/>
  <c r="AC495" i="2"/>
  <c r="AB496" i="2" a="1"/>
  <c r="AB496" i="2"/>
  <c r="AC496" i="2" a="1"/>
  <c r="AC496" i="2"/>
  <c r="AB497" i="2" a="1"/>
  <c r="AB497" i="2"/>
  <c r="AC497" i="2" a="1"/>
  <c r="AC497" i="2"/>
  <c r="AB498" i="2" a="1"/>
  <c r="AB498" i="2"/>
  <c r="AC498" i="2" a="1"/>
  <c r="AC498" i="2"/>
  <c r="AB499" i="2" a="1"/>
  <c r="AB499" i="2"/>
  <c r="AC499" i="2" a="1"/>
  <c r="AC499" i="2"/>
  <c r="AB500" i="2" a="1"/>
  <c r="AB500" i="2"/>
  <c r="AC500" i="2" a="1"/>
  <c r="AC500" i="2"/>
  <c r="AB501" i="2" a="1"/>
  <c r="AB501" i="2"/>
  <c r="AC501" i="2" a="1"/>
  <c r="AC501" i="2"/>
  <c r="AB502" i="2" a="1"/>
  <c r="AB502" i="2"/>
  <c r="AC502" i="2" a="1"/>
  <c r="AC502" i="2"/>
  <c r="AB503" i="2" a="1"/>
  <c r="AB503" i="2"/>
  <c r="AC503" i="2" a="1"/>
  <c r="AC503" i="2"/>
  <c r="AB504" i="2" a="1"/>
  <c r="AB504" i="2"/>
  <c r="AC504" i="2" a="1"/>
  <c r="AC504" i="2"/>
  <c r="AB505" i="2" a="1"/>
  <c r="AB505" i="2"/>
  <c r="AC505" i="2" a="1"/>
  <c r="AC505" i="2"/>
  <c r="AB506" i="2" a="1"/>
  <c r="AB506" i="2"/>
  <c r="AC506" i="2" a="1"/>
  <c r="AC506" i="2"/>
  <c r="AB507" i="2" a="1"/>
  <c r="AB507" i="2"/>
  <c r="AC507" i="2" a="1"/>
  <c r="AC507" i="2"/>
  <c r="AB508" i="2" a="1"/>
  <c r="AB508" i="2"/>
  <c r="AC508" i="2" a="1"/>
  <c r="AC508" i="2"/>
  <c r="AB509" i="2" a="1"/>
  <c r="AB509" i="2"/>
  <c r="AC509" i="2" a="1"/>
  <c r="AC509" i="2"/>
  <c r="AB510" i="2" a="1"/>
  <c r="AB510" i="2"/>
  <c r="AC510" i="2" a="1"/>
  <c r="AC510" i="2"/>
  <c r="AB511" i="2" a="1"/>
  <c r="AB511" i="2"/>
  <c r="AC511" i="2" a="1"/>
  <c r="AC511" i="2"/>
  <c r="AB512" i="2" a="1"/>
  <c r="AB512" i="2"/>
  <c r="AC512" i="2" a="1"/>
  <c r="AC512" i="2"/>
  <c r="AB513" i="2" a="1"/>
  <c r="AB513" i="2"/>
  <c r="AC513" i="2" a="1"/>
  <c r="AC513" i="2"/>
  <c r="AB514" i="2" a="1"/>
  <c r="AB514" i="2"/>
  <c r="AC514" i="2" a="1"/>
  <c r="AC514" i="2"/>
  <c r="AB515" i="2" a="1"/>
  <c r="AB515" i="2"/>
  <c r="AC515" i="2" a="1"/>
  <c r="AC515" i="2"/>
  <c r="AB516" i="2" a="1"/>
  <c r="AB516" i="2"/>
  <c r="AC516" i="2" a="1"/>
  <c r="AC516" i="2"/>
  <c r="AB517" i="2" a="1"/>
  <c r="AB517" i="2"/>
  <c r="AC517" i="2" a="1"/>
  <c r="AC517" i="2"/>
  <c r="AB518" i="2" a="1"/>
  <c r="AB518" i="2"/>
  <c r="AC518" i="2" a="1"/>
  <c r="AC518" i="2"/>
  <c r="AB519" i="2" a="1"/>
  <c r="AB519" i="2"/>
  <c r="AC519" i="2" a="1"/>
  <c r="AC519" i="2"/>
  <c r="AB520" i="2" a="1"/>
  <c r="AB520" i="2"/>
  <c r="AC520" i="2" a="1"/>
  <c r="AC520" i="2"/>
  <c r="AB521" i="2" a="1"/>
  <c r="AB521" i="2"/>
  <c r="AC521" i="2" a="1"/>
  <c r="AC521" i="2"/>
  <c r="AB522" i="2" a="1"/>
  <c r="AB522" i="2"/>
  <c r="AC522" i="2" a="1"/>
  <c r="AC522" i="2"/>
  <c r="AB523" i="2" a="1"/>
  <c r="AB523" i="2"/>
  <c r="AC523" i="2" a="1"/>
  <c r="AC523" i="2"/>
  <c r="AB524" i="2" a="1"/>
  <c r="AB524" i="2"/>
  <c r="AC524" i="2" a="1"/>
  <c r="AC524" i="2"/>
  <c r="AB525" i="2" a="1"/>
  <c r="AB525" i="2"/>
  <c r="AC525" i="2" a="1"/>
  <c r="AC525" i="2"/>
  <c r="AB526" i="2" a="1"/>
  <c r="AB526" i="2"/>
  <c r="AC526" i="2" a="1"/>
  <c r="AC526" i="2"/>
  <c r="AB527" i="2" a="1"/>
  <c r="AB527" i="2"/>
  <c r="AC527" i="2" a="1"/>
  <c r="AC527" i="2"/>
  <c r="AB528" i="2" a="1"/>
  <c r="AB528" i="2"/>
  <c r="AC528" i="2" a="1"/>
  <c r="AC528" i="2"/>
  <c r="AB529" i="2" a="1"/>
  <c r="AB529" i="2"/>
  <c r="AC529" i="2" a="1"/>
  <c r="AC529" i="2"/>
  <c r="AB530" i="2" a="1"/>
  <c r="AB530" i="2"/>
  <c r="AC530" i="2" a="1"/>
  <c r="AC530" i="2"/>
  <c r="AB531" i="2" a="1"/>
  <c r="AB531" i="2"/>
  <c r="AC531" i="2" a="1"/>
  <c r="AC531" i="2"/>
  <c r="AB532" i="2" a="1"/>
  <c r="AB532" i="2"/>
  <c r="AC532" i="2" a="1"/>
  <c r="AC532" i="2"/>
  <c r="AB533" i="2" a="1"/>
  <c r="AB533" i="2"/>
  <c r="AC533" i="2" a="1"/>
  <c r="AC533" i="2"/>
  <c r="AB534" i="2" a="1"/>
  <c r="AB534" i="2"/>
  <c r="AC534" i="2" a="1"/>
  <c r="AC534" i="2"/>
  <c r="AB535" i="2" a="1"/>
  <c r="AB535" i="2"/>
  <c r="AC535" i="2" a="1"/>
  <c r="AC535" i="2"/>
  <c r="AB536" i="2" a="1"/>
  <c r="AB536" i="2"/>
  <c r="AC536" i="2" a="1"/>
  <c r="AC536" i="2"/>
  <c r="AB537" i="2" a="1"/>
  <c r="AB537" i="2"/>
  <c r="AC537" i="2" a="1"/>
  <c r="AC537" i="2"/>
  <c r="AB538" i="2" a="1"/>
  <c r="AB538" i="2"/>
  <c r="AC538" i="2" a="1"/>
  <c r="AC538" i="2"/>
  <c r="AB539" i="2" a="1"/>
  <c r="AB539" i="2"/>
  <c r="AC539" i="2" a="1"/>
  <c r="AC539" i="2"/>
  <c r="AB540" i="2" a="1"/>
  <c r="AB540" i="2"/>
  <c r="AC540" i="2" a="1"/>
  <c r="AC540" i="2"/>
  <c r="AB541" i="2" a="1"/>
  <c r="AB541" i="2"/>
  <c r="AC541" i="2" a="1"/>
  <c r="AC541" i="2"/>
  <c r="AB542" i="2" a="1"/>
  <c r="AB542" i="2"/>
  <c r="AC542" i="2" a="1"/>
  <c r="AC542" i="2"/>
  <c r="AB543" i="2" a="1"/>
  <c r="AB543" i="2"/>
  <c r="AC543" i="2" a="1"/>
  <c r="AC543" i="2"/>
  <c r="AB544" i="2" a="1"/>
  <c r="AB544" i="2"/>
  <c r="AC544" i="2" a="1"/>
  <c r="AC544" i="2"/>
  <c r="AB545" i="2" a="1"/>
  <c r="AB545" i="2"/>
  <c r="AC545" i="2" a="1"/>
  <c r="AC545" i="2"/>
  <c r="AB546" i="2" a="1"/>
  <c r="AB546" i="2"/>
  <c r="AC546" i="2" a="1"/>
  <c r="AC546" i="2"/>
  <c r="AB547" i="2" a="1"/>
  <c r="AB547" i="2"/>
  <c r="AC547" i="2" a="1"/>
  <c r="AC547" i="2"/>
  <c r="AB548" i="2" a="1"/>
  <c r="AB548" i="2"/>
  <c r="AC548" i="2" a="1"/>
  <c r="AC548" i="2"/>
  <c r="AB549" i="2" a="1"/>
  <c r="AB549" i="2"/>
  <c r="AC549" i="2" a="1"/>
  <c r="AC549" i="2"/>
  <c r="AB550" i="2" a="1"/>
  <c r="AB550" i="2"/>
  <c r="AC550" i="2" a="1"/>
  <c r="AC550" i="2"/>
  <c r="AB551" i="2" a="1"/>
  <c r="AB551" i="2"/>
  <c r="AC551" i="2" a="1"/>
  <c r="AC551" i="2"/>
  <c r="AB552" i="2" a="1"/>
  <c r="AB552" i="2"/>
  <c r="AC552" i="2" a="1"/>
  <c r="AC552" i="2"/>
  <c r="AB553" i="2" a="1"/>
  <c r="AB553" i="2"/>
  <c r="AC553" i="2" a="1"/>
  <c r="AC553" i="2"/>
  <c r="AB554" i="2" a="1"/>
  <c r="AB554" i="2"/>
  <c r="AC554" i="2" a="1"/>
  <c r="AC554" i="2"/>
  <c r="AB555" i="2" a="1"/>
  <c r="AB555" i="2"/>
  <c r="AC555" i="2" a="1"/>
  <c r="AC555" i="2"/>
  <c r="AB556" i="2" a="1"/>
  <c r="AB556" i="2"/>
  <c r="AC556" i="2" a="1"/>
  <c r="AC556" i="2"/>
  <c r="AB557" i="2" a="1"/>
  <c r="AB557" i="2"/>
  <c r="AC557" i="2" a="1"/>
  <c r="AC557" i="2"/>
  <c r="AB558" i="2" a="1"/>
  <c r="AB558" i="2"/>
  <c r="AC558" i="2" a="1"/>
  <c r="AC558" i="2"/>
  <c r="AB559" i="2" a="1"/>
  <c r="AB559" i="2"/>
  <c r="AC559" i="2" a="1"/>
  <c r="AC559" i="2"/>
  <c r="AB560" i="2" a="1"/>
  <c r="AB560" i="2"/>
  <c r="AC560" i="2" a="1"/>
  <c r="AC560" i="2"/>
  <c r="AB561" i="2" a="1"/>
  <c r="AB561" i="2"/>
  <c r="AC561" i="2" a="1"/>
  <c r="AC561" i="2"/>
  <c r="AB562" i="2" a="1"/>
  <c r="AB562" i="2"/>
  <c r="AC562" i="2" a="1"/>
  <c r="AC562" i="2"/>
  <c r="AB563" i="2" a="1"/>
  <c r="AB563" i="2"/>
  <c r="AC563" i="2" a="1"/>
  <c r="AC563" i="2"/>
  <c r="AB564" i="2" a="1"/>
  <c r="AB564" i="2"/>
  <c r="AC564" i="2" a="1"/>
  <c r="AC564" i="2"/>
  <c r="AB565" i="2" a="1"/>
  <c r="AB565" i="2"/>
  <c r="AC565" i="2" a="1"/>
  <c r="AC565" i="2"/>
  <c r="AB566" i="2" a="1"/>
  <c r="AB566" i="2"/>
  <c r="AC566" i="2" a="1"/>
  <c r="AC566" i="2"/>
  <c r="AB567" i="2" a="1"/>
  <c r="AB567" i="2"/>
  <c r="AC567" i="2" a="1"/>
  <c r="AC567" i="2"/>
  <c r="AB568" i="2" a="1"/>
  <c r="AB568" i="2"/>
  <c r="AC568" i="2" a="1"/>
  <c r="AC568" i="2"/>
  <c r="AB569" i="2" a="1"/>
  <c r="AB569" i="2"/>
  <c r="AC569" i="2" a="1"/>
  <c r="AC569" i="2"/>
  <c r="AB570" i="2" a="1"/>
  <c r="AB570" i="2"/>
  <c r="AC570" i="2" a="1"/>
  <c r="AC570" i="2"/>
  <c r="AB571" i="2" a="1"/>
  <c r="AB571" i="2"/>
  <c r="AC571" i="2" a="1"/>
  <c r="AC571" i="2"/>
  <c r="AB572" i="2" a="1"/>
  <c r="AB572" i="2"/>
  <c r="AC572" i="2" a="1"/>
  <c r="AC572" i="2"/>
  <c r="AB573" i="2" a="1"/>
  <c r="AB573" i="2"/>
  <c r="AC573" i="2" a="1"/>
  <c r="AC573" i="2"/>
  <c r="AB574" i="2" a="1"/>
  <c r="AB574" i="2"/>
  <c r="AC574" i="2" a="1"/>
  <c r="AC574" i="2"/>
  <c r="AB575" i="2" a="1"/>
  <c r="AB575" i="2"/>
  <c r="AC575" i="2" a="1"/>
  <c r="AC575" i="2"/>
  <c r="AB576" i="2" a="1"/>
  <c r="AB576" i="2"/>
  <c r="AC576" i="2" a="1"/>
  <c r="AC576" i="2"/>
  <c r="AB577" i="2" a="1"/>
  <c r="AB577" i="2"/>
  <c r="AC577" i="2" a="1"/>
  <c r="AC577" i="2"/>
  <c r="AB578" i="2" a="1"/>
  <c r="AB578" i="2"/>
  <c r="AC578" i="2" a="1"/>
  <c r="AC578" i="2"/>
  <c r="AB579" i="2" a="1"/>
  <c r="AB579" i="2"/>
  <c r="AC579" i="2" a="1"/>
  <c r="AC579" i="2"/>
  <c r="AB580" i="2" a="1"/>
  <c r="AB580" i="2"/>
  <c r="AC580" i="2" a="1"/>
  <c r="AC580" i="2"/>
  <c r="AB581" i="2" a="1"/>
  <c r="AB581" i="2"/>
  <c r="AC581" i="2" a="1"/>
  <c r="AC581" i="2"/>
  <c r="AB582" i="2" a="1"/>
  <c r="AB582" i="2"/>
  <c r="AC582" i="2" a="1"/>
  <c r="AC582" i="2"/>
  <c r="AB583" i="2" a="1"/>
  <c r="AB583" i="2"/>
  <c r="AC583" i="2" a="1"/>
  <c r="AC583" i="2"/>
  <c r="AB584" i="2" a="1"/>
  <c r="AB584" i="2"/>
  <c r="AC584" i="2" a="1"/>
  <c r="AC584" i="2"/>
  <c r="AB585" i="2" a="1"/>
  <c r="AB585" i="2"/>
  <c r="AC585" i="2" a="1"/>
  <c r="AC585" i="2"/>
  <c r="AB586" i="2" a="1"/>
  <c r="AB586" i="2"/>
  <c r="AC586" i="2" a="1"/>
  <c r="AC586" i="2"/>
  <c r="AB587" i="2" a="1"/>
  <c r="AB587" i="2"/>
  <c r="AC587" i="2" a="1"/>
  <c r="AC587" i="2"/>
  <c r="AB588" i="2" a="1"/>
  <c r="AB588" i="2"/>
  <c r="AC588" i="2" a="1"/>
  <c r="AC588" i="2"/>
  <c r="AB589" i="2" a="1"/>
  <c r="AB589" i="2"/>
  <c r="AC589" i="2" a="1"/>
  <c r="AC589" i="2"/>
  <c r="AB590" i="2" a="1"/>
  <c r="AB590" i="2"/>
  <c r="AC590" i="2" a="1"/>
  <c r="AC590" i="2"/>
  <c r="AB591" i="2" a="1"/>
  <c r="AB591" i="2"/>
  <c r="AC591" i="2" a="1"/>
  <c r="AC591" i="2"/>
  <c r="AB592" i="2" a="1"/>
  <c r="AB592" i="2"/>
  <c r="AC592" i="2" a="1"/>
  <c r="AC592" i="2"/>
  <c r="AB593" i="2" a="1"/>
  <c r="AB593" i="2"/>
  <c r="AC593" i="2" a="1"/>
  <c r="AC593" i="2"/>
  <c r="AB594" i="2" a="1"/>
  <c r="AB594" i="2"/>
  <c r="AC594" i="2" a="1"/>
  <c r="AC594" i="2"/>
  <c r="AB595" i="2" a="1"/>
  <c r="AB595" i="2"/>
  <c r="AC595" i="2" a="1"/>
  <c r="AC595" i="2"/>
  <c r="AB596" i="2" a="1"/>
  <c r="AB596" i="2"/>
  <c r="AC596" i="2" a="1"/>
  <c r="AC596" i="2"/>
  <c r="AB597" i="2" a="1"/>
  <c r="AB597" i="2"/>
  <c r="AC597" i="2" a="1"/>
  <c r="AC597" i="2"/>
  <c r="AB598" i="2" a="1"/>
  <c r="AB598" i="2"/>
  <c r="AC598" i="2" a="1"/>
  <c r="AC598" i="2"/>
  <c r="AB599" i="2" a="1"/>
  <c r="AB599" i="2"/>
  <c r="AC599" i="2" a="1"/>
  <c r="AC599" i="2"/>
  <c r="AB600" i="2" a="1"/>
  <c r="AB600" i="2"/>
  <c r="AC600" i="2" a="1"/>
  <c r="AC600" i="2"/>
  <c r="AB601" i="2" a="1"/>
  <c r="AB601" i="2"/>
  <c r="AC601" i="2" a="1"/>
  <c r="AC601" i="2"/>
  <c r="AB602" i="2" a="1"/>
  <c r="AB602" i="2"/>
  <c r="AC602" i="2" a="1"/>
  <c r="AC602" i="2"/>
  <c r="AB603" i="2" a="1"/>
  <c r="AB603" i="2"/>
  <c r="AC603" i="2" a="1"/>
  <c r="AC603" i="2"/>
  <c r="AB604" i="2" a="1"/>
  <c r="AB604" i="2"/>
  <c r="AC604" i="2" a="1"/>
  <c r="AC604" i="2"/>
  <c r="AB605" i="2" a="1"/>
  <c r="AB605" i="2"/>
  <c r="AC605" i="2" a="1"/>
  <c r="AC605" i="2"/>
  <c r="AB606" i="2" a="1"/>
  <c r="AB606" i="2"/>
  <c r="AC606" i="2" a="1"/>
  <c r="AC606" i="2"/>
  <c r="AB607" i="2" a="1"/>
  <c r="AB607" i="2"/>
  <c r="AC607" i="2" a="1"/>
  <c r="AC607" i="2"/>
  <c r="AB608" i="2" a="1"/>
  <c r="AB608" i="2"/>
  <c r="AC608" i="2" a="1"/>
  <c r="AC608" i="2"/>
  <c r="AB609" i="2" a="1"/>
  <c r="AB609" i="2"/>
  <c r="AC609" i="2" a="1"/>
  <c r="AC609" i="2"/>
  <c r="AB610" i="2" a="1"/>
  <c r="AB610" i="2"/>
  <c r="AC610" i="2" a="1"/>
  <c r="AC610" i="2"/>
  <c r="AB611" i="2" a="1"/>
  <c r="AB611" i="2"/>
  <c r="AC611" i="2" a="1"/>
  <c r="AC611" i="2"/>
  <c r="AB612" i="2" a="1"/>
  <c r="AB612" i="2"/>
  <c r="AC612" i="2" a="1"/>
  <c r="AC612" i="2"/>
  <c r="AB613" i="2" a="1"/>
  <c r="AB613" i="2"/>
  <c r="AC613" i="2" a="1"/>
  <c r="AC613" i="2"/>
  <c r="AB614" i="2" a="1"/>
  <c r="AB614" i="2"/>
  <c r="AC614" i="2" a="1"/>
  <c r="AC614" i="2"/>
  <c r="AB615" i="2" a="1"/>
  <c r="AB615" i="2"/>
  <c r="AC615" i="2" a="1"/>
  <c r="AC615" i="2"/>
  <c r="AB616" i="2" a="1"/>
  <c r="AB616" i="2"/>
  <c r="AC616" i="2" a="1"/>
  <c r="AC616" i="2"/>
  <c r="AB617" i="2" a="1"/>
  <c r="AB617" i="2"/>
  <c r="AC617" i="2" a="1"/>
  <c r="AC617" i="2"/>
  <c r="AB618" i="2" a="1"/>
  <c r="AB618" i="2"/>
  <c r="AC618" i="2" a="1"/>
  <c r="AC618" i="2"/>
  <c r="AB619" i="2" a="1"/>
  <c r="AB619" i="2"/>
  <c r="AC619" i="2" a="1"/>
  <c r="AC619" i="2"/>
  <c r="AB620" i="2" a="1"/>
  <c r="AB620" i="2"/>
  <c r="AC620" i="2" a="1"/>
  <c r="AC620" i="2"/>
  <c r="AB621" i="2" a="1"/>
  <c r="AB621" i="2"/>
  <c r="AC621" i="2" a="1"/>
  <c r="AC621" i="2"/>
  <c r="AB622" i="2" a="1"/>
  <c r="AB622" i="2"/>
  <c r="AC622" i="2" a="1"/>
  <c r="AC622" i="2"/>
  <c r="AB623" i="2" a="1"/>
  <c r="AB623" i="2"/>
  <c r="AC623" i="2" a="1"/>
  <c r="AC623" i="2"/>
  <c r="AB624" i="2" a="1"/>
  <c r="AB624" i="2"/>
  <c r="AC624" i="2" a="1"/>
  <c r="AC624" i="2"/>
  <c r="AB625" i="2" a="1"/>
  <c r="AB625" i="2"/>
  <c r="AC625" i="2" a="1"/>
  <c r="AC625" i="2"/>
  <c r="AB626" i="2" a="1"/>
  <c r="AB626" i="2"/>
  <c r="AC626" i="2" a="1"/>
  <c r="AC626" i="2"/>
  <c r="AB627" i="2" a="1"/>
  <c r="AB627" i="2"/>
  <c r="AC627" i="2" a="1"/>
  <c r="AC627" i="2"/>
  <c r="AB628" i="2" a="1"/>
  <c r="AB628" i="2"/>
  <c r="AC628" i="2" a="1"/>
  <c r="AC628" i="2"/>
  <c r="AB629" i="2" a="1"/>
  <c r="AB629" i="2"/>
  <c r="AC629" i="2" a="1"/>
  <c r="AC629" i="2"/>
  <c r="AB630" i="2" a="1"/>
  <c r="AB630" i="2"/>
  <c r="AC630" i="2" a="1"/>
  <c r="AC630" i="2"/>
  <c r="AB631" i="2" a="1"/>
  <c r="AB631" i="2"/>
  <c r="AC631" i="2" a="1"/>
  <c r="AC631" i="2"/>
  <c r="AB632" i="2" a="1"/>
  <c r="AB632" i="2"/>
  <c r="AC632" i="2" a="1"/>
  <c r="AC632" i="2"/>
  <c r="AB633" i="2" a="1"/>
  <c r="AB633" i="2"/>
  <c r="AC633" i="2" a="1"/>
  <c r="AC633" i="2"/>
  <c r="AB634" i="2" a="1"/>
  <c r="AB634" i="2"/>
  <c r="AC634" i="2" a="1"/>
  <c r="AC634" i="2"/>
  <c r="AB635" i="2" a="1"/>
  <c r="AB635" i="2"/>
  <c r="AC635" i="2" a="1"/>
  <c r="AC635" i="2"/>
  <c r="AB636" i="2" a="1"/>
  <c r="AB636" i="2"/>
  <c r="AC636" i="2" a="1"/>
  <c r="AC636" i="2"/>
  <c r="AB637" i="2" a="1"/>
  <c r="AB637" i="2"/>
  <c r="AC637" i="2" a="1"/>
  <c r="AC637" i="2"/>
  <c r="AB638" i="2" a="1"/>
  <c r="AB638" i="2"/>
  <c r="AC638" i="2" a="1"/>
  <c r="AC638" i="2"/>
  <c r="AB639" i="2" a="1"/>
  <c r="AB639" i="2"/>
  <c r="AC639" i="2" a="1"/>
  <c r="AC639" i="2"/>
  <c r="AB640" i="2" a="1"/>
  <c r="AB640" i="2"/>
  <c r="AC640" i="2" a="1"/>
  <c r="AC640" i="2"/>
  <c r="AB641" i="2" a="1"/>
  <c r="AB641" i="2"/>
  <c r="AC641" i="2" a="1"/>
  <c r="AC641" i="2"/>
  <c r="AB642" i="2" a="1"/>
  <c r="AB642" i="2"/>
  <c r="AC642" i="2" a="1"/>
  <c r="AC642" i="2"/>
  <c r="AB643" i="2" a="1"/>
  <c r="AB643" i="2"/>
  <c r="AC643" i="2" a="1"/>
  <c r="AC643" i="2"/>
  <c r="AB644" i="2" a="1"/>
  <c r="AB644" i="2"/>
  <c r="AC644" i="2" a="1"/>
  <c r="AC644" i="2"/>
  <c r="AB645" i="2" a="1"/>
  <c r="AB645" i="2"/>
  <c r="AC645" i="2" a="1"/>
  <c r="AC645" i="2"/>
  <c r="AB646" i="2" a="1"/>
  <c r="AB646" i="2"/>
  <c r="AC646" i="2" a="1"/>
  <c r="AC646" i="2"/>
  <c r="AB647" i="2" a="1"/>
  <c r="AB647" i="2"/>
  <c r="AC647" i="2" a="1"/>
  <c r="AC647" i="2"/>
  <c r="AB648" i="2" a="1"/>
  <c r="AB648" i="2"/>
  <c r="AC648" i="2" a="1"/>
  <c r="AC648" i="2"/>
  <c r="AB649" i="2" a="1"/>
  <c r="AB649" i="2"/>
  <c r="AC649" i="2" a="1"/>
  <c r="AC649" i="2"/>
  <c r="AB650" i="2" a="1"/>
  <c r="AB650" i="2"/>
  <c r="AC650" i="2" a="1"/>
  <c r="AC650" i="2"/>
  <c r="AB651" i="2" a="1"/>
  <c r="AB651" i="2"/>
  <c r="AC651" i="2" a="1"/>
  <c r="AC651" i="2"/>
  <c r="AB652" i="2" a="1"/>
  <c r="AB652" i="2"/>
  <c r="AC652" i="2" a="1"/>
  <c r="AC652" i="2"/>
  <c r="AB653" i="2" a="1"/>
  <c r="AB653" i="2"/>
  <c r="AC653" i="2" a="1"/>
  <c r="AC653" i="2"/>
  <c r="AB654" i="2" a="1"/>
  <c r="AB654" i="2"/>
  <c r="AC654" i="2" a="1"/>
  <c r="AC654" i="2"/>
  <c r="AB655" i="2" a="1"/>
  <c r="AB655" i="2"/>
  <c r="AC655" i="2" a="1"/>
  <c r="AC655" i="2"/>
  <c r="AB656" i="2" a="1"/>
  <c r="AB656" i="2"/>
  <c r="AC656" i="2" a="1"/>
  <c r="AC656" i="2"/>
  <c r="AB657" i="2" a="1"/>
  <c r="AB657" i="2"/>
  <c r="AC657" i="2" a="1"/>
  <c r="AC657" i="2"/>
  <c r="AB658" i="2" a="1"/>
  <c r="AB658" i="2"/>
  <c r="AC658" i="2" a="1"/>
  <c r="AC658" i="2"/>
  <c r="AB659" i="2" a="1"/>
  <c r="AB659" i="2"/>
  <c r="AC659" i="2" a="1"/>
  <c r="AC659" i="2"/>
  <c r="AB660" i="2" a="1"/>
  <c r="AB660" i="2"/>
  <c r="AC660" i="2" a="1"/>
  <c r="AC660" i="2"/>
  <c r="AB661" i="2" a="1"/>
  <c r="AB661" i="2"/>
  <c r="AC661" i="2" a="1"/>
  <c r="AC661" i="2"/>
  <c r="AB662" i="2" a="1"/>
  <c r="AB662" i="2"/>
  <c r="AC662" i="2" a="1"/>
  <c r="AC662" i="2"/>
  <c r="AB663" i="2" a="1"/>
  <c r="AB663" i="2"/>
  <c r="AC663" i="2" a="1"/>
  <c r="AC663" i="2"/>
  <c r="AB664" i="2" a="1"/>
  <c r="AB664" i="2"/>
  <c r="AC664" i="2" a="1"/>
  <c r="AC664" i="2"/>
  <c r="AB665" i="2" a="1"/>
  <c r="AB665" i="2"/>
  <c r="AC665" i="2" a="1"/>
  <c r="AC665" i="2"/>
  <c r="AB666" i="2" a="1"/>
  <c r="AB666" i="2"/>
  <c r="AC666" i="2" a="1"/>
  <c r="AC666" i="2"/>
  <c r="AB667" i="2" a="1"/>
  <c r="AB667" i="2"/>
  <c r="AC667" i="2" a="1"/>
  <c r="AC667" i="2"/>
  <c r="AB668" i="2" a="1"/>
  <c r="AB668" i="2"/>
  <c r="AC668" i="2" a="1"/>
  <c r="AC668" i="2"/>
  <c r="AB669" i="2" a="1"/>
  <c r="AB669" i="2"/>
  <c r="AC669" i="2" a="1"/>
  <c r="AC669" i="2"/>
  <c r="AB670" i="2" a="1"/>
  <c r="AB670" i="2"/>
  <c r="AC670" i="2" a="1"/>
  <c r="AC670" i="2"/>
  <c r="AB671" i="2" a="1"/>
  <c r="AB671" i="2"/>
  <c r="AC671" i="2" a="1"/>
  <c r="AC671" i="2"/>
  <c r="AB672" i="2" a="1"/>
  <c r="AB672" i="2"/>
  <c r="AC672" i="2" a="1"/>
  <c r="AC672" i="2"/>
  <c r="AB673" i="2" a="1"/>
  <c r="AB673" i="2"/>
  <c r="AC673" i="2" a="1"/>
  <c r="AC673" i="2"/>
  <c r="AB674" i="2" a="1"/>
  <c r="AB674" i="2"/>
  <c r="AC674" i="2" a="1"/>
  <c r="AC674" i="2"/>
  <c r="AB675" i="2" a="1"/>
  <c r="AB675" i="2"/>
  <c r="AC675" i="2" a="1"/>
  <c r="AC675" i="2"/>
  <c r="AB676" i="2" a="1"/>
  <c r="AB676" i="2"/>
  <c r="AC676" i="2" a="1"/>
  <c r="AC676" i="2"/>
  <c r="AB677" i="2" a="1"/>
  <c r="AB677" i="2"/>
  <c r="AC677" i="2" a="1"/>
  <c r="AC677" i="2"/>
  <c r="AB678" i="2" a="1"/>
  <c r="AB678" i="2"/>
  <c r="AC678" i="2" a="1"/>
  <c r="AC678" i="2"/>
  <c r="AB679" i="2" a="1"/>
  <c r="AB679" i="2"/>
  <c r="AC679" i="2" a="1"/>
  <c r="AC679" i="2"/>
  <c r="AB680" i="2" a="1"/>
  <c r="AB680" i="2"/>
  <c r="AC680" i="2" a="1"/>
  <c r="AC680" i="2"/>
  <c r="AB681" i="2" a="1"/>
  <c r="AB681" i="2"/>
  <c r="AC681" i="2" a="1"/>
  <c r="AC681" i="2"/>
  <c r="AB682" i="2" a="1"/>
  <c r="AB682" i="2"/>
  <c r="AC682" i="2" a="1"/>
  <c r="AC682" i="2"/>
  <c r="AB683" i="2" a="1"/>
  <c r="AB683" i="2"/>
  <c r="AC683" i="2" a="1"/>
  <c r="AC683" i="2"/>
  <c r="AB684" i="2" a="1"/>
  <c r="AB684" i="2"/>
  <c r="AC684" i="2" a="1"/>
  <c r="AC684" i="2"/>
  <c r="AB685" i="2" a="1"/>
  <c r="AB685" i="2"/>
  <c r="AC685" i="2" a="1"/>
  <c r="AC685" i="2"/>
  <c r="AB686" i="2" a="1"/>
  <c r="AB686" i="2"/>
  <c r="AC686" i="2" a="1"/>
  <c r="AC686" i="2"/>
  <c r="AB687" i="2" a="1"/>
  <c r="AB687" i="2"/>
  <c r="AC687" i="2" a="1"/>
  <c r="AC687" i="2"/>
  <c r="AB688" i="2" a="1"/>
  <c r="AB688" i="2"/>
  <c r="AC688" i="2" a="1"/>
  <c r="AC688" i="2"/>
  <c r="AB689" i="2" a="1"/>
  <c r="AB689" i="2"/>
  <c r="AC689" i="2" a="1"/>
  <c r="AC689" i="2"/>
  <c r="AB690" i="2" a="1"/>
  <c r="AB690" i="2"/>
  <c r="AC690" i="2" a="1"/>
  <c r="AC690" i="2"/>
  <c r="AB691" i="2" a="1"/>
  <c r="AB691" i="2"/>
  <c r="AC691" i="2" a="1"/>
  <c r="AC691" i="2"/>
  <c r="AB692" i="2" a="1"/>
  <c r="AB692" i="2"/>
  <c r="AC692" i="2" a="1"/>
  <c r="AC692" i="2"/>
  <c r="AB693" i="2" a="1"/>
  <c r="AB693" i="2"/>
  <c r="AC693" i="2" a="1"/>
  <c r="AC693" i="2"/>
  <c r="AB694" i="2" a="1"/>
  <c r="AB694" i="2"/>
  <c r="AC694" i="2" a="1"/>
  <c r="AC694" i="2"/>
  <c r="AB695" i="2" a="1"/>
  <c r="AB695" i="2"/>
  <c r="AC695" i="2" a="1"/>
  <c r="AC695" i="2"/>
  <c r="AB696" i="2" a="1"/>
  <c r="AB696" i="2"/>
  <c r="AC696" i="2" a="1"/>
  <c r="AC696" i="2"/>
  <c r="AB697" i="2" a="1"/>
  <c r="AB697" i="2"/>
  <c r="AC697" i="2" a="1"/>
  <c r="AC697" i="2"/>
  <c r="AB698" i="2" a="1"/>
  <c r="AB698" i="2"/>
  <c r="AC698" i="2" a="1"/>
  <c r="AC698" i="2"/>
  <c r="AB699" i="2" a="1"/>
  <c r="AB699" i="2"/>
  <c r="AC699" i="2" a="1"/>
  <c r="AC699" i="2"/>
  <c r="AB700" i="2" a="1"/>
  <c r="AB700" i="2"/>
  <c r="AC700" i="2" a="1"/>
  <c r="AC700" i="2"/>
  <c r="AB701" i="2" a="1"/>
  <c r="AB701" i="2"/>
  <c r="AC701" i="2" a="1"/>
  <c r="AC701" i="2"/>
  <c r="AB702" i="2" a="1"/>
  <c r="AB702" i="2"/>
  <c r="AC702" i="2" a="1"/>
  <c r="AC702" i="2"/>
  <c r="AB703" i="2" a="1"/>
  <c r="AB703" i="2"/>
  <c r="AC703" i="2" a="1"/>
  <c r="AC703" i="2"/>
  <c r="AB704" i="2" a="1"/>
  <c r="AB704" i="2"/>
  <c r="AC704" i="2" a="1"/>
  <c r="AC704" i="2"/>
  <c r="AB705" i="2" a="1"/>
  <c r="AB705" i="2"/>
  <c r="AC705" i="2" a="1"/>
  <c r="AC705" i="2"/>
  <c r="AB706" i="2" a="1"/>
  <c r="AB706" i="2"/>
  <c r="AC706" i="2" a="1"/>
  <c r="AC706" i="2"/>
  <c r="AB707" i="2" a="1"/>
  <c r="AB707" i="2"/>
  <c r="AC707" i="2" a="1"/>
  <c r="AC707" i="2"/>
  <c r="AB708" i="2" a="1"/>
  <c r="AB708" i="2"/>
  <c r="AC708" i="2" a="1"/>
  <c r="AC708" i="2"/>
  <c r="AB709" i="2" a="1"/>
  <c r="AB709" i="2"/>
  <c r="AC709" i="2" a="1"/>
  <c r="AC709" i="2"/>
  <c r="AB710" i="2" a="1"/>
  <c r="AB710" i="2"/>
  <c r="AC710" i="2" a="1"/>
  <c r="AC710" i="2"/>
  <c r="AB711" i="2" a="1"/>
  <c r="AB711" i="2"/>
  <c r="AC711" i="2" a="1"/>
  <c r="AC711" i="2"/>
  <c r="AB712" i="2" a="1"/>
  <c r="AB712" i="2"/>
  <c r="AC712" i="2" a="1"/>
  <c r="AC712" i="2"/>
  <c r="AB713" i="2" a="1"/>
  <c r="AB713" i="2"/>
  <c r="AC713" i="2" a="1"/>
  <c r="AC713" i="2"/>
  <c r="AB714" i="2" a="1"/>
  <c r="AB714" i="2"/>
  <c r="AC714" i="2" a="1"/>
  <c r="AC714" i="2"/>
  <c r="AB715" i="2" a="1"/>
  <c r="AB715" i="2"/>
  <c r="AC715" i="2" a="1"/>
  <c r="AC715" i="2"/>
  <c r="AB716" i="2" a="1"/>
  <c r="AB716" i="2"/>
  <c r="AC716" i="2" a="1"/>
  <c r="AC716" i="2"/>
  <c r="AB717" i="2" a="1"/>
  <c r="AB717" i="2"/>
  <c r="AC717" i="2" a="1"/>
  <c r="AC717" i="2"/>
  <c r="AB718" i="2" a="1"/>
  <c r="AB718" i="2"/>
  <c r="AC718" i="2" a="1"/>
  <c r="AC718" i="2"/>
  <c r="AB719" i="2" a="1"/>
  <c r="AB719" i="2"/>
  <c r="AC719" i="2" a="1"/>
  <c r="AC719" i="2"/>
  <c r="AB720" i="2" a="1"/>
  <c r="AB720" i="2"/>
  <c r="AC720" i="2" a="1"/>
  <c r="AC720" i="2"/>
  <c r="AB721" i="2" a="1"/>
  <c r="AB721" i="2"/>
  <c r="AC721" i="2" a="1"/>
  <c r="AC721" i="2"/>
  <c r="AB722" i="2" a="1"/>
  <c r="AB722" i="2"/>
  <c r="AC722" i="2" a="1"/>
  <c r="AC722" i="2"/>
  <c r="AB723" i="2" a="1"/>
  <c r="AB723" i="2"/>
  <c r="AC723" i="2" a="1"/>
  <c r="AC723" i="2"/>
  <c r="AB724" i="2" a="1"/>
  <c r="AB724" i="2"/>
  <c r="AC724" i="2" a="1"/>
  <c r="AC724" i="2"/>
  <c r="AB725" i="2" a="1"/>
  <c r="AB725" i="2"/>
  <c r="AC725" i="2" a="1"/>
  <c r="AC725" i="2"/>
  <c r="AB726" i="2" a="1"/>
  <c r="AB726" i="2"/>
  <c r="AC726" i="2" a="1"/>
  <c r="AC726" i="2"/>
  <c r="AB727" i="2" a="1"/>
  <c r="AB727" i="2"/>
  <c r="AC727" i="2" a="1"/>
  <c r="AC727" i="2"/>
  <c r="AB728" i="2" a="1"/>
  <c r="AB728" i="2"/>
  <c r="AC728" i="2" a="1"/>
  <c r="AC728" i="2"/>
  <c r="AB729" i="2" a="1"/>
  <c r="AB729" i="2"/>
  <c r="AC729" i="2" a="1"/>
  <c r="AC729" i="2"/>
  <c r="AB730" i="2" a="1"/>
  <c r="AB730" i="2"/>
  <c r="AC730" i="2" a="1"/>
  <c r="AC730" i="2"/>
  <c r="AB731" i="2" a="1"/>
  <c r="AB731" i="2"/>
  <c r="AC731" i="2" a="1"/>
  <c r="AC731" i="2"/>
  <c r="AB732" i="2" a="1"/>
  <c r="AB732" i="2"/>
  <c r="AC732" i="2" a="1"/>
  <c r="AC732" i="2"/>
  <c r="AB733" i="2" a="1"/>
  <c r="AB733" i="2"/>
  <c r="AC733" i="2" a="1"/>
  <c r="AC733" i="2"/>
  <c r="AB734" i="2" a="1"/>
  <c r="AB734" i="2"/>
  <c r="AC734" i="2" a="1"/>
  <c r="AC734" i="2"/>
  <c r="AB735" i="2" a="1"/>
  <c r="AB735" i="2"/>
  <c r="AC735" i="2" a="1"/>
  <c r="AC735" i="2"/>
  <c r="AB736" i="2" a="1"/>
  <c r="AB736" i="2"/>
  <c r="AC736" i="2" a="1"/>
  <c r="AC736" i="2"/>
  <c r="AB737" i="2" a="1"/>
  <c r="AB737" i="2"/>
  <c r="AC737" i="2" a="1"/>
  <c r="AC737" i="2"/>
  <c r="AB738" i="2" a="1"/>
  <c r="AB738" i="2"/>
  <c r="AC738" i="2" a="1"/>
  <c r="AC738" i="2"/>
  <c r="AB739" i="2" a="1"/>
  <c r="AB739" i="2"/>
  <c r="AC739" i="2" a="1"/>
  <c r="AC739" i="2"/>
  <c r="AB740" i="2" a="1"/>
  <c r="AB740" i="2"/>
  <c r="AC740" i="2" a="1"/>
  <c r="AC740" i="2"/>
  <c r="AB741" i="2" a="1"/>
  <c r="AB741" i="2"/>
  <c r="AC741" i="2" a="1"/>
  <c r="AC741" i="2"/>
  <c r="AB742" i="2" a="1"/>
  <c r="AB742" i="2"/>
  <c r="AC742" i="2" a="1"/>
  <c r="AC742" i="2"/>
  <c r="AB743" i="2" a="1"/>
  <c r="AB743" i="2"/>
  <c r="AC743" i="2" a="1"/>
  <c r="AC743" i="2"/>
  <c r="AB744" i="2" a="1"/>
  <c r="AB744" i="2"/>
  <c r="AC744" i="2" a="1"/>
  <c r="AC744" i="2"/>
  <c r="AB745" i="2" a="1"/>
  <c r="AB745" i="2"/>
  <c r="AC745" i="2" a="1"/>
  <c r="AC745" i="2"/>
  <c r="AB746" i="2" a="1"/>
  <c r="AB746" i="2"/>
  <c r="AC746" i="2" a="1"/>
  <c r="AC746" i="2"/>
  <c r="AB747" i="2" a="1"/>
  <c r="AB747" i="2"/>
  <c r="AC747" i="2" a="1"/>
  <c r="AC747" i="2"/>
  <c r="AB748" i="2" a="1"/>
  <c r="AB748" i="2"/>
  <c r="AC748" i="2" a="1"/>
  <c r="AC748" i="2"/>
  <c r="AB749" i="2" a="1"/>
  <c r="AB749" i="2"/>
  <c r="AC749" i="2" a="1"/>
  <c r="AC749" i="2"/>
  <c r="AB750" i="2" a="1"/>
  <c r="AB750" i="2"/>
  <c r="AC750" i="2" a="1"/>
  <c r="AC750" i="2"/>
  <c r="AB751" i="2" a="1"/>
  <c r="AB751" i="2"/>
  <c r="AC751" i="2" a="1"/>
  <c r="AC751" i="2"/>
  <c r="AB752" i="2" a="1"/>
  <c r="AB752" i="2"/>
  <c r="AC752" i="2" a="1"/>
  <c r="AC752" i="2"/>
  <c r="AB753" i="2" a="1"/>
  <c r="AB753" i="2"/>
  <c r="AC753" i="2" a="1"/>
  <c r="AC753" i="2"/>
  <c r="AB754" i="2" a="1"/>
  <c r="AB754" i="2"/>
  <c r="AC754" i="2" a="1"/>
  <c r="AC754" i="2"/>
  <c r="AB755" i="2" a="1"/>
  <c r="AB755" i="2"/>
  <c r="AC755" i="2" a="1"/>
  <c r="AC755" i="2"/>
  <c r="AB756" i="2" a="1"/>
  <c r="AB756" i="2"/>
  <c r="AC756" i="2" a="1"/>
  <c r="AC756" i="2"/>
  <c r="AB757" i="2" a="1"/>
  <c r="AB757" i="2"/>
  <c r="AC757" i="2" a="1"/>
  <c r="AC757" i="2"/>
  <c r="AB758" i="2" a="1"/>
  <c r="AB758" i="2"/>
  <c r="AC758" i="2" a="1"/>
  <c r="AC758" i="2"/>
  <c r="AB759" i="2" a="1"/>
  <c r="AB759" i="2"/>
  <c r="AC759" i="2" a="1"/>
  <c r="AC759" i="2"/>
  <c r="AB760" i="2" a="1"/>
  <c r="AB760" i="2"/>
  <c r="AC760" i="2" a="1"/>
  <c r="AC760" i="2"/>
  <c r="AB761" i="2" a="1"/>
  <c r="AB761" i="2"/>
  <c r="AC761" i="2" a="1"/>
  <c r="AC761" i="2"/>
  <c r="AB762" i="2" a="1"/>
  <c r="AB762" i="2"/>
  <c r="AC762" i="2" a="1"/>
  <c r="AC762" i="2"/>
  <c r="AB763" i="2" a="1"/>
  <c r="AB763" i="2"/>
  <c r="AC763" i="2" a="1"/>
  <c r="AC763" i="2"/>
  <c r="AB764" i="2" a="1"/>
  <c r="AB764" i="2"/>
  <c r="AC764" i="2" a="1"/>
  <c r="AC764" i="2"/>
  <c r="AB765" i="2" a="1"/>
  <c r="AB765" i="2"/>
  <c r="AC765" i="2" a="1"/>
  <c r="AC765" i="2"/>
  <c r="AB766" i="2" a="1"/>
  <c r="AB766" i="2"/>
  <c r="AC766" i="2" a="1"/>
  <c r="AC766" i="2"/>
  <c r="AB767" i="2" a="1"/>
  <c r="AB767" i="2"/>
  <c r="AC767" i="2" a="1"/>
  <c r="AC767" i="2"/>
  <c r="AB768" i="2" a="1"/>
  <c r="AB768" i="2"/>
  <c r="AC768" i="2" a="1"/>
  <c r="AC768" i="2"/>
  <c r="AB769" i="2" a="1"/>
  <c r="AB769" i="2"/>
  <c r="AC769" i="2" a="1"/>
  <c r="AC769" i="2"/>
  <c r="AB770" i="2" a="1"/>
  <c r="AB770" i="2"/>
  <c r="AC770" i="2" a="1"/>
  <c r="AC770" i="2"/>
  <c r="AB771" i="2" a="1"/>
  <c r="AB771" i="2"/>
  <c r="AC771" i="2" a="1"/>
  <c r="AC771" i="2"/>
  <c r="AB772" i="2" a="1"/>
  <c r="AB772" i="2"/>
  <c r="AC772" i="2" a="1"/>
  <c r="AC772" i="2"/>
  <c r="AB773" i="2" a="1"/>
  <c r="AB773" i="2"/>
  <c r="AC773" i="2" a="1"/>
  <c r="AC773" i="2"/>
  <c r="AB774" i="2" a="1"/>
  <c r="AB774" i="2"/>
  <c r="AC774" i="2" a="1"/>
  <c r="AC774" i="2"/>
  <c r="AB775" i="2" a="1"/>
  <c r="AB775" i="2"/>
  <c r="AC775" i="2" a="1"/>
  <c r="AC775" i="2"/>
  <c r="AB776" i="2" a="1"/>
  <c r="AB776" i="2"/>
  <c r="AC776" i="2" a="1"/>
  <c r="AC776" i="2"/>
  <c r="AB777" i="2" a="1"/>
  <c r="AB777" i="2"/>
  <c r="AC777" i="2" a="1"/>
  <c r="AC777" i="2"/>
  <c r="AB778" i="2" a="1"/>
  <c r="AB778" i="2"/>
  <c r="AC778" i="2" a="1"/>
  <c r="AC778" i="2"/>
  <c r="AB779" i="2" a="1"/>
  <c r="AB779" i="2"/>
  <c r="AC779" i="2" a="1"/>
  <c r="AC779" i="2"/>
  <c r="AB780" i="2" a="1"/>
  <c r="AB780" i="2"/>
  <c r="AC780" i="2" a="1"/>
  <c r="AC780" i="2"/>
  <c r="AB781" i="2" a="1"/>
  <c r="AB781" i="2"/>
  <c r="AC781" i="2" a="1"/>
  <c r="AC781" i="2"/>
  <c r="AB782" i="2" a="1"/>
  <c r="AB782" i="2"/>
  <c r="AC782" i="2" a="1"/>
  <c r="AC782" i="2"/>
  <c r="AB783" i="2" a="1"/>
  <c r="AB783" i="2"/>
  <c r="AC783" i="2" a="1"/>
  <c r="AC783" i="2"/>
  <c r="AB784" i="2" a="1"/>
  <c r="AB784" i="2"/>
  <c r="AC784" i="2" a="1"/>
  <c r="AC784" i="2"/>
  <c r="AB785" i="2" a="1"/>
  <c r="AB785" i="2"/>
  <c r="AC785" i="2" a="1"/>
  <c r="AC785" i="2"/>
  <c r="AB786" i="2" a="1"/>
  <c r="AB786" i="2"/>
  <c r="AC786" i="2" a="1"/>
  <c r="AC786" i="2"/>
  <c r="AB787" i="2" a="1"/>
  <c r="AB787" i="2"/>
  <c r="AC787" i="2" a="1"/>
  <c r="AC787" i="2"/>
  <c r="AB788" i="2" a="1"/>
  <c r="AB788" i="2"/>
  <c r="AC788" i="2" a="1"/>
  <c r="AC788" i="2"/>
  <c r="AB789" i="2" a="1"/>
  <c r="AB789" i="2"/>
  <c r="AC789" i="2" a="1"/>
  <c r="AC789" i="2"/>
  <c r="AB790" i="2" a="1"/>
  <c r="AB790" i="2"/>
  <c r="AC790" i="2" a="1"/>
  <c r="AC790" i="2"/>
  <c r="AB791" i="2" a="1"/>
  <c r="AB791" i="2"/>
  <c r="AC791" i="2" a="1"/>
  <c r="AC791" i="2"/>
  <c r="AB792" i="2" a="1"/>
  <c r="AB792" i="2"/>
  <c r="AC792" i="2" a="1"/>
  <c r="AC792" i="2"/>
  <c r="AB793" i="2" a="1"/>
  <c r="AB793" i="2"/>
  <c r="AC793" i="2" a="1"/>
  <c r="AC793" i="2"/>
  <c r="AB794" i="2" a="1"/>
  <c r="AB794" i="2"/>
  <c r="AC794" i="2" a="1"/>
  <c r="AC794" i="2"/>
  <c r="AB795" i="2" a="1"/>
  <c r="AB795" i="2"/>
  <c r="AC795" i="2" a="1"/>
  <c r="AC795" i="2"/>
  <c r="AB796" i="2" a="1"/>
  <c r="AB796" i="2"/>
  <c r="AC796" i="2" a="1"/>
  <c r="AC796" i="2"/>
  <c r="AB797" i="2" a="1"/>
  <c r="AB797" i="2"/>
  <c r="AC797" i="2" a="1"/>
  <c r="AC797" i="2"/>
  <c r="AB798" i="2" a="1"/>
  <c r="AB798" i="2"/>
  <c r="AC798" i="2" a="1"/>
  <c r="AC798" i="2"/>
  <c r="AB799" i="2" a="1"/>
  <c r="AB799" i="2"/>
  <c r="AC799" i="2" a="1"/>
  <c r="AC799" i="2"/>
  <c r="AB800" i="2" a="1"/>
  <c r="AB800" i="2"/>
  <c r="AC800" i="2" a="1"/>
  <c r="AC800" i="2"/>
  <c r="AB801" i="2" a="1"/>
  <c r="AB801" i="2"/>
  <c r="AC801" i="2" a="1"/>
  <c r="AC801" i="2"/>
  <c r="AB802" i="2" a="1"/>
  <c r="AB802" i="2"/>
  <c r="AC802" i="2" a="1"/>
  <c r="AC802" i="2"/>
  <c r="AB803" i="2" a="1"/>
  <c r="AB803" i="2"/>
  <c r="AC803" i="2" a="1"/>
  <c r="AC803" i="2"/>
  <c r="AB804" i="2" a="1"/>
  <c r="AB804" i="2"/>
  <c r="AC804" i="2" a="1"/>
  <c r="AC804" i="2"/>
  <c r="AB805" i="2" a="1"/>
  <c r="AB805" i="2"/>
  <c r="AC805" i="2" a="1"/>
  <c r="AC805" i="2"/>
  <c r="AB806" i="2" a="1"/>
  <c r="AB806" i="2"/>
  <c r="AC806" i="2" a="1"/>
  <c r="AC806" i="2"/>
  <c r="AB807" i="2" a="1"/>
  <c r="AB807" i="2"/>
  <c r="AC807" i="2" a="1"/>
  <c r="AC807" i="2"/>
  <c r="AB808" i="2" a="1"/>
  <c r="AB808" i="2"/>
  <c r="AC808" i="2" a="1"/>
  <c r="AC808" i="2"/>
  <c r="AB809" i="2" a="1"/>
  <c r="AB809" i="2"/>
  <c r="AC809" i="2" a="1"/>
  <c r="AC809" i="2"/>
  <c r="AB810" i="2" a="1"/>
  <c r="AB810" i="2"/>
  <c r="AC810" i="2" a="1"/>
  <c r="AC810" i="2"/>
  <c r="AB811" i="2" a="1"/>
  <c r="AB811" i="2"/>
  <c r="AC811" i="2" a="1"/>
  <c r="AC811" i="2"/>
  <c r="AB812" i="2" a="1"/>
  <c r="AB812" i="2"/>
  <c r="AC812" i="2" a="1"/>
  <c r="AC812" i="2"/>
  <c r="AB813" i="2" a="1"/>
  <c r="AB813" i="2"/>
  <c r="AC813" i="2" a="1"/>
  <c r="AC813" i="2"/>
  <c r="AB814" i="2" a="1"/>
  <c r="AB814" i="2"/>
  <c r="AC814" i="2" a="1"/>
  <c r="AC814" i="2"/>
  <c r="AB815" i="2" a="1"/>
  <c r="AB815" i="2"/>
  <c r="AC815" i="2" a="1"/>
  <c r="AC815" i="2"/>
  <c r="AB816" i="2" a="1"/>
  <c r="AB816" i="2"/>
  <c r="AC816" i="2" a="1"/>
  <c r="AC816" i="2"/>
  <c r="AB817" i="2" a="1"/>
  <c r="AB817" i="2"/>
  <c r="AC817" i="2" a="1"/>
  <c r="AC817" i="2"/>
  <c r="AB818" i="2" a="1"/>
  <c r="AB818" i="2"/>
  <c r="AC818" i="2" a="1"/>
  <c r="AC818" i="2"/>
  <c r="AB819" i="2" a="1"/>
  <c r="AB819" i="2"/>
  <c r="AC819" i="2" a="1"/>
  <c r="AC819" i="2"/>
  <c r="AB820" i="2" a="1"/>
  <c r="AB820" i="2"/>
  <c r="AC820" i="2" a="1"/>
  <c r="AC820" i="2"/>
  <c r="AB821" i="2" a="1"/>
  <c r="AB821" i="2"/>
  <c r="AC821" i="2" a="1"/>
  <c r="AC821" i="2"/>
  <c r="AB822" i="2" a="1"/>
  <c r="AB822" i="2"/>
  <c r="AC822" i="2" a="1"/>
  <c r="AC822" i="2"/>
  <c r="AB823" i="2" a="1"/>
  <c r="AB823" i="2"/>
  <c r="AC823" i="2" a="1"/>
  <c r="AC823" i="2"/>
  <c r="AB824" i="2" a="1"/>
  <c r="AB824" i="2"/>
  <c r="AC824" i="2" a="1"/>
  <c r="AC824" i="2"/>
  <c r="AB825" i="2" a="1"/>
  <c r="AB825" i="2"/>
  <c r="AC825" i="2" a="1"/>
  <c r="AC825" i="2"/>
  <c r="AB826" i="2" a="1"/>
  <c r="AB826" i="2"/>
  <c r="AC826" i="2" a="1"/>
  <c r="AC826" i="2"/>
  <c r="AB827" i="2" a="1"/>
  <c r="AB827" i="2"/>
  <c r="AC827" i="2" a="1"/>
  <c r="AC827" i="2"/>
  <c r="AB828" i="2" a="1"/>
  <c r="AB828" i="2"/>
  <c r="AC828" i="2" a="1"/>
  <c r="AC828" i="2"/>
  <c r="AB829" i="2" a="1"/>
  <c r="AB829" i="2"/>
  <c r="AC829" i="2" a="1"/>
  <c r="AC829" i="2"/>
  <c r="AB830" i="2" a="1"/>
  <c r="AB830" i="2"/>
  <c r="AC830" i="2" a="1"/>
  <c r="AC830" i="2"/>
  <c r="AB831" i="2" a="1"/>
  <c r="AB831" i="2"/>
  <c r="AC831" i="2" a="1"/>
  <c r="AC831" i="2"/>
  <c r="AB832" i="2" a="1"/>
  <c r="AB832" i="2"/>
  <c r="AC832" i="2" a="1"/>
  <c r="AC832" i="2"/>
  <c r="AB833" i="2" a="1"/>
  <c r="AB833" i="2"/>
  <c r="AC833" i="2" a="1"/>
  <c r="AC833" i="2"/>
  <c r="AB834" i="2" a="1"/>
  <c r="AB834" i="2"/>
  <c r="AC834" i="2" a="1"/>
  <c r="AC834" i="2"/>
  <c r="AB835" i="2" a="1"/>
  <c r="AB835" i="2"/>
  <c r="AC835" i="2" a="1"/>
  <c r="AC835" i="2"/>
  <c r="AB836" i="2" a="1"/>
  <c r="AB836" i="2"/>
  <c r="AC836" i="2" a="1"/>
  <c r="AC836" i="2"/>
  <c r="AB837" i="2" a="1"/>
  <c r="AB837" i="2"/>
  <c r="AC837" i="2" a="1"/>
  <c r="AC837" i="2"/>
  <c r="AB838" i="2" a="1"/>
  <c r="AB838" i="2"/>
  <c r="AC838" i="2" a="1"/>
  <c r="AC838" i="2"/>
  <c r="AB839" i="2" a="1"/>
  <c r="AB839" i="2"/>
  <c r="AC839" i="2" a="1"/>
  <c r="AC839" i="2"/>
  <c r="AB840" i="2" a="1"/>
  <c r="AB840" i="2"/>
  <c r="AC840" i="2" a="1"/>
  <c r="AC840" i="2"/>
  <c r="AB841" i="2" a="1"/>
  <c r="AB841" i="2"/>
  <c r="AC841" i="2" a="1"/>
  <c r="AC841" i="2"/>
  <c r="AB842" i="2" a="1"/>
  <c r="AB842" i="2"/>
  <c r="AC842" i="2" a="1"/>
  <c r="AC842" i="2"/>
  <c r="AB843" i="2" a="1"/>
  <c r="AB843" i="2"/>
  <c r="AC843" i="2" a="1"/>
  <c r="AC843" i="2"/>
  <c r="AB844" i="2" a="1"/>
  <c r="AB844" i="2"/>
  <c r="AC844" i="2" a="1"/>
  <c r="AC844" i="2"/>
  <c r="AB845" i="2" a="1"/>
  <c r="AB845" i="2"/>
  <c r="AC845" i="2" a="1"/>
  <c r="AC845" i="2"/>
  <c r="AB846" i="2" a="1"/>
  <c r="AB846" i="2"/>
  <c r="AC846" i="2" a="1"/>
  <c r="AC846" i="2"/>
  <c r="AB847" i="2" a="1"/>
  <c r="AB847" i="2"/>
  <c r="AC847" i="2" a="1"/>
  <c r="AC847" i="2"/>
  <c r="AB848" i="2" a="1"/>
  <c r="AB848" i="2"/>
  <c r="AC848" i="2" a="1"/>
  <c r="AC848" i="2"/>
  <c r="AB849" i="2" a="1"/>
  <c r="AB849" i="2"/>
  <c r="AC849" i="2" a="1"/>
  <c r="AC849" i="2"/>
  <c r="AB850" i="2" a="1"/>
  <c r="AB850" i="2"/>
  <c r="AC850" i="2" a="1"/>
  <c r="AC850" i="2"/>
  <c r="AB851" i="2" a="1"/>
  <c r="AB851" i="2"/>
  <c r="AC851" i="2" a="1"/>
  <c r="AC851" i="2"/>
  <c r="AB852" i="2" a="1"/>
  <c r="AB852" i="2"/>
  <c r="AC852" i="2" a="1"/>
  <c r="AC852" i="2"/>
  <c r="AB853" i="2" a="1"/>
  <c r="AB853" i="2"/>
  <c r="AC853" i="2" a="1"/>
  <c r="AC853" i="2"/>
  <c r="AB854" i="2" a="1"/>
  <c r="AB854" i="2"/>
  <c r="AC854" i="2" a="1"/>
  <c r="AC854" i="2"/>
  <c r="AB855" i="2" a="1"/>
  <c r="AB855" i="2"/>
  <c r="AC855" i="2" a="1"/>
  <c r="AC855" i="2"/>
  <c r="AB856" i="2" a="1"/>
  <c r="AB856" i="2"/>
  <c r="AC856" i="2" a="1"/>
  <c r="AC856" i="2"/>
  <c r="AB857" i="2" a="1"/>
  <c r="AB857" i="2"/>
  <c r="AC857" i="2" a="1"/>
  <c r="AC857" i="2"/>
  <c r="AB858" i="2" a="1"/>
  <c r="AB858" i="2"/>
  <c r="AC858" i="2" a="1"/>
  <c r="AC858" i="2"/>
  <c r="AB859" i="2" a="1"/>
  <c r="AB859" i="2"/>
  <c r="AC859" i="2" a="1"/>
  <c r="AC859" i="2"/>
  <c r="AB860" i="2" a="1"/>
  <c r="AB860" i="2"/>
  <c r="AC860" i="2" a="1"/>
  <c r="AC860" i="2"/>
  <c r="AB861" i="2" a="1"/>
  <c r="AB861" i="2"/>
  <c r="AC861" i="2" a="1"/>
  <c r="AC861" i="2"/>
  <c r="AB862" i="2" a="1"/>
  <c r="AB862" i="2"/>
  <c r="AC862" i="2" a="1"/>
  <c r="AC862" i="2"/>
  <c r="AB863" i="2" a="1"/>
  <c r="AB863" i="2"/>
  <c r="AC863" i="2" a="1"/>
  <c r="AC863" i="2"/>
  <c r="AB864" i="2" a="1"/>
  <c r="AB864" i="2"/>
  <c r="AC864" i="2" a="1"/>
  <c r="AC864" i="2"/>
  <c r="AB865" i="2" a="1"/>
  <c r="AB865" i="2"/>
  <c r="AC865" i="2" a="1"/>
  <c r="AC865" i="2"/>
  <c r="AB866" i="2" a="1"/>
  <c r="AB866" i="2"/>
  <c r="AC866" i="2" a="1"/>
  <c r="AC866" i="2"/>
  <c r="AB867" i="2" a="1"/>
  <c r="AB867" i="2"/>
  <c r="AC867" i="2" a="1"/>
  <c r="AC867" i="2"/>
  <c r="AB868" i="2" a="1"/>
  <c r="AB868" i="2"/>
  <c r="AC868" i="2" a="1"/>
  <c r="AC868" i="2"/>
  <c r="AB869" i="2" a="1"/>
  <c r="AB869" i="2"/>
  <c r="AC869" i="2" a="1"/>
  <c r="AC869" i="2"/>
  <c r="AB870" i="2" a="1"/>
  <c r="AB870" i="2"/>
  <c r="AC870" i="2" a="1"/>
  <c r="AC870" i="2"/>
  <c r="AB871" i="2" a="1"/>
  <c r="AB871" i="2"/>
  <c r="AC871" i="2" a="1"/>
  <c r="AC871" i="2"/>
  <c r="AB872" i="2" a="1"/>
  <c r="AB872" i="2"/>
  <c r="AC872" i="2" a="1"/>
  <c r="AC872" i="2"/>
  <c r="AB873" i="2" a="1"/>
  <c r="AB873" i="2"/>
  <c r="AC873" i="2" a="1"/>
  <c r="AC873" i="2"/>
  <c r="AB874" i="2" a="1"/>
  <c r="AB874" i="2"/>
  <c r="AC874" i="2" a="1"/>
  <c r="AC874" i="2"/>
  <c r="AB875" i="2" a="1"/>
  <c r="AB875" i="2"/>
  <c r="AC875" i="2" a="1"/>
  <c r="AC875" i="2"/>
  <c r="AB876" i="2" a="1"/>
  <c r="AB876" i="2"/>
  <c r="AC876" i="2" a="1"/>
  <c r="AC876" i="2"/>
  <c r="AB877" i="2" a="1"/>
  <c r="AB877" i="2"/>
  <c r="AC877" i="2" a="1"/>
  <c r="AC877" i="2"/>
  <c r="AB878" i="2" a="1"/>
  <c r="AB878" i="2"/>
  <c r="AC878" i="2" a="1"/>
  <c r="AC878" i="2"/>
  <c r="AB879" i="2" a="1"/>
  <c r="AB879" i="2"/>
  <c r="AC879" i="2" a="1"/>
  <c r="AC879" i="2"/>
  <c r="AB880" i="2" a="1"/>
  <c r="AB880" i="2"/>
  <c r="AC880" i="2" a="1"/>
  <c r="AC880" i="2"/>
  <c r="AB881" i="2" a="1"/>
  <c r="AB881" i="2"/>
  <c r="AC881" i="2" a="1"/>
  <c r="AC881" i="2"/>
  <c r="AB882" i="2" a="1"/>
  <c r="AB882" i="2"/>
  <c r="AC882" i="2" a="1"/>
  <c r="AC882" i="2"/>
  <c r="AB883" i="2" a="1"/>
  <c r="AB883" i="2"/>
  <c r="AC883" i="2" a="1"/>
  <c r="AC883" i="2"/>
  <c r="AB884" i="2" a="1"/>
  <c r="AB884" i="2"/>
  <c r="AC884" i="2" a="1"/>
  <c r="AC884" i="2"/>
  <c r="AB885" i="2" a="1"/>
  <c r="AB885" i="2"/>
  <c r="AC885" i="2" a="1"/>
  <c r="AC885" i="2"/>
  <c r="AB886" i="2" a="1"/>
  <c r="AB886" i="2"/>
  <c r="AC886" i="2" a="1"/>
  <c r="AC886" i="2"/>
  <c r="AB887" i="2" a="1"/>
  <c r="AB887" i="2"/>
  <c r="AC887" i="2" a="1"/>
  <c r="AC887" i="2"/>
  <c r="AB888" i="2" a="1"/>
  <c r="AB888" i="2"/>
  <c r="AC888" i="2" a="1"/>
  <c r="AC888" i="2"/>
  <c r="AB889" i="2" a="1"/>
  <c r="AB889" i="2"/>
  <c r="AC889" i="2" a="1"/>
  <c r="AC889" i="2"/>
  <c r="AB890" i="2" a="1"/>
  <c r="AB890" i="2"/>
  <c r="AC890" i="2" a="1"/>
  <c r="AC890" i="2"/>
  <c r="AB891" i="2" a="1"/>
  <c r="AB891" i="2"/>
  <c r="AC891" i="2" a="1"/>
  <c r="AC891" i="2"/>
  <c r="AB892" i="2" a="1"/>
  <c r="AB892" i="2"/>
  <c r="AC892" i="2" a="1"/>
  <c r="AC892" i="2"/>
  <c r="AB893" i="2" a="1"/>
  <c r="AB893" i="2"/>
  <c r="AC893" i="2" a="1"/>
  <c r="AC893" i="2"/>
  <c r="AB894" i="2" a="1"/>
  <c r="AB894" i="2"/>
  <c r="AC894" i="2" a="1"/>
  <c r="AC894" i="2"/>
  <c r="AB895" i="2" a="1"/>
  <c r="AB895" i="2"/>
  <c r="AC895" i="2" a="1"/>
  <c r="AC895" i="2"/>
  <c r="AB896" i="2" a="1"/>
  <c r="AB896" i="2"/>
  <c r="AC896" i="2" a="1"/>
  <c r="AC896" i="2"/>
  <c r="AB897" i="2" a="1"/>
  <c r="AB897" i="2"/>
  <c r="AC897" i="2" a="1"/>
  <c r="AC897" i="2"/>
  <c r="AB898" i="2" a="1"/>
  <c r="AB898" i="2"/>
  <c r="AC898" i="2" a="1"/>
  <c r="AC898" i="2"/>
  <c r="AB899" i="2" a="1"/>
  <c r="AB899" i="2"/>
  <c r="AC899" i="2" a="1"/>
  <c r="AC899" i="2"/>
  <c r="AB900" i="2" a="1"/>
  <c r="AB900" i="2"/>
  <c r="AC900" i="2" a="1"/>
  <c r="AC900" i="2"/>
  <c r="AB901" i="2" a="1"/>
  <c r="AB901" i="2"/>
  <c r="AC901" i="2" a="1"/>
  <c r="AC901" i="2"/>
  <c r="AB902" i="2" a="1"/>
  <c r="AB902" i="2"/>
  <c r="AC902" i="2" a="1"/>
  <c r="AC902" i="2"/>
  <c r="AB903" i="2" a="1"/>
  <c r="AB903" i="2"/>
  <c r="AC903" i="2" a="1"/>
  <c r="AC903" i="2"/>
  <c r="AB904" i="2" a="1"/>
  <c r="AB904" i="2"/>
  <c r="AC904" i="2" a="1"/>
  <c r="AC904" i="2"/>
  <c r="AB905" i="2" a="1"/>
  <c r="AB905" i="2"/>
  <c r="AC905" i="2" a="1"/>
  <c r="AC905" i="2"/>
  <c r="AB906" i="2" a="1"/>
  <c r="AB906" i="2"/>
  <c r="AC906" i="2" a="1"/>
  <c r="AC906" i="2"/>
  <c r="AB907" i="2" a="1"/>
  <c r="AB907" i="2"/>
  <c r="AC907" i="2" a="1"/>
  <c r="AC907" i="2"/>
  <c r="AB908" i="2" a="1"/>
  <c r="AB908" i="2"/>
  <c r="AC908" i="2" a="1"/>
  <c r="AC908" i="2"/>
  <c r="AB909" i="2" a="1"/>
  <c r="AB909" i="2"/>
  <c r="AC909" i="2" a="1"/>
  <c r="AC909" i="2"/>
  <c r="AB910" i="2" a="1"/>
  <c r="AB910" i="2"/>
  <c r="AC910" i="2" a="1"/>
  <c r="AC910" i="2"/>
  <c r="AB911" i="2" a="1"/>
  <c r="AB911" i="2"/>
  <c r="AC911" i="2" a="1"/>
  <c r="AC911" i="2"/>
  <c r="AB912" i="2" a="1"/>
  <c r="AB912" i="2"/>
  <c r="AC912" i="2" a="1"/>
  <c r="AC912" i="2"/>
  <c r="AB913" i="2" a="1"/>
  <c r="AB913" i="2"/>
  <c r="AC913" i="2" a="1"/>
  <c r="AC913" i="2"/>
  <c r="AB914" i="2" a="1"/>
  <c r="AB914" i="2"/>
  <c r="AC914" i="2" a="1"/>
  <c r="AC914" i="2"/>
  <c r="AB915" i="2" a="1"/>
  <c r="AB915" i="2"/>
  <c r="AC915" i="2" a="1"/>
  <c r="AC915" i="2"/>
  <c r="AB916" i="2" a="1"/>
  <c r="AB916" i="2"/>
  <c r="AC916" i="2" a="1"/>
  <c r="AC916" i="2"/>
  <c r="AB917" i="2" a="1"/>
  <c r="AB917" i="2"/>
  <c r="AC917" i="2" a="1"/>
  <c r="AC917" i="2"/>
  <c r="AB918" i="2" a="1"/>
  <c r="AB918" i="2"/>
  <c r="AC918" i="2" a="1"/>
  <c r="AC918" i="2"/>
  <c r="AB919" i="2" a="1"/>
  <c r="AB919" i="2"/>
  <c r="AC919" i="2" a="1"/>
  <c r="AC919" i="2"/>
  <c r="AB920" i="2" a="1"/>
  <c r="AB920" i="2"/>
  <c r="AC920" i="2" a="1"/>
  <c r="AC920" i="2"/>
  <c r="AB921" i="2" a="1"/>
  <c r="AB921" i="2"/>
  <c r="AC921" i="2" a="1"/>
  <c r="AC921" i="2"/>
  <c r="AB922" i="2" a="1"/>
  <c r="AB922" i="2"/>
  <c r="AC922" i="2" a="1"/>
  <c r="AC922" i="2"/>
  <c r="AB923" i="2" a="1"/>
  <c r="AB923" i="2"/>
  <c r="AC923" i="2" a="1"/>
  <c r="AC923" i="2"/>
  <c r="AB924" i="2" a="1"/>
  <c r="AB924" i="2"/>
  <c r="AC924" i="2" a="1"/>
  <c r="AC924" i="2"/>
  <c r="AB925" i="2" a="1"/>
  <c r="AB925" i="2"/>
  <c r="AC925" i="2" a="1"/>
  <c r="AC925" i="2"/>
  <c r="AB926" i="2" a="1"/>
  <c r="AB926" i="2"/>
  <c r="AC926" i="2" a="1"/>
  <c r="AC926" i="2"/>
  <c r="AB927" i="2" a="1"/>
  <c r="AB927" i="2"/>
  <c r="AC927" i="2" a="1"/>
  <c r="AC927" i="2"/>
  <c r="AB928" i="2" a="1"/>
  <c r="AB928" i="2"/>
  <c r="AC928" i="2" a="1"/>
  <c r="AC928" i="2"/>
  <c r="AB929" i="2" a="1"/>
  <c r="AB929" i="2"/>
  <c r="AC929" i="2" a="1"/>
  <c r="AC929" i="2"/>
  <c r="AB930" i="2" a="1"/>
  <c r="AB930" i="2"/>
  <c r="AC930" i="2" a="1"/>
  <c r="AC930" i="2"/>
  <c r="AB931" i="2" a="1"/>
  <c r="AB931" i="2"/>
  <c r="AC931" i="2" a="1"/>
  <c r="AC931" i="2"/>
  <c r="AB932" i="2" a="1"/>
  <c r="AB932" i="2"/>
  <c r="AC932" i="2" a="1"/>
  <c r="AC932" i="2"/>
  <c r="AB933" i="2" a="1"/>
  <c r="AB933" i="2"/>
  <c r="AC933" i="2" a="1"/>
  <c r="AC933" i="2"/>
  <c r="AB934" i="2" a="1"/>
  <c r="AB934" i="2"/>
  <c r="AC934" i="2" a="1"/>
  <c r="AC934" i="2"/>
  <c r="AB935" i="2" a="1"/>
  <c r="AB935" i="2"/>
  <c r="AC935" i="2" a="1"/>
  <c r="AC935" i="2"/>
  <c r="AB936" i="2" a="1"/>
  <c r="AB936" i="2"/>
  <c r="AC936" i="2" a="1"/>
  <c r="AC936" i="2"/>
  <c r="AB937" i="2" a="1"/>
  <c r="AB937" i="2"/>
  <c r="AC937" i="2" a="1"/>
  <c r="AC937" i="2"/>
  <c r="AB938" i="2" a="1"/>
  <c r="AB938" i="2"/>
  <c r="AC938" i="2" a="1"/>
  <c r="AC938" i="2"/>
  <c r="AB939" i="2" a="1"/>
  <c r="AB939" i="2"/>
  <c r="AC939" i="2" a="1"/>
  <c r="AC939" i="2"/>
  <c r="AB940" i="2" a="1"/>
  <c r="AB940" i="2"/>
  <c r="AC940" i="2" a="1"/>
  <c r="AC940" i="2"/>
  <c r="AB941" i="2" a="1"/>
  <c r="AB941" i="2"/>
  <c r="AC941" i="2" a="1"/>
  <c r="AC941" i="2"/>
  <c r="AB942" i="2" a="1"/>
  <c r="AB942" i="2"/>
  <c r="AC942" i="2" a="1"/>
  <c r="AC942" i="2"/>
  <c r="AB943" i="2" a="1"/>
  <c r="AB943" i="2"/>
  <c r="AC943" i="2" a="1"/>
  <c r="AC943" i="2"/>
  <c r="AB944" i="2" a="1"/>
  <c r="AB944" i="2"/>
  <c r="AC944" i="2" a="1"/>
  <c r="AC944" i="2"/>
  <c r="AB945" i="2" a="1"/>
  <c r="AB945" i="2"/>
  <c r="AC945" i="2" a="1"/>
  <c r="AC945" i="2"/>
  <c r="AB946" i="2" a="1"/>
  <c r="AB946" i="2"/>
  <c r="AC946" i="2" a="1"/>
  <c r="AC946" i="2"/>
  <c r="AB947" i="2" a="1"/>
  <c r="AB947" i="2"/>
  <c r="AC947" i="2" a="1"/>
  <c r="AC947" i="2"/>
  <c r="AB948" i="2" a="1"/>
  <c r="AB948" i="2"/>
  <c r="AC948" i="2" a="1"/>
  <c r="AC948" i="2"/>
  <c r="AB949" i="2" a="1"/>
  <c r="AB949" i="2"/>
  <c r="AC949" i="2" a="1"/>
  <c r="AC949" i="2"/>
  <c r="AB950" i="2" a="1"/>
  <c r="AB950" i="2"/>
  <c r="AC950" i="2" a="1"/>
  <c r="AC950" i="2"/>
  <c r="AB951" i="2" a="1"/>
  <c r="AB951" i="2"/>
  <c r="AC951" i="2" a="1"/>
  <c r="AC951" i="2"/>
  <c r="AB952" i="2" a="1"/>
  <c r="AB952" i="2"/>
  <c r="AC952" i="2" a="1"/>
  <c r="AC952" i="2"/>
  <c r="AB953" i="2" a="1"/>
  <c r="AB953" i="2"/>
  <c r="AC953" i="2" a="1"/>
  <c r="AC953" i="2"/>
  <c r="AB954" i="2" a="1"/>
  <c r="AB954" i="2"/>
  <c r="AC954" i="2" a="1"/>
  <c r="AC954" i="2"/>
  <c r="AB955" i="2" a="1"/>
  <c r="AB955" i="2"/>
  <c r="AC955" i="2" a="1"/>
  <c r="AC955" i="2"/>
  <c r="AB956" i="2" a="1"/>
  <c r="AB956" i="2"/>
  <c r="AC956" i="2" a="1"/>
  <c r="AC956" i="2"/>
  <c r="AB957" i="2" a="1"/>
  <c r="AB957" i="2"/>
  <c r="AC957" i="2" a="1"/>
  <c r="AC957" i="2"/>
  <c r="AB958" i="2" a="1"/>
  <c r="AB958" i="2"/>
  <c r="AC958" i="2" a="1"/>
  <c r="AC958" i="2"/>
  <c r="AB959" i="2" a="1"/>
  <c r="AB959" i="2"/>
  <c r="AC959" i="2" a="1"/>
  <c r="AC959" i="2"/>
  <c r="AB960" i="2" a="1"/>
  <c r="AB960" i="2"/>
  <c r="AC960" i="2" a="1"/>
  <c r="AC960" i="2"/>
  <c r="AB961" i="2" a="1"/>
  <c r="AB961" i="2"/>
  <c r="AC961" i="2" a="1"/>
  <c r="AC961" i="2"/>
  <c r="AB962" i="2" a="1"/>
  <c r="AB962" i="2"/>
  <c r="AC962" i="2" a="1"/>
  <c r="AC962" i="2"/>
  <c r="AB963" i="2" a="1"/>
  <c r="AB963" i="2"/>
  <c r="AC963" i="2" a="1"/>
  <c r="AC963" i="2"/>
  <c r="AB964" i="2" a="1"/>
  <c r="AB964" i="2"/>
  <c r="AC964" i="2" a="1"/>
  <c r="AC964" i="2"/>
  <c r="AB965" i="2" a="1"/>
  <c r="AB965" i="2"/>
  <c r="AC965" i="2" a="1"/>
  <c r="AC965" i="2"/>
  <c r="AB966" i="2" a="1"/>
  <c r="AB966" i="2"/>
  <c r="AC966" i="2" a="1"/>
  <c r="AC966" i="2"/>
  <c r="AB967" i="2" a="1"/>
  <c r="AB967" i="2"/>
  <c r="AC967" i="2" a="1"/>
  <c r="AC967" i="2"/>
  <c r="AB968" i="2" a="1"/>
  <c r="AB968" i="2"/>
  <c r="AC968" i="2" a="1"/>
  <c r="AC968" i="2"/>
  <c r="AB969" i="2" a="1"/>
  <c r="AB969" i="2"/>
  <c r="AC969" i="2" a="1"/>
  <c r="AC969" i="2"/>
  <c r="AB970" i="2" a="1"/>
  <c r="AB970" i="2"/>
  <c r="AC970" i="2" a="1"/>
  <c r="AC970" i="2"/>
  <c r="AB971" i="2" a="1"/>
  <c r="AB971" i="2"/>
  <c r="AC971" i="2" a="1"/>
  <c r="AC971" i="2"/>
  <c r="AB972" i="2" a="1"/>
  <c r="AB972" i="2"/>
  <c r="AC972" i="2" a="1"/>
  <c r="AC972" i="2"/>
  <c r="AB973" i="2" a="1"/>
  <c r="AB973" i="2"/>
  <c r="AC973" i="2" a="1"/>
  <c r="AC973" i="2"/>
  <c r="AB974" i="2" a="1"/>
  <c r="AB974" i="2"/>
  <c r="AC974" i="2" a="1"/>
  <c r="AC974" i="2"/>
  <c r="AB975" i="2" a="1"/>
  <c r="AB975" i="2"/>
  <c r="AC975" i="2" a="1"/>
  <c r="AC975" i="2"/>
  <c r="AB976" i="2" a="1"/>
  <c r="AB976" i="2"/>
  <c r="AC976" i="2" a="1"/>
  <c r="AC976" i="2"/>
  <c r="AB977" i="2" a="1"/>
  <c r="AB977" i="2"/>
  <c r="AC977" i="2" a="1"/>
  <c r="AC977" i="2"/>
  <c r="AB978" i="2" a="1"/>
  <c r="AB978" i="2"/>
  <c r="AC978" i="2" a="1"/>
  <c r="AC978" i="2"/>
  <c r="AB979" i="2" a="1"/>
  <c r="AB979" i="2"/>
  <c r="AC979" i="2" a="1"/>
  <c r="AC979" i="2"/>
  <c r="AB980" i="2" a="1"/>
  <c r="AB980" i="2"/>
  <c r="AC980" i="2" a="1"/>
  <c r="AC980" i="2"/>
  <c r="AB981" i="2" a="1"/>
  <c r="AB981" i="2"/>
  <c r="AC981" i="2" a="1"/>
  <c r="AC981" i="2"/>
  <c r="AB982" i="2" a="1"/>
  <c r="AB982" i="2"/>
  <c r="AC982" i="2" a="1"/>
  <c r="AC982" i="2"/>
  <c r="AB983" i="2" a="1"/>
  <c r="AB983" i="2"/>
  <c r="AC983" i="2" a="1"/>
  <c r="AC983" i="2"/>
  <c r="AB984" i="2" a="1"/>
  <c r="AB984" i="2"/>
  <c r="AC984" i="2" a="1"/>
  <c r="AC984" i="2"/>
  <c r="AB985" i="2" a="1"/>
  <c r="AB985" i="2"/>
  <c r="AC985" i="2" a="1"/>
  <c r="AC985" i="2"/>
  <c r="AB986" i="2" a="1"/>
  <c r="AB986" i="2"/>
  <c r="AC986" i="2" a="1"/>
  <c r="AC986" i="2"/>
  <c r="AB987" i="2" a="1"/>
  <c r="AB987" i="2"/>
  <c r="AC987" i="2" a="1"/>
  <c r="AC987" i="2"/>
  <c r="AB988" i="2" a="1"/>
  <c r="AB988" i="2"/>
  <c r="AC988" i="2" a="1"/>
  <c r="AC988" i="2"/>
  <c r="AB989" i="2" a="1"/>
  <c r="AB989" i="2"/>
  <c r="AC989" i="2" a="1"/>
  <c r="AC989" i="2"/>
  <c r="AB990" i="2" a="1"/>
  <c r="AB990" i="2"/>
  <c r="AC990" i="2" a="1"/>
  <c r="AC990" i="2"/>
  <c r="AB991" i="2" a="1"/>
  <c r="AB991" i="2"/>
  <c r="AC991" i="2" a="1"/>
  <c r="AC991" i="2"/>
  <c r="AB992" i="2" a="1"/>
  <c r="AB992" i="2"/>
  <c r="AC992" i="2" a="1"/>
  <c r="AC992" i="2"/>
  <c r="AB993" i="2" a="1"/>
  <c r="AB993" i="2"/>
  <c r="AC993" i="2" a="1"/>
  <c r="AC993" i="2"/>
  <c r="AB994" i="2" a="1"/>
  <c r="AB994" i="2"/>
  <c r="AC994" i="2" a="1"/>
  <c r="AC994" i="2"/>
  <c r="AB995" i="2" a="1"/>
  <c r="AB995" i="2"/>
  <c r="AC995" i="2" a="1"/>
  <c r="AC995" i="2"/>
  <c r="AB996" i="2" a="1"/>
  <c r="AB996" i="2"/>
  <c r="AC996" i="2" a="1"/>
  <c r="AC996" i="2"/>
  <c r="AB997" i="2" a="1"/>
  <c r="AB997" i="2"/>
  <c r="AC997" i="2" a="1"/>
  <c r="AC997" i="2"/>
  <c r="AB998" i="2" a="1"/>
  <c r="AB998" i="2"/>
  <c r="AC998" i="2" a="1"/>
  <c r="AC998" i="2"/>
  <c r="AB999" i="2" a="1"/>
  <c r="AB999" i="2"/>
  <c r="AC999" i="2" a="1"/>
  <c r="AC999" i="2"/>
  <c r="AB1000" i="2" a="1"/>
  <c r="AB1000" i="2"/>
  <c r="AC1000" i="2" a="1"/>
  <c r="AC1000" i="2"/>
  <c r="AB1001" i="2" a="1"/>
  <c r="AB1001" i="2"/>
  <c r="AC1001" i="2" a="1"/>
  <c r="AC1001" i="2"/>
  <c r="G2" i="2" a="1"/>
  <c r="G2" i="2" l="1"/>
  <c r="H2" i="2" a="1"/>
  <c r="H2" i="2"/>
  <c r="I2" i="2" a="1"/>
  <c r="I2" i="2"/>
  <c r="J2" i="2" a="1"/>
  <c r="J2" i="2"/>
  <c r="K2" i="2" a="1"/>
  <c r="K2" i="2"/>
  <c r="L2" i="2" a="1"/>
  <c r="L2" i="2"/>
  <c r="M2" i="2" a="1"/>
  <c r="M2" i="2"/>
  <c r="N2" i="2" a="1"/>
  <c r="N2" i="2"/>
  <c r="O2" i="2" a="1"/>
  <c r="O2" i="2"/>
  <c r="P2" i="2" a="1"/>
  <c r="P2" i="2"/>
  <c r="Q2" i="2" a="1"/>
  <c r="Q2" i="2"/>
  <c r="R2" i="2" a="1"/>
  <c r="R2" i="2"/>
  <c r="S2" i="2" a="1"/>
  <c r="S2" i="2"/>
  <c r="T2" i="2" a="1"/>
  <c r="T2" i="2"/>
  <c r="U2" i="2" a="1"/>
  <c r="U2" i="2"/>
  <c r="V2" i="2" a="1"/>
  <c r="V2" i="2"/>
  <c r="W2" i="2" a="1"/>
  <c r="W2" i="2"/>
  <c r="X2" i="2" a="1"/>
  <c r="X2" i="2"/>
  <c r="Y2" i="2" a="1"/>
  <c r="Y2" i="2"/>
  <c r="Z2" i="2" a="1"/>
  <c r="Z2" i="2"/>
  <c r="G3" i="2" a="1"/>
  <c r="G3" i="2"/>
  <c r="H3" i="2" a="1"/>
  <c r="H3" i="2"/>
  <c r="I3" i="2" a="1"/>
  <c r="I3" i="2"/>
  <c r="J3" i="2" a="1"/>
  <c r="J3" i="2"/>
  <c r="K3" i="2" a="1"/>
  <c r="K3" i="2"/>
  <c r="L3" i="2" a="1"/>
  <c r="L3" i="2"/>
  <c r="M3" i="2" a="1"/>
  <c r="M3" i="2"/>
  <c r="N3" i="2" a="1"/>
  <c r="N3" i="2"/>
  <c r="O3" i="2" a="1"/>
  <c r="O3" i="2"/>
  <c r="P3" i="2" a="1"/>
  <c r="P3" i="2"/>
  <c r="Q3" i="2" a="1"/>
  <c r="Q3" i="2"/>
  <c r="R3" i="2" a="1"/>
  <c r="R3" i="2"/>
  <c r="S3" i="2" a="1"/>
  <c r="S3" i="2"/>
  <c r="T3" i="2" a="1"/>
  <c r="T3" i="2"/>
  <c r="U3" i="2" a="1"/>
  <c r="U3" i="2"/>
  <c r="V3" i="2" a="1"/>
  <c r="V3" i="2"/>
  <c r="W3" i="2" a="1"/>
  <c r="W3" i="2"/>
  <c r="X3" i="2" a="1"/>
  <c r="X3" i="2"/>
  <c r="Y3" i="2" a="1"/>
  <c r="Y3" i="2"/>
  <c r="Z3" i="2" a="1"/>
  <c r="Z3" i="2"/>
  <c r="G4" i="2" a="1"/>
  <c r="G4" i="2"/>
  <c r="H4" i="2" a="1"/>
  <c r="H4" i="2"/>
  <c r="I4" i="2" a="1"/>
  <c r="I4" i="2"/>
  <c r="J4" i="2" a="1"/>
  <c r="J4" i="2"/>
  <c r="K4" i="2" a="1"/>
  <c r="K4" i="2"/>
  <c r="L4" i="2" a="1"/>
  <c r="L4" i="2"/>
  <c r="M4" i="2" a="1"/>
  <c r="M4" i="2"/>
  <c r="N4" i="2" a="1"/>
  <c r="N4" i="2"/>
  <c r="O4" i="2" a="1"/>
  <c r="O4" i="2"/>
  <c r="P4" i="2" a="1"/>
  <c r="P4" i="2"/>
  <c r="Q4" i="2" a="1"/>
  <c r="Q4" i="2"/>
  <c r="R4" i="2" a="1"/>
  <c r="R4" i="2"/>
  <c r="S4" i="2" a="1"/>
  <c r="S4" i="2"/>
  <c r="T4" i="2" a="1"/>
  <c r="T4" i="2"/>
  <c r="U4" i="2" a="1"/>
  <c r="U4" i="2"/>
  <c r="V4" i="2" a="1"/>
  <c r="V4" i="2"/>
  <c r="W4" i="2" a="1"/>
  <c r="W4" i="2"/>
  <c r="X4" i="2" a="1"/>
  <c r="X4" i="2"/>
  <c r="Y4" i="2" a="1"/>
  <c r="Y4" i="2"/>
  <c r="Z4" i="2" a="1"/>
  <c r="Z4" i="2"/>
  <c r="G5" i="2" a="1"/>
  <c r="G5" i="2"/>
  <c r="H5" i="2" a="1"/>
  <c r="H5" i="2"/>
  <c r="I5" i="2" a="1"/>
  <c r="I5" i="2"/>
  <c r="J5" i="2" a="1"/>
  <c r="J5" i="2"/>
  <c r="K5" i="2" a="1"/>
  <c r="K5" i="2"/>
  <c r="L5" i="2" a="1"/>
  <c r="L5" i="2"/>
  <c r="M5" i="2" a="1"/>
  <c r="M5" i="2"/>
  <c r="N5" i="2" a="1"/>
  <c r="N5" i="2"/>
  <c r="O5" i="2" a="1"/>
  <c r="O5" i="2"/>
  <c r="P5" i="2" a="1"/>
  <c r="P5" i="2"/>
  <c r="Q5" i="2" a="1"/>
  <c r="Q5" i="2"/>
  <c r="R5" i="2" a="1"/>
  <c r="R5" i="2"/>
  <c r="S5" i="2" a="1"/>
  <c r="S5" i="2"/>
  <c r="T5" i="2" a="1"/>
  <c r="T5" i="2"/>
  <c r="U5" i="2" a="1"/>
  <c r="U5" i="2"/>
  <c r="V5" i="2" a="1"/>
  <c r="V5" i="2"/>
  <c r="W5" i="2" a="1"/>
  <c r="W5" i="2"/>
  <c r="X5" i="2" a="1"/>
  <c r="X5" i="2"/>
  <c r="Y5" i="2" a="1"/>
  <c r="Y5" i="2"/>
  <c r="Z5" i="2" a="1"/>
  <c r="Z5" i="2"/>
  <c r="G6" i="2" a="1"/>
  <c r="G6" i="2"/>
  <c r="H6" i="2" a="1"/>
  <c r="H6" i="2"/>
  <c r="I6" i="2" a="1"/>
  <c r="I6" i="2"/>
  <c r="J6" i="2" a="1"/>
  <c r="J6" i="2"/>
  <c r="K6" i="2" a="1"/>
  <c r="K6" i="2"/>
  <c r="L6" i="2" a="1"/>
  <c r="L6" i="2"/>
  <c r="M6" i="2" a="1"/>
  <c r="M6" i="2"/>
  <c r="N6" i="2" a="1"/>
  <c r="N6" i="2"/>
  <c r="O6" i="2" a="1"/>
  <c r="O6" i="2"/>
  <c r="P6" i="2" a="1"/>
  <c r="P6" i="2"/>
  <c r="Q6" i="2" a="1"/>
  <c r="Q6" i="2"/>
  <c r="R6" i="2" a="1"/>
  <c r="R6" i="2"/>
  <c r="S6" i="2" a="1"/>
  <c r="S6" i="2"/>
  <c r="T6" i="2" a="1"/>
  <c r="T6" i="2"/>
  <c r="U6" i="2" a="1"/>
  <c r="U6" i="2"/>
  <c r="V6" i="2" a="1"/>
  <c r="V6" i="2"/>
  <c r="W6" i="2" a="1"/>
  <c r="W6" i="2"/>
  <c r="X6" i="2" a="1"/>
  <c r="X6" i="2"/>
  <c r="Y6" i="2" a="1"/>
  <c r="Y6" i="2"/>
  <c r="Z6" i="2" a="1"/>
  <c r="Z6" i="2"/>
  <c r="G7" i="2" a="1"/>
  <c r="G7" i="2"/>
  <c r="H7" i="2" a="1"/>
  <c r="H7" i="2"/>
  <c r="I7" i="2" a="1"/>
  <c r="I7" i="2"/>
  <c r="J7" i="2" a="1"/>
  <c r="J7" i="2"/>
  <c r="K7" i="2" a="1"/>
  <c r="K7" i="2"/>
  <c r="L7" i="2" a="1"/>
  <c r="L7" i="2"/>
  <c r="M7" i="2" a="1"/>
  <c r="M7" i="2"/>
  <c r="N7" i="2" a="1"/>
  <c r="N7" i="2"/>
  <c r="O7" i="2" a="1"/>
  <c r="O7" i="2"/>
  <c r="P7" i="2" a="1"/>
  <c r="P7" i="2"/>
  <c r="Q7" i="2" a="1"/>
  <c r="Q7" i="2"/>
  <c r="R7" i="2" a="1"/>
  <c r="R7" i="2"/>
  <c r="S7" i="2" a="1"/>
  <c r="S7" i="2"/>
  <c r="T7" i="2" a="1"/>
  <c r="T7" i="2"/>
  <c r="U7" i="2" a="1"/>
  <c r="U7" i="2"/>
  <c r="V7" i="2" a="1"/>
  <c r="V7" i="2"/>
  <c r="W7" i="2" a="1"/>
  <c r="W7" i="2"/>
  <c r="X7" i="2" a="1"/>
  <c r="X7" i="2"/>
  <c r="Y7" i="2" a="1"/>
  <c r="Y7" i="2"/>
  <c r="Z7" i="2" a="1"/>
  <c r="Z7" i="2"/>
  <c r="G8" i="2" a="1"/>
  <c r="G8" i="2"/>
  <c r="H8" i="2" a="1"/>
  <c r="H8" i="2"/>
  <c r="I8" i="2" a="1"/>
  <c r="I8" i="2"/>
  <c r="J8" i="2" a="1"/>
  <c r="J8" i="2"/>
  <c r="K8" i="2" a="1"/>
  <c r="K8" i="2"/>
  <c r="L8" i="2" a="1"/>
  <c r="L8" i="2"/>
  <c r="M8" i="2" a="1"/>
  <c r="M8" i="2"/>
  <c r="N8" i="2" a="1"/>
  <c r="N8" i="2"/>
  <c r="O8" i="2" a="1"/>
  <c r="O8" i="2"/>
  <c r="P8" i="2" a="1"/>
  <c r="P8" i="2"/>
  <c r="Q8" i="2" a="1"/>
  <c r="Q8" i="2"/>
  <c r="R8" i="2" a="1"/>
  <c r="R8" i="2"/>
  <c r="S8" i="2" a="1"/>
  <c r="S8" i="2"/>
  <c r="T8" i="2" a="1"/>
  <c r="T8" i="2"/>
  <c r="U8" i="2" a="1"/>
  <c r="U8" i="2"/>
  <c r="V8" i="2" a="1"/>
  <c r="V8" i="2"/>
  <c r="W8" i="2" a="1"/>
  <c r="W8" i="2"/>
  <c r="X8" i="2" a="1"/>
  <c r="X8" i="2"/>
  <c r="Y8" i="2" a="1"/>
  <c r="Y8" i="2"/>
  <c r="Z8" i="2" a="1"/>
  <c r="Z8" i="2"/>
  <c r="G9" i="2" a="1"/>
  <c r="G9" i="2"/>
  <c r="H9" i="2" a="1"/>
  <c r="H9" i="2"/>
  <c r="I9" i="2" a="1"/>
  <c r="I9" i="2"/>
  <c r="J9" i="2" a="1"/>
  <c r="J9" i="2"/>
  <c r="K9" i="2" a="1"/>
  <c r="K9" i="2"/>
  <c r="L9" i="2" a="1"/>
  <c r="L9" i="2"/>
  <c r="M9" i="2" a="1"/>
  <c r="M9" i="2"/>
  <c r="N9" i="2" a="1"/>
  <c r="N9" i="2"/>
  <c r="O9" i="2" a="1"/>
  <c r="O9" i="2"/>
  <c r="P9" i="2" a="1"/>
  <c r="P9" i="2"/>
  <c r="Q9" i="2" a="1"/>
  <c r="Q9" i="2"/>
  <c r="R9" i="2" a="1"/>
  <c r="R9" i="2"/>
  <c r="S9" i="2" a="1"/>
  <c r="S9" i="2"/>
  <c r="T9" i="2" a="1"/>
  <c r="T9" i="2"/>
  <c r="U9" i="2" a="1"/>
  <c r="U9" i="2"/>
  <c r="V9" i="2" a="1"/>
  <c r="V9" i="2"/>
  <c r="W9" i="2" a="1"/>
  <c r="W9" i="2"/>
  <c r="X9" i="2" a="1"/>
  <c r="X9" i="2"/>
  <c r="Y9" i="2" a="1"/>
  <c r="Y9" i="2"/>
  <c r="Z9" i="2" a="1"/>
  <c r="Z9" i="2"/>
  <c r="G10" i="2" a="1"/>
  <c r="G10" i="2"/>
  <c r="H10" i="2" a="1"/>
  <c r="H10" i="2"/>
  <c r="I10" i="2" a="1"/>
  <c r="I10" i="2"/>
  <c r="J10" i="2" a="1"/>
  <c r="J10" i="2"/>
  <c r="K10" i="2" a="1"/>
  <c r="K10" i="2"/>
  <c r="L10" i="2" a="1"/>
  <c r="L10" i="2"/>
  <c r="M10" i="2" a="1"/>
  <c r="M10" i="2"/>
  <c r="N10" i="2" a="1"/>
  <c r="N10" i="2"/>
  <c r="O10" i="2" a="1"/>
  <c r="O10" i="2"/>
  <c r="P10" i="2" a="1"/>
  <c r="P10" i="2"/>
  <c r="Q10" i="2" a="1"/>
  <c r="Q10" i="2"/>
  <c r="R10" i="2" a="1"/>
  <c r="R10" i="2"/>
  <c r="S10" i="2" a="1"/>
  <c r="S10" i="2"/>
  <c r="T10" i="2" a="1"/>
  <c r="T10" i="2"/>
  <c r="U10" i="2" a="1"/>
  <c r="U10" i="2"/>
  <c r="V10" i="2" a="1"/>
  <c r="V10" i="2"/>
  <c r="W10" i="2" a="1"/>
  <c r="W10" i="2"/>
  <c r="X10" i="2" a="1"/>
  <c r="X10" i="2"/>
  <c r="Y10" i="2" a="1"/>
  <c r="Y10" i="2"/>
  <c r="Z10" i="2" a="1"/>
  <c r="Z10" i="2"/>
  <c r="G11" i="2" a="1"/>
  <c r="G11" i="2"/>
  <c r="H11" i="2" a="1"/>
  <c r="H11" i="2"/>
  <c r="I11" i="2" a="1"/>
  <c r="I11" i="2"/>
  <c r="J11" i="2" a="1"/>
  <c r="J11" i="2"/>
  <c r="K11" i="2" a="1"/>
  <c r="K11" i="2"/>
  <c r="L11" i="2" a="1"/>
  <c r="L11" i="2"/>
  <c r="M11" i="2" a="1"/>
  <c r="M11" i="2"/>
  <c r="N11" i="2" a="1"/>
  <c r="N11" i="2"/>
  <c r="O11" i="2" a="1"/>
  <c r="O11" i="2"/>
  <c r="P11" i="2" a="1"/>
  <c r="P11" i="2"/>
  <c r="Q11" i="2" a="1"/>
  <c r="Q11" i="2"/>
  <c r="R11" i="2" a="1"/>
  <c r="R11" i="2"/>
  <c r="S11" i="2" a="1"/>
  <c r="S11" i="2"/>
  <c r="T11" i="2" a="1"/>
  <c r="T11" i="2"/>
  <c r="U11" i="2" a="1"/>
  <c r="U11" i="2"/>
  <c r="V11" i="2" a="1"/>
  <c r="V11" i="2"/>
  <c r="W11" i="2" a="1"/>
  <c r="W11" i="2"/>
  <c r="X11" i="2" a="1"/>
  <c r="X11" i="2"/>
  <c r="Y11" i="2" a="1"/>
  <c r="Y11" i="2"/>
  <c r="Z11" i="2" a="1"/>
  <c r="Z11" i="2"/>
  <c r="G12" i="2" a="1"/>
  <c r="G12" i="2"/>
  <c r="H12" i="2" a="1"/>
  <c r="H12" i="2"/>
  <c r="I12" i="2" a="1"/>
  <c r="I12" i="2"/>
  <c r="J12" i="2" a="1"/>
  <c r="J12" i="2"/>
  <c r="K12" i="2" a="1"/>
  <c r="K12" i="2"/>
  <c r="L12" i="2" a="1"/>
  <c r="L12" i="2"/>
  <c r="M12" i="2" a="1"/>
  <c r="M12" i="2"/>
  <c r="N12" i="2" a="1"/>
  <c r="N12" i="2"/>
  <c r="O12" i="2" a="1"/>
  <c r="O12" i="2"/>
  <c r="P12" i="2" a="1"/>
  <c r="P12" i="2"/>
  <c r="Q12" i="2" a="1"/>
  <c r="Q12" i="2"/>
  <c r="R12" i="2" a="1"/>
  <c r="R12" i="2"/>
  <c r="S12" i="2" a="1"/>
  <c r="S12" i="2"/>
  <c r="T12" i="2" a="1"/>
  <c r="T12" i="2"/>
  <c r="U12" i="2" a="1"/>
  <c r="U12" i="2"/>
  <c r="V12" i="2" a="1"/>
  <c r="V12" i="2"/>
  <c r="W12" i="2" a="1"/>
  <c r="W12" i="2"/>
  <c r="X12" i="2" a="1"/>
  <c r="X12" i="2"/>
  <c r="Y12" i="2" a="1"/>
  <c r="Y12" i="2"/>
  <c r="Z12" i="2" a="1"/>
  <c r="Z12" i="2"/>
  <c r="G13" i="2" a="1"/>
  <c r="G13" i="2"/>
  <c r="H13" i="2" a="1"/>
  <c r="H13" i="2"/>
  <c r="I13" i="2" a="1"/>
  <c r="I13" i="2"/>
  <c r="J13" i="2" a="1"/>
  <c r="J13" i="2"/>
  <c r="K13" i="2" a="1"/>
  <c r="K13" i="2"/>
  <c r="L13" i="2" a="1"/>
  <c r="L13" i="2"/>
  <c r="M13" i="2" a="1"/>
  <c r="M13" i="2"/>
  <c r="N13" i="2" a="1"/>
  <c r="N13" i="2"/>
  <c r="O13" i="2" a="1"/>
  <c r="O13" i="2"/>
  <c r="P13" i="2" a="1"/>
  <c r="P13" i="2"/>
  <c r="Q13" i="2" a="1"/>
  <c r="Q13" i="2"/>
  <c r="R13" i="2" a="1"/>
  <c r="R13" i="2"/>
  <c r="S13" i="2" a="1"/>
  <c r="S13" i="2"/>
  <c r="T13" i="2" a="1"/>
  <c r="T13" i="2"/>
  <c r="U13" i="2" a="1"/>
  <c r="U13" i="2"/>
  <c r="V13" i="2" a="1"/>
  <c r="V13" i="2"/>
  <c r="W13" i="2" a="1"/>
  <c r="W13" i="2"/>
  <c r="X13" i="2" a="1"/>
  <c r="X13" i="2"/>
  <c r="Y13" i="2" a="1"/>
  <c r="Y13" i="2"/>
  <c r="Z13" i="2" a="1"/>
  <c r="Z13" i="2"/>
  <c r="G14" i="2" a="1"/>
  <c r="G14" i="2"/>
  <c r="H14" i="2" a="1"/>
  <c r="H14" i="2"/>
  <c r="I14" i="2" a="1"/>
  <c r="I14" i="2"/>
  <c r="J14" i="2" a="1"/>
  <c r="J14" i="2"/>
  <c r="K14" i="2" a="1"/>
  <c r="K14" i="2"/>
  <c r="L14" i="2" a="1"/>
  <c r="L14" i="2"/>
  <c r="M14" i="2" a="1"/>
  <c r="M14" i="2"/>
  <c r="N14" i="2" a="1"/>
  <c r="N14" i="2"/>
  <c r="O14" i="2" a="1"/>
  <c r="O14" i="2"/>
  <c r="P14" i="2" a="1"/>
  <c r="P14" i="2"/>
  <c r="Q14" i="2" a="1"/>
  <c r="Q14" i="2"/>
  <c r="R14" i="2" a="1"/>
  <c r="R14" i="2"/>
  <c r="S14" i="2" a="1"/>
  <c r="S14" i="2"/>
  <c r="T14" i="2" a="1"/>
  <c r="T14" i="2"/>
  <c r="U14" i="2" a="1"/>
  <c r="U14" i="2"/>
  <c r="V14" i="2" a="1"/>
  <c r="V14" i="2"/>
  <c r="W14" i="2" a="1"/>
  <c r="W14" i="2"/>
  <c r="X14" i="2" a="1"/>
  <c r="X14" i="2"/>
  <c r="Y14" i="2" a="1"/>
  <c r="Y14" i="2"/>
  <c r="Z14" i="2" a="1"/>
  <c r="Z14" i="2"/>
  <c r="G15" i="2" a="1"/>
  <c r="G15" i="2"/>
  <c r="H15" i="2" a="1"/>
  <c r="H15" i="2"/>
  <c r="I15" i="2" a="1"/>
  <c r="I15" i="2"/>
  <c r="J15" i="2" a="1"/>
  <c r="J15" i="2"/>
  <c r="K15" i="2" a="1"/>
  <c r="K15" i="2"/>
  <c r="L15" i="2" a="1"/>
  <c r="L15" i="2"/>
  <c r="M15" i="2" a="1"/>
  <c r="M15" i="2"/>
  <c r="N15" i="2" a="1"/>
  <c r="N15" i="2"/>
  <c r="O15" i="2" a="1"/>
  <c r="O15" i="2"/>
  <c r="P15" i="2" a="1"/>
  <c r="P15" i="2"/>
  <c r="Q15" i="2" a="1"/>
  <c r="Q15" i="2"/>
  <c r="R15" i="2" a="1"/>
  <c r="R15" i="2"/>
  <c r="S15" i="2" a="1"/>
  <c r="S15" i="2"/>
  <c r="T15" i="2" a="1"/>
  <c r="T15" i="2"/>
  <c r="U15" i="2" a="1"/>
  <c r="U15" i="2"/>
  <c r="V15" i="2" a="1"/>
  <c r="V15" i="2"/>
  <c r="W15" i="2" a="1"/>
  <c r="W15" i="2"/>
  <c r="X15" i="2" a="1"/>
  <c r="X15" i="2"/>
  <c r="Y15" i="2" a="1"/>
  <c r="Y15" i="2"/>
  <c r="Z15" i="2" a="1"/>
  <c r="Z15" i="2"/>
  <c r="G16" i="2" a="1"/>
  <c r="G16" i="2"/>
  <c r="H16" i="2" a="1"/>
  <c r="H16" i="2"/>
  <c r="I16" i="2" a="1"/>
  <c r="I16" i="2"/>
  <c r="J16" i="2" a="1"/>
  <c r="J16" i="2"/>
  <c r="K16" i="2" a="1"/>
  <c r="K16" i="2"/>
  <c r="L16" i="2" a="1"/>
  <c r="L16" i="2"/>
  <c r="M16" i="2" a="1"/>
  <c r="M16" i="2"/>
  <c r="N16" i="2" a="1"/>
  <c r="N16" i="2"/>
  <c r="O16" i="2" a="1"/>
  <c r="O16" i="2"/>
  <c r="P16" i="2" a="1"/>
  <c r="P16" i="2"/>
  <c r="Q16" i="2" a="1"/>
  <c r="Q16" i="2"/>
  <c r="R16" i="2" a="1"/>
  <c r="R16" i="2"/>
  <c r="S16" i="2" a="1"/>
  <c r="S16" i="2"/>
  <c r="T16" i="2" a="1"/>
  <c r="T16" i="2"/>
  <c r="U16" i="2" a="1"/>
  <c r="U16" i="2"/>
  <c r="V16" i="2" a="1"/>
  <c r="V16" i="2"/>
  <c r="W16" i="2" a="1"/>
  <c r="W16" i="2"/>
  <c r="X16" i="2" a="1"/>
  <c r="X16" i="2"/>
  <c r="Y16" i="2" a="1"/>
  <c r="Y16" i="2"/>
  <c r="Z16" i="2" a="1"/>
  <c r="Z16" i="2"/>
  <c r="G17" i="2" a="1"/>
  <c r="G17" i="2"/>
  <c r="H17" i="2" a="1"/>
  <c r="H17" i="2"/>
  <c r="I17" i="2" a="1"/>
  <c r="I17" i="2"/>
  <c r="J17" i="2" a="1"/>
  <c r="J17" i="2"/>
  <c r="K17" i="2" a="1"/>
  <c r="K17" i="2"/>
  <c r="L17" i="2" a="1"/>
  <c r="L17" i="2"/>
  <c r="M17" i="2" a="1"/>
  <c r="M17" i="2"/>
  <c r="N17" i="2" a="1"/>
  <c r="N17" i="2"/>
  <c r="O17" i="2" a="1"/>
  <c r="O17" i="2"/>
  <c r="P17" i="2" a="1"/>
  <c r="P17" i="2"/>
  <c r="Q17" i="2" a="1"/>
  <c r="Q17" i="2"/>
  <c r="R17" i="2" a="1"/>
  <c r="R17" i="2"/>
  <c r="S17" i="2" a="1"/>
  <c r="S17" i="2"/>
  <c r="T17" i="2" a="1"/>
  <c r="T17" i="2"/>
  <c r="U17" i="2" a="1"/>
  <c r="U17" i="2"/>
  <c r="V17" i="2" a="1"/>
  <c r="V17" i="2"/>
  <c r="W17" i="2" a="1"/>
  <c r="W17" i="2"/>
  <c r="X17" i="2" a="1"/>
  <c r="X17" i="2"/>
  <c r="Y17" i="2" a="1"/>
  <c r="Y17" i="2"/>
  <c r="Z17" i="2" a="1"/>
  <c r="Z17" i="2"/>
  <c r="G18" i="2" a="1"/>
  <c r="G18" i="2"/>
  <c r="H18" i="2" a="1"/>
  <c r="H18" i="2"/>
  <c r="I18" i="2" a="1"/>
  <c r="I18" i="2"/>
  <c r="J18" i="2" a="1"/>
  <c r="J18" i="2"/>
  <c r="K18" i="2" a="1"/>
  <c r="K18" i="2"/>
  <c r="L18" i="2" a="1"/>
  <c r="L18" i="2"/>
  <c r="M18" i="2" a="1"/>
  <c r="M18" i="2"/>
  <c r="N18" i="2" a="1"/>
  <c r="N18" i="2"/>
  <c r="O18" i="2" a="1"/>
  <c r="O18" i="2"/>
  <c r="P18" i="2" a="1"/>
  <c r="P18" i="2"/>
  <c r="Q18" i="2" a="1"/>
  <c r="Q18" i="2"/>
  <c r="R18" i="2" a="1"/>
  <c r="R18" i="2"/>
  <c r="S18" i="2" a="1"/>
  <c r="S18" i="2"/>
  <c r="T18" i="2" a="1"/>
  <c r="T18" i="2"/>
  <c r="U18" i="2" a="1"/>
  <c r="U18" i="2"/>
  <c r="V18" i="2" a="1"/>
  <c r="V18" i="2"/>
  <c r="W18" i="2" a="1"/>
  <c r="W18" i="2"/>
  <c r="X18" i="2" a="1"/>
  <c r="X18" i="2"/>
  <c r="Y18" i="2" a="1"/>
  <c r="Y18" i="2"/>
  <c r="Z18" i="2" a="1"/>
  <c r="Z18" i="2"/>
  <c r="G19" i="2" a="1"/>
  <c r="G19" i="2"/>
  <c r="H19" i="2" a="1"/>
  <c r="H19" i="2"/>
  <c r="I19" i="2" a="1"/>
  <c r="I19" i="2"/>
  <c r="J19" i="2" a="1"/>
  <c r="J19" i="2"/>
  <c r="K19" i="2" a="1"/>
  <c r="K19" i="2"/>
  <c r="L19" i="2" a="1"/>
  <c r="L19" i="2"/>
  <c r="M19" i="2" a="1"/>
  <c r="M19" i="2"/>
  <c r="N19" i="2" a="1"/>
  <c r="N19" i="2"/>
  <c r="O19" i="2" a="1"/>
  <c r="O19" i="2"/>
  <c r="P19" i="2" a="1"/>
  <c r="P19" i="2"/>
  <c r="Q19" i="2" a="1"/>
  <c r="Q19" i="2"/>
  <c r="R19" i="2" a="1"/>
  <c r="R19" i="2"/>
  <c r="S19" i="2" a="1"/>
  <c r="S19" i="2"/>
  <c r="T19" i="2" a="1"/>
  <c r="T19" i="2"/>
  <c r="U19" i="2" a="1"/>
  <c r="U19" i="2"/>
  <c r="V19" i="2" a="1"/>
  <c r="V19" i="2"/>
  <c r="W19" i="2" a="1"/>
  <c r="W19" i="2"/>
  <c r="X19" i="2" a="1"/>
  <c r="X19" i="2"/>
  <c r="Y19" i="2" a="1"/>
  <c r="Y19" i="2"/>
  <c r="Z19" i="2" a="1"/>
  <c r="Z19" i="2"/>
  <c r="G20" i="2" a="1"/>
  <c r="G20" i="2"/>
  <c r="H20" i="2" a="1"/>
  <c r="H20" i="2"/>
  <c r="I20" i="2" a="1"/>
  <c r="I20" i="2"/>
  <c r="J20" i="2" a="1"/>
  <c r="J20" i="2"/>
  <c r="K20" i="2" a="1"/>
  <c r="K20" i="2"/>
  <c r="L20" i="2" a="1"/>
  <c r="L20" i="2"/>
  <c r="M20" i="2" a="1"/>
  <c r="M20" i="2"/>
  <c r="N20" i="2" a="1"/>
  <c r="N20" i="2"/>
  <c r="O20" i="2" a="1"/>
  <c r="O20" i="2"/>
  <c r="P20" i="2" a="1"/>
  <c r="P20" i="2"/>
  <c r="Q20" i="2" a="1"/>
  <c r="Q20" i="2"/>
  <c r="R20" i="2" a="1"/>
  <c r="R20" i="2"/>
  <c r="S20" i="2" a="1"/>
  <c r="S20" i="2"/>
  <c r="T20" i="2" a="1"/>
  <c r="T20" i="2"/>
  <c r="U20" i="2" a="1"/>
  <c r="U20" i="2"/>
  <c r="V20" i="2" a="1"/>
  <c r="V20" i="2"/>
  <c r="W20" i="2" a="1"/>
  <c r="W20" i="2"/>
  <c r="X20" i="2" a="1"/>
  <c r="X20" i="2"/>
  <c r="Y20" i="2" a="1"/>
  <c r="Y20" i="2"/>
  <c r="Z20" i="2" a="1"/>
  <c r="Z20" i="2"/>
  <c r="G21" i="2" a="1"/>
  <c r="G21" i="2"/>
  <c r="H21" i="2" a="1"/>
  <c r="H21" i="2"/>
  <c r="I21" i="2" a="1"/>
  <c r="I21" i="2"/>
  <c r="J21" i="2" a="1"/>
  <c r="J21" i="2"/>
  <c r="K21" i="2" a="1"/>
  <c r="K21" i="2"/>
  <c r="L21" i="2" a="1"/>
  <c r="L21" i="2"/>
  <c r="M21" i="2" a="1"/>
  <c r="M21" i="2"/>
  <c r="N21" i="2" a="1"/>
  <c r="N21" i="2"/>
  <c r="O21" i="2" a="1"/>
  <c r="O21" i="2"/>
  <c r="P21" i="2" a="1"/>
  <c r="P21" i="2"/>
  <c r="Q21" i="2" a="1"/>
  <c r="Q21" i="2"/>
  <c r="R21" i="2" a="1"/>
  <c r="R21" i="2"/>
  <c r="S21" i="2" a="1"/>
  <c r="S21" i="2"/>
  <c r="T21" i="2" a="1"/>
  <c r="T21" i="2"/>
  <c r="U21" i="2" a="1"/>
  <c r="U21" i="2"/>
  <c r="V21" i="2" a="1"/>
  <c r="V21" i="2"/>
  <c r="W21" i="2" a="1"/>
  <c r="W21" i="2"/>
  <c r="X21" i="2" a="1"/>
  <c r="X21" i="2"/>
  <c r="Y21" i="2" a="1"/>
  <c r="Y21" i="2"/>
  <c r="Z21" i="2" a="1"/>
  <c r="Z21" i="2"/>
  <c r="G22" i="2" a="1"/>
  <c r="G22" i="2"/>
  <c r="H22" i="2" a="1"/>
  <c r="H22" i="2"/>
  <c r="I22" i="2" a="1"/>
  <c r="I22" i="2"/>
  <c r="J22" i="2" a="1"/>
  <c r="J22" i="2"/>
  <c r="K22" i="2" a="1"/>
  <c r="K22" i="2"/>
  <c r="L22" i="2" a="1"/>
  <c r="L22" i="2"/>
  <c r="M22" i="2" a="1"/>
  <c r="M22" i="2"/>
  <c r="N22" i="2" a="1"/>
  <c r="N22" i="2"/>
  <c r="O22" i="2" a="1"/>
  <c r="O22" i="2"/>
  <c r="P22" i="2" a="1"/>
  <c r="P22" i="2"/>
  <c r="Q22" i="2" a="1"/>
  <c r="Q22" i="2"/>
  <c r="R22" i="2" a="1"/>
  <c r="R22" i="2"/>
  <c r="S22" i="2" a="1"/>
  <c r="S22" i="2"/>
  <c r="T22" i="2" a="1"/>
  <c r="T22" i="2"/>
  <c r="U22" i="2" a="1"/>
  <c r="U22" i="2"/>
  <c r="V22" i="2" a="1"/>
  <c r="V22" i="2"/>
  <c r="W22" i="2" a="1"/>
  <c r="W22" i="2"/>
  <c r="X22" i="2" a="1"/>
  <c r="X22" i="2"/>
  <c r="Y22" i="2" a="1"/>
  <c r="Y22" i="2"/>
  <c r="Z22" i="2" a="1"/>
  <c r="Z22" i="2"/>
  <c r="G23" i="2" a="1"/>
  <c r="G23" i="2"/>
  <c r="H23" i="2" a="1"/>
  <c r="H23" i="2"/>
  <c r="I23" i="2" a="1"/>
  <c r="I23" i="2"/>
  <c r="J23" i="2" a="1"/>
  <c r="J23" i="2"/>
  <c r="K23" i="2" a="1"/>
  <c r="K23" i="2"/>
  <c r="L23" i="2" a="1"/>
  <c r="L23" i="2"/>
  <c r="M23" i="2" a="1"/>
  <c r="M23" i="2"/>
  <c r="N23" i="2" a="1"/>
  <c r="N23" i="2"/>
  <c r="O23" i="2" a="1"/>
  <c r="O23" i="2"/>
  <c r="P23" i="2" a="1"/>
  <c r="P23" i="2"/>
  <c r="Q23" i="2" a="1"/>
  <c r="Q23" i="2"/>
  <c r="R23" i="2" a="1"/>
  <c r="R23" i="2"/>
  <c r="S23" i="2" a="1"/>
  <c r="S23" i="2"/>
  <c r="T23" i="2" a="1"/>
  <c r="T23" i="2"/>
  <c r="U23" i="2" a="1"/>
  <c r="U23" i="2"/>
  <c r="V23" i="2" a="1"/>
  <c r="V23" i="2"/>
  <c r="W23" i="2" a="1"/>
  <c r="W23" i="2"/>
  <c r="X23" i="2" a="1"/>
  <c r="X23" i="2"/>
  <c r="Y23" i="2" a="1"/>
  <c r="Y23" i="2"/>
  <c r="Z23" i="2" a="1"/>
  <c r="Z23" i="2"/>
  <c r="G24" i="2" a="1"/>
  <c r="G24" i="2"/>
  <c r="H24" i="2" a="1"/>
  <c r="H24" i="2"/>
  <c r="I24" i="2" a="1"/>
  <c r="I24" i="2"/>
  <c r="J24" i="2" a="1"/>
  <c r="J24" i="2"/>
  <c r="K24" i="2" a="1"/>
  <c r="K24" i="2"/>
  <c r="L24" i="2" a="1"/>
  <c r="L24" i="2"/>
  <c r="M24" i="2" a="1"/>
  <c r="M24" i="2"/>
  <c r="N24" i="2" a="1"/>
  <c r="N24" i="2"/>
  <c r="O24" i="2" a="1"/>
  <c r="O24" i="2"/>
  <c r="P24" i="2" a="1"/>
  <c r="P24" i="2"/>
  <c r="Q24" i="2" a="1"/>
  <c r="Q24" i="2"/>
  <c r="R24" i="2" a="1"/>
  <c r="R24" i="2"/>
  <c r="S24" i="2" a="1"/>
  <c r="S24" i="2"/>
  <c r="T24" i="2" a="1"/>
  <c r="T24" i="2"/>
  <c r="U24" i="2" a="1"/>
  <c r="U24" i="2"/>
  <c r="V24" i="2" a="1"/>
  <c r="V24" i="2"/>
  <c r="W24" i="2" a="1"/>
  <c r="W24" i="2"/>
  <c r="X24" i="2" a="1"/>
  <c r="X24" i="2"/>
  <c r="Y24" i="2" a="1"/>
  <c r="Y24" i="2"/>
  <c r="Z24" i="2" a="1"/>
  <c r="Z24" i="2"/>
  <c r="G25" i="2" a="1"/>
  <c r="G25" i="2"/>
  <c r="H25" i="2" a="1"/>
  <c r="H25" i="2"/>
  <c r="I25" i="2" a="1"/>
  <c r="I25" i="2"/>
  <c r="J25" i="2" a="1"/>
  <c r="J25" i="2"/>
  <c r="K25" i="2" a="1"/>
  <c r="K25" i="2"/>
  <c r="L25" i="2" a="1"/>
  <c r="L25" i="2"/>
  <c r="M25" i="2" a="1"/>
  <c r="M25" i="2"/>
  <c r="N25" i="2" a="1"/>
  <c r="N25" i="2"/>
  <c r="O25" i="2" a="1"/>
  <c r="O25" i="2"/>
  <c r="P25" i="2" a="1"/>
  <c r="P25" i="2"/>
  <c r="Q25" i="2" a="1"/>
  <c r="Q25" i="2"/>
  <c r="R25" i="2" a="1"/>
  <c r="R25" i="2"/>
  <c r="S25" i="2" a="1"/>
  <c r="S25" i="2"/>
  <c r="T25" i="2" a="1"/>
  <c r="T25" i="2"/>
  <c r="U25" i="2" a="1"/>
  <c r="U25" i="2"/>
  <c r="V25" i="2" a="1"/>
  <c r="V25" i="2"/>
  <c r="W25" i="2" a="1"/>
  <c r="W25" i="2"/>
  <c r="X25" i="2" a="1"/>
  <c r="X25" i="2"/>
  <c r="Y25" i="2" a="1"/>
  <c r="Y25" i="2"/>
  <c r="Z25" i="2" a="1"/>
  <c r="Z25" i="2"/>
  <c r="G26" i="2" a="1"/>
  <c r="G26" i="2"/>
  <c r="H26" i="2" a="1"/>
  <c r="H26" i="2"/>
  <c r="I26" i="2" a="1"/>
  <c r="I26" i="2"/>
  <c r="J26" i="2" a="1"/>
  <c r="J26" i="2"/>
  <c r="K26" i="2" a="1"/>
  <c r="K26" i="2"/>
  <c r="L26" i="2" a="1"/>
  <c r="L26" i="2"/>
  <c r="M26" i="2" a="1"/>
  <c r="M26" i="2"/>
  <c r="N26" i="2" a="1"/>
  <c r="N26" i="2"/>
  <c r="O26" i="2" a="1"/>
  <c r="O26" i="2"/>
  <c r="P26" i="2" a="1"/>
  <c r="P26" i="2"/>
  <c r="Q26" i="2" a="1"/>
  <c r="Q26" i="2"/>
  <c r="R26" i="2" a="1"/>
  <c r="R26" i="2"/>
  <c r="S26" i="2" a="1"/>
  <c r="S26" i="2"/>
  <c r="T26" i="2" a="1"/>
  <c r="T26" i="2"/>
  <c r="U26" i="2" a="1"/>
  <c r="U26" i="2"/>
  <c r="V26" i="2" a="1"/>
  <c r="V26" i="2"/>
  <c r="W26" i="2" a="1"/>
  <c r="W26" i="2"/>
  <c r="X26" i="2" a="1"/>
  <c r="X26" i="2"/>
  <c r="Y26" i="2" a="1"/>
  <c r="Y26" i="2"/>
  <c r="Z26" i="2" a="1"/>
  <c r="Z26" i="2"/>
  <c r="G27" i="2" a="1"/>
  <c r="G27" i="2"/>
  <c r="H27" i="2" a="1"/>
  <c r="H27" i="2"/>
  <c r="I27" i="2" a="1"/>
  <c r="I27" i="2"/>
  <c r="J27" i="2" a="1"/>
  <c r="J27" i="2"/>
  <c r="K27" i="2" a="1"/>
  <c r="K27" i="2"/>
  <c r="L27" i="2" a="1"/>
  <c r="L27" i="2"/>
  <c r="M27" i="2" a="1"/>
  <c r="M27" i="2"/>
  <c r="N27" i="2" a="1"/>
  <c r="N27" i="2"/>
  <c r="O27" i="2" a="1"/>
  <c r="O27" i="2"/>
  <c r="P27" i="2" a="1"/>
  <c r="P27" i="2"/>
  <c r="Q27" i="2" a="1"/>
  <c r="Q27" i="2"/>
  <c r="R27" i="2" a="1"/>
  <c r="R27" i="2"/>
  <c r="S27" i="2" a="1"/>
  <c r="S27" i="2"/>
  <c r="T27" i="2" a="1"/>
  <c r="T27" i="2"/>
  <c r="U27" i="2" a="1"/>
  <c r="U27" i="2"/>
  <c r="V27" i="2" a="1"/>
  <c r="V27" i="2"/>
  <c r="W27" i="2" a="1"/>
  <c r="W27" i="2"/>
  <c r="X27" i="2" a="1"/>
  <c r="X27" i="2"/>
  <c r="Y27" i="2" a="1"/>
  <c r="Y27" i="2"/>
  <c r="Z27" i="2" a="1"/>
  <c r="Z27" i="2"/>
  <c r="G28" i="2" a="1"/>
  <c r="G28" i="2"/>
  <c r="H28" i="2" a="1"/>
  <c r="H28" i="2"/>
  <c r="I28" i="2" a="1"/>
  <c r="I28" i="2"/>
  <c r="J28" i="2" a="1"/>
  <c r="J28" i="2"/>
  <c r="K28" i="2" a="1"/>
  <c r="K28" i="2"/>
  <c r="L28" i="2" a="1"/>
  <c r="L28" i="2"/>
  <c r="M28" i="2" a="1"/>
  <c r="M28" i="2"/>
  <c r="N28" i="2" a="1"/>
  <c r="N28" i="2"/>
  <c r="O28" i="2" a="1"/>
  <c r="O28" i="2"/>
  <c r="P28" i="2" a="1"/>
  <c r="P28" i="2"/>
  <c r="Q28" i="2" a="1"/>
  <c r="Q28" i="2"/>
  <c r="R28" i="2" a="1"/>
  <c r="R28" i="2"/>
  <c r="S28" i="2" a="1"/>
  <c r="S28" i="2"/>
  <c r="T28" i="2" a="1"/>
  <c r="T28" i="2"/>
  <c r="U28" i="2" a="1"/>
  <c r="U28" i="2"/>
  <c r="V28" i="2" a="1"/>
  <c r="V28" i="2"/>
  <c r="W28" i="2" a="1"/>
  <c r="W28" i="2"/>
  <c r="X28" i="2" a="1"/>
  <c r="X28" i="2"/>
  <c r="Y28" i="2" a="1"/>
  <c r="Y28" i="2"/>
  <c r="Z28" i="2" a="1"/>
  <c r="Z28" i="2"/>
  <c r="G29" i="2" a="1"/>
  <c r="G29" i="2"/>
  <c r="H29" i="2" a="1"/>
  <c r="H29" i="2"/>
  <c r="I29" i="2" a="1"/>
  <c r="I29" i="2"/>
  <c r="J29" i="2" a="1"/>
  <c r="J29" i="2"/>
  <c r="K29" i="2" a="1"/>
  <c r="K29" i="2"/>
  <c r="L29" i="2" a="1"/>
  <c r="L29" i="2"/>
  <c r="M29" i="2" a="1"/>
  <c r="M29" i="2"/>
  <c r="N29" i="2" a="1"/>
  <c r="N29" i="2"/>
  <c r="O29" i="2" a="1"/>
  <c r="O29" i="2"/>
  <c r="P29" i="2" a="1"/>
  <c r="P29" i="2"/>
  <c r="Q29" i="2" a="1"/>
  <c r="Q29" i="2"/>
  <c r="R29" i="2" a="1"/>
  <c r="R29" i="2"/>
  <c r="S29" i="2" a="1"/>
  <c r="S29" i="2"/>
  <c r="T29" i="2" a="1"/>
  <c r="T29" i="2"/>
  <c r="U29" i="2" a="1"/>
  <c r="U29" i="2"/>
  <c r="V29" i="2" a="1"/>
  <c r="V29" i="2"/>
  <c r="W29" i="2" a="1"/>
  <c r="W29" i="2"/>
  <c r="X29" i="2" a="1"/>
  <c r="X29" i="2"/>
  <c r="Y29" i="2" a="1"/>
  <c r="Y29" i="2"/>
  <c r="Z29" i="2" a="1"/>
  <c r="Z29" i="2"/>
  <c r="G30" i="2" a="1"/>
  <c r="G30" i="2"/>
  <c r="H30" i="2" a="1"/>
  <c r="H30" i="2"/>
  <c r="I30" i="2" a="1"/>
  <c r="I30" i="2"/>
  <c r="J30" i="2" a="1"/>
  <c r="J30" i="2"/>
  <c r="K30" i="2" a="1"/>
  <c r="K30" i="2"/>
  <c r="L30" i="2" a="1"/>
  <c r="L30" i="2"/>
  <c r="M30" i="2" a="1"/>
  <c r="M30" i="2"/>
  <c r="N30" i="2" a="1"/>
  <c r="N30" i="2"/>
  <c r="O30" i="2" a="1"/>
  <c r="O30" i="2"/>
  <c r="P30" i="2" a="1"/>
  <c r="P30" i="2"/>
  <c r="Q30" i="2" a="1"/>
  <c r="Q30" i="2"/>
  <c r="R30" i="2" a="1"/>
  <c r="R30" i="2"/>
  <c r="S30" i="2" a="1"/>
  <c r="S30" i="2"/>
  <c r="T30" i="2" a="1"/>
  <c r="T30" i="2"/>
  <c r="U30" i="2" a="1"/>
  <c r="U30" i="2"/>
  <c r="V30" i="2" a="1"/>
  <c r="V30" i="2"/>
  <c r="W30" i="2" a="1"/>
  <c r="W30" i="2"/>
  <c r="X30" i="2" a="1"/>
  <c r="X30" i="2"/>
  <c r="Y30" i="2" a="1"/>
  <c r="Y30" i="2"/>
  <c r="Z30" i="2" a="1"/>
  <c r="Z30" i="2"/>
  <c r="G31" i="2" a="1"/>
  <c r="G31" i="2"/>
  <c r="H31" i="2" a="1"/>
  <c r="H31" i="2"/>
  <c r="I31" i="2" a="1"/>
  <c r="I31" i="2"/>
  <c r="J31" i="2" a="1"/>
  <c r="J31" i="2"/>
  <c r="K31" i="2" a="1"/>
  <c r="K31" i="2"/>
  <c r="L31" i="2" a="1"/>
  <c r="L31" i="2"/>
  <c r="M31" i="2" a="1"/>
  <c r="M31" i="2"/>
  <c r="N31" i="2" a="1"/>
  <c r="N31" i="2"/>
  <c r="O31" i="2" a="1"/>
  <c r="O31" i="2"/>
  <c r="P31" i="2" a="1"/>
  <c r="P31" i="2"/>
  <c r="Q31" i="2" a="1"/>
  <c r="Q31" i="2"/>
  <c r="R31" i="2" a="1"/>
  <c r="R31" i="2"/>
  <c r="S31" i="2" a="1"/>
  <c r="S31" i="2"/>
  <c r="T31" i="2" a="1"/>
  <c r="T31" i="2"/>
  <c r="U31" i="2" a="1"/>
  <c r="U31" i="2"/>
  <c r="V31" i="2" a="1"/>
  <c r="V31" i="2"/>
  <c r="W31" i="2" a="1"/>
  <c r="W31" i="2"/>
  <c r="X31" i="2" a="1"/>
  <c r="X31" i="2"/>
  <c r="Y31" i="2" a="1"/>
  <c r="Y31" i="2"/>
  <c r="Z31" i="2" a="1"/>
  <c r="Z31" i="2"/>
  <c r="G32" i="2" a="1"/>
  <c r="G32" i="2"/>
  <c r="H32" i="2" a="1"/>
  <c r="H32" i="2"/>
  <c r="I32" i="2" a="1"/>
  <c r="I32" i="2"/>
  <c r="J32" i="2" a="1"/>
  <c r="J32" i="2"/>
  <c r="K32" i="2" a="1"/>
  <c r="K32" i="2"/>
  <c r="L32" i="2" a="1"/>
  <c r="L32" i="2"/>
  <c r="M32" i="2" a="1"/>
  <c r="M32" i="2"/>
  <c r="N32" i="2" a="1"/>
  <c r="N32" i="2"/>
  <c r="O32" i="2" a="1"/>
  <c r="O32" i="2"/>
  <c r="P32" i="2" a="1"/>
  <c r="P32" i="2"/>
  <c r="Q32" i="2" a="1"/>
  <c r="Q32" i="2"/>
  <c r="R32" i="2" a="1"/>
  <c r="R32" i="2"/>
  <c r="S32" i="2" a="1"/>
  <c r="S32" i="2"/>
  <c r="T32" i="2" a="1"/>
  <c r="T32" i="2"/>
  <c r="U32" i="2" a="1"/>
  <c r="U32" i="2"/>
  <c r="V32" i="2" a="1"/>
  <c r="V32" i="2"/>
  <c r="W32" i="2" a="1"/>
  <c r="W32" i="2"/>
  <c r="X32" i="2" a="1"/>
  <c r="X32" i="2"/>
  <c r="Y32" i="2" a="1"/>
  <c r="Y32" i="2"/>
  <c r="Z32" i="2" a="1"/>
  <c r="Z32" i="2"/>
  <c r="G33" i="2" a="1"/>
  <c r="G33" i="2"/>
  <c r="H33" i="2" a="1"/>
  <c r="H33" i="2"/>
  <c r="I33" i="2" a="1"/>
  <c r="I33" i="2"/>
  <c r="J33" i="2" a="1"/>
  <c r="J33" i="2"/>
  <c r="K33" i="2" a="1"/>
  <c r="K33" i="2"/>
  <c r="L33" i="2" a="1"/>
  <c r="L33" i="2"/>
  <c r="M33" i="2" a="1"/>
  <c r="M33" i="2"/>
  <c r="N33" i="2" a="1"/>
  <c r="N33" i="2"/>
  <c r="O33" i="2" a="1"/>
  <c r="O33" i="2"/>
  <c r="P33" i="2" a="1"/>
  <c r="P33" i="2"/>
  <c r="Q33" i="2" a="1"/>
  <c r="Q33" i="2"/>
  <c r="R33" i="2" a="1"/>
  <c r="R33" i="2"/>
  <c r="S33" i="2" a="1"/>
  <c r="S33" i="2"/>
  <c r="T33" i="2" a="1"/>
  <c r="T33" i="2"/>
  <c r="U33" i="2" a="1"/>
  <c r="U33" i="2"/>
  <c r="V33" i="2" a="1"/>
  <c r="V33" i="2"/>
  <c r="W33" i="2" a="1"/>
  <c r="W33" i="2"/>
  <c r="X33" i="2" a="1"/>
  <c r="X33" i="2"/>
  <c r="Y33" i="2" a="1"/>
  <c r="Y33" i="2"/>
  <c r="Z33" i="2" a="1"/>
  <c r="Z33" i="2"/>
  <c r="G34" i="2" a="1"/>
  <c r="G34" i="2"/>
  <c r="H34" i="2" a="1"/>
  <c r="H34" i="2"/>
  <c r="I34" i="2" a="1"/>
  <c r="I34" i="2"/>
  <c r="J34" i="2" a="1"/>
  <c r="J34" i="2"/>
  <c r="K34" i="2" a="1"/>
  <c r="K34" i="2"/>
  <c r="L34" i="2" a="1"/>
  <c r="L34" i="2"/>
  <c r="M34" i="2" a="1"/>
  <c r="M34" i="2"/>
  <c r="N34" i="2" a="1"/>
  <c r="N34" i="2"/>
  <c r="O34" i="2" a="1"/>
  <c r="O34" i="2"/>
  <c r="P34" i="2" a="1"/>
  <c r="P34" i="2"/>
  <c r="Q34" i="2" a="1"/>
  <c r="Q34" i="2"/>
  <c r="R34" i="2" a="1"/>
  <c r="R34" i="2"/>
  <c r="S34" i="2" a="1"/>
  <c r="S34" i="2"/>
  <c r="T34" i="2" a="1"/>
  <c r="T34" i="2"/>
  <c r="U34" i="2" a="1"/>
  <c r="U34" i="2"/>
  <c r="V34" i="2" a="1"/>
  <c r="V34" i="2"/>
  <c r="W34" i="2" a="1"/>
  <c r="W34" i="2"/>
  <c r="X34" i="2" a="1"/>
  <c r="X34" i="2"/>
  <c r="Y34" i="2" a="1"/>
  <c r="Y34" i="2"/>
  <c r="Z34" i="2" a="1"/>
  <c r="Z34" i="2"/>
  <c r="G35" i="2" a="1"/>
  <c r="G35" i="2"/>
  <c r="H35" i="2" a="1"/>
  <c r="H35" i="2"/>
  <c r="I35" i="2" a="1"/>
  <c r="I35" i="2"/>
  <c r="J35" i="2" a="1"/>
  <c r="J35" i="2"/>
  <c r="K35" i="2" a="1"/>
  <c r="K35" i="2"/>
  <c r="L35" i="2" a="1"/>
  <c r="L35" i="2"/>
  <c r="M35" i="2" a="1"/>
  <c r="M35" i="2"/>
  <c r="N35" i="2" a="1"/>
  <c r="N35" i="2"/>
  <c r="O35" i="2" a="1"/>
  <c r="O35" i="2"/>
  <c r="P35" i="2" a="1"/>
  <c r="P35" i="2"/>
  <c r="Q35" i="2" a="1"/>
  <c r="Q35" i="2"/>
  <c r="R35" i="2" a="1"/>
  <c r="R35" i="2"/>
  <c r="S35" i="2" a="1"/>
  <c r="S35" i="2"/>
  <c r="T35" i="2" a="1"/>
  <c r="T35" i="2"/>
  <c r="U35" i="2" a="1"/>
  <c r="U35" i="2"/>
  <c r="V35" i="2" a="1"/>
  <c r="V35" i="2"/>
  <c r="W35" i="2" a="1"/>
  <c r="W35" i="2"/>
  <c r="X35" i="2" a="1"/>
  <c r="X35" i="2"/>
  <c r="Y35" i="2" a="1"/>
  <c r="Y35" i="2"/>
  <c r="Z35" i="2" a="1"/>
  <c r="Z35" i="2"/>
  <c r="G36" i="2" a="1"/>
  <c r="G36" i="2"/>
  <c r="H36" i="2" a="1"/>
  <c r="H36" i="2"/>
  <c r="I36" i="2" a="1"/>
  <c r="I36" i="2"/>
  <c r="J36" i="2" a="1"/>
  <c r="J36" i="2"/>
  <c r="K36" i="2" a="1"/>
  <c r="K36" i="2"/>
  <c r="L36" i="2" a="1"/>
  <c r="L36" i="2"/>
  <c r="M36" i="2" a="1"/>
  <c r="M36" i="2"/>
  <c r="N36" i="2" a="1"/>
  <c r="N36" i="2"/>
  <c r="O36" i="2" a="1"/>
  <c r="O36" i="2"/>
  <c r="P36" i="2" a="1"/>
  <c r="P36" i="2"/>
  <c r="Q36" i="2" a="1"/>
  <c r="Q36" i="2"/>
  <c r="R36" i="2" a="1"/>
  <c r="R36" i="2"/>
  <c r="S36" i="2" a="1"/>
  <c r="S36" i="2"/>
  <c r="T36" i="2" a="1"/>
  <c r="T36" i="2"/>
  <c r="U36" i="2" a="1"/>
  <c r="U36" i="2"/>
  <c r="V36" i="2" a="1"/>
  <c r="V36" i="2"/>
  <c r="W36" i="2" a="1"/>
  <c r="W36" i="2"/>
  <c r="X36" i="2" a="1"/>
  <c r="X36" i="2"/>
  <c r="Y36" i="2" a="1"/>
  <c r="Y36" i="2"/>
  <c r="Z36" i="2" a="1"/>
  <c r="Z36" i="2"/>
  <c r="G37" i="2" a="1"/>
  <c r="G37" i="2"/>
  <c r="H37" i="2" a="1"/>
  <c r="H37" i="2"/>
  <c r="I37" i="2" a="1"/>
  <c r="I37" i="2"/>
  <c r="J37" i="2" a="1"/>
  <c r="J37" i="2"/>
  <c r="K37" i="2" a="1"/>
  <c r="K37" i="2"/>
  <c r="L37" i="2" a="1"/>
  <c r="L37" i="2"/>
  <c r="M37" i="2" a="1"/>
  <c r="M37" i="2"/>
  <c r="N37" i="2" a="1"/>
  <c r="N37" i="2"/>
  <c r="O37" i="2" a="1"/>
  <c r="O37" i="2"/>
  <c r="P37" i="2" a="1"/>
  <c r="P37" i="2"/>
  <c r="Q37" i="2" a="1"/>
  <c r="Q37" i="2"/>
  <c r="R37" i="2" a="1"/>
  <c r="R37" i="2"/>
  <c r="S37" i="2" a="1"/>
  <c r="S37" i="2"/>
  <c r="T37" i="2" a="1"/>
  <c r="T37" i="2"/>
  <c r="U37" i="2" a="1"/>
  <c r="U37" i="2"/>
  <c r="V37" i="2" a="1"/>
  <c r="V37" i="2"/>
  <c r="W37" i="2" a="1"/>
  <c r="W37" i="2"/>
  <c r="X37" i="2" a="1"/>
  <c r="X37" i="2"/>
  <c r="Y37" i="2" a="1"/>
  <c r="Y37" i="2"/>
  <c r="Z37" i="2" a="1"/>
  <c r="Z37" i="2"/>
  <c r="G38" i="2" a="1"/>
  <c r="G38" i="2"/>
  <c r="H38" i="2" a="1"/>
  <c r="H38" i="2"/>
  <c r="I38" i="2" a="1"/>
  <c r="I38" i="2"/>
  <c r="J38" i="2" a="1"/>
  <c r="J38" i="2"/>
  <c r="K38" i="2" a="1"/>
  <c r="K38" i="2"/>
  <c r="L38" i="2" a="1"/>
  <c r="L38" i="2"/>
  <c r="M38" i="2" a="1"/>
  <c r="M38" i="2"/>
  <c r="N38" i="2" a="1"/>
  <c r="N38" i="2"/>
  <c r="O38" i="2" a="1"/>
  <c r="O38" i="2"/>
  <c r="P38" i="2" a="1"/>
  <c r="P38" i="2"/>
  <c r="Q38" i="2" a="1"/>
  <c r="Q38" i="2"/>
  <c r="R38" i="2" a="1"/>
  <c r="R38" i="2"/>
  <c r="S38" i="2" a="1"/>
  <c r="S38" i="2"/>
  <c r="T38" i="2" a="1"/>
  <c r="T38" i="2"/>
  <c r="U38" i="2" a="1"/>
  <c r="U38" i="2"/>
  <c r="V38" i="2" a="1"/>
  <c r="V38" i="2"/>
  <c r="W38" i="2" a="1"/>
  <c r="W38" i="2"/>
  <c r="X38" i="2" a="1"/>
  <c r="X38" i="2"/>
  <c r="Y38" i="2" a="1"/>
  <c r="Y38" i="2"/>
  <c r="Z38" i="2" a="1"/>
  <c r="Z38" i="2"/>
  <c r="G39" i="2" a="1"/>
  <c r="G39" i="2"/>
  <c r="H39" i="2" a="1"/>
  <c r="H39" i="2"/>
  <c r="I39" i="2" a="1"/>
  <c r="I39" i="2"/>
  <c r="J39" i="2" a="1"/>
  <c r="J39" i="2"/>
  <c r="K39" i="2" a="1"/>
  <c r="K39" i="2"/>
  <c r="L39" i="2" a="1"/>
  <c r="L39" i="2"/>
  <c r="M39" i="2" a="1"/>
  <c r="M39" i="2"/>
  <c r="N39" i="2" a="1"/>
  <c r="N39" i="2"/>
  <c r="O39" i="2" a="1"/>
  <c r="O39" i="2"/>
  <c r="P39" i="2" a="1"/>
  <c r="P39" i="2"/>
  <c r="Q39" i="2" a="1"/>
  <c r="Q39" i="2"/>
  <c r="R39" i="2" a="1"/>
  <c r="R39" i="2"/>
  <c r="S39" i="2" a="1"/>
  <c r="S39" i="2"/>
  <c r="T39" i="2" a="1"/>
  <c r="T39" i="2"/>
  <c r="U39" i="2" a="1"/>
  <c r="U39" i="2"/>
  <c r="V39" i="2" a="1"/>
  <c r="V39" i="2"/>
  <c r="W39" i="2" a="1"/>
  <c r="W39" i="2"/>
  <c r="X39" i="2" a="1"/>
  <c r="X39" i="2"/>
  <c r="Y39" i="2" a="1"/>
  <c r="Y39" i="2"/>
  <c r="Z39" i="2" a="1"/>
  <c r="Z39" i="2"/>
  <c r="G40" i="2" a="1"/>
  <c r="G40" i="2"/>
  <c r="H40" i="2" a="1"/>
  <c r="H40" i="2"/>
  <c r="I40" i="2" a="1"/>
  <c r="I40" i="2"/>
  <c r="J40" i="2" a="1"/>
  <c r="J40" i="2"/>
  <c r="K40" i="2" a="1"/>
  <c r="K40" i="2"/>
  <c r="L40" i="2" a="1"/>
  <c r="L40" i="2"/>
  <c r="M40" i="2" a="1"/>
  <c r="M40" i="2"/>
  <c r="N40" i="2" a="1"/>
  <c r="N40" i="2"/>
  <c r="O40" i="2" a="1"/>
  <c r="O40" i="2"/>
  <c r="P40" i="2" a="1"/>
  <c r="P40" i="2"/>
  <c r="Q40" i="2" a="1"/>
  <c r="Q40" i="2"/>
  <c r="R40" i="2" a="1"/>
  <c r="R40" i="2"/>
  <c r="S40" i="2" a="1"/>
  <c r="S40" i="2"/>
  <c r="T40" i="2" a="1"/>
  <c r="T40" i="2"/>
  <c r="U40" i="2" a="1"/>
  <c r="U40" i="2"/>
  <c r="V40" i="2" a="1"/>
  <c r="V40" i="2"/>
  <c r="W40" i="2" a="1"/>
  <c r="W40" i="2"/>
  <c r="X40" i="2" a="1"/>
  <c r="X40" i="2"/>
  <c r="Y40" i="2" a="1"/>
  <c r="Y40" i="2"/>
  <c r="Z40" i="2" a="1"/>
  <c r="Z40" i="2"/>
  <c r="G41" i="2" a="1"/>
  <c r="G41" i="2"/>
  <c r="H41" i="2" a="1"/>
  <c r="H41" i="2"/>
  <c r="I41" i="2" a="1"/>
  <c r="I41" i="2"/>
  <c r="J41" i="2" a="1"/>
  <c r="J41" i="2"/>
  <c r="K41" i="2" a="1"/>
  <c r="K41" i="2"/>
  <c r="L41" i="2" a="1"/>
  <c r="L41" i="2"/>
  <c r="M41" i="2" a="1"/>
  <c r="M41" i="2"/>
  <c r="N41" i="2" a="1"/>
  <c r="N41" i="2"/>
  <c r="O41" i="2" a="1"/>
  <c r="O41" i="2"/>
  <c r="P41" i="2" a="1"/>
  <c r="P41" i="2"/>
  <c r="Q41" i="2" a="1"/>
  <c r="Q41" i="2"/>
  <c r="R41" i="2" a="1"/>
  <c r="R41" i="2"/>
  <c r="S41" i="2" a="1"/>
  <c r="S41" i="2"/>
  <c r="T41" i="2" a="1"/>
  <c r="T41" i="2"/>
  <c r="U41" i="2" a="1"/>
  <c r="U41" i="2"/>
  <c r="V41" i="2" a="1"/>
  <c r="V41" i="2"/>
  <c r="W41" i="2" a="1"/>
  <c r="W41" i="2"/>
  <c r="X41" i="2" a="1"/>
  <c r="X41" i="2"/>
  <c r="Y41" i="2" a="1"/>
  <c r="Y41" i="2"/>
  <c r="Z41" i="2" a="1"/>
  <c r="Z41" i="2"/>
  <c r="G42" i="2" a="1"/>
  <c r="G42" i="2"/>
  <c r="H42" i="2" a="1"/>
  <c r="H42" i="2"/>
  <c r="I42" i="2" a="1"/>
  <c r="I42" i="2"/>
  <c r="J42" i="2" a="1"/>
  <c r="J42" i="2"/>
  <c r="K42" i="2" a="1"/>
  <c r="K42" i="2"/>
  <c r="L42" i="2" a="1"/>
  <c r="L42" i="2"/>
  <c r="M42" i="2" a="1"/>
  <c r="M42" i="2"/>
  <c r="N42" i="2" a="1"/>
  <c r="N42" i="2"/>
  <c r="O42" i="2" a="1"/>
  <c r="O42" i="2"/>
  <c r="P42" i="2" a="1"/>
  <c r="P42" i="2"/>
  <c r="Q42" i="2" a="1"/>
  <c r="Q42" i="2"/>
  <c r="R42" i="2" a="1"/>
  <c r="R42" i="2"/>
  <c r="S42" i="2" a="1"/>
  <c r="S42" i="2"/>
  <c r="T42" i="2" a="1"/>
  <c r="T42" i="2"/>
  <c r="U42" i="2" a="1"/>
  <c r="U42" i="2"/>
  <c r="V42" i="2" a="1"/>
  <c r="V42" i="2"/>
  <c r="W42" i="2" a="1"/>
  <c r="W42" i="2"/>
  <c r="X42" i="2" a="1"/>
  <c r="X42" i="2"/>
  <c r="Y42" i="2" a="1"/>
  <c r="Y42" i="2"/>
  <c r="Z42" i="2" a="1"/>
  <c r="Z42" i="2"/>
  <c r="G43" i="2" a="1"/>
  <c r="G43" i="2"/>
  <c r="H43" i="2" a="1"/>
  <c r="H43" i="2"/>
  <c r="I43" i="2" a="1"/>
  <c r="I43" i="2"/>
  <c r="J43" i="2" a="1"/>
  <c r="J43" i="2"/>
  <c r="K43" i="2" a="1"/>
  <c r="K43" i="2"/>
  <c r="L43" i="2" a="1"/>
  <c r="L43" i="2"/>
  <c r="M43" i="2" a="1"/>
  <c r="M43" i="2"/>
  <c r="N43" i="2" a="1"/>
  <c r="N43" i="2"/>
  <c r="O43" i="2" a="1"/>
  <c r="O43" i="2"/>
  <c r="P43" i="2" a="1"/>
  <c r="P43" i="2"/>
  <c r="Q43" i="2" a="1"/>
  <c r="Q43" i="2"/>
  <c r="R43" i="2" a="1"/>
  <c r="R43" i="2"/>
  <c r="S43" i="2" a="1"/>
  <c r="S43" i="2"/>
  <c r="T43" i="2" a="1"/>
  <c r="T43" i="2"/>
  <c r="U43" i="2" a="1"/>
  <c r="U43" i="2"/>
  <c r="V43" i="2" a="1"/>
  <c r="V43" i="2"/>
  <c r="W43" i="2" a="1"/>
  <c r="W43" i="2"/>
  <c r="X43" i="2" a="1"/>
  <c r="X43" i="2"/>
  <c r="Y43" i="2" a="1"/>
  <c r="Y43" i="2"/>
  <c r="Z43" i="2" a="1"/>
  <c r="Z43" i="2"/>
  <c r="G44" i="2" a="1"/>
  <c r="G44" i="2"/>
  <c r="H44" i="2" a="1"/>
  <c r="H44" i="2"/>
  <c r="I44" i="2" a="1"/>
  <c r="I44" i="2"/>
  <c r="J44" i="2" a="1"/>
  <c r="J44" i="2"/>
  <c r="K44" i="2" a="1"/>
  <c r="K44" i="2"/>
  <c r="L44" i="2" a="1"/>
  <c r="L44" i="2"/>
  <c r="M44" i="2" a="1"/>
  <c r="M44" i="2"/>
  <c r="N44" i="2" a="1"/>
  <c r="N44" i="2"/>
  <c r="O44" i="2" a="1"/>
  <c r="O44" i="2"/>
  <c r="P44" i="2" a="1"/>
  <c r="P44" i="2"/>
  <c r="Q44" i="2" a="1"/>
  <c r="Q44" i="2"/>
  <c r="R44" i="2" a="1"/>
  <c r="R44" i="2"/>
  <c r="S44" i="2" a="1"/>
  <c r="S44" i="2"/>
  <c r="T44" i="2" a="1"/>
  <c r="T44" i="2"/>
  <c r="U44" i="2" a="1"/>
  <c r="U44" i="2"/>
  <c r="V44" i="2" a="1"/>
  <c r="V44" i="2"/>
  <c r="W44" i="2" a="1"/>
  <c r="W44" i="2"/>
  <c r="X44" i="2" a="1"/>
  <c r="X44" i="2"/>
  <c r="Y44" i="2" a="1"/>
  <c r="Y44" i="2"/>
  <c r="Z44" i="2" a="1"/>
  <c r="Z44" i="2"/>
  <c r="G45" i="2" a="1"/>
  <c r="G45" i="2"/>
  <c r="H45" i="2" a="1"/>
  <c r="H45" i="2"/>
  <c r="I45" i="2" a="1"/>
  <c r="I45" i="2"/>
  <c r="J45" i="2" a="1"/>
  <c r="J45" i="2"/>
  <c r="K45" i="2" a="1"/>
  <c r="K45" i="2"/>
  <c r="L45" i="2" a="1"/>
  <c r="L45" i="2"/>
  <c r="M45" i="2" a="1"/>
  <c r="M45" i="2"/>
  <c r="N45" i="2" a="1"/>
  <c r="N45" i="2"/>
  <c r="O45" i="2" a="1"/>
  <c r="O45" i="2"/>
  <c r="P45" i="2" a="1"/>
  <c r="P45" i="2"/>
  <c r="Q45" i="2" a="1"/>
  <c r="Q45" i="2"/>
  <c r="R45" i="2" a="1"/>
  <c r="R45" i="2"/>
  <c r="S45" i="2" a="1"/>
  <c r="S45" i="2"/>
  <c r="T45" i="2" a="1"/>
  <c r="T45" i="2"/>
  <c r="U45" i="2" a="1"/>
  <c r="U45" i="2"/>
  <c r="V45" i="2" a="1"/>
  <c r="V45" i="2"/>
  <c r="W45" i="2" a="1"/>
  <c r="W45" i="2"/>
  <c r="X45" i="2" a="1"/>
  <c r="X45" i="2"/>
  <c r="Y45" i="2" a="1"/>
  <c r="Y45" i="2"/>
  <c r="Z45" i="2" a="1"/>
  <c r="Z45" i="2"/>
  <c r="G46" i="2" a="1"/>
  <c r="G46" i="2"/>
  <c r="H46" i="2" a="1"/>
  <c r="H46" i="2"/>
  <c r="I46" i="2" a="1"/>
  <c r="I46" i="2"/>
  <c r="J46" i="2" a="1"/>
  <c r="J46" i="2"/>
  <c r="K46" i="2" a="1"/>
  <c r="K46" i="2"/>
  <c r="L46" i="2" a="1"/>
  <c r="L46" i="2"/>
  <c r="M46" i="2" a="1"/>
  <c r="M46" i="2"/>
  <c r="N46" i="2" a="1"/>
  <c r="N46" i="2"/>
  <c r="O46" i="2" a="1"/>
  <c r="O46" i="2"/>
  <c r="P46" i="2" a="1"/>
  <c r="P46" i="2"/>
  <c r="Q46" i="2" a="1"/>
  <c r="Q46" i="2"/>
  <c r="R46" i="2" a="1"/>
  <c r="R46" i="2"/>
  <c r="S46" i="2" a="1"/>
  <c r="S46" i="2"/>
  <c r="T46" i="2" a="1"/>
  <c r="T46" i="2"/>
  <c r="U46" i="2" a="1"/>
  <c r="U46" i="2"/>
  <c r="V46" i="2" a="1"/>
  <c r="V46" i="2"/>
  <c r="W46" i="2" a="1"/>
  <c r="W46" i="2"/>
  <c r="X46" i="2" a="1"/>
  <c r="X46" i="2"/>
  <c r="Y46" i="2" a="1"/>
  <c r="Y46" i="2"/>
  <c r="Z46" i="2" a="1"/>
  <c r="Z46" i="2"/>
  <c r="G47" i="2" a="1"/>
  <c r="G47" i="2"/>
  <c r="H47" i="2" a="1"/>
  <c r="H47" i="2"/>
  <c r="I47" i="2" a="1"/>
  <c r="I47" i="2"/>
  <c r="J47" i="2" a="1"/>
  <c r="J47" i="2"/>
  <c r="K47" i="2" a="1"/>
  <c r="K47" i="2"/>
  <c r="L47" i="2" a="1"/>
  <c r="L47" i="2"/>
  <c r="M47" i="2" a="1"/>
  <c r="M47" i="2"/>
  <c r="N47" i="2" a="1"/>
  <c r="N47" i="2"/>
  <c r="O47" i="2" a="1"/>
  <c r="O47" i="2"/>
  <c r="P47" i="2" a="1"/>
  <c r="P47" i="2"/>
  <c r="Q47" i="2" a="1"/>
  <c r="Q47" i="2"/>
  <c r="R47" i="2" a="1"/>
  <c r="R47" i="2"/>
  <c r="S47" i="2" a="1"/>
  <c r="S47" i="2"/>
  <c r="T47" i="2" a="1"/>
  <c r="T47" i="2"/>
  <c r="U47" i="2" a="1"/>
  <c r="U47" i="2"/>
  <c r="V47" i="2" a="1"/>
  <c r="V47" i="2"/>
  <c r="W47" i="2" a="1"/>
  <c r="W47" i="2"/>
  <c r="X47" i="2" a="1"/>
  <c r="X47" i="2"/>
  <c r="Y47" i="2" a="1"/>
  <c r="Y47" i="2"/>
  <c r="Z47" i="2" a="1"/>
  <c r="Z47" i="2"/>
  <c r="G48" i="2" a="1"/>
  <c r="G48" i="2"/>
  <c r="H48" i="2" a="1"/>
  <c r="H48" i="2"/>
  <c r="I48" i="2" a="1"/>
  <c r="I48" i="2"/>
  <c r="J48" i="2" a="1"/>
  <c r="J48" i="2"/>
  <c r="K48" i="2" a="1"/>
  <c r="K48" i="2"/>
  <c r="L48" i="2" a="1"/>
  <c r="L48" i="2"/>
  <c r="M48" i="2" a="1"/>
  <c r="M48" i="2"/>
  <c r="N48" i="2" a="1"/>
  <c r="N48" i="2"/>
  <c r="O48" i="2" a="1"/>
  <c r="O48" i="2"/>
  <c r="P48" i="2" a="1"/>
  <c r="P48" i="2"/>
  <c r="Q48" i="2" a="1"/>
  <c r="Q48" i="2"/>
  <c r="R48" i="2" a="1"/>
  <c r="R48" i="2"/>
  <c r="S48" i="2" a="1"/>
  <c r="S48" i="2"/>
  <c r="T48" i="2" a="1"/>
  <c r="T48" i="2"/>
  <c r="U48" i="2" a="1"/>
  <c r="U48" i="2"/>
  <c r="V48" i="2" a="1"/>
  <c r="V48" i="2"/>
  <c r="W48" i="2" a="1"/>
  <c r="W48" i="2"/>
  <c r="X48" i="2" a="1"/>
  <c r="X48" i="2"/>
  <c r="Y48" i="2" a="1"/>
  <c r="Y48" i="2"/>
  <c r="Z48" i="2" a="1"/>
  <c r="Z48" i="2"/>
  <c r="G49" i="2" a="1"/>
  <c r="G49" i="2"/>
  <c r="H49" i="2" a="1"/>
  <c r="H49" i="2"/>
  <c r="I49" i="2" a="1"/>
  <c r="I49" i="2"/>
  <c r="J49" i="2" a="1"/>
  <c r="J49" i="2"/>
  <c r="K49" i="2" a="1"/>
  <c r="K49" i="2"/>
  <c r="L49" i="2" a="1"/>
  <c r="L49" i="2"/>
  <c r="M49" i="2" a="1"/>
  <c r="M49" i="2"/>
  <c r="N49" i="2" a="1"/>
  <c r="N49" i="2"/>
  <c r="O49" i="2" a="1"/>
  <c r="O49" i="2"/>
  <c r="P49" i="2" a="1"/>
  <c r="P49" i="2"/>
  <c r="Q49" i="2" a="1"/>
  <c r="Q49" i="2"/>
  <c r="R49" i="2" a="1"/>
  <c r="R49" i="2"/>
  <c r="S49" i="2" a="1"/>
  <c r="S49" i="2"/>
  <c r="T49" i="2" a="1"/>
  <c r="T49" i="2"/>
  <c r="U49" i="2" a="1"/>
  <c r="U49" i="2"/>
  <c r="V49" i="2" a="1"/>
  <c r="V49" i="2"/>
  <c r="W49" i="2" a="1"/>
  <c r="W49" i="2"/>
  <c r="X49" i="2" a="1"/>
  <c r="X49" i="2"/>
  <c r="Y49" i="2" a="1"/>
  <c r="Y49" i="2"/>
  <c r="Z49" i="2" a="1"/>
  <c r="Z49" i="2"/>
  <c r="G50" i="2" a="1"/>
  <c r="G50" i="2"/>
  <c r="H50" i="2" a="1"/>
  <c r="H50" i="2"/>
  <c r="I50" i="2" a="1"/>
  <c r="I50" i="2"/>
  <c r="J50" i="2" a="1"/>
  <c r="J50" i="2"/>
  <c r="K50" i="2" a="1"/>
  <c r="K50" i="2"/>
  <c r="L50" i="2" a="1"/>
  <c r="L50" i="2"/>
  <c r="M50" i="2" a="1"/>
  <c r="M50" i="2"/>
  <c r="N50" i="2" a="1"/>
  <c r="N50" i="2"/>
  <c r="O50" i="2" a="1"/>
  <c r="O50" i="2"/>
  <c r="P50" i="2" a="1"/>
  <c r="P50" i="2"/>
  <c r="Q50" i="2" a="1"/>
  <c r="Q50" i="2"/>
  <c r="R50" i="2" a="1"/>
  <c r="R50" i="2"/>
  <c r="S50" i="2" a="1"/>
  <c r="S50" i="2"/>
  <c r="T50" i="2" a="1"/>
  <c r="T50" i="2"/>
  <c r="U50" i="2" a="1"/>
  <c r="U50" i="2"/>
  <c r="V50" i="2" a="1"/>
  <c r="V50" i="2"/>
  <c r="W50" i="2" a="1"/>
  <c r="W50" i="2"/>
  <c r="X50" i="2" a="1"/>
  <c r="X50" i="2"/>
  <c r="Y50" i="2" a="1"/>
  <c r="Y50" i="2"/>
  <c r="Z50" i="2" a="1"/>
  <c r="Z50" i="2"/>
  <c r="G51" i="2" a="1"/>
  <c r="G51" i="2"/>
  <c r="H51" i="2" a="1"/>
  <c r="H51" i="2"/>
  <c r="I51" i="2" a="1"/>
  <c r="I51" i="2"/>
  <c r="J51" i="2" a="1"/>
  <c r="J51" i="2"/>
  <c r="K51" i="2" a="1"/>
  <c r="K51" i="2"/>
  <c r="L51" i="2" a="1"/>
  <c r="L51" i="2"/>
  <c r="M51" i="2" a="1"/>
  <c r="M51" i="2"/>
  <c r="N51" i="2" a="1"/>
  <c r="N51" i="2"/>
  <c r="O51" i="2" a="1"/>
  <c r="O51" i="2"/>
  <c r="P51" i="2" a="1"/>
  <c r="P51" i="2"/>
  <c r="Q51" i="2" a="1"/>
  <c r="Q51" i="2"/>
  <c r="R51" i="2" a="1"/>
  <c r="R51" i="2"/>
  <c r="S51" i="2" a="1"/>
  <c r="S51" i="2"/>
  <c r="T51" i="2" a="1"/>
  <c r="T51" i="2"/>
  <c r="U51" i="2" a="1"/>
  <c r="U51" i="2"/>
  <c r="V51" i="2" a="1"/>
  <c r="V51" i="2"/>
  <c r="W51" i="2" a="1"/>
  <c r="W51" i="2"/>
  <c r="X51" i="2" a="1"/>
  <c r="X51" i="2"/>
  <c r="Y51" i="2" a="1"/>
  <c r="Y51" i="2"/>
  <c r="Z51" i="2" a="1"/>
  <c r="Z51" i="2"/>
  <c r="G52" i="2" a="1"/>
  <c r="G52" i="2"/>
  <c r="H52" i="2" a="1"/>
  <c r="H52" i="2"/>
  <c r="I52" i="2" a="1"/>
  <c r="I52" i="2"/>
  <c r="J52" i="2" a="1"/>
  <c r="J52" i="2"/>
  <c r="K52" i="2" a="1"/>
  <c r="K52" i="2"/>
  <c r="L52" i="2" a="1"/>
  <c r="L52" i="2"/>
  <c r="M52" i="2" a="1"/>
  <c r="M52" i="2"/>
  <c r="N52" i="2" a="1"/>
  <c r="N52" i="2"/>
  <c r="O52" i="2" a="1"/>
  <c r="O52" i="2"/>
  <c r="P52" i="2" a="1"/>
  <c r="P52" i="2"/>
  <c r="Q52" i="2" a="1"/>
  <c r="Q52" i="2"/>
  <c r="R52" i="2" a="1"/>
  <c r="R52" i="2"/>
  <c r="S52" i="2" a="1"/>
  <c r="S52" i="2"/>
  <c r="T52" i="2" a="1"/>
  <c r="T52" i="2"/>
  <c r="U52" i="2" a="1"/>
  <c r="U52" i="2"/>
  <c r="V52" i="2" a="1"/>
  <c r="V52" i="2"/>
  <c r="W52" i="2" a="1"/>
  <c r="W52" i="2"/>
  <c r="X52" i="2" a="1"/>
  <c r="X52" i="2"/>
  <c r="Y52" i="2" a="1"/>
  <c r="Y52" i="2"/>
  <c r="Z52" i="2" a="1"/>
  <c r="Z52" i="2"/>
  <c r="G53" i="2" a="1"/>
  <c r="G53" i="2"/>
  <c r="H53" i="2" a="1"/>
  <c r="H53" i="2"/>
  <c r="I53" i="2" a="1"/>
  <c r="I53" i="2"/>
  <c r="J53" i="2" a="1"/>
  <c r="J53" i="2"/>
  <c r="K53" i="2" a="1"/>
  <c r="K53" i="2"/>
  <c r="L53" i="2" a="1"/>
  <c r="L53" i="2"/>
  <c r="M53" i="2" a="1"/>
  <c r="M53" i="2"/>
  <c r="N53" i="2" a="1"/>
  <c r="N53" i="2"/>
  <c r="O53" i="2" a="1"/>
  <c r="O53" i="2"/>
  <c r="P53" i="2" a="1"/>
  <c r="P53" i="2"/>
  <c r="Q53" i="2" a="1"/>
  <c r="Q53" i="2"/>
  <c r="R53" i="2" a="1"/>
  <c r="R53" i="2"/>
  <c r="S53" i="2" a="1"/>
  <c r="S53" i="2"/>
  <c r="T53" i="2" a="1"/>
  <c r="T53" i="2"/>
  <c r="U53" i="2" a="1"/>
  <c r="U53" i="2"/>
  <c r="V53" i="2" a="1"/>
  <c r="V53" i="2"/>
  <c r="W53" i="2" a="1"/>
  <c r="W53" i="2"/>
  <c r="X53" i="2" a="1"/>
  <c r="X53" i="2"/>
  <c r="Y53" i="2" a="1"/>
  <c r="Y53" i="2"/>
  <c r="Z53" i="2" a="1"/>
  <c r="Z53" i="2"/>
  <c r="G54" i="2" a="1"/>
  <c r="G54" i="2"/>
  <c r="H54" i="2" a="1"/>
  <c r="H54" i="2"/>
  <c r="I54" i="2" a="1"/>
  <c r="I54" i="2"/>
  <c r="J54" i="2" a="1"/>
  <c r="J54" i="2"/>
  <c r="K54" i="2" a="1"/>
  <c r="K54" i="2"/>
  <c r="L54" i="2" a="1"/>
  <c r="L54" i="2"/>
  <c r="M54" i="2" a="1"/>
  <c r="M54" i="2"/>
  <c r="N54" i="2" a="1"/>
  <c r="N54" i="2"/>
  <c r="O54" i="2" a="1"/>
  <c r="O54" i="2"/>
  <c r="P54" i="2" a="1"/>
  <c r="P54" i="2"/>
  <c r="Q54" i="2" a="1"/>
  <c r="Q54" i="2"/>
  <c r="R54" i="2" a="1"/>
  <c r="R54" i="2"/>
  <c r="S54" i="2" a="1"/>
  <c r="S54" i="2"/>
  <c r="T54" i="2" a="1"/>
  <c r="T54" i="2"/>
  <c r="U54" i="2" a="1"/>
  <c r="U54" i="2"/>
  <c r="V54" i="2" a="1"/>
  <c r="V54" i="2"/>
  <c r="W54" i="2" a="1"/>
  <c r="W54" i="2"/>
  <c r="X54" i="2" a="1"/>
  <c r="X54" i="2"/>
  <c r="Y54" i="2" a="1"/>
  <c r="Y54" i="2"/>
  <c r="Z54" i="2" a="1"/>
  <c r="Z54" i="2"/>
  <c r="G55" i="2" a="1"/>
  <c r="G55" i="2"/>
  <c r="H55" i="2" a="1"/>
  <c r="H55" i="2"/>
  <c r="I55" i="2" a="1"/>
  <c r="I55" i="2"/>
  <c r="J55" i="2" a="1"/>
  <c r="J55" i="2"/>
  <c r="K55" i="2" a="1"/>
  <c r="K55" i="2"/>
  <c r="L55" i="2" a="1"/>
  <c r="L55" i="2"/>
  <c r="M55" i="2" a="1"/>
  <c r="M55" i="2"/>
  <c r="N55" i="2" a="1"/>
  <c r="N55" i="2"/>
  <c r="O55" i="2" a="1"/>
  <c r="O55" i="2"/>
  <c r="P55" i="2" a="1"/>
  <c r="P55" i="2"/>
  <c r="Q55" i="2" a="1"/>
  <c r="Q55" i="2"/>
  <c r="R55" i="2" a="1"/>
  <c r="R55" i="2"/>
  <c r="S55" i="2" a="1"/>
  <c r="S55" i="2"/>
  <c r="T55" i="2" a="1"/>
  <c r="T55" i="2"/>
  <c r="U55" i="2" a="1"/>
  <c r="U55" i="2"/>
  <c r="V55" i="2" a="1"/>
  <c r="V55" i="2"/>
  <c r="W55" i="2" a="1"/>
  <c r="W55" i="2"/>
  <c r="X55" i="2" a="1"/>
  <c r="X55" i="2"/>
  <c r="Y55" i="2" a="1"/>
  <c r="Y55" i="2"/>
  <c r="Z55" i="2" a="1"/>
  <c r="Z55" i="2"/>
  <c r="G56" i="2" a="1"/>
  <c r="G56" i="2"/>
  <c r="H56" i="2" a="1"/>
  <c r="H56" i="2"/>
  <c r="I56" i="2" a="1"/>
  <c r="I56" i="2"/>
  <c r="J56" i="2" a="1"/>
  <c r="J56" i="2"/>
  <c r="K56" i="2" a="1"/>
  <c r="K56" i="2"/>
  <c r="L56" i="2" a="1"/>
  <c r="L56" i="2"/>
  <c r="M56" i="2" a="1"/>
  <c r="M56" i="2"/>
  <c r="N56" i="2" a="1"/>
  <c r="N56" i="2"/>
  <c r="O56" i="2" a="1"/>
  <c r="O56" i="2"/>
  <c r="P56" i="2" a="1"/>
  <c r="P56" i="2"/>
  <c r="Q56" i="2" a="1"/>
  <c r="Q56" i="2"/>
  <c r="R56" i="2" a="1"/>
  <c r="R56" i="2"/>
  <c r="S56" i="2" a="1"/>
  <c r="S56" i="2"/>
  <c r="T56" i="2" a="1"/>
  <c r="T56" i="2"/>
  <c r="U56" i="2" a="1"/>
  <c r="U56" i="2"/>
  <c r="V56" i="2" a="1"/>
  <c r="V56" i="2"/>
  <c r="W56" i="2" a="1"/>
  <c r="W56" i="2"/>
  <c r="X56" i="2" a="1"/>
  <c r="X56" i="2"/>
  <c r="Y56" i="2" a="1"/>
  <c r="Y56" i="2"/>
  <c r="Z56" i="2" a="1"/>
  <c r="Z56" i="2"/>
  <c r="G57" i="2" a="1"/>
  <c r="G57" i="2"/>
  <c r="H57" i="2" a="1"/>
  <c r="H57" i="2"/>
  <c r="I57" i="2" a="1"/>
  <c r="I57" i="2"/>
  <c r="J57" i="2" a="1"/>
  <c r="J57" i="2"/>
  <c r="K57" i="2" a="1"/>
  <c r="K57" i="2"/>
  <c r="L57" i="2" a="1"/>
  <c r="L57" i="2"/>
  <c r="M57" i="2" a="1"/>
  <c r="M57" i="2"/>
  <c r="N57" i="2" a="1"/>
  <c r="N57" i="2"/>
  <c r="O57" i="2" a="1"/>
  <c r="O57" i="2"/>
  <c r="P57" i="2" a="1"/>
  <c r="P57" i="2"/>
  <c r="Q57" i="2" a="1"/>
  <c r="Q57" i="2"/>
  <c r="R57" i="2" a="1"/>
  <c r="R57" i="2"/>
  <c r="S57" i="2" a="1"/>
  <c r="S57" i="2"/>
  <c r="T57" i="2" a="1"/>
  <c r="T57" i="2"/>
  <c r="U57" i="2" a="1"/>
  <c r="U57" i="2"/>
  <c r="V57" i="2" a="1"/>
  <c r="V57" i="2"/>
  <c r="W57" i="2" a="1"/>
  <c r="W57" i="2"/>
  <c r="X57" i="2" a="1"/>
  <c r="X57" i="2"/>
  <c r="Y57" i="2" a="1"/>
  <c r="Y57" i="2"/>
  <c r="Z57" i="2" a="1"/>
  <c r="Z57" i="2"/>
  <c r="G58" i="2" a="1"/>
  <c r="G58" i="2"/>
  <c r="H58" i="2" a="1"/>
  <c r="H58" i="2"/>
  <c r="I58" i="2" a="1"/>
  <c r="I58" i="2"/>
  <c r="J58" i="2" a="1"/>
  <c r="J58" i="2"/>
  <c r="K58" i="2" a="1"/>
  <c r="K58" i="2"/>
  <c r="L58" i="2" a="1"/>
  <c r="L58" i="2"/>
  <c r="M58" i="2" a="1"/>
  <c r="M58" i="2"/>
  <c r="N58" i="2" a="1"/>
  <c r="N58" i="2"/>
  <c r="O58" i="2" a="1"/>
  <c r="O58" i="2"/>
  <c r="P58" i="2" a="1"/>
  <c r="P58" i="2"/>
  <c r="Q58" i="2" a="1"/>
  <c r="Q58" i="2"/>
  <c r="R58" i="2" a="1"/>
  <c r="R58" i="2"/>
  <c r="S58" i="2" a="1"/>
  <c r="S58" i="2"/>
  <c r="T58" i="2" a="1"/>
  <c r="T58" i="2"/>
  <c r="U58" i="2" a="1"/>
  <c r="U58" i="2"/>
  <c r="V58" i="2" a="1"/>
  <c r="V58" i="2"/>
  <c r="W58" i="2" a="1"/>
  <c r="W58" i="2"/>
  <c r="X58" i="2" a="1"/>
  <c r="X58" i="2"/>
  <c r="Y58" i="2" a="1"/>
  <c r="Y58" i="2"/>
  <c r="Z58" i="2" a="1"/>
  <c r="Z58" i="2"/>
  <c r="G59" i="2" a="1"/>
  <c r="G59" i="2"/>
  <c r="H59" i="2" a="1"/>
  <c r="H59" i="2"/>
  <c r="I59" i="2" a="1"/>
  <c r="I59" i="2"/>
  <c r="J59" i="2" a="1"/>
  <c r="J59" i="2"/>
  <c r="K59" i="2" a="1"/>
  <c r="K59" i="2"/>
  <c r="L59" i="2" a="1"/>
  <c r="L59" i="2"/>
  <c r="M59" i="2" a="1"/>
  <c r="M59" i="2"/>
  <c r="N59" i="2" a="1"/>
  <c r="N59" i="2"/>
  <c r="O59" i="2" a="1"/>
  <c r="O59" i="2"/>
  <c r="P59" i="2" a="1"/>
  <c r="P59" i="2"/>
  <c r="Q59" i="2" a="1"/>
  <c r="Q59" i="2"/>
  <c r="R59" i="2" a="1"/>
  <c r="R59" i="2"/>
  <c r="S59" i="2" a="1"/>
  <c r="S59" i="2"/>
  <c r="T59" i="2" a="1"/>
  <c r="T59" i="2"/>
  <c r="U59" i="2" a="1"/>
  <c r="U59" i="2"/>
  <c r="V59" i="2" a="1"/>
  <c r="V59" i="2"/>
  <c r="W59" i="2" a="1"/>
  <c r="W59" i="2"/>
  <c r="X59" i="2" a="1"/>
  <c r="X59" i="2"/>
  <c r="Y59" i="2" a="1"/>
  <c r="Y59" i="2"/>
  <c r="Z59" i="2" a="1"/>
  <c r="Z59" i="2"/>
  <c r="G60" i="2" a="1"/>
  <c r="G60" i="2"/>
  <c r="H60" i="2" a="1"/>
  <c r="H60" i="2"/>
  <c r="I60" i="2" a="1"/>
  <c r="I60" i="2"/>
  <c r="J60" i="2" a="1"/>
  <c r="J60" i="2"/>
  <c r="K60" i="2" a="1"/>
  <c r="K60" i="2"/>
  <c r="L60" i="2" a="1"/>
  <c r="L60" i="2"/>
  <c r="M60" i="2" a="1"/>
  <c r="M60" i="2"/>
  <c r="N60" i="2" a="1"/>
  <c r="N60" i="2"/>
  <c r="O60" i="2" a="1"/>
  <c r="O60" i="2"/>
  <c r="P60" i="2" a="1"/>
  <c r="P60" i="2"/>
  <c r="Q60" i="2" a="1"/>
  <c r="Q60" i="2"/>
  <c r="R60" i="2" a="1"/>
  <c r="R60" i="2"/>
  <c r="S60" i="2" a="1"/>
  <c r="S60" i="2"/>
  <c r="T60" i="2" a="1"/>
  <c r="T60" i="2"/>
  <c r="U60" i="2" a="1"/>
  <c r="U60" i="2"/>
  <c r="V60" i="2" a="1"/>
  <c r="V60" i="2"/>
  <c r="W60" i="2" a="1"/>
  <c r="W60" i="2"/>
  <c r="X60" i="2" a="1"/>
  <c r="X60" i="2"/>
  <c r="Y60" i="2" a="1"/>
  <c r="Y60" i="2"/>
  <c r="Z60" i="2" a="1"/>
  <c r="Z60" i="2"/>
  <c r="G61" i="2" a="1"/>
  <c r="G61" i="2"/>
  <c r="H61" i="2" a="1"/>
  <c r="H61" i="2"/>
  <c r="I61" i="2" a="1"/>
  <c r="I61" i="2"/>
  <c r="J61" i="2" a="1"/>
  <c r="J61" i="2"/>
  <c r="K61" i="2" a="1"/>
  <c r="K61" i="2"/>
  <c r="L61" i="2" a="1"/>
  <c r="L61" i="2"/>
  <c r="M61" i="2" a="1"/>
  <c r="M61" i="2"/>
  <c r="N61" i="2" a="1"/>
  <c r="N61" i="2"/>
  <c r="O61" i="2" a="1"/>
  <c r="O61" i="2"/>
  <c r="P61" i="2" a="1"/>
  <c r="P61" i="2"/>
  <c r="Q61" i="2" a="1"/>
  <c r="Q61" i="2"/>
  <c r="R61" i="2" a="1"/>
  <c r="R61" i="2"/>
  <c r="S61" i="2" a="1"/>
  <c r="S61" i="2"/>
  <c r="T61" i="2" a="1"/>
  <c r="T61" i="2"/>
  <c r="U61" i="2" a="1"/>
  <c r="U61" i="2"/>
  <c r="V61" i="2" a="1"/>
  <c r="V61" i="2"/>
  <c r="W61" i="2" a="1"/>
  <c r="W61" i="2"/>
  <c r="X61" i="2" a="1"/>
  <c r="X61" i="2"/>
  <c r="Y61" i="2" a="1"/>
  <c r="Y61" i="2"/>
  <c r="Z61" i="2" a="1"/>
  <c r="Z61" i="2"/>
  <c r="G62" i="2" a="1"/>
  <c r="G62" i="2"/>
  <c r="H62" i="2" a="1"/>
  <c r="H62" i="2"/>
  <c r="I62" i="2" a="1"/>
  <c r="I62" i="2"/>
  <c r="J62" i="2" a="1"/>
  <c r="J62" i="2"/>
  <c r="K62" i="2" a="1"/>
  <c r="K62" i="2"/>
  <c r="L62" i="2" a="1"/>
  <c r="L62" i="2"/>
  <c r="M62" i="2" a="1"/>
  <c r="M62" i="2"/>
  <c r="N62" i="2" a="1"/>
  <c r="N62" i="2"/>
  <c r="O62" i="2" a="1"/>
  <c r="O62" i="2"/>
  <c r="P62" i="2" a="1"/>
  <c r="P62" i="2"/>
  <c r="Q62" i="2" a="1"/>
  <c r="Q62" i="2"/>
  <c r="R62" i="2" a="1"/>
  <c r="R62" i="2"/>
  <c r="S62" i="2" a="1"/>
  <c r="S62" i="2"/>
  <c r="T62" i="2" a="1"/>
  <c r="T62" i="2"/>
  <c r="U62" i="2" a="1"/>
  <c r="U62" i="2"/>
  <c r="V62" i="2" a="1"/>
  <c r="V62" i="2"/>
  <c r="W62" i="2" a="1"/>
  <c r="W62" i="2"/>
  <c r="X62" i="2" a="1"/>
  <c r="X62" i="2"/>
  <c r="Y62" i="2" a="1"/>
  <c r="Y62" i="2"/>
  <c r="Z62" i="2" a="1"/>
  <c r="Z62" i="2"/>
  <c r="G63" i="2" a="1"/>
  <c r="G63" i="2"/>
  <c r="H63" i="2" a="1"/>
  <c r="H63" i="2"/>
  <c r="I63" i="2" a="1"/>
  <c r="I63" i="2"/>
  <c r="J63" i="2" a="1"/>
  <c r="J63" i="2"/>
  <c r="K63" i="2" a="1"/>
  <c r="K63" i="2"/>
  <c r="L63" i="2" a="1"/>
  <c r="L63" i="2"/>
  <c r="M63" i="2" a="1"/>
  <c r="M63" i="2"/>
  <c r="N63" i="2" a="1"/>
  <c r="N63" i="2"/>
  <c r="O63" i="2" a="1"/>
  <c r="O63" i="2"/>
  <c r="P63" i="2" a="1"/>
  <c r="P63" i="2"/>
  <c r="Q63" i="2" a="1"/>
  <c r="Q63" i="2"/>
  <c r="R63" i="2" a="1"/>
  <c r="R63" i="2"/>
  <c r="S63" i="2" a="1"/>
  <c r="S63" i="2"/>
  <c r="T63" i="2" a="1"/>
  <c r="T63" i="2"/>
  <c r="U63" i="2" a="1"/>
  <c r="U63" i="2"/>
  <c r="V63" i="2" a="1"/>
  <c r="V63" i="2"/>
  <c r="W63" i="2" a="1"/>
  <c r="W63" i="2"/>
  <c r="X63" i="2" a="1"/>
  <c r="X63" i="2"/>
  <c r="Y63" i="2" a="1"/>
  <c r="Y63" i="2"/>
  <c r="Z63" i="2" a="1"/>
  <c r="Z63" i="2"/>
  <c r="G64" i="2" a="1"/>
  <c r="G64" i="2"/>
  <c r="H64" i="2" a="1"/>
  <c r="H64" i="2"/>
  <c r="I64" i="2" a="1"/>
  <c r="I64" i="2"/>
  <c r="J64" i="2" a="1"/>
  <c r="J64" i="2"/>
  <c r="K64" i="2" a="1"/>
  <c r="K64" i="2"/>
  <c r="L64" i="2" a="1"/>
  <c r="L64" i="2"/>
  <c r="M64" i="2" a="1"/>
  <c r="M64" i="2"/>
  <c r="N64" i="2" a="1"/>
  <c r="N64" i="2"/>
  <c r="O64" i="2" a="1"/>
  <c r="O64" i="2"/>
  <c r="P64" i="2" a="1"/>
  <c r="P64" i="2"/>
  <c r="Q64" i="2" a="1"/>
  <c r="Q64" i="2"/>
  <c r="R64" i="2" a="1"/>
  <c r="R64" i="2"/>
  <c r="S64" i="2" a="1"/>
  <c r="S64" i="2"/>
  <c r="T64" i="2" a="1"/>
  <c r="T64" i="2"/>
  <c r="U64" i="2" a="1"/>
  <c r="U64" i="2"/>
  <c r="V64" i="2" a="1"/>
  <c r="V64" i="2"/>
  <c r="W64" i="2" a="1"/>
  <c r="W64" i="2"/>
  <c r="X64" i="2" a="1"/>
  <c r="X64" i="2"/>
  <c r="Y64" i="2" a="1"/>
  <c r="Y64" i="2"/>
  <c r="Z64" i="2" a="1"/>
  <c r="Z64" i="2"/>
  <c r="G65" i="2" a="1"/>
  <c r="G65" i="2"/>
  <c r="H65" i="2" a="1"/>
  <c r="H65" i="2"/>
  <c r="I65" i="2" a="1"/>
  <c r="I65" i="2"/>
  <c r="J65" i="2" a="1"/>
  <c r="J65" i="2"/>
  <c r="K65" i="2" a="1"/>
  <c r="K65" i="2"/>
  <c r="L65" i="2" a="1"/>
  <c r="L65" i="2"/>
  <c r="M65" i="2" a="1"/>
  <c r="M65" i="2"/>
  <c r="N65" i="2" a="1"/>
  <c r="N65" i="2"/>
  <c r="O65" i="2" a="1"/>
  <c r="O65" i="2"/>
  <c r="P65" i="2" a="1"/>
  <c r="P65" i="2"/>
  <c r="Q65" i="2" a="1"/>
  <c r="Q65" i="2"/>
  <c r="R65" i="2" a="1"/>
  <c r="R65" i="2"/>
  <c r="S65" i="2" a="1"/>
  <c r="S65" i="2"/>
  <c r="T65" i="2" a="1"/>
  <c r="T65" i="2"/>
  <c r="U65" i="2" a="1"/>
  <c r="U65" i="2"/>
  <c r="V65" i="2" a="1"/>
  <c r="V65" i="2"/>
  <c r="W65" i="2" a="1"/>
  <c r="W65" i="2"/>
  <c r="X65" i="2" a="1"/>
  <c r="X65" i="2"/>
  <c r="Y65" i="2" a="1"/>
  <c r="Y65" i="2"/>
  <c r="Z65" i="2" a="1"/>
  <c r="Z65" i="2"/>
  <c r="G66" i="2" a="1"/>
  <c r="G66" i="2"/>
  <c r="H66" i="2" a="1"/>
  <c r="H66" i="2"/>
  <c r="I66" i="2" a="1"/>
  <c r="I66" i="2"/>
  <c r="J66" i="2" a="1"/>
  <c r="J66" i="2"/>
  <c r="K66" i="2" a="1"/>
  <c r="K66" i="2"/>
  <c r="L66" i="2" a="1"/>
  <c r="L66" i="2"/>
  <c r="M66" i="2" a="1"/>
  <c r="M66" i="2"/>
  <c r="N66" i="2" a="1"/>
  <c r="N66" i="2"/>
  <c r="O66" i="2" a="1"/>
  <c r="O66" i="2"/>
  <c r="P66" i="2" a="1"/>
  <c r="P66" i="2"/>
  <c r="Q66" i="2" a="1"/>
  <c r="Q66" i="2"/>
  <c r="R66" i="2" a="1"/>
  <c r="R66" i="2"/>
  <c r="S66" i="2" a="1"/>
  <c r="S66" i="2"/>
  <c r="T66" i="2" a="1"/>
  <c r="T66" i="2"/>
  <c r="U66" i="2" a="1"/>
  <c r="U66" i="2"/>
  <c r="V66" i="2" a="1"/>
  <c r="V66" i="2"/>
  <c r="W66" i="2" a="1"/>
  <c r="W66" i="2"/>
  <c r="X66" i="2" a="1"/>
  <c r="X66" i="2"/>
  <c r="Y66" i="2" a="1"/>
  <c r="Y66" i="2"/>
  <c r="Z66" i="2" a="1"/>
  <c r="Z66" i="2"/>
  <c r="G67" i="2" a="1"/>
  <c r="G67" i="2"/>
  <c r="H67" i="2" a="1"/>
  <c r="H67" i="2"/>
  <c r="I67" i="2" a="1"/>
  <c r="I67" i="2"/>
  <c r="J67" i="2" a="1"/>
  <c r="J67" i="2"/>
  <c r="K67" i="2" a="1"/>
  <c r="K67" i="2"/>
  <c r="L67" i="2" a="1"/>
  <c r="L67" i="2"/>
  <c r="M67" i="2" a="1"/>
  <c r="M67" i="2"/>
  <c r="N67" i="2" a="1"/>
  <c r="N67" i="2"/>
  <c r="O67" i="2" a="1"/>
  <c r="O67" i="2"/>
  <c r="P67" i="2" a="1"/>
  <c r="P67" i="2"/>
  <c r="Q67" i="2" a="1"/>
  <c r="Q67" i="2"/>
  <c r="R67" i="2" a="1"/>
  <c r="R67" i="2"/>
  <c r="S67" i="2" a="1"/>
  <c r="S67" i="2"/>
  <c r="T67" i="2" a="1"/>
  <c r="T67" i="2"/>
  <c r="U67" i="2" a="1"/>
  <c r="U67" i="2"/>
  <c r="V67" i="2" a="1"/>
  <c r="V67" i="2"/>
  <c r="W67" i="2" a="1"/>
  <c r="W67" i="2"/>
  <c r="X67" i="2" a="1"/>
  <c r="X67" i="2"/>
  <c r="Y67" i="2" a="1"/>
  <c r="Y67" i="2"/>
  <c r="Z67" i="2" a="1"/>
  <c r="Z67" i="2"/>
  <c r="G68" i="2" a="1"/>
  <c r="G68" i="2"/>
  <c r="H68" i="2" a="1"/>
  <c r="H68" i="2"/>
  <c r="I68" i="2" a="1"/>
  <c r="I68" i="2"/>
  <c r="J68" i="2" a="1"/>
  <c r="J68" i="2"/>
  <c r="K68" i="2" a="1"/>
  <c r="K68" i="2"/>
  <c r="L68" i="2" a="1"/>
  <c r="L68" i="2"/>
  <c r="M68" i="2" a="1"/>
  <c r="M68" i="2"/>
  <c r="N68" i="2" a="1"/>
  <c r="N68" i="2"/>
  <c r="O68" i="2" a="1"/>
  <c r="O68" i="2"/>
  <c r="P68" i="2" a="1"/>
  <c r="P68" i="2"/>
  <c r="Q68" i="2" a="1"/>
  <c r="Q68" i="2"/>
  <c r="R68" i="2" a="1"/>
  <c r="R68" i="2"/>
  <c r="S68" i="2" a="1"/>
  <c r="S68" i="2"/>
  <c r="T68" i="2" a="1"/>
  <c r="T68" i="2"/>
  <c r="U68" i="2" a="1"/>
  <c r="U68" i="2"/>
  <c r="V68" i="2" a="1"/>
  <c r="V68" i="2"/>
  <c r="W68" i="2" a="1"/>
  <c r="W68" i="2"/>
  <c r="X68" i="2" a="1"/>
  <c r="X68" i="2"/>
  <c r="Y68" i="2" a="1"/>
  <c r="Y68" i="2"/>
  <c r="Z68" i="2" a="1"/>
  <c r="Z68" i="2"/>
  <c r="G69" i="2" a="1"/>
  <c r="G69" i="2"/>
  <c r="H69" i="2" a="1"/>
  <c r="H69" i="2"/>
  <c r="I69" i="2" a="1"/>
  <c r="I69" i="2"/>
  <c r="J69" i="2" a="1"/>
  <c r="J69" i="2"/>
  <c r="K69" i="2" a="1"/>
  <c r="K69" i="2"/>
  <c r="L69" i="2" a="1"/>
  <c r="L69" i="2"/>
  <c r="M69" i="2" a="1"/>
  <c r="M69" i="2"/>
  <c r="N69" i="2" a="1"/>
  <c r="N69" i="2"/>
  <c r="O69" i="2" a="1"/>
  <c r="O69" i="2"/>
  <c r="P69" i="2" a="1"/>
  <c r="P69" i="2"/>
  <c r="Q69" i="2" a="1"/>
  <c r="Q69" i="2"/>
  <c r="R69" i="2" a="1"/>
  <c r="R69" i="2"/>
  <c r="S69" i="2" a="1"/>
  <c r="S69" i="2"/>
  <c r="T69" i="2" a="1"/>
  <c r="T69" i="2"/>
  <c r="U69" i="2" a="1"/>
  <c r="U69" i="2"/>
  <c r="V69" i="2" a="1"/>
  <c r="V69" i="2"/>
  <c r="W69" i="2" a="1"/>
  <c r="W69" i="2"/>
  <c r="X69" i="2" a="1"/>
  <c r="X69" i="2"/>
  <c r="Y69" i="2" a="1"/>
  <c r="Y69" i="2"/>
  <c r="Z69" i="2" a="1"/>
  <c r="Z69" i="2"/>
  <c r="G70" i="2" a="1"/>
  <c r="G70" i="2"/>
  <c r="H70" i="2" a="1"/>
  <c r="H70" i="2"/>
  <c r="I70" i="2" a="1"/>
  <c r="I70" i="2"/>
  <c r="J70" i="2" a="1"/>
  <c r="J70" i="2"/>
  <c r="K70" i="2" a="1"/>
  <c r="K70" i="2"/>
  <c r="L70" i="2" a="1"/>
  <c r="L70" i="2"/>
  <c r="M70" i="2" a="1"/>
  <c r="M70" i="2"/>
  <c r="N70" i="2" a="1"/>
  <c r="N70" i="2"/>
  <c r="O70" i="2" a="1"/>
  <c r="O70" i="2"/>
  <c r="P70" i="2" a="1"/>
  <c r="P70" i="2"/>
  <c r="Q70" i="2" a="1"/>
  <c r="Q70" i="2"/>
  <c r="R70" i="2" a="1"/>
  <c r="R70" i="2"/>
  <c r="S70" i="2" a="1"/>
  <c r="S70" i="2"/>
  <c r="T70" i="2" a="1"/>
  <c r="T70" i="2"/>
  <c r="U70" i="2" a="1"/>
  <c r="U70" i="2"/>
  <c r="V70" i="2" a="1"/>
  <c r="V70" i="2"/>
  <c r="W70" i="2" a="1"/>
  <c r="W70" i="2"/>
  <c r="X70" i="2" a="1"/>
  <c r="X70" i="2"/>
  <c r="Y70" i="2" a="1"/>
  <c r="Y70" i="2"/>
  <c r="Z70" i="2" a="1"/>
  <c r="Z70" i="2"/>
  <c r="G71" i="2" a="1"/>
  <c r="G71" i="2"/>
  <c r="H71" i="2" a="1"/>
  <c r="H71" i="2"/>
  <c r="I71" i="2" a="1"/>
  <c r="I71" i="2"/>
  <c r="J71" i="2" a="1"/>
  <c r="J71" i="2"/>
  <c r="K71" i="2" a="1"/>
  <c r="K71" i="2"/>
  <c r="L71" i="2" a="1"/>
  <c r="L71" i="2"/>
  <c r="M71" i="2" a="1"/>
  <c r="M71" i="2"/>
  <c r="N71" i="2" a="1"/>
  <c r="N71" i="2"/>
  <c r="O71" i="2" a="1"/>
  <c r="O71" i="2"/>
  <c r="P71" i="2" a="1"/>
  <c r="P71" i="2"/>
  <c r="Q71" i="2" a="1"/>
  <c r="Q71" i="2"/>
  <c r="R71" i="2" a="1"/>
  <c r="R71" i="2"/>
  <c r="S71" i="2" a="1"/>
  <c r="S71" i="2"/>
  <c r="T71" i="2" a="1"/>
  <c r="T71" i="2"/>
  <c r="U71" i="2" a="1"/>
  <c r="U71" i="2"/>
  <c r="V71" i="2" a="1"/>
  <c r="V71" i="2"/>
  <c r="W71" i="2" a="1"/>
  <c r="W71" i="2"/>
  <c r="X71" i="2" a="1"/>
  <c r="X71" i="2"/>
  <c r="Y71" i="2" a="1"/>
  <c r="Y71" i="2"/>
  <c r="Z71" i="2" a="1"/>
  <c r="Z71" i="2"/>
  <c r="G72" i="2" a="1"/>
  <c r="G72" i="2"/>
  <c r="H72" i="2" a="1"/>
  <c r="H72" i="2"/>
  <c r="I72" i="2" a="1"/>
  <c r="I72" i="2"/>
  <c r="J72" i="2" a="1"/>
  <c r="J72" i="2"/>
  <c r="K72" i="2" a="1"/>
  <c r="K72" i="2"/>
  <c r="L72" i="2" a="1"/>
  <c r="L72" i="2"/>
  <c r="M72" i="2" a="1"/>
  <c r="M72" i="2"/>
  <c r="N72" i="2" a="1"/>
  <c r="N72" i="2"/>
  <c r="O72" i="2" a="1"/>
  <c r="O72" i="2"/>
  <c r="P72" i="2" a="1"/>
  <c r="P72" i="2"/>
  <c r="Q72" i="2" a="1"/>
  <c r="Q72" i="2"/>
  <c r="R72" i="2" a="1"/>
  <c r="R72" i="2"/>
  <c r="S72" i="2" a="1"/>
  <c r="S72" i="2"/>
  <c r="T72" i="2" a="1"/>
  <c r="T72" i="2"/>
  <c r="U72" i="2" a="1"/>
  <c r="U72" i="2"/>
  <c r="V72" i="2" a="1"/>
  <c r="V72" i="2"/>
  <c r="W72" i="2" a="1"/>
  <c r="W72" i="2"/>
  <c r="X72" i="2" a="1"/>
  <c r="X72" i="2"/>
  <c r="Y72" i="2" a="1"/>
  <c r="Y72" i="2"/>
  <c r="Z72" i="2" a="1"/>
  <c r="Z72" i="2"/>
  <c r="G73" i="2" a="1"/>
  <c r="G73" i="2"/>
  <c r="H73" i="2" a="1"/>
  <c r="H73" i="2"/>
  <c r="I73" i="2" a="1"/>
  <c r="I73" i="2"/>
  <c r="J73" i="2" a="1"/>
  <c r="J73" i="2"/>
  <c r="K73" i="2" a="1"/>
  <c r="K73" i="2"/>
  <c r="L73" i="2" a="1"/>
  <c r="L73" i="2"/>
  <c r="M73" i="2" a="1"/>
  <c r="M73" i="2"/>
  <c r="N73" i="2" a="1"/>
  <c r="N73" i="2"/>
  <c r="O73" i="2" a="1"/>
  <c r="O73" i="2"/>
  <c r="P73" i="2" a="1"/>
  <c r="P73" i="2"/>
  <c r="Q73" i="2" a="1"/>
  <c r="Q73" i="2"/>
  <c r="R73" i="2" a="1"/>
  <c r="R73" i="2"/>
  <c r="S73" i="2" a="1"/>
  <c r="S73" i="2"/>
  <c r="T73" i="2" a="1"/>
  <c r="T73" i="2"/>
  <c r="U73" i="2" a="1"/>
  <c r="U73" i="2"/>
  <c r="V73" i="2" a="1"/>
  <c r="V73" i="2"/>
  <c r="W73" i="2" a="1"/>
  <c r="W73" i="2"/>
  <c r="X73" i="2" a="1"/>
  <c r="X73" i="2"/>
  <c r="Y73" i="2" a="1"/>
  <c r="Y73" i="2"/>
  <c r="Z73" i="2" a="1"/>
  <c r="Z73" i="2"/>
  <c r="G74" i="2" a="1"/>
  <c r="G74" i="2"/>
  <c r="H74" i="2" a="1"/>
  <c r="H74" i="2"/>
  <c r="I74" i="2" a="1"/>
  <c r="I74" i="2"/>
  <c r="J74" i="2" a="1"/>
  <c r="J74" i="2"/>
  <c r="K74" i="2" a="1"/>
  <c r="K74" i="2"/>
  <c r="L74" i="2" a="1"/>
  <c r="L74" i="2"/>
  <c r="M74" i="2" a="1"/>
  <c r="M74" i="2"/>
  <c r="N74" i="2" a="1"/>
  <c r="N74" i="2"/>
  <c r="O74" i="2" a="1"/>
  <c r="O74" i="2"/>
  <c r="P74" i="2" a="1"/>
  <c r="P74" i="2"/>
  <c r="Q74" i="2" a="1"/>
  <c r="Q74" i="2"/>
  <c r="R74" i="2" a="1"/>
  <c r="R74" i="2"/>
  <c r="S74" i="2" a="1"/>
  <c r="S74" i="2"/>
  <c r="T74" i="2" a="1"/>
  <c r="T74" i="2"/>
  <c r="U74" i="2" a="1"/>
  <c r="U74" i="2"/>
  <c r="V74" i="2" a="1"/>
  <c r="V74" i="2"/>
  <c r="W74" i="2" a="1"/>
  <c r="W74" i="2"/>
  <c r="X74" i="2" a="1"/>
  <c r="X74" i="2"/>
  <c r="Y74" i="2" a="1"/>
  <c r="Y74" i="2"/>
  <c r="Z74" i="2" a="1"/>
  <c r="Z74" i="2"/>
  <c r="G75" i="2" a="1"/>
  <c r="G75" i="2"/>
  <c r="H75" i="2" a="1"/>
  <c r="H75" i="2"/>
  <c r="I75" i="2" a="1"/>
  <c r="I75" i="2"/>
  <c r="J75" i="2" a="1"/>
  <c r="J75" i="2"/>
  <c r="K75" i="2" a="1"/>
  <c r="K75" i="2"/>
  <c r="L75" i="2" a="1"/>
  <c r="L75" i="2"/>
  <c r="M75" i="2" a="1"/>
  <c r="M75" i="2"/>
  <c r="N75" i="2" a="1"/>
  <c r="N75" i="2"/>
  <c r="O75" i="2" a="1"/>
  <c r="O75" i="2"/>
  <c r="P75" i="2" a="1"/>
  <c r="P75" i="2"/>
  <c r="Q75" i="2" a="1"/>
  <c r="Q75" i="2"/>
  <c r="R75" i="2" a="1"/>
  <c r="R75" i="2"/>
  <c r="S75" i="2" a="1"/>
  <c r="S75" i="2"/>
  <c r="T75" i="2" a="1"/>
  <c r="T75" i="2"/>
  <c r="U75" i="2" a="1"/>
  <c r="U75" i="2"/>
  <c r="V75" i="2" a="1"/>
  <c r="V75" i="2"/>
  <c r="W75" i="2" a="1"/>
  <c r="W75" i="2"/>
  <c r="X75" i="2" a="1"/>
  <c r="X75" i="2"/>
  <c r="Y75" i="2" a="1"/>
  <c r="Y75" i="2"/>
  <c r="Z75" i="2" a="1"/>
  <c r="Z75" i="2"/>
  <c r="G76" i="2" a="1"/>
  <c r="G76" i="2"/>
  <c r="H76" i="2" a="1"/>
  <c r="H76" i="2"/>
  <c r="I76" i="2" a="1"/>
  <c r="I76" i="2"/>
  <c r="J76" i="2" a="1"/>
  <c r="J76" i="2"/>
  <c r="K76" i="2" a="1"/>
  <c r="K76" i="2"/>
  <c r="L76" i="2" a="1"/>
  <c r="L76" i="2"/>
  <c r="M76" i="2" a="1"/>
  <c r="M76" i="2"/>
  <c r="N76" i="2" a="1"/>
  <c r="N76" i="2"/>
  <c r="O76" i="2" a="1"/>
  <c r="O76" i="2"/>
  <c r="P76" i="2" a="1"/>
  <c r="P76" i="2"/>
  <c r="Q76" i="2" a="1"/>
  <c r="Q76" i="2"/>
  <c r="R76" i="2" a="1"/>
  <c r="R76" i="2"/>
  <c r="S76" i="2" a="1"/>
  <c r="S76" i="2"/>
  <c r="T76" i="2" a="1"/>
  <c r="T76" i="2"/>
  <c r="U76" i="2" a="1"/>
  <c r="U76" i="2"/>
  <c r="V76" i="2" a="1"/>
  <c r="V76" i="2"/>
  <c r="W76" i="2" a="1"/>
  <c r="W76" i="2"/>
  <c r="X76" i="2" a="1"/>
  <c r="X76" i="2"/>
  <c r="Y76" i="2" a="1"/>
  <c r="Y76" i="2"/>
  <c r="Z76" i="2" a="1"/>
  <c r="Z76" i="2"/>
  <c r="G77" i="2" a="1"/>
  <c r="G77" i="2"/>
  <c r="H77" i="2" a="1"/>
  <c r="H77" i="2"/>
  <c r="I77" i="2" a="1"/>
  <c r="I77" i="2"/>
  <c r="J77" i="2" a="1"/>
  <c r="J77" i="2"/>
  <c r="K77" i="2" a="1"/>
  <c r="K77" i="2"/>
  <c r="L77" i="2" a="1"/>
  <c r="L77" i="2"/>
  <c r="M77" i="2" a="1"/>
  <c r="M77" i="2"/>
  <c r="N77" i="2" a="1"/>
  <c r="N77" i="2"/>
  <c r="O77" i="2" a="1"/>
  <c r="O77" i="2"/>
  <c r="P77" i="2" a="1"/>
  <c r="P77" i="2"/>
  <c r="Q77" i="2" a="1"/>
  <c r="Q77" i="2"/>
  <c r="R77" i="2" a="1"/>
  <c r="R77" i="2"/>
  <c r="S77" i="2" a="1"/>
  <c r="S77" i="2"/>
  <c r="T77" i="2" a="1"/>
  <c r="T77" i="2"/>
  <c r="U77" i="2" a="1"/>
  <c r="U77" i="2"/>
  <c r="V77" i="2" a="1"/>
  <c r="V77" i="2"/>
  <c r="W77" i="2" a="1"/>
  <c r="W77" i="2"/>
  <c r="X77" i="2" a="1"/>
  <c r="X77" i="2"/>
  <c r="Y77" i="2" a="1"/>
  <c r="Y77" i="2"/>
  <c r="Z77" i="2" a="1"/>
  <c r="Z77" i="2"/>
  <c r="G78" i="2" a="1"/>
  <c r="G78" i="2"/>
  <c r="H78" i="2" a="1"/>
  <c r="H78" i="2"/>
  <c r="I78" i="2" a="1"/>
  <c r="I78" i="2"/>
  <c r="J78" i="2" a="1"/>
  <c r="J78" i="2"/>
  <c r="K78" i="2" a="1"/>
  <c r="K78" i="2"/>
  <c r="L78" i="2" a="1"/>
  <c r="L78" i="2"/>
  <c r="M78" i="2" a="1"/>
  <c r="M78" i="2"/>
  <c r="N78" i="2" a="1"/>
  <c r="N78" i="2"/>
  <c r="O78" i="2" a="1"/>
  <c r="O78" i="2"/>
  <c r="P78" i="2" a="1"/>
  <c r="P78" i="2"/>
  <c r="Q78" i="2" a="1"/>
  <c r="Q78" i="2"/>
  <c r="R78" i="2" a="1"/>
  <c r="R78" i="2"/>
  <c r="S78" i="2" a="1"/>
  <c r="S78" i="2"/>
  <c r="T78" i="2" a="1"/>
  <c r="T78" i="2"/>
  <c r="U78" i="2" a="1"/>
  <c r="U78" i="2"/>
  <c r="V78" i="2" a="1"/>
  <c r="V78" i="2"/>
  <c r="W78" i="2" a="1"/>
  <c r="W78" i="2"/>
  <c r="X78" i="2" a="1"/>
  <c r="X78" i="2"/>
  <c r="Y78" i="2" a="1"/>
  <c r="Y78" i="2"/>
  <c r="Z78" i="2" a="1"/>
  <c r="Z78" i="2"/>
  <c r="G79" i="2" a="1"/>
  <c r="G79" i="2"/>
  <c r="H79" i="2" a="1"/>
  <c r="H79" i="2"/>
  <c r="I79" i="2" a="1"/>
  <c r="I79" i="2"/>
  <c r="J79" i="2" a="1"/>
  <c r="J79" i="2"/>
  <c r="K79" i="2" a="1"/>
  <c r="K79" i="2"/>
  <c r="L79" i="2" a="1"/>
  <c r="L79" i="2"/>
  <c r="M79" i="2" a="1"/>
  <c r="M79" i="2"/>
  <c r="N79" i="2" a="1"/>
  <c r="N79" i="2"/>
  <c r="O79" i="2" a="1"/>
  <c r="O79" i="2"/>
  <c r="P79" i="2" a="1"/>
  <c r="P79" i="2"/>
  <c r="Q79" i="2" a="1"/>
  <c r="Q79" i="2"/>
  <c r="R79" i="2" a="1"/>
  <c r="R79" i="2"/>
  <c r="S79" i="2" a="1"/>
  <c r="S79" i="2"/>
  <c r="T79" i="2" a="1"/>
  <c r="T79" i="2"/>
  <c r="U79" i="2" a="1"/>
  <c r="U79" i="2"/>
  <c r="V79" i="2" a="1"/>
  <c r="V79" i="2"/>
  <c r="W79" i="2" a="1"/>
  <c r="W79" i="2"/>
  <c r="X79" i="2" a="1"/>
  <c r="X79" i="2"/>
  <c r="Y79" i="2" a="1"/>
  <c r="Y79" i="2"/>
  <c r="Z79" i="2" a="1"/>
  <c r="Z79" i="2"/>
  <c r="G80" i="2" a="1"/>
  <c r="G80" i="2"/>
  <c r="H80" i="2" a="1"/>
  <c r="H80" i="2"/>
  <c r="I80" i="2" a="1"/>
  <c r="I80" i="2"/>
  <c r="J80" i="2" a="1"/>
  <c r="J80" i="2"/>
  <c r="K80" i="2" a="1"/>
  <c r="K80" i="2"/>
  <c r="L80" i="2" a="1"/>
  <c r="L80" i="2"/>
  <c r="M80" i="2" a="1"/>
  <c r="M80" i="2"/>
  <c r="N80" i="2" a="1"/>
  <c r="N80" i="2"/>
  <c r="O80" i="2" a="1"/>
  <c r="O80" i="2"/>
  <c r="P80" i="2" a="1"/>
  <c r="P80" i="2"/>
  <c r="Q80" i="2" a="1"/>
  <c r="Q80" i="2"/>
  <c r="R80" i="2" a="1"/>
  <c r="R80" i="2"/>
  <c r="S80" i="2" a="1"/>
  <c r="S80" i="2"/>
  <c r="T80" i="2" a="1"/>
  <c r="T80" i="2"/>
  <c r="U80" i="2" a="1"/>
  <c r="U80" i="2"/>
  <c r="V80" i="2" a="1"/>
  <c r="V80" i="2"/>
  <c r="W80" i="2" a="1"/>
  <c r="W80" i="2"/>
  <c r="X80" i="2" a="1"/>
  <c r="X80" i="2"/>
  <c r="Y80" i="2" a="1"/>
  <c r="Y80" i="2"/>
  <c r="Z80" i="2" a="1"/>
  <c r="Z80" i="2"/>
  <c r="G81" i="2" a="1"/>
  <c r="G81" i="2"/>
  <c r="H81" i="2" a="1"/>
  <c r="H81" i="2"/>
  <c r="I81" i="2" a="1"/>
  <c r="I81" i="2"/>
  <c r="J81" i="2" a="1"/>
  <c r="J81" i="2"/>
  <c r="K81" i="2" a="1"/>
  <c r="K81" i="2"/>
  <c r="L81" i="2" a="1"/>
  <c r="L81" i="2"/>
  <c r="M81" i="2" a="1"/>
  <c r="M81" i="2"/>
  <c r="N81" i="2" a="1"/>
  <c r="N81" i="2"/>
  <c r="O81" i="2" a="1"/>
  <c r="O81" i="2"/>
  <c r="P81" i="2" a="1"/>
  <c r="P81" i="2"/>
  <c r="Q81" i="2" a="1"/>
  <c r="Q81" i="2"/>
  <c r="R81" i="2" a="1"/>
  <c r="R81" i="2"/>
  <c r="S81" i="2" a="1"/>
  <c r="S81" i="2"/>
  <c r="T81" i="2" a="1"/>
  <c r="T81" i="2"/>
  <c r="U81" i="2" a="1"/>
  <c r="U81" i="2"/>
  <c r="V81" i="2" a="1"/>
  <c r="V81" i="2"/>
  <c r="W81" i="2" a="1"/>
  <c r="W81" i="2"/>
  <c r="X81" i="2" a="1"/>
  <c r="X81" i="2"/>
  <c r="Y81" i="2" a="1"/>
  <c r="Y81" i="2"/>
  <c r="Z81" i="2" a="1"/>
  <c r="Z81" i="2"/>
  <c r="G82" i="2" a="1"/>
  <c r="G82" i="2"/>
  <c r="H82" i="2" a="1"/>
  <c r="H82" i="2"/>
  <c r="I82" i="2" a="1"/>
  <c r="I82" i="2"/>
  <c r="J82" i="2" a="1"/>
  <c r="J82" i="2"/>
  <c r="K82" i="2" a="1"/>
  <c r="K82" i="2"/>
  <c r="L82" i="2" a="1"/>
  <c r="L82" i="2"/>
  <c r="M82" i="2" a="1"/>
  <c r="M82" i="2"/>
  <c r="N82" i="2" a="1"/>
  <c r="N82" i="2"/>
  <c r="O82" i="2" a="1"/>
  <c r="O82" i="2"/>
  <c r="P82" i="2" a="1"/>
  <c r="P82" i="2"/>
  <c r="Q82" i="2" a="1"/>
  <c r="Q82" i="2"/>
  <c r="R82" i="2" a="1"/>
  <c r="R82" i="2"/>
  <c r="S82" i="2" a="1"/>
  <c r="S82" i="2"/>
  <c r="T82" i="2" a="1"/>
  <c r="T82" i="2"/>
  <c r="U82" i="2" a="1"/>
  <c r="U82" i="2"/>
  <c r="V82" i="2" a="1"/>
  <c r="V82" i="2"/>
  <c r="W82" i="2" a="1"/>
  <c r="W82" i="2"/>
  <c r="X82" i="2" a="1"/>
  <c r="X82" i="2"/>
  <c r="Y82" i="2" a="1"/>
  <c r="Y82" i="2"/>
  <c r="Z82" i="2" a="1"/>
  <c r="Z82" i="2"/>
  <c r="G83" i="2" a="1"/>
  <c r="G83" i="2"/>
  <c r="H83" i="2" a="1"/>
  <c r="H83" i="2"/>
  <c r="I83" i="2" a="1"/>
  <c r="I83" i="2"/>
  <c r="J83" i="2" a="1"/>
  <c r="J83" i="2"/>
  <c r="K83" i="2" a="1"/>
  <c r="K83" i="2"/>
  <c r="L83" i="2" a="1"/>
  <c r="L83" i="2"/>
  <c r="M83" i="2" a="1"/>
  <c r="M83" i="2"/>
  <c r="N83" i="2" a="1"/>
  <c r="N83" i="2"/>
  <c r="O83" i="2" a="1"/>
  <c r="O83" i="2"/>
  <c r="P83" i="2" a="1"/>
  <c r="P83" i="2"/>
  <c r="Q83" i="2" a="1"/>
  <c r="Q83" i="2"/>
  <c r="R83" i="2" a="1"/>
  <c r="R83" i="2"/>
  <c r="S83" i="2" a="1"/>
  <c r="S83" i="2"/>
  <c r="T83" i="2" a="1"/>
  <c r="T83" i="2"/>
  <c r="U83" i="2" a="1"/>
  <c r="U83" i="2"/>
  <c r="V83" i="2" a="1"/>
  <c r="V83" i="2"/>
  <c r="W83" i="2" a="1"/>
  <c r="W83" i="2"/>
  <c r="X83" i="2" a="1"/>
  <c r="X83" i="2"/>
  <c r="Y83" i="2" a="1"/>
  <c r="Y83" i="2"/>
  <c r="Z83" i="2" a="1"/>
  <c r="Z83" i="2"/>
  <c r="G84" i="2" a="1"/>
  <c r="G84" i="2"/>
  <c r="H84" i="2" a="1"/>
  <c r="H84" i="2"/>
  <c r="I84" i="2" a="1"/>
  <c r="I84" i="2"/>
  <c r="J84" i="2" a="1"/>
  <c r="J84" i="2"/>
  <c r="K84" i="2" a="1"/>
  <c r="K84" i="2"/>
  <c r="L84" i="2" a="1"/>
  <c r="L84" i="2"/>
  <c r="M84" i="2" a="1"/>
  <c r="M84" i="2"/>
  <c r="N84" i="2" a="1"/>
  <c r="N84" i="2"/>
  <c r="O84" i="2" a="1"/>
  <c r="O84" i="2"/>
  <c r="P84" i="2" a="1"/>
  <c r="P84" i="2"/>
  <c r="Q84" i="2" a="1"/>
  <c r="Q84" i="2"/>
  <c r="R84" i="2" a="1"/>
  <c r="R84" i="2"/>
  <c r="S84" i="2" a="1"/>
  <c r="S84" i="2"/>
  <c r="T84" i="2" a="1"/>
  <c r="T84" i="2"/>
  <c r="U84" i="2" a="1"/>
  <c r="U84" i="2"/>
  <c r="V84" i="2" a="1"/>
  <c r="V84" i="2"/>
  <c r="W84" i="2" a="1"/>
  <c r="W84" i="2"/>
  <c r="X84" i="2" a="1"/>
  <c r="X84" i="2"/>
  <c r="Y84" i="2" a="1"/>
  <c r="Y84" i="2"/>
  <c r="Z84" i="2" a="1"/>
  <c r="Z84" i="2"/>
  <c r="G85" i="2" a="1"/>
  <c r="G85" i="2"/>
  <c r="H85" i="2" a="1"/>
  <c r="H85" i="2"/>
  <c r="I85" i="2" a="1"/>
  <c r="I85" i="2"/>
  <c r="J85" i="2" a="1"/>
  <c r="J85" i="2"/>
  <c r="K85" i="2" a="1"/>
  <c r="K85" i="2"/>
  <c r="L85" i="2" a="1"/>
  <c r="L85" i="2"/>
  <c r="M85" i="2" a="1"/>
  <c r="M85" i="2"/>
  <c r="N85" i="2" a="1"/>
  <c r="N85" i="2"/>
  <c r="O85" i="2" a="1"/>
  <c r="O85" i="2"/>
  <c r="P85" i="2" a="1"/>
  <c r="P85" i="2"/>
  <c r="Q85" i="2" a="1"/>
  <c r="Q85" i="2"/>
  <c r="R85" i="2" a="1"/>
  <c r="R85" i="2"/>
  <c r="S85" i="2" a="1"/>
  <c r="S85" i="2"/>
  <c r="T85" i="2" a="1"/>
  <c r="T85" i="2"/>
  <c r="U85" i="2" a="1"/>
  <c r="U85" i="2"/>
  <c r="V85" i="2" a="1"/>
  <c r="V85" i="2"/>
  <c r="W85" i="2" a="1"/>
  <c r="W85" i="2"/>
  <c r="X85" i="2" a="1"/>
  <c r="X85" i="2"/>
  <c r="Y85" i="2" a="1"/>
  <c r="Y85" i="2"/>
  <c r="Z85" i="2" a="1"/>
  <c r="Z85" i="2"/>
  <c r="G86" i="2" a="1"/>
  <c r="G86" i="2"/>
  <c r="H86" i="2" a="1"/>
  <c r="H86" i="2"/>
  <c r="I86" i="2" a="1"/>
  <c r="I86" i="2"/>
  <c r="J86" i="2" a="1"/>
  <c r="J86" i="2"/>
  <c r="K86" i="2" a="1"/>
  <c r="K86" i="2"/>
  <c r="L86" i="2" a="1"/>
  <c r="L86" i="2"/>
  <c r="M86" i="2" a="1"/>
  <c r="M86" i="2"/>
  <c r="N86" i="2" a="1"/>
  <c r="N86" i="2"/>
  <c r="O86" i="2" a="1"/>
  <c r="O86" i="2"/>
  <c r="P86" i="2" a="1"/>
  <c r="P86" i="2"/>
  <c r="Q86" i="2" a="1"/>
  <c r="Q86" i="2"/>
  <c r="R86" i="2" a="1"/>
  <c r="R86" i="2"/>
  <c r="S86" i="2" a="1"/>
  <c r="S86" i="2"/>
  <c r="T86" i="2" a="1"/>
  <c r="T86" i="2"/>
  <c r="U86" i="2" a="1"/>
  <c r="U86" i="2"/>
  <c r="V86" i="2" a="1"/>
  <c r="V86" i="2"/>
  <c r="W86" i="2" a="1"/>
  <c r="W86" i="2"/>
  <c r="X86" i="2" a="1"/>
  <c r="X86" i="2"/>
  <c r="Y86" i="2" a="1"/>
  <c r="Y86" i="2"/>
  <c r="Z86" i="2" a="1"/>
  <c r="Z86" i="2"/>
  <c r="G87" i="2" a="1"/>
  <c r="G87" i="2"/>
  <c r="H87" i="2" a="1"/>
  <c r="H87" i="2"/>
  <c r="I87" i="2" a="1"/>
  <c r="I87" i="2"/>
  <c r="J87" i="2" a="1"/>
  <c r="J87" i="2"/>
  <c r="K87" i="2" a="1"/>
  <c r="K87" i="2"/>
  <c r="L87" i="2" a="1"/>
  <c r="L87" i="2"/>
  <c r="M87" i="2" a="1"/>
  <c r="M87" i="2"/>
  <c r="N87" i="2" a="1"/>
  <c r="N87" i="2"/>
  <c r="O87" i="2" a="1"/>
  <c r="O87" i="2"/>
  <c r="P87" i="2" a="1"/>
  <c r="P87" i="2"/>
  <c r="Q87" i="2" a="1"/>
  <c r="Q87" i="2"/>
  <c r="R87" i="2" a="1"/>
  <c r="R87" i="2"/>
  <c r="S87" i="2" a="1"/>
  <c r="S87" i="2"/>
  <c r="T87" i="2" a="1"/>
  <c r="T87" i="2"/>
  <c r="U87" i="2" a="1"/>
  <c r="U87" i="2"/>
  <c r="V87" i="2" a="1"/>
  <c r="V87" i="2"/>
  <c r="W87" i="2" a="1"/>
  <c r="W87" i="2"/>
  <c r="X87" i="2" a="1"/>
  <c r="X87" i="2"/>
  <c r="Y87" i="2" a="1"/>
  <c r="Y87" i="2"/>
  <c r="Z87" i="2" a="1"/>
  <c r="Z87" i="2"/>
  <c r="G88" i="2" a="1"/>
  <c r="G88" i="2"/>
  <c r="H88" i="2" a="1"/>
  <c r="H88" i="2"/>
  <c r="I88" i="2" a="1"/>
  <c r="I88" i="2"/>
  <c r="J88" i="2" a="1"/>
  <c r="J88" i="2"/>
  <c r="K88" i="2" a="1"/>
  <c r="K88" i="2"/>
  <c r="L88" i="2" a="1"/>
  <c r="L88" i="2"/>
  <c r="M88" i="2" a="1"/>
  <c r="M88" i="2"/>
  <c r="N88" i="2" a="1"/>
  <c r="N88" i="2"/>
  <c r="O88" i="2" a="1"/>
  <c r="O88" i="2"/>
  <c r="P88" i="2" a="1"/>
  <c r="P88" i="2"/>
  <c r="Q88" i="2" a="1"/>
  <c r="Q88" i="2"/>
  <c r="R88" i="2" a="1"/>
  <c r="R88" i="2"/>
  <c r="S88" i="2" a="1"/>
  <c r="S88" i="2"/>
  <c r="T88" i="2" a="1"/>
  <c r="T88" i="2"/>
  <c r="U88" i="2" a="1"/>
  <c r="U88" i="2"/>
  <c r="V88" i="2" a="1"/>
  <c r="V88" i="2"/>
  <c r="W88" i="2" a="1"/>
  <c r="W88" i="2"/>
  <c r="X88" i="2" a="1"/>
  <c r="X88" i="2"/>
  <c r="Y88" i="2" a="1"/>
  <c r="Y88" i="2"/>
  <c r="Z88" i="2" a="1"/>
  <c r="Z88" i="2"/>
  <c r="G89" i="2" a="1"/>
  <c r="G89" i="2"/>
  <c r="H89" i="2" a="1"/>
  <c r="H89" i="2"/>
  <c r="I89" i="2" a="1"/>
  <c r="I89" i="2"/>
  <c r="J89" i="2" a="1"/>
  <c r="J89" i="2"/>
  <c r="K89" i="2" a="1"/>
  <c r="K89" i="2"/>
  <c r="L89" i="2" a="1"/>
  <c r="L89" i="2"/>
  <c r="M89" i="2" a="1"/>
  <c r="M89" i="2"/>
  <c r="N89" i="2" a="1"/>
  <c r="N89" i="2"/>
  <c r="O89" i="2" a="1"/>
  <c r="O89" i="2"/>
  <c r="P89" i="2" a="1"/>
  <c r="P89" i="2"/>
  <c r="Q89" i="2" a="1"/>
  <c r="Q89" i="2"/>
  <c r="R89" i="2" a="1"/>
  <c r="R89" i="2"/>
  <c r="S89" i="2" a="1"/>
  <c r="S89" i="2"/>
  <c r="T89" i="2" a="1"/>
  <c r="T89" i="2"/>
  <c r="U89" i="2" a="1"/>
  <c r="U89" i="2"/>
  <c r="V89" i="2" a="1"/>
  <c r="V89" i="2"/>
  <c r="W89" i="2" a="1"/>
  <c r="W89" i="2"/>
  <c r="X89" i="2" a="1"/>
  <c r="X89" i="2"/>
  <c r="Y89" i="2" a="1"/>
  <c r="Y89" i="2"/>
  <c r="Z89" i="2" a="1"/>
  <c r="Z89" i="2"/>
  <c r="G90" i="2" a="1"/>
  <c r="G90" i="2"/>
  <c r="H90" i="2" a="1"/>
  <c r="H90" i="2"/>
  <c r="I90" i="2" a="1"/>
  <c r="I90" i="2"/>
  <c r="J90" i="2" a="1"/>
  <c r="J90" i="2"/>
  <c r="K90" i="2" a="1"/>
  <c r="K90" i="2"/>
  <c r="L90" i="2" a="1"/>
  <c r="L90" i="2"/>
  <c r="M90" i="2" a="1"/>
  <c r="M90" i="2"/>
  <c r="N90" i="2" a="1"/>
  <c r="N90" i="2"/>
  <c r="O90" i="2" a="1"/>
  <c r="O90" i="2"/>
  <c r="P90" i="2" a="1"/>
  <c r="P90" i="2"/>
  <c r="Q90" i="2" a="1"/>
  <c r="Q90" i="2"/>
  <c r="R90" i="2" a="1"/>
  <c r="R90" i="2"/>
  <c r="S90" i="2" a="1"/>
  <c r="S90" i="2"/>
  <c r="T90" i="2" a="1"/>
  <c r="T90" i="2"/>
  <c r="U90" i="2" a="1"/>
  <c r="U90" i="2"/>
  <c r="V90" i="2" a="1"/>
  <c r="V90" i="2"/>
  <c r="W90" i="2" a="1"/>
  <c r="W90" i="2"/>
  <c r="X90" i="2" a="1"/>
  <c r="X90" i="2"/>
  <c r="Y90" i="2" a="1"/>
  <c r="Y90" i="2"/>
  <c r="Z90" i="2" a="1"/>
  <c r="Z90" i="2"/>
  <c r="G91" i="2" a="1"/>
  <c r="G91" i="2"/>
  <c r="H91" i="2" a="1"/>
  <c r="H91" i="2"/>
  <c r="I91" i="2" a="1"/>
  <c r="I91" i="2"/>
  <c r="J91" i="2" a="1"/>
  <c r="J91" i="2"/>
  <c r="K91" i="2" a="1"/>
  <c r="K91" i="2"/>
  <c r="L91" i="2" a="1"/>
  <c r="L91" i="2"/>
  <c r="M91" i="2" a="1"/>
  <c r="M91" i="2"/>
  <c r="N91" i="2" a="1"/>
  <c r="N91" i="2"/>
  <c r="O91" i="2" a="1"/>
  <c r="O91" i="2"/>
  <c r="P91" i="2" a="1"/>
  <c r="P91" i="2"/>
  <c r="Q91" i="2" a="1"/>
  <c r="Q91" i="2"/>
  <c r="R91" i="2" a="1"/>
  <c r="R91" i="2"/>
  <c r="S91" i="2" a="1"/>
  <c r="S91" i="2"/>
  <c r="T91" i="2" a="1"/>
  <c r="T91" i="2"/>
  <c r="U91" i="2" a="1"/>
  <c r="U91" i="2"/>
  <c r="V91" i="2" a="1"/>
  <c r="V91" i="2"/>
  <c r="W91" i="2" a="1"/>
  <c r="W91" i="2"/>
  <c r="X91" i="2" a="1"/>
  <c r="X91" i="2"/>
  <c r="Y91" i="2" a="1"/>
  <c r="Y91" i="2"/>
  <c r="Z91" i="2" a="1"/>
  <c r="Z91" i="2"/>
  <c r="G92" i="2" a="1"/>
  <c r="G92" i="2"/>
  <c r="H92" i="2" a="1"/>
  <c r="H92" i="2"/>
  <c r="I92" i="2" a="1"/>
  <c r="I92" i="2"/>
  <c r="J92" i="2" a="1"/>
  <c r="J92" i="2"/>
  <c r="K92" i="2" a="1"/>
  <c r="K92" i="2"/>
  <c r="L92" i="2" a="1"/>
  <c r="L92" i="2"/>
  <c r="M92" i="2" a="1"/>
  <c r="M92" i="2"/>
  <c r="N92" i="2" a="1"/>
  <c r="N92" i="2"/>
  <c r="O92" i="2" a="1"/>
  <c r="O92" i="2"/>
  <c r="P92" i="2" a="1"/>
  <c r="P92" i="2"/>
  <c r="Q92" i="2" a="1"/>
  <c r="Q92" i="2"/>
  <c r="R92" i="2" a="1"/>
  <c r="R92" i="2"/>
  <c r="S92" i="2" a="1"/>
  <c r="S92" i="2"/>
  <c r="T92" i="2" a="1"/>
  <c r="T92" i="2"/>
  <c r="U92" i="2" a="1"/>
  <c r="U92" i="2"/>
  <c r="V92" i="2" a="1"/>
  <c r="V92" i="2"/>
  <c r="W92" i="2" a="1"/>
  <c r="W92" i="2"/>
  <c r="X92" i="2" a="1"/>
  <c r="X92" i="2"/>
  <c r="Y92" i="2" a="1"/>
  <c r="Y92" i="2"/>
  <c r="Z92" i="2" a="1"/>
  <c r="Z92" i="2"/>
  <c r="G93" i="2" a="1"/>
  <c r="G93" i="2"/>
  <c r="H93" i="2" a="1"/>
  <c r="H93" i="2"/>
  <c r="I93" i="2" a="1"/>
  <c r="I93" i="2"/>
  <c r="J93" i="2" a="1"/>
  <c r="J93" i="2"/>
  <c r="K93" i="2" a="1"/>
  <c r="K93" i="2"/>
  <c r="L93" i="2" a="1"/>
  <c r="L93" i="2"/>
  <c r="M93" i="2" a="1"/>
  <c r="M93" i="2"/>
  <c r="N93" i="2" a="1"/>
  <c r="N93" i="2"/>
  <c r="O93" i="2" a="1"/>
  <c r="O93" i="2"/>
  <c r="P93" i="2" a="1"/>
  <c r="P93" i="2"/>
  <c r="Q93" i="2" a="1"/>
  <c r="Q93" i="2"/>
  <c r="R93" i="2" a="1"/>
  <c r="R93" i="2"/>
  <c r="S93" i="2" a="1"/>
  <c r="S93" i="2"/>
  <c r="T93" i="2" a="1"/>
  <c r="T93" i="2"/>
  <c r="U93" i="2" a="1"/>
  <c r="U93" i="2"/>
  <c r="V93" i="2" a="1"/>
  <c r="V93" i="2"/>
  <c r="W93" i="2" a="1"/>
  <c r="W93" i="2"/>
  <c r="X93" i="2" a="1"/>
  <c r="X93" i="2"/>
  <c r="Y93" i="2" a="1"/>
  <c r="Y93" i="2"/>
  <c r="Z93" i="2" a="1"/>
  <c r="Z93" i="2"/>
  <c r="G94" i="2" a="1"/>
  <c r="G94" i="2"/>
  <c r="H94" i="2" a="1"/>
  <c r="H94" i="2"/>
  <c r="I94" i="2" a="1"/>
  <c r="I94" i="2"/>
  <c r="J94" i="2" a="1"/>
  <c r="J94" i="2"/>
  <c r="K94" i="2" a="1"/>
  <c r="K94" i="2"/>
  <c r="L94" i="2" a="1"/>
  <c r="L94" i="2"/>
  <c r="M94" i="2" a="1"/>
  <c r="M94" i="2"/>
  <c r="N94" i="2" a="1"/>
  <c r="N94" i="2"/>
  <c r="O94" i="2" a="1"/>
  <c r="O94" i="2"/>
  <c r="P94" i="2" a="1"/>
  <c r="P94" i="2"/>
  <c r="Q94" i="2" a="1"/>
  <c r="Q94" i="2"/>
  <c r="R94" i="2" a="1"/>
  <c r="R94" i="2"/>
  <c r="S94" i="2" a="1"/>
  <c r="S94" i="2"/>
  <c r="T94" i="2" a="1"/>
  <c r="T94" i="2"/>
  <c r="U94" i="2" a="1"/>
  <c r="U94" i="2"/>
  <c r="V94" i="2" a="1"/>
  <c r="V94" i="2"/>
  <c r="W94" i="2" a="1"/>
  <c r="W94" i="2"/>
  <c r="X94" i="2" a="1"/>
  <c r="X94" i="2"/>
  <c r="Y94" i="2" a="1"/>
  <c r="Y94" i="2"/>
  <c r="Z94" i="2" a="1"/>
  <c r="Z94" i="2"/>
  <c r="G95" i="2" a="1"/>
  <c r="G95" i="2"/>
  <c r="H95" i="2" a="1"/>
  <c r="H95" i="2"/>
  <c r="I95" i="2" a="1"/>
  <c r="I95" i="2"/>
  <c r="J95" i="2" a="1"/>
  <c r="J95" i="2"/>
  <c r="K95" i="2" a="1"/>
  <c r="K95" i="2"/>
  <c r="L95" i="2" a="1"/>
  <c r="L95" i="2"/>
  <c r="M95" i="2" a="1"/>
  <c r="M95" i="2"/>
  <c r="N95" i="2" a="1"/>
  <c r="N95" i="2"/>
  <c r="O95" i="2" a="1"/>
  <c r="O95" i="2"/>
  <c r="P95" i="2" a="1"/>
  <c r="P95" i="2"/>
  <c r="Q95" i="2" a="1"/>
  <c r="Q95" i="2"/>
  <c r="R95" i="2" a="1"/>
  <c r="R95" i="2"/>
  <c r="S95" i="2" a="1"/>
  <c r="S95" i="2"/>
  <c r="T95" i="2" a="1"/>
  <c r="T95" i="2"/>
  <c r="U95" i="2" a="1"/>
  <c r="U95" i="2"/>
  <c r="V95" i="2" a="1"/>
  <c r="V95" i="2"/>
  <c r="W95" i="2" a="1"/>
  <c r="W95" i="2"/>
  <c r="X95" i="2" a="1"/>
  <c r="X95" i="2"/>
  <c r="Y95" i="2" a="1"/>
  <c r="Y95" i="2"/>
  <c r="Z95" i="2" a="1"/>
  <c r="Z95" i="2"/>
  <c r="G96" i="2" a="1"/>
  <c r="G96" i="2"/>
  <c r="H96" i="2" a="1"/>
  <c r="H96" i="2"/>
  <c r="I96" i="2" a="1"/>
  <c r="I96" i="2"/>
  <c r="J96" i="2" a="1"/>
  <c r="J96" i="2"/>
  <c r="K96" i="2" a="1"/>
  <c r="K96" i="2"/>
  <c r="L96" i="2" a="1"/>
  <c r="L96" i="2"/>
  <c r="M96" i="2" a="1"/>
  <c r="M96" i="2"/>
  <c r="N96" i="2" a="1"/>
  <c r="N96" i="2"/>
  <c r="O96" i="2" a="1"/>
  <c r="O96" i="2"/>
  <c r="P96" i="2" a="1"/>
  <c r="P96" i="2"/>
  <c r="Q96" i="2" a="1"/>
  <c r="Q96" i="2"/>
  <c r="R96" i="2" a="1"/>
  <c r="R96" i="2"/>
  <c r="S96" i="2" a="1"/>
  <c r="S96" i="2"/>
  <c r="T96" i="2" a="1"/>
  <c r="T96" i="2"/>
  <c r="U96" i="2" a="1"/>
  <c r="U96" i="2"/>
  <c r="V96" i="2" a="1"/>
  <c r="V96" i="2"/>
  <c r="W96" i="2" a="1"/>
  <c r="W96" i="2"/>
  <c r="X96" i="2" a="1"/>
  <c r="X96" i="2"/>
  <c r="Y96" i="2" a="1"/>
  <c r="Y96" i="2"/>
  <c r="Z96" i="2" a="1"/>
  <c r="Z96" i="2"/>
  <c r="G97" i="2" a="1"/>
  <c r="G97" i="2"/>
  <c r="H97" i="2" a="1"/>
  <c r="H97" i="2"/>
  <c r="I97" i="2" a="1"/>
  <c r="I97" i="2"/>
  <c r="J97" i="2" a="1"/>
  <c r="J97" i="2"/>
  <c r="K97" i="2" a="1"/>
  <c r="K97" i="2"/>
  <c r="L97" i="2" a="1"/>
  <c r="L97" i="2"/>
  <c r="M97" i="2" a="1"/>
  <c r="M97" i="2"/>
  <c r="N97" i="2" a="1"/>
  <c r="N97" i="2"/>
  <c r="O97" i="2" a="1"/>
  <c r="O97" i="2"/>
  <c r="P97" i="2" a="1"/>
  <c r="P97" i="2"/>
  <c r="Q97" i="2" a="1"/>
  <c r="Q97" i="2"/>
  <c r="R97" i="2" a="1"/>
  <c r="R97" i="2"/>
  <c r="S97" i="2" a="1"/>
  <c r="S97" i="2"/>
  <c r="T97" i="2" a="1"/>
  <c r="T97" i="2"/>
  <c r="U97" i="2" a="1"/>
  <c r="U97" i="2"/>
  <c r="V97" i="2" a="1"/>
  <c r="V97" i="2"/>
  <c r="W97" i="2" a="1"/>
  <c r="W97" i="2"/>
  <c r="X97" i="2" a="1"/>
  <c r="X97" i="2"/>
  <c r="Y97" i="2" a="1"/>
  <c r="Y97" i="2"/>
  <c r="Z97" i="2" a="1"/>
  <c r="Z97" i="2"/>
  <c r="G98" i="2" a="1"/>
  <c r="G98" i="2"/>
  <c r="H98" i="2" a="1"/>
  <c r="H98" i="2"/>
  <c r="I98" i="2" a="1"/>
  <c r="I98" i="2"/>
  <c r="J98" i="2" a="1"/>
  <c r="J98" i="2"/>
  <c r="K98" i="2" a="1"/>
  <c r="K98" i="2"/>
  <c r="L98" i="2" a="1"/>
  <c r="L98" i="2"/>
  <c r="M98" i="2" a="1"/>
  <c r="M98" i="2"/>
  <c r="N98" i="2" a="1"/>
  <c r="N98" i="2"/>
  <c r="O98" i="2" a="1"/>
  <c r="O98" i="2"/>
  <c r="P98" i="2" a="1"/>
  <c r="P98" i="2"/>
  <c r="Q98" i="2" a="1"/>
  <c r="Q98" i="2"/>
  <c r="R98" i="2" a="1"/>
  <c r="R98" i="2"/>
  <c r="S98" i="2" a="1"/>
  <c r="S98" i="2"/>
  <c r="T98" i="2" a="1"/>
  <c r="T98" i="2"/>
  <c r="U98" i="2" a="1"/>
  <c r="U98" i="2"/>
  <c r="V98" i="2" a="1"/>
  <c r="V98" i="2"/>
  <c r="W98" i="2" a="1"/>
  <c r="W98" i="2"/>
  <c r="X98" i="2" a="1"/>
  <c r="X98" i="2"/>
  <c r="Y98" i="2" a="1"/>
  <c r="Y98" i="2"/>
  <c r="Z98" i="2" a="1"/>
  <c r="Z98" i="2"/>
  <c r="G99" i="2" a="1"/>
  <c r="G99" i="2"/>
  <c r="H99" i="2" a="1"/>
  <c r="H99" i="2"/>
  <c r="I99" i="2" a="1"/>
  <c r="I99" i="2"/>
  <c r="J99" i="2" a="1"/>
  <c r="J99" i="2"/>
  <c r="K99" i="2" a="1"/>
  <c r="K99" i="2"/>
  <c r="L99" i="2" a="1"/>
  <c r="L99" i="2"/>
  <c r="M99" i="2" a="1"/>
  <c r="M99" i="2"/>
  <c r="N99" i="2" a="1"/>
  <c r="N99" i="2"/>
  <c r="O99" i="2" a="1"/>
  <c r="O99" i="2"/>
  <c r="P99" i="2" a="1"/>
  <c r="P99" i="2"/>
  <c r="Q99" i="2" a="1"/>
  <c r="Q99" i="2"/>
  <c r="R99" i="2" a="1"/>
  <c r="R99" i="2"/>
  <c r="S99" i="2" a="1"/>
  <c r="S99" i="2"/>
  <c r="T99" i="2" a="1"/>
  <c r="T99" i="2"/>
  <c r="U99" i="2" a="1"/>
  <c r="U99" i="2"/>
  <c r="V99" i="2" a="1"/>
  <c r="V99" i="2"/>
  <c r="W99" i="2" a="1"/>
  <c r="W99" i="2"/>
  <c r="X99" i="2" a="1"/>
  <c r="X99" i="2"/>
  <c r="Y99" i="2" a="1"/>
  <c r="Y99" i="2"/>
  <c r="Z99" i="2" a="1"/>
  <c r="Z99" i="2"/>
  <c r="G100" i="2" a="1"/>
  <c r="G100" i="2"/>
  <c r="H100" i="2" a="1"/>
  <c r="H100" i="2"/>
  <c r="I100" i="2" a="1"/>
  <c r="I100" i="2"/>
  <c r="J100" i="2" a="1"/>
  <c r="J100" i="2"/>
  <c r="K100" i="2" a="1"/>
  <c r="K100" i="2"/>
  <c r="L100" i="2" a="1"/>
  <c r="L100" i="2"/>
  <c r="M100" i="2" a="1"/>
  <c r="M100" i="2"/>
  <c r="N100" i="2" a="1"/>
  <c r="N100" i="2"/>
  <c r="O100" i="2" a="1"/>
  <c r="O100" i="2"/>
  <c r="P100" i="2" a="1"/>
  <c r="P100" i="2"/>
  <c r="Q100" i="2" a="1"/>
  <c r="Q100" i="2"/>
  <c r="R100" i="2" a="1"/>
  <c r="R100" i="2"/>
  <c r="S100" i="2" a="1"/>
  <c r="S100" i="2"/>
  <c r="T100" i="2" a="1"/>
  <c r="T100" i="2"/>
  <c r="U100" i="2" a="1"/>
  <c r="U100" i="2"/>
  <c r="V100" i="2" a="1"/>
  <c r="V100" i="2"/>
  <c r="W100" i="2" a="1"/>
  <c r="W100" i="2"/>
  <c r="X100" i="2" a="1"/>
  <c r="X100" i="2"/>
  <c r="Y100" i="2" a="1"/>
  <c r="Y100" i="2"/>
  <c r="Z100" i="2" a="1"/>
  <c r="Z100" i="2"/>
  <c r="G101" i="2" a="1"/>
  <c r="G101" i="2"/>
  <c r="H101" i="2" a="1"/>
  <c r="H101" i="2"/>
  <c r="I101" i="2" a="1"/>
  <c r="I101" i="2"/>
  <c r="J101" i="2" a="1"/>
  <c r="J101" i="2"/>
  <c r="K101" i="2" a="1"/>
  <c r="K101" i="2"/>
  <c r="L101" i="2" a="1"/>
  <c r="L101" i="2"/>
  <c r="M101" i="2" a="1"/>
  <c r="M101" i="2"/>
  <c r="N101" i="2" a="1"/>
  <c r="N101" i="2"/>
  <c r="O101" i="2" a="1"/>
  <c r="O101" i="2"/>
  <c r="P101" i="2" a="1"/>
  <c r="P101" i="2"/>
  <c r="Q101" i="2" a="1"/>
  <c r="Q101" i="2"/>
  <c r="R101" i="2" a="1"/>
  <c r="R101" i="2"/>
  <c r="S101" i="2" a="1"/>
  <c r="S101" i="2"/>
  <c r="T101" i="2" a="1"/>
  <c r="T101" i="2"/>
  <c r="U101" i="2" a="1"/>
  <c r="U101" i="2"/>
  <c r="V101" i="2" a="1"/>
  <c r="V101" i="2"/>
  <c r="W101" i="2" a="1"/>
  <c r="W101" i="2"/>
  <c r="X101" i="2" a="1"/>
  <c r="X101" i="2"/>
  <c r="Y101" i="2" a="1"/>
  <c r="Y101" i="2"/>
  <c r="Z101" i="2" a="1"/>
  <c r="Z101" i="2"/>
  <c r="G102" i="2" a="1"/>
  <c r="G102" i="2"/>
  <c r="H102" i="2" a="1"/>
  <c r="H102" i="2"/>
  <c r="I102" i="2" a="1"/>
  <c r="I102" i="2"/>
  <c r="J102" i="2" a="1"/>
  <c r="J102" i="2"/>
  <c r="K102" i="2" a="1"/>
  <c r="K102" i="2"/>
  <c r="L102" i="2" a="1"/>
  <c r="L102" i="2"/>
  <c r="M102" i="2" a="1"/>
  <c r="M102" i="2"/>
  <c r="N102" i="2" a="1"/>
  <c r="N102" i="2"/>
  <c r="O102" i="2" a="1"/>
  <c r="O102" i="2"/>
  <c r="P102" i="2" a="1"/>
  <c r="P102" i="2"/>
  <c r="Q102" i="2" a="1"/>
  <c r="Q102" i="2"/>
  <c r="R102" i="2" a="1"/>
  <c r="R102" i="2"/>
  <c r="S102" i="2" a="1"/>
  <c r="S102" i="2"/>
  <c r="T102" i="2" a="1"/>
  <c r="T102" i="2"/>
  <c r="U102" i="2" a="1"/>
  <c r="U102" i="2"/>
  <c r="V102" i="2" a="1"/>
  <c r="V102" i="2"/>
  <c r="W102" i="2" a="1"/>
  <c r="W102" i="2"/>
  <c r="X102" i="2" a="1"/>
  <c r="X102" i="2"/>
  <c r="Y102" i="2" a="1"/>
  <c r="Y102" i="2"/>
  <c r="Z102" i="2" a="1"/>
  <c r="Z102" i="2"/>
  <c r="G103" i="2" a="1"/>
  <c r="G103" i="2"/>
  <c r="H103" i="2" a="1"/>
  <c r="H103" i="2"/>
  <c r="I103" i="2" a="1"/>
  <c r="I103" i="2"/>
  <c r="J103" i="2" a="1"/>
  <c r="J103" i="2"/>
  <c r="K103" i="2" a="1"/>
  <c r="K103" i="2"/>
  <c r="L103" i="2" a="1"/>
  <c r="L103" i="2"/>
  <c r="M103" i="2" a="1"/>
  <c r="M103" i="2"/>
  <c r="N103" i="2" a="1"/>
  <c r="N103" i="2"/>
  <c r="O103" i="2" a="1"/>
  <c r="O103" i="2"/>
  <c r="P103" i="2" a="1"/>
  <c r="P103" i="2"/>
  <c r="Q103" i="2" a="1"/>
  <c r="Q103" i="2"/>
  <c r="R103" i="2" a="1"/>
  <c r="R103" i="2"/>
  <c r="S103" i="2" a="1"/>
  <c r="S103" i="2"/>
  <c r="T103" i="2" a="1"/>
  <c r="T103" i="2"/>
  <c r="U103" i="2" a="1"/>
  <c r="U103" i="2"/>
  <c r="V103" i="2" a="1"/>
  <c r="V103" i="2"/>
  <c r="W103" i="2" a="1"/>
  <c r="W103" i="2"/>
  <c r="X103" i="2" a="1"/>
  <c r="X103" i="2"/>
  <c r="Y103" i="2" a="1"/>
  <c r="Y103" i="2"/>
  <c r="Z103" i="2" a="1"/>
  <c r="Z103" i="2"/>
  <c r="G104" i="2" a="1"/>
  <c r="G104" i="2"/>
  <c r="H104" i="2" a="1"/>
  <c r="H104" i="2"/>
  <c r="I104" i="2" a="1"/>
  <c r="I104" i="2"/>
  <c r="J104" i="2" a="1"/>
  <c r="J104" i="2"/>
  <c r="K104" i="2" a="1"/>
  <c r="K104" i="2"/>
  <c r="L104" i="2" a="1"/>
  <c r="L104" i="2"/>
  <c r="M104" i="2" a="1"/>
  <c r="M104" i="2"/>
  <c r="N104" i="2" a="1"/>
  <c r="N104" i="2"/>
  <c r="O104" i="2" a="1"/>
  <c r="O104" i="2"/>
  <c r="P104" i="2" a="1"/>
  <c r="P104" i="2"/>
  <c r="Q104" i="2" a="1"/>
  <c r="Q104" i="2"/>
  <c r="R104" i="2" a="1"/>
  <c r="R104" i="2"/>
  <c r="S104" i="2" a="1"/>
  <c r="S104" i="2"/>
  <c r="T104" i="2" a="1"/>
  <c r="T104" i="2"/>
  <c r="U104" i="2" a="1"/>
  <c r="U104" i="2"/>
  <c r="V104" i="2" a="1"/>
  <c r="V104" i="2"/>
  <c r="W104" i="2" a="1"/>
  <c r="W104" i="2"/>
  <c r="X104" i="2" a="1"/>
  <c r="X104" i="2"/>
  <c r="Y104" i="2" a="1"/>
  <c r="Y104" i="2"/>
  <c r="Z104" i="2" a="1"/>
  <c r="Z104" i="2"/>
  <c r="G105" i="2" a="1"/>
  <c r="G105" i="2"/>
  <c r="H105" i="2" a="1"/>
  <c r="H105" i="2"/>
  <c r="I105" i="2" a="1"/>
  <c r="I105" i="2"/>
  <c r="J105" i="2" a="1"/>
  <c r="J105" i="2"/>
  <c r="K105" i="2" a="1"/>
  <c r="K105" i="2"/>
  <c r="L105" i="2" a="1"/>
  <c r="L105" i="2"/>
  <c r="M105" i="2" a="1"/>
  <c r="M105" i="2"/>
  <c r="N105" i="2" a="1"/>
  <c r="N105" i="2"/>
  <c r="O105" i="2" a="1"/>
  <c r="O105" i="2"/>
  <c r="P105" i="2" a="1"/>
  <c r="P105" i="2"/>
  <c r="Q105" i="2" a="1"/>
  <c r="Q105" i="2"/>
  <c r="R105" i="2" a="1"/>
  <c r="R105" i="2"/>
  <c r="S105" i="2" a="1"/>
  <c r="S105" i="2"/>
  <c r="T105" i="2" a="1"/>
  <c r="T105" i="2"/>
  <c r="U105" i="2" a="1"/>
  <c r="U105" i="2"/>
  <c r="V105" i="2" a="1"/>
  <c r="V105" i="2"/>
  <c r="W105" i="2" a="1"/>
  <c r="W105" i="2"/>
  <c r="X105" i="2" a="1"/>
  <c r="X105" i="2"/>
  <c r="Y105" i="2" a="1"/>
  <c r="Y105" i="2"/>
  <c r="Z105" i="2" a="1"/>
  <c r="Z105" i="2"/>
  <c r="G106" i="2" a="1"/>
  <c r="G106" i="2"/>
  <c r="H106" i="2" a="1"/>
  <c r="H106" i="2"/>
  <c r="I106" i="2" a="1"/>
  <c r="I106" i="2"/>
  <c r="J106" i="2" a="1"/>
  <c r="J106" i="2"/>
  <c r="K106" i="2" a="1"/>
  <c r="K106" i="2"/>
  <c r="L106" i="2" a="1"/>
  <c r="L106" i="2"/>
  <c r="M106" i="2" a="1"/>
  <c r="M106" i="2"/>
  <c r="N106" i="2" a="1"/>
  <c r="N106" i="2"/>
  <c r="O106" i="2" a="1"/>
  <c r="O106" i="2"/>
  <c r="P106" i="2" a="1"/>
  <c r="P106" i="2"/>
  <c r="Q106" i="2" a="1"/>
  <c r="Q106" i="2"/>
  <c r="R106" i="2" a="1"/>
  <c r="R106" i="2"/>
  <c r="S106" i="2" a="1"/>
  <c r="S106" i="2"/>
  <c r="T106" i="2" a="1"/>
  <c r="T106" i="2"/>
  <c r="U106" i="2" a="1"/>
  <c r="U106" i="2"/>
  <c r="V106" i="2" a="1"/>
  <c r="V106" i="2"/>
  <c r="W106" i="2" a="1"/>
  <c r="W106" i="2"/>
  <c r="X106" i="2" a="1"/>
  <c r="X106" i="2"/>
  <c r="Y106" i="2" a="1"/>
  <c r="Y106" i="2"/>
  <c r="Z106" i="2" a="1"/>
  <c r="Z106" i="2"/>
  <c r="G107" i="2" a="1"/>
  <c r="G107" i="2"/>
  <c r="H107" i="2" a="1"/>
  <c r="H107" i="2"/>
  <c r="I107" i="2" a="1"/>
  <c r="I107" i="2"/>
  <c r="J107" i="2" a="1"/>
  <c r="J107" i="2"/>
  <c r="K107" i="2" a="1"/>
  <c r="K107" i="2"/>
  <c r="L107" i="2" a="1"/>
  <c r="L107" i="2"/>
  <c r="M107" i="2" a="1"/>
  <c r="M107" i="2"/>
  <c r="N107" i="2" a="1"/>
  <c r="N107" i="2"/>
  <c r="O107" i="2" a="1"/>
  <c r="O107" i="2"/>
  <c r="P107" i="2" a="1"/>
  <c r="P107" i="2"/>
  <c r="Q107" i="2" a="1"/>
  <c r="Q107" i="2"/>
  <c r="R107" i="2" a="1"/>
  <c r="R107" i="2"/>
  <c r="S107" i="2" a="1"/>
  <c r="S107" i="2"/>
  <c r="T107" i="2" a="1"/>
  <c r="T107" i="2"/>
  <c r="U107" i="2" a="1"/>
  <c r="U107" i="2"/>
  <c r="V107" i="2" a="1"/>
  <c r="V107" i="2"/>
  <c r="W107" i="2" a="1"/>
  <c r="W107" i="2"/>
  <c r="X107" i="2" a="1"/>
  <c r="X107" i="2"/>
  <c r="Y107" i="2" a="1"/>
  <c r="Y107" i="2"/>
  <c r="Z107" i="2" a="1"/>
  <c r="Z107" i="2"/>
  <c r="G108" i="2" a="1"/>
  <c r="G108" i="2"/>
  <c r="H108" i="2" a="1"/>
  <c r="H108" i="2"/>
  <c r="I108" i="2" a="1"/>
  <c r="I108" i="2"/>
  <c r="J108" i="2" a="1"/>
  <c r="J108" i="2"/>
  <c r="K108" i="2" a="1"/>
  <c r="K108" i="2"/>
  <c r="L108" i="2" a="1"/>
  <c r="L108" i="2"/>
  <c r="M108" i="2" a="1"/>
  <c r="M108" i="2"/>
  <c r="N108" i="2" a="1"/>
  <c r="N108" i="2"/>
  <c r="O108" i="2" a="1"/>
  <c r="O108" i="2"/>
  <c r="P108" i="2" a="1"/>
  <c r="P108" i="2"/>
  <c r="Q108" i="2" a="1"/>
  <c r="Q108" i="2"/>
  <c r="R108" i="2" a="1"/>
  <c r="R108" i="2"/>
  <c r="S108" i="2" a="1"/>
  <c r="S108" i="2"/>
  <c r="T108" i="2" a="1"/>
  <c r="T108" i="2"/>
  <c r="U108" i="2" a="1"/>
  <c r="U108" i="2"/>
  <c r="V108" i="2" a="1"/>
  <c r="V108" i="2"/>
  <c r="W108" i="2" a="1"/>
  <c r="W108" i="2"/>
  <c r="X108" i="2" a="1"/>
  <c r="X108" i="2"/>
  <c r="Y108" i="2" a="1"/>
  <c r="Y108" i="2"/>
  <c r="Z108" i="2" a="1"/>
  <c r="Z108" i="2"/>
  <c r="G109" i="2" a="1"/>
  <c r="G109" i="2"/>
  <c r="H109" i="2" a="1"/>
  <c r="H109" i="2"/>
  <c r="I109" i="2" a="1"/>
  <c r="I109" i="2"/>
  <c r="J109" i="2" a="1"/>
  <c r="J109" i="2"/>
  <c r="K109" i="2" a="1"/>
  <c r="K109" i="2"/>
  <c r="L109" i="2" a="1"/>
  <c r="L109" i="2"/>
  <c r="M109" i="2" a="1"/>
  <c r="M109" i="2"/>
  <c r="N109" i="2" a="1"/>
  <c r="N109" i="2"/>
  <c r="O109" i="2" a="1"/>
  <c r="O109" i="2"/>
  <c r="P109" i="2" a="1"/>
  <c r="P109" i="2"/>
  <c r="Q109" i="2" a="1"/>
  <c r="Q109" i="2"/>
  <c r="R109" i="2" a="1"/>
  <c r="R109" i="2"/>
  <c r="S109" i="2" a="1"/>
  <c r="S109" i="2"/>
  <c r="T109" i="2" a="1"/>
  <c r="T109" i="2"/>
  <c r="U109" i="2" a="1"/>
  <c r="U109" i="2"/>
  <c r="V109" i="2" a="1"/>
  <c r="V109" i="2"/>
  <c r="W109" i="2" a="1"/>
  <c r="W109" i="2"/>
  <c r="X109" i="2" a="1"/>
  <c r="X109" i="2"/>
  <c r="Y109" i="2" a="1"/>
  <c r="Y109" i="2"/>
  <c r="Z109" i="2" a="1"/>
  <c r="Z109" i="2"/>
  <c r="G110" i="2" a="1"/>
  <c r="G110" i="2"/>
  <c r="H110" i="2" a="1"/>
  <c r="H110" i="2"/>
  <c r="I110" i="2" a="1"/>
  <c r="I110" i="2"/>
  <c r="J110" i="2" a="1"/>
  <c r="J110" i="2"/>
  <c r="K110" i="2" a="1"/>
  <c r="K110" i="2"/>
  <c r="L110" i="2" a="1"/>
  <c r="L110" i="2"/>
  <c r="M110" i="2" a="1"/>
  <c r="M110" i="2"/>
  <c r="N110" i="2" a="1"/>
  <c r="N110" i="2"/>
  <c r="O110" i="2" a="1"/>
  <c r="O110" i="2"/>
  <c r="P110" i="2" a="1"/>
  <c r="P110" i="2"/>
  <c r="Q110" i="2" a="1"/>
  <c r="Q110" i="2"/>
  <c r="R110" i="2" a="1"/>
  <c r="R110" i="2"/>
  <c r="S110" i="2" a="1"/>
  <c r="S110" i="2"/>
  <c r="T110" i="2" a="1"/>
  <c r="T110" i="2"/>
  <c r="U110" i="2" a="1"/>
  <c r="U110" i="2"/>
  <c r="V110" i="2" a="1"/>
  <c r="V110" i="2"/>
  <c r="W110" i="2" a="1"/>
  <c r="W110" i="2"/>
  <c r="X110" i="2" a="1"/>
  <c r="X110" i="2"/>
  <c r="Y110" i="2" a="1"/>
  <c r="Y110" i="2"/>
  <c r="Z110" i="2" a="1"/>
  <c r="Z110" i="2"/>
  <c r="G111" i="2" a="1"/>
  <c r="G111" i="2"/>
  <c r="H111" i="2" a="1"/>
  <c r="H111" i="2"/>
  <c r="I111" i="2" a="1"/>
  <c r="I111" i="2"/>
  <c r="J111" i="2" a="1"/>
  <c r="J111" i="2"/>
  <c r="K111" i="2" a="1"/>
  <c r="K111" i="2"/>
  <c r="L111" i="2" a="1"/>
  <c r="L111" i="2"/>
  <c r="M111" i="2" a="1"/>
  <c r="M111" i="2"/>
  <c r="N111" i="2" a="1"/>
  <c r="N111" i="2"/>
  <c r="O111" i="2" a="1"/>
  <c r="O111" i="2"/>
  <c r="P111" i="2" a="1"/>
  <c r="P111" i="2"/>
  <c r="Q111" i="2" a="1"/>
  <c r="Q111" i="2"/>
  <c r="R111" i="2" a="1"/>
  <c r="R111" i="2"/>
  <c r="S111" i="2" a="1"/>
  <c r="S111" i="2"/>
  <c r="T111" i="2" a="1"/>
  <c r="T111" i="2"/>
  <c r="U111" i="2" a="1"/>
  <c r="U111" i="2"/>
  <c r="V111" i="2" a="1"/>
  <c r="V111" i="2"/>
  <c r="W111" i="2" a="1"/>
  <c r="W111" i="2"/>
  <c r="X111" i="2" a="1"/>
  <c r="X111" i="2"/>
  <c r="Y111" i="2" a="1"/>
  <c r="Y111" i="2"/>
  <c r="Z111" i="2" a="1"/>
  <c r="Z111" i="2"/>
  <c r="G112" i="2" a="1"/>
  <c r="G112" i="2"/>
  <c r="H112" i="2" a="1"/>
  <c r="H112" i="2"/>
  <c r="I112" i="2" a="1"/>
  <c r="I112" i="2"/>
  <c r="J112" i="2" a="1"/>
  <c r="J112" i="2"/>
  <c r="K112" i="2" a="1"/>
  <c r="K112" i="2"/>
  <c r="L112" i="2" a="1"/>
  <c r="L112" i="2"/>
  <c r="M112" i="2" a="1"/>
  <c r="M112" i="2"/>
  <c r="N112" i="2" a="1"/>
  <c r="N112" i="2"/>
  <c r="O112" i="2" a="1"/>
  <c r="O112" i="2"/>
  <c r="P112" i="2" a="1"/>
  <c r="P112" i="2"/>
  <c r="Q112" i="2" a="1"/>
  <c r="Q112" i="2"/>
  <c r="R112" i="2" a="1"/>
  <c r="R112" i="2"/>
  <c r="S112" i="2" a="1"/>
  <c r="S112" i="2"/>
  <c r="T112" i="2" a="1"/>
  <c r="T112" i="2"/>
  <c r="U112" i="2" a="1"/>
  <c r="U112" i="2"/>
  <c r="V112" i="2" a="1"/>
  <c r="V112" i="2"/>
  <c r="W112" i="2" a="1"/>
  <c r="W112" i="2"/>
  <c r="X112" i="2" a="1"/>
  <c r="X112" i="2"/>
  <c r="Y112" i="2" a="1"/>
  <c r="Y112" i="2"/>
  <c r="Z112" i="2" a="1"/>
  <c r="Z112" i="2"/>
  <c r="G113" i="2" a="1"/>
  <c r="G113" i="2"/>
  <c r="H113" i="2" a="1"/>
  <c r="H113" i="2"/>
  <c r="I113" i="2" a="1"/>
  <c r="I113" i="2"/>
  <c r="J113" i="2" a="1"/>
  <c r="J113" i="2"/>
  <c r="K113" i="2" a="1"/>
  <c r="K113" i="2"/>
  <c r="L113" i="2" a="1"/>
  <c r="L113" i="2"/>
  <c r="M113" i="2" a="1"/>
  <c r="M113" i="2"/>
  <c r="N113" i="2" a="1"/>
  <c r="N113" i="2"/>
  <c r="O113" i="2" a="1"/>
  <c r="O113" i="2"/>
  <c r="P113" i="2" a="1"/>
  <c r="P113" i="2"/>
  <c r="Q113" i="2" a="1"/>
  <c r="Q113" i="2"/>
  <c r="R113" i="2" a="1"/>
  <c r="R113" i="2"/>
  <c r="S113" i="2" a="1"/>
  <c r="S113" i="2"/>
  <c r="T113" i="2" a="1"/>
  <c r="T113" i="2"/>
  <c r="U113" i="2" a="1"/>
  <c r="U113" i="2"/>
  <c r="V113" i="2" a="1"/>
  <c r="V113" i="2"/>
  <c r="W113" i="2" a="1"/>
  <c r="W113" i="2"/>
  <c r="X113" i="2" a="1"/>
  <c r="X113" i="2"/>
  <c r="Y113" i="2" a="1"/>
  <c r="Y113" i="2"/>
  <c r="Z113" i="2" a="1"/>
  <c r="Z113" i="2"/>
  <c r="G114" i="2" a="1"/>
  <c r="G114" i="2"/>
  <c r="H114" i="2" a="1"/>
  <c r="H114" i="2"/>
  <c r="I114" i="2" a="1"/>
  <c r="I114" i="2"/>
  <c r="J114" i="2" a="1"/>
  <c r="J114" i="2"/>
  <c r="K114" i="2" a="1"/>
  <c r="K114" i="2"/>
  <c r="L114" i="2" a="1"/>
  <c r="L114" i="2"/>
  <c r="M114" i="2" a="1"/>
  <c r="M114" i="2"/>
  <c r="N114" i="2" a="1"/>
  <c r="N114" i="2"/>
  <c r="O114" i="2" a="1"/>
  <c r="O114" i="2"/>
  <c r="P114" i="2" a="1"/>
  <c r="P114" i="2"/>
  <c r="Q114" i="2" a="1"/>
  <c r="Q114" i="2"/>
  <c r="R114" i="2" a="1"/>
  <c r="R114" i="2"/>
  <c r="S114" i="2" a="1"/>
  <c r="S114" i="2"/>
  <c r="T114" i="2" a="1"/>
  <c r="T114" i="2"/>
  <c r="U114" i="2" a="1"/>
  <c r="U114" i="2"/>
  <c r="V114" i="2" a="1"/>
  <c r="V114" i="2"/>
  <c r="W114" i="2" a="1"/>
  <c r="W114" i="2"/>
  <c r="X114" i="2" a="1"/>
  <c r="X114" i="2"/>
  <c r="Y114" i="2" a="1"/>
  <c r="Y114" i="2"/>
  <c r="Z114" i="2" a="1"/>
  <c r="Z114" i="2"/>
  <c r="G115" i="2" a="1"/>
  <c r="G115" i="2"/>
  <c r="H115" i="2" a="1"/>
  <c r="H115" i="2"/>
  <c r="I115" i="2" a="1"/>
  <c r="I115" i="2"/>
  <c r="J115" i="2" a="1"/>
  <c r="J115" i="2"/>
  <c r="K115" i="2" a="1"/>
  <c r="K115" i="2"/>
  <c r="L115" i="2" a="1"/>
  <c r="L115" i="2"/>
  <c r="M115" i="2" a="1"/>
  <c r="M115" i="2"/>
  <c r="N115" i="2" a="1"/>
  <c r="N115" i="2"/>
  <c r="O115" i="2" a="1"/>
  <c r="O115" i="2"/>
  <c r="P115" i="2" a="1"/>
  <c r="P115" i="2"/>
  <c r="Q115" i="2" a="1"/>
  <c r="Q115" i="2"/>
  <c r="R115" i="2" a="1"/>
  <c r="R115" i="2"/>
  <c r="S115" i="2" a="1"/>
  <c r="S115" i="2"/>
  <c r="T115" i="2" a="1"/>
  <c r="T115" i="2"/>
  <c r="U115" i="2" a="1"/>
  <c r="U115" i="2"/>
  <c r="V115" i="2" a="1"/>
  <c r="V115" i="2"/>
  <c r="W115" i="2" a="1"/>
  <c r="W115" i="2"/>
  <c r="X115" i="2" a="1"/>
  <c r="X115" i="2"/>
  <c r="Y115" i="2" a="1"/>
  <c r="Y115" i="2"/>
  <c r="Z115" i="2" a="1"/>
  <c r="Z115" i="2"/>
  <c r="G116" i="2" a="1"/>
  <c r="G116" i="2"/>
  <c r="H116" i="2" a="1"/>
  <c r="H116" i="2"/>
  <c r="I116" i="2" a="1"/>
  <c r="I116" i="2"/>
  <c r="J116" i="2" a="1"/>
  <c r="J116" i="2"/>
  <c r="K116" i="2" a="1"/>
  <c r="K116" i="2"/>
  <c r="L116" i="2" a="1"/>
  <c r="L116" i="2"/>
  <c r="M116" i="2" a="1"/>
  <c r="M116" i="2"/>
  <c r="N116" i="2" a="1"/>
  <c r="N116" i="2"/>
  <c r="O116" i="2" a="1"/>
  <c r="O116" i="2"/>
  <c r="P116" i="2" a="1"/>
  <c r="P116" i="2"/>
  <c r="Q116" i="2" a="1"/>
  <c r="Q116" i="2"/>
  <c r="R116" i="2" a="1"/>
  <c r="R116" i="2"/>
  <c r="S116" i="2" a="1"/>
  <c r="S116" i="2"/>
  <c r="T116" i="2" a="1"/>
  <c r="T116" i="2"/>
  <c r="U116" i="2" a="1"/>
  <c r="U116" i="2"/>
  <c r="V116" i="2" a="1"/>
  <c r="V116" i="2"/>
  <c r="W116" i="2" a="1"/>
  <c r="W116" i="2"/>
  <c r="X116" i="2" a="1"/>
  <c r="X116" i="2"/>
  <c r="Y116" i="2" a="1"/>
  <c r="Y116" i="2"/>
  <c r="Z116" i="2" a="1"/>
  <c r="Z116" i="2"/>
  <c r="G117" i="2" a="1"/>
  <c r="G117" i="2"/>
  <c r="H117" i="2" a="1"/>
  <c r="H117" i="2"/>
  <c r="I117" i="2" a="1"/>
  <c r="I117" i="2"/>
  <c r="J117" i="2" a="1"/>
  <c r="J117" i="2"/>
  <c r="K117" i="2" a="1"/>
  <c r="K117" i="2"/>
  <c r="L117" i="2" a="1"/>
  <c r="L117" i="2"/>
  <c r="M117" i="2" a="1"/>
  <c r="M117" i="2"/>
  <c r="N117" i="2" a="1"/>
  <c r="N117" i="2"/>
  <c r="O117" i="2" a="1"/>
  <c r="O117" i="2"/>
  <c r="P117" i="2" a="1"/>
  <c r="P117" i="2"/>
  <c r="Q117" i="2" a="1"/>
  <c r="Q117" i="2"/>
  <c r="R117" i="2" a="1"/>
  <c r="R117" i="2"/>
  <c r="S117" i="2" a="1"/>
  <c r="S117" i="2"/>
  <c r="T117" i="2" a="1"/>
  <c r="T117" i="2"/>
  <c r="U117" i="2" a="1"/>
  <c r="U117" i="2"/>
  <c r="V117" i="2" a="1"/>
  <c r="V117" i="2"/>
  <c r="W117" i="2" a="1"/>
  <c r="W117" i="2"/>
  <c r="X117" i="2" a="1"/>
  <c r="X117" i="2"/>
  <c r="Y117" i="2" a="1"/>
  <c r="Y117" i="2"/>
  <c r="Z117" i="2" a="1"/>
  <c r="Z117" i="2"/>
  <c r="G118" i="2" a="1"/>
  <c r="G118" i="2"/>
  <c r="H118" i="2" a="1"/>
  <c r="H118" i="2"/>
  <c r="I118" i="2" a="1"/>
  <c r="I118" i="2"/>
  <c r="J118" i="2" a="1"/>
  <c r="J118" i="2"/>
  <c r="K118" i="2" a="1"/>
  <c r="K118" i="2"/>
  <c r="L118" i="2" a="1"/>
  <c r="L118" i="2"/>
  <c r="M118" i="2" a="1"/>
  <c r="M118" i="2"/>
  <c r="N118" i="2" a="1"/>
  <c r="N118" i="2"/>
  <c r="O118" i="2" a="1"/>
  <c r="O118" i="2"/>
  <c r="P118" i="2" a="1"/>
  <c r="P118" i="2"/>
  <c r="Q118" i="2" a="1"/>
  <c r="Q118" i="2"/>
  <c r="R118" i="2" a="1"/>
  <c r="R118" i="2"/>
  <c r="S118" i="2" a="1"/>
  <c r="S118" i="2"/>
  <c r="T118" i="2" a="1"/>
  <c r="T118" i="2"/>
  <c r="U118" i="2" a="1"/>
  <c r="U118" i="2"/>
  <c r="V118" i="2" a="1"/>
  <c r="V118" i="2"/>
  <c r="W118" i="2" a="1"/>
  <c r="W118" i="2"/>
  <c r="X118" i="2" a="1"/>
  <c r="X118" i="2"/>
  <c r="Y118" i="2" a="1"/>
  <c r="Y118" i="2"/>
  <c r="Z118" i="2" a="1"/>
  <c r="Z118" i="2"/>
  <c r="G119" i="2" a="1"/>
  <c r="G119" i="2"/>
  <c r="H119" i="2" a="1"/>
  <c r="H119" i="2"/>
  <c r="I119" i="2" a="1"/>
  <c r="I119" i="2"/>
  <c r="J119" i="2" a="1"/>
  <c r="J119" i="2"/>
  <c r="K119" i="2" a="1"/>
  <c r="K119" i="2"/>
  <c r="L119" i="2" a="1"/>
  <c r="L119" i="2"/>
  <c r="M119" i="2" a="1"/>
  <c r="M119" i="2"/>
  <c r="N119" i="2" a="1"/>
  <c r="N119" i="2"/>
  <c r="O119" i="2" a="1"/>
  <c r="O119" i="2"/>
  <c r="P119" i="2" a="1"/>
  <c r="P119" i="2"/>
  <c r="Q119" i="2" a="1"/>
  <c r="Q119" i="2"/>
  <c r="R119" i="2" a="1"/>
  <c r="R119" i="2"/>
  <c r="S119" i="2" a="1"/>
  <c r="S119" i="2"/>
  <c r="T119" i="2" a="1"/>
  <c r="T119" i="2"/>
  <c r="U119" i="2" a="1"/>
  <c r="U119" i="2"/>
  <c r="V119" i="2" a="1"/>
  <c r="V119" i="2"/>
  <c r="W119" i="2" a="1"/>
  <c r="W119" i="2"/>
  <c r="X119" i="2" a="1"/>
  <c r="X119" i="2"/>
  <c r="Y119" i="2" a="1"/>
  <c r="Y119" i="2"/>
  <c r="Z119" i="2" a="1"/>
  <c r="Z119" i="2"/>
  <c r="G120" i="2" a="1"/>
  <c r="G120" i="2"/>
  <c r="H120" i="2" a="1"/>
  <c r="H120" i="2"/>
  <c r="I120" i="2" a="1"/>
  <c r="I120" i="2"/>
  <c r="J120" i="2" a="1"/>
  <c r="J120" i="2"/>
  <c r="K120" i="2" a="1"/>
  <c r="K120" i="2"/>
  <c r="L120" i="2" a="1"/>
  <c r="L120" i="2"/>
  <c r="M120" i="2" a="1"/>
  <c r="M120" i="2"/>
  <c r="N120" i="2" a="1"/>
  <c r="N120" i="2"/>
  <c r="O120" i="2" a="1"/>
  <c r="O120" i="2"/>
  <c r="P120" i="2" a="1"/>
  <c r="P120" i="2"/>
  <c r="Q120" i="2" a="1"/>
  <c r="Q120" i="2"/>
  <c r="R120" i="2" a="1"/>
  <c r="R120" i="2"/>
  <c r="S120" i="2" a="1"/>
  <c r="S120" i="2"/>
  <c r="T120" i="2" a="1"/>
  <c r="T120" i="2"/>
  <c r="U120" i="2" a="1"/>
  <c r="U120" i="2"/>
  <c r="V120" i="2" a="1"/>
  <c r="V120" i="2"/>
  <c r="W120" i="2" a="1"/>
  <c r="W120" i="2"/>
  <c r="X120" i="2" a="1"/>
  <c r="X120" i="2"/>
  <c r="Y120" i="2" a="1"/>
  <c r="Y120" i="2"/>
  <c r="Z120" i="2" a="1"/>
  <c r="Z120" i="2"/>
  <c r="G121" i="2" a="1"/>
  <c r="G121" i="2"/>
  <c r="H121" i="2" a="1"/>
  <c r="H121" i="2"/>
  <c r="I121" i="2" a="1"/>
  <c r="I121" i="2"/>
  <c r="J121" i="2" a="1"/>
  <c r="J121" i="2"/>
  <c r="K121" i="2" a="1"/>
  <c r="K121" i="2"/>
  <c r="L121" i="2" a="1"/>
  <c r="L121" i="2"/>
  <c r="M121" i="2" a="1"/>
  <c r="M121" i="2"/>
  <c r="N121" i="2" a="1"/>
  <c r="N121" i="2"/>
  <c r="O121" i="2" a="1"/>
  <c r="O121" i="2"/>
  <c r="P121" i="2" a="1"/>
  <c r="P121" i="2"/>
  <c r="Q121" i="2" a="1"/>
  <c r="Q121" i="2"/>
  <c r="R121" i="2" a="1"/>
  <c r="R121" i="2"/>
  <c r="S121" i="2" a="1"/>
  <c r="S121" i="2"/>
  <c r="T121" i="2" a="1"/>
  <c r="T121" i="2"/>
  <c r="U121" i="2" a="1"/>
  <c r="U121" i="2"/>
  <c r="V121" i="2" a="1"/>
  <c r="V121" i="2"/>
  <c r="W121" i="2" a="1"/>
  <c r="W121" i="2"/>
  <c r="X121" i="2" a="1"/>
  <c r="X121" i="2"/>
  <c r="Y121" i="2" a="1"/>
  <c r="Y121" i="2"/>
  <c r="Z121" i="2" a="1"/>
  <c r="Z121" i="2"/>
  <c r="G122" i="2" a="1"/>
  <c r="G122" i="2"/>
  <c r="H122" i="2" a="1"/>
  <c r="H122" i="2"/>
  <c r="I122" i="2" a="1"/>
  <c r="I122" i="2"/>
  <c r="J122" i="2" a="1"/>
  <c r="J122" i="2"/>
  <c r="K122" i="2" a="1"/>
  <c r="K122" i="2"/>
  <c r="L122" i="2" a="1"/>
  <c r="L122" i="2"/>
  <c r="M122" i="2" a="1"/>
  <c r="M122" i="2"/>
  <c r="N122" i="2" a="1"/>
  <c r="N122" i="2"/>
  <c r="O122" i="2" a="1"/>
  <c r="O122" i="2"/>
  <c r="P122" i="2" a="1"/>
  <c r="P122" i="2"/>
  <c r="Q122" i="2" a="1"/>
  <c r="Q122" i="2"/>
  <c r="R122" i="2" a="1"/>
  <c r="R122" i="2"/>
  <c r="S122" i="2" a="1"/>
  <c r="S122" i="2"/>
  <c r="T122" i="2" a="1"/>
  <c r="T122" i="2"/>
  <c r="U122" i="2" a="1"/>
  <c r="U122" i="2"/>
  <c r="V122" i="2" a="1"/>
  <c r="V122" i="2"/>
  <c r="W122" i="2" a="1"/>
  <c r="W122" i="2"/>
  <c r="X122" i="2" a="1"/>
  <c r="X122" i="2"/>
  <c r="Y122" i="2" a="1"/>
  <c r="Y122" i="2"/>
  <c r="Z122" i="2" a="1"/>
  <c r="Z122" i="2"/>
  <c r="G123" i="2" a="1"/>
  <c r="G123" i="2"/>
  <c r="H123" i="2" a="1"/>
  <c r="H123" i="2"/>
  <c r="I123" i="2" a="1"/>
  <c r="I123" i="2"/>
  <c r="J123" i="2" a="1"/>
  <c r="J123" i="2"/>
  <c r="K123" i="2" a="1"/>
  <c r="K123" i="2"/>
  <c r="L123" i="2" a="1"/>
  <c r="L123" i="2"/>
  <c r="M123" i="2" a="1"/>
  <c r="M123" i="2"/>
  <c r="N123" i="2" a="1"/>
  <c r="N123" i="2"/>
  <c r="O123" i="2" a="1"/>
  <c r="O123" i="2"/>
  <c r="P123" i="2" a="1"/>
  <c r="P123" i="2"/>
  <c r="Q123" i="2" a="1"/>
  <c r="Q123" i="2"/>
  <c r="R123" i="2" a="1"/>
  <c r="R123" i="2"/>
  <c r="S123" i="2" a="1"/>
  <c r="S123" i="2"/>
  <c r="T123" i="2" a="1"/>
  <c r="T123" i="2"/>
  <c r="U123" i="2" a="1"/>
  <c r="U123" i="2"/>
  <c r="V123" i="2" a="1"/>
  <c r="V123" i="2"/>
  <c r="W123" i="2" a="1"/>
  <c r="W123" i="2"/>
  <c r="X123" i="2" a="1"/>
  <c r="X123" i="2"/>
  <c r="Y123" i="2" a="1"/>
  <c r="Y123" i="2"/>
  <c r="Z123" i="2" a="1"/>
  <c r="Z123" i="2"/>
  <c r="G124" i="2" a="1"/>
  <c r="G124" i="2"/>
  <c r="H124" i="2" a="1"/>
  <c r="H124" i="2"/>
  <c r="I124" i="2" a="1"/>
  <c r="I124" i="2"/>
  <c r="J124" i="2" a="1"/>
  <c r="J124" i="2"/>
  <c r="K124" i="2" a="1"/>
  <c r="K124" i="2"/>
  <c r="L124" i="2" a="1"/>
  <c r="L124" i="2"/>
  <c r="M124" i="2" a="1"/>
  <c r="M124" i="2"/>
  <c r="N124" i="2" a="1"/>
  <c r="N124" i="2"/>
  <c r="O124" i="2" a="1"/>
  <c r="O124" i="2"/>
  <c r="P124" i="2" a="1"/>
  <c r="P124" i="2"/>
  <c r="Q124" i="2" a="1"/>
  <c r="Q124" i="2"/>
  <c r="R124" i="2" a="1"/>
  <c r="R124" i="2"/>
  <c r="S124" i="2" a="1"/>
  <c r="S124" i="2"/>
  <c r="T124" i="2" a="1"/>
  <c r="T124" i="2"/>
  <c r="U124" i="2" a="1"/>
  <c r="U124" i="2"/>
  <c r="V124" i="2" a="1"/>
  <c r="V124" i="2"/>
  <c r="W124" i="2" a="1"/>
  <c r="W124" i="2"/>
  <c r="X124" i="2" a="1"/>
  <c r="X124" i="2"/>
  <c r="Y124" i="2" a="1"/>
  <c r="Y124" i="2"/>
  <c r="Z124" i="2" a="1"/>
  <c r="Z124" i="2"/>
  <c r="G125" i="2" a="1"/>
  <c r="G125" i="2"/>
  <c r="H125" i="2" a="1"/>
  <c r="H125" i="2"/>
  <c r="I125" i="2" a="1"/>
  <c r="I125" i="2"/>
  <c r="J125" i="2" a="1"/>
  <c r="J125" i="2"/>
  <c r="K125" i="2" a="1"/>
  <c r="K125" i="2"/>
  <c r="L125" i="2" a="1"/>
  <c r="L125" i="2"/>
  <c r="M125" i="2" a="1"/>
  <c r="M125" i="2"/>
  <c r="N125" i="2" a="1"/>
  <c r="N125" i="2"/>
  <c r="O125" i="2" a="1"/>
  <c r="O125" i="2"/>
  <c r="P125" i="2" a="1"/>
  <c r="P125" i="2"/>
  <c r="Q125" i="2" a="1"/>
  <c r="Q125" i="2"/>
  <c r="R125" i="2" a="1"/>
  <c r="R125" i="2"/>
  <c r="S125" i="2" a="1"/>
  <c r="S125" i="2"/>
  <c r="T125" i="2" a="1"/>
  <c r="T125" i="2"/>
  <c r="U125" i="2" a="1"/>
  <c r="U125" i="2"/>
  <c r="V125" i="2" a="1"/>
  <c r="V125" i="2"/>
  <c r="W125" i="2" a="1"/>
  <c r="W125" i="2"/>
  <c r="X125" i="2" a="1"/>
  <c r="X125" i="2"/>
  <c r="Y125" i="2" a="1"/>
  <c r="Y125" i="2"/>
  <c r="Z125" i="2" a="1"/>
  <c r="Z125" i="2"/>
  <c r="G126" i="2" a="1"/>
  <c r="G126" i="2"/>
  <c r="H126" i="2" a="1"/>
  <c r="H126" i="2"/>
  <c r="I126" i="2" a="1"/>
  <c r="I126" i="2"/>
  <c r="J126" i="2" a="1"/>
  <c r="J126" i="2"/>
  <c r="K126" i="2" a="1"/>
  <c r="K126" i="2"/>
  <c r="L126" i="2" a="1"/>
  <c r="L126" i="2"/>
  <c r="M126" i="2" a="1"/>
  <c r="M126" i="2"/>
  <c r="N126" i="2" a="1"/>
  <c r="N126" i="2"/>
  <c r="O126" i="2" a="1"/>
  <c r="O126" i="2"/>
  <c r="P126" i="2" a="1"/>
  <c r="P126" i="2"/>
  <c r="Q126" i="2" a="1"/>
  <c r="Q126" i="2"/>
  <c r="R126" i="2" a="1"/>
  <c r="R126" i="2"/>
  <c r="S126" i="2" a="1"/>
  <c r="S126" i="2"/>
  <c r="T126" i="2" a="1"/>
  <c r="T126" i="2"/>
  <c r="U126" i="2" a="1"/>
  <c r="U126" i="2"/>
  <c r="V126" i="2" a="1"/>
  <c r="V126" i="2"/>
  <c r="W126" i="2" a="1"/>
  <c r="W126" i="2"/>
  <c r="X126" i="2" a="1"/>
  <c r="X126" i="2"/>
  <c r="Y126" i="2" a="1"/>
  <c r="Y126" i="2"/>
  <c r="Z126" i="2" a="1"/>
  <c r="Z126" i="2"/>
  <c r="G127" i="2" a="1"/>
  <c r="G127" i="2"/>
  <c r="H127" i="2" a="1"/>
  <c r="H127" i="2"/>
  <c r="I127" i="2" a="1"/>
  <c r="I127" i="2"/>
  <c r="J127" i="2" a="1"/>
  <c r="J127" i="2"/>
  <c r="K127" i="2" a="1"/>
  <c r="K127" i="2"/>
  <c r="L127" i="2" a="1"/>
  <c r="L127" i="2"/>
  <c r="M127" i="2" a="1"/>
  <c r="M127" i="2"/>
  <c r="N127" i="2" a="1"/>
  <c r="N127" i="2"/>
  <c r="O127" i="2" a="1"/>
  <c r="O127" i="2"/>
  <c r="P127" i="2" a="1"/>
  <c r="P127" i="2"/>
  <c r="Q127" i="2" a="1"/>
  <c r="Q127" i="2"/>
  <c r="R127" i="2" a="1"/>
  <c r="R127" i="2"/>
  <c r="S127" i="2" a="1"/>
  <c r="S127" i="2"/>
  <c r="T127" i="2" a="1"/>
  <c r="T127" i="2"/>
  <c r="U127" i="2" a="1"/>
  <c r="U127" i="2"/>
  <c r="V127" i="2" a="1"/>
  <c r="V127" i="2"/>
  <c r="W127" i="2" a="1"/>
  <c r="W127" i="2"/>
  <c r="X127" i="2" a="1"/>
  <c r="X127" i="2"/>
  <c r="Y127" i="2" a="1"/>
  <c r="Y127" i="2"/>
  <c r="Z127" i="2" a="1"/>
  <c r="Z127" i="2"/>
  <c r="G128" i="2" a="1"/>
  <c r="G128" i="2"/>
  <c r="H128" i="2" a="1"/>
  <c r="H128" i="2"/>
  <c r="I128" i="2" a="1"/>
  <c r="I128" i="2"/>
  <c r="J128" i="2" a="1"/>
  <c r="J128" i="2"/>
  <c r="K128" i="2" a="1"/>
  <c r="K128" i="2"/>
  <c r="L128" i="2" a="1"/>
  <c r="L128" i="2"/>
  <c r="M128" i="2" a="1"/>
  <c r="M128" i="2"/>
  <c r="N128" i="2" a="1"/>
  <c r="N128" i="2"/>
  <c r="O128" i="2" a="1"/>
  <c r="O128" i="2"/>
  <c r="P128" i="2" a="1"/>
  <c r="P128" i="2"/>
  <c r="Q128" i="2" a="1"/>
  <c r="Q128" i="2"/>
  <c r="R128" i="2" a="1"/>
  <c r="R128" i="2"/>
  <c r="S128" i="2" a="1"/>
  <c r="S128" i="2"/>
  <c r="T128" i="2" a="1"/>
  <c r="T128" i="2"/>
  <c r="U128" i="2" a="1"/>
  <c r="U128" i="2"/>
  <c r="V128" i="2" a="1"/>
  <c r="V128" i="2"/>
  <c r="W128" i="2" a="1"/>
  <c r="W128" i="2"/>
  <c r="X128" i="2" a="1"/>
  <c r="X128" i="2"/>
  <c r="Y128" i="2" a="1"/>
  <c r="Y128" i="2"/>
  <c r="Z128" i="2" a="1"/>
  <c r="Z128" i="2"/>
  <c r="G129" i="2" a="1"/>
  <c r="G129" i="2"/>
  <c r="H129" i="2" a="1"/>
  <c r="H129" i="2"/>
  <c r="I129" i="2" a="1"/>
  <c r="I129" i="2"/>
  <c r="J129" i="2" a="1"/>
  <c r="J129" i="2"/>
  <c r="K129" i="2" a="1"/>
  <c r="K129" i="2"/>
  <c r="L129" i="2" a="1"/>
  <c r="L129" i="2"/>
  <c r="M129" i="2" a="1"/>
  <c r="M129" i="2"/>
  <c r="N129" i="2" a="1"/>
  <c r="N129" i="2"/>
  <c r="O129" i="2" a="1"/>
  <c r="O129" i="2"/>
  <c r="P129" i="2" a="1"/>
  <c r="P129" i="2"/>
  <c r="Q129" i="2" a="1"/>
  <c r="Q129" i="2"/>
  <c r="R129" i="2" a="1"/>
  <c r="R129" i="2"/>
  <c r="S129" i="2" a="1"/>
  <c r="S129" i="2"/>
  <c r="T129" i="2" a="1"/>
  <c r="T129" i="2"/>
  <c r="U129" i="2" a="1"/>
  <c r="U129" i="2"/>
  <c r="V129" i="2" a="1"/>
  <c r="V129" i="2"/>
  <c r="W129" i="2" a="1"/>
  <c r="W129" i="2"/>
  <c r="X129" i="2" a="1"/>
  <c r="X129" i="2"/>
  <c r="Y129" i="2" a="1"/>
  <c r="Y129" i="2"/>
  <c r="Z129" i="2" a="1"/>
  <c r="Z129" i="2"/>
  <c r="G130" i="2" a="1"/>
  <c r="G130" i="2"/>
  <c r="H130" i="2" a="1"/>
  <c r="H130" i="2"/>
  <c r="I130" i="2" a="1"/>
  <c r="I130" i="2"/>
  <c r="J130" i="2" a="1"/>
  <c r="J130" i="2"/>
  <c r="K130" i="2" a="1"/>
  <c r="K130" i="2"/>
  <c r="L130" i="2" a="1"/>
  <c r="L130" i="2"/>
  <c r="M130" i="2" a="1"/>
  <c r="M130" i="2"/>
  <c r="N130" i="2" a="1"/>
  <c r="N130" i="2"/>
  <c r="O130" i="2" a="1"/>
  <c r="O130" i="2"/>
  <c r="P130" i="2" a="1"/>
  <c r="P130" i="2"/>
  <c r="Q130" i="2" a="1"/>
  <c r="Q130" i="2"/>
  <c r="R130" i="2" a="1"/>
  <c r="R130" i="2"/>
  <c r="S130" i="2" a="1"/>
  <c r="S130" i="2"/>
  <c r="T130" i="2" a="1"/>
  <c r="T130" i="2"/>
  <c r="U130" i="2" a="1"/>
  <c r="U130" i="2"/>
  <c r="V130" i="2" a="1"/>
  <c r="V130" i="2"/>
  <c r="W130" i="2" a="1"/>
  <c r="W130" i="2"/>
  <c r="X130" i="2" a="1"/>
  <c r="X130" i="2"/>
  <c r="Y130" i="2" a="1"/>
  <c r="Y130" i="2"/>
  <c r="Z130" i="2" a="1"/>
  <c r="Z130" i="2"/>
  <c r="G131" i="2" a="1"/>
  <c r="G131" i="2"/>
  <c r="H131" i="2" a="1"/>
  <c r="H131" i="2"/>
  <c r="I131" i="2" a="1"/>
  <c r="I131" i="2"/>
  <c r="J131" i="2" a="1"/>
  <c r="J131" i="2"/>
  <c r="K131" i="2" a="1"/>
  <c r="K131" i="2"/>
  <c r="L131" i="2" a="1"/>
  <c r="L131" i="2"/>
  <c r="M131" i="2" a="1"/>
  <c r="M131" i="2"/>
  <c r="N131" i="2" a="1"/>
  <c r="N131" i="2"/>
  <c r="O131" i="2" a="1"/>
  <c r="O131" i="2"/>
  <c r="P131" i="2" a="1"/>
  <c r="P131" i="2"/>
  <c r="Q131" i="2" a="1"/>
  <c r="Q131" i="2"/>
  <c r="R131" i="2" a="1"/>
  <c r="R131" i="2"/>
  <c r="S131" i="2" a="1"/>
  <c r="S131" i="2"/>
  <c r="T131" i="2" a="1"/>
  <c r="T131" i="2"/>
  <c r="U131" i="2" a="1"/>
  <c r="U131" i="2"/>
  <c r="V131" i="2" a="1"/>
  <c r="V131" i="2"/>
  <c r="W131" i="2" a="1"/>
  <c r="W131" i="2"/>
  <c r="X131" i="2" a="1"/>
  <c r="X131" i="2"/>
  <c r="Y131" i="2" a="1"/>
  <c r="Y131" i="2"/>
  <c r="Z131" i="2" a="1"/>
  <c r="Z131" i="2"/>
  <c r="G132" i="2" a="1"/>
  <c r="G132" i="2"/>
  <c r="H132" i="2" a="1"/>
  <c r="H132" i="2"/>
  <c r="I132" i="2" a="1"/>
  <c r="I132" i="2"/>
  <c r="J132" i="2" a="1"/>
  <c r="J132" i="2"/>
  <c r="K132" i="2" a="1"/>
  <c r="K132" i="2"/>
  <c r="L132" i="2" a="1"/>
  <c r="L132" i="2"/>
  <c r="M132" i="2" a="1"/>
  <c r="M132" i="2"/>
  <c r="N132" i="2" a="1"/>
  <c r="N132" i="2"/>
  <c r="O132" i="2" a="1"/>
  <c r="O132" i="2"/>
  <c r="P132" i="2" a="1"/>
  <c r="P132" i="2"/>
  <c r="Q132" i="2" a="1"/>
  <c r="Q132" i="2"/>
  <c r="R132" i="2" a="1"/>
  <c r="R132" i="2"/>
  <c r="S132" i="2" a="1"/>
  <c r="S132" i="2"/>
  <c r="T132" i="2" a="1"/>
  <c r="T132" i="2"/>
  <c r="U132" i="2" a="1"/>
  <c r="U132" i="2"/>
  <c r="V132" i="2" a="1"/>
  <c r="V132" i="2"/>
  <c r="W132" i="2" a="1"/>
  <c r="W132" i="2"/>
  <c r="X132" i="2" a="1"/>
  <c r="X132" i="2"/>
  <c r="Y132" i="2" a="1"/>
  <c r="Y132" i="2"/>
  <c r="Z132" i="2" a="1"/>
  <c r="Z132" i="2"/>
  <c r="G133" i="2" a="1"/>
  <c r="G133" i="2"/>
  <c r="H133" i="2" a="1"/>
  <c r="H133" i="2"/>
  <c r="I133" i="2" a="1"/>
  <c r="I133" i="2"/>
  <c r="J133" i="2" a="1"/>
  <c r="J133" i="2"/>
  <c r="K133" i="2" a="1"/>
  <c r="K133" i="2"/>
  <c r="L133" i="2" a="1"/>
  <c r="L133" i="2"/>
  <c r="M133" i="2" a="1"/>
  <c r="M133" i="2"/>
  <c r="N133" i="2" a="1"/>
  <c r="N133" i="2"/>
  <c r="O133" i="2" a="1"/>
  <c r="O133" i="2"/>
  <c r="P133" i="2" a="1"/>
  <c r="P133" i="2"/>
  <c r="Q133" i="2" a="1"/>
  <c r="Q133" i="2"/>
  <c r="R133" i="2" a="1"/>
  <c r="R133" i="2"/>
  <c r="S133" i="2" a="1"/>
  <c r="S133" i="2"/>
  <c r="T133" i="2" a="1"/>
  <c r="T133" i="2"/>
  <c r="U133" i="2" a="1"/>
  <c r="U133" i="2"/>
  <c r="V133" i="2" a="1"/>
  <c r="V133" i="2"/>
  <c r="W133" i="2" a="1"/>
  <c r="W133" i="2"/>
  <c r="X133" i="2" a="1"/>
  <c r="X133" i="2"/>
  <c r="Y133" i="2" a="1"/>
  <c r="Y133" i="2"/>
  <c r="Z133" i="2" a="1"/>
  <c r="Z133" i="2"/>
  <c r="G134" i="2" a="1"/>
  <c r="G134" i="2"/>
  <c r="H134" i="2" a="1"/>
  <c r="H134" i="2"/>
  <c r="I134" i="2" a="1"/>
  <c r="I134" i="2"/>
  <c r="J134" i="2" a="1"/>
  <c r="J134" i="2"/>
  <c r="K134" i="2" a="1"/>
  <c r="K134" i="2"/>
  <c r="L134" i="2" a="1"/>
  <c r="L134" i="2"/>
  <c r="M134" i="2" a="1"/>
  <c r="M134" i="2"/>
  <c r="N134" i="2" a="1"/>
  <c r="N134" i="2"/>
  <c r="O134" i="2" a="1"/>
  <c r="O134" i="2"/>
  <c r="P134" i="2" a="1"/>
  <c r="P134" i="2"/>
  <c r="Q134" i="2" a="1"/>
  <c r="Q134" i="2"/>
  <c r="R134" i="2" a="1"/>
  <c r="R134" i="2"/>
  <c r="S134" i="2" a="1"/>
  <c r="S134" i="2"/>
  <c r="T134" i="2" a="1"/>
  <c r="T134" i="2"/>
  <c r="U134" i="2" a="1"/>
  <c r="U134" i="2"/>
  <c r="V134" i="2" a="1"/>
  <c r="V134" i="2"/>
  <c r="W134" i="2" a="1"/>
  <c r="W134" i="2"/>
  <c r="X134" i="2" a="1"/>
  <c r="X134" i="2"/>
  <c r="Y134" i="2" a="1"/>
  <c r="Y134" i="2"/>
  <c r="Z134" i="2" a="1"/>
  <c r="Z134" i="2"/>
  <c r="G135" i="2" a="1"/>
  <c r="G135" i="2"/>
  <c r="H135" i="2" a="1"/>
  <c r="H135" i="2"/>
  <c r="I135" i="2" a="1"/>
  <c r="I135" i="2"/>
  <c r="J135" i="2" a="1"/>
  <c r="J135" i="2"/>
  <c r="K135" i="2" a="1"/>
  <c r="K135" i="2"/>
  <c r="L135" i="2" a="1"/>
  <c r="L135" i="2"/>
  <c r="M135" i="2" a="1"/>
  <c r="M135" i="2"/>
  <c r="N135" i="2" a="1"/>
  <c r="N135" i="2"/>
  <c r="O135" i="2" a="1"/>
  <c r="O135" i="2"/>
  <c r="P135" i="2" a="1"/>
  <c r="P135" i="2"/>
  <c r="Q135" i="2" a="1"/>
  <c r="Q135" i="2"/>
  <c r="R135" i="2" a="1"/>
  <c r="R135" i="2"/>
  <c r="S135" i="2" a="1"/>
  <c r="S135" i="2"/>
  <c r="T135" i="2" a="1"/>
  <c r="T135" i="2"/>
  <c r="U135" i="2" a="1"/>
  <c r="U135" i="2"/>
  <c r="V135" i="2" a="1"/>
  <c r="V135" i="2"/>
  <c r="W135" i="2" a="1"/>
  <c r="W135" i="2"/>
  <c r="X135" i="2" a="1"/>
  <c r="X135" i="2"/>
  <c r="Y135" i="2" a="1"/>
  <c r="Y135" i="2"/>
  <c r="Z135" i="2" a="1"/>
  <c r="Z135" i="2"/>
  <c r="G136" i="2" a="1"/>
  <c r="G136" i="2"/>
  <c r="H136" i="2" a="1"/>
  <c r="H136" i="2"/>
  <c r="I136" i="2" a="1"/>
  <c r="I136" i="2"/>
  <c r="J136" i="2" a="1"/>
  <c r="J136" i="2"/>
  <c r="K136" i="2" a="1"/>
  <c r="K136" i="2"/>
  <c r="L136" i="2" a="1"/>
  <c r="L136" i="2"/>
  <c r="M136" i="2" a="1"/>
  <c r="M136" i="2"/>
  <c r="N136" i="2" a="1"/>
  <c r="N136" i="2"/>
  <c r="O136" i="2" a="1"/>
  <c r="O136" i="2"/>
  <c r="P136" i="2" a="1"/>
  <c r="P136" i="2"/>
  <c r="Q136" i="2" a="1"/>
  <c r="Q136" i="2"/>
  <c r="R136" i="2" a="1"/>
  <c r="R136" i="2"/>
  <c r="S136" i="2" a="1"/>
  <c r="S136" i="2"/>
  <c r="T136" i="2" a="1"/>
  <c r="T136" i="2"/>
  <c r="U136" i="2" a="1"/>
  <c r="U136" i="2"/>
  <c r="V136" i="2" a="1"/>
  <c r="V136" i="2"/>
  <c r="W136" i="2" a="1"/>
  <c r="W136" i="2"/>
  <c r="X136" i="2" a="1"/>
  <c r="X136" i="2"/>
  <c r="Y136" i="2" a="1"/>
  <c r="Y136" i="2"/>
  <c r="Z136" i="2" a="1"/>
  <c r="Z136" i="2"/>
  <c r="G137" i="2" a="1"/>
  <c r="G137" i="2"/>
  <c r="H137" i="2" a="1"/>
  <c r="H137" i="2"/>
  <c r="I137" i="2" a="1"/>
  <c r="I137" i="2"/>
  <c r="J137" i="2" a="1"/>
  <c r="J137" i="2"/>
  <c r="K137" i="2" a="1"/>
  <c r="K137" i="2"/>
  <c r="L137" i="2" a="1"/>
  <c r="L137" i="2"/>
  <c r="M137" i="2" a="1"/>
  <c r="M137" i="2"/>
  <c r="N137" i="2" a="1"/>
  <c r="N137" i="2"/>
  <c r="O137" i="2" a="1"/>
  <c r="O137" i="2"/>
  <c r="P137" i="2" a="1"/>
  <c r="P137" i="2"/>
  <c r="Q137" i="2" a="1"/>
  <c r="Q137" i="2"/>
  <c r="R137" i="2" a="1"/>
  <c r="R137" i="2"/>
  <c r="S137" i="2" a="1"/>
  <c r="S137" i="2"/>
  <c r="T137" i="2" a="1"/>
  <c r="T137" i="2"/>
  <c r="U137" i="2" a="1"/>
  <c r="U137" i="2"/>
  <c r="V137" i="2" a="1"/>
  <c r="V137" i="2"/>
  <c r="W137" i="2" a="1"/>
  <c r="W137" i="2"/>
  <c r="X137" i="2" a="1"/>
  <c r="X137" i="2"/>
  <c r="Y137" i="2" a="1"/>
  <c r="Y137" i="2"/>
  <c r="Z137" i="2" a="1"/>
  <c r="Z137" i="2"/>
  <c r="G138" i="2" a="1"/>
  <c r="G138" i="2"/>
  <c r="H138" i="2" a="1"/>
  <c r="H138" i="2"/>
  <c r="I138" i="2" a="1"/>
  <c r="I138" i="2"/>
  <c r="J138" i="2" a="1"/>
  <c r="J138" i="2"/>
  <c r="K138" i="2" a="1"/>
  <c r="K138" i="2"/>
  <c r="L138" i="2" a="1"/>
  <c r="L138" i="2"/>
  <c r="M138" i="2" a="1"/>
  <c r="M138" i="2"/>
  <c r="N138" i="2" a="1"/>
  <c r="N138" i="2"/>
  <c r="O138" i="2" a="1"/>
  <c r="O138" i="2"/>
  <c r="P138" i="2" a="1"/>
  <c r="P138" i="2"/>
  <c r="Q138" i="2" a="1"/>
  <c r="Q138" i="2"/>
  <c r="R138" i="2" a="1"/>
  <c r="R138" i="2"/>
  <c r="S138" i="2" a="1"/>
  <c r="S138" i="2"/>
  <c r="T138" i="2" a="1"/>
  <c r="T138" i="2"/>
  <c r="U138" i="2" a="1"/>
  <c r="U138" i="2"/>
  <c r="V138" i="2" a="1"/>
  <c r="V138" i="2"/>
  <c r="W138" i="2" a="1"/>
  <c r="W138" i="2"/>
  <c r="X138" i="2" a="1"/>
  <c r="X138" i="2"/>
  <c r="Y138" i="2" a="1"/>
  <c r="Y138" i="2"/>
  <c r="Z138" i="2" a="1"/>
  <c r="Z138" i="2"/>
  <c r="G139" i="2" a="1"/>
  <c r="G139" i="2"/>
  <c r="H139" i="2" a="1"/>
  <c r="H139" i="2"/>
  <c r="I139" i="2" a="1"/>
  <c r="I139" i="2"/>
  <c r="J139" i="2" a="1"/>
  <c r="J139" i="2"/>
  <c r="K139" i="2" a="1"/>
  <c r="K139" i="2"/>
  <c r="L139" i="2" a="1"/>
  <c r="L139" i="2"/>
  <c r="M139" i="2" a="1"/>
  <c r="M139" i="2"/>
  <c r="N139" i="2" a="1"/>
  <c r="N139" i="2"/>
  <c r="O139" i="2" a="1"/>
  <c r="O139" i="2"/>
  <c r="P139" i="2" a="1"/>
  <c r="P139" i="2"/>
  <c r="Q139" i="2" a="1"/>
  <c r="Q139" i="2"/>
  <c r="R139" i="2" a="1"/>
  <c r="R139" i="2"/>
  <c r="S139" i="2" a="1"/>
  <c r="S139" i="2"/>
  <c r="T139" i="2" a="1"/>
  <c r="T139" i="2"/>
  <c r="U139" i="2" a="1"/>
  <c r="U139" i="2"/>
  <c r="V139" i="2" a="1"/>
  <c r="V139" i="2"/>
  <c r="W139" i="2" a="1"/>
  <c r="W139" i="2"/>
  <c r="X139" i="2" a="1"/>
  <c r="X139" i="2"/>
  <c r="Y139" i="2" a="1"/>
  <c r="Y139" i="2"/>
  <c r="Z139" i="2" a="1"/>
  <c r="Z139" i="2"/>
  <c r="G140" i="2" a="1"/>
  <c r="G140" i="2"/>
  <c r="H140" i="2" a="1"/>
  <c r="H140" i="2"/>
  <c r="I140" i="2" a="1"/>
  <c r="I140" i="2"/>
  <c r="J140" i="2" a="1"/>
  <c r="J140" i="2"/>
  <c r="K140" i="2" a="1"/>
  <c r="K140" i="2"/>
  <c r="L140" i="2" a="1"/>
  <c r="L140" i="2"/>
  <c r="M140" i="2" a="1"/>
  <c r="M140" i="2"/>
  <c r="N140" i="2" a="1"/>
  <c r="N140" i="2"/>
  <c r="O140" i="2" a="1"/>
  <c r="O140" i="2"/>
  <c r="P140" i="2" a="1"/>
  <c r="P140" i="2"/>
  <c r="Q140" i="2" a="1"/>
  <c r="Q140" i="2"/>
  <c r="R140" i="2" a="1"/>
  <c r="R140" i="2"/>
  <c r="S140" i="2" a="1"/>
  <c r="S140" i="2"/>
  <c r="T140" i="2" a="1"/>
  <c r="T140" i="2"/>
  <c r="U140" i="2" a="1"/>
  <c r="U140" i="2"/>
  <c r="V140" i="2" a="1"/>
  <c r="V140" i="2"/>
  <c r="W140" i="2" a="1"/>
  <c r="W140" i="2"/>
  <c r="X140" i="2" a="1"/>
  <c r="X140" i="2"/>
  <c r="Y140" i="2" a="1"/>
  <c r="Y140" i="2"/>
  <c r="Z140" i="2" a="1"/>
  <c r="Z140" i="2"/>
  <c r="G141" i="2" a="1"/>
  <c r="G141" i="2"/>
  <c r="H141" i="2" a="1"/>
  <c r="H141" i="2"/>
  <c r="I141" i="2" a="1"/>
  <c r="I141" i="2"/>
  <c r="J141" i="2" a="1"/>
  <c r="J141" i="2"/>
  <c r="K141" i="2" a="1"/>
  <c r="K141" i="2"/>
  <c r="L141" i="2" a="1"/>
  <c r="L141" i="2"/>
  <c r="M141" i="2" a="1"/>
  <c r="M141" i="2"/>
  <c r="N141" i="2" a="1"/>
  <c r="N141" i="2"/>
  <c r="O141" i="2" a="1"/>
  <c r="O141" i="2"/>
  <c r="P141" i="2" a="1"/>
  <c r="P141" i="2"/>
  <c r="Q141" i="2" a="1"/>
  <c r="Q141" i="2"/>
  <c r="R141" i="2" a="1"/>
  <c r="R141" i="2"/>
  <c r="S141" i="2" a="1"/>
  <c r="S141" i="2"/>
  <c r="T141" i="2" a="1"/>
  <c r="T141" i="2"/>
  <c r="U141" i="2" a="1"/>
  <c r="U141" i="2"/>
  <c r="V141" i="2" a="1"/>
  <c r="V141" i="2"/>
  <c r="W141" i="2" a="1"/>
  <c r="W141" i="2"/>
  <c r="X141" i="2" a="1"/>
  <c r="X141" i="2"/>
  <c r="Y141" i="2" a="1"/>
  <c r="Y141" i="2"/>
  <c r="Z141" i="2" a="1"/>
  <c r="Z141" i="2"/>
  <c r="G142" i="2" a="1"/>
  <c r="G142" i="2"/>
  <c r="H142" i="2" a="1"/>
  <c r="H142" i="2"/>
  <c r="I142" i="2" a="1"/>
  <c r="I142" i="2"/>
  <c r="J142" i="2" a="1"/>
  <c r="J142" i="2"/>
  <c r="K142" i="2" a="1"/>
  <c r="K142" i="2"/>
  <c r="L142" i="2" a="1"/>
  <c r="L142" i="2"/>
  <c r="M142" i="2" a="1"/>
  <c r="M142" i="2"/>
  <c r="N142" i="2" a="1"/>
  <c r="N142" i="2"/>
  <c r="O142" i="2" a="1"/>
  <c r="O142" i="2"/>
  <c r="P142" i="2" a="1"/>
  <c r="P142" i="2"/>
  <c r="Q142" i="2" a="1"/>
  <c r="Q142" i="2"/>
  <c r="R142" i="2" a="1"/>
  <c r="R142" i="2"/>
  <c r="S142" i="2" a="1"/>
  <c r="S142" i="2"/>
  <c r="T142" i="2" a="1"/>
  <c r="T142" i="2"/>
  <c r="U142" i="2" a="1"/>
  <c r="U142" i="2"/>
  <c r="V142" i="2" a="1"/>
  <c r="V142" i="2"/>
  <c r="W142" i="2" a="1"/>
  <c r="W142" i="2"/>
  <c r="X142" i="2" a="1"/>
  <c r="X142" i="2"/>
  <c r="Y142" i="2" a="1"/>
  <c r="Y142" i="2"/>
  <c r="Z142" i="2" a="1"/>
  <c r="Z142" i="2"/>
  <c r="G143" i="2" a="1"/>
  <c r="G143" i="2"/>
  <c r="H143" i="2" a="1"/>
  <c r="H143" i="2"/>
  <c r="I143" i="2" a="1"/>
  <c r="I143" i="2"/>
  <c r="J143" i="2" a="1"/>
  <c r="J143" i="2"/>
  <c r="K143" i="2" a="1"/>
  <c r="K143" i="2"/>
  <c r="L143" i="2" a="1"/>
  <c r="L143" i="2"/>
  <c r="M143" i="2" a="1"/>
  <c r="M143" i="2"/>
  <c r="N143" i="2" a="1"/>
  <c r="N143" i="2"/>
  <c r="O143" i="2" a="1"/>
  <c r="O143" i="2"/>
  <c r="P143" i="2" a="1"/>
  <c r="P143" i="2"/>
  <c r="Q143" i="2" a="1"/>
  <c r="Q143" i="2"/>
  <c r="R143" i="2" a="1"/>
  <c r="R143" i="2"/>
  <c r="S143" i="2" a="1"/>
  <c r="S143" i="2"/>
  <c r="T143" i="2" a="1"/>
  <c r="T143" i="2"/>
  <c r="U143" i="2" a="1"/>
  <c r="U143" i="2"/>
  <c r="V143" i="2" a="1"/>
  <c r="V143" i="2"/>
  <c r="W143" i="2" a="1"/>
  <c r="W143" i="2"/>
  <c r="X143" i="2" a="1"/>
  <c r="X143" i="2"/>
  <c r="Y143" i="2" a="1"/>
  <c r="Y143" i="2"/>
  <c r="Z143" i="2" a="1"/>
  <c r="Z143" i="2"/>
  <c r="G144" i="2" a="1"/>
  <c r="G144" i="2"/>
  <c r="H144" i="2" a="1"/>
  <c r="H144" i="2"/>
  <c r="I144" i="2" a="1"/>
  <c r="I144" i="2"/>
  <c r="J144" i="2" a="1"/>
  <c r="J144" i="2"/>
  <c r="K144" i="2" a="1"/>
  <c r="K144" i="2"/>
  <c r="L144" i="2" a="1"/>
  <c r="L144" i="2"/>
  <c r="M144" i="2" a="1"/>
  <c r="M144" i="2"/>
  <c r="N144" i="2" a="1"/>
  <c r="N144" i="2"/>
  <c r="O144" i="2" a="1"/>
  <c r="O144" i="2"/>
  <c r="P144" i="2" a="1"/>
  <c r="P144" i="2"/>
  <c r="Q144" i="2" a="1"/>
  <c r="Q144" i="2"/>
  <c r="R144" i="2" a="1"/>
  <c r="R144" i="2"/>
  <c r="S144" i="2" a="1"/>
  <c r="S144" i="2"/>
  <c r="T144" i="2" a="1"/>
  <c r="T144" i="2"/>
  <c r="U144" i="2" a="1"/>
  <c r="U144" i="2"/>
  <c r="V144" i="2" a="1"/>
  <c r="V144" i="2"/>
  <c r="W144" i="2" a="1"/>
  <c r="W144" i="2"/>
  <c r="X144" i="2" a="1"/>
  <c r="X144" i="2"/>
  <c r="Y144" i="2" a="1"/>
  <c r="Y144" i="2"/>
  <c r="Z144" i="2" a="1"/>
  <c r="Z144" i="2"/>
  <c r="G145" i="2" a="1"/>
  <c r="G145" i="2"/>
  <c r="H145" i="2" a="1"/>
  <c r="H145" i="2"/>
  <c r="I145" i="2" a="1"/>
  <c r="I145" i="2"/>
  <c r="J145" i="2" a="1"/>
  <c r="J145" i="2"/>
  <c r="K145" i="2" a="1"/>
  <c r="K145" i="2"/>
  <c r="L145" i="2" a="1"/>
  <c r="L145" i="2"/>
  <c r="M145" i="2" a="1"/>
  <c r="M145" i="2"/>
  <c r="N145" i="2" a="1"/>
  <c r="N145" i="2"/>
  <c r="O145" i="2" a="1"/>
  <c r="O145" i="2"/>
  <c r="P145" i="2" a="1"/>
  <c r="P145" i="2"/>
  <c r="Q145" i="2" a="1"/>
  <c r="Q145" i="2"/>
  <c r="R145" i="2" a="1"/>
  <c r="R145" i="2"/>
  <c r="S145" i="2" a="1"/>
  <c r="S145" i="2"/>
  <c r="T145" i="2" a="1"/>
  <c r="T145" i="2"/>
  <c r="U145" i="2" a="1"/>
  <c r="U145" i="2"/>
  <c r="V145" i="2" a="1"/>
  <c r="V145" i="2"/>
  <c r="W145" i="2" a="1"/>
  <c r="W145" i="2"/>
  <c r="X145" i="2" a="1"/>
  <c r="X145" i="2"/>
  <c r="Y145" i="2" a="1"/>
  <c r="Y145" i="2"/>
  <c r="Z145" i="2" a="1"/>
  <c r="Z145" i="2"/>
  <c r="G146" i="2" a="1"/>
  <c r="G146" i="2"/>
  <c r="H146" i="2" a="1"/>
  <c r="H146" i="2"/>
  <c r="I146" i="2" a="1"/>
  <c r="I146" i="2"/>
  <c r="J146" i="2" a="1"/>
  <c r="J146" i="2"/>
  <c r="K146" i="2" a="1"/>
  <c r="K146" i="2"/>
  <c r="L146" i="2" a="1"/>
  <c r="L146" i="2"/>
  <c r="M146" i="2" a="1"/>
  <c r="M146" i="2"/>
  <c r="N146" i="2" a="1"/>
  <c r="N146" i="2"/>
  <c r="O146" i="2" a="1"/>
  <c r="O146" i="2"/>
  <c r="P146" i="2" a="1"/>
  <c r="P146" i="2"/>
  <c r="Q146" i="2" a="1"/>
  <c r="Q146" i="2"/>
  <c r="R146" i="2" a="1"/>
  <c r="R146" i="2"/>
  <c r="S146" i="2" a="1"/>
  <c r="S146" i="2"/>
  <c r="T146" i="2" a="1"/>
  <c r="T146" i="2"/>
  <c r="U146" i="2" a="1"/>
  <c r="U146" i="2"/>
  <c r="V146" i="2" a="1"/>
  <c r="V146" i="2"/>
  <c r="W146" i="2" a="1"/>
  <c r="W146" i="2"/>
  <c r="X146" i="2" a="1"/>
  <c r="X146" i="2"/>
  <c r="Y146" i="2" a="1"/>
  <c r="Y146" i="2"/>
  <c r="Z146" i="2" a="1"/>
  <c r="Z146" i="2"/>
  <c r="G147" i="2" a="1"/>
  <c r="G147" i="2"/>
  <c r="H147" i="2" a="1"/>
  <c r="H147" i="2"/>
  <c r="I147" i="2" a="1"/>
  <c r="I147" i="2"/>
  <c r="J147" i="2" a="1"/>
  <c r="J147" i="2"/>
  <c r="K147" i="2" a="1"/>
  <c r="K147" i="2"/>
  <c r="L147" i="2" a="1"/>
  <c r="L147" i="2"/>
  <c r="M147" i="2" a="1"/>
  <c r="M147" i="2"/>
  <c r="N147" i="2" a="1"/>
  <c r="N147" i="2"/>
  <c r="O147" i="2" a="1"/>
  <c r="O147" i="2"/>
  <c r="P147" i="2" a="1"/>
  <c r="P147" i="2"/>
  <c r="Q147" i="2" a="1"/>
  <c r="Q147" i="2"/>
  <c r="R147" i="2" a="1"/>
  <c r="R147" i="2"/>
  <c r="S147" i="2" a="1"/>
  <c r="S147" i="2"/>
  <c r="T147" i="2" a="1"/>
  <c r="T147" i="2"/>
  <c r="U147" i="2" a="1"/>
  <c r="U147" i="2"/>
  <c r="V147" i="2" a="1"/>
  <c r="V147" i="2"/>
  <c r="W147" i="2" a="1"/>
  <c r="W147" i="2"/>
  <c r="X147" i="2" a="1"/>
  <c r="X147" i="2"/>
  <c r="Y147" i="2" a="1"/>
  <c r="Y147" i="2"/>
  <c r="Z147" i="2" a="1"/>
  <c r="Z147" i="2"/>
  <c r="G148" i="2" a="1"/>
  <c r="G148" i="2"/>
  <c r="H148" i="2" a="1"/>
  <c r="H148" i="2"/>
  <c r="I148" i="2" a="1"/>
  <c r="I148" i="2"/>
  <c r="J148" i="2" a="1"/>
  <c r="J148" i="2"/>
  <c r="K148" i="2" a="1"/>
  <c r="K148" i="2"/>
  <c r="L148" i="2" a="1"/>
  <c r="L148" i="2"/>
  <c r="M148" i="2" a="1"/>
  <c r="M148" i="2"/>
  <c r="N148" i="2" a="1"/>
  <c r="N148" i="2"/>
  <c r="O148" i="2" a="1"/>
  <c r="O148" i="2"/>
  <c r="P148" i="2" a="1"/>
  <c r="P148" i="2"/>
  <c r="Q148" i="2" a="1"/>
  <c r="Q148" i="2"/>
  <c r="R148" i="2" a="1"/>
  <c r="R148" i="2"/>
  <c r="S148" i="2" a="1"/>
  <c r="S148" i="2"/>
  <c r="T148" i="2" a="1"/>
  <c r="T148" i="2"/>
  <c r="U148" i="2" a="1"/>
  <c r="U148" i="2"/>
  <c r="V148" i="2" a="1"/>
  <c r="V148" i="2"/>
  <c r="W148" i="2" a="1"/>
  <c r="W148" i="2"/>
  <c r="X148" i="2" a="1"/>
  <c r="X148" i="2"/>
  <c r="Y148" i="2" a="1"/>
  <c r="Y148" i="2"/>
  <c r="Z148" i="2" a="1"/>
  <c r="Z148" i="2"/>
  <c r="G149" i="2" a="1"/>
  <c r="G149" i="2"/>
  <c r="H149" i="2" a="1"/>
  <c r="H149" i="2"/>
  <c r="I149" i="2" a="1"/>
  <c r="I149" i="2"/>
  <c r="J149" i="2" a="1"/>
  <c r="J149" i="2"/>
  <c r="K149" i="2" a="1"/>
  <c r="K149" i="2"/>
  <c r="L149" i="2" a="1"/>
  <c r="L149" i="2"/>
  <c r="M149" i="2" a="1"/>
  <c r="M149" i="2"/>
  <c r="N149" i="2" a="1"/>
  <c r="N149" i="2"/>
  <c r="O149" i="2" a="1"/>
  <c r="O149" i="2"/>
  <c r="P149" i="2" a="1"/>
  <c r="P149" i="2"/>
  <c r="Q149" i="2" a="1"/>
  <c r="Q149" i="2"/>
  <c r="R149" i="2" a="1"/>
  <c r="R149" i="2"/>
  <c r="S149" i="2" a="1"/>
  <c r="S149" i="2"/>
  <c r="T149" i="2" a="1"/>
  <c r="T149" i="2"/>
  <c r="U149" i="2" a="1"/>
  <c r="U149" i="2"/>
  <c r="V149" i="2" a="1"/>
  <c r="V149" i="2"/>
  <c r="W149" i="2" a="1"/>
  <c r="W149" i="2"/>
  <c r="X149" i="2" a="1"/>
  <c r="X149" i="2"/>
  <c r="Y149" i="2" a="1"/>
  <c r="Y149" i="2"/>
  <c r="Z149" i="2" a="1"/>
  <c r="Z149" i="2"/>
  <c r="G150" i="2" a="1"/>
  <c r="G150" i="2"/>
  <c r="H150" i="2" a="1"/>
  <c r="H150" i="2"/>
  <c r="I150" i="2" a="1"/>
  <c r="I150" i="2"/>
  <c r="J150" i="2" a="1"/>
  <c r="J150" i="2"/>
  <c r="K150" i="2" a="1"/>
  <c r="K150" i="2"/>
  <c r="L150" i="2" a="1"/>
  <c r="L150" i="2"/>
  <c r="M150" i="2" a="1"/>
  <c r="M150" i="2"/>
  <c r="N150" i="2" a="1"/>
  <c r="N150" i="2"/>
  <c r="O150" i="2" a="1"/>
  <c r="O150" i="2"/>
  <c r="P150" i="2" a="1"/>
  <c r="P150" i="2"/>
  <c r="Q150" i="2" a="1"/>
  <c r="Q150" i="2"/>
  <c r="R150" i="2" a="1"/>
  <c r="R150" i="2"/>
  <c r="S150" i="2" a="1"/>
  <c r="S150" i="2"/>
  <c r="T150" i="2" a="1"/>
  <c r="T150" i="2"/>
  <c r="U150" i="2" a="1"/>
  <c r="U150" i="2"/>
  <c r="V150" i="2" a="1"/>
  <c r="V150" i="2"/>
  <c r="W150" i="2" a="1"/>
  <c r="W150" i="2"/>
  <c r="X150" i="2" a="1"/>
  <c r="X150" i="2"/>
  <c r="Y150" i="2" a="1"/>
  <c r="Y150" i="2"/>
  <c r="Z150" i="2" a="1"/>
  <c r="Z150" i="2"/>
  <c r="G151" i="2" a="1"/>
  <c r="G151" i="2"/>
  <c r="H151" i="2" a="1"/>
  <c r="H151" i="2"/>
  <c r="I151" i="2" a="1"/>
  <c r="I151" i="2"/>
  <c r="J151" i="2" a="1"/>
  <c r="J151" i="2"/>
  <c r="K151" i="2" a="1"/>
  <c r="K151" i="2"/>
  <c r="L151" i="2" a="1"/>
  <c r="L151" i="2"/>
  <c r="M151" i="2" a="1"/>
  <c r="M151" i="2"/>
  <c r="N151" i="2" a="1"/>
  <c r="N151" i="2"/>
  <c r="O151" i="2" a="1"/>
  <c r="O151" i="2"/>
  <c r="P151" i="2" a="1"/>
  <c r="P151" i="2"/>
  <c r="Q151" i="2" a="1"/>
  <c r="Q151" i="2"/>
  <c r="R151" i="2" a="1"/>
  <c r="R151" i="2"/>
  <c r="S151" i="2" a="1"/>
  <c r="S151" i="2"/>
  <c r="T151" i="2" a="1"/>
  <c r="T151" i="2"/>
  <c r="U151" i="2" a="1"/>
  <c r="U151" i="2"/>
  <c r="V151" i="2" a="1"/>
  <c r="V151" i="2"/>
  <c r="W151" i="2" a="1"/>
  <c r="W151" i="2"/>
  <c r="X151" i="2" a="1"/>
  <c r="X151" i="2"/>
  <c r="Y151" i="2" a="1"/>
  <c r="Y151" i="2"/>
  <c r="Z151" i="2" a="1"/>
  <c r="Z151" i="2"/>
  <c r="G152" i="2" a="1"/>
  <c r="G152" i="2"/>
  <c r="H152" i="2" a="1"/>
  <c r="H152" i="2"/>
  <c r="I152" i="2" a="1"/>
  <c r="I152" i="2"/>
  <c r="J152" i="2" a="1"/>
  <c r="J152" i="2"/>
  <c r="K152" i="2" a="1"/>
  <c r="K152" i="2"/>
  <c r="L152" i="2" a="1"/>
  <c r="L152" i="2"/>
  <c r="M152" i="2" a="1"/>
  <c r="M152" i="2"/>
  <c r="N152" i="2" a="1"/>
  <c r="N152" i="2"/>
  <c r="O152" i="2" a="1"/>
  <c r="O152" i="2"/>
  <c r="P152" i="2" a="1"/>
  <c r="P152" i="2"/>
  <c r="Q152" i="2" a="1"/>
  <c r="Q152" i="2"/>
  <c r="R152" i="2" a="1"/>
  <c r="R152" i="2"/>
  <c r="S152" i="2" a="1"/>
  <c r="S152" i="2"/>
  <c r="T152" i="2" a="1"/>
  <c r="T152" i="2"/>
  <c r="U152" i="2" a="1"/>
  <c r="U152" i="2"/>
  <c r="V152" i="2" a="1"/>
  <c r="V152" i="2"/>
  <c r="W152" i="2" a="1"/>
  <c r="W152" i="2"/>
  <c r="X152" i="2" a="1"/>
  <c r="X152" i="2"/>
  <c r="Y152" i="2" a="1"/>
  <c r="Y152" i="2"/>
  <c r="Z152" i="2" a="1"/>
  <c r="Z152" i="2"/>
  <c r="G153" i="2" a="1"/>
  <c r="G153" i="2"/>
  <c r="H153" i="2" a="1"/>
  <c r="H153" i="2"/>
  <c r="I153" i="2" a="1"/>
  <c r="I153" i="2"/>
  <c r="J153" i="2" a="1"/>
  <c r="J153" i="2"/>
  <c r="K153" i="2" a="1"/>
  <c r="K153" i="2"/>
  <c r="L153" i="2" a="1"/>
  <c r="L153" i="2"/>
  <c r="M153" i="2" a="1"/>
  <c r="M153" i="2"/>
  <c r="N153" i="2" a="1"/>
  <c r="N153" i="2"/>
  <c r="O153" i="2" a="1"/>
  <c r="O153" i="2"/>
  <c r="P153" i="2" a="1"/>
  <c r="P153" i="2"/>
  <c r="Q153" i="2" a="1"/>
  <c r="Q153" i="2"/>
  <c r="R153" i="2" a="1"/>
  <c r="R153" i="2"/>
  <c r="S153" i="2" a="1"/>
  <c r="S153" i="2"/>
  <c r="T153" i="2" a="1"/>
  <c r="T153" i="2"/>
  <c r="U153" i="2" a="1"/>
  <c r="U153" i="2"/>
  <c r="V153" i="2" a="1"/>
  <c r="V153" i="2"/>
  <c r="W153" i="2" a="1"/>
  <c r="W153" i="2"/>
  <c r="X153" i="2" a="1"/>
  <c r="X153" i="2"/>
  <c r="Y153" i="2" a="1"/>
  <c r="Y153" i="2"/>
  <c r="Z153" i="2" a="1"/>
  <c r="Z153" i="2"/>
  <c r="G154" i="2" a="1"/>
  <c r="G154" i="2"/>
  <c r="H154" i="2" a="1"/>
  <c r="H154" i="2"/>
  <c r="I154" i="2" a="1"/>
  <c r="I154" i="2"/>
  <c r="J154" i="2" a="1"/>
  <c r="J154" i="2"/>
  <c r="K154" i="2" a="1"/>
  <c r="K154" i="2"/>
  <c r="L154" i="2" a="1"/>
  <c r="L154" i="2"/>
  <c r="M154" i="2" a="1"/>
  <c r="M154" i="2"/>
  <c r="N154" i="2" a="1"/>
  <c r="N154" i="2"/>
  <c r="O154" i="2" a="1"/>
  <c r="O154" i="2"/>
  <c r="P154" i="2" a="1"/>
  <c r="P154" i="2"/>
  <c r="Q154" i="2" a="1"/>
  <c r="Q154" i="2"/>
  <c r="R154" i="2" a="1"/>
  <c r="R154" i="2"/>
  <c r="S154" i="2" a="1"/>
  <c r="S154" i="2"/>
  <c r="T154" i="2" a="1"/>
  <c r="T154" i="2"/>
  <c r="U154" i="2" a="1"/>
  <c r="U154" i="2"/>
  <c r="V154" i="2" a="1"/>
  <c r="V154" i="2"/>
  <c r="W154" i="2" a="1"/>
  <c r="W154" i="2"/>
  <c r="X154" i="2" a="1"/>
  <c r="X154" i="2"/>
  <c r="Y154" i="2" a="1"/>
  <c r="Y154" i="2"/>
  <c r="Z154" i="2" a="1"/>
  <c r="Z154" i="2"/>
  <c r="G155" i="2" a="1"/>
  <c r="G155" i="2"/>
  <c r="H155" i="2" a="1"/>
  <c r="H155" i="2"/>
  <c r="I155" i="2" a="1"/>
  <c r="I155" i="2"/>
  <c r="J155" i="2" a="1"/>
  <c r="J155" i="2"/>
  <c r="K155" i="2" a="1"/>
  <c r="K155" i="2"/>
  <c r="L155" i="2" a="1"/>
  <c r="L155" i="2"/>
  <c r="M155" i="2" a="1"/>
  <c r="M155" i="2"/>
  <c r="N155" i="2" a="1"/>
  <c r="N155" i="2"/>
  <c r="O155" i="2" a="1"/>
  <c r="O155" i="2"/>
  <c r="P155" i="2" a="1"/>
  <c r="P155" i="2"/>
  <c r="Q155" i="2" a="1"/>
  <c r="Q155" i="2"/>
  <c r="R155" i="2" a="1"/>
  <c r="R155" i="2"/>
  <c r="S155" i="2" a="1"/>
  <c r="S155" i="2"/>
  <c r="T155" i="2" a="1"/>
  <c r="T155" i="2"/>
  <c r="U155" i="2" a="1"/>
  <c r="U155" i="2"/>
  <c r="V155" i="2" a="1"/>
  <c r="V155" i="2"/>
  <c r="W155" i="2" a="1"/>
  <c r="W155" i="2"/>
  <c r="X155" i="2" a="1"/>
  <c r="X155" i="2"/>
  <c r="Y155" i="2" a="1"/>
  <c r="Y155" i="2"/>
  <c r="Z155" i="2" a="1"/>
  <c r="Z155" i="2"/>
  <c r="G156" i="2" a="1"/>
  <c r="G156" i="2"/>
  <c r="H156" i="2" a="1"/>
  <c r="H156" i="2"/>
  <c r="I156" i="2" a="1"/>
  <c r="I156" i="2"/>
  <c r="J156" i="2" a="1"/>
  <c r="J156" i="2"/>
  <c r="K156" i="2" a="1"/>
  <c r="K156" i="2"/>
  <c r="L156" i="2" a="1"/>
  <c r="L156" i="2"/>
  <c r="M156" i="2" a="1"/>
  <c r="M156" i="2"/>
  <c r="N156" i="2" a="1"/>
  <c r="N156" i="2"/>
  <c r="O156" i="2" a="1"/>
  <c r="O156" i="2"/>
  <c r="P156" i="2" a="1"/>
  <c r="P156" i="2"/>
  <c r="Q156" i="2" a="1"/>
  <c r="Q156" i="2"/>
  <c r="R156" i="2" a="1"/>
  <c r="R156" i="2"/>
  <c r="S156" i="2" a="1"/>
  <c r="S156" i="2"/>
  <c r="T156" i="2" a="1"/>
  <c r="T156" i="2"/>
  <c r="U156" i="2" a="1"/>
  <c r="U156" i="2"/>
  <c r="V156" i="2" a="1"/>
  <c r="V156" i="2"/>
  <c r="W156" i="2" a="1"/>
  <c r="W156" i="2"/>
  <c r="X156" i="2" a="1"/>
  <c r="X156" i="2"/>
  <c r="Y156" i="2" a="1"/>
  <c r="Y156" i="2"/>
  <c r="Z156" i="2" a="1"/>
  <c r="Z156" i="2"/>
  <c r="G157" i="2" a="1"/>
  <c r="G157" i="2"/>
  <c r="H157" i="2" a="1"/>
  <c r="H157" i="2"/>
  <c r="I157" i="2" a="1"/>
  <c r="I157" i="2"/>
  <c r="J157" i="2" a="1"/>
  <c r="J157" i="2"/>
  <c r="K157" i="2" a="1"/>
  <c r="K157" i="2"/>
  <c r="L157" i="2" a="1"/>
  <c r="L157" i="2"/>
  <c r="M157" i="2" a="1"/>
  <c r="M157" i="2"/>
  <c r="N157" i="2" a="1"/>
  <c r="N157" i="2"/>
  <c r="O157" i="2" a="1"/>
  <c r="O157" i="2"/>
  <c r="P157" i="2" a="1"/>
  <c r="P157" i="2"/>
  <c r="Q157" i="2" a="1"/>
  <c r="Q157" i="2"/>
  <c r="R157" i="2" a="1"/>
  <c r="R157" i="2"/>
  <c r="S157" i="2" a="1"/>
  <c r="S157" i="2"/>
  <c r="T157" i="2" a="1"/>
  <c r="T157" i="2"/>
  <c r="U157" i="2" a="1"/>
  <c r="U157" i="2"/>
  <c r="V157" i="2" a="1"/>
  <c r="V157" i="2"/>
  <c r="W157" i="2" a="1"/>
  <c r="W157" i="2"/>
  <c r="X157" i="2" a="1"/>
  <c r="X157" i="2"/>
  <c r="Y157" i="2" a="1"/>
  <c r="Y157" i="2"/>
  <c r="Z157" i="2" a="1"/>
  <c r="Z157" i="2"/>
  <c r="G158" i="2" a="1"/>
  <c r="G158" i="2"/>
  <c r="H158" i="2" a="1"/>
  <c r="H158" i="2"/>
  <c r="I158" i="2" a="1"/>
  <c r="I158" i="2"/>
  <c r="J158" i="2" a="1"/>
  <c r="J158" i="2"/>
  <c r="K158" i="2" a="1"/>
  <c r="K158" i="2"/>
  <c r="L158" i="2" a="1"/>
  <c r="L158" i="2"/>
  <c r="M158" i="2" a="1"/>
  <c r="M158" i="2"/>
  <c r="N158" i="2" a="1"/>
  <c r="N158" i="2"/>
  <c r="O158" i="2" a="1"/>
  <c r="O158" i="2"/>
  <c r="P158" i="2" a="1"/>
  <c r="P158" i="2"/>
  <c r="Q158" i="2" a="1"/>
  <c r="Q158" i="2"/>
  <c r="R158" i="2" a="1"/>
  <c r="R158" i="2"/>
  <c r="S158" i="2" a="1"/>
  <c r="S158" i="2"/>
  <c r="T158" i="2" a="1"/>
  <c r="T158" i="2"/>
  <c r="U158" i="2" a="1"/>
  <c r="U158" i="2"/>
  <c r="V158" i="2" a="1"/>
  <c r="V158" i="2"/>
  <c r="W158" i="2" a="1"/>
  <c r="W158" i="2"/>
  <c r="X158" i="2" a="1"/>
  <c r="X158" i="2"/>
  <c r="Y158" i="2" a="1"/>
  <c r="Y158" i="2"/>
  <c r="Z158" i="2" a="1"/>
  <c r="Z158" i="2"/>
  <c r="G159" i="2" a="1"/>
  <c r="G159" i="2"/>
  <c r="H159" i="2" a="1"/>
  <c r="H159" i="2"/>
  <c r="I159" i="2" a="1"/>
  <c r="I159" i="2"/>
  <c r="J159" i="2" a="1"/>
  <c r="J159" i="2"/>
  <c r="K159" i="2" a="1"/>
  <c r="K159" i="2"/>
  <c r="L159" i="2" a="1"/>
  <c r="L159" i="2"/>
  <c r="M159" i="2" a="1"/>
  <c r="M159" i="2"/>
  <c r="N159" i="2" a="1"/>
  <c r="N159" i="2"/>
  <c r="O159" i="2" a="1"/>
  <c r="O159" i="2"/>
  <c r="P159" i="2" a="1"/>
  <c r="P159" i="2"/>
  <c r="Q159" i="2" a="1"/>
  <c r="Q159" i="2"/>
  <c r="R159" i="2" a="1"/>
  <c r="R159" i="2"/>
  <c r="S159" i="2" a="1"/>
  <c r="S159" i="2"/>
  <c r="T159" i="2" a="1"/>
  <c r="T159" i="2"/>
  <c r="U159" i="2" a="1"/>
  <c r="U159" i="2"/>
  <c r="V159" i="2" a="1"/>
  <c r="V159" i="2"/>
  <c r="W159" i="2" a="1"/>
  <c r="W159" i="2"/>
  <c r="X159" i="2" a="1"/>
  <c r="X159" i="2"/>
  <c r="Y159" i="2" a="1"/>
  <c r="Y159" i="2"/>
  <c r="Z159" i="2" a="1"/>
  <c r="Z159" i="2"/>
  <c r="G160" i="2" a="1"/>
  <c r="G160" i="2"/>
  <c r="H160" i="2" a="1"/>
  <c r="H160" i="2"/>
  <c r="I160" i="2" a="1"/>
  <c r="I160" i="2"/>
  <c r="J160" i="2" a="1"/>
  <c r="J160" i="2"/>
  <c r="K160" i="2" a="1"/>
  <c r="K160" i="2"/>
  <c r="L160" i="2" a="1"/>
  <c r="L160" i="2"/>
  <c r="M160" i="2" a="1"/>
  <c r="M160" i="2"/>
  <c r="N160" i="2" a="1"/>
  <c r="N160" i="2"/>
  <c r="O160" i="2" a="1"/>
  <c r="O160" i="2"/>
  <c r="P160" i="2" a="1"/>
  <c r="P160" i="2"/>
  <c r="Q160" i="2" a="1"/>
  <c r="Q160" i="2"/>
  <c r="R160" i="2" a="1"/>
  <c r="R160" i="2"/>
  <c r="S160" i="2" a="1"/>
  <c r="S160" i="2"/>
  <c r="T160" i="2" a="1"/>
  <c r="T160" i="2"/>
  <c r="U160" i="2" a="1"/>
  <c r="U160" i="2"/>
  <c r="V160" i="2" a="1"/>
  <c r="V160" i="2"/>
  <c r="W160" i="2" a="1"/>
  <c r="W160" i="2"/>
  <c r="X160" i="2" a="1"/>
  <c r="X160" i="2"/>
  <c r="Y160" i="2" a="1"/>
  <c r="Y160" i="2"/>
  <c r="Z160" i="2" a="1"/>
  <c r="Z160" i="2"/>
  <c r="G161" i="2" a="1"/>
  <c r="G161" i="2"/>
  <c r="H161" i="2" a="1"/>
  <c r="H161" i="2"/>
  <c r="I161" i="2" a="1"/>
  <c r="I161" i="2"/>
  <c r="J161" i="2" a="1"/>
  <c r="J161" i="2"/>
  <c r="K161" i="2" a="1"/>
  <c r="K161" i="2"/>
  <c r="L161" i="2" a="1"/>
  <c r="L161" i="2"/>
  <c r="M161" i="2" a="1"/>
  <c r="M161" i="2"/>
  <c r="N161" i="2" a="1"/>
  <c r="N161" i="2"/>
  <c r="O161" i="2" a="1"/>
  <c r="O161" i="2"/>
  <c r="P161" i="2" a="1"/>
  <c r="P161" i="2"/>
  <c r="Q161" i="2" a="1"/>
  <c r="Q161" i="2"/>
  <c r="R161" i="2" a="1"/>
  <c r="R161" i="2"/>
  <c r="S161" i="2" a="1"/>
  <c r="S161" i="2"/>
  <c r="T161" i="2" a="1"/>
  <c r="T161" i="2"/>
  <c r="U161" i="2" a="1"/>
  <c r="U161" i="2"/>
  <c r="V161" i="2" a="1"/>
  <c r="V161" i="2"/>
  <c r="W161" i="2" a="1"/>
  <c r="W161" i="2"/>
  <c r="X161" i="2" a="1"/>
  <c r="X161" i="2"/>
  <c r="Y161" i="2" a="1"/>
  <c r="Y161" i="2"/>
  <c r="Z161" i="2" a="1"/>
  <c r="Z161" i="2"/>
  <c r="G162" i="2" a="1"/>
  <c r="G162" i="2"/>
  <c r="H162" i="2" a="1"/>
  <c r="H162" i="2"/>
  <c r="I162" i="2" a="1"/>
  <c r="I162" i="2"/>
  <c r="J162" i="2" a="1"/>
  <c r="J162" i="2"/>
  <c r="K162" i="2" a="1"/>
  <c r="K162" i="2"/>
  <c r="L162" i="2" a="1"/>
  <c r="L162" i="2"/>
  <c r="M162" i="2" a="1"/>
  <c r="M162" i="2"/>
  <c r="N162" i="2" a="1"/>
  <c r="N162" i="2"/>
  <c r="O162" i="2" a="1"/>
  <c r="O162" i="2"/>
  <c r="P162" i="2" a="1"/>
  <c r="P162" i="2"/>
  <c r="Q162" i="2" a="1"/>
  <c r="Q162" i="2"/>
  <c r="R162" i="2" a="1"/>
  <c r="R162" i="2"/>
  <c r="S162" i="2" a="1"/>
  <c r="S162" i="2"/>
  <c r="T162" i="2" a="1"/>
  <c r="T162" i="2"/>
  <c r="U162" i="2" a="1"/>
  <c r="U162" i="2"/>
  <c r="V162" i="2" a="1"/>
  <c r="V162" i="2"/>
  <c r="W162" i="2" a="1"/>
  <c r="W162" i="2"/>
  <c r="X162" i="2" a="1"/>
  <c r="X162" i="2"/>
  <c r="Y162" i="2" a="1"/>
  <c r="Y162" i="2"/>
  <c r="Z162" i="2" a="1"/>
  <c r="Z162" i="2"/>
  <c r="G163" i="2" a="1"/>
  <c r="G163" i="2"/>
  <c r="H163" i="2" a="1"/>
  <c r="H163" i="2"/>
  <c r="I163" i="2" a="1"/>
  <c r="I163" i="2"/>
  <c r="J163" i="2" a="1"/>
  <c r="J163" i="2"/>
  <c r="K163" i="2" a="1"/>
  <c r="K163" i="2"/>
  <c r="L163" i="2" a="1"/>
  <c r="L163" i="2"/>
  <c r="M163" i="2" a="1"/>
  <c r="M163" i="2"/>
  <c r="N163" i="2" a="1"/>
  <c r="N163" i="2"/>
  <c r="O163" i="2" a="1"/>
  <c r="O163" i="2"/>
  <c r="P163" i="2" a="1"/>
  <c r="P163" i="2"/>
  <c r="Q163" i="2" a="1"/>
  <c r="Q163" i="2"/>
  <c r="R163" i="2" a="1"/>
  <c r="R163" i="2"/>
  <c r="S163" i="2" a="1"/>
  <c r="S163" i="2"/>
  <c r="T163" i="2" a="1"/>
  <c r="T163" i="2"/>
  <c r="U163" i="2" a="1"/>
  <c r="U163" i="2"/>
  <c r="V163" i="2" a="1"/>
  <c r="V163" i="2"/>
  <c r="W163" i="2" a="1"/>
  <c r="W163" i="2"/>
  <c r="X163" i="2" a="1"/>
  <c r="X163" i="2"/>
  <c r="Y163" i="2" a="1"/>
  <c r="Y163" i="2"/>
  <c r="Z163" i="2" a="1"/>
  <c r="Z163" i="2"/>
  <c r="G164" i="2" a="1"/>
  <c r="G164" i="2"/>
  <c r="H164" i="2" a="1"/>
  <c r="H164" i="2"/>
  <c r="I164" i="2" a="1"/>
  <c r="I164" i="2"/>
  <c r="J164" i="2" a="1"/>
  <c r="J164" i="2"/>
  <c r="K164" i="2" a="1"/>
  <c r="K164" i="2"/>
  <c r="L164" i="2" a="1"/>
  <c r="L164" i="2"/>
  <c r="M164" i="2" a="1"/>
  <c r="M164" i="2"/>
  <c r="N164" i="2" a="1"/>
  <c r="N164" i="2"/>
  <c r="O164" i="2" a="1"/>
  <c r="O164" i="2"/>
  <c r="P164" i="2" a="1"/>
  <c r="P164" i="2"/>
  <c r="Q164" i="2" a="1"/>
  <c r="Q164" i="2"/>
  <c r="R164" i="2" a="1"/>
  <c r="R164" i="2"/>
  <c r="S164" i="2" a="1"/>
  <c r="S164" i="2"/>
  <c r="T164" i="2" a="1"/>
  <c r="T164" i="2"/>
  <c r="U164" i="2" a="1"/>
  <c r="U164" i="2"/>
  <c r="V164" i="2" a="1"/>
  <c r="V164" i="2"/>
  <c r="W164" i="2" a="1"/>
  <c r="W164" i="2"/>
  <c r="X164" i="2" a="1"/>
  <c r="X164" i="2"/>
  <c r="Y164" i="2" a="1"/>
  <c r="Y164" i="2"/>
  <c r="Z164" i="2" a="1"/>
  <c r="Z164" i="2"/>
  <c r="G165" i="2" a="1"/>
  <c r="G165" i="2"/>
  <c r="H165" i="2" a="1"/>
  <c r="H165" i="2"/>
  <c r="I165" i="2" a="1"/>
  <c r="I165" i="2"/>
  <c r="J165" i="2" a="1"/>
  <c r="J165" i="2"/>
  <c r="K165" i="2" a="1"/>
  <c r="K165" i="2"/>
  <c r="L165" i="2" a="1"/>
  <c r="L165" i="2"/>
  <c r="M165" i="2" a="1"/>
  <c r="M165" i="2"/>
  <c r="N165" i="2" a="1"/>
  <c r="N165" i="2"/>
  <c r="O165" i="2" a="1"/>
  <c r="O165" i="2"/>
  <c r="P165" i="2" a="1"/>
  <c r="P165" i="2"/>
  <c r="Q165" i="2" a="1"/>
  <c r="Q165" i="2"/>
  <c r="R165" i="2" a="1"/>
  <c r="R165" i="2"/>
  <c r="S165" i="2" a="1"/>
  <c r="S165" i="2"/>
  <c r="T165" i="2" a="1"/>
  <c r="T165" i="2"/>
  <c r="U165" i="2" a="1"/>
  <c r="U165" i="2"/>
  <c r="V165" i="2" a="1"/>
  <c r="V165" i="2"/>
  <c r="W165" i="2" a="1"/>
  <c r="W165" i="2"/>
  <c r="X165" i="2" a="1"/>
  <c r="X165" i="2"/>
  <c r="Y165" i="2" a="1"/>
  <c r="Y165" i="2"/>
  <c r="Z165" i="2" a="1"/>
  <c r="Z165" i="2"/>
  <c r="G166" i="2" a="1"/>
  <c r="G166" i="2"/>
  <c r="H166" i="2" a="1"/>
  <c r="H166" i="2"/>
  <c r="I166" i="2" a="1"/>
  <c r="I166" i="2"/>
  <c r="J166" i="2" a="1"/>
  <c r="J166" i="2"/>
  <c r="K166" i="2" a="1"/>
  <c r="K166" i="2"/>
  <c r="L166" i="2" a="1"/>
  <c r="L166" i="2"/>
  <c r="M166" i="2" a="1"/>
  <c r="M166" i="2"/>
  <c r="N166" i="2" a="1"/>
  <c r="N166" i="2"/>
  <c r="O166" i="2" a="1"/>
  <c r="O166" i="2"/>
  <c r="P166" i="2" a="1"/>
  <c r="P166" i="2"/>
  <c r="Q166" i="2" a="1"/>
  <c r="Q166" i="2"/>
  <c r="R166" i="2" a="1"/>
  <c r="R166" i="2"/>
  <c r="S166" i="2" a="1"/>
  <c r="S166" i="2"/>
  <c r="T166" i="2" a="1"/>
  <c r="T166" i="2"/>
  <c r="U166" i="2" a="1"/>
  <c r="U166" i="2"/>
  <c r="V166" i="2" a="1"/>
  <c r="V166" i="2"/>
  <c r="W166" i="2" a="1"/>
  <c r="W166" i="2"/>
  <c r="X166" i="2" a="1"/>
  <c r="X166" i="2"/>
  <c r="Y166" i="2" a="1"/>
  <c r="Y166" i="2"/>
  <c r="Z166" i="2" a="1"/>
  <c r="Z166" i="2"/>
  <c r="G167" i="2" a="1"/>
  <c r="G167" i="2"/>
  <c r="H167" i="2" a="1"/>
  <c r="H167" i="2"/>
  <c r="I167" i="2" a="1"/>
  <c r="I167" i="2"/>
  <c r="J167" i="2" a="1"/>
  <c r="J167" i="2"/>
  <c r="K167" i="2" a="1"/>
  <c r="K167" i="2"/>
  <c r="L167" i="2" a="1"/>
  <c r="L167" i="2"/>
  <c r="M167" i="2" a="1"/>
  <c r="M167" i="2"/>
  <c r="N167" i="2" a="1"/>
  <c r="N167" i="2"/>
  <c r="O167" i="2" a="1"/>
  <c r="O167" i="2"/>
  <c r="P167" i="2" a="1"/>
  <c r="P167" i="2"/>
  <c r="Q167" i="2" a="1"/>
  <c r="Q167" i="2"/>
  <c r="R167" i="2" a="1"/>
  <c r="R167" i="2"/>
  <c r="S167" i="2" a="1"/>
  <c r="S167" i="2"/>
  <c r="T167" i="2" a="1"/>
  <c r="T167" i="2"/>
  <c r="U167" i="2" a="1"/>
  <c r="U167" i="2"/>
  <c r="V167" i="2" a="1"/>
  <c r="V167" i="2"/>
  <c r="W167" i="2" a="1"/>
  <c r="W167" i="2"/>
  <c r="X167" i="2" a="1"/>
  <c r="X167" i="2"/>
  <c r="Y167" i="2" a="1"/>
  <c r="Y167" i="2"/>
  <c r="Z167" i="2" a="1"/>
  <c r="Z167" i="2"/>
  <c r="G168" i="2" a="1"/>
  <c r="G168" i="2"/>
  <c r="H168" i="2" a="1"/>
  <c r="H168" i="2"/>
  <c r="I168" i="2" a="1"/>
  <c r="I168" i="2"/>
  <c r="J168" i="2" a="1"/>
  <c r="J168" i="2"/>
  <c r="K168" i="2" a="1"/>
  <c r="K168" i="2"/>
  <c r="L168" i="2" a="1"/>
  <c r="L168" i="2"/>
  <c r="M168" i="2" a="1"/>
  <c r="M168" i="2"/>
  <c r="N168" i="2" a="1"/>
  <c r="N168" i="2"/>
  <c r="O168" i="2" a="1"/>
  <c r="O168" i="2"/>
  <c r="P168" i="2" a="1"/>
  <c r="P168" i="2"/>
  <c r="Q168" i="2" a="1"/>
  <c r="Q168" i="2"/>
  <c r="R168" i="2" a="1"/>
  <c r="R168" i="2"/>
  <c r="S168" i="2" a="1"/>
  <c r="S168" i="2"/>
  <c r="T168" i="2" a="1"/>
  <c r="T168" i="2"/>
  <c r="U168" i="2" a="1"/>
  <c r="U168" i="2"/>
  <c r="V168" i="2" a="1"/>
  <c r="V168" i="2"/>
  <c r="W168" i="2" a="1"/>
  <c r="W168" i="2"/>
  <c r="X168" i="2" a="1"/>
  <c r="X168" i="2"/>
  <c r="Y168" i="2" a="1"/>
  <c r="Y168" i="2"/>
  <c r="Z168" i="2" a="1"/>
  <c r="Z168" i="2"/>
  <c r="G169" i="2" a="1"/>
  <c r="G169" i="2"/>
  <c r="H169" i="2" a="1"/>
  <c r="H169" i="2"/>
  <c r="I169" i="2" a="1"/>
  <c r="I169" i="2"/>
  <c r="J169" i="2" a="1"/>
  <c r="J169" i="2"/>
  <c r="K169" i="2" a="1"/>
  <c r="K169" i="2"/>
  <c r="L169" i="2" a="1"/>
  <c r="L169" i="2"/>
  <c r="M169" i="2" a="1"/>
  <c r="M169" i="2"/>
  <c r="N169" i="2" a="1"/>
  <c r="N169" i="2"/>
  <c r="O169" i="2" a="1"/>
  <c r="O169" i="2"/>
  <c r="P169" i="2" a="1"/>
  <c r="P169" i="2"/>
  <c r="Q169" i="2" a="1"/>
  <c r="Q169" i="2"/>
  <c r="R169" i="2" a="1"/>
  <c r="R169" i="2"/>
  <c r="S169" i="2" a="1"/>
  <c r="S169" i="2"/>
  <c r="T169" i="2" a="1"/>
  <c r="T169" i="2"/>
  <c r="U169" i="2" a="1"/>
  <c r="U169" i="2"/>
  <c r="V169" i="2" a="1"/>
  <c r="V169" i="2"/>
  <c r="W169" i="2" a="1"/>
  <c r="W169" i="2"/>
  <c r="X169" i="2" a="1"/>
  <c r="X169" i="2"/>
  <c r="Y169" i="2" a="1"/>
  <c r="Y169" i="2"/>
  <c r="Z169" i="2" a="1"/>
  <c r="Z169" i="2"/>
  <c r="G170" i="2" a="1"/>
  <c r="G170" i="2"/>
  <c r="H170" i="2" a="1"/>
  <c r="H170" i="2"/>
  <c r="I170" i="2" a="1"/>
  <c r="I170" i="2"/>
  <c r="J170" i="2" a="1"/>
  <c r="J170" i="2"/>
  <c r="K170" i="2" a="1"/>
  <c r="K170" i="2"/>
  <c r="L170" i="2" a="1"/>
  <c r="L170" i="2"/>
  <c r="M170" i="2" a="1"/>
  <c r="M170" i="2"/>
  <c r="N170" i="2" a="1"/>
  <c r="N170" i="2"/>
  <c r="O170" i="2" a="1"/>
  <c r="O170" i="2"/>
  <c r="P170" i="2" a="1"/>
  <c r="P170" i="2"/>
  <c r="Q170" i="2" a="1"/>
  <c r="Q170" i="2"/>
  <c r="R170" i="2" a="1"/>
  <c r="R170" i="2"/>
  <c r="S170" i="2" a="1"/>
  <c r="S170" i="2"/>
  <c r="T170" i="2" a="1"/>
  <c r="T170" i="2"/>
  <c r="U170" i="2" a="1"/>
  <c r="U170" i="2"/>
  <c r="V170" i="2" a="1"/>
  <c r="V170" i="2"/>
  <c r="W170" i="2" a="1"/>
  <c r="W170" i="2"/>
  <c r="X170" i="2" a="1"/>
  <c r="X170" i="2"/>
  <c r="Y170" i="2" a="1"/>
  <c r="Y170" i="2"/>
  <c r="Z170" i="2" a="1"/>
  <c r="Z170" i="2"/>
  <c r="G171" i="2" a="1"/>
  <c r="G171" i="2"/>
  <c r="H171" i="2" a="1"/>
  <c r="H171" i="2"/>
  <c r="I171" i="2" a="1"/>
  <c r="I171" i="2"/>
  <c r="J171" i="2" a="1"/>
  <c r="J171" i="2"/>
  <c r="K171" i="2" a="1"/>
  <c r="K171" i="2"/>
  <c r="L171" i="2" a="1"/>
  <c r="L171" i="2"/>
  <c r="M171" i="2" a="1"/>
  <c r="M171" i="2"/>
  <c r="N171" i="2" a="1"/>
  <c r="N171" i="2"/>
  <c r="O171" i="2" a="1"/>
  <c r="O171" i="2"/>
  <c r="P171" i="2" a="1"/>
  <c r="P171" i="2"/>
  <c r="Q171" i="2" a="1"/>
  <c r="Q171" i="2"/>
  <c r="R171" i="2" a="1"/>
  <c r="R171" i="2"/>
  <c r="S171" i="2" a="1"/>
  <c r="S171" i="2"/>
  <c r="T171" i="2" a="1"/>
  <c r="T171" i="2"/>
  <c r="U171" i="2" a="1"/>
  <c r="U171" i="2"/>
  <c r="V171" i="2" a="1"/>
  <c r="V171" i="2"/>
  <c r="W171" i="2" a="1"/>
  <c r="W171" i="2"/>
  <c r="X171" i="2" a="1"/>
  <c r="X171" i="2"/>
  <c r="Y171" i="2" a="1"/>
  <c r="Y171" i="2"/>
  <c r="Z171" i="2" a="1"/>
  <c r="Z171" i="2"/>
  <c r="G172" i="2" a="1"/>
  <c r="G172" i="2"/>
  <c r="H172" i="2" a="1"/>
  <c r="H172" i="2"/>
  <c r="I172" i="2" a="1"/>
  <c r="I172" i="2"/>
  <c r="J172" i="2" a="1"/>
  <c r="J172" i="2"/>
  <c r="K172" i="2" a="1"/>
  <c r="K172" i="2"/>
  <c r="L172" i="2" a="1"/>
  <c r="L172" i="2"/>
  <c r="M172" i="2" a="1"/>
  <c r="M172" i="2"/>
  <c r="N172" i="2" a="1"/>
  <c r="N172" i="2"/>
  <c r="O172" i="2" a="1"/>
  <c r="O172" i="2"/>
  <c r="P172" i="2" a="1"/>
  <c r="P172" i="2"/>
  <c r="Q172" i="2" a="1"/>
  <c r="Q172" i="2"/>
  <c r="R172" i="2" a="1"/>
  <c r="R172" i="2"/>
  <c r="S172" i="2" a="1"/>
  <c r="S172" i="2"/>
  <c r="T172" i="2" a="1"/>
  <c r="T172" i="2"/>
  <c r="U172" i="2" a="1"/>
  <c r="U172" i="2"/>
  <c r="V172" i="2" a="1"/>
  <c r="V172" i="2"/>
  <c r="W172" i="2" a="1"/>
  <c r="W172" i="2"/>
  <c r="X172" i="2" a="1"/>
  <c r="X172" i="2"/>
  <c r="Y172" i="2" a="1"/>
  <c r="Y172" i="2"/>
  <c r="Z172" i="2" a="1"/>
  <c r="Z172" i="2"/>
  <c r="G173" i="2" a="1"/>
  <c r="G173" i="2"/>
  <c r="H173" i="2" a="1"/>
  <c r="H173" i="2"/>
  <c r="I173" i="2" a="1"/>
  <c r="I173" i="2"/>
  <c r="J173" i="2" a="1"/>
  <c r="J173" i="2"/>
  <c r="K173" i="2" a="1"/>
  <c r="K173" i="2"/>
  <c r="L173" i="2" a="1"/>
  <c r="L173" i="2"/>
  <c r="M173" i="2" a="1"/>
  <c r="M173" i="2"/>
  <c r="N173" i="2" a="1"/>
  <c r="N173" i="2"/>
  <c r="O173" i="2" a="1"/>
  <c r="O173" i="2"/>
  <c r="P173" i="2" a="1"/>
  <c r="P173" i="2"/>
  <c r="Q173" i="2" a="1"/>
  <c r="Q173" i="2"/>
  <c r="R173" i="2" a="1"/>
  <c r="R173" i="2"/>
  <c r="S173" i="2" a="1"/>
  <c r="S173" i="2"/>
  <c r="T173" i="2" a="1"/>
  <c r="T173" i="2"/>
  <c r="U173" i="2" a="1"/>
  <c r="U173" i="2"/>
  <c r="V173" i="2" a="1"/>
  <c r="V173" i="2"/>
  <c r="W173" i="2" a="1"/>
  <c r="W173" i="2"/>
  <c r="X173" i="2" a="1"/>
  <c r="X173" i="2"/>
  <c r="Y173" i="2" a="1"/>
  <c r="Y173" i="2"/>
  <c r="Z173" i="2" a="1"/>
  <c r="Z173" i="2"/>
  <c r="G174" i="2" a="1"/>
  <c r="G174" i="2"/>
  <c r="H174" i="2" a="1"/>
  <c r="H174" i="2"/>
  <c r="I174" i="2" a="1"/>
  <c r="I174" i="2"/>
  <c r="J174" i="2" a="1"/>
  <c r="J174" i="2"/>
  <c r="K174" i="2" a="1"/>
  <c r="K174" i="2"/>
  <c r="L174" i="2" a="1"/>
  <c r="L174" i="2"/>
  <c r="M174" i="2" a="1"/>
  <c r="M174" i="2"/>
  <c r="N174" i="2" a="1"/>
  <c r="N174" i="2"/>
  <c r="O174" i="2" a="1"/>
  <c r="O174" i="2"/>
  <c r="P174" i="2" a="1"/>
  <c r="P174" i="2"/>
  <c r="Q174" i="2" a="1"/>
  <c r="Q174" i="2"/>
  <c r="R174" i="2" a="1"/>
  <c r="R174" i="2"/>
  <c r="S174" i="2" a="1"/>
  <c r="S174" i="2"/>
  <c r="T174" i="2" a="1"/>
  <c r="T174" i="2"/>
  <c r="U174" i="2" a="1"/>
  <c r="U174" i="2"/>
  <c r="V174" i="2" a="1"/>
  <c r="V174" i="2"/>
  <c r="W174" i="2" a="1"/>
  <c r="W174" i="2"/>
  <c r="X174" i="2" a="1"/>
  <c r="X174" i="2"/>
  <c r="Y174" i="2" a="1"/>
  <c r="Y174" i="2"/>
  <c r="Z174" i="2" a="1"/>
  <c r="Z174" i="2"/>
  <c r="G175" i="2" a="1"/>
  <c r="G175" i="2"/>
  <c r="H175" i="2" a="1"/>
  <c r="H175" i="2"/>
  <c r="I175" i="2" a="1"/>
  <c r="I175" i="2"/>
  <c r="J175" i="2" a="1"/>
  <c r="J175" i="2"/>
  <c r="K175" i="2" a="1"/>
  <c r="K175" i="2"/>
  <c r="L175" i="2" a="1"/>
  <c r="L175" i="2"/>
  <c r="M175" i="2" a="1"/>
  <c r="M175" i="2"/>
  <c r="N175" i="2" a="1"/>
  <c r="N175" i="2"/>
  <c r="O175" i="2" a="1"/>
  <c r="O175" i="2"/>
  <c r="P175" i="2" a="1"/>
  <c r="P175" i="2"/>
  <c r="Q175" i="2" a="1"/>
  <c r="Q175" i="2"/>
  <c r="R175" i="2" a="1"/>
  <c r="R175" i="2"/>
  <c r="S175" i="2" a="1"/>
  <c r="S175" i="2"/>
  <c r="T175" i="2" a="1"/>
  <c r="T175" i="2"/>
  <c r="U175" i="2" a="1"/>
  <c r="U175" i="2"/>
  <c r="V175" i="2" a="1"/>
  <c r="V175" i="2"/>
  <c r="W175" i="2" a="1"/>
  <c r="W175" i="2"/>
  <c r="X175" i="2" a="1"/>
  <c r="X175" i="2"/>
  <c r="Y175" i="2" a="1"/>
  <c r="Y175" i="2"/>
  <c r="Z175" i="2" a="1"/>
  <c r="Z175" i="2"/>
  <c r="G176" i="2" a="1"/>
  <c r="G176" i="2"/>
  <c r="H176" i="2" a="1"/>
  <c r="H176" i="2"/>
  <c r="I176" i="2" a="1"/>
  <c r="I176" i="2"/>
  <c r="J176" i="2" a="1"/>
  <c r="J176" i="2"/>
  <c r="K176" i="2" a="1"/>
  <c r="K176" i="2"/>
  <c r="L176" i="2" a="1"/>
  <c r="L176" i="2"/>
  <c r="M176" i="2" a="1"/>
  <c r="M176" i="2"/>
  <c r="N176" i="2" a="1"/>
  <c r="N176" i="2"/>
  <c r="O176" i="2" a="1"/>
  <c r="O176" i="2"/>
  <c r="P176" i="2" a="1"/>
  <c r="P176" i="2"/>
  <c r="Q176" i="2" a="1"/>
  <c r="Q176" i="2"/>
  <c r="R176" i="2" a="1"/>
  <c r="R176" i="2"/>
  <c r="S176" i="2" a="1"/>
  <c r="S176" i="2"/>
  <c r="T176" i="2" a="1"/>
  <c r="T176" i="2"/>
  <c r="U176" i="2" a="1"/>
  <c r="U176" i="2"/>
  <c r="V176" i="2" a="1"/>
  <c r="V176" i="2"/>
  <c r="W176" i="2" a="1"/>
  <c r="W176" i="2"/>
  <c r="X176" i="2" a="1"/>
  <c r="X176" i="2"/>
  <c r="Y176" i="2" a="1"/>
  <c r="Y176" i="2"/>
  <c r="Z176" i="2" a="1"/>
  <c r="Z176" i="2"/>
  <c r="G177" i="2" a="1"/>
  <c r="G177" i="2"/>
  <c r="H177" i="2" a="1"/>
  <c r="H177" i="2"/>
  <c r="I177" i="2" a="1"/>
  <c r="I177" i="2"/>
  <c r="J177" i="2" a="1"/>
  <c r="J177" i="2"/>
  <c r="K177" i="2" a="1"/>
  <c r="K177" i="2"/>
  <c r="L177" i="2" a="1"/>
  <c r="L177" i="2"/>
  <c r="M177" i="2" a="1"/>
  <c r="M177" i="2"/>
  <c r="N177" i="2" a="1"/>
  <c r="N177" i="2"/>
  <c r="O177" i="2" a="1"/>
  <c r="O177" i="2"/>
  <c r="P177" i="2" a="1"/>
  <c r="P177" i="2"/>
  <c r="Q177" i="2" a="1"/>
  <c r="Q177" i="2"/>
  <c r="R177" i="2" a="1"/>
  <c r="R177" i="2"/>
  <c r="S177" i="2" a="1"/>
  <c r="S177" i="2"/>
  <c r="T177" i="2" a="1"/>
  <c r="T177" i="2"/>
  <c r="U177" i="2" a="1"/>
  <c r="U177" i="2"/>
  <c r="V177" i="2" a="1"/>
  <c r="V177" i="2"/>
  <c r="W177" i="2" a="1"/>
  <c r="W177" i="2"/>
  <c r="X177" i="2" a="1"/>
  <c r="X177" i="2"/>
  <c r="Y177" i="2" a="1"/>
  <c r="Y177" i="2"/>
  <c r="Z177" i="2" a="1"/>
  <c r="Z177" i="2"/>
  <c r="G178" i="2" a="1"/>
  <c r="G178" i="2"/>
  <c r="H178" i="2" a="1"/>
  <c r="H178" i="2"/>
  <c r="I178" i="2" a="1"/>
  <c r="I178" i="2"/>
  <c r="J178" i="2" a="1"/>
  <c r="J178" i="2"/>
  <c r="K178" i="2" a="1"/>
  <c r="K178" i="2"/>
  <c r="L178" i="2" a="1"/>
  <c r="L178" i="2"/>
  <c r="M178" i="2" a="1"/>
  <c r="M178" i="2"/>
  <c r="N178" i="2" a="1"/>
  <c r="N178" i="2"/>
  <c r="O178" i="2" a="1"/>
  <c r="O178" i="2"/>
  <c r="P178" i="2" a="1"/>
  <c r="P178" i="2"/>
  <c r="Q178" i="2" a="1"/>
  <c r="Q178" i="2"/>
  <c r="R178" i="2" a="1"/>
  <c r="R178" i="2"/>
  <c r="S178" i="2" a="1"/>
  <c r="S178" i="2"/>
  <c r="T178" i="2" a="1"/>
  <c r="T178" i="2"/>
  <c r="U178" i="2" a="1"/>
  <c r="U178" i="2"/>
  <c r="V178" i="2" a="1"/>
  <c r="V178" i="2"/>
  <c r="W178" i="2" a="1"/>
  <c r="W178" i="2"/>
  <c r="X178" i="2" a="1"/>
  <c r="X178" i="2"/>
  <c r="Y178" i="2" a="1"/>
  <c r="Y178" i="2"/>
  <c r="Z178" i="2" a="1"/>
  <c r="Z178" i="2"/>
  <c r="G179" i="2" a="1"/>
  <c r="G179" i="2"/>
  <c r="H179" i="2" a="1"/>
  <c r="H179" i="2"/>
  <c r="I179" i="2" a="1"/>
  <c r="I179" i="2"/>
  <c r="J179" i="2" a="1"/>
  <c r="J179" i="2"/>
  <c r="K179" i="2" a="1"/>
  <c r="K179" i="2"/>
  <c r="L179" i="2" a="1"/>
  <c r="L179" i="2"/>
  <c r="M179" i="2" a="1"/>
  <c r="M179" i="2"/>
  <c r="N179" i="2" a="1"/>
  <c r="N179" i="2"/>
  <c r="O179" i="2" a="1"/>
  <c r="O179" i="2"/>
  <c r="P179" i="2" a="1"/>
  <c r="P179" i="2"/>
  <c r="Q179" i="2" a="1"/>
  <c r="Q179" i="2"/>
  <c r="R179" i="2" a="1"/>
  <c r="R179" i="2"/>
  <c r="S179" i="2" a="1"/>
  <c r="S179" i="2"/>
  <c r="T179" i="2" a="1"/>
  <c r="T179" i="2"/>
  <c r="U179" i="2" a="1"/>
  <c r="U179" i="2"/>
  <c r="V179" i="2" a="1"/>
  <c r="V179" i="2"/>
  <c r="W179" i="2" a="1"/>
  <c r="W179" i="2"/>
  <c r="X179" i="2" a="1"/>
  <c r="X179" i="2"/>
  <c r="Y179" i="2" a="1"/>
  <c r="Y179" i="2"/>
  <c r="Z179" i="2" a="1"/>
  <c r="Z179" i="2"/>
  <c r="G180" i="2" a="1"/>
  <c r="G180" i="2"/>
  <c r="H180" i="2" a="1"/>
  <c r="H180" i="2"/>
  <c r="I180" i="2" a="1"/>
  <c r="I180" i="2"/>
  <c r="J180" i="2" a="1"/>
  <c r="J180" i="2"/>
  <c r="K180" i="2" a="1"/>
  <c r="K180" i="2"/>
  <c r="L180" i="2" a="1"/>
  <c r="L180" i="2"/>
  <c r="M180" i="2" a="1"/>
  <c r="M180" i="2"/>
  <c r="N180" i="2" a="1"/>
  <c r="N180" i="2"/>
  <c r="O180" i="2" a="1"/>
  <c r="O180" i="2"/>
  <c r="P180" i="2" a="1"/>
  <c r="P180" i="2"/>
  <c r="Q180" i="2" a="1"/>
  <c r="Q180" i="2"/>
  <c r="R180" i="2" a="1"/>
  <c r="R180" i="2"/>
  <c r="S180" i="2" a="1"/>
  <c r="S180" i="2"/>
  <c r="T180" i="2" a="1"/>
  <c r="T180" i="2"/>
  <c r="U180" i="2" a="1"/>
  <c r="U180" i="2"/>
  <c r="V180" i="2" a="1"/>
  <c r="V180" i="2"/>
  <c r="W180" i="2" a="1"/>
  <c r="W180" i="2"/>
  <c r="X180" i="2" a="1"/>
  <c r="X180" i="2"/>
  <c r="Y180" i="2" a="1"/>
  <c r="Y180" i="2"/>
  <c r="Z180" i="2" a="1"/>
  <c r="Z180" i="2"/>
  <c r="G181" i="2" a="1"/>
  <c r="G181" i="2"/>
  <c r="H181" i="2" a="1"/>
  <c r="H181" i="2"/>
  <c r="I181" i="2" a="1"/>
  <c r="I181" i="2"/>
  <c r="J181" i="2" a="1"/>
  <c r="J181" i="2"/>
  <c r="K181" i="2" a="1"/>
  <c r="K181" i="2"/>
  <c r="L181" i="2" a="1"/>
  <c r="L181" i="2"/>
  <c r="M181" i="2" a="1"/>
  <c r="M181" i="2"/>
  <c r="N181" i="2" a="1"/>
  <c r="N181" i="2"/>
  <c r="O181" i="2" a="1"/>
  <c r="O181" i="2"/>
  <c r="P181" i="2" a="1"/>
  <c r="P181" i="2"/>
  <c r="Q181" i="2" a="1"/>
  <c r="Q181" i="2"/>
  <c r="R181" i="2" a="1"/>
  <c r="R181" i="2"/>
  <c r="S181" i="2" a="1"/>
  <c r="S181" i="2"/>
  <c r="T181" i="2" a="1"/>
  <c r="T181" i="2"/>
  <c r="U181" i="2" a="1"/>
  <c r="U181" i="2"/>
  <c r="V181" i="2" a="1"/>
  <c r="V181" i="2"/>
  <c r="W181" i="2" a="1"/>
  <c r="W181" i="2"/>
  <c r="X181" i="2" a="1"/>
  <c r="X181" i="2"/>
  <c r="Y181" i="2" a="1"/>
  <c r="Y181" i="2"/>
  <c r="Z181" i="2" a="1"/>
  <c r="Z181" i="2"/>
  <c r="G182" i="2" a="1"/>
  <c r="G182" i="2"/>
  <c r="H182" i="2" a="1"/>
  <c r="H182" i="2"/>
  <c r="I182" i="2" a="1"/>
  <c r="I182" i="2"/>
  <c r="J182" i="2" a="1"/>
  <c r="J182" i="2"/>
  <c r="K182" i="2" a="1"/>
  <c r="K182" i="2"/>
  <c r="L182" i="2" a="1"/>
  <c r="L182" i="2"/>
  <c r="M182" i="2" a="1"/>
  <c r="M182" i="2"/>
  <c r="N182" i="2" a="1"/>
  <c r="N182" i="2"/>
  <c r="O182" i="2" a="1"/>
  <c r="O182" i="2"/>
  <c r="P182" i="2" a="1"/>
  <c r="P182" i="2"/>
  <c r="Q182" i="2" a="1"/>
  <c r="Q182" i="2"/>
  <c r="R182" i="2" a="1"/>
  <c r="R182" i="2"/>
  <c r="S182" i="2" a="1"/>
  <c r="S182" i="2"/>
  <c r="T182" i="2" a="1"/>
  <c r="T182" i="2"/>
  <c r="U182" i="2" a="1"/>
  <c r="U182" i="2"/>
  <c r="V182" i="2" a="1"/>
  <c r="V182" i="2"/>
  <c r="W182" i="2" a="1"/>
  <c r="W182" i="2"/>
  <c r="X182" i="2" a="1"/>
  <c r="X182" i="2"/>
  <c r="Y182" i="2" a="1"/>
  <c r="Y182" i="2"/>
  <c r="Z182" i="2" a="1"/>
  <c r="Z182" i="2"/>
  <c r="G183" i="2" a="1"/>
  <c r="G183" i="2"/>
  <c r="H183" i="2" a="1"/>
  <c r="H183" i="2"/>
  <c r="I183" i="2" a="1"/>
  <c r="I183" i="2"/>
  <c r="J183" i="2" a="1"/>
  <c r="J183" i="2"/>
  <c r="K183" i="2" a="1"/>
  <c r="K183" i="2"/>
  <c r="L183" i="2" a="1"/>
  <c r="L183" i="2"/>
  <c r="M183" i="2" a="1"/>
  <c r="M183" i="2"/>
  <c r="N183" i="2" a="1"/>
  <c r="N183" i="2"/>
  <c r="O183" i="2" a="1"/>
  <c r="O183" i="2"/>
  <c r="P183" i="2" a="1"/>
  <c r="P183" i="2"/>
  <c r="Q183" i="2" a="1"/>
  <c r="Q183" i="2"/>
  <c r="R183" i="2" a="1"/>
  <c r="R183" i="2"/>
  <c r="S183" i="2" a="1"/>
  <c r="S183" i="2"/>
  <c r="T183" i="2" a="1"/>
  <c r="T183" i="2"/>
  <c r="U183" i="2" a="1"/>
  <c r="U183" i="2"/>
  <c r="V183" i="2" a="1"/>
  <c r="V183" i="2"/>
  <c r="W183" i="2" a="1"/>
  <c r="W183" i="2"/>
  <c r="X183" i="2" a="1"/>
  <c r="X183" i="2"/>
  <c r="Y183" i="2" a="1"/>
  <c r="Y183" i="2"/>
  <c r="Z183" i="2" a="1"/>
  <c r="Z183" i="2"/>
  <c r="G184" i="2" a="1"/>
  <c r="G184" i="2"/>
  <c r="H184" i="2" a="1"/>
  <c r="H184" i="2"/>
  <c r="I184" i="2" a="1"/>
  <c r="I184" i="2"/>
  <c r="J184" i="2" a="1"/>
  <c r="J184" i="2"/>
  <c r="K184" i="2" a="1"/>
  <c r="K184" i="2"/>
  <c r="L184" i="2" a="1"/>
  <c r="L184" i="2"/>
  <c r="M184" i="2" a="1"/>
  <c r="M184" i="2"/>
  <c r="N184" i="2" a="1"/>
  <c r="N184" i="2"/>
  <c r="O184" i="2" a="1"/>
  <c r="O184" i="2"/>
  <c r="P184" i="2" a="1"/>
  <c r="P184" i="2"/>
  <c r="Q184" i="2" a="1"/>
  <c r="Q184" i="2"/>
  <c r="R184" i="2" a="1"/>
  <c r="R184" i="2"/>
  <c r="S184" i="2" a="1"/>
  <c r="S184" i="2"/>
  <c r="T184" i="2" a="1"/>
  <c r="T184" i="2"/>
  <c r="U184" i="2" a="1"/>
  <c r="U184" i="2"/>
  <c r="V184" i="2" a="1"/>
  <c r="V184" i="2"/>
  <c r="W184" i="2" a="1"/>
  <c r="W184" i="2"/>
  <c r="X184" i="2" a="1"/>
  <c r="X184" i="2"/>
  <c r="Y184" i="2" a="1"/>
  <c r="Y184" i="2"/>
  <c r="Z184" i="2" a="1"/>
  <c r="Z184" i="2"/>
  <c r="G185" i="2" a="1"/>
  <c r="G185" i="2"/>
  <c r="H185" i="2" a="1"/>
  <c r="H185" i="2"/>
  <c r="I185" i="2" a="1"/>
  <c r="I185" i="2"/>
  <c r="J185" i="2" a="1"/>
  <c r="J185" i="2"/>
  <c r="K185" i="2" a="1"/>
  <c r="K185" i="2"/>
  <c r="L185" i="2" a="1"/>
  <c r="L185" i="2"/>
  <c r="M185" i="2" a="1"/>
  <c r="M185" i="2"/>
  <c r="N185" i="2" a="1"/>
  <c r="N185" i="2"/>
  <c r="O185" i="2" a="1"/>
  <c r="O185" i="2"/>
  <c r="P185" i="2" a="1"/>
  <c r="P185" i="2"/>
  <c r="Q185" i="2" a="1"/>
  <c r="Q185" i="2"/>
  <c r="R185" i="2" a="1"/>
  <c r="R185" i="2"/>
  <c r="S185" i="2" a="1"/>
  <c r="S185" i="2"/>
  <c r="T185" i="2" a="1"/>
  <c r="T185" i="2"/>
  <c r="U185" i="2" a="1"/>
  <c r="U185" i="2"/>
  <c r="V185" i="2" a="1"/>
  <c r="V185" i="2"/>
  <c r="W185" i="2" a="1"/>
  <c r="W185" i="2"/>
  <c r="X185" i="2" a="1"/>
  <c r="X185" i="2"/>
  <c r="Y185" i="2" a="1"/>
  <c r="Y185" i="2"/>
  <c r="Z185" i="2" a="1"/>
  <c r="Z185" i="2"/>
  <c r="G186" i="2" a="1"/>
  <c r="G186" i="2"/>
  <c r="H186" i="2" a="1"/>
  <c r="H186" i="2"/>
  <c r="I186" i="2" a="1"/>
  <c r="I186" i="2"/>
  <c r="J186" i="2" a="1"/>
  <c r="J186" i="2"/>
  <c r="K186" i="2" a="1"/>
  <c r="K186" i="2"/>
  <c r="L186" i="2" a="1"/>
  <c r="L186" i="2"/>
  <c r="M186" i="2" a="1"/>
  <c r="M186" i="2"/>
  <c r="N186" i="2" a="1"/>
  <c r="N186" i="2"/>
  <c r="O186" i="2" a="1"/>
  <c r="O186" i="2"/>
  <c r="P186" i="2" a="1"/>
  <c r="P186" i="2"/>
  <c r="Q186" i="2" a="1"/>
  <c r="Q186" i="2"/>
  <c r="R186" i="2" a="1"/>
  <c r="R186" i="2"/>
  <c r="S186" i="2" a="1"/>
  <c r="S186" i="2"/>
  <c r="T186" i="2" a="1"/>
  <c r="T186" i="2"/>
  <c r="U186" i="2" a="1"/>
  <c r="U186" i="2"/>
  <c r="V186" i="2" a="1"/>
  <c r="V186" i="2"/>
  <c r="W186" i="2" a="1"/>
  <c r="W186" i="2"/>
  <c r="X186" i="2" a="1"/>
  <c r="X186" i="2"/>
  <c r="Y186" i="2" a="1"/>
  <c r="Y186" i="2"/>
  <c r="Z186" i="2" a="1"/>
  <c r="Z186" i="2"/>
  <c r="G187" i="2" a="1"/>
  <c r="G187" i="2"/>
  <c r="H187" i="2" a="1"/>
  <c r="H187" i="2"/>
  <c r="I187" i="2" a="1"/>
  <c r="I187" i="2"/>
  <c r="J187" i="2" a="1"/>
  <c r="J187" i="2"/>
  <c r="K187" i="2" a="1"/>
  <c r="K187" i="2"/>
  <c r="L187" i="2" a="1"/>
  <c r="L187" i="2"/>
  <c r="M187" i="2" a="1"/>
  <c r="M187" i="2"/>
  <c r="N187" i="2" a="1"/>
  <c r="N187" i="2"/>
  <c r="O187" i="2" a="1"/>
  <c r="O187" i="2"/>
  <c r="P187" i="2" a="1"/>
  <c r="P187" i="2"/>
  <c r="Q187" i="2" a="1"/>
  <c r="Q187" i="2"/>
  <c r="R187" i="2" a="1"/>
  <c r="R187" i="2"/>
  <c r="S187" i="2" a="1"/>
  <c r="S187" i="2"/>
  <c r="T187" i="2" a="1"/>
  <c r="T187" i="2"/>
  <c r="U187" i="2" a="1"/>
  <c r="U187" i="2"/>
  <c r="V187" i="2" a="1"/>
  <c r="V187" i="2"/>
  <c r="W187" i="2" a="1"/>
  <c r="W187" i="2"/>
  <c r="X187" i="2" a="1"/>
  <c r="X187" i="2"/>
  <c r="Y187" i="2" a="1"/>
  <c r="Y187" i="2"/>
  <c r="Z187" i="2" a="1"/>
  <c r="Z187" i="2"/>
  <c r="G188" i="2" a="1"/>
  <c r="G188" i="2"/>
  <c r="H188" i="2" a="1"/>
  <c r="H188" i="2"/>
  <c r="I188" i="2" a="1"/>
  <c r="I188" i="2"/>
  <c r="J188" i="2" a="1"/>
  <c r="J188" i="2"/>
  <c r="K188" i="2" a="1"/>
  <c r="K188" i="2"/>
  <c r="L188" i="2" a="1"/>
  <c r="L188" i="2"/>
  <c r="M188" i="2" a="1"/>
  <c r="M188" i="2"/>
  <c r="N188" i="2" a="1"/>
  <c r="N188" i="2"/>
  <c r="O188" i="2" a="1"/>
  <c r="O188" i="2"/>
  <c r="P188" i="2" a="1"/>
  <c r="P188" i="2"/>
  <c r="Q188" i="2" a="1"/>
  <c r="Q188" i="2"/>
  <c r="R188" i="2" a="1"/>
  <c r="R188" i="2"/>
  <c r="S188" i="2" a="1"/>
  <c r="S188" i="2"/>
  <c r="T188" i="2" a="1"/>
  <c r="T188" i="2"/>
  <c r="U188" i="2" a="1"/>
  <c r="U188" i="2"/>
  <c r="V188" i="2" a="1"/>
  <c r="V188" i="2"/>
  <c r="W188" i="2" a="1"/>
  <c r="W188" i="2"/>
  <c r="X188" i="2" a="1"/>
  <c r="X188" i="2"/>
  <c r="Y188" i="2" a="1"/>
  <c r="Y188" i="2"/>
  <c r="Z188" i="2" a="1"/>
  <c r="Z188" i="2"/>
  <c r="G189" i="2" a="1"/>
  <c r="G189" i="2"/>
  <c r="H189" i="2" a="1"/>
  <c r="H189" i="2"/>
  <c r="I189" i="2" a="1"/>
  <c r="I189" i="2"/>
  <c r="J189" i="2" a="1"/>
  <c r="J189" i="2"/>
  <c r="K189" i="2" a="1"/>
  <c r="K189" i="2"/>
  <c r="L189" i="2" a="1"/>
  <c r="L189" i="2"/>
  <c r="M189" i="2" a="1"/>
  <c r="M189" i="2"/>
  <c r="N189" i="2" a="1"/>
  <c r="N189" i="2"/>
  <c r="O189" i="2" a="1"/>
  <c r="O189" i="2"/>
  <c r="P189" i="2" a="1"/>
  <c r="P189" i="2"/>
  <c r="Q189" i="2" a="1"/>
  <c r="Q189" i="2"/>
  <c r="R189" i="2" a="1"/>
  <c r="R189" i="2"/>
  <c r="S189" i="2" a="1"/>
  <c r="S189" i="2"/>
  <c r="T189" i="2" a="1"/>
  <c r="T189" i="2"/>
  <c r="U189" i="2" a="1"/>
  <c r="U189" i="2"/>
  <c r="V189" i="2" a="1"/>
  <c r="V189" i="2"/>
  <c r="W189" i="2" a="1"/>
  <c r="W189" i="2"/>
  <c r="X189" i="2" a="1"/>
  <c r="X189" i="2"/>
  <c r="Y189" i="2" a="1"/>
  <c r="Y189" i="2"/>
  <c r="Z189" i="2" a="1"/>
  <c r="Z189" i="2"/>
  <c r="G190" i="2" a="1"/>
  <c r="G190" i="2"/>
  <c r="H190" i="2" a="1"/>
  <c r="H190" i="2"/>
  <c r="I190" i="2" a="1"/>
  <c r="I190" i="2"/>
  <c r="J190" i="2" a="1"/>
  <c r="J190" i="2"/>
  <c r="K190" i="2" a="1"/>
  <c r="K190" i="2"/>
  <c r="L190" i="2" a="1"/>
  <c r="L190" i="2"/>
  <c r="M190" i="2" a="1"/>
  <c r="M190" i="2"/>
  <c r="N190" i="2" a="1"/>
  <c r="N190" i="2"/>
  <c r="O190" i="2" a="1"/>
  <c r="O190" i="2"/>
  <c r="P190" i="2" a="1"/>
  <c r="P190" i="2"/>
  <c r="Q190" i="2" a="1"/>
  <c r="Q190" i="2"/>
  <c r="R190" i="2" a="1"/>
  <c r="R190" i="2"/>
  <c r="S190" i="2" a="1"/>
  <c r="S190" i="2"/>
  <c r="T190" i="2" a="1"/>
  <c r="T190" i="2"/>
  <c r="U190" i="2" a="1"/>
  <c r="U190" i="2"/>
  <c r="V190" i="2" a="1"/>
  <c r="V190" i="2"/>
  <c r="W190" i="2" a="1"/>
  <c r="W190" i="2"/>
  <c r="X190" i="2" a="1"/>
  <c r="X190" i="2"/>
  <c r="Y190" i="2" a="1"/>
  <c r="Y190" i="2"/>
  <c r="Z190" i="2" a="1"/>
  <c r="Z190" i="2"/>
  <c r="G191" i="2" a="1"/>
  <c r="G191" i="2"/>
  <c r="H191" i="2" a="1"/>
  <c r="H191" i="2"/>
  <c r="I191" i="2" a="1"/>
  <c r="I191" i="2"/>
  <c r="J191" i="2" a="1"/>
  <c r="J191" i="2"/>
  <c r="K191" i="2" a="1"/>
  <c r="K191" i="2"/>
  <c r="L191" i="2" a="1"/>
  <c r="L191" i="2"/>
  <c r="M191" i="2" a="1"/>
  <c r="M191" i="2"/>
  <c r="N191" i="2" a="1"/>
  <c r="N191" i="2"/>
  <c r="O191" i="2" a="1"/>
  <c r="O191" i="2"/>
  <c r="P191" i="2" a="1"/>
  <c r="P191" i="2"/>
  <c r="Q191" i="2" a="1"/>
  <c r="Q191" i="2"/>
  <c r="R191" i="2" a="1"/>
  <c r="R191" i="2"/>
  <c r="S191" i="2" a="1"/>
  <c r="S191" i="2"/>
  <c r="T191" i="2" a="1"/>
  <c r="T191" i="2"/>
  <c r="U191" i="2" a="1"/>
  <c r="U191" i="2"/>
  <c r="V191" i="2" a="1"/>
  <c r="V191" i="2"/>
  <c r="W191" i="2" a="1"/>
  <c r="W191" i="2"/>
  <c r="X191" i="2" a="1"/>
  <c r="X191" i="2"/>
  <c r="Y191" i="2" a="1"/>
  <c r="Y191" i="2"/>
  <c r="Z191" i="2" a="1"/>
  <c r="Z191" i="2"/>
  <c r="G192" i="2" a="1"/>
  <c r="G192" i="2"/>
  <c r="H192" i="2" a="1"/>
  <c r="H192" i="2"/>
  <c r="I192" i="2" a="1"/>
  <c r="I192" i="2"/>
  <c r="J192" i="2" a="1"/>
  <c r="J192" i="2"/>
  <c r="K192" i="2" a="1"/>
  <c r="K192" i="2"/>
  <c r="L192" i="2" a="1"/>
  <c r="L192" i="2"/>
  <c r="M192" i="2" a="1"/>
  <c r="M192" i="2"/>
  <c r="N192" i="2" a="1"/>
  <c r="N192" i="2"/>
  <c r="O192" i="2" a="1"/>
  <c r="O192" i="2"/>
  <c r="P192" i="2" a="1"/>
  <c r="P192" i="2"/>
  <c r="Q192" i="2" a="1"/>
  <c r="Q192" i="2"/>
  <c r="R192" i="2" a="1"/>
  <c r="R192" i="2"/>
  <c r="S192" i="2" a="1"/>
  <c r="S192" i="2"/>
  <c r="T192" i="2" a="1"/>
  <c r="T192" i="2"/>
  <c r="U192" i="2" a="1"/>
  <c r="U192" i="2"/>
  <c r="V192" i="2" a="1"/>
  <c r="V192" i="2"/>
  <c r="W192" i="2" a="1"/>
  <c r="W192" i="2"/>
  <c r="X192" i="2" a="1"/>
  <c r="X192" i="2"/>
  <c r="Y192" i="2" a="1"/>
  <c r="Y192" i="2"/>
  <c r="Z192" i="2" a="1"/>
  <c r="Z192" i="2"/>
  <c r="G193" i="2" a="1"/>
  <c r="G193" i="2"/>
  <c r="H193" i="2" a="1"/>
  <c r="H193" i="2"/>
  <c r="I193" i="2" a="1"/>
  <c r="I193" i="2"/>
  <c r="J193" i="2" a="1"/>
  <c r="J193" i="2"/>
  <c r="K193" i="2" a="1"/>
  <c r="K193" i="2"/>
  <c r="L193" i="2" a="1"/>
  <c r="L193" i="2"/>
  <c r="M193" i="2" a="1"/>
  <c r="M193" i="2"/>
  <c r="N193" i="2" a="1"/>
  <c r="N193" i="2"/>
  <c r="O193" i="2" a="1"/>
  <c r="O193" i="2"/>
  <c r="P193" i="2" a="1"/>
  <c r="P193" i="2"/>
  <c r="Q193" i="2" a="1"/>
  <c r="Q193" i="2"/>
  <c r="R193" i="2" a="1"/>
  <c r="R193" i="2"/>
  <c r="S193" i="2" a="1"/>
  <c r="S193" i="2"/>
  <c r="T193" i="2" a="1"/>
  <c r="T193" i="2"/>
  <c r="U193" i="2" a="1"/>
  <c r="U193" i="2"/>
  <c r="V193" i="2" a="1"/>
  <c r="V193" i="2"/>
  <c r="W193" i="2" a="1"/>
  <c r="W193" i="2"/>
  <c r="X193" i="2" a="1"/>
  <c r="X193" i="2"/>
  <c r="Y193" i="2" a="1"/>
  <c r="Y193" i="2"/>
  <c r="Z193" i="2" a="1"/>
  <c r="Z193" i="2"/>
  <c r="G194" i="2" a="1"/>
  <c r="G194" i="2"/>
  <c r="H194" i="2" a="1"/>
  <c r="H194" i="2"/>
  <c r="I194" i="2" a="1"/>
  <c r="I194" i="2"/>
  <c r="J194" i="2" a="1"/>
  <c r="J194" i="2"/>
  <c r="K194" i="2" a="1"/>
  <c r="K194" i="2"/>
  <c r="L194" i="2" a="1"/>
  <c r="L194" i="2"/>
  <c r="M194" i="2" a="1"/>
  <c r="M194" i="2"/>
  <c r="N194" i="2" a="1"/>
  <c r="N194" i="2"/>
  <c r="O194" i="2" a="1"/>
  <c r="O194" i="2"/>
  <c r="P194" i="2" a="1"/>
  <c r="P194" i="2"/>
  <c r="Q194" i="2" a="1"/>
  <c r="Q194" i="2"/>
  <c r="R194" i="2" a="1"/>
  <c r="R194" i="2"/>
  <c r="S194" i="2" a="1"/>
  <c r="S194" i="2"/>
  <c r="T194" i="2" a="1"/>
  <c r="T194" i="2"/>
  <c r="U194" i="2" a="1"/>
  <c r="U194" i="2"/>
  <c r="V194" i="2" a="1"/>
  <c r="V194" i="2"/>
  <c r="W194" i="2" a="1"/>
  <c r="W194" i="2"/>
  <c r="X194" i="2" a="1"/>
  <c r="X194" i="2"/>
  <c r="Y194" i="2" a="1"/>
  <c r="Y194" i="2"/>
  <c r="Z194" i="2" a="1"/>
  <c r="Z194" i="2"/>
  <c r="G195" i="2" a="1"/>
  <c r="G195" i="2"/>
  <c r="H195" i="2" a="1"/>
  <c r="H195" i="2"/>
  <c r="I195" i="2" a="1"/>
  <c r="I195" i="2"/>
  <c r="J195" i="2" a="1"/>
  <c r="J195" i="2"/>
  <c r="K195" i="2" a="1"/>
  <c r="K195" i="2"/>
  <c r="L195" i="2" a="1"/>
  <c r="L195" i="2"/>
  <c r="M195" i="2" a="1"/>
  <c r="M195" i="2"/>
  <c r="N195" i="2" a="1"/>
  <c r="N195" i="2"/>
  <c r="O195" i="2" a="1"/>
  <c r="O195" i="2"/>
  <c r="P195" i="2" a="1"/>
  <c r="P195" i="2"/>
  <c r="Q195" i="2" a="1"/>
  <c r="Q195" i="2"/>
  <c r="R195" i="2" a="1"/>
  <c r="R195" i="2"/>
  <c r="S195" i="2" a="1"/>
  <c r="S195" i="2"/>
  <c r="T195" i="2" a="1"/>
  <c r="T195" i="2"/>
  <c r="U195" i="2" a="1"/>
  <c r="U195" i="2"/>
  <c r="V195" i="2" a="1"/>
  <c r="V195" i="2"/>
  <c r="W195" i="2" a="1"/>
  <c r="W195" i="2"/>
  <c r="X195" i="2" a="1"/>
  <c r="X195" i="2"/>
  <c r="Y195" i="2" a="1"/>
  <c r="Y195" i="2"/>
  <c r="Z195" i="2" a="1"/>
  <c r="Z195" i="2"/>
  <c r="G196" i="2" a="1"/>
  <c r="G196" i="2"/>
  <c r="H196" i="2" a="1"/>
  <c r="H196" i="2"/>
  <c r="I196" i="2" a="1"/>
  <c r="I196" i="2"/>
  <c r="J196" i="2" a="1"/>
  <c r="J196" i="2"/>
  <c r="K196" i="2" a="1"/>
  <c r="K196" i="2"/>
  <c r="L196" i="2" a="1"/>
  <c r="L196" i="2"/>
  <c r="M196" i="2" a="1"/>
  <c r="M196" i="2"/>
  <c r="N196" i="2" a="1"/>
  <c r="N196" i="2"/>
  <c r="O196" i="2" a="1"/>
  <c r="O196" i="2"/>
  <c r="P196" i="2" a="1"/>
  <c r="P196" i="2"/>
  <c r="Q196" i="2" a="1"/>
  <c r="Q196" i="2"/>
  <c r="R196" i="2" a="1"/>
  <c r="R196" i="2"/>
  <c r="S196" i="2" a="1"/>
  <c r="S196" i="2"/>
  <c r="T196" i="2" a="1"/>
  <c r="T196" i="2"/>
  <c r="U196" i="2" a="1"/>
  <c r="U196" i="2"/>
  <c r="V196" i="2" a="1"/>
  <c r="V196" i="2"/>
  <c r="W196" i="2" a="1"/>
  <c r="W196" i="2"/>
  <c r="X196" i="2" a="1"/>
  <c r="X196" i="2"/>
  <c r="Y196" i="2" a="1"/>
  <c r="Y196" i="2"/>
  <c r="Z196" i="2" a="1"/>
  <c r="Z196" i="2"/>
  <c r="G197" i="2" a="1"/>
  <c r="G197" i="2"/>
  <c r="H197" i="2" a="1"/>
  <c r="H197" i="2"/>
  <c r="I197" i="2" a="1"/>
  <c r="I197" i="2"/>
  <c r="J197" i="2" a="1"/>
  <c r="J197" i="2"/>
  <c r="K197" i="2" a="1"/>
  <c r="K197" i="2"/>
  <c r="L197" i="2" a="1"/>
  <c r="L197" i="2"/>
  <c r="M197" i="2" a="1"/>
  <c r="M197" i="2"/>
  <c r="N197" i="2" a="1"/>
  <c r="N197" i="2"/>
  <c r="O197" i="2" a="1"/>
  <c r="O197" i="2"/>
  <c r="P197" i="2" a="1"/>
  <c r="P197" i="2"/>
  <c r="Q197" i="2" a="1"/>
  <c r="Q197" i="2"/>
  <c r="R197" i="2" a="1"/>
  <c r="R197" i="2"/>
  <c r="S197" i="2" a="1"/>
  <c r="S197" i="2"/>
  <c r="T197" i="2" a="1"/>
  <c r="T197" i="2"/>
  <c r="U197" i="2" a="1"/>
  <c r="U197" i="2"/>
  <c r="V197" i="2" a="1"/>
  <c r="V197" i="2"/>
  <c r="W197" i="2" a="1"/>
  <c r="W197" i="2"/>
  <c r="X197" i="2" a="1"/>
  <c r="X197" i="2"/>
  <c r="Y197" i="2" a="1"/>
  <c r="Y197" i="2"/>
  <c r="Z197" i="2" a="1"/>
  <c r="Z197" i="2"/>
  <c r="G198" i="2" a="1"/>
  <c r="G198" i="2"/>
  <c r="H198" i="2" a="1"/>
  <c r="H198" i="2"/>
  <c r="I198" i="2" a="1"/>
  <c r="I198" i="2"/>
  <c r="J198" i="2" a="1"/>
  <c r="J198" i="2"/>
  <c r="K198" i="2" a="1"/>
  <c r="K198" i="2"/>
  <c r="L198" i="2" a="1"/>
  <c r="L198" i="2"/>
  <c r="M198" i="2" a="1"/>
  <c r="M198" i="2"/>
  <c r="N198" i="2" a="1"/>
  <c r="N198" i="2"/>
  <c r="O198" i="2" a="1"/>
  <c r="O198" i="2"/>
  <c r="P198" i="2" a="1"/>
  <c r="P198" i="2"/>
  <c r="Q198" i="2" a="1"/>
  <c r="Q198" i="2"/>
  <c r="R198" i="2" a="1"/>
  <c r="R198" i="2"/>
  <c r="S198" i="2" a="1"/>
  <c r="S198" i="2"/>
  <c r="T198" i="2" a="1"/>
  <c r="T198" i="2"/>
  <c r="U198" i="2" a="1"/>
  <c r="U198" i="2"/>
  <c r="V198" i="2" a="1"/>
  <c r="V198" i="2"/>
  <c r="W198" i="2" a="1"/>
  <c r="W198" i="2"/>
  <c r="X198" i="2" a="1"/>
  <c r="X198" i="2"/>
  <c r="Y198" i="2" a="1"/>
  <c r="Y198" i="2"/>
  <c r="Z198" i="2" a="1"/>
  <c r="Z198" i="2"/>
  <c r="G199" i="2" a="1"/>
  <c r="G199" i="2"/>
  <c r="H199" i="2" a="1"/>
  <c r="H199" i="2"/>
  <c r="I199" i="2" a="1"/>
  <c r="I199" i="2"/>
  <c r="J199" i="2" a="1"/>
  <c r="J199" i="2"/>
  <c r="K199" i="2" a="1"/>
  <c r="K199" i="2"/>
  <c r="L199" i="2" a="1"/>
  <c r="L199" i="2"/>
  <c r="M199" i="2" a="1"/>
  <c r="M199" i="2"/>
  <c r="N199" i="2" a="1"/>
  <c r="N199" i="2"/>
  <c r="O199" i="2" a="1"/>
  <c r="O199" i="2"/>
  <c r="P199" i="2" a="1"/>
  <c r="P199" i="2"/>
  <c r="Q199" i="2" a="1"/>
  <c r="Q199" i="2"/>
  <c r="R199" i="2" a="1"/>
  <c r="R199" i="2"/>
  <c r="S199" i="2" a="1"/>
  <c r="S199" i="2"/>
  <c r="T199" i="2" a="1"/>
  <c r="T199" i="2"/>
  <c r="U199" i="2" a="1"/>
  <c r="U199" i="2"/>
  <c r="V199" i="2" a="1"/>
  <c r="V199" i="2"/>
  <c r="W199" i="2" a="1"/>
  <c r="W199" i="2"/>
  <c r="X199" i="2" a="1"/>
  <c r="X199" i="2"/>
  <c r="Y199" i="2" a="1"/>
  <c r="Y199" i="2"/>
  <c r="Z199" i="2" a="1"/>
  <c r="Z199" i="2"/>
  <c r="G200" i="2" a="1"/>
  <c r="G200" i="2"/>
  <c r="H200" i="2" a="1"/>
  <c r="H200" i="2"/>
  <c r="I200" i="2" a="1"/>
  <c r="I200" i="2"/>
  <c r="J200" i="2" a="1"/>
  <c r="J200" i="2"/>
  <c r="K200" i="2" a="1"/>
  <c r="K200" i="2"/>
  <c r="L200" i="2" a="1"/>
  <c r="L200" i="2"/>
  <c r="M200" i="2" a="1"/>
  <c r="M200" i="2"/>
  <c r="N200" i="2" a="1"/>
  <c r="N200" i="2"/>
  <c r="O200" i="2" a="1"/>
  <c r="O200" i="2"/>
  <c r="P200" i="2" a="1"/>
  <c r="P200" i="2"/>
  <c r="Q200" i="2" a="1"/>
  <c r="Q200" i="2"/>
  <c r="R200" i="2" a="1"/>
  <c r="R200" i="2"/>
  <c r="S200" i="2" a="1"/>
  <c r="S200" i="2"/>
  <c r="T200" i="2" a="1"/>
  <c r="T200" i="2"/>
  <c r="U200" i="2" a="1"/>
  <c r="U200" i="2"/>
  <c r="V200" i="2" a="1"/>
  <c r="V200" i="2"/>
  <c r="W200" i="2" a="1"/>
  <c r="W200" i="2"/>
  <c r="X200" i="2" a="1"/>
  <c r="X200" i="2"/>
  <c r="Y200" i="2" a="1"/>
  <c r="Y200" i="2"/>
  <c r="Z200" i="2" a="1"/>
  <c r="Z200" i="2"/>
  <c r="G201" i="2" a="1"/>
  <c r="G201" i="2"/>
  <c r="H201" i="2" a="1"/>
  <c r="H201" i="2"/>
  <c r="I201" i="2" a="1"/>
  <c r="I201" i="2"/>
  <c r="J201" i="2" a="1"/>
  <c r="J201" i="2"/>
  <c r="K201" i="2" a="1"/>
  <c r="K201" i="2"/>
  <c r="L201" i="2" a="1"/>
  <c r="L201" i="2"/>
  <c r="M201" i="2" a="1"/>
  <c r="M201" i="2"/>
  <c r="N201" i="2" a="1"/>
  <c r="N201" i="2"/>
  <c r="O201" i="2" a="1"/>
  <c r="O201" i="2"/>
  <c r="P201" i="2" a="1"/>
  <c r="P201" i="2"/>
  <c r="Q201" i="2" a="1"/>
  <c r="Q201" i="2"/>
  <c r="R201" i="2" a="1"/>
  <c r="R201" i="2"/>
  <c r="S201" i="2" a="1"/>
  <c r="S201" i="2"/>
  <c r="T201" i="2" a="1"/>
  <c r="T201" i="2"/>
  <c r="U201" i="2" a="1"/>
  <c r="U201" i="2"/>
  <c r="V201" i="2" a="1"/>
  <c r="V201" i="2"/>
  <c r="W201" i="2" a="1"/>
  <c r="W201" i="2"/>
  <c r="X201" i="2" a="1"/>
  <c r="X201" i="2"/>
  <c r="Y201" i="2" a="1"/>
  <c r="Y201" i="2"/>
  <c r="Z201" i="2" a="1"/>
  <c r="Z201" i="2"/>
  <c r="G202" i="2" a="1"/>
  <c r="G202" i="2"/>
  <c r="H202" i="2" a="1"/>
  <c r="H202" i="2"/>
  <c r="I202" i="2" a="1"/>
  <c r="I202" i="2"/>
  <c r="J202" i="2" a="1"/>
  <c r="J202" i="2"/>
  <c r="K202" i="2" a="1"/>
  <c r="K202" i="2"/>
  <c r="L202" i="2" a="1"/>
  <c r="L202" i="2"/>
  <c r="M202" i="2" a="1"/>
  <c r="M202" i="2"/>
  <c r="N202" i="2" a="1"/>
  <c r="N202" i="2"/>
  <c r="O202" i="2" a="1"/>
  <c r="O202" i="2"/>
  <c r="P202" i="2" a="1"/>
  <c r="P202" i="2"/>
  <c r="Q202" i="2" a="1"/>
  <c r="Q202" i="2"/>
  <c r="R202" i="2" a="1"/>
  <c r="R202" i="2"/>
  <c r="S202" i="2" a="1"/>
  <c r="S202" i="2"/>
  <c r="T202" i="2" a="1"/>
  <c r="T202" i="2"/>
  <c r="U202" i="2" a="1"/>
  <c r="U202" i="2"/>
  <c r="V202" i="2" a="1"/>
  <c r="V202" i="2"/>
  <c r="W202" i="2" a="1"/>
  <c r="W202" i="2"/>
  <c r="X202" i="2" a="1"/>
  <c r="X202" i="2"/>
  <c r="Y202" i="2" a="1"/>
  <c r="Y202" i="2"/>
  <c r="Z202" i="2" a="1"/>
  <c r="Z202" i="2"/>
  <c r="G203" i="2" a="1"/>
  <c r="G203" i="2"/>
  <c r="H203" i="2" a="1"/>
  <c r="H203" i="2"/>
  <c r="I203" i="2" a="1"/>
  <c r="I203" i="2"/>
  <c r="J203" i="2" a="1"/>
  <c r="J203" i="2"/>
  <c r="K203" i="2" a="1"/>
  <c r="K203" i="2"/>
  <c r="L203" i="2" a="1"/>
  <c r="L203" i="2"/>
  <c r="M203" i="2" a="1"/>
  <c r="M203" i="2"/>
  <c r="N203" i="2" a="1"/>
  <c r="N203" i="2"/>
  <c r="O203" i="2" a="1"/>
  <c r="O203" i="2"/>
  <c r="P203" i="2" a="1"/>
  <c r="P203" i="2"/>
  <c r="Q203" i="2" a="1"/>
  <c r="Q203" i="2"/>
  <c r="R203" i="2" a="1"/>
  <c r="R203" i="2"/>
  <c r="S203" i="2" a="1"/>
  <c r="S203" i="2"/>
  <c r="T203" i="2" a="1"/>
  <c r="T203" i="2"/>
  <c r="U203" i="2" a="1"/>
  <c r="U203" i="2"/>
  <c r="V203" i="2" a="1"/>
  <c r="V203" i="2"/>
  <c r="W203" i="2" a="1"/>
  <c r="W203" i="2"/>
  <c r="X203" i="2" a="1"/>
  <c r="X203" i="2"/>
  <c r="Y203" i="2" a="1"/>
  <c r="Y203" i="2"/>
  <c r="Z203" i="2" a="1"/>
  <c r="Z203" i="2"/>
  <c r="G204" i="2" a="1"/>
  <c r="G204" i="2"/>
  <c r="H204" i="2" a="1"/>
  <c r="H204" i="2"/>
  <c r="I204" i="2" a="1"/>
  <c r="I204" i="2"/>
  <c r="J204" i="2" a="1"/>
  <c r="J204" i="2"/>
  <c r="K204" i="2" a="1"/>
  <c r="K204" i="2"/>
  <c r="L204" i="2" a="1"/>
  <c r="L204" i="2"/>
  <c r="M204" i="2" a="1"/>
  <c r="M204" i="2"/>
  <c r="N204" i="2" a="1"/>
  <c r="N204" i="2"/>
  <c r="O204" i="2" a="1"/>
  <c r="O204" i="2"/>
  <c r="P204" i="2" a="1"/>
  <c r="P204" i="2"/>
  <c r="Q204" i="2" a="1"/>
  <c r="Q204" i="2"/>
  <c r="R204" i="2" a="1"/>
  <c r="R204" i="2"/>
  <c r="S204" i="2" a="1"/>
  <c r="S204" i="2"/>
  <c r="T204" i="2" a="1"/>
  <c r="T204" i="2"/>
  <c r="U204" i="2" a="1"/>
  <c r="U204" i="2"/>
  <c r="V204" i="2" a="1"/>
  <c r="V204" i="2"/>
  <c r="W204" i="2" a="1"/>
  <c r="W204" i="2"/>
  <c r="X204" i="2" a="1"/>
  <c r="X204" i="2"/>
  <c r="Y204" i="2" a="1"/>
  <c r="Y204" i="2"/>
  <c r="Z204" i="2" a="1"/>
  <c r="Z204" i="2"/>
  <c r="G205" i="2" a="1"/>
  <c r="G205" i="2"/>
  <c r="H205" i="2" a="1"/>
  <c r="H205" i="2"/>
  <c r="I205" i="2" a="1"/>
  <c r="I205" i="2"/>
  <c r="J205" i="2" a="1"/>
  <c r="J205" i="2"/>
  <c r="K205" i="2" a="1"/>
  <c r="K205" i="2"/>
  <c r="L205" i="2" a="1"/>
  <c r="L205" i="2"/>
  <c r="M205" i="2" a="1"/>
  <c r="M205" i="2"/>
  <c r="N205" i="2" a="1"/>
  <c r="N205" i="2"/>
  <c r="O205" i="2" a="1"/>
  <c r="O205" i="2"/>
  <c r="P205" i="2" a="1"/>
  <c r="P205" i="2"/>
  <c r="Q205" i="2" a="1"/>
  <c r="Q205" i="2"/>
  <c r="R205" i="2" a="1"/>
  <c r="R205" i="2"/>
  <c r="S205" i="2" a="1"/>
  <c r="S205" i="2"/>
  <c r="T205" i="2" a="1"/>
  <c r="T205" i="2"/>
  <c r="U205" i="2" a="1"/>
  <c r="U205" i="2"/>
  <c r="V205" i="2" a="1"/>
  <c r="V205" i="2"/>
  <c r="W205" i="2" a="1"/>
  <c r="W205" i="2"/>
  <c r="X205" i="2" a="1"/>
  <c r="X205" i="2"/>
  <c r="Y205" i="2" a="1"/>
  <c r="Y205" i="2"/>
  <c r="Z205" i="2" a="1"/>
  <c r="Z205" i="2"/>
  <c r="G206" i="2" a="1"/>
  <c r="G206" i="2"/>
  <c r="H206" i="2" a="1"/>
  <c r="H206" i="2"/>
  <c r="I206" i="2" a="1"/>
  <c r="I206" i="2"/>
  <c r="J206" i="2" a="1"/>
  <c r="J206" i="2"/>
  <c r="K206" i="2" a="1"/>
  <c r="K206" i="2"/>
  <c r="L206" i="2" a="1"/>
  <c r="L206" i="2"/>
  <c r="M206" i="2" a="1"/>
  <c r="M206" i="2"/>
  <c r="N206" i="2" a="1"/>
  <c r="N206" i="2"/>
  <c r="O206" i="2" a="1"/>
  <c r="O206" i="2"/>
  <c r="P206" i="2" a="1"/>
  <c r="P206" i="2"/>
  <c r="Q206" i="2" a="1"/>
  <c r="Q206" i="2"/>
  <c r="R206" i="2" a="1"/>
  <c r="R206" i="2"/>
  <c r="S206" i="2" a="1"/>
  <c r="S206" i="2"/>
  <c r="T206" i="2" a="1"/>
  <c r="T206" i="2"/>
  <c r="U206" i="2" a="1"/>
  <c r="U206" i="2"/>
  <c r="V206" i="2" a="1"/>
  <c r="V206" i="2"/>
  <c r="W206" i="2" a="1"/>
  <c r="W206" i="2"/>
  <c r="X206" i="2" a="1"/>
  <c r="X206" i="2"/>
  <c r="Y206" i="2" a="1"/>
  <c r="Y206" i="2"/>
  <c r="Z206" i="2" a="1"/>
  <c r="Z206" i="2"/>
  <c r="G207" i="2" a="1"/>
  <c r="G207" i="2"/>
  <c r="H207" i="2" a="1"/>
  <c r="H207" i="2"/>
  <c r="I207" i="2" a="1"/>
  <c r="I207" i="2"/>
  <c r="J207" i="2" a="1"/>
  <c r="J207" i="2"/>
  <c r="K207" i="2" a="1"/>
  <c r="K207" i="2"/>
  <c r="L207" i="2" a="1"/>
  <c r="L207" i="2"/>
  <c r="M207" i="2" a="1"/>
  <c r="M207" i="2"/>
  <c r="N207" i="2" a="1"/>
  <c r="N207" i="2"/>
  <c r="O207" i="2" a="1"/>
  <c r="O207" i="2"/>
  <c r="P207" i="2" a="1"/>
  <c r="P207" i="2"/>
  <c r="Q207" i="2" a="1"/>
  <c r="Q207" i="2"/>
  <c r="R207" i="2" a="1"/>
  <c r="R207" i="2"/>
  <c r="S207" i="2" a="1"/>
  <c r="S207" i="2"/>
  <c r="T207" i="2" a="1"/>
  <c r="T207" i="2"/>
  <c r="U207" i="2" a="1"/>
  <c r="U207" i="2"/>
  <c r="V207" i="2" a="1"/>
  <c r="V207" i="2"/>
  <c r="W207" i="2" a="1"/>
  <c r="W207" i="2"/>
  <c r="X207" i="2" a="1"/>
  <c r="X207" i="2"/>
  <c r="Y207" i="2" a="1"/>
  <c r="Y207" i="2"/>
  <c r="Z207" i="2" a="1"/>
  <c r="Z207" i="2"/>
  <c r="G208" i="2" a="1"/>
  <c r="G208" i="2"/>
  <c r="H208" i="2" a="1"/>
  <c r="H208" i="2"/>
  <c r="I208" i="2" a="1"/>
  <c r="I208" i="2"/>
  <c r="J208" i="2" a="1"/>
  <c r="J208" i="2"/>
  <c r="K208" i="2" a="1"/>
  <c r="K208" i="2"/>
  <c r="L208" i="2" a="1"/>
  <c r="L208" i="2"/>
  <c r="M208" i="2" a="1"/>
  <c r="M208" i="2"/>
  <c r="N208" i="2" a="1"/>
  <c r="N208" i="2"/>
  <c r="O208" i="2" a="1"/>
  <c r="O208" i="2"/>
  <c r="P208" i="2" a="1"/>
  <c r="P208" i="2"/>
  <c r="Q208" i="2" a="1"/>
  <c r="Q208" i="2"/>
  <c r="R208" i="2" a="1"/>
  <c r="R208" i="2"/>
  <c r="S208" i="2" a="1"/>
  <c r="S208" i="2"/>
  <c r="T208" i="2" a="1"/>
  <c r="T208" i="2"/>
  <c r="U208" i="2" a="1"/>
  <c r="U208" i="2"/>
  <c r="V208" i="2" a="1"/>
  <c r="V208" i="2"/>
  <c r="W208" i="2" a="1"/>
  <c r="W208" i="2"/>
  <c r="X208" i="2" a="1"/>
  <c r="X208" i="2"/>
  <c r="Y208" i="2" a="1"/>
  <c r="Y208" i="2"/>
  <c r="Z208" i="2" a="1"/>
  <c r="Z208" i="2"/>
  <c r="G209" i="2" a="1"/>
  <c r="G209" i="2"/>
  <c r="H209" i="2" a="1"/>
  <c r="H209" i="2"/>
  <c r="I209" i="2" a="1"/>
  <c r="I209" i="2"/>
  <c r="J209" i="2" a="1"/>
  <c r="J209" i="2"/>
  <c r="K209" i="2" a="1"/>
  <c r="K209" i="2"/>
  <c r="L209" i="2" a="1"/>
  <c r="L209" i="2"/>
  <c r="M209" i="2" a="1"/>
  <c r="M209" i="2"/>
  <c r="N209" i="2" a="1"/>
  <c r="N209" i="2"/>
  <c r="O209" i="2" a="1"/>
  <c r="O209" i="2"/>
  <c r="P209" i="2" a="1"/>
  <c r="P209" i="2"/>
  <c r="Q209" i="2" a="1"/>
  <c r="Q209" i="2"/>
  <c r="R209" i="2" a="1"/>
  <c r="R209" i="2"/>
  <c r="S209" i="2" a="1"/>
  <c r="S209" i="2"/>
  <c r="T209" i="2" a="1"/>
  <c r="T209" i="2"/>
  <c r="U209" i="2" a="1"/>
  <c r="U209" i="2"/>
  <c r="V209" i="2" a="1"/>
  <c r="V209" i="2"/>
  <c r="W209" i="2" a="1"/>
  <c r="W209" i="2"/>
  <c r="X209" i="2" a="1"/>
  <c r="X209" i="2"/>
  <c r="Y209" i="2" a="1"/>
  <c r="Y209" i="2"/>
  <c r="Z209" i="2" a="1"/>
  <c r="Z209" i="2"/>
  <c r="G210" i="2" a="1"/>
  <c r="G210" i="2"/>
  <c r="H210" i="2" a="1"/>
  <c r="H210" i="2"/>
  <c r="I210" i="2" a="1"/>
  <c r="I210" i="2"/>
  <c r="J210" i="2" a="1"/>
  <c r="J210" i="2"/>
  <c r="K210" i="2" a="1"/>
  <c r="K210" i="2"/>
  <c r="L210" i="2" a="1"/>
  <c r="L210" i="2"/>
  <c r="M210" i="2" a="1"/>
  <c r="M210" i="2"/>
  <c r="N210" i="2" a="1"/>
  <c r="N210" i="2"/>
  <c r="O210" i="2" a="1"/>
  <c r="O210" i="2"/>
  <c r="P210" i="2" a="1"/>
  <c r="P210" i="2"/>
  <c r="Q210" i="2" a="1"/>
  <c r="Q210" i="2"/>
  <c r="R210" i="2" a="1"/>
  <c r="R210" i="2"/>
  <c r="S210" i="2" a="1"/>
  <c r="S210" i="2"/>
  <c r="T210" i="2" a="1"/>
  <c r="T210" i="2"/>
  <c r="U210" i="2" a="1"/>
  <c r="U210" i="2"/>
  <c r="V210" i="2" a="1"/>
  <c r="V210" i="2"/>
  <c r="W210" i="2" a="1"/>
  <c r="W210" i="2"/>
  <c r="X210" i="2" a="1"/>
  <c r="X210" i="2"/>
  <c r="Y210" i="2" a="1"/>
  <c r="Y210" i="2"/>
  <c r="Z210" i="2" a="1"/>
  <c r="Z210" i="2"/>
  <c r="G211" i="2" a="1"/>
  <c r="G211" i="2"/>
  <c r="H211" i="2" a="1"/>
  <c r="H211" i="2"/>
  <c r="I211" i="2" a="1"/>
  <c r="I211" i="2"/>
  <c r="J211" i="2" a="1"/>
  <c r="J211" i="2"/>
  <c r="K211" i="2" a="1"/>
  <c r="K211" i="2"/>
  <c r="L211" i="2" a="1"/>
  <c r="L211" i="2"/>
  <c r="M211" i="2" a="1"/>
  <c r="M211" i="2"/>
  <c r="N211" i="2" a="1"/>
  <c r="N211" i="2"/>
  <c r="O211" i="2" a="1"/>
  <c r="O211" i="2"/>
  <c r="P211" i="2" a="1"/>
  <c r="P211" i="2"/>
  <c r="Q211" i="2" a="1"/>
  <c r="Q211" i="2"/>
  <c r="R211" i="2" a="1"/>
  <c r="R211" i="2"/>
  <c r="S211" i="2" a="1"/>
  <c r="S211" i="2"/>
  <c r="T211" i="2" a="1"/>
  <c r="T211" i="2"/>
  <c r="U211" i="2" a="1"/>
  <c r="U211" i="2"/>
  <c r="V211" i="2" a="1"/>
  <c r="V211" i="2"/>
  <c r="W211" i="2" a="1"/>
  <c r="W211" i="2"/>
  <c r="X211" i="2" a="1"/>
  <c r="X211" i="2"/>
  <c r="Y211" i="2" a="1"/>
  <c r="Y211" i="2"/>
  <c r="Z211" i="2" a="1"/>
  <c r="Z211" i="2"/>
  <c r="G212" i="2" a="1"/>
  <c r="G212" i="2"/>
  <c r="H212" i="2" a="1"/>
  <c r="H212" i="2"/>
  <c r="I212" i="2" a="1"/>
  <c r="I212" i="2"/>
  <c r="J212" i="2" a="1"/>
  <c r="J212" i="2"/>
  <c r="K212" i="2" a="1"/>
  <c r="K212" i="2"/>
  <c r="L212" i="2" a="1"/>
  <c r="L212" i="2"/>
  <c r="M212" i="2" a="1"/>
  <c r="M212" i="2"/>
  <c r="N212" i="2" a="1"/>
  <c r="N212" i="2"/>
  <c r="O212" i="2" a="1"/>
  <c r="O212" i="2"/>
  <c r="P212" i="2" a="1"/>
  <c r="P212" i="2"/>
  <c r="Q212" i="2" a="1"/>
  <c r="Q212" i="2"/>
  <c r="R212" i="2" a="1"/>
  <c r="R212" i="2"/>
  <c r="S212" i="2" a="1"/>
  <c r="S212" i="2"/>
  <c r="T212" i="2" a="1"/>
  <c r="T212" i="2"/>
  <c r="U212" i="2" a="1"/>
  <c r="U212" i="2"/>
  <c r="V212" i="2" a="1"/>
  <c r="V212" i="2"/>
  <c r="W212" i="2" a="1"/>
  <c r="W212" i="2"/>
  <c r="X212" i="2" a="1"/>
  <c r="X212" i="2"/>
  <c r="Y212" i="2" a="1"/>
  <c r="Y212" i="2"/>
  <c r="Z212" i="2" a="1"/>
  <c r="Z212" i="2"/>
  <c r="G213" i="2" a="1"/>
  <c r="G213" i="2"/>
  <c r="H213" i="2" a="1"/>
  <c r="H213" i="2"/>
  <c r="I213" i="2" a="1"/>
  <c r="I213" i="2"/>
  <c r="J213" i="2" a="1"/>
  <c r="J213" i="2"/>
  <c r="K213" i="2" a="1"/>
  <c r="K213" i="2"/>
  <c r="L213" i="2" a="1"/>
  <c r="L213" i="2"/>
  <c r="M213" i="2" a="1"/>
  <c r="M213" i="2"/>
  <c r="N213" i="2" a="1"/>
  <c r="N213" i="2"/>
  <c r="O213" i="2" a="1"/>
  <c r="O213" i="2"/>
  <c r="P213" i="2" a="1"/>
  <c r="P213" i="2"/>
  <c r="Q213" i="2" a="1"/>
  <c r="Q213" i="2"/>
  <c r="R213" i="2" a="1"/>
  <c r="R213" i="2"/>
  <c r="S213" i="2" a="1"/>
  <c r="S213" i="2"/>
  <c r="T213" i="2" a="1"/>
  <c r="T213" i="2"/>
  <c r="U213" i="2" a="1"/>
  <c r="U213" i="2"/>
  <c r="V213" i="2" a="1"/>
  <c r="V213" i="2"/>
  <c r="W213" i="2" a="1"/>
  <c r="W213" i="2"/>
  <c r="X213" i="2" a="1"/>
  <c r="X213" i="2"/>
  <c r="Y213" i="2" a="1"/>
  <c r="Y213" i="2"/>
  <c r="Z213" i="2" a="1"/>
  <c r="Z213" i="2"/>
  <c r="G214" i="2" a="1"/>
  <c r="G214" i="2"/>
  <c r="H214" i="2" a="1"/>
  <c r="H214" i="2"/>
  <c r="I214" i="2" a="1"/>
  <c r="I214" i="2"/>
  <c r="J214" i="2" a="1"/>
  <c r="J214" i="2"/>
  <c r="K214" i="2" a="1"/>
  <c r="K214" i="2"/>
  <c r="L214" i="2" a="1"/>
  <c r="L214" i="2"/>
  <c r="M214" i="2" a="1"/>
  <c r="M214" i="2"/>
  <c r="N214" i="2" a="1"/>
  <c r="N214" i="2"/>
  <c r="O214" i="2" a="1"/>
  <c r="O214" i="2"/>
  <c r="P214" i="2" a="1"/>
  <c r="P214" i="2"/>
  <c r="Q214" i="2" a="1"/>
  <c r="Q214" i="2"/>
  <c r="R214" i="2" a="1"/>
  <c r="R214" i="2"/>
  <c r="S214" i="2" a="1"/>
  <c r="S214" i="2"/>
  <c r="T214" i="2" a="1"/>
  <c r="T214" i="2"/>
  <c r="U214" i="2" a="1"/>
  <c r="U214" i="2"/>
  <c r="V214" i="2" a="1"/>
  <c r="V214" i="2"/>
  <c r="W214" i="2" a="1"/>
  <c r="W214" i="2"/>
  <c r="X214" i="2" a="1"/>
  <c r="X214" i="2"/>
  <c r="Y214" i="2" a="1"/>
  <c r="Y214" i="2"/>
  <c r="Z214" i="2" a="1"/>
  <c r="Z214" i="2"/>
  <c r="G215" i="2" a="1"/>
  <c r="G215" i="2"/>
  <c r="H215" i="2" a="1"/>
  <c r="H215" i="2"/>
  <c r="I215" i="2" a="1"/>
  <c r="I215" i="2"/>
  <c r="J215" i="2" a="1"/>
  <c r="J215" i="2"/>
  <c r="K215" i="2" a="1"/>
  <c r="K215" i="2"/>
  <c r="L215" i="2" a="1"/>
  <c r="L215" i="2"/>
  <c r="M215" i="2" a="1"/>
  <c r="M215" i="2"/>
  <c r="N215" i="2" a="1"/>
  <c r="N215" i="2"/>
  <c r="O215" i="2" a="1"/>
  <c r="O215" i="2"/>
  <c r="P215" i="2" a="1"/>
  <c r="P215" i="2"/>
  <c r="Q215" i="2" a="1"/>
  <c r="Q215" i="2"/>
  <c r="R215" i="2" a="1"/>
  <c r="R215" i="2"/>
  <c r="S215" i="2" a="1"/>
  <c r="S215" i="2"/>
  <c r="T215" i="2" a="1"/>
  <c r="T215" i="2"/>
  <c r="U215" i="2" a="1"/>
  <c r="U215" i="2"/>
  <c r="V215" i="2" a="1"/>
  <c r="V215" i="2"/>
  <c r="W215" i="2" a="1"/>
  <c r="W215" i="2"/>
  <c r="X215" i="2" a="1"/>
  <c r="X215" i="2"/>
  <c r="Y215" i="2" a="1"/>
  <c r="Y215" i="2"/>
  <c r="Z215" i="2" a="1"/>
  <c r="Z215" i="2"/>
  <c r="G216" i="2" a="1"/>
  <c r="G216" i="2"/>
  <c r="H216" i="2" a="1"/>
  <c r="H216" i="2"/>
  <c r="I216" i="2" a="1"/>
  <c r="I216" i="2"/>
  <c r="J216" i="2" a="1"/>
  <c r="J216" i="2"/>
  <c r="K216" i="2" a="1"/>
  <c r="K216" i="2"/>
  <c r="L216" i="2" a="1"/>
  <c r="L216" i="2"/>
  <c r="M216" i="2" a="1"/>
  <c r="M216" i="2"/>
  <c r="N216" i="2" a="1"/>
  <c r="N216" i="2"/>
  <c r="O216" i="2" a="1"/>
  <c r="O216" i="2"/>
  <c r="P216" i="2" a="1"/>
  <c r="P216" i="2"/>
  <c r="Q216" i="2" a="1"/>
  <c r="Q216" i="2"/>
  <c r="R216" i="2" a="1"/>
  <c r="R216" i="2"/>
  <c r="S216" i="2" a="1"/>
  <c r="S216" i="2"/>
  <c r="T216" i="2" a="1"/>
  <c r="T216" i="2"/>
  <c r="U216" i="2" a="1"/>
  <c r="U216" i="2"/>
  <c r="V216" i="2" a="1"/>
  <c r="V216" i="2"/>
  <c r="W216" i="2" a="1"/>
  <c r="W216" i="2"/>
  <c r="X216" i="2" a="1"/>
  <c r="X216" i="2"/>
  <c r="Y216" i="2" a="1"/>
  <c r="Y216" i="2"/>
  <c r="Z216" i="2" a="1"/>
  <c r="Z216" i="2"/>
  <c r="G217" i="2" a="1"/>
  <c r="G217" i="2"/>
  <c r="H217" i="2" a="1"/>
  <c r="H217" i="2"/>
  <c r="I217" i="2" a="1"/>
  <c r="I217" i="2"/>
  <c r="J217" i="2" a="1"/>
  <c r="J217" i="2"/>
  <c r="K217" i="2" a="1"/>
  <c r="K217" i="2"/>
  <c r="L217" i="2" a="1"/>
  <c r="L217" i="2"/>
  <c r="M217" i="2" a="1"/>
  <c r="M217" i="2"/>
  <c r="N217" i="2" a="1"/>
  <c r="N217" i="2"/>
  <c r="O217" i="2" a="1"/>
  <c r="O217" i="2"/>
  <c r="P217" i="2" a="1"/>
  <c r="P217" i="2"/>
  <c r="Q217" i="2" a="1"/>
  <c r="Q217" i="2"/>
  <c r="R217" i="2" a="1"/>
  <c r="R217" i="2"/>
  <c r="S217" i="2" a="1"/>
  <c r="S217" i="2"/>
  <c r="T217" i="2" a="1"/>
  <c r="T217" i="2"/>
  <c r="U217" i="2" a="1"/>
  <c r="U217" i="2"/>
  <c r="V217" i="2" a="1"/>
  <c r="V217" i="2"/>
  <c r="W217" i="2" a="1"/>
  <c r="W217" i="2"/>
  <c r="X217" i="2" a="1"/>
  <c r="X217" i="2"/>
  <c r="Y217" i="2" a="1"/>
  <c r="Y217" i="2"/>
  <c r="Z217" i="2" a="1"/>
  <c r="Z217" i="2"/>
  <c r="G218" i="2" a="1"/>
  <c r="G218" i="2"/>
  <c r="H218" i="2" a="1"/>
  <c r="H218" i="2"/>
  <c r="I218" i="2" a="1"/>
  <c r="I218" i="2"/>
  <c r="J218" i="2" a="1"/>
  <c r="J218" i="2"/>
  <c r="K218" i="2" a="1"/>
  <c r="K218" i="2"/>
  <c r="L218" i="2" a="1"/>
  <c r="L218" i="2"/>
  <c r="M218" i="2" a="1"/>
  <c r="M218" i="2"/>
  <c r="N218" i="2" a="1"/>
  <c r="N218" i="2"/>
  <c r="O218" i="2" a="1"/>
  <c r="O218" i="2"/>
  <c r="P218" i="2" a="1"/>
  <c r="P218" i="2"/>
  <c r="Q218" i="2" a="1"/>
  <c r="Q218" i="2"/>
  <c r="R218" i="2" a="1"/>
  <c r="R218" i="2"/>
  <c r="S218" i="2" a="1"/>
  <c r="S218" i="2"/>
  <c r="T218" i="2" a="1"/>
  <c r="T218" i="2"/>
  <c r="U218" i="2" a="1"/>
  <c r="U218" i="2"/>
  <c r="V218" i="2" a="1"/>
  <c r="V218" i="2"/>
  <c r="W218" i="2" a="1"/>
  <c r="W218" i="2"/>
  <c r="X218" i="2" a="1"/>
  <c r="X218" i="2"/>
  <c r="Y218" i="2" a="1"/>
  <c r="Y218" i="2"/>
  <c r="Z218" i="2" a="1"/>
  <c r="Z218" i="2"/>
  <c r="G219" i="2" a="1"/>
  <c r="G219" i="2"/>
  <c r="H219" i="2" a="1"/>
  <c r="H219" i="2"/>
  <c r="I219" i="2" a="1"/>
  <c r="I219" i="2"/>
  <c r="J219" i="2" a="1"/>
  <c r="J219" i="2"/>
  <c r="K219" i="2" a="1"/>
  <c r="K219" i="2"/>
  <c r="L219" i="2" a="1"/>
  <c r="L219" i="2"/>
  <c r="M219" i="2" a="1"/>
  <c r="M219" i="2"/>
  <c r="N219" i="2" a="1"/>
  <c r="N219" i="2"/>
  <c r="O219" i="2" a="1"/>
  <c r="O219" i="2"/>
  <c r="P219" i="2" a="1"/>
  <c r="P219" i="2"/>
  <c r="Q219" i="2" a="1"/>
  <c r="Q219" i="2"/>
  <c r="R219" i="2" a="1"/>
  <c r="R219" i="2"/>
  <c r="S219" i="2" a="1"/>
  <c r="S219" i="2"/>
  <c r="T219" i="2" a="1"/>
  <c r="T219" i="2"/>
  <c r="U219" i="2" a="1"/>
  <c r="U219" i="2"/>
  <c r="V219" i="2" a="1"/>
  <c r="V219" i="2"/>
  <c r="W219" i="2" a="1"/>
  <c r="W219" i="2"/>
  <c r="X219" i="2" a="1"/>
  <c r="X219" i="2"/>
  <c r="Y219" i="2" a="1"/>
  <c r="Y219" i="2"/>
  <c r="Z219" i="2" a="1"/>
  <c r="Z219" i="2"/>
  <c r="G220" i="2" a="1"/>
  <c r="G220" i="2"/>
  <c r="H220" i="2" a="1"/>
  <c r="H220" i="2"/>
  <c r="I220" i="2" a="1"/>
  <c r="I220" i="2"/>
  <c r="J220" i="2" a="1"/>
  <c r="J220" i="2"/>
  <c r="K220" i="2" a="1"/>
  <c r="K220" i="2"/>
  <c r="L220" i="2" a="1"/>
  <c r="L220" i="2"/>
  <c r="M220" i="2" a="1"/>
  <c r="M220" i="2"/>
  <c r="N220" i="2" a="1"/>
  <c r="N220" i="2"/>
  <c r="O220" i="2" a="1"/>
  <c r="O220" i="2"/>
  <c r="P220" i="2" a="1"/>
  <c r="P220" i="2"/>
  <c r="Q220" i="2" a="1"/>
  <c r="Q220" i="2"/>
  <c r="R220" i="2" a="1"/>
  <c r="R220" i="2"/>
  <c r="S220" i="2" a="1"/>
  <c r="S220" i="2"/>
  <c r="T220" i="2" a="1"/>
  <c r="T220" i="2"/>
  <c r="U220" i="2" a="1"/>
  <c r="U220" i="2"/>
  <c r="V220" i="2" a="1"/>
  <c r="V220" i="2"/>
  <c r="W220" i="2" a="1"/>
  <c r="W220" i="2"/>
  <c r="X220" i="2" a="1"/>
  <c r="X220" i="2"/>
  <c r="Y220" i="2" a="1"/>
  <c r="Y220" i="2"/>
  <c r="Z220" i="2" a="1"/>
  <c r="Z220" i="2"/>
  <c r="G221" i="2" a="1"/>
  <c r="G221" i="2"/>
  <c r="H221" i="2" a="1"/>
  <c r="H221" i="2"/>
  <c r="I221" i="2" a="1"/>
  <c r="I221" i="2"/>
  <c r="J221" i="2" a="1"/>
  <c r="J221" i="2"/>
  <c r="K221" i="2" a="1"/>
  <c r="K221" i="2"/>
  <c r="L221" i="2" a="1"/>
  <c r="L221" i="2"/>
  <c r="M221" i="2" a="1"/>
  <c r="M221" i="2"/>
  <c r="N221" i="2" a="1"/>
  <c r="N221" i="2"/>
  <c r="O221" i="2" a="1"/>
  <c r="O221" i="2"/>
  <c r="P221" i="2" a="1"/>
  <c r="P221" i="2"/>
  <c r="Q221" i="2" a="1"/>
  <c r="Q221" i="2"/>
  <c r="R221" i="2" a="1"/>
  <c r="R221" i="2"/>
  <c r="S221" i="2" a="1"/>
  <c r="S221" i="2"/>
  <c r="T221" i="2" a="1"/>
  <c r="T221" i="2"/>
  <c r="U221" i="2" a="1"/>
  <c r="U221" i="2"/>
  <c r="V221" i="2" a="1"/>
  <c r="V221" i="2"/>
  <c r="W221" i="2" a="1"/>
  <c r="W221" i="2"/>
  <c r="X221" i="2" a="1"/>
  <c r="X221" i="2"/>
  <c r="Y221" i="2" a="1"/>
  <c r="Y221" i="2"/>
  <c r="Z221" i="2" a="1"/>
  <c r="Z221" i="2"/>
  <c r="G222" i="2" a="1"/>
  <c r="G222" i="2"/>
  <c r="H222" i="2" a="1"/>
  <c r="H222" i="2"/>
  <c r="I222" i="2" a="1"/>
  <c r="I222" i="2"/>
  <c r="J222" i="2" a="1"/>
  <c r="J222" i="2"/>
  <c r="K222" i="2" a="1"/>
  <c r="K222" i="2"/>
  <c r="L222" i="2" a="1"/>
  <c r="L222" i="2"/>
  <c r="M222" i="2" a="1"/>
  <c r="M222" i="2"/>
  <c r="N222" i="2" a="1"/>
  <c r="N222" i="2"/>
  <c r="O222" i="2" a="1"/>
  <c r="O222" i="2"/>
  <c r="P222" i="2" a="1"/>
  <c r="P222" i="2"/>
  <c r="Q222" i="2" a="1"/>
  <c r="Q222" i="2"/>
  <c r="R222" i="2" a="1"/>
  <c r="R222" i="2"/>
  <c r="S222" i="2" a="1"/>
  <c r="S222" i="2"/>
  <c r="T222" i="2" a="1"/>
  <c r="T222" i="2"/>
  <c r="U222" i="2" a="1"/>
  <c r="U222" i="2"/>
  <c r="V222" i="2" a="1"/>
  <c r="V222" i="2"/>
  <c r="W222" i="2" a="1"/>
  <c r="W222" i="2"/>
  <c r="X222" i="2" a="1"/>
  <c r="X222" i="2"/>
  <c r="Y222" i="2" a="1"/>
  <c r="Y222" i="2"/>
  <c r="Z222" i="2" a="1"/>
  <c r="Z222" i="2"/>
  <c r="G223" i="2" a="1"/>
  <c r="G223" i="2"/>
  <c r="H223" i="2" a="1"/>
  <c r="H223" i="2"/>
  <c r="I223" i="2" a="1"/>
  <c r="I223" i="2"/>
  <c r="J223" i="2" a="1"/>
  <c r="J223" i="2"/>
  <c r="K223" i="2" a="1"/>
  <c r="K223" i="2"/>
  <c r="L223" i="2" a="1"/>
  <c r="L223" i="2"/>
  <c r="M223" i="2" a="1"/>
  <c r="M223" i="2"/>
  <c r="N223" i="2" a="1"/>
  <c r="N223" i="2"/>
  <c r="O223" i="2" a="1"/>
  <c r="O223" i="2"/>
  <c r="P223" i="2" a="1"/>
  <c r="P223" i="2"/>
  <c r="Q223" i="2" a="1"/>
  <c r="Q223" i="2"/>
  <c r="R223" i="2" a="1"/>
  <c r="R223" i="2"/>
  <c r="S223" i="2" a="1"/>
  <c r="S223" i="2"/>
  <c r="T223" i="2" a="1"/>
  <c r="T223" i="2"/>
  <c r="U223" i="2" a="1"/>
  <c r="U223" i="2"/>
  <c r="V223" i="2" a="1"/>
  <c r="V223" i="2"/>
  <c r="W223" i="2" a="1"/>
  <c r="W223" i="2"/>
  <c r="X223" i="2" a="1"/>
  <c r="X223" i="2"/>
  <c r="Y223" i="2" a="1"/>
  <c r="Y223" i="2"/>
  <c r="Z223" i="2" a="1"/>
  <c r="Z223" i="2"/>
  <c r="G224" i="2" a="1"/>
  <c r="G224" i="2"/>
  <c r="H224" i="2" a="1"/>
  <c r="H224" i="2"/>
  <c r="I224" i="2" a="1"/>
  <c r="I224" i="2"/>
  <c r="J224" i="2" a="1"/>
  <c r="J224" i="2"/>
  <c r="K224" i="2" a="1"/>
  <c r="K224" i="2"/>
  <c r="L224" i="2" a="1"/>
  <c r="L224" i="2"/>
  <c r="M224" i="2" a="1"/>
  <c r="M224" i="2"/>
  <c r="N224" i="2" a="1"/>
  <c r="N224" i="2"/>
  <c r="O224" i="2" a="1"/>
  <c r="O224" i="2"/>
  <c r="P224" i="2" a="1"/>
  <c r="P224" i="2"/>
  <c r="Q224" i="2" a="1"/>
  <c r="Q224" i="2"/>
  <c r="R224" i="2" a="1"/>
  <c r="R224" i="2"/>
  <c r="S224" i="2" a="1"/>
  <c r="S224" i="2"/>
  <c r="T224" i="2" a="1"/>
  <c r="T224" i="2"/>
  <c r="U224" i="2" a="1"/>
  <c r="U224" i="2"/>
  <c r="V224" i="2" a="1"/>
  <c r="V224" i="2"/>
  <c r="W224" i="2" a="1"/>
  <c r="W224" i="2"/>
  <c r="X224" i="2" a="1"/>
  <c r="X224" i="2"/>
  <c r="Y224" i="2" a="1"/>
  <c r="Y224" i="2"/>
  <c r="Z224" i="2" a="1"/>
  <c r="Z224" i="2"/>
  <c r="G225" i="2" a="1"/>
  <c r="G225" i="2"/>
  <c r="H225" i="2" a="1"/>
  <c r="H225" i="2"/>
  <c r="I225" i="2" a="1"/>
  <c r="I225" i="2"/>
  <c r="J225" i="2" a="1"/>
  <c r="J225" i="2"/>
  <c r="K225" i="2" a="1"/>
  <c r="K225" i="2"/>
  <c r="L225" i="2" a="1"/>
  <c r="L225" i="2"/>
  <c r="M225" i="2" a="1"/>
  <c r="M225" i="2"/>
  <c r="N225" i="2" a="1"/>
  <c r="N225" i="2"/>
  <c r="O225" i="2" a="1"/>
  <c r="O225" i="2"/>
  <c r="P225" i="2" a="1"/>
  <c r="P225" i="2"/>
  <c r="Q225" i="2" a="1"/>
  <c r="Q225" i="2"/>
  <c r="R225" i="2" a="1"/>
  <c r="R225" i="2"/>
  <c r="S225" i="2" a="1"/>
  <c r="S225" i="2"/>
  <c r="T225" i="2" a="1"/>
  <c r="T225" i="2"/>
  <c r="U225" i="2" a="1"/>
  <c r="U225" i="2"/>
  <c r="V225" i="2" a="1"/>
  <c r="V225" i="2"/>
  <c r="W225" i="2" a="1"/>
  <c r="W225" i="2"/>
  <c r="X225" i="2" a="1"/>
  <c r="X225" i="2"/>
  <c r="Y225" i="2" a="1"/>
  <c r="Y225" i="2"/>
  <c r="Z225" i="2" a="1"/>
  <c r="Z225" i="2"/>
  <c r="G226" i="2" a="1"/>
  <c r="G226" i="2"/>
  <c r="H226" i="2" a="1"/>
  <c r="H226" i="2"/>
  <c r="I226" i="2" a="1"/>
  <c r="I226" i="2"/>
  <c r="J226" i="2" a="1"/>
  <c r="J226" i="2"/>
  <c r="K226" i="2" a="1"/>
  <c r="K226" i="2"/>
  <c r="L226" i="2" a="1"/>
  <c r="L226" i="2"/>
  <c r="M226" i="2" a="1"/>
  <c r="M226" i="2"/>
  <c r="N226" i="2" a="1"/>
  <c r="N226" i="2"/>
  <c r="O226" i="2" a="1"/>
  <c r="O226" i="2"/>
  <c r="P226" i="2" a="1"/>
  <c r="P226" i="2"/>
  <c r="Q226" i="2" a="1"/>
  <c r="Q226" i="2"/>
  <c r="R226" i="2" a="1"/>
  <c r="R226" i="2"/>
  <c r="S226" i="2" a="1"/>
  <c r="S226" i="2"/>
  <c r="T226" i="2" a="1"/>
  <c r="T226" i="2"/>
  <c r="U226" i="2" a="1"/>
  <c r="U226" i="2"/>
  <c r="V226" i="2" a="1"/>
  <c r="V226" i="2"/>
  <c r="W226" i="2" a="1"/>
  <c r="W226" i="2"/>
  <c r="X226" i="2" a="1"/>
  <c r="X226" i="2"/>
  <c r="Y226" i="2" a="1"/>
  <c r="Y226" i="2"/>
  <c r="Z226" i="2" a="1"/>
  <c r="Z226" i="2"/>
  <c r="G227" i="2" a="1"/>
  <c r="G227" i="2"/>
  <c r="H227" i="2" a="1"/>
  <c r="H227" i="2"/>
  <c r="I227" i="2" a="1"/>
  <c r="I227" i="2"/>
  <c r="J227" i="2" a="1"/>
  <c r="J227" i="2"/>
  <c r="K227" i="2" a="1"/>
  <c r="K227" i="2"/>
  <c r="L227" i="2" a="1"/>
  <c r="L227" i="2"/>
  <c r="M227" i="2" a="1"/>
  <c r="M227" i="2"/>
  <c r="N227" i="2" a="1"/>
  <c r="N227" i="2"/>
  <c r="O227" i="2" a="1"/>
  <c r="O227" i="2"/>
  <c r="P227" i="2" a="1"/>
  <c r="P227" i="2"/>
  <c r="Q227" i="2" a="1"/>
  <c r="Q227" i="2"/>
  <c r="R227" i="2" a="1"/>
  <c r="R227" i="2"/>
  <c r="S227" i="2" a="1"/>
  <c r="S227" i="2"/>
  <c r="T227" i="2" a="1"/>
  <c r="T227" i="2"/>
  <c r="U227" i="2" a="1"/>
  <c r="U227" i="2"/>
  <c r="V227" i="2" a="1"/>
  <c r="V227" i="2"/>
  <c r="W227" i="2" a="1"/>
  <c r="W227" i="2"/>
  <c r="X227" i="2" a="1"/>
  <c r="X227" i="2"/>
  <c r="Y227" i="2" a="1"/>
  <c r="Y227" i="2"/>
  <c r="Z227" i="2" a="1"/>
  <c r="Z227" i="2"/>
  <c r="G228" i="2" a="1"/>
  <c r="G228" i="2"/>
  <c r="H228" i="2" a="1"/>
  <c r="H228" i="2"/>
  <c r="I228" i="2" a="1"/>
  <c r="I228" i="2"/>
  <c r="J228" i="2" a="1"/>
  <c r="J228" i="2"/>
  <c r="K228" i="2" a="1"/>
  <c r="K228" i="2"/>
  <c r="L228" i="2" a="1"/>
  <c r="L228" i="2"/>
  <c r="M228" i="2" a="1"/>
  <c r="M228" i="2"/>
  <c r="N228" i="2" a="1"/>
  <c r="N228" i="2"/>
  <c r="O228" i="2" a="1"/>
  <c r="O228" i="2"/>
  <c r="P228" i="2" a="1"/>
  <c r="P228" i="2"/>
  <c r="Q228" i="2" a="1"/>
  <c r="Q228" i="2"/>
  <c r="R228" i="2" a="1"/>
  <c r="R228" i="2"/>
  <c r="S228" i="2" a="1"/>
  <c r="S228" i="2"/>
  <c r="T228" i="2" a="1"/>
  <c r="T228" i="2"/>
  <c r="U228" i="2" a="1"/>
  <c r="U228" i="2"/>
  <c r="V228" i="2" a="1"/>
  <c r="V228" i="2"/>
  <c r="W228" i="2" a="1"/>
  <c r="W228" i="2"/>
  <c r="X228" i="2" a="1"/>
  <c r="X228" i="2"/>
  <c r="Y228" i="2" a="1"/>
  <c r="Y228" i="2"/>
  <c r="Z228" i="2" a="1"/>
  <c r="Z228" i="2"/>
  <c r="G229" i="2" a="1"/>
  <c r="G229" i="2"/>
  <c r="H229" i="2" a="1"/>
  <c r="H229" i="2"/>
  <c r="I229" i="2" a="1"/>
  <c r="I229" i="2"/>
  <c r="J229" i="2" a="1"/>
  <c r="J229" i="2"/>
  <c r="K229" i="2" a="1"/>
  <c r="K229" i="2"/>
  <c r="L229" i="2" a="1"/>
  <c r="L229" i="2"/>
  <c r="M229" i="2" a="1"/>
  <c r="M229" i="2"/>
  <c r="N229" i="2" a="1"/>
  <c r="N229" i="2"/>
  <c r="O229" i="2" a="1"/>
  <c r="O229" i="2"/>
  <c r="P229" i="2" a="1"/>
  <c r="P229" i="2"/>
  <c r="Q229" i="2" a="1"/>
  <c r="Q229" i="2"/>
  <c r="R229" i="2" a="1"/>
  <c r="R229" i="2"/>
  <c r="S229" i="2" a="1"/>
  <c r="S229" i="2"/>
  <c r="T229" i="2" a="1"/>
  <c r="T229" i="2"/>
  <c r="U229" i="2" a="1"/>
  <c r="U229" i="2"/>
  <c r="V229" i="2" a="1"/>
  <c r="V229" i="2"/>
  <c r="W229" i="2" a="1"/>
  <c r="W229" i="2"/>
  <c r="X229" i="2" a="1"/>
  <c r="X229" i="2"/>
  <c r="Y229" i="2" a="1"/>
  <c r="Y229" i="2"/>
  <c r="Z229" i="2" a="1"/>
  <c r="Z229" i="2"/>
  <c r="G230" i="2" a="1"/>
  <c r="G230" i="2"/>
  <c r="H230" i="2" a="1"/>
  <c r="H230" i="2"/>
  <c r="I230" i="2" a="1"/>
  <c r="I230" i="2"/>
  <c r="J230" i="2" a="1"/>
  <c r="J230" i="2"/>
  <c r="K230" i="2" a="1"/>
  <c r="K230" i="2"/>
  <c r="L230" i="2" a="1"/>
  <c r="L230" i="2"/>
  <c r="M230" i="2" a="1"/>
  <c r="M230" i="2"/>
  <c r="N230" i="2" a="1"/>
  <c r="N230" i="2"/>
  <c r="O230" i="2" a="1"/>
  <c r="O230" i="2"/>
  <c r="P230" i="2" a="1"/>
  <c r="P230" i="2"/>
  <c r="Q230" i="2" a="1"/>
  <c r="Q230" i="2"/>
  <c r="R230" i="2" a="1"/>
  <c r="R230" i="2"/>
  <c r="S230" i="2" a="1"/>
  <c r="S230" i="2"/>
  <c r="T230" i="2" a="1"/>
  <c r="T230" i="2"/>
  <c r="U230" i="2" a="1"/>
  <c r="U230" i="2"/>
  <c r="V230" i="2" a="1"/>
  <c r="V230" i="2"/>
  <c r="W230" i="2" a="1"/>
  <c r="W230" i="2"/>
  <c r="X230" i="2" a="1"/>
  <c r="X230" i="2"/>
  <c r="Y230" i="2" a="1"/>
  <c r="Y230" i="2"/>
  <c r="Z230" i="2" a="1"/>
  <c r="Z230" i="2"/>
  <c r="G231" i="2" a="1"/>
  <c r="G231" i="2"/>
  <c r="H231" i="2" a="1"/>
  <c r="H231" i="2"/>
  <c r="I231" i="2" a="1"/>
  <c r="I231" i="2"/>
  <c r="J231" i="2" a="1"/>
  <c r="J231" i="2"/>
  <c r="K231" i="2" a="1"/>
  <c r="K231" i="2"/>
  <c r="L231" i="2" a="1"/>
  <c r="L231" i="2"/>
  <c r="M231" i="2" a="1"/>
  <c r="M231" i="2"/>
  <c r="N231" i="2" a="1"/>
  <c r="N231" i="2"/>
  <c r="O231" i="2" a="1"/>
  <c r="O231" i="2"/>
  <c r="P231" i="2" a="1"/>
  <c r="P231" i="2"/>
  <c r="Q231" i="2" a="1"/>
  <c r="Q231" i="2"/>
  <c r="R231" i="2" a="1"/>
  <c r="R231" i="2"/>
  <c r="S231" i="2" a="1"/>
  <c r="S231" i="2"/>
  <c r="T231" i="2" a="1"/>
  <c r="T231" i="2"/>
  <c r="U231" i="2" a="1"/>
  <c r="U231" i="2"/>
  <c r="V231" i="2" a="1"/>
  <c r="V231" i="2"/>
  <c r="W231" i="2" a="1"/>
  <c r="W231" i="2"/>
  <c r="X231" i="2" a="1"/>
  <c r="X231" i="2"/>
  <c r="Y231" i="2" a="1"/>
  <c r="Y231" i="2"/>
  <c r="Z231" i="2" a="1"/>
  <c r="Z231" i="2"/>
  <c r="G232" i="2" a="1"/>
  <c r="G232" i="2"/>
  <c r="H232" i="2" a="1"/>
  <c r="H232" i="2"/>
  <c r="I232" i="2" a="1"/>
  <c r="I232" i="2"/>
  <c r="J232" i="2" a="1"/>
  <c r="J232" i="2"/>
  <c r="K232" i="2" a="1"/>
  <c r="K232" i="2"/>
  <c r="L232" i="2" a="1"/>
  <c r="L232" i="2"/>
  <c r="M232" i="2" a="1"/>
  <c r="M232" i="2"/>
  <c r="N232" i="2" a="1"/>
  <c r="N232" i="2"/>
  <c r="O232" i="2" a="1"/>
  <c r="O232" i="2"/>
  <c r="P232" i="2" a="1"/>
  <c r="P232" i="2"/>
  <c r="Q232" i="2" a="1"/>
  <c r="Q232" i="2"/>
  <c r="R232" i="2" a="1"/>
  <c r="R232" i="2"/>
  <c r="S232" i="2" a="1"/>
  <c r="S232" i="2"/>
  <c r="T232" i="2" a="1"/>
  <c r="T232" i="2"/>
  <c r="U232" i="2" a="1"/>
  <c r="U232" i="2"/>
  <c r="V232" i="2" a="1"/>
  <c r="V232" i="2"/>
  <c r="W232" i="2" a="1"/>
  <c r="W232" i="2"/>
  <c r="X232" i="2" a="1"/>
  <c r="X232" i="2"/>
  <c r="Y232" i="2" a="1"/>
  <c r="Y232" i="2"/>
  <c r="Z232" i="2" a="1"/>
  <c r="Z232" i="2"/>
  <c r="G233" i="2" a="1"/>
  <c r="G233" i="2"/>
  <c r="H233" i="2" a="1"/>
  <c r="H233" i="2"/>
  <c r="I233" i="2" a="1"/>
  <c r="I233" i="2"/>
  <c r="J233" i="2" a="1"/>
  <c r="J233" i="2"/>
  <c r="K233" i="2" a="1"/>
  <c r="K233" i="2"/>
  <c r="L233" i="2" a="1"/>
  <c r="L233" i="2"/>
  <c r="M233" i="2" a="1"/>
  <c r="M233" i="2"/>
  <c r="N233" i="2" a="1"/>
  <c r="N233" i="2"/>
  <c r="O233" i="2" a="1"/>
  <c r="O233" i="2"/>
  <c r="P233" i="2" a="1"/>
  <c r="P233" i="2"/>
  <c r="Q233" i="2" a="1"/>
  <c r="Q233" i="2"/>
  <c r="R233" i="2" a="1"/>
  <c r="R233" i="2"/>
  <c r="S233" i="2" a="1"/>
  <c r="S233" i="2"/>
  <c r="T233" i="2" a="1"/>
  <c r="T233" i="2"/>
  <c r="U233" i="2" a="1"/>
  <c r="U233" i="2"/>
  <c r="V233" i="2" a="1"/>
  <c r="V233" i="2"/>
  <c r="W233" i="2" a="1"/>
  <c r="W233" i="2"/>
  <c r="X233" i="2" a="1"/>
  <c r="X233" i="2"/>
  <c r="Y233" i="2" a="1"/>
  <c r="Y233" i="2"/>
  <c r="Z233" i="2" a="1"/>
  <c r="Z233" i="2"/>
  <c r="G234" i="2" a="1"/>
  <c r="G234" i="2"/>
  <c r="H234" i="2" a="1"/>
  <c r="H234" i="2"/>
  <c r="I234" i="2" a="1"/>
  <c r="I234" i="2"/>
  <c r="J234" i="2" a="1"/>
  <c r="J234" i="2"/>
  <c r="K234" i="2" a="1"/>
  <c r="K234" i="2"/>
  <c r="L234" i="2" a="1"/>
  <c r="L234" i="2"/>
  <c r="M234" i="2" a="1"/>
  <c r="M234" i="2"/>
  <c r="N234" i="2" a="1"/>
  <c r="N234" i="2"/>
  <c r="O234" i="2" a="1"/>
  <c r="O234" i="2"/>
  <c r="P234" i="2" a="1"/>
  <c r="P234" i="2"/>
  <c r="Q234" i="2" a="1"/>
  <c r="Q234" i="2"/>
  <c r="R234" i="2" a="1"/>
  <c r="R234" i="2"/>
  <c r="S234" i="2" a="1"/>
  <c r="S234" i="2"/>
  <c r="T234" i="2" a="1"/>
  <c r="T234" i="2"/>
  <c r="U234" i="2" a="1"/>
  <c r="U234" i="2"/>
  <c r="V234" i="2" a="1"/>
  <c r="V234" i="2"/>
  <c r="W234" i="2" a="1"/>
  <c r="W234" i="2"/>
  <c r="X234" i="2" a="1"/>
  <c r="X234" i="2"/>
  <c r="Y234" i="2" a="1"/>
  <c r="Y234" i="2"/>
  <c r="Z234" i="2" a="1"/>
  <c r="Z234" i="2"/>
  <c r="G235" i="2" a="1"/>
  <c r="G235" i="2"/>
  <c r="H235" i="2" a="1"/>
  <c r="H235" i="2"/>
  <c r="I235" i="2" a="1"/>
  <c r="I235" i="2"/>
  <c r="J235" i="2" a="1"/>
  <c r="J235" i="2"/>
  <c r="K235" i="2" a="1"/>
  <c r="K235" i="2"/>
  <c r="L235" i="2" a="1"/>
  <c r="L235" i="2"/>
  <c r="M235" i="2" a="1"/>
  <c r="M235" i="2"/>
  <c r="N235" i="2" a="1"/>
  <c r="N235" i="2"/>
  <c r="O235" i="2" a="1"/>
  <c r="O235" i="2"/>
  <c r="P235" i="2" a="1"/>
  <c r="P235" i="2"/>
  <c r="Q235" i="2" a="1"/>
  <c r="Q235" i="2"/>
  <c r="R235" i="2" a="1"/>
  <c r="R235" i="2"/>
  <c r="S235" i="2" a="1"/>
  <c r="S235" i="2"/>
  <c r="T235" i="2" a="1"/>
  <c r="T235" i="2"/>
  <c r="U235" i="2" a="1"/>
  <c r="U235" i="2"/>
  <c r="V235" i="2" a="1"/>
  <c r="V235" i="2"/>
  <c r="W235" i="2" a="1"/>
  <c r="W235" i="2"/>
  <c r="X235" i="2" a="1"/>
  <c r="X235" i="2"/>
  <c r="Y235" i="2" a="1"/>
  <c r="Y235" i="2"/>
  <c r="Z235" i="2" a="1"/>
  <c r="Z235" i="2"/>
  <c r="G236" i="2" a="1"/>
  <c r="G236" i="2"/>
  <c r="H236" i="2" a="1"/>
  <c r="H236" i="2"/>
  <c r="I236" i="2" a="1"/>
  <c r="I236" i="2"/>
  <c r="J236" i="2" a="1"/>
  <c r="J236" i="2"/>
  <c r="K236" i="2" a="1"/>
  <c r="K236" i="2"/>
  <c r="L236" i="2" a="1"/>
  <c r="L236" i="2"/>
  <c r="M236" i="2" a="1"/>
  <c r="M236" i="2"/>
  <c r="N236" i="2" a="1"/>
  <c r="N236" i="2"/>
  <c r="O236" i="2" a="1"/>
  <c r="O236" i="2"/>
  <c r="P236" i="2" a="1"/>
  <c r="P236" i="2"/>
  <c r="Q236" i="2" a="1"/>
  <c r="Q236" i="2"/>
  <c r="R236" i="2" a="1"/>
  <c r="R236" i="2"/>
  <c r="S236" i="2" a="1"/>
  <c r="S236" i="2"/>
  <c r="T236" i="2" a="1"/>
  <c r="T236" i="2"/>
  <c r="U236" i="2" a="1"/>
  <c r="U236" i="2"/>
  <c r="V236" i="2" a="1"/>
  <c r="V236" i="2"/>
  <c r="W236" i="2" a="1"/>
  <c r="W236" i="2"/>
  <c r="X236" i="2" a="1"/>
  <c r="X236" i="2"/>
  <c r="Y236" i="2" a="1"/>
  <c r="Y236" i="2"/>
  <c r="Z236" i="2" a="1"/>
  <c r="Z236" i="2"/>
  <c r="G237" i="2" a="1"/>
  <c r="G237" i="2"/>
  <c r="H237" i="2" a="1"/>
  <c r="H237" i="2"/>
  <c r="I237" i="2" a="1"/>
  <c r="I237" i="2"/>
  <c r="J237" i="2" a="1"/>
  <c r="J237" i="2"/>
  <c r="K237" i="2" a="1"/>
  <c r="K237" i="2"/>
  <c r="L237" i="2" a="1"/>
  <c r="L237" i="2"/>
  <c r="M237" i="2" a="1"/>
  <c r="M237" i="2"/>
  <c r="N237" i="2" a="1"/>
  <c r="N237" i="2"/>
  <c r="O237" i="2" a="1"/>
  <c r="O237" i="2"/>
  <c r="P237" i="2" a="1"/>
  <c r="P237" i="2"/>
  <c r="Q237" i="2" a="1"/>
  <c r="Q237" i="2"/>
  <c r="R237" i="2" a="1"/>
  <c r="R237" i="2"/>
  <c r="S237" i="2" a="1"/>
  <c r="S237" i="2"/>
  <c r="T237" i="2" a="1"/>
  <c r="T237" i="2"/>
  <c r="U237" i="2" a="1"/>
  <c r="U237" i="2"/>
  <c r="V237" i="2" a="1"/>
  <c r="V237" i="2"/>
  <c r="W237" i="2" a="1"/>
  <c r="W237" i="2"/>
  <c r="X237" i="2" a="1"/>
  <c r="X237" i="2"/>
  <c r="Y237" i="2" a="1"/>
  <c r="Y237" i="2"/>
  <c r="Z237" i="2" a="1"/>
  <c r="Z237" i="2"/>
  <c r="G238" i="2" a="1"/>
  <c r="G238" i="2"/>
  <c r="H238" i="2" a="1"/>
  <c r="H238" i="2"/>
  <c r="I238" i="2" a="1"/>
  <c r="I238" i="2"/>
  <c r="J238" i="2" a="1"/>
  <c r="J238" i="2"/>
  <c r="K238" i="2" a="1"/>
  <c r="K238" i="2"/>
  <c r="L238" i="2" a="1"/>
  <c r="L238" i="2"/>
  <c r="M238" i="2" a="1"/>
  <c r="M238" i="2"/>
  <c r="N238" i="2" a="1"/>
  <c r="N238" i="2"/>
  <c r="O238" i="2" a="1"/>
  <c r="O238" i="2"/>
  <c r="P238" i="2" a="1"/>
  <c r="P238" i="2"/>
  <c r="Q238" i="2" a="1"/>
  <c r="Q238" i="2"/>
  <c r="R238" i="2" a="1"/>
  <c r="R238" i="2"/>
  <c r="S238" i="2" a="1"/>
  <c r="S238" i="2"/>
  <c r="T238" i="2" a="1"/>
  <c r="T238" i="2"/>
  <c r="U238" i="2" a="1"/>
  <c r="U238" i="2"/>
  <c r="V238" i="2" a="1"/>
  <c r="V238" i="2"/>
  <c r="W238" i="2" a="1"/>
  <c r="W238" i="2"/>
  <c r="X238" i="2" a="1"/>
  <c r="X238" i="2"/>
  <c r="Y238" i="2" a="1"/>
  <c r="Y238" i="2"/>
  <c r="Z238" i="2" a="1"/>
  <c r="Z238" i="2"/>
  <c r="G239" i="2" a="1"/>
  <c r="G239" i="2"/>
  <c r="H239" i="2" a="1"/>
  <c r="H239" i="2"/>
  <c r="I239" i="2" a="1"/>
  <c r="I239" i="2"/>
  <c r="J239" i="2" a="1"/>
  <c r="J239" i="2"/>
  <c r="K239" i="2" a="1"/>
  <c r="K239" i="2"/>
  <c r="L239" i="2" a="1"/>
  <c r="L239" i="2"/>
  <c r="M239" i="2" a="1"/>
  <c r="M239" i="2"/>
  <c r="N239" i="2" a="1"/>
  <c r="N239" i="2"/>
  <c r="O239" i="2" a="1"/>
  <c r="O239" i="2"/>
  <c r="P239" i="2" a="1"/>
  <c r="P239" i="2"/>
  <c r="Q239" i="2" a="1"/>
  <c r="Q239" i="2"/>
  <c r="R239" i="2" a="1"/>
  <c r="R239" i="2"/>
  <c r="S239" i="2" a="1"/>
  <c r="S239" i="2"/>
  <c r="T239" i="2" a="1"/>
  <c r="T239" i="2"/>
  <c r="U239" i="2" a="1"/>
  <c r="U239" i="2"/>
  <c r="V239" i="2" a="1"/>
  <c r="V239" i="2"/>
  <c r="W239" i="2" a="1"/>
  <c r="W239" i="2"/>
  <c r="X239" i="2" a="1"/>
  <c r="X239" i="2"/>
  <c r="Y239" i="2" a="1"/>
  <c r="Y239" i="2"/>
  <c r="Z239" i="2" a="1"/>
  <c r="Z239" i="2"/>
  <c r="G240" i="2" a="1"/>
  <c r="G240" i="2"/>
  <c r="H240" i="2" a="1"/>
  <c r="H240" i="2"/>
  <c r="I240" i="2" a="1"/>
  <c r="I240" i="2"/>
  <c r="J240" i="2" a="1"/>
  <c r="J240" i="2"/>
  <c r="K240" i="2" a="1"/>
  <c r="K240" i="2"/>
  <c r="L240" i="2" a="1"/>
  <c r="L240" i="2"/>
  <c r="M240" i="2" a="1"/>
  <c r="M240" i="2"/>
  <c r="N240" i="2" a="1"/>
  <c r="N240" i="2"/>
  <c r="O240" i="2" a="1"/>
  <c r="O240" i="2"/>
  <c r="P240" i="2" a="1"/>
  <c r="P240" i="2"/>
  <c r="Q240" i="2" a="1"/>
  <c r="Q240" i="2"/>
  <c r="R240" i="2" a="1"/>
  <c r="R240" i="2"/>
  <c r="S240" i="2" a="1"/>
  <c r="S240" i="2"/>
  <c r="T240" i="2" a="1"/>
  <c r="T240" i="2"/>
  <c r="U240" i="2" a="1"/>
  <c r="U240" i="2"/>
  <c r="V240" i="2" a="1"/>
  <c r="V240" i="2"/>
  <c r="W240" i="2" a="1"/>
  <c r="W240" i="2"/>
  <c r="X240" i="2" a="1"/>
  <c r="X240" i="2"/>
  <c r="Y240" i="2" a="1"/>
  <c r="Y240" i="2"/>
  <c r="Z240" i="2" a="1"/>
  <c r="Z240" i="2"/>
  <c r="G241" i="2" a="1"/>
  <c r="G241" i="2"/>
  <c r="H241" i="2" a="1"/>
  <c r="H241" i="2"/>
  <c r="I241" i="2" a="1"/>
  <c r="I241" i="2"/>
  <c r="J241" i="2" a="1"/>
  <c r="J241" i="2"/>
  <c r="K241" i="2" a="1"/>
  <c r="K241" i="2"/>
  <c r="L241" i="2" a="1"/>
  <c r="L241" i="2"/>
  <c r="M241" i="2" a="1"/>
  <c r="M241" i="2"/>
  <c r="N241" i="2" a="1"/>
  <c r="N241" i="2"/>
  <c r="O241" i="2" a="1"/>
  <c r="O241" i="2"/>
  <c r="P241" i="2" a="1"/>
  <c r="P241" i="2"/>
  <c r="Q241" i="2" a="1"/>
  <c r="Q241" i="2"/>
  <c r="R241" i="2" a="1"/>
  <c r="R241" i="2"/>
  <c r="S241" i="2" a="1"/>
  <c r="S241" i="2"/>
  <c r="T241" i="2" a="1"/>
  <c r="T241" i="2"/>
  <c r="U241" i="2" a="1"/>
  <c r="U241" i="2"/>
  <c r="V241" i="2" a="1"/>
  <c r="V241" i="2"/>
  <c r="W241" i="2" a="1"/>
  <c r="W241" i="2"/>
  <c r="X241" i="2" a="1"/>
  <c r="X241" i="2"/>
  <c r="Y241" i="2" a="1"/>
  <c r="Y241" i="2"/>
  <c r="Z241" i="2" a="1"/>
  <c r="Z241" i="2"/>
  <c r="G242" i="2" a="1"/>
  <c r="G242" i="2"/>
  <c r="H242" i="2" a="1"/>
  <c r="H242" i="2"/>
  <c r="I242" i="2" a="1"/>
  <c r="I242" i="2"/>
  <c r="J242" i="2" a="1"/>
  <c r="J242" i="2"/>
  <c r="K242" i="2" a="1"/>
  <c r="K242" i="2"/>
  <c r="L242" i="2" a="1"/>
  <c r="L242" i="2"/>
  <c r="M242" i="2" a="1"/>
  <c r="M242" i="2"/>
  <c r="N242" i="2" a="1"/>
  <c r="N242" i="2"/>
  <c r="O242" i="2" a="1"/>
  <c r="O242" i="2"/>
  <c r="P242" i="2" a="1"/>
  <c r="P242" i="2"/>
  <c r="Q242" i="2" a="1"/>
  <c r="Q242" i="2"/>
  <c r="R242" i="2" a="1"/>
  <c r="R242" i="2"/>
  <c r="S242" i="2" a="1"/>
  <c r="S242" i="2"/>
  <c r="T242" i="2" a="1"/>
  <c r="T242" i="2"/>
  <c r="U242" i="2" a="1"/>
  <c r="U242" i="2"/>
  <c r="V242" i="2" a="1"/>
  <c r="V242" i="2"/>
  <c r="W242" i="2" a="1"/>
  <c r="W242" i="2"/>
  <c r="X242" i="2" a="1"/>
  <c r="X242" i="2"/>
  <c r="Y242" i="2" a="1"/>
  <c r="Y242" i="2"/>
  <c r="Z242" i="2" a="1"/>
  <c r="Z242" i="2"/>
  <c r="G243" i="2" a="1"/>
  <c r="G243" i="2"/>
  <c r="H243" i="2" a="1"/>
  <c r="H243" i="2"/>
  <c r="I243" i="2" a="1"/>
  <c r="I243" i="2"/>
  <c r="J243" i="2" a="1"/>
  <c r="J243" i="2"/>
  <c r="K243" i="2" a="1"/>
  <c r="K243" i="2"/>
  <c r="L243" i="2" a="1"/>
  <c r="L243" i="2"/>
  <c r="M243" i="2" a="1"/>
  <c r="M243" i="2"/>
  <c r="N243" i="2" a="1"/>
  <c r="N243" i="2"/>
  <c r="O243" i="2" a="1"/>
  <c r="O243" i="2"/>
  <c r="P243" i="2" a="1"/>
  <c r="P243" i="2"/>
  <c r="Q243" i="2" a="1"/>
  <c r="Q243" i="2"/>
  <c r="R243" i="2" a="1"/>
  <c r="R243" i="2"/>
  <c r="S243" i="2" a="1"/>
  <c r="S243" i="2"/>
  <c r="T243" i="2" a="1"/>
  <c r="T243" i="2"/>
  <c r="U243" i="2" a="1"/>
  <c r="U243" i="2"/>
  <c r="V243" i="2" a="1"/>
  <c r="V243" i="2"/>
  <c r="W243" i="2" a="1"/>
  <c r="W243" i="2"/>
  <c r="X243" i="2" a="1"/>
  <c r="X243" i="2"/>
  <c r="Y243" i="2" a="1"/>
  <c r="Y243" i="2"/>
  <c r="Z243" i="2" a="1"/>
  <c r="Z243" i="2"/>
  <c r="G244" i="2" a="1"/>
  <c r="G244" i="2"/>
  <c r="H244" i="2" a="1"/>
  <c r="H244" i="2"/>
  <c r="I244" i="2" a="1"/>
  <c r="I244" i="2"/>
  <c r="J244" i="2" a="1"/>
  <c r="J244" i="2"/>
  <c r="K244" i="2" a="1"/>
  <c r="K244" i="2"/>
  <c r="L244" i="2" a="1"/>
  <c r="L244" i="2"/>
  <c r="M244" i="2" a="1"/>
  <c r="M244" i="2"/>
  <c r="N244" i="2" a="1"/>
  <c r="N244" i="2"/>
  <c r="O244" i="2" a="1"/>
  <c r="O244" i="2"/>
  <c r="P244" i="2" a="1"/>
  <c r="P244" i="2"/>
  <c r="Q244" i="2" a="1"/>
  <c r="Q244" i="2"/>
  <c r="R244" i="2" a="1"/>
  <c r="R244" i="2"/>
  <c r="S244" i="2" a="1"/>
  <c r="S244" i="2"/>
  <c r="T244" i="2" a="1"/>
  <c r="T244" i="2"/>
  <c r="U244" i="2" a="1"/>
  <c r="U244" i="2"/>
  <c r="V244" i="2" a="1"/>
  <c r="V244" i="2"/>
  <c r="W244" i="2" a="1"/>
  <c r="W244" i="2"/>
  <c r="X244" i="2" a="1"/>
  <c r="X244" i="2"/>
  <c r="Y244" i="2" a="1"/>
  <c r="Y244" i="2"/>
  <c r="Z244" i="2" a="1"/>
  <c r="Z244" i="2"/>
  <c r="G245" i="2" a="1"/>
  <c r="G245" i="2"/>
  <c r="H245" i="2" a="1"/>
  <c r="H245" i="2"/>
  <c r="I245" i="2" a="1"/>
  <c r="I245" i="2"/>
  <c r="J245" i="2" a="1"/>
  <c r="J245" i="2"/>
  <c r="K245" i="2" a="1"/>
  <c r="K245" i="2"/>
  <c r="L245" i="2" a="1"/>
  <c r="L245" i="2"/>
  <c r="M245" i="2" a="1"/>
  <c r="M245" i="2"/>
  <c r="N245" i="2" a="1"/>
  <c r="N245" i="2"/>
  <c r="O245" i="2" a="1"/>
  <c r="O245" i="2"/>
  <c r="P245" i="2" a="1"/>
  <c r="P245" i="2"/>
  <c r="Q245" i="2" a="1"/>
  <c r="Q245" i="2"/>
  <c r="R245" i="2" a="1"/>
  <c r="R245" i="2"/>
  <c r="S245" i="2" a="1"/>
  <c r="S245" i="2"/>
  <c r="T245" i="2" a="1"/>
  <c r="T245" i="2"/>
  <c r="U245" i="2" a="1"/>
  <c r="U245" i="2"/>
  <c r="V245" i="2" a="1"/>
  <c r="V245" i="2"/>
  <c r="W245" i="2" a="1"/>
  <c r="W245" i="2"/>
  <c r="X245" i="2" a="1"/>
  <c r="X245" i="2"/>
  <c r="Y245" i="2" a="1"/>
  <c r="Y245" i="2"/>
  <c r="Z245" i="2" a="1"/>
  <c r="Z245" i="2"/>
  <c r="G246" i="2" a="1"/>
  <c r="G246" i="2"/>
  <c r="H246" i="2" a="1"/>
  <c r="H246" i="2"/>
  <c r="I246" i="2" a="1"/>
  <c r="I246" i="2"/>
  <c r="J246" i="2" a="1"/>
  <c r="J246" i="2"/>
  <c r="K246" i="2" a="1"/>
  <c r="K246" i="2"/>
  <c r="L246" i="2" a="1"/>
  <c r="L246" i="2"/>
  <c r="M246" i="2" a="1"/>
  <c r="M246" i="2"/>
  <c r="N246" i="2" a="1"/>
  <c r="N246" i="2"/>
  <c r="O246" i="2" a="1"/>
  <c r="O246" i="2"/>
  <c r="P246" i="2" a="1"/>
  <c r="P246" i="2"/>
  <c r="Q246" i="2" a="1"/>
  <c r="Q246" i="2"/>
  <c r="R246" i="2" a="1"/>
  <c r="R246" i="2"/>
  <c r="S246" i="2" a="1"/>
  <c r="S246" i="2"/>
  <c r="T246" i="2" a="1"/>
  <c r="T246" i="2"/>
  <c r="U246" i="2" a="1"/>
  <c r="U246" i="2"/>
  <c r="V246" i="2" a="1"/>
  <c r="V246" i="2"/>
  <c r="W246" i="2" a="1"/>
  <c r="W246" i="2"/>
  <c r="X246" i="2" a="1"/>
  <c r="X246" i="2"/>
  <c r="Y246" i="2" a="1"/>
  <c r="Y246" i="2"/>
  <c r="Z246" i="2" a="1"/>
  <c r="Z246" i="2"/>
  <c r="G247" i="2" a="1"/>
  <c r="G247" i="2"/>
  <c r="H247" i="2" a="1"/>
  <c r="H247" i="2"/>
  <c r="I247" i="2" a="1"/>
  <c r="I247" i="2"/>
  <c r="J247" i="2" a="1"/>
  <c r="J247" i="2"/>
  <c r="K247" i="2" a="1"/>
  <c r="K247" i="2"/>
  <c r="L247" i="2" a="1"/>
  <c r="L247" i="2"/>
  <c r="M247" i="2" a="1"/>
  <c r="M247" i="2"/>
  <c r="N247" i="2" a="1"/>
  <c r="N247" i="2"/>
  <c r="O247" i="2" a="1"/>
  <c r="O247" i="2"/>
  <c r="P247" i="2" a="1"/>
  <c r="P247" i="2"/>
  <c r="Q247" i="2" a="1"/>
  <c r="Q247" i="2"/>
  <c r="R247" i="2" a="1"/>
  <c r="R247" i="2"/>
  <c r="S247" i="2" a="1"/>
  <c r="S247" i="2"/>
  <c r="T247" i="2" a="1"/>
  <c r="T247" i="2"/>
  <c r="U247" i="2" a="1"/>
  <c r="U247" i="2"/>
  <c r="V247" i="2" a="1"/>
  <c r="V247" i="2"/>
  <c r="W247" i="2" a="1"/>
  <c r="W247" i="2"/>
  <c r="X247" i="2" a="1"/>
  <c r="X247" i="2"/>
  <c r="Y247" i="2" a="1"/>
  <c r="Y247" i="2"/>
  <c r="Z247" i="2" a="1"/>
  <c r="Z247" i="2"/>
  <c r="G248" i="2" a="1"/>
  <c r="G248" i="2"/>
  <c r="H248" i="2" a="1"/>
  <c r="H248" i="2"/>
  <c r="I248" i="2" a="1"/>
  <c r="I248" i="2"/>
  <c r="J248" i="2" a="1"/>
  <c r="J248" i="2"/>
  <c r="K248" i="2" a="1"/>
  <c r="K248" i="2"/>
  <c r="L248" i="2" a="1"/>
  <c r="L248" i="2"/>
  <c r="M248" i="2" a="1"/>
  <c r="M248" i="2"/>
  <c r="N248" i="2" a="1"/>
  <c r="N248" i="2"/>
  <c r="O248" i="2" a="1"/>
  <c r="O248" i="2"/>
  <c r="P248" i="2" a="1"/>
  <c r="P248" i="2"/>
  <c r="Q248" i="2" a="1"/>
  <c r="Q248" i="2"/>
  <c r="R248" i="2" a="1"/>
  <c r="R248" i="2"/>
  <c r="S248" i="2" a="1"/>
  <c r="S248" i="2"/>
  <c r="T248" i="2" a="1"/>
  <c r="T248" i="2"/>
  <c r="U248" i="2" a="1"/>
  <c r="U248" i="2"/>
  <c r="V248" i="2" a="1"/>
  <c r="V248" i="2"/>
  <c r="W248" i="2" a="1"/>
  <c r="W248" i="2"/>
  <c r="X248" i="2" a="1"/>
  <c r="X248" i="2"/>
  <c r="Y248" i="2" a="1"/>
  <c r="Y248" i="2"/>
  <c r="Z248" i="2" a="1"/>
  <c r="Z248" i="2"/>
  <c r="G249" i="2" a="1"/>
  <c r="G249" i="2"/>
  <c r="H249" i="2" a="1"/>
  <c r="H249" i="2"/>
  <c r="I249" i="2" a="1"/>
  <c r="I249" i="2"/>
  <c r="J249" i="2" a="1"/>
  <c r="J249" i="2"/>
  <c r="K249" i="2" a="1"/>
  <c r="K249" i="2"/>
  <c r="L249" i="2" a="1"/>
  <c r="L249" i="2"/>
  <c r="M249" i="2" a="1"/>
  <c r="M249" i="2"/>
  <c r="N249" i="2" a="1"/>
  <c r="N249" i="2"/>
  <c r="O249" i="2" a="1"/>
  <c r="O249" i="2"/>
  <c r="P249" i="2" a="1"/>
  <c r="P249" i="2"/>
  <c r="Q249" i="2" a="1"/>
  <c r="Q249" i="2"/>
  <c r="R249" i="2" a="1"/>
  <c r="R249" i="2"/>
  <c r="S249" i="2" a="1"/>
  <c r="S249" i="2"/>
  <c r="T249" i="2" a="1"/>
  <c r="T249" i="2"/>
  <c r="U249" i="2" a="1"/>
  <c r="U249" i="2"/>
  <c r="V249" i="2" a="1"/>
  <c r="V249" i="2"/>
  <c r="W249" i="2" a="1"/>
  <c r="W249" i="2"/>
  <c r="X249" i="2" a="1"/>
  <c r="X249" i="2"/>
  <c r="Y249" i="2" a="1"/>
  <c r="Y249" i="2"/>
  <c r="Z249" i="2" a="1"/>
  <c r="Z249" i="2"/>
  <c r="G250" i="2" a="1"/>
  <c r="G250" i="2"/>
  <c r="H250" i="2" a="1"/>
  <c r="H250" i="2"/>
  <c r="I250" i="2" a="1"/>
  <c r="I250" i="2"/>
  <c r="J250" i="2" a="1"/>
  <c r="J250" i="2"/>
  <c r="K250" i="2" a="1"/>
  <c r="K250" i="2"/>
  <c r="L250" i="2" a="1"/>
  <c r="L250" i="2"/>
  <c r="M250" i="2" a="1"/>
  <c r="M250" i="2"/>
  <c r="N250" i="2" a="1"/>
  <c r="N250" i="2"/>
  <c r="O250" i="2" a="1"/>
  <c r="O250" i="2"/>
  <c r="P250" i="2" a="1"/>
  <c r="P250" i="2"/>
  <c r="Q250" i="2" a="1"/>
  <c r="Q250" i="2"/>
  <c r="R250" i="2" a="1"/>
  <c r="R250" i="2"/>
  <c r="S250" i="2" a="1"/>
  <c r="S250" i="2"/>
  <c r="T250" i="2" a="1"/>
  <c r="T250" i="2"/>
  <c r="U250" i="2" a="1"/>
  <c r="U250" i="2"/>
  <c r="V250" i="2" a="1"/>
  <c r="V250" i="2"/>
  <c r="W250" i="2" a="1"/>
  <c r="W250" i="2"/>
  <c r="X250" i="2" a="1"/>
  <c r="X250" i="2"/>
  <c r="Y250" i="2" a="1"/>
  <c r="Y250" i="2"/>
  <c r="Z250" i="2" a="1"/>
  <c r="Z250" i="2"/>
  <c r="G251" i="2" a="1"/>
  <c r="G251" i="2"/>
  <c r="H251" i="2" a="1"/>
  <c r="H251" i="2"/>
  <c r="I251" i="2" a="1"/>
  <c r="I251" i="2"/>
  <c r="J251" i="2" a="1"/>
  <c r="J251" i="2"/>
  <c r="K251" i="2" a="1"/>
  <c r="K251" i="2"/>
  <c r="L251" i="2" a="1"/>
  <c r="L251" i="2"/>
  <c r="M251" i="2" a="1"/>
  <c r="M251" i="2"/>
  <c r="N251" i="2" a="1"/>
  <c r="N251" i="2"/>
  <c r="O251" i="2" a="1"/>
  <c r="O251" i="2"/>
  <c r="P251" i="2" a="1"/>
  <c r="P251" i="2"/>
  <c r="Q251" i="2" a="1"/>
  <c r="Q251" i="2"/>
  <c r="R251" i="2" a="1"/>
  <c r="R251" i="2"/>
  <c r="S251" i="2" a="1"/>
  <c r="S251" i="2"/>
  <c r="T251" i="2" a="1"/>
  <c r="T251" i="2"/>
  <c r="U251" i="2" a="1"/>
  <c r="U251" i="2"/>
  <c r="V251" i="2" a="1"/>
  <c r="V251" i="2"/>
  <c r="W251" i="2" a="1"/>
  <c r="W251" i="2"/>
  <c r="X251" i="2" a="1"/>
  <c r="X251" i="2"/>
  <c r="Y251" i="2" a="1"/>
  <c r="Y251" i="2"/>
  <c r="Z251" i="2" a="1"/>
  <c r="Z251" i="2"/>
  <c r="G252" i="2" a="1"/>
  <c r="G252" i="2"/>
  <c r="H252" i="2" a="1"/>
  <c r="H252" i="2"/>
  <c r="I252" i="2" a="1"/>
  <c r="I252" i="2"/>
  <c r="J252" i="2" a="1"/>
  <c r="J252" i="2"/>
  <c r="K252" i="2" a="1"/>
  <c r="K252" i="2"/>
  <c r="L252" i="2" a="1"/>
  <c r="L252" i="2"/>
  <c r="M252" i="2" a="1"/>
  <c r="M252" i="2"/>
  <c r="N252" i="2" a="1"/>
  <c r="N252" i="2"/>
  <c r="O252" i="2" a="1"/>
  <c r="O252" i="2"/>
  <c r="P252" i="2" a="1"/>
  <c r="P252" i="2"/>
  <c r="Q252" i="2" a="1"/>
  <c r="Q252" i="2"/>
  <c r="R252" i="2" a="1"/>
  <c r="R252" i="2"/>
  <c r="S252" i="2" a="1"/>
  <c r="S252" i="2"/>
  <c r="T252" i="2" a="1"/>
  <c r="T252" i="2"/>
  <c r="U252" i="2" a="1"/>
  <c r="U252" i="2"/>
  <c r="V252" i="2" a="1"/>
  <c r="V252" i="2"/>
  <c r="W252" i="2" a="1"/>
  <c r="W252" i="2"/>
  <c r="X252" i="2" a="1"/>
  <c r="X252" i="2"/>
  <c r="Y252" i="2" a="1"/>
  <c r="Y252" i="2"/>
  <c r="Z252" i="2" a="1"/>
  <c r="Z252" i="2"/>
  <c r="G253" i="2" a="1"/>
  <c r="G253" i="2"/>
  <c r="H253" i="2" a="1"/>
  <c r="H253" i="2"/>
  <c r="I253" i="2" a="1"/>
  <c r="I253" i="2"/>
  <c r="J253" i="2" a="1"/>
  <c r="J253" i="2"/>
  <c r="K253" i="2" a="1"/>
  <c r="K253" i="2"/>
  <c r="L253" i="2" a="1"/>
  <c r="L253" i="2"/>
  <c r="M253" i="2" a="1"/>
  <c r="M253" i="2"/>
  <c r="N253" i="2" a="1"/>
  <c r="N253" i="2"/>
  <c r="O253" i="2" a="1"/>
  <c r="O253" i="2"/>
  <c r="P253" i="2" a="1"/>
  <c r="P253" i="2"/>
  <c r="Q253" i="2" a="1"/>
  <c r="Q253" i="2"/>
  <c r="R253" i="2" a="1"/>
  <c r="R253" i="2"/>
  <c r="S253" i="2" a="1"/>
  <c r="S253" i="2"/>
  <c r="T253" i="2" a="1"/>
  <c r="T253" i="2"/>
  <c r="U253" i="2" a="1"/>
  <c r="U253" i="2"/>
  <c r="V253" i="2" a="1"/>
  <c r="V253" i="2"/>
  <c r="W253" i="2" a="1"/>
  <c r="W253" i="2"/>
  <c r="X253" i="2" a="1"/>
  <c r="X253" i="2"/>
  <c r="Y253" i="2" a="1"/>
  <c r="Y253" i="2"/>
  <c r="Z253" i="2" a="1"/>
  <c r="Z253" i="2"/>
  <c r="G254" i="2" a="1"/>
  <c r="G254" i="2"/>
  <c r="H254" i="2" a="1"/>
  <c r="H254" i="2"/>
  <c r="I254" i="2" a="1"/>
  <c r="I254" i="2"/>
  <c r="J254" i="2" a="1"/>
  <c r="J254" i="2"/>
  <c r="K254" i="2" a="1"/>
  <c r="K254" i="2"/>
  <c r="L254" i="2" a="1"/>
  <c r="L254" i="2"/>
  <c r="M254" i="2" a="1"/>
  <c r="M254" i="2"/>
  <c r="N254" i="2" a="1"/>
  <c r="N254" i="2"/>
  <c r="O254" i="2" a="1"/>
  <c r="O254" i="2"/>
  <c r="P254" i="2" a="1"/>
  <c r="P254" i="2"/>
  <c r="Q254" i="2" a="1"/>
  <c r="Q254" i="2"/>
  <c r="R254" i="2" a="1"/>
  <c r="R254" i="2"/>
  <c r="S254" i="2" a="1"/>
  <c r="S254" i="2"/>
  <c r="T254" i="2" a="1"/>
  <c r="T254" i="2"/>
  <c r="U254" i="2" a="1"/>
  <c r="U254" i="2"/>
  <c r="V254" i="2" a="1"/>
  <c r="V254" i="2"/>
  <c r="W254" i="2" a="1"/>
  <c r="W254" i="2"/>
  <c r="X254" i="2" a="1"/>
  <c r="X254" i="2"/>
  <c r="Y254" i="2" a="1"/>
  <c r="Y254" i="2"/>
  <c r="Z254" i="2" a="1"/>
  <c r="Z254" i="2"/>
  <c r="G255" i="2" a="1"/>
  <c r="G255" i="2"/>
  <c r="H255" i="2" a="1"/>
  <c r="H255" i="2"/>
  <c r="I255" i="2" a="1"/>
  <c r="I255" i="2"/>
  <c r="J255" i="2" a="1"/>
  <c r="J255" i="2"/>
  <c r="K255" i="2" a="1"/>
  <c r="K255" i="2"/>
  <c r="L255" i="2" a="1"/>
  <c r="L255" i="2"/>
  <c r="M255" i="2" a="1"/>
  <c r="M255" i="2"/>
  <c r="N255" i="2" a="1"/>
  <c r="N255" i="2"/>
  <c r="O255" i="2" a="1"/>
  <c r="O255" i="2"/>
  <c r="P255" i="2" a="1"/>
  <c r="P255" i="2"/>
  <c r="Q255" i="2" a="1"/>
  <c r="Q255" i="2"/>
  <c r="R255" i="2" a="1"/>
  <c r="R255" i="2"/>
  <c r="S255" i="2" a="1"/>
  <c r="S255" i="2"/>
  <c r="T255" i="2" a="1"/>
  <c r="T255" i="2"/>
  <c r="U255" i="2" a="1"/>
  <c r="U255" i="2"/>
  <c r="V255" i="2" a="1"/>
  <c r="V255" i="2"/>
  <c r="W255" i="2" a="1"/>
  <c r="W255" i="2"/>
  <c r="X255" i="2" a="1"/>
  <c r="X255" i="2"/>
  <c r="Y255" i="2" a="1"/>
  <c r="Y255" i="2"/>
  <c r="Z255" i="2" a="1"/>
  <c r="Z255" i="2"/>
  <c r="G256" i="2" a="1"/>
  <c r="G256" i="2"/>
  <c r="H256" i="2" a="1"/>
  <c r="H256" i="2"/>
  <c r="I256" i="2" a="1"/>
  <c r="I256" i="2"/>
  <c r="J256" i="2" a="1"/>
  <c r="J256" i="2"/>
  <c r="K256" i="2" a="1"/>
  <c r="K256" i="2"/>
  <c r="L256" i="2" a="1"/>
  <c r="L256" i="2"/>
  <c r="M256" i="2" a="1"/>
  <c r="M256" i="2"/>
  <c r="N256" i="2" a="1"/>
  <c r="N256" i="2"/>
  <c r="O256" i="2" a="1"/>
  <c r="O256" i="2"/>
  <c r="P256" i="2" a="1"/>
  <c r="P256" i="2"/>
  <c r="Q256" i="2" a="1"/>
  <c r="Q256" i="2"/>
  <c r="R256" i="2" a="1"/>
  <c r="R256" i="2"/>
  <c r="S256" i="2" a="1"/>
  <c r="S256" i="2"/>
  <c r="T256" i="2" a="1"/>
  <c r="T256" i="2"/>
  <c r="U256" i="2" a="1"/>
  <c r="U256" i="2"/>
  <c r="V256" i="2" a="1"/>
  <c r="V256" i="2"/>
  <c r="W256" i="2" a="1"/>
  <c r="W256" i="2"/>
  <c r="X256" i="2" a="1"/>
  <c r="X256" i="2"/>
  <c r="Y256" i="2" a="1"/>
  <c r="Y256" i="2"/>
  <c r="Z256" i="2" a="1"/>
  <c r="Z256" i="2"/>
  <c r="G257" i="2" a="1"/>
  <c r="G257" i="2"/>
  <c r="H257" i="2" a="1"/>
  <c r="H257" i="2"/>
  <c r="I257" i="2" a="1"/>
  <c r="I257" i="2"/>
  <c r="J257" i="2" a="1"/>
  <c r="J257" i="2"/>
  <c r="K257" i="2" a="1"/>
  <c r="K257" i="2"/>
  <c r="L257" i="2" a="1"/>
  <c r="L257" i="2"/>
  <c r="M257" i="2" a="1"/>
  <c r="M257" i="2"/>
  <c r="N257" i="2" a="1"/>
  <c r="N257" i="2"/>
  <c r="O257" i="2" a="1"/>
  <c r="O257" i="2"/>
  <c r="P257" i="2" a="1"/>
  <c r="P257" i="2"/>
  <c r="Q257" i="2" a="1"/>
  <c r="Q257" i="2"/>
  <c r="R257" i="2" a="1"/>
  <c r="R257" i="2"/>
  <c r="S257" i="2" a="1"/>
  <c r="S257" i="2"/>
  <c r="T257" i="2" a="1"/>
  <c r="T257" i="2"/>
  <c r="U257" i="2" a="1"/>
  <c r="U257" i="2"/>
  <c r="V257" i="2" a="1"/>
  <c r="V257" i="2"/>
  <c r="W257" i="2" a="1"/>
  <c r="W257" i="2"/>
  <c r="X257" i="2" a="1"/>
  <c r="X257" i="2"/>
  <c r="Y257" i="2" a="1"/>
  <c r="Y257" i="2"/>
  <c r="Z257" i="2" a="1"/>
  <c r="Z257" i="2"/>
  <c r="G258" i="2" a="1"/>
  <c r="G258" i="2"/>
  <c r="H258" i="2" a="1"/>
  <c r="H258" i="2"/>
  <c r="I258" i="2" a="1"/>
  <c r="I258" i="2"/>
  <c r="J258" i="2" a="1"/>
  <c r="J258" i="2"/>
  <c r="K258" i="2" a="1"/>
  <c r="K258" i="2"/>
  <c r="L258" i="2" a="1"/>
  <c r="L258" i="2"/>
  <c r="M258" i="2" a="1"/>
  <c r="M258" i="2"/>
  <c r="N258" i="2" a="1"/>
  <c r="N258" i="2"/>
  <c r="O258" i="2" a="1"/>
  <c r="O258" i="2"/>
  <c r="P258" i="2" a="1"/>
  <c r="P258" i="2"/>
  <c r="Q258" i="2" a="1"/>
  <c r="Q258" i="2"/>
  <c r="R258" i="2" a="1"/>
  <c r="R258" i="2"/>
  <c r="S258" i="2" a="1"/>
  <c r="S258" i="2"/>
  <c r="T258" i="2" a="1"/>
  <c r="T258" i="2"/>
  <c r="U258" i="2" a="1"/>
  <c r="U258" i="2"/>
  <c r="V258" i="2" a="1"/>
  <c r="V258" i="2"/>
  <c r="W258" i="2" a="1"/>
  <c r="W258" i="2"/>
  <c r="X258" i="2" a="1"/>
  <c r="X258" i="2"/>
  <c r="Y258" i="2" a="1"/>
  <c r="Y258" i="2"/>
  <c r="Z258" i="2" a="1"/>
  <c r="Z258" i="2"/>
  <c r="G259" i="2" a="1"/>
  <c r="G259" i="2"/>
  <c r="H259" i="2" a="1"/>
  <c r="H259" i="2"/>
  <c r="I259" i="2" a="1"/>
  <c r="I259" i="2"/>
  <c r="J259" i="2" a="1"/>
  <c r="J259" i="2"/>
  <c r="K259" i="2" a="1"/>
  <c r="K259" i="2"/>
  <c r="L259" i="2" a="1"/>
  <c r="L259" i="2"/>
  <c r="M259" i="2" a="1"/>
  <c r="M259" i="2"/>
  <c r="N259" i="2" a="1"/>
  <c r="N259" i="2"/>
  <c r="O259" i="2" a="1"/>
  <c r="O259" i="2"/>
  <c r="P259" i="2" a="1"/>
  <c r="P259" i="2"/>
  <c r="Q259" i="2" a="1"/>
  <c r="Q259" i="2"/>
  <c r="R259" i="2" a="1"/>
  <c r="R259" i="2"/>
  <c r="S259" i="2" a="1"/>
  <c r="S259" i="2"/>
  <c r="T259" i="2" a="1"/>
  <c r="T259" i="2"/>
  <c r="U259" i="2" a="1"/>
  <c r="U259" i="2"/>
  <c r="V259" i="2" a="1"/>
  <c r="V259" i="2"/>
  <c r="W259" i="2" a="1"/>
  <c r="W259" i="2"/>
  <c r="X259" i="2" a="1"/>
  <c r="X259" i="2"/>
  <c r="Y259" i="2" a="1"/>
  <c r="Y259" i="2"/>
  <c r="Z259" i="2" a="1"/>
  <c r="Z259" i="2"/>
  <c r="G260" i="2" a="1"/>
  <c r="G260" i="2"/>
  <c r="H260" i="2" a="1"/>
  <c r="H260" i="2"/>
  <c r="I260" i="2" a="1"/>
  <c r="I260" i="2"/>
  <c r="J260" i="2" a="1"/>
  <c r="J260" i="2"/>
  <c r="K260" i="2" a="1"/>
  <c r="K260" i="2"/>
  <c r="L260" i="2" a="1"/>
  <c r="L260" i="2"/>
  <c r="M260" i="2" a="1"/>
  <c r="M260" i="2"/>
  <c r="N260" i="2" a="1"/>
  <c r="N260" i="2"/>
  <c r="O260" i="2" a="1"/>
  <c r="O260" i="2"/>
  <c r="P260" i="2" a="1"/>
  <c r="P260" i="2"/>
  <c r="Q260" i="2" a="1"/>
  <c r="Q260" i="2"/>
  <c r="R260" i="2" a="1"/>
  <c r="R260" i="2"/>
  <c r="S260" i="2" a="1"/>
  <c r="S260" i="2"/>
  <c r="T260" i="2" a="1"/>
  <c r="T260" i="2"/>
  <c r="U260" i="2" a="1"/>
  <c r="U260" i="2"/>
  <c r="V260" i="2" a="1"/>
  <c r="V260" i="2"/>
  <c r="W260" i="2" a="1"/>
  <c r="W260" i="2"/>
  <c r="X260" i="2" a="1"/>
  <c r="X260" i="2"/>
  <c r="Y260" i="2" a="1"/>
  <c r="Y260" i="2"/>
  <c r="Z260" i="2" a="1"/>
  <c r="Z260" i="2"/>
  <c r="G261" i="2" a="1"/>
  <c r="G261" i="2"/>
  <c r="H261" i="2" a="1"/>
  <c r="H261" i="2"/>
  <c r="I261" i="2" a="1"/>
  <c r="I261" i="2"/>
  <c r="J261" i="2" a="1"/>
  <c r="J261" i="2"/>
  <c r="K261" i="2" a="1"/>
  <c r="K261" i="2"/>
  <c r="L261" i="2" a="1"/>
  <c r="L261" i="2"/>
  <c r="M261" i="2" a="1"/>
  <c r="M261" i="2"/>
  <c r="N261" i="2" a="1"/>
  <c r="N261" i="2"/>
  <c r="O261" i="2" a="1"/>
  <c r="O261" i="2"/>
  <c r="P261" i="2" a="1"/>
  <c r="P261" i="2"/>
  <c r="Q261" i="2" a="1"/>
  <c r="Q261" i="2"/>
  <c r="R261" i="2" a="1"/>
  <c r="R261" i="2"/>
  <c r="S261" i="2" a="1"/>
  <c r="S261" i="2"/>
  <c r="T261" i="2" a="1"/>
  <c r="T261" i="2"/>
  <c r="U261" i="2" a="1"/>
  <c r="U261" i="2"/>
  <c r="V261" i="2" a="1"/>
  <c r="V261" i="2"/>
  <c r="W261" i="2" a="1"/>
  <c r="W261" i="2"/>
  <c r="X261" i="2" a="1"/>
  <c r="X261" i="2"/>
  <c r="Y261" i="2" a="1"/>
  <c r="Y261" i="2"/>
  <c r="Z261" i="2" a="1"/>
  <c r="Z261" i="2"/>
  <c r="G262" i="2" a="1"/>
  <c r="G262" i="2"/>
  <c r="H262" i="2" a="1"/>
  <c r="H262" i="2"/>
  <c r="I262" i="2" a="1"/>
  <c r="I262" i="2"/>
  <c r="J262" i="2" a="1"/>
  <c r="J262" i="2"/>
  <c r="K262" i="2" a="1"/>
  <c r="K262" i="2"/>
  <c r="L262" i="2" a="1"/>
  <c r="L262" i="2"/>
  <c r="M262" i="2" a="1"/>
  <c r="M262" i="2"/>
  <c r="N262" i="2" a="1"/>
  <c r="N262" i="2"/>
  <c r="O262" i="2" a="1"/>
  <c r="O262" i="2"/>
  <c r="P262" i="2" a="1"/>
  <c r="P262" i="2"/>
  <c r="Q262" i="2" a="1"/>
  <c r="Q262" i="2"/>
  <c r="R262" i="2" a="1"/>
  <c r="R262" i="2"/>
  <c r="S262" i="2" a="1"/>
  <c r="S262" i="2"/>
  <c r="T262" i="2" a="1"/>
  <c r="T262" i="2"/>
  <c r="U262" i="2" a="1"/>
  <c r="U262" i="2"/>
  <c r="V262" i="2" a="1"/>
  <c r="V262" i="2"/>
  <c r="W262" i="2" a="1"/>
  <c r="W262" i="2"/>
  <c r="X262" i="2" a="1"/>
  <c r="X262" i="2"/>
  <c r="Y262" i="2" a="1"/>
  <c r="Y262" i="2"/>
  <c r="Z262" i="2" a="1"/>
  <c r="Z262" i="2"/>
  <c r="G263" i="2" a="1"/>
  <c r="G263" i="2"/>
  <c r="H263" i="2" a="1"/>
  <c r="H263" i="2"/>
  <c r="I263" i="2" a="1"/>
  <c r="I263" i="2"/>
  <c r="J263" i="2" a="1"/>
  <c r="J263" i="2"/>
  <c r="K263" i="2" a="1"/>
  <c r="K263" i="2"/>
  <c r="L263" i="2" a="1"/>
  <c r="L263" i="2"/>
  <c r="M263" i="2" a="1"/>
  <c r="M263" i="2"/>
  <c r="N263" i="2" a="1"/>
  <c r="N263" i="2"/>
  <c r="O263" i="2" a="1"/>
  <c r="O263" i="2"/>
  <c r="P263" i="2" a="1"/>
  <c r="P263" i="2"/>
  <c r="Q263" i="2" a="1"/>
  <c r="Q263" i="2"/>
  <c r="R263" i="2" a="1"/>
  <c r="R263" i="2"/>
  <c r="S263" i="2" a="1"/>
  <c r="S263" i="2"/>
  <c r="T263" i="2" a="1"/>
  <c r="T263" i="2"/>
  <c r="U263" i="2" a="1"/>
  <c r="U263" i="2"/>
  <c r="V263" i="2" a="1"/>
  <c r="V263" i="2"/>
  <c r="W263" i="2" a="1"/>
  <c r="W263" i="2"/>
  <c r="X263" i="2" a="1"/>
  <c r="X263" i="2"/>
  <c r="Y263" i="2" a="1"/>
  <c r="Y263" i="2"/>
  <c r="Z263" i="2" a="1"/>
  <c r="Z263" i="2"/>
  <c r="G264" i="2" a="1"/>
  <c r="G264" i="2"/>
  <c r="H264" i="2" a="1"/>
  <c r="H264" i="2"/>
  <c r="I264" i="2" a="1"/>
  <c r="I264" i="2"/>
  <c r="J264" i="2" a="1"/>
  <c r="J264" i="2"/>
  <c r="K264" i="2" a="1"/>
  <c r="K264" i="2"/>
  <c r="L264" i="2" a="1"/>
  <c r="L264" i="2"/>
  <c r="M264" i="2" a="1"/>
  <c r="M264" i="2"/>
  <c r="N264" i="2" a="1"/>
  <c r="N264" i="2"/>
  <c r="O264" i="2" a="1"/>
  <c r="O264" i="2"/>
  <c r="P264" i="2" a="1"/>
  <c r="P264" i="2"/>
  <c r="Q264" i="2" a="1"/>
  <c r="Q264" i="2"/>
  <c r="R264" i="2" a="1"/>
  <c r="R264" i="2"/>
  <c r="S264" i="2" a="1"/>
  <c r="S264" i="2"/>
  <c r="T264" i="2" a="1"/>
  <c r="T264" i="2"/>
  <c r="U264" i="2" a="1"/>
  <c r="U264" i="2"/>
  <c r="V264" i="2" a="1"/>
  <c r="V264" i="2"/>
  <c r="W264" i="2" a="1"/>
  <c r="W264" i="2"/>
  <c r="X264" i="2" a="1"/>
  <c r="X264" i="2"/>
  <c r="Y264" i="2" a="1"/>
  <c r="Y264" i="2"/>
  <c r="Z264" i="2" a="1"/>
  <c r="Z264" i="2"/>
  <c r="G265" i="2" a="1"/>
  <c r="G265" i="2"/>
  <c r="H265" i="2" a="1"/>
  <c r="H265" i="2"/>
  <c r="I265" i="2" a="1"/>
  <c r="I265" i="2"/>
  <c r="J265" i="2" a="1"/>
  <c r="J265" i="2"/>
  <c r="K265" i="2" a="1"/>
  <c r="K265" i="2"/>
  <c r="L265" i="2" a="1"/>
  <c r="L265" i="2"/>
  <c r="M265" i="2" a="1"/>
  <c r="M265" i="2"/>
  <c r="N265" i="2" a="1"/>
  <c r="N265" i="2"/>
  <c r="O265" i="2" a="1"/>
  <c r="O265" i="2"/>
  <c r="P265" i="2" a="1"/>
  <c r="P265" i="2"/>
  <c r="Q265" i="2" a="1"/>
  <c r="Q265" i="2"/>
  <c r="R265" i="2" a="1"/>
  <c r="R265" i="2"/>
  <c r="S265" i="2" a="1"/>
  <c r="S265" i="2"/>
  <c r="T265" i="2" a="1"/>
  <c r="T265" i="2"/>
  <c r="U265" i="2" a="1"/>
  <c r="U265" i="2"/>
  <c r="V265" i="2" a="1"/>
  <c r="V265" i="2"/>
  <c r="W265" i="2" a="1"/>
  <c r="W265" i="2"/>
  <c r="X265" i="2" a="1"/>
  <c r="X265" i="2"/>
  <c r="Y265" i="2" a="1"/>
  <c r="Y265" i="2"/>
  <c r="Z265" i="2" a="1"/>
  <c r="Z265" i="2"/>
  <c r="G266" i="2" a="1"/>
  <c r="G266" i="2"/>
  <c r="H266" i="2" a="1"/>
  <c r="H266" i="2"/>
  <c r="I266" i="2" a="1"/>
  <c r="I266" i="2"/>
  <c r="J266" i="2" a="1"/>
  <c r="J266" i="2"/>
  <c r="K266" i="2" a="1"/>
  <c r="K266" i="2"/>
  <c r="L266" i="2" a="1"/>
  <c r="L266" i="2"/>
  <c r="M266" i="2" a="1"/>
  <c r="M266" i="2"/>
  <c r="N266" i="2" a="1"/>
  <c r="N266" i="2"/>
  <c r="O266" i="2" a="1"/>
  <c r="O266" i="2"/>
  <c r="P266" i="2" a="1"/>
  <c r="P266" i="2"/>
  <c r="Q266" i="2" a="1"/>
  <c r="Q266" i="2"/>
  <c r="R266" i="2" a="1"/>
  <c r="R266" i="2"/>
  <c r="S266" i="2" a="1"/>
  <c r="S266" i="2"/>
  <c r="T266" i="2" a="1"/>
  <c r="T266" i="2"/>
  <c r="U266" i="2" a="1"/>
  <c r="U266" i="2"/>
  <c r="V266" i="2" a="1"/>
  <c r="V266" i="2"/>
  <c r="W266" i="2" a="1"/>
  <c r="W266" i="2"/>
  <c r="X266" i="2" a="1"/>
  <c r="X266" i="2"/>
  <c r="Y266" i="2" a="1"/>
  <c r="Y266" i="2"/>
  <c r="Z266" i="2" a="1"/>
  <c r="Z266" i="2"/>
  <c r="G267" i="2" a="1"/>
  <c r="G267" i="2"/>
  <c r="H267" i="2" a="1"/>
  <c r="H267" i="2"/>
  <c r="I267" i="2" a="1"/>
  <c r="I267" i="2"/>
  <c r="J267" i="2" a="1"/>
  <c r="J267" i="2"/>
  <c r="K267" i="2" a="1"/>
  <c r="K267" i="2"/>
  <c r="L267" i="2" a="1"/>
  <c r="L267" i="2"/>
  <c r="M267" i="2" a="1"/>
  <c r="M267" i="2"/>
  <c r="N267" i="2" a="1"/>
  <c r="N267" i="2"/>
  <c r="O267" i="2" a="1"/>
  <c r="O267" i="2"/>
  <c r="P267" i="2" a="1"/>
  <c r="P267" i="2"/>
  <c r="Q267" i="2" a="1"/>
  <c r="Q267" i="2"/>
  <c r="R267" i="2" a="1"/>
  <c r="R267" i="2"/>
  <c r="S267" i="2" a="1"/>
  <c r="S267" i="2"/>
  <c r="T267" i="2" a="1"/>
  <c r="T267" i="2"/>
  <c r="U267" i="2" a="1"/>
  <c r="U267" i="2"/>
  <c r="V267" i="2" a="1"/>
  <c r="V267" i="2"/>
  <c r="W267" i="2" a="1"/>
  <c r="W267" i="2"/>
  <c r="X267" i="2" a="1"/>
  <c r="X267" i="2"/>
  <c r="Y267" i="2" a="1"/>
  <c r="Y267" i="2"/>
  <c r="Z267" i="2" a="1"/>
  <c r="Z267" i="2"/>
  <c r="G268" i="2" a="1"/>
  <c r="G268" i="2"/>
  <c r="H268" i="2" a="1"/>
  <c r="H268" i="2"/>
  <c r="I268" i="2" a="1"/>
  <c r="I268" i="2"/>
  <c r="J268" i="2" a="1"/>
  <c r="J268" i="2"/>
  <c r="K268" i="2" a="1"/>
  <c r="K268" i="2"/>
  <c r="L268" i="2" a="1"/>
  <c r="L268" i="2"/>
  <c r="M268" i="2" a="1"/>
  <c r="M268" i="2"/>
  <c r="N268" i="2" a="1"/>
  <c r="N268" i="2"/>
  <c r="O268" i="2" a="1"/>
  <c r="O268" i="2"/>
  <c r="P268" i="2" a="1"/>
  <c r="P268" i="2"/>
  <c r="Q268" i="2" a="1"/>
  <c r="Q268" i="2"/>
  <c r="R268" i="2" a="1"/>
  <c r="R268" i="2"/>
  <c r="S268" i="2" a="1"/>
  <c r="S268" i="2"/>
  <c r="T268" i="2" a="1"/>
  <c r="T268" i="2"/>
  <c r="U268" i="2" a="1"/>
  <c r="U268" i="2"/>
  <c r="V268" i="2" a="1"/>
  <c r="V268" i="2"/>
  <c r="W268" i="2" a="1"/>
  <c r="W268" i="2"/>
  <c r="X268" i="2" a="1"/>
  <c r="X268" i="2"/>
  <c r="Y268" i="2" a="1"/>
  <c r="Y268" i="2"/>
  <c r="Z268" i="2" a="1"/>
  <c r="Z268" i="2"/>
  <c r="G269" i="2" a="1"/>
  <c r="G269" i="2"/>
  <c r="H269" i="2" a="1"/>
  <c r="H269" i="2"/>
  <c r="I269" i="2" a="1"/>
  <c r="I269" i="2"/>
  <c r="J269" i="2" a="1"/>
  <c r="J269" i="2"/>
  <c r="K269" i="2" a="1"/>
  <c r="K269" i="2"/>
  <c r="L269" i="2" a="1"/>
  <c r="L269" i="2"/>
  <c r="M269" i="2" a="1"/>
  <c r="M269" i="2"/>
  <c r="N269" i="2" a="1"/>
  <c r="N269" i="2"/>
  <c r="O269" i="2" a="1"/>
  <c r="O269" i="2"/>
  <c r="P269" i="2" a="1"/>
  <c r="P269" i="2"/>
  <c r="Q269" i="2" a="1"/>
  <c r="Q269" i="2"/>
  <c r="R269" i="2" a="1"/>
  <c r="R269" i="2"/>
  <c r="S269" i="2" a="1"/>
  <c r="S269" i="2"/>
  <c r="T269" i="2" a="1"/>
  <c r="T269" i="2"/>
  <c r="U269" i="2" a="1"/>
  <c r="U269" i="2"/>
  <c r="V269" i="2" a="1"/>
  <c r="V269" i="2"/>
  <c r="W269" i="2" a="1"/>
  <c r="W269" i="2"/>
  <c r="X269" i="2" a="1"/>
  <c r="X269" i="2"/>
  <c r="Y269" i="2" a="1"/>
  <c r="Y269" i="2"/>
  <c r="Z269" i="2" a="1"/>
  <c r="Z269" i="2"/>
  <c r="G270" i="2" a="1"/>
  <c r="G270" i="2"/>
  <c r="H270" i="2" a="1"/>
  <c r="H270" i="2"/>
  <c r="I270" i="2" a="1"/>
  <c r="I270" i="2"/>
  <c r="J270" i="2" a="1"/>
  <c r="J270" i="2"/>
  <c r="K270" i="2" a="1"/>
  <c r="K270" i="2"/>
  <c r="L270" i="2" a="1"/>
  <c r="L270" i="2"/>
  <c r="M270" i="2" a="1"/>
  <c r="M270" i="2"/>
  <c r="N270" i="2" a="1"/>
  <c r="N270" i="2"/>
  <c r="O270" i="2" a="1"/>
  <c r="O270" i="2"/>
  <c r="P270" i="2" a="1"/>
  <c r="P270" i="2"/>
  <c r="Q270" i="2" a="1"/>
  <c r="Q270" i="2"/>
  <c r="R270" i="2" a="1"/>
  <c r="R270" i="2"/>
  <c r="S270" i="2" a="1"/>
  <c r="S270" i="2"/>
  <c r="T270" i="2" a="1"/>
  <c r="T270" i="2"/>
  <c r="U270" i="2" a="1"/>
  <c r="U270" i="2"/>
  <c r="V270" i="2" a="1"/>
  <c r="V270" i="2"/>
  <c r="W270" i="2" a="1"/>
  <c r="W270" i="2"/>
  <c r="X270" i="2" a="1"/>
  <c r="X270" i="2"/>
  <c r="Y270" i="2" a="1"/>
  <c r="Y270" i="2"/>
  <c r="Z270" i="2" a="1"/>
  <c r="Z270" i="2"/>
  <c r="G271" i="2" a="1"/>
  <c r="G271" i="2"/>
  <c r="H271" i="2" a="1"/>
  <c r="H271" i="2"/>
  <c r="I271" i="2" a="1"/>
  <c r="I271" i="2"/>
  <c r="J271" i="2" a="1"/>
  <c r="J271" i="2"/>
  <c r="K271" i="2" a="1"/>
  <c r="K271" i="2"/>
  <c r="L271" i="2" a="1"/>
  <c r="L271" i="2"/>
  <c r="M271" i="2" a="1"/>
  <c r="M271" i="2"/>
  <c r="N271" i="2" a="1"/>
  <c r="N271" i="2"/>
  <c r="O271" i="2" a="1"/>
  <c r="O271" i="2"/>
  <c r="P271" i="2" a="1"/>
  <c r="P271" i="2"/>
  <c r="Q271" i="2" a="1"/>
  <c r="Q271" i="2"/>
  <c r="R271" i="2" a="1"/>
  <c r="R271" i="2"/>
  <c r="S271" i="2" a="1"/>
  <c r="S271" i="2"/>
  <c r="T271" i="2" a="1"/>
  <c r="T271" i="2"/>
  <c r="U271" i="2" a="1"/>
  <c r="U271" i="2"/>
  <c r="V271" i="2" a="1"/>
  <c r="V271" i="2"/>
  <c r="W271" i="2" a="1"/>
  <c r="W271" i="2"/>
  <c r="X271" i="2" a="1"/>
  <c r="X271" i="2"/>
  <c r="Y271" i="2" a="1"/>
  <c r="Y271" i="2"/>
  <c r="Z271" i="2" a="1"/>
  <c r="Z271" i="2"/>
  <c r="G272" i="2" a="1"/>
  <c r="G272" i="2"/>
  <c r="H272" i="2" a="1"/>
  <c r="H272" i="2"/>
  <c r="I272" i="2" a="1"/>
  <c r="I272" i="2"/>
  <c r="J272" i="2" a="1"/>
  <c r="J272" i="2"/>
  <c r="K272" i="2" a="1"/>
  <c r="K272" i="2"/>
  <c r="L272" i="2" a="1"/>
  <c r="L272" i="2"/>
  <c r="M272" i="2" a="1"/>
  <c r="M272" i="2"/>
  <c r="N272" i="2" a="1"/>
  <c r="N272" i="2"/>
  <c r="O272" i="2" a="1"/>
  <c r="O272" i="2"/>
  <c r="P272" i="2" a="1"/>
  <c r="P272" i="2"/>
  <c r="Q272" i="2" a="1"/>
  <c r="Q272" i="2"/>
  <c r="R272" i="2" a="1"/>
  <c r="R272" i="2"/>
  <c r="S272" i="2" a="1"/>
  <c r="S272" i="2"/>
  <c r="T272" i="2" a="1"/>
  <c r="T272" i="2"/>
  <c r="U272" i="2" a="1"/>
  <c r="U272" i="2"/>
  <c r="V272" i="2" a="1"/>
  <c r="V272" i="2"/>
  <c r="W272" i="2" a="1"/>
  <c r="W272" i="2"/>
  <c r="X272" i="2" a="1"/>
  <c r="X272" i="2"/>
  <c r="Y272" i="2" a="1"/>
  <c r="Y272" i="2"/>
  <c r="Z272" i="2" a="1"/>
  <c r="Z272" i="2"/>
  <c r="G273" i="2" a="1"/>
  <c r="G273" i="2"/>
  <c r="H273" i="2" a="1"/>
  <c r="H273" i="2"/>
  <c r="I273" i="2" a="1"/>
  <c r="I273" i="2"/>
  <c r="J273" i="2" a="1"/>
  <c r="J273" i="2"/>
  <c r="K273" i="2" a="1"/>
  <c r="K273" i="2"/>
  <c r="L273" i="2" a="1"/>
  <c r="L273" i="2"/>
  <c r="M273" i="2" a="1"/>
  <c r="M273" i="2"/>
  <c r="N273" i="2" a="1"/>
  <c r="N273" i="2"/>
  <c r="O273" i="2" a="1"/>
  <c r="O273" i="2"/>
  <c r="P273" i="2" a="1"/>
  <c r="P273" i="2"/>
  <c r="Q273" i="2" a="1"/>
  <c r="Q273" i="2"/>
  <c r="R273" i="2" a="1"/>
  <c r="R273" i="2"/>
  <c r="S273" i="2" a="1"/>
  <c r="S273" i="2"/>
  <c r="T273" i="2" a="1"/>
  <c r="T273" i="2"/>
  <c r="U273" i="2" a="1"/>
  <c r="U273" i="2"/>
  <c r="V273" i="2" a="1"/>
  <c r="V273" i="2"/>
  <c r="W273" i="2" a="1"/>
  <c r="W273" i="2"/>
  <c r="X273" i="2" a="1"/>
  <c r="X273" i="2"/>
  <c r="Y273" i="2" a="1"/>
  <c r="Y273" i="2"/>
  <c r="Z273" i="2" a="1"/>
  <c r="Z273" i="2"/>
  <c r="G274" i="2" a="1"/>
  <c r="G274" i="2"/>
  <c r="H274" i="2" a="1"/>
  <c r="H274" i="2"/>
  <c r="I274" i="2" a="1"/>
  <c r="I274" i="2"/>
  <c r="J274" i="2" a="1"/>
  <c r="J274" i="2"/>
  <c r="K274" i="2" a="1"/>
  <c r="K274" i="2"/>
  <c r="L274" i="2" a="1"/>
  <c r="L274" i="2"/>
  <c r="M274" i="2" a="1"/>
  <c r="M274" i="2"/>
  <c r="N274" i="2" a="1"/>
  <c r="N274" i="2"/>
  <c r="O274" i="2" a="1"/>
  <c r="O274" i="2"/>
  <c r="P274" i="2" a="1"/>
  <c r="P274" i="2"/>
  <c r="Q274" i="2" a="1"/>
  <c r="Q274" i="2"/>
  <c r="R274" i="2" a="1"/>
  <c r="R274" i="2"/>
  <c r="S274" i="2" a="1"/>
  <c r="S274" i="2"/>
  <c r="T274" i="2" a="1"/>
  <c r="T274" i="2"/>
  <c r="U274" i="2" a="1"/>
  <c r="U274" i="2"/>
  <c r="V274" i="2" a="1"/>
  <c r="V274" i="2"/>
  <c r="W274" i="2" a="1"/>
  <c r="W274" i="2"/>
  <c r="X274" i="2" a="1"/>
  <c r="X274" i="2"/>
  <c r="Y274" i="2" a="1"/>
  <c r="Y274" i="2"/>
  <c r="Z274" i="2" a="1"/>
  <c r="Z274" i="2"/>
  <c r="G275" i="2" a="1"/>
  <c r="G275" i="2"/>
  <c r="H275" i="2" a="1"/>
  <c r="H275" i="2"/>
  <c r="I275" i="2" a="1"/>
  <c r="I275" i="2"/>
  <c r="J275" i="2" a="1"/>
  <c r="J275" i="2"/>
  <c r="K275" i="2" a="1"/>
  <c r="K275" i="2"/>
  <c r="L275" i="2" a="1"/>
  <c r="L275" i="2"/>
  <c r="M275" i="2" a="1"/>
  <c r="M275" i="2"/>
  <c r="N275" i="2" a="1"/>
  <c r="N275" i="2"/>
  <c r="O275" i="2" a="1"/>
  <c r="O275" i="2"/>
  <c r="P275" i="2" a="1"/>
  <c r="P275" i="2"/>
  <c r="Q275" i="2" a="1"/>
  <c r="Q275" i="2"/>
  <c r="R275" i="2" a="1"/>
  <c r="R275" i="2"/>
  <c r="S275" i="2" a="1"/>
  <c r="S275" i="2"/>
  <c r="T275" i="2" a="1"/>
  <c r="T275" i="2"/>
  <c r="U275" i="2" a="1"/>
  <c r="U275" i="2"/>
  <c r="V275" i="2" a="1"/>
  <c r="V275" i="2"/>
  <c r="W275" i="2" a="1"/>
  <c r="W275" i="2"/>
  <c r="X275" i="2" a="1"/>
  <c r="X275" i="2"/>
  <c r="Y275" i="2" a="1"/>
  <c r="Y275" i="2"/>
  <c r="Z275" i="2" a="1"/>
  <c r="Z275" i="2"/>
  <c r="G276" i="2" a="1"/>
  <c r="G276" i="2"/>
  <c r="H276" i="2" a="1"/>
  <c r="H276" i="2"/>
  <c r="I276" i="2" a="1"/>
  <c r="I276" i="2"/>
  <c r="J276" i="2" a="1"/>
  <c r="J276" i="2"/>
  <c r="K276" i="2" a="1"/>
  <c r="K276" i="2"/>
  <c r="L276" i="2" a="1"/>
  <c r="L276" i="2"/>
  <c r="M276" i="2" a="1"/>
  <c r="M276" i="2"/>
  <c r="N276" i="2" a="1"/>
  <c r="N276" i="2"/>
  <c r="O276" i="2" a="1"/>
  <c r="O276" i="2"/>
  <c r="P276" i="2" a="1"/>
  <c r="P276" i="2"/>
  <c r="Q276" i="2" a="1"/>
  <c r="Q276" i="2"/>
  <c r="R276" i="2" a="1"/>
  <c r="R276" i="2"/>
  <c r="S276" i="2" a="1"/>
  <c r="S276" i="2"/>
  <c r="T276" i="2" a="1"/>
  <c r="T276" i="2"/>
  <c r="U276" i="2" a="1"/>
  <c r="U276" i="2"/>
  <c r="V276" i="2" a="1"/>
  <c r="V276" i="2"/>
  <c r="W276" i="2" a="1"/>
  <c r="W276" i="2"/>
  <c r="X276" i="2" a="1"/>
  <c r="X276" i="2"/>
  <c r="Y276" i="2" a="1"/>
  <c r="Y276" i="2"/>
  <c r="Z276" i="2" a="1"/>
  <c r="Z276" i="2"/>
  <c r="G277" i="2" a="1"/>
  <c r="G277" i="2"/>
  <c r="H277" i="2" a="1"/>
  <c r="H277" i="2"/>
  <c r="I277" i="2" a="1"/>
  <c r="I277" i="2"/>
  <c r="J277" i="2" a="1"/>
  <c r="J277" i="2"/>
  <c r="K277" i="2" a="1"/>
  <c r="K277" i="2"/>
  <c r="L277" i="2" a="1"/>
  <c r="L277" i="2"/>
  <c r="M277" i="2" a="1"/>
  <c r="M277" i="2"/>
  <c r="N277" i="2" a="1"/>
  <c r="N277" i="2"/>
  <c r="O277" i="2" a="1"/>
  <c r="O277" i="2"/>
  <c r="P277" i="2" a="1"/>
  <c r="P277" i="2"/>
  <c r="Q277" i="2" a="1"/>
  <c r="Q277" i="2"/>
  <c r="R277" i="2" a="1"/>
  <c r="R277" i="2"/>
  <c r="S277" i="2" a="1"/>
  <c r="S277" i="2"/>
  <c r="T277" i="2" a="1"/>
  <c r="T277" i="2"/>
  <c r="U277" i="2" a="1"/>
  <c r="U277" i="2"/>
  <c r="V277" i="2" a="1"/>
  <c r="V277" i="2"/>
  <c r="W277" i="2" a="1"/>
  <c r="W277" i="2"/>
  <c r="X277" i="2" a="1"/>
  <c r="X277" i="2"/>
  <c r="Y277" i="2" a="1"/>
  <c r="Y277" i="2"/>
  <c r="Z277" i="2" a="1"/>
  <c r="Z277" i="2"/>
  <c r="G278" i="2" a="1"/>
  <c r="G278" i="2"/>
  <c r="H278" i="2" a="1"/>
  <c r="H278" i="2"/>
  <c r="I278" i="2" a="1"/>
  <c r="I278" i="2"/>
  <c r="J278" i="2" a="1"/>
  <c r="J278" i="2"/>
  <c r="K278" i="2" a="1"/>
  <c r="K278" i="2"/>
  <c r="L278" i="2" a="1"/>
  <c r="L278" i="2"/>
  <c r="M278" i="2" a="1"/>
  <c r="M278" i="2"/>
  <c r="N278" i="2" a="1"/>
  <c r="N278" i="2"/>
  <c r="O278" i="2" a="1"/>
  <c r="O278" i="2"/>
  <c r="P278" i="2" a="1"/>
  <c r="P278" i="2"/>
  <c r="Q278" i="2" a="1"/>
  <c r="Q278" i="2"/>
  <c r="R278" i="2" a="1"/>
  <c r="R278" i="2"/>
  <c r="S278" i="2" a="1"/>
  <c r="S278" i="2"/>
  <c r="T278" i="2" a="1"/>
  <c r="T278" i="2"/>
  <c r="U278" i="2" a="1"/>
  <c r="U278" i="2"/>
  <c r="V278" i="2" a="1"/>
  <c r="V278" i="2"/>
  <c r="W278" i="2" a="1"/>
  <c r="W278" i="2"/>
  <c r="X278" i="2" a="1"/>
  <c r="X278" i="2"/>
  <c r="Y278" i="2" a="1"/>
  <c r="Y278" i="2"/>
  <c r="Z278" i="2" a="1"/>
  <c r="Z278" i="2"/>
  <c r="G279" i="2" a="1"/>
  <c r="G279" i="2"/>
  <c r="H279" i="2" a="1"/>
  <c r="H279" i="2"/>
  <c r="I279" i="2" a="1"/>
  <c r="I279" i="2"/>
  <c r="J279" i="2" a="1"/>
  <c r="J279" i="2"/>
  <c r="K279" i="2" a="1"/>
  <c r="K279" i="2"/>
  <c r="L279" i="2" a="1"/>
  <c r="L279" i="2"/>
  <c r="M279" i="2" a="1"/>
  <c r="M279" i="2"/>
  <c r="N279" i="2" a="1"/>
  <c r="N279" i="2"/>
  <c r="O279" i="2" a="1"/>
  <c r="O279" i="2"/>
  <c r="P279" i="2" a="1"/>
  <c r="P279" i="2"/>
  <c r="Q279" i="2" a="1"/>
  <c r="Q279" i="2"/>
  <c r="R279" i="2" a="1"/>
  <c r="R279" i="2"/>
  <c r="S279" i="2" a="1"/>
  <c r="S279" i="2"/>
  <c r="T279" i="2" a="1"/>
  <c r="T279" i="2"/>
  <c r="U279" i="2" a="1"/>
  <c r="U279" i="2"/>
  <c r="V279" i="2" a="1"/>
  <c r="V279" i="2"/>
  <c r="W279" i="2" a="1"/>
  <c r="W279" i="2"/>
  <c r="X279" i="2" a="1"/>
  <c r="X279" i="2"/>
  <c r="Y279" i="2" a="1"/>
  <c r="Y279" i="2"/>
  <c r="Z279" i="2" a="1"/>
  <c r="Z279" i="2"/>
  <c r="G280" i="2" a="1"/>
  <c r="G280" i="2"/>
  <c r="H280" i="2" a="1"/>
  <c r="H280" i="2"/>
  <c r="I280" i="2" a="1"/>
  <c r="I280" i="2"/>
  <c r="J280" i="2" a="1"/>
  <c r="J280" i="2"/>
  <c r="K280" i="2" a="1"/>
  <c r="K280" i="2"/>
  <c r="L280" i="2" a="1"/>
  <c r="L280" i="2"/>
  <c r="M280" i="2" a="1"/>
  <c r="M280" i="2"/>
  <c r="N280" i="2" a="1"/>
  <c r="N280" i="2"/>
  <c r="O280" i="2" a="1"/>
  <c r="O280" i="2"/>
  <c r="P280" i="2" a="1"/>
  <c r="P280" i="2"/>
  <c r="Q280" i="2" a="1"/>
  <c r="Q280" i="2"/>
  <c r="R280" i="2" a="1"/>
  <c r="R280" i="2"/>
  <c r="S280" i="2" a="1"/>
  <c r="S280" i="2"/>
  <c r="T280" i="2" a="1"/>
  <c r="T280" i="2"/>
  <c r="U280" i="2" a="1"/>
  <c r="U280" i="2"/>
  <c r="V280" i="2" a="1"/>
  <c r="V280" i="2"/>
  <c r="W280" i="2" a="1"/>
  <c r="W280" i="2"/>
  <c r="X280" i="2" a="1"/>
  <c r="X280" i="2"/>
  <c r="Y280" i="2" a="1"/>
  <c r="Y280" i="2"/>
  <c r="Z280" i="2" a="1"/>
  <c r="Z280" i="2"/>
  <c r="G281" i="2" a="1"/>
  <c r="G281" i="2"/>
  <c r="H281" i="2" a="1"/>
  <c r="H281" i="2"/>
  <c r="I281" i="2" a="1"/>
  <c r="I281" i="2"/>
  <c r="J281" i="2" a="1"/>
  <c r="J281" i="2"/>
  <c r="K281" i="2" a="1"/>
  <c r="K281" i="2"/>
  <c r="L281" i="2" a="1"/>
  <c r="L281" i="2"/>
  <c r="M281" i="2" a="1"/>
  <c r="M281" i="2"/>
  <c r="N281" i="2" a="1"/>
  <c r="N281" i="2"/>
  <c r="O281" i="2" a="1"/>
  <c r="O281" i="2"/>
  <c r="P281" i="2" a="1"/>
  <c r="P281" i="2"/>
  <c r="Q281" i="2" a="1"/>
  <c r="Q281" i="2"/>
  <c r="R281" i="2" a="1"/>
  <c r="R281" i="2"/>
  <c r="S281" i="2" a="1"/>
  <c r="S281" i="2"/>
  <c r="T281" i="2" a="1"/>
  <c r="T281" i="2"/>
  <c r="U281" i="2" a="1"/>
  <c r="U281" i="2"/>
  <c r="V281" i="2" a="1"/>
  <c r="V281" i="2"/>
  <c r="W281" i="2" a="1"/>
  <c r="W281" i="2"/>
  <c r="X281" i="2" a="1"/>
  <c r="X281" i="2"/>
  <c r="Y281" i="2" a="1"/>
  <c r="Y281" i="2"/>
  <c r="Z281" i="2" a="1"/>
  <c r="Z281" i="2"/>
  <c r="G282" i="2" a="1"/>
  <c r="G282" i="2"/>
  <c r="H282" i="2" a="1"/>
  <c r="H282" i="2"/>
  <c r="I282" i="2" a="1"/>
  <c r="I282" i="2"/>
  <c r="J282" i="2" a="1"/>
  <c r="J282" i="2"/>
  <c r="K282" i="2" a="1"/>
  <c r="K282" i="2"/>
  <c r="L282" i="2" a="1"/>
  <c r="L282" i="2"/>
  <c r="M282" i="2" a="1"/>
  <c r="M282" i="2"/>
  <c r="N282" i="2" a="1"/>
  <c r="N282" i="2"/>
  <c r="O282" i="2" a="1"/>
  <c r="O282" i="2"/>
  <c r="P282" i="2" a="1"/>
  <c r="P282" i="2"/>
  <c r="Q282" i="2" a="1"/>
  <c r="Q282" i="2"/>
  <c r="R282" i="2" a="1"/>
  <c r="R282" i="2"/>
  <c r="S282" i="2" a="1"/>
  <c r="S282" i="2"/>
  <c r="T282" i="2" a="1"/>
  <c r="T282" i="2"/>
  <c r="U282" i="2" a="1"/>
  <c r="U282" i="2"/>
  <c r="V282" i="2" a="1"/>
  <c r="V282" i="2"/>
  <c r="W282" i="2" a="1"/>
  <c r="W282" i="2"/>
  <c r="X282" i="2" a="1"/>
  <c r="X282" i="2"/>
  <c r="Y282" i="2" a="1"/>
  <c r="Y282" i="2"/>
  <c r="Z282" i="2" a="1"/>
  <c r="Z282" i="2"/>
  <c r="G283" i="2" a="1"/>
  <c r="G283" i="2"/>
  <c r="H283" i="2" a="1"/>
  <c r="H283" i="2"/>
  <c r="I283" i="2" a="1"/>
  <c r="I283" i="2"/>
  <c r="J283" i="2" a="1"/>
  <c r="J283" i="2"/>
  <c r="K283" i="2" a="1"/>
  <c r="K283" i="2"/>
  <c r="L283" i="2" a="1"/>
  <c r="L283" i="2"/>
  <c r="M283" i="2" a="1"/>
  <c r="M283" i="2"/>
  <c r="N283" i="2" a="1"/>
  <c r="N283" i="2"/>
  <c r="O283" i="2" a="1"/>
  <c r="O283" i="2"/>
  <c r="P283" i="2" a="1"/>
  <c r="P283" i="2"/>
  <c r="Q283" i="2" a="1"/>
  <c r="Q283" i="2"/>
  <c r="R283" i="2" a="1"/>
  <c r="R283" i="2"/>
  <c r="S283" i="2" a="1"/>
  <c r="S283" i="2"/>
  <c r="T283" i="2" a="1"/>
  <c r="T283" i="2"/>
  <c r="U283" i="2" a="1"/>
  <c r="U283" i="2"/>
  <c r="V283" i="2" a="1"/>
  <c r="V283" i="2"/>
  <c r="W283" i="2" a="1"/>
  <c r="W283" i="2"/>
  <c r="X283" i="2" a="1"/>
  <c r="X283" i="2"/>
  <c r="Y283" i="2" a="1"/>
  <c r="Y283" i="2"/>
  <c r="Z283" i="2" a="1"/>
  <c r="Z283" i="2"/>
  <c r="G284" i="2" a="1"/>
  <c r="G284" i="2"/>
  <c r="H284" i="2" a="1"/>
  <c r="H284" i="2"/>
  <c r="I284" i="2" a="1"/>
  <c r="I284" i="2"/>
  <c r="J284" i="2" a="1"/>
  <c r="J284" i="2"/>
  <c r="K284" i="2" a="1"/>
  <c r="K284" i="2"/>
  <c r="L284" i="2" a="1"/>
  <c r="L284" i="2"/>
  <c r="M284" i="2" a="1"/>
  <c r="M284" i="2"/>
  <c r="N284" i="2" a="1"/>
  <c r="N284" i="2"/>
  <c r="O284" i="2" a="1"/>
  <c r="O284" i="2"/>
  <c r="P284" i="2" a="1"/>
  <c r="P284" i="2"/>
  <c r="Q284" i="2" a="1"/>
  <c r="Q284" i="2"/>
  <c r="R284" i="2" a="1"/>
  <c r="R284" i="2"/>
  <c r="S284" i="2" a="1"/>
  <c r="S284" i="2"/>
  <c r="T284" i="2" a="1"/>
  <c r="T284" i="2"/>
  <c r="U284" i="2" a="1"/>
  <c r="U284" i="2"/>
  <c r="V284" i="2" a="1"/>
  <c r="V284" i="2"/>
  <c r="W284" i="2" a="1"/>
  <c r="W284" i="2"/>
  <c r="X284" i="2" a="1"/>
  <c r="X284" i="2"/>
  <c r="Y284" i="2" a="1"/>
  <c r="Y284" i="2"/>
  <c r="Z284" i="2" a="1"/>
  <c r="Z284" i="2"/>
  <c r="G285" i="2" a="1"/>
  <c r="G285" i="2"/>
  <c r="H285" i="2" a="1"/>
  <c r="H285" i="2"/>
  <c r="I285" i="2" a="1"/>
  <c r="I285" i="2"/>
  <c r="J285" i="2" a="1"/>
  <c r="J285" i="2"/>
  <c r="K285" i="2" a="1"/>
  <c r="K285" i="2"/>
  <c r="L285" i="2" a="1"/>
  <c r="L285" i="2"/>
  <c r="M285" i="2" a="1"/>
  <c r="M285" i="2"/>
  <c r="N285" i="2" a="1"/>
  <c r="N285" i="2"/>
  <c r="O285" i="2" a="1"/>
  <c r="O285" i="2"/>
  <c r="P285" i="2" a="1"/>
  <c r="P285" i="2"/>
  <c r="Q285" i="2" a="1"/>
  <c r="Q285" i="2"/>
  <c r="R285" i="2" a="1"/>
  <c r="R285" i="2"/>
  <c r="S285" i="2" a="1"/>
  <c r="S285" i="2"/>
  <c r="T285" i="2" a="1"/>
  <c r="T285" i="2"/>
  <c r="U285" i="2" a="1"/>
  <c r="U285" i="2"/>
  <c r="V285" i="2" a="1"/>
  <c r="V285" i="2"/>
  <c r="W285" i="2" a="1"/>
  <c r="W285" i="2"/>
  <c r="X285" i="2" a="1"/>
  <c r="X285" i="2"/>
  <c r="Y285" i="2" a="1"/>
  <c r="Y285" i="2"/>
  <c r="Z285" i="2" a="1"/>
  <c r="Z285" i="2"/>
  <c r="G286" i="2" a="1"/>
  <c r="G286" i="2"/>
  <c r="H286" i="2" a="1"/>
  <c r="H286" i="2"/>
  <c r="I286" i="2" a="1"/>
  <c r="I286" i="2"/>
  <c r="J286" i="2" a="1"/>
  <c r="J286" i="2"/>
  <c r="K286" i="2" a="1"/>
  <c r="K286" i="2"/>
  <c r="L286" i="2" a="1"/>
  <c r="L286" i="2"/>
  <c r="M286" i="2" a="1"/>
  <c r="M286" i="2"/>
  <c r="N286" i="2" a="1"/>
  <c r="N286" i="2"/>
  <c r="O286" i="2" a="1"/>
  <c r="O286" i="2"/>
  <c r="P286" i="2" a="1"/>
  <c r="P286" i="2"/>
  <c r="Q286" i="2" a="1"/>
  <c r="Q286" i="2"/>
  <c r="R286" i="2" a="1"/>
  <c r="R286" i="2"/>
  <c r="S286" i="2" a="1"/>
  <c r="S286" i="2"/>
  <c r="T286" i="2" a="1"/>
  <c r="T286" i="2"/>
  <c r="U286" i="2" a="1"/>
  <c r="U286" i="2"/>
  <c r="V286" i="2" a="1"/>
  <c r="V286" i="2"/>
  <c r="W286" i="2" a="1"/>
  <c r="W286" i="2"/>
  <c r="X286" i="2" a="1"/>
  <c r="X286" i="2"/>
  <c r="Y286" i="2" a="1"/>
  <c r="Y286" i="2"/>
  <c r="Z286" i="2" a="1"/>
  <c r="Z286" i="2"/>
  <c r="G287" i="2" a="1"/>
  <c r="G287" i="2"/>
  <c r="H287" i="2" a="1"/>
  <c r="H287" i="2"/>
  <c r="I287" i="2" a="1"/>
  <c r="I287" i="2"/>
  <c r="J287" i="2" a="1"/>
  <c r="J287" i="2"/>
  <c r="K287" i="2" a="1"/>
  <c r="K287" i="2"/>
  <c r="L287" i="2" a="1"/>
  <c r="L287" i="2"/>
  <c r="M287" i="2" a="1"/>
  <c r="M287" i="2"/>
  <c r="N287" i="2" a="1"/>
  <c r="N287" i="2"/>
  <c r="O287" i="2" a="1"/>
  <c r="O287" i="2"/>
  <c r="P287" i="2" a="1"/>
  <c r="P287" i="2"/>
  <c r="Q287" i="2" a="1"/>
  <c r="Q287" i="2"/>
  <c r="R287" i="2" a="1"/>
  <c r="R287" i="2"/>
  <c r="S287" i="2" a="1"/>
  <c r="S287" i="2"/>
  <c r="T287" i="2" a="1"/>
  <c r="T287" i="2"/>
  <c r="U287" i="2" a="1"/>
  <c r="U287" i="2"/>
  <c r="V287" i="2" a="1"/>
  <c r="V287" i="2"/>
  <c r="W287" i="2" a="1"/>
  <c r="W287" i="2"/>
  <c r="X287" i="2" a="1"/>
  <c r="X287" i="2"/>
  <c r="Y287" i="2" a="1"/>
  <c r="Y287" i="2"/>
  <c r="Z287" i="2" a="1"/>
  <c r="Z287" i="2"/>
  <c r="G288" i="2" a="1"/>
  <c r="G288" i="2"/>
  <c r="H288" i="2" a="1"/>
  <c r="H288" i="2"/>
  <c r="I288" i="2" a="1"/>
  <c r="I288" i="2"/>
  <c r="J288" i="2" a="1"/>
  <c r="J288" i="2"/>
  <c r="K288" i="2" a="1"/>
  <c r="K288" i="2"/>
  <c r="L288" i="2" a="1"/>
  <c r="L288" i="2"/>
  <c r="M288" i="2" a="1"/>
  <c r="M288" i="2"/>
  <c r="N288" i="2" a="1"/>
  <c r="N288" i="2"/>
  <c r="O288" i="2" a="1"/>
  <c r="O288" i="2"/>
  <c r="P288" i="2" a="1"/>
  <c r="P288" i="2"/>
  <c r="Q288" i="2" a="1"/>
  <c r="Q288" i="2"/>
  <c r="R288" i="2" a="1"/>
  <c r="R288" i="2"/>
  <c r="S288" i="2" a="1"/>
  <c r="S288" i="2"/>
  <c r="T288" i="2" a="1"/>
  <c r="T288" i="2"/>
  <c r="U288" i="2" a="1"/>
  <c r="U288" i="2"/>
  <c r="V288" i="2" a="1"/>
  <c r="V288" i="2"/>
  <c r="W288" i="2" a="1"/>
  <c r="W288" i="2"/>
  <c r="X288" i="2" a="1"/>
  <c r="X288" i="2"/>
  <c r="Y288" i="2" a="1"/>
  <c r="Y288" i="2"/>
  <c r="Z288" i="2" a="1"/>
  <c r="Z288" i="2"/>
  <c r="G289" i="2" a="1"/>
  <c r="G289" i="2"/>
  <c r="H289" i="2" a="1"/>
  <c r="H289" i="2"/>
  <c r="I289" i="2" a="1"/>
  <c r="I289" i="2"/>
  <c r="J289" i="2" a="1"/>
  <c r="J289" i="2"/>
  <c r="K289" i="2" a="1"/>
  <c r="K289" i="2"/>
  <c r="L289" i="2" a="1"/>
  <c r="L289" i="2"/>
  <c r="M289" i="2" a="1"/>
  <c r="M289" i="2"/>
  <c r="N289" i="2" a="1"/>
  <c r="N289" i="2"/>
  <c r="O289" i="2" a="1"/>
  <c r="O289" i="2"/>
  <c r="P289" i="2" a="1"/>
  <c r="P289" i="2"/>
  <c r="Q289" i="2" a="1"/>
  <c r="Q289" i="2"/>
  <c r="R289" i="2" a="1"/>
  <c r="R289" i="2"/>
  <c r="S289" i="2" a="1"/>
  <c r="S289" i="2"/>
  <c r="T289" i="2" a="1"/>
  <c r="T289" i="2"/>
  <c r="U289" i="2" a="1"/>
  <c r="U289" i="2"/>
  <c r="V289" i="2" a="1"/>
  <c r="V289" i="2"/>
  <c r="W289" i="2" a="1"/>
  <c r="W289" i="2"/>
  <c r="X289" i="2" a="1"/>
  <c r="X289" i="2"/>
  <c r="Y289" i="2" a="1"/>
  <c r="Y289" i="2"/>
  <c r="Z289" i="2" a="1"/>
  <c r="Z289" i="2"/>
  <c r="G290" i="2" a="1"/>
  <c r="G290" i="2"/>
  <c r="H290" i="2" a="1"/>
  <c r="H290" i="2"/>
  <c r="I290" i="2" a="1"/>
  <c r="I290" i="2"/>
  <c r="J290" i="2" a="1"/>
  <c r="J290" i="2"/>
  <c r="K290" i="2" a="1"/>
  <c r="K290" i="2"/>
  <c r="L290" i="2" a="1"/>
  <c r="L290" i="2"/>
  <c r="M290" i="2" a="1"/>
  <c r="M290" i="2"/>
  <c r="N290" i="2" a="1"/>
  <c r="N290" i="2"/>
  <c r="O290" i="2" a="1"/>
  <c r="O290" i="2"/>
  <c r="P290" i="2" a="1"/>
  <c r="P290" i="2"/>
  <c r="Q290" i="2" a="1"/>
  <c r="Q290" i="2"/>
  <c r="R290" i="2" a="1"/>
  <c r="R290" i="2"/>
  <c r="S290" i="2" a="1"/>
  <c r="S290" i="2"/>
  <c r="T290" i="2" a="1"/>
  <c r="T290" i="2"/>
  <c r="U290" i="2" a="1"/>
  <c r="U290" i="2"/>
  <c r="V290" i="2" a="1"/>
  <c r="V290" i="2"/>
  <c r="W290" i="2" a="1"/>
  <c r="W290" i="2"/>
  <c r="X290" i="2" a="1"/>
  <c r="X290" i="2"/>
  <c r="Y290" i="2" a="1"/>
  <c r="Y290" i="2"/>
  <c r="Z290" i="2" a="1"/>
  <c r="Z290" i="2"/>
  <c r="G291" i="2" a="1"/>
  <c r="G291" i="2"/>
  <c r="H291" i="2" a="1"/>
  <c r="H291" i="2"/>
  <c r="I291" i="2" a="1"/>
  <c r="I291" i="2"/>
  <c r="J291" i="2" a="1"/>
  <c r="J291" i="2"/>
  <c r="K291" i="2" a="1"/>
  <c r="K291" i="2"/>
  <c r="L291" i="2" a="1"/>
  <c r="L291" i="2"/>
  <c r="M291" i="2" a="1"/>
  <c r="M291" i="2"/>
  <c r="N291" i="2" a="1"/>
  <c r="N291" i="2"/>
  <c r="O291" i="2" a="1"/>
  <c r="O291" i="2"/>
  <c r="P291" i="2" a="1"/>
  <c r="P291" i="2"/>
  <c r="Q291" i="2" a="1"/>
  <c r="Q291" i="2"/>
  <c r="R291" i="2" a="1"/>
  <c r="R291" i="2"/>
  <c r="S291" i="2" a="1"/>
  <c r="S291" i="2"/>
  <c r="T291" i="2" a="1"/>
  <c r="T291" i="2"/>
  <c r="U291" i="2" a="1"/>
  <c r="U291" i="2"/>
  <c r="V291" i="2" a="1"/>
  <c r="V291" i="2"/>
  <c r="W291" i="2" a="1"/>
  <c r="W291" i="2"/>
  <c r="X291" i="2" a="1"/>
  <c r="X291" i="2"/>
  <c r="Y291" i="2" a="1"/>
  <c r="Y291" i="2"/>
  <c r="Z291" i="2" a="1"/>
  <c r="Z291" i="2"/>
  <c r="G292" i="2" a="1"/>
  <c r="G292" i="2"/>
  <c r="H292" i="2" a="1"/>
  <c r="H292" i="2"/>
  <c r="I292" i="2" a="1"/>
  <c r="I292" i="2"/>
  <c r="J292" i="2" a="1"/>
  <c r="J292" i="2"/>
  <c r="K292" i="2" a="1"/>
  <c r="K292" i="2"/>
  <c r="L292" i="2" a="1"/>
  <c r="L292" i="2"/>
  <c r="M292" i="2" a="1"/>
  <c r="M292" i="2"/>
  <c r="N292" i="2" a="1"/>
  <c r="N292" i="2"/>
  <c r="O292" i="2" a="1"/>
  <c r="O292" i="2"/>
  <c r="P292" i="2" a="1"/>
  <c r="P292" i="2"/>
  <c r="Q292" i="2" a="1"/>
  <c r="Q292" i="2"/>
  <c r="R292" i="2" a="1"/>
  <c r="R292" i="2"/>
  <c r="S292" i="2" a="1"/>
  <c r="S292" i="2"/>
  <c r="T292" i="2" a="1"/>
  <c r="T292" i="2"/>
  <c r="U292" i="2" a="1"/>
  <c r="U292" i="2"/>
  <c r="V292" i="2" a="1"/>
  <c r="V292" i="2"/>
  <c r="W292" i="2" a="1"/>
  <c r="W292" i="2"/>
  <c r="X292" i="2" a="1"/>
  <c r="X292" i="2"/>
  <c r="Y292" i="2" a="1"/>
  <c r="Y292" i="2"/>
  <c r="Z292" i="2" a="1"/>
  <c r="Z292" i="2"/>
  <c r="G293" i="2" a="1"/>
  <c r="G293" i="2"/>
  <c r="H293" i="2" a="1"/>
  <c r="H293" i="2"/>
  <c r="I293" i="2" a="1"/>
  <c r="I293" i="2"/>
  <c r="J293" i="2" a="1"/>
  <c r="J293" i="2"/>
  <c r="K293" i="2" a="1"/>
  <c r="K293" i="2"/>
  <c r="L293" i="2" a="1"/>
  <c r="L293" i="2"/>
  <c r="M293" i="2" a="1"/>
  <c r="M293" i="2"/>
  <c r="N293" i="2" a="1"/>
  <c r="N293" i="2"/>
  <c r="O293" i="2" a="1"/>
  <c r="O293" i="2"/>
  <c r="P293" i="2" a="1"/>
  <c r="P293" i="2"/>
  <c r="Q293" i="2" a="1"/>
  <c r="Q293" i="2"/>
  <c r="R293" i="2" a="1"/>
  <c r="R293" i="2"/>
  <c r="S293" i="2" a="1"/>
  <c r="S293" i="2"/>
  <c r="T293" i="2" a="1"/>
  <c r="T293" i="2"/>
  <c r="U293" i="2" a="1"/>
  <c r="U293" i="2"/>
  <c r="V293" i="2" a="1"/>
  <c r="V293" i="2"/>
  <c r="W293" i="2" a="1"/>
  <c r="W293" i="2"/>
  <c r="X293" i="2" a="1"/>
  <c r="X293" i="2"/>
  <c r="Y293" i="2" a="1"/>
  <c r="Y293" i="2"/>
  <c r="Z293" i="2" a="1"/>
  <c r="Z293" i="2"/>
  <c r="G294" i="2" a="1"/>
  <c r="G294" i="2"/>
  <c r="H294" i="2" a="1"/>
  <c r="H294" i="2"/>
  <c r="I294" i="2" a="1"/>
  <c r="I294" i="2"/>
  <c r="J294" i="2" a="1"/>
  <c r="J294" i="2"/>
  <c r="K294" i="2" a="1"/>
  <c r="K294" i="2"/>
  <c r="L294" i="2" a="1"/>
  <c r="L294" i="2"/>
  <c r="M294" i="2" a="1"/>
  <c r="M294" i="2"/>
  <c r="N294" i="2" a="1"/>
  <c r="N294" i="2"/>
  <c r="O294" i="2" a="1"/>
  <c r="O294" i="2"/>
  <c r="P294" i="2" a="1"/>
  <c r="P294" i="2"/>
  <c r="Q294" i="2" a="1"/>
  <c r="Q294" i="2"/>
  <c r="R294" i="2" a="1"/>
  <c r="R294" i="2"/>
  <c r="S294" i="2" a="1"/>
  <c r="S294" i="2"/>
  <c r="T294" i="2" a="1"/>
  <c r="T294" i="2"/>
  <c r="U294" i="2" a="1"/>
  <c r="U294" i="2"/>
  <c r="V294" i="2" a="1"/>
  <c r="V294" i="2"/>
  <c r="W294" i="2" a="1"/>
  <c r="W294" i="2"/>
  <c r="X294" i="2" a="1"/>
  <c r="X294" i="2"/>
  <c r="Y294" i="2" a="1"/>
  <c r="Y294" i="2"/>
  <c r="Z294" i="2" a="1"/>
  <c r="Z294" i="2"/>
  <c r="G295" i="2" a="1"/>
  <c r="G295" i="2"/>
  <c r="H295" i="2" a="1"/>
  <c r="H295" i="2"/>
  <c r="I295" i="2" a="1"/>
  <c r="I295" i="2"/>
  <c r="J295" i="2" a="1"/>
  <c r="J295" i="2"/>
  <c r="K295" i="2" a="1"/>
  <c r="K295" i="2"/>
  <c r="L295" i="2" a="1"/>
  <c r="L295" i="2"/>
  <c r="M295" i="2" a="1"/>
  <c r="M295" i="2"/>
  <c r="N295" i="2" a="1"/>
  <c r="N295" i="2"/>
  <c r="O295" i="2" a="1"/>
  <c r="O295" i="2"/>
  <c r="P295" i="2" a="1"/>
  <c r="P295" i="2"/>
  <c r="Q295" i="2" a="1"/>
  <c r="Q295" i="2"/>
  <c r="R295" i="2" a="1"/>
  <c r="R295" i="2"/>
  <c r="S295" i="2" a="1"/>
  <c r="S295" i="2"/>
  <c r="T295" i="2" a="1"/>
  <c r="T295" i="2"/>
  <c r="U295" i="2" a="1"/>
  <c r="U295" i="2"/>
  <c r="V295" i="2" a="1"/>
  <c r="V295" i="2"/>
  <c r="W295" i="2" a="1"/>
  <c r="W295" i="2"/>
  <c r="X295" i="2" a="1"/>
  <c r="X295" i="2"/>
  <c r="Y295" i="2" a="1"/>
  <c r="Y295" i="2"/>
  <c r="Z295" i="2" a="1"/>
  <c r="Z295" i="2"/>
  <c r="G296" i="2" a="1"/>
  <c r="G296" i="2"/>
  <c r="H296" i="2" a="1"/>
  <c r="H296" i="2"/>
  <c r="I296" i="2" a="1"/>
  <c r="I296" i="2"/>
  <c r="J296" i="2" a="1"/>
  <c r="J296" i="2"/>
  <c r="K296" i="2" a="1"/>
  <c r="K296" i="2"/>
  <c r="L296" i="2" a="1"/>
  <c r="L296" i="2"/>
  <c r="M296" i="2" a="1"/>
  <c r="M296" i="2"/>
  <c r="N296" i="2" a="1"/>
  <c r="N296" i="2"/>
  <c r="O296" i="2" a="1"/>
  <c r="O296" i="2"/>
  <c r="P296" i="2" a="1"/>
  <c r="P296" i="2"/>
  <c r="Q296" i="2" a="1"/>
  <c r="Q296" i="2"/>
  <c r="R296" i="2" a="1"/>
  <c r="R296" i="2"/>
  <c r="S296" i="2" a="1"/>
  <c r="S296" i="2"/>
  <c r="T296" i="2" a="1"/>
  <c r="T296" i="2"/>
  <c r="U296" i="2" a="1"/>
  <c r="U296" i="2"/>
  <c r="V296" i="2" a="1"/>
  <c r="V296" i="2"/>
  <c r="W296" i="2" a="1"/>
  <c r="W296" i="2"/>
  <c r="X296" i="2" a="1"/>
  <c r="X296" i="2"/>
  <c r="Y296" i="2" a="1"/>
  <c r="Y296" i="2"/>
  <c r="Z296" i="2" a="1"/>
  <c r="Z296" i="2"/>
  <c r="G297" i="2" a="1"/>
  <c r="G297" i="2"/>
  <c r="H297" i="2" a="1"/>
  <c r="H297" i="2"/>
  <c r="I297" i="2" a="1"/>
  <c r="I297" i="2"/>
  <c r="J297" i="2" a="1"/>
  <c r="J297" i="2"/>
  <c r="K297" i="2" a="1"/>
  <c r="K297" i="2"/>
  <c r="L297" i="2" a="1"/>
  <c r="L297" i="2"/>
  <c r="M297" i="2" a="1"/>
  <c r="M297" i="2"/>
  <c r="N297" i="2" a="1"/>
  <c r="N297" i="2"/>
  <c r="O297" i="2" a="1"/>
  <c r="O297" i="2"/>
  <c r="P297" i="2" a="1"/>
  <c r="P297" i="2"/>
  <c r="Q297" i="2" a="1"/>
  <c r="Q297" i="2"/>
  <c r="R297" i="2" a="1"/>
  <c r="R297" i="2"/>
  <c r="S297" i="2" a="1"/>
  <c r="S297" i="2"/>
  <c r="T297" i="2" a="1"/>
  <c r="T297" i="2"/>
  <c r="U297" i="2" a="1"/>
  <c r="U297" i="2"/>
  <c r="V297" i="2" a="1"/>
  <c r="V297" i="2"/>
  <c r="W297" i="2" a="1"/>
  <c r="W297" i="2"/>
  <c r="X297" i="2" a="1"/>
  <c r="X297" i="2"/>
  <c r="Y297" i="2" a="1"/>
  <c r="Y297" i="2"/>
  <c r="Z297" i="2" a="1"/>
  <c r="Z297" i="2"/>
  <c r="G298" i="2" a="1"/>
  <c r="G298" i="2"/>
  <c r="H298" i="2" a="1"/>
  <c r="H298" i="2"/>
  <c r="I298" i="2" a="1"/>
  <c r="I298" i="2"/>
  <c r="J298" i="2" a="1"/>
  <c r="J298" i="2"/>
  <c r="K298" i="2" a="1"/>
  <c r="K298" i="2"/>
  <c r="L298" i="2" a="1"/>
  <c r="L298" i="2"/>
  <c r="M298" i="2" a="1"/>
  <c r="M298" i="2"/>
  <c r="N298" i="2" a="1"/>
  <c r="N298" i="2"/>
  <c r="O298" i="2" a="1"/>
  <c r="O298" i="2"/>
  <c r="P298" i="2" a="1"/>
  <c r="P298" i="2"/>
  <c r="Q298" i="2" a="1"/>
  <c r="Q298" i="2"/>
  <c r="R298" i="2" a="1"/>
  <c r="R298" i="2"/>
  <c r="S298" i="2" a="1"/>
  <c r="S298" i="2"/>
  <c r="T298" i="2" a="1"/>
  <c r="T298" i="2"/>
  <c r="U298" i="2" a="1"/>
  <c r="U298" i="2"/>
  <c r="V298" i="2" a="1"/>
  <c r="V298" i="2"/>
  <c r="W298" i="2" a="1"/>
  <c r="W298" i="2"/>
  <c r="X298" i="2" a="1"/>
  <c r="X298" i="2"/>
  <c r="Y298" i="2" a="1"/>
  <c r="Y298" i="2"/>
  <c r="Z298" i="2" a="1"/>
  <c r="Z298" i="2"/>
  <c r="G299" i="2" a="1"/>
  <c r="G299" i="2"/>
  <c r="H299" i="2" a="1"/>
  <c r="H299" i="2"/>
  <c r="I299" i="2" a="1"/>
  <c r="I299" i="2"/>
  <c r="J299" i="2" a="1"/>
  <c r="J299" i="2"/>
  <c r="K299" i="2" a="1"/>
  <c r="K299" i="2"/>
  <c r="L299" i="2" a="1"/>
  <c r="L299" i="2"/>
  <c r="M299" i="2" a="1"/>
  <c r="M299" i="2"/>
  <c r="N299" i="2" a="1"/>
  <c r="N299" i="2"/>
  <c r="O299" i="2" a="1"/>
  <c r="O299" i="2"/>
  <c r="P299" i="2" a="1"/>
  <c r="P299" i="2"/>
  <c r="Q299" i="2" a="1"/>
  <c r="Q299" i="2"/>
  <c r="R299" i="2" a="1"/>
  <c r="R299" i="2"/>
  <c r="S299" i="2" a="1"/>
  <c r="S299" i="2"/>
  <c r="T299" i="2" a="1"/>
  <c r="T299" i="2"/>
  <c r="U299" i="2" a="1"/>
  <c r="U299" i="2"/>
  <c r="V299" i="2" a="1"/>
  <c r="V299" i="2"/>
  <c r="W299" i="2" a="1"/>
  <c r="W299" i="2"/>
  <c r="X299" i="2" a="1"/>
  <c r="X299" i="2"/>
  <c r="Y299" i="2" a="1"/>
  <c r="Y299" i="2"/>
  <c r="Z299" i="2" a="1"/>
  <c r="Z299" i="2"/>
  <c r="G300" i="2" a="1"/>
  <c r="G300" i="2"/>
  <c r="H300" i="2" a="1"/>
  <c r="H300" i="2"/>
  <c r="I300" i="2" a="1"/>
  <c r="I300" i="2"/>
  <c r="J300" i="2" a="1"/>
  <c r="J300" i="2"/>
  <c r="K300" i="2" a="1"/>
  <c r="K300" i="2"/>
  <c r="L300" i="2" a="1"/>
  <c r="L300" i="2"/>
  <c r="M300" i="2" a="1"/>
  <c r="M300" i="2"/>
  <c r="N300" i="2" a="1"/>
  <c r="N300" i="2"/>
  <c r="O300" i="2" a="1"/>
  <c r="O300" i="2"/>
  <c r="P300" i="2" a="1"/>
  <c r="P300" i="2"/>
  <c r="Q300" i="2" a="1"/>
  <c r="Q300" i="2"/>
  <c r="R300" i="2" a="1"/>
  <c r="R300" i="2"/>
  <c r="S300" i="2" a="1"/>
  <c r="S300" i="2"/>
  <c r="T300" i="2" a="1"/>
  <c r="T300" i="2"/>
  <c r="U300" i="2" a="1"/>
  <c r="U300" i="2"/>
  <c r="V300" i="2" a="1"/>
  <c r="V300" i="2"/>
  <c r="W300" i="2" a="1"/>
  <c r="W300" i="2"/>
  <c r="X300" i="2" a="1"/>
  <c r="X300" i="2"/>
  <c r="Y300" i="2" a="1"/>
  <c r="Y300" i="2"/>
  <c r="Z300" i="2" a="1"/>
  <c r="Z300" i="2"/>
  <c r="G301" i="2" a="1"/>
  <c r="G301" i="2"/>
  <c r="H301" i="2" a="1"/>
  <c r="H301" i="2"/>
  <c r="I301" i="2" a="1"/>
  <c r="I301" i="2"/>
  <c r="J301" i="2" a="1"/>
  <c r="J301" i="2"/>
  <c r="K301" i="2" a="1"/>
  <c r="K301" i="2"/>
  <c r="L301" i="2" a="1"/>
  <c r="L301" i="2"/>
  <c r="M301" i="2" a="1"/>
  <c r="M301" i="2"/>
  <c r="N301" i="2" a="1"/>
  <c r="N301" i="2"/>
  <c r="O301" i="2" a="1"/>
  <c r="O301" i="2"/>
  <c r="P301" i="2" a="1"/>
  <c r="P301" i="2"/>
  <c r="Q301" i="2" a="1"/>
  <c r="Q301" i="2"/>
  <c r="R301" i="2" a="1"/>
  <c r="R301" i="2"/>
  <c r="S301" i="2" a="1"/>
  <c r="S301" i="2"/>
  <c r="T301" i="2" a="1"/>
  <c r="T301" i="2"/>
  <c r="U301" i="2" a="1"/>
  <c r="U301" i="2"/>
  <c r="V301" i="2" a="1"/>
  <c r="V301" i="2"/>
  <c r="W301" i="2" a="1"/>
  <c r="W301" i="2"/>
  <c r="X301" i="2" a="1"/>
  <c r="X301" i="2"/>
  <c r="Y301" i="2" a="1"/>
  <c r="Y301" i="2"/>
  <c r="Z301" i="2" a="1"/>
  <c r="Z301" i="2"/>
  <c r="G302" i="2" a="1"/>
  <c r="G302" i="2"/>
  <c r="H302" i="2" a="1"/>
  <c r="H302" i="2"/>
  <c r="I302" i="2" a="1"/>
  <c r="I302" i="2"/>
  <c r="J302" i="2" a="1"/>
  <c r="J302" i="2"/>
  <c r="K302" i="2" a="1"/>
  <c r="K302" i="2"/>
  <c r="L302" i="2" a="1"/>
  <c r="L302" i="2"/>
  <c r="M302" i="2" a="1"/>
  <c r="M302" i="2"/>
  <c r="N302" i="2" a="1"/>
  <c r="N302" i="2"/>
  <c r="O302" i="2" a="1"/>
  <c r="O302" i="2"/>
  <c r="P302" i="2" a="1"/>
  <c r="P302" i="2"/>
  <c r="Q302" i="2" a="1"/>
  <c r="Q302" i="2"/>
  <c r="R302" i="2" a="1"/>
  <c r="R302" i="2"/>
  <c r="S302" i="2" a="1"/>
  <c r="S302" i="2"/>
  <c r="T302" i="2" a="1"/>
  <c r="T302" i="2"/>
  <c r="U302" i="2" a="1"/>
  <c r="U302" i="2"/>
  <c r="V302" i="2" a="1"/>
  <c r="V302" i="2"/>
  <c r="W302" i="2" a="1"/>
  <c r="W302" i="2"/>
  <c r="X302" i="2" a="1"/>
  <c r="X302" i="2"/>
  <c r="Y302" i="2" a="1"/>
  <c r="Y302" i="2"/>
  <c r="Z302" i="2" a="1"/>
  <c r="Z302" i="2"/>
  <c r="G303" i="2" a="1"/>
  <c r="G303" i="2"/>
  <c r="H303" i="2" a="1"/>
  <c r="H303" i="2"/>
  <c r="I303" i="2" a="1"/>
  <c r="I303" i="2"/>
  <c r="J303" i="2" a="1"/>
  <c r="J303" i="2"/>
  <c r="K303" i="2" a="1"/>
  <c r="K303" i="2"/>
  <c r="L303" i="2" a="1"/>
  <c r="L303" i="2"/>
  <c r="M303" i="2" a="1"/>
  <c r="M303" i="2"/>
  <c r="N303" i="2" a="1"/>
  <c r="N303" i="2"/>
  <c r="O303" i="2" a="1"/>
  <c r="O303" i="2"/>
  <c r="P303" i="2" a="1"/>
  <c r="P303" i="2"/>
  <c r="Q303" i="2" a="1"/>
  <c r="Q303" i="2"/>
  <c r="R303" i="2" a="1"/>
  <c r="R303" i="2"/>
  <c r="S303" i="2" a="1"/>
  <c r="S303" i="2"/>
  <c r="T303" i="2" a="1"/>
  <c r="T303" i="2"/>
  <c r="U303" i="2" a="1"/>
  <c r="U303" i="2"/>
  <c r="V303" i="2" a="1"/>
  <c r="V303" i="2"/>
  <c r="W303" i="2" a="1"/>
  <c r="W303" i="2"/>
  <c r="X303" i="2" a="1"/>
  <c r="X303" i="2"/>
  <c r="Y303" i="2" a="1"/>
  <c r="Y303" i="2"/>
  <c r="Z303" i="2" a="1"/>
  <c r="Z303" i="2"/>
  <c r="G304" i="2" a="1"/>
  <c r="G304" i="2"/>
  <c r="H304" i="2" a="1"/>
  <c r="H304" i="2"/>
  <c r="I304" i="2" a="1"/>
  <c r="I304" i="2"/>
  <c r="J304" i="2" a="1"/>
  <c r="J304" i="2"/>
  <c r="K304" i="2" a="1"/>
  <c r="K304" i="2"/>
  <c r="L304" i="2" a="1"/>
  <c r="L304" i="2"/>
  <c r="M304" i="2" a="1"/>
  <c r="M304" i="2"/>
  <c r="N304" i="2" a="1"/>
  <c r="N304" i="2"/>
  <c r="O304" i="2" a="1"/>
  <c r="O304" i="2"/>
  <c r="P304" i="2" a="1"/>
  <c r="P304" i="2"/>
  <c r="Q304" i="2" a="1"/>
  <c r="Q304" i="2"/>
  <c r="R304" i="2" a="1"/>
  <c r="R304" i="2"/>
  <c r="S304" i="2" a="1"/>
  <c r="S304" i="2"/>
  <c r="T304" i="2" a="1"/>
  <c r="T304" i="2"/>
  <c r="U304" i="2" a="1"/>
  <c r="U304" i="2"/>
  <c r="V304" i="2" a="1"/>
  <c r="V304" i="2"/>
  <c r="W304" i="2" a="1"/>
  <c r="W304" i="2"/>
  <c r="X304" i="2" a="1"/>
  <c r="X304" i="2"/>
  <c r="Y304" i="2" a="1"/>
  <c r="Y304" i="2"/>
  <c r="Z304" i="2" a="1"/>
  <c r="Z304" i="2"/>
  <c r="G305" i="2" a="1"/>
  <c r="G305" i="2"/>
  <c r="H305" i="2" a="1"/>
  <c r="H305" i="2"/>
  <c r="I305" i="2" a="1"/>
  <c r="I305" i="2"/>
  <c r="J305" i="2" a="1"/>
  <c r="J305" i="2"/>
  <c r="K305" i="2" a="1"/>
  <c r="K305" i="2"/>
  <c r="L305" i="2" a="1"/>
  <c r="L305" i="2"/>
  <c r="M305" i="2" a="1"/>
  <c r="M305" i="2"/>
  <c r="N305" i="2" a="1"/>
  <c r="N305" i="2"/>
  <c r="O305" i="2" a="1"/>
  <c r="O305" i="2"/>
  <c r="P305" i="2" a="1"/>
  <c r="P305" i="2"/>
  <c r="Q305" i="2" a="1"/>
  <c r="Q305" i="2"/>
  <c r="R305" i="2" a="1"/>
  <c r="R305" i="2"/>
  <c r="S305" i="2" a="1"/>
  <c r="S305" i="2"/>
  <c r="T305" i="2" a="1"/>
  <c r="T305" i="2"/>
  <c r="U305" i="2" a="1"/>
  <c r="U305" i="2"/>
  <c r="V305" i="2" a="1"/>
  <c r="V305" i="2"/>
  <c r="W305" i="2" a="1"/>
  <c r="W305" i="2"/>
  <c r="X305" i="2" a="1"/>
  <c r="X305" i="2"/>
  <c r="Y305" i="2" a="1"/>
  <c r="Y305" i="2"/>
  <c r="Z305" i="2" a="1"/>
  <c r="Z305" i="2"/>
  <c r="G306" i="2" a="1"/>
  <c r="G306" i="2"/>
  <c r="H306" i="2" a="1"/>
  <c r="H306" i="2"/>
  <c r="I306" i="2" a="1"/>
  <c r="I306" i="2"/>
  <c r="J306" i="2" a="1"/>
  <c r="J306" i="2"/>
  <c r="K306" i="2" a="1"/>
  <c r="K306" i="2"/>
  <c r="L306" i="2" a="1"/>
  <c r="L306" i="2"/>
  <c r="M306" i="2" a="1"/>
  <c r="M306" i="2"/>
  <c r="N306" i="2" a="1"/>
  <c r="N306" i="2"/>
  <c r="O306" i="2" a="1"/>
  <c r="O306" i="2"/>
  <c r="P306" i="2" a="1"/>
  <c r="P306" i="2"/>
  <c r="Q306" i="2" a="1"/>
  <c r="Q306" i="2"/>
  <c r="R306" i="2" a="1"/>
  <c r="R306" i="2"/>
  <c r="S306" i="2" a="1"/>
  <c r="S306" i="2"/>
  <c r="T306" i="2" a="1"/>
  <c r="T306" i="2"/>
  <c r="U306" i="2" a="1"/>
  <c r="U306" i="2"/>
  <c r="V306" i="2" a="1"/>
  <c r="V306" i="2"/>
  <c r="W306" i="2" a="1"/>
  <c r="W306" i="2"/>
  <c r="X306" i="2" a="1"/>
  <c r="X306" i="2"/>
  <c r="Y306" i="2" a="1"/>
  <c r="Y306" i="2"/>
  <c r="Z306" i="2" a="1"/>
  <c r="Z306" i="2"/>
  <c r="G307" i="2" a="1"/>
  <c r="G307" i="2"/>
  <c r="H307" i="2" a="1"/>
  <c r="H307" i="2"/>
  <c r="I307" i="2" a="1"/>
  <c r="I307" i="2"/>
  <c r="J307" i="2" a="1"/>
  <c r="J307" i="2"/>
  <c r="K307" i="2" a="1"/>
  <c r="K307" i="2"/>
  <c r="L307" i="2" a="1"/>
  <c r="L307" i="2"/>
  <c r="M307" i="2" a="1"/>
  <c r="M307" i="2"/>
  <c r="N307" i="2" a="1"/>
  <c r="N307" i="2"/>
  <c r="O307" i="2" a="1"/>
  <c r="O307" i="2"/>
  <c r="P307" i="2" a="1"/>
  <c r="P307" i="2"/>
  <c r="Q307" i="2" a="1"/>
  <c r="Q307" i="2"/>
  <c r="R307" i="2" a="1"/>
  <c r="R307" i="2"/>
  <c r="S307" i="2" a="1"/>
  <c r="S307" i="2"/>
  <c r="T307" i="2" a="1"/>
  <c r="T307" i="2"/>
  <c r="U307" i="2" a="1"/>
  <c r="U307" i="2"/>
  <c r="V307" i="2" a="1"/>
  <c r="V307" i="2"/>
  <c r="W307" i="2" a="1"/>
  <c r="W307" i="2"/>
  <c r="X307" i="2" a="1"/>
  <c r="X307" i="2"/>
  <c r="Y307" i="2" a="1"/>
  <c r="Y307" i="2"/>
  <c r="Z307" i="2" a="1"/>
  <c r="Z307" i="2"/>
  <c r="G308" i="2" a="1"/>
  <c r="G308" i="2"/>
  <c r="H308" i="2" a="1"/>
  <c r="H308" i="2"/>
  <c r="I308" i="2" a="1"/>
  <c r="I308" i="2"/>
  <c r="J308" i="2" a="1"/>
  <c r="J308" i="2"/>
  <c r="K308" i="2" a="1"/>
  <c r="K308" i="2"/>
  <c r="L308" i="2" a="1"/>
  <c r="L308" i="2"/>
  <c r="M308" i="2" a="1"/>
  <c r="M308" i="2"/>
  <c r="N308" i="2" a="1"/>
  <c r="N308" i="2"/>
  <c r="O308" i="2" a="1"/>
  <c r="O308" i="2"/>
  <c r="P308" i="2" a="1"/>
  <c r="P308" i="2"/>
  <c r="Q308" i="2" a="1"/>
  <c r="Q308" i="2"/>
  <c r="R308" i="2" a="1"/>
  <c r="R308" i="2"/>
  <c r="S308" i="2" a="1"/>
  <c r="S308" i="2"/>
  <c r="T308" i="2" a="1"/>
  <c r="T308" i="2"/>
  <c r="U308" i="2" a="1"/>
  <c r="U308" i="2"/>
  <c r="V308" i="2" a="1"/>
  <c r="V308" i="2"/>
  <c r="W308" i="2" a="1"/>
  <c r="W308" i="2"/>
  <c r="X308" i="2" a="1"/>
  <c r="X308" i="2"/>
  <c r="Y308" i="2" a="1"/>
  <c r="Y308" i="2"/>
  <c r="Z308" i="2" a="1"/>
  <c r="Z308" i="2"/>
  <c r="G309" i="2" a="1"/>
  <c r="G309" i="2"/>
  <c r="H309" i="2" a="1"/>
  <c r="H309" i="2"/>
  <c r="I309" i="2" a="1"/>
  <c r="I309" i="2"/>
  <c r="J309" i="2" a="1"/>
  <c r="J309" i="2"/>
  <c r="K309" i="2" a="1"/>
  <c r="K309" i="2"/>
  <c r="L309" i="2" a="1"/>
  <c r="L309" i="2"/>
  <c r="M309" i="2" a="1"/>
  <c r="M309" i="2"/>
  <c r="N309" i="2" a="1"/>
  <c r="N309" i="2"/>
  <c r="O309" i="2" a="1"/>
  <c r="O309" i="2"/>
  <c r="P309" i="2" a="1"/>
  <c r="P309" i="2"/>
  <c r="Q309" i="2" a="1"/>
  <c r="Q309" i="2"/>
  <c r="R309" i="2" a="1"/>
  <c r="R309" i="2"/>
  <c r="S309" i="2" a="1"/>
  <c r="S309" i="2"/>
  <c r="T309" i="2" a="1"/>
  <c r="T309" i="2"/>
  <c r="U309" i="2" a="1"/>
  <c r="U309" i="2"/>
  <c r="V309" i="2" a="1"/>
  <c r="V309" i="2"/>
  <c r="W309" i="2" a="1"/>
  <c r="W309" i="2"/>
  <c r="X309" i="2" a="1"/>
  <c r="X309" i="2"/>
  <c r="Y309" i="2" a="1"/>
  <c r="Y309" i="2"/>
  <c r="Z309" i="2" a="1"/>
  <c r="Z309" i="2"/>
  <c r="G310" i="2" a="1"/>
  <c r="G310" i="2"/>
  <c r="H310" i="2" a="1"/>
  <c r="H310" i="2"/>
  <c r="I310" i="2" a="1"/>
  <c r="I310" i="2"/>
  <c r="J310" i="2" a="1"/>
  <c r="J310" i="2"/>
  <c r="K310" i="2" a="1"/>
  <c r="K310" i="2"/>
  <c r="L310" i="2" a="1"/>
  <c r="L310" i="2"/>
  <c r="M310" i="2" a="1"/>
  <c r="M310" i="2"/>
  <c r="N310" i="2" a="1"/>
  <c r="N310" i="2"/>
  <c r="O310" i="2" a="1"/>
  <c r="O310" i="2"/>
  <c r="P310" i="2" a="1"/>
  <c r="P310" i="2"/>
  <c r="Q310" i="2" a="1"/>
  <c r="Q310" i="2"/>
  <c r="R310" i="2" a="1"/>
  <c r="R310" i="2"/>
  <c r="S310" i="2" a="1"/>
  <c r="S310" i="2"/>
  <c r="T310" i="2" a="1"/>
  <c r="T310" i="2"/>
  <c r="U310" i="2" a="1"/>
  <c r="U310" i="2"/>
  <c r="V310" i="2" a="1"/>
  <c r="V310" i="2"/>
  <c r="W310" i="2" a="1"/>
  <c r="W310" i="2"/>
  <c r="X310" i="2" a="1"/>
  <c r="X310" i="2"/>
  <c r="Y310" i="2" a="1"/>
  <c r="Y310" i="2"/>
  <c r="Z310" i="2" a="1"/>
  <c r="Z310" i="2"/>
  <c r="G311" i="2" a="1"/>
  <c r="G311" i="2"/>
  <c r="H311" i="2" a="1"/>
  <c r="H311" i="2"/>
  <c r="I311" i="2" a="1"/>
  <c r="I311" i="2"/>
  <c r="J311" i="2" a="1"/>
  <c r="J311" i="2"/>
  <c r="K311" i="2" a="1"/>
  <c r="K311" i="2"/>
  <c r="L311" i="2" a="1"/>
  <c r="L311" i="2"/>
  <c r="M311" i="2" a="1"/>
  <c r="M311" i="2"/>
  <c r="N311" i="2" a="1"/>
  <c r="N311" i="2"/>
  <c r="O311" i="2" a="1"/>
  <c r="O311" i="2"/>
  <c r="P311" i="2" a="1"/>
  <c r="P311" i="2"/>
  <c r="Q311" i="2" a="1"/>
  <c r="Q311" i="2"/>
  <c r="R311" i="2" a="1"/>
  <c r="R311" i="2"/>
  <c r="S311" i="2" a="1"/>
  <c r="S311" i="2"/>
  <c r="T311" i="2" a="1"/>
  <c r="T311" i="2"/>
  <c r="U311" i="2" a="1"/>
  <c r="U311" i="2"/>
  <c r="V311" i="2" a="1"/>
  <c r="V311" i="2"/>
  <c r="W311" i="2" a="1"/>
  <c r="W311" i="2"/>
  <c r="X311" i="2" a="1"/>
  <c r="X311" i="2"/>
  <c r="Y311" i="2" a="1"/>
  <c r="Y311" i="2"/>
  <c r="Z311" i="2" a="1"/>
  <c r="Z311" i="2"/>
  <c r="G312" i="2" a="1"/>
  <c r="G312" i="2"/>
  <c r="H312" i="2" a="1"/>
  <c r="H312" i="2"/>
  <c r="I312" i="2" a="1"/>
  <c r="I312" i="2"/>
  <c r="J312" i="2" a="1"/>
  <c r="J312" i="2"/>
  <c r="K312" i="2" a="1"/>
  <c r="K312" i="2"/>
  <c r="L312" i="2" a="1"/>
  <c r="L312" i="2"/>
  <c r="M312" i="2" a="1"/>
  <c r="M312" i="2"/>
  <c r="N312" i="2" a="1"/>
  <c r="N312" i="2"/>
  <c r="O312" i="2" a="1"/>
  <c r="O312" i="2"/>
  <c r="P312" i="2" a="1"/>
  <c r="P312" i="2"/>
  <c r="Q312" i="2" a="1"/>
  <c r="Q312" i="2"/>
  <c r="R312" i="2" a="1"/>
  <c r="R312" i="2"/>
  <c r="S312" i="2" a="1"/>
  <c r="S312" i="2"/>
  <c r="T312" i="2" a="1"/>
  <c r="T312" i="2"/>
  <c r="U312" i="2" a="1"/>
  <c r="U312" i="2"/>
  <c r="V312" i="2" a="1"/>
  <c r="V312" i="2"/>
  <c r="W312" i="2" a="1"/>
  <c r="W312" i="2"/>
  <c r="X312" i="2" a="1"/>
  <c r="X312" i="2"/>
  <c r="Y312" i="2" a="1"/>
  <c r="Y312" i="2"/>
  <c r="Z312" i="2" a="1"/>
  <c r="Z312" i="2"/>
  <c r="G313" i="2" a="1"/>
  <c r="G313" i="2"/>
  <c r="H313" i="2" a="1"/>
  <c r="H313" i="2"/>
  <c r="I313" i="2" a="1"/>
  <c r="I313" i="2"/>
  <c r="J313" i="2" a="1"/>
  <c r="J313" i="2"/>
  <c r="K313" i="2" a="1"/>
  <c r="K313" i="2"/>
  <c r="L313" i="2" a="1"/>
  <c r="L313" i="2"/>
  <c r="M313" i="2" a="1"/>
  <c r="M313" i="2"/>
  <c r="N313" i="2" a="1"/>
  <c r="N313" i="2"/>
  <c r="O313" i="2" a="1"/>
  <c r="O313" i="2"/>
  <c r="P313" i="2" a="1"/>
  <c r="P313" i="2"/>
  <c r="Q313" i="2" a="1"/>
  <c r="Q313" i="2"/>
  <c r="R313" i="2" a="1"/>
  <c r="R313" i="2"/>
  <c r="S313" i="2" a="1"/>
  <c r="S313" i="2"/>
  <c r="T313" i="2" a="1"/>
  <c r="T313" i="2"/>
  <c r="U313" i="2" a="1"/>
  <c r="U313" i="2"/>
  <c r="V313" i="2" a="1"/>
  <c r="V313" i="2"/>
  <c r="W313" i="2" a="1"/>
  <c r="W313" i="2"/>
  <c r="X313" i="2" a="1"/>
  <c r="X313" i="2"/>
  <c r="Y313" i="2" a="1"/>
  <c r="Y313" i="2"/>
  <c r="Z313" i="2" a="1"/>
  <c r="Z313" i="2"/>
  <c r="G314" i="2" a="1"/>
  <c r="G314" i="2"/>
  <c r="H314" i="2" a="1"/>
  <c r="H314" i="2"/>
  <c r="I314" i="2" a="1"/>
  <c r="I314" i="2"/>
  <c r="J314" i="2" a="1"/>
  <c r="J314" i="2"/>
  <c r="K314" i="2" a="1"/>
  <c r="K314" i="2"/>
  <c r="L314" i="2" a="1"/>
  <c r="L314" i="2"/>
  <c r="M314" i="2" a="1"/>
  <c r="M314" i="2"/>
  <c r="N314" i="2" a="1"/>
  <c r="N314" i="2"/>
  <c r="O314" i="2" a="1"/>
  <c r="O314" i="2"/>
  <c r="P314" i="2" a="1"/>
  <c r="P314" i="2"/>
  <c r="Q314" i="2" a="1"/>
  <c r="Q314" i="2"/>
  <c r="R314" i="2" a="1"/>
  <c r="R314" i="2"/>
  <c r="S314" i="2" a="1"/>
  <c r="S314" i="2"/>
  <c r="T314" i="2" a="1"/>
  <c r="T314" i="2"/>
  <c r="U314" i="2" a="1"/>
  <c r="U314" i="2"/>
  <c r="V314" i="2" a="1"/>
  <c r="V314" i="2"/>
  <c r="W314" i="2" a="1"/>
  <c r="W314" i="2"/>
  <c r="X314" i="2" a="1"/>
  <c r="X314" i="2"/>
  <c r="Y314" i="2" a="1"/>
  <c r="Y314" i="2"/>
  <c r="Z314" i="2" a="1"/>
  <c r="Z314" i="2"/>
  <c r="G315" i="2" a="1"/>
  <c r="G315" i="2"/>
  <c r="H315" i="2" a="1"/>
  <c r="H315" i="2"/>
  <c r="I315" i="2" a="1"/>
  <c r="I315" i="2"/>
  <c r="J315" i="2" a="1"/>
  <c r="J315" i="2"/>
  <c r="K315" i="2" a="1"/>
  <c r="K315" i="2"/>
  <c r="L315" i="2" a="1"/>
  <c r="L315" i="2"/>
  <c r="M315" i="2" a="1"/>
  <c r="M315" i="2"/>
  <c r="N315" i="2" a="1"/>
  <c r="N315" i="2"/>
  <c r="O315" i="2" a="1"/>
  <c r="O315" i="2"/>
  <c r="P315" i="2" a="1"/>
  <c r="P315" i="2"/>
  <c r="Q315" i="2" a="1"/>
  <c r="Q315" i="2"/>
  <c r="R315" i="2" a="1"/>
  <c r="R315" i="2"/>
  <c r="S315" i="2" a="1"/>
  <c r="S315" i="2"/>
  <c r="T315" i="2" a="1"/>
  <c r="T315" i="2"/>
  <c r="U315" i="2" a="1"/>
  <c r="U315" i="2"/>
  <c r="V315" i="2" a="1"/>
  <c r="V315" i="2"/>
  <c r="W315" i="2" a="1"/>
  <c r="W315" i="2"/>
  <c r="X315" i="2" a="1"/>
  <c r="X315" i="2"/>
  <c r="Y315" i="2" a="1"/>
  <c r="Y315" i="2"/>
  <c r="Z315" i="2" a="1"/>
  <c r="Z315" i="2"/>
  <c r="G316" i="2" a="1"/>
  <c r="G316" i="2"/>
  <c r="H316" i="2" a="1"/>
  <c r="H316" i="2"/>
  <c r="I316" i="2" a="1"/>
  <c r="I316" i="2"/>
  <c r="J316" i="2" a="1"/>
  <c r="J316" i="2"/>
  <c r="K316" i="2" a="1"/>
  <c r="K316" i="2"/>
  <c r="L316" i="2" a="1"/>
  <c r="L316" i="2"/>
  <c r="M316" i="2" a="1"/>
  <c r="M316" i="2"/>
  <c r="N316" i="2" a="1"/>
  <c r="N316" i="2"/>
  <c r="O316" i="2" a="1"/>
  <c r="O316" i="2"/>
  <c r="P316" i="2" a="1"/>
  <c r="P316" i="2"/>
  <c r="Q316" i="2" a="1"/>
  <c r="Q316" i="2"/>
  <c r="R316" i="2" a="1"/>
  <c r="R316" i="2"/>
  <c r="S316" i="2" a="1"/>
  <c r="S316" i="2"/>
  <c r="T316" i="2" a="1"/>
  <c r="T316" i="2"/>
  <c r="U316" i="2" a="1"/>
  <c r="U316" i="2"/>
  <c r="V316" i="2" a="1"/>
  <c r="V316" i="2"/>
  <c r="W316" i="2" a="1"/>
  <c r="W316" i="2"/>
  <c r="X316" i="2" a="1"/>
  <c r="X316" i="2"/>
  <c r="Y316" i="2" a="1"/>
  <c r="Y316" i="2"/>
  <c r="Z316" i="2" a="1"/>
  <c r="Z316" i="2"/>
  <c r="G317" i="2" a="1"/>
  <c r="G317" i="2"/>
  <c r="H317" i="2" a="1"/>
  <c r="H317" i="2"/>
  <c r="I317" i="2" a="1"/>
  <c r="I317" i="2"/>
  <c r="J317" i="2" a="1"/>
  <c r="J317" i="2"/>
  <c r="K317" i="2" a="1"/>
  <c r="K317" i="2"/>
  <c r="L317" i="2" a="1"/>
  <c r="L317" i="2"/>
  <c r="M317" i="2" a="1"/>
  <c r="M317" i="2"/>
  <c r="N317" i="2" a="1"/>
  <c r="N317" i="2"/>
  <c r="O317" i="2" a="1"/>
  <c r="O317" i="2"/>
  <c r="P317" i="2" a="1"/>
  <c r="P317" i="2"/>
  <c r="Q317" i="2" a="1"/>
  <c r="Q317" i="2"/>
  <c r="R317" i="2" a="1"/>
  <c r="R317" i="2"/>
  <c r="S317" i="2" a="1"/>
  <c r="S317" i="2"/>
  <c r="T317" i="2" a="1"/>
  <c r="T317" i="2"/>
  <c r="U317" i="2" a="1"/>
  <c r="U317" i="2"/>
  <c r="V317" i="2" a="1"/>
  <c r="V317" i="2"/>
  <c r="W317" i="2" a="1"/>
  <c r="W317" i="2"/>
  <c r="X317" i="2" a="1"/>
  <c r="X317" i="2"/>
  <c r="Y317" i="2" a="1"/>
  <c r="Y317" i="2"/>
  <c r="Z317" i="2" a="1"/>
  <c r="Z317" i="2"/>
  <c r="G318" i="2" a="1"/>
  <c r="G318" i="2"/>
  <c r="H318" i="2" a="1"/>
  <c r="H318" i="2"/>
  <c r="I318" i="2" a="1"/>
  <c r="I318" i="2"/>
  <c r="J318" i="2" a="1"/>
  <c r="J318" i="2"/>
  <c r="K318" i="2" a="1"/>
  <c r="K318" i="2"/>
  <c r="L318" i="2" a="1"/>
  <c r="L318" i="2"/>
  <c r="M318" i="2" a="1"/>
  <c r="M318" i="2"/>
  <c r="N318" i="2" a="1"/>
  <c r="N318" i="2"/>
  <c r="O318" i="2" a="1"/>
  <c r="O318" i="2"/>
  <c r="P318" i="2" a="1"/>
  <c r="P318" i="2"/>
  <c r="Q318" i="2" a="1"/>
  <c r="Q318" i="2"/>
  <c r="R318" i="2" a="1"/>
  <c r="R318" i="2"/>
  <c r="S318" i="2" a="1"/>
  <c r="S318" i="2"/>
  <c r="T318" i="2" a="1"/>
  <c r="T318" i="2"/>
  <c r="U318" i="2" a="1"/>
  <c r="U318" i="2"/>
  <c r="V318" i="2" a="1"/>
  <c r="V318" i="2"/>
  <c r="W318" i="2" a="1"/>
  <c r="W318" i="2"/>
  <c r="X318" i="2" a="1"/>
  <c r="X318" i="2"/>
  <c r="Y318" i="2" a="1"/>
  <c r="Y318" i="2"/>
  <c r="Z318" i="2" a="1"/>
  <c r="Z318" i="2"/>
  <c r="G319" i="2" a="1"/>
  <c r="G319" i="2"/>
  <c r="H319" i="2" a="1"/>
  <c r="H319" i="2"/>
  <c r="I319" i="2" a="1"/>
  <c r="I319" i="2"/>
  <c r="J319" i="2" a="1"/>
  <c r="J319" i="2"/>
  <c r="K319" i="2" a="1"/>
  <c r="K319" i="2"/>
  <c r="L319" i="2" a="1"/>
  <c r="L319" i="2"/>
  <c r="M319" i="2" a="1"/>
  <c r="M319" i="2"/>
  <c r="N319" i="2" a="1"/>
  <c r="N319" i="2"/>
  <c r="O319" i="2" a="1"/>
  <c r="O319" i="2"/>
  <c r="P319" i="2" a="1"/>
  <c r="P319" i="2"/>
  <c r="Q319" i="2" a="1"/>
  <c r="Q319" i="2"/>
  <c r="R319" i="2" a="1"/>
  <c r="R319" i="2"/>
  <c r="S319" i="2" a="1"/>
  <c r="S319" i="2"/>
  <c r="T319" i="2" a="1"/>
  <c r="T319" i="2"/>
  <c r="U319" i="2" a="1"/>
  <c r="U319" i="2"/>
  <c r="V319" i="2" a="1"/>
  <c r="V319" i="2"/>
  <c r="W319" i="2" a="1"/>
  <c r="W319" i="2"/>
  <c r="X319" i="2" a="1"/>
  <c r="X319" i="2"/>
  <c r="Y319" i="2" a="1"/>
  <c r="Y319" i="2"/>
  <c r="Z319" i="2" a="1"/>
  <c r="Z319" i="2"/>
  <c r="G320" i="2" a="1"/>
  <c r="G320" i="2"/>
  <c r="H320" i="2" a="1"/>
  <c r="H320" i="2"/>
  <c r="I320" i="2" a="1"/>
  <c r="I320" i="2"/>
  <c r="J320" i="2" a="1"/>
  <c r="J320" i="2"/>
  <c r="K320" i="2" a="1"/>
  <c r="K320" i="2"/>
  <c r="L320" i="2" a="1"/>
  <c r="L320" i="2"/>
  <c r="M320" i="2" a="1"/>
  <c r="M320" i="2"/>
  <c r="N320" i="2" a="1"/>
  <c r="N320" i="2"/>
  <c r="O320" i="2" a="1"/>
  <c r="O320" i="2"/>
  <c r="P320" i="2" a="1"/>
  <c r="P320" i="2"/>
  <c r="Q320" i="2" a="1"/>
  <c r="Q320" i="2"/>
  <c r="R320" i="2" a="1"/>
  <c r="R320" i="2"/>
  <c r="S320" i="2" a="1"/>
  <c r="S320" i="2"/>
  <c r="T320" i="2" a="1"/>
  <c r="T320" i="2"/>
  <c r="U320" i="2" a="1"/>
  <c r="U320" i="2"/>
  <c r="V320" i="2" a="1"/>
  <c r="V320" i="2"/>
  <c r="W320" i="2" a="1"/>
  <c r="W320" i="2"/>
  <c r="X320" i="2" a="1"/>
  <c r="X320" i="2"/>
  <c r="Y320" i="2" a="1"/>
  <c r="Y320" i="2"/>
  <c r="Z320" i="2" a="1"/>
  <c r="Z320" i="2"/>
  <c r="G321" i="2" a="1"/>
  <c r="G321" i="2"/>
  <c r="H321" i="2" a="1"/>
  <c r="H321" i="2"/>
  <c r="I321" i="2" a="1"/>
  <c r="I321" i="2"/>
  <c r="J321" i="2" a="1"/>
  <c r="J321" i="2"/>
  <c r="K321" i="2" a="1"/>
  <c r="K321" i="2"/>
  <c r="L321" i="2" a="1"/>
  <c r="L321" i="2"/>
  <c r="M321" i="2" a="1"/>
  <c r="M321" i="2"/>
  <c r="N321" i="2" a="1"/>
  <c r="N321" i="2"/>
  <c r="O321" i="2" a="1"/>
  <c r="O321" i="2"/>
  <c r="P321" i="2" a="1"/>
  <c r="P321" i="2"/>
  <c r="Q321" i="2" a="1"/>
  <c r="Q321" i="2"/>
  <c r="R321" i="2" a="1"/>
  <c r="R321" i="2"/>
  <c r="S321" i="2" a="1"/>
  <c r="S321" i="2"/>
  <c r="T321" i="2" a="1"/>
  <c r="T321" i="2"/>
  <c r="U321" i="2" a="1"/>
  <c r="U321" i="2"/>
  <c r="V321" i="2" a="1"/>
  <c r="V321" i="2"/>
  <c r="W321" i="2" a="1"/>
  <c r="W321" i="2"/>
  <c r="X321" i="2" a="1"/>
  <c r="X321" i="2"/>
  <c r="Y321" i="2" a="1"/>
  <c r="Y321" i="2"/>
  <c r="Z321" i="2" a="1"/>
  <c r="Z321" i="2"/>
  <c r="G322" i="2" a="1"/>
  <c r="G322" i="2"/>
  <c r="H322" i="2" a="1"/>
  <c r="H322" i="2"/>
  <c r="I322" i="2" a="1"/>
  <c r="I322" i="2"/>
  <c r="J322" i="2" a="1"/>
  <c r="J322" i="2"/>
  <c r="K322" i="2" a="1"/>
  <c r="K322" i="2"/>
  <c r="L322" i="2" a="1"/>
  <c r="L322" i="2"/>
  <c r="M322" i="2" a="1"/>
  <c r="M322" i="2"/>
  <c r="N322" i="2" a="1"/>
  <c r="N322" i="2"/>
  <c r="O322" i="2" a="1"/>
  <c r="O322" i="2"/>
  <c r="P322" i="2" a="1"/>
  <c r="P322" i="2"/>
  <c r="Q322" i="2" a="1"/>
  <c r="Q322" i="2"/>
  <c r="R322" i="2" a="1"/>
  <c r="R322" i="2"/>
  <c r="S322" i="2" a="1"/>
  <c r="S322" i="2"/>
  <c r="T322" i="2" a="1"/>
  <c r="T322" i="2"/>
  <c r="U322" i="2" a="1"/>
  <c r="U322" i="2"/>
  <c r="V322" i="2" a="1"/>
  <c r="V322" i="2"/>
  <c r="W322" i="2" a="1"/>
  <c r="W322" i="2"/>
  <c r="X322" i="2" a="1"/>
  <c r="X322" i="2"/>
  <c r="Y322" i="2" a="1"/>
  <c r="Y322" i="2"/>
  <c r="Z322" i="2" a="1"/>
  <c r="Z322" i="2"/>
  <c r="G323" i="2" a="1"/>
  <c r="G323" i="2"/>
  <c r="H323" i="2" a="1"/>
  <c r="H323" i="2"/>
  <c r="I323" i="2" a="1"/>
  <c r="I323" i="2"/>
  <c r="J323" i="2" a="1"/>
  <c r="J323" i="2"/>
  <c r="K323" i="2" a="1"/>
  <c r="K323" i="2"/>
  <c r="L323" i="2" a="1"/>
  <c r="L323" i="2"/>
  <c r="M323" i="2" a="1"/>
  <c r="M323" i="2"/>
  <c r="N323" i="2" a="1"/>
  <c r="N323" i="2"/>
  <c r="O323" i="2" a="1"/>
  <c r="O323" i="2"/>
  <c r="P323" i="2" a="1"/>
  <c r="P323" i="2"/>
  <c r="Q323" i="2" a="1"/>
  <c r="Q323" i="2"/>
  <c r="R323" i="2" a="1"/>
  <c r="R323" i="2"/>
  <c r="S323" i="2" a="1"/>
  <c r="S323" i="2"/>
  <c r="T323" i="2" a="1"/>
  <c r="T323" i="2"/>
  <c r="U323" i="2" a="1"/>
  <c r="U323" i="2"/>
  <c r="V323" i="2" a="1"/>
  <c r="V323" i="2"/>
  <c r="W323" i="2" a="1"/>
  <c r="W323" i="2"/>
  <c r="X323" i="2" a="1"/>
  <c r="X323" i="2"/>
  <c r="Y323" i="2" a="1"/>
  <c r="Y323" i="2"/>
  <c r="Z323" i="2" a="1"/>
  <c r="Z323" i="2"/>
  <c r="G324" i="2" a="1"/>
  <c r="G324" i="2"/>
  <c r="H324" i="2" a="1"/>
  <c r="H324" i="2"/>
  <c r="I324" i="2" a="1"/>
  <c r="I324" i="2"/>
  <c r="J324" i="2" a="1"/>
  <c r="J324" i="2"/>
  <c r="K324" i="2" a="1"/>
  <c r="K324" i="2"/>
  <c r="L324" i="2" a="1"/>
  <c r="L324" i="2"/>
  <c r="M324" i="2" a="1"/>
  <c r="M324" i="2"/>
  <c r="N324" i="2" a="1"/>
  <c r="N324" i="2"/>
  <c r="O324" i="2" a="1"/>
  <c r="O324" i="2"/>
  <c r="P324" i="2" a="1"/>
  <c r="P324" i="2"/>
  <c r="Q324" i="2" a="1"/>
  <c r="Q324" i="2"/>
  <c r="R324" i="2" a="1"/>
  <c r="R324" i="2"/>
  <c r="S324" i="2" a="1"/>
  <c r="S324" i="2"/>
  <c r="T324" i="2" a="1"/>
  <c r="T324" i="2"/>
  <c r="U324" i="2" a="1"/>
  <c r="U324" i="2"/>
  <c r="V324" i="2" a="1"/>
  <c r="V324" i="2"/>
  <c r="W324" i="2" a="1"/>
  <c r="W324" i="2"/>
  <c r="X324" i="2" a="1"/>
  <c r="X324" i="2"/>
  <c r="Y324" i="2" a="1"/>
  <c r="Y324" i="2"/>
  <c r="Z324" i="2" a="1"/>
  <c r="Z324" i="2"/>
  <c r="G325" i="2" a="1"/>
  <c r="G325" i="2"/>
  <c r="H325" i="2" a="1"/>
  <c r="H325" i="2"/>
  <c r="I325" i="2" a="1"/>
  <c r="I325" i="2"/>
  <c r="J325" i="2" a="1"/>
  <c r="J325" i="2"/>
  <c r="K325" i="2" a="1"/>
  <c r="K325" i="2"/>
  <c r="L325" i="2" a="1"/>
  <c r="L325" i="2"/>
  <c r="M325" i="2" a="1"/>
  <c r="M325" i="2"/>
  <c r="N325" i="2" a="1"/>
  <c r="N325" i="2"/>
  <c r="O325" i="2" a="1"/>
  <c r="O325" i="2"/>
  <c r="P325" i="2" a="1"/>
  <c r="P325" i="2"/>
  <c r="Q325" i="2" a="1"/>
  <c r="Q325" i="2"/>
  <c r="R325" i="2" a="1"/>
  <c r="R325" i="2"/>
  <c r="S325" i="2" a="1"/>
  <c r="S325" i="2"/>
  <c r="T325" i="2" a="1"/>
  <c r="T325" i="2"/>
  <c r="U325" i="2" a="1"/>
  <c r="U325" i="2"/>
  <c r="V325" i="2" a="1"/>
  <c r="V325" i="2"/>
  <c r="W325" i="2" a="1"/>
  <c r="W325" i="2"/>
  <c r="X325" i="2" a="1"/>
  <c r="X325" i="2"/>
  <c r="Y325" i="2" a="1"/>
  <c r="Y325" i="2"/>
  <c r="Z325" i="2" a="1"/>
  <c r="Z325" i="2"/>
  <c r="G326" i="2" a="1"/>
  <c r="G326" i="2"/>
  <c r="H326" i="2" a="1"/>
  <c r="H326" i="2"/>
  <c r="I326" i="2" a="1"/>
  <c r="I326" i="2"/>
  <c r="J326" i="2" a="1"/>
  <c r="J326" i="2"/>
  <c r="K326" i="2" a="1"/>
  <c r="K326" i="2"/>
  <c r="L326" i="2" a="1"/>
  <c r="L326" i="2"/>
  <c r="M326" i="2" a="1"/>
  <c r="M326" i="2"/>
  <c r="N326" i="2" a="1"/>
  <c r="N326" i="2"/>
  <c r="O326" i="2" a="1"/>
  <c r="O326" i="2"/>
  <c r="P326" i="2" a="1"/>
  <c r="P326" i="2"/>
  <c r="Q326" i="2" a="1"/>
  <c r="Q326" i="2"/>
  <c r="R326" i="2" a="1"/>
  <c r="R326" i="2"/>
  <c r="S326" i="2" a="1"/>
  <c r="S326" i="2"/>
  <c r="T326" i="2" a="1"/>
  <c r="T326" i="2"/>
  <c r="U326" i="2" a="1"/>
  <c r="U326" i="2"/>
  <c r="V326" i="2" a="1"/>
  <c r="V326" i="2"/>
  <c r="W326" i="2" a="1"/>
  <c r="W326" i="2"/>
  <c r="X326" i="2" a="1"/>
  <c r="X326" i="2"/>
  <c r="Y326" i="2" a="1"/>
  <c r="Y326" i="2"/>
  <c r="Z326" i="2" a="1"/>
  <c r="Z326" i="2"/>
  <c r="G327" i="2" a="1"/>
  <c r="G327" i="2"/>
  <c r="H327" i="2" a="1"/>
  <c r="H327" i="2"/>
  <c r="I327" i="2" a="1"/>
  <c r="I327" i="2"/>
  <c r="J327" i="2" a="1"/>
  <c r="J327" i="2"/>
  <c r="K327" i="2" a="1"/>
  <c r="K327" i="2"/>
  <c r="L327" i="2" a="1"/>
  <c r="L327" i="2"/>
  <c r="M327" i="2" a="1"/>
  <c r="M327" i="2"/>
  <c r="N327" i="2" a="1"/>
  <c r="N327" i="2"/>
  <c r="O327" i="2" a="1"/>
  <c r="O327" i="2"/>
  <c r="P327" i="2" a="1"/>
  <c r="P327" i="2"/>
  <c r="Q327" i="2" a="1"/>
  <c r="Q327" i="2"/>
  <c r="R327" i="2" a="1"/>
  <c r="R327" i="2"/>
  <c r="S327" i="2" a="1"/>
  <c r="S327" i="2"/>
  <c r="T327" i="2" a="1"/>
  <c r="T327" i="2"/>
  <c r="U327" i="2" a="1"/>
  <c r="U327" i="2"/>
  <c r="V327" i="2" a="1"/>
  <c r="V327" i="2"/>
  <c r="W327" i="2" a="1"/>
  <c r="W327" i="2"/>
  <c r="X327" i="2" a="1"/>
  <c r="X327" i="2"/>
  <c r="Y327" i="2" a="1"/>
  <c r="Y327" i="2"/>
  <c r="Z327" i="2" a="1"/>
  <c r="Z327" i="2"/>
  <c r="G328" i="2" a="1"/>
  <c r="G328" i="2"/>
  <c r="H328" i="2" a="1"/>
  <c r="H328" i="2"/>
  <c r="I328" i="2" a="1"/>
  <c r="I328" i="2"/>
  <c r="J328" i="2" a="1"/>
  <c r="J328" i="2"/>
  <c r="K328" i="2" a="1"/>
  <c r="K328" i="2"/>
  <c r="L328" i="2" a="1"/>
  <c r="L328" i="2"/>
  <c r="M328" i="2" a="1"/>
  <c r="M328" i="2"/>
  <c r="N328" i="2" a="1"/>
  <c r="N328" i="2"/>
  <c r="O328" i="2" a="1"/>
  <c r="O328" i="2"/>
  <c r="P328" i="2" a="1"/>
  <c r="P328" i="2"/>
  <c r="Q328" i="2" a="1"/>
  <c r="Q328" i="2"/>
  <c r="R328" i="2" a="1"/>
  <c r="R328" i="2"/>
  <c r="S328" i="2" a="1"/>
  <c r="S328" i="2"/>
  <c r="T328" i="2" a="1"/>
  <c r="T328" i="2"/>
  <c r="U328" i="2" a="1"/>
  <c r="U328" i="2"/>
  <c r="V328" i="2" a="1"/>
  <c r="V328" i="2"/>
  <c r="W328" i="2" a="1"/>
  <c r="W328" i="2"/>
  <c r="X328" i="2" a="1"/>
  <c r="X328" i="2"/>
  <c r="Y328" i="2" a="1"/>
  <c r="Y328" i="2"/>
  <c r="Z328" i="2" a="1"/>
  <c r="Z328" i="2"/>
  <c r="G329" i="2" a="1"/>
  <c r="G329" i="2"/>
  <c r="H329" i="2" a="1"/>
  <c r="H329" i="2"/>
  <c r="I329" i="2" a="1"/>
  <c r="I329" i="2"/>
  <c r="J329" i="2" a="1"/>
  <c r="J329" i="2"/>
  <c r="K329" i="2" a="1"/>
  <c r="K329" i="2"/>
  <c r="L329" i="2" a="1"/>
  <c r="L329" i="2"/>
  <c r="M329" i="2" a="1"/>
  <c r="M329" i="2"/>
  <c r="N329" i="2" a="1"/>
  <c r="N329" i="2"/>
  <c r="O329" i="2" a="1"/>
  <c r="O329" i="2"/>
  <c r="P329" i="2" a="1"/>
  <c r="P329" i="2"/>
  <c r="Q329" i="2" a="1"/>
  <c r="Q329" i="2"/>
  <c r="R329" i="2" a="1"/>
  <c r="R329" i="2"/>
  <c r="S329" i="2" a="1"/>
  <c r="S329" i="2"/>
  <c r="T329" i="2" a="1"/>
  <c r="T329" i="2"/>
  <c r="U329" i="2" a="1"/>
  <c r="U329" i="2"/>
  <c r="V329" i="2" a="1"/>
  <c r="V329" i="2"/>
  <c r="W329" i="2" a="1"/>
  <c r="W329" i="2"/>
  <c r="X329" i="2" a="1"/>
  <c r="X329" i="2"/>
  <c r="Y329" i="2" a="1"/>
  <c r="Y329" i="2"/>
  <c r="Z329" i="2" a="1"/>
  <c r="Z329" i="2"/>
  <c r="G330" i="2" a="1"/>
  <c r="G330" i="2"/>
  <c r="H330" i="2" a="1"/>
  <c r="H330" i="2"/>
  <c r="I330" i="2" a="1"/>
  <c r="I330" i="2"/>
  <c r="J330" i="2" a="1"/>
  <c r="J330" i="2"/>
  <c r="K330" i="2" a="1"/>
  <c r="K330" i="2"/>
  <c r="L330" i="2" a="1"/>
  <c r="L330" i="2"/>
  <c r="M330" i="2" a="1"/>
  <c r="M330" i="2"/>
  <c r="N330" i="2" a="1"/>
  <c r="N330" i="2"/>
  <c r="O330" i="2" a="1"/>
  <c r="O330" i="2"/>
  <c r="P330" i="2" a="1"/>
  <c r="P330" i="2"/>
  <c r="Q330" i="2" a="1"/>
  <c r="Q330" i="2"/>
  <c r="R330" i="2" a="1"/>
  <c r="R330" i="2"/>
  <c r="S330" i="2" a="1"/>
  <c r="S330" i="2"/>
  <c r="T330" i="2" a="1"/>
  <c r="T330" i="2"/>
  <c r="U330" i="2" a="1"/>
  <c r="U330" i="2"/>
  <c r="V330" i="2" a="1"/>
  <c r="V330" i="2"/>
  <c r="W330" i="2" a="1"/>
  <c r="W330" i="2"/>
  <c r="X330" i="2" a="1"/>
  <c r="X330" i="2"/>
  <c r="Y330" i="2" a="1"/>
  <c r="Y330" i="2"/>
  <c r="Z330" i="2" a="1"/>
  <c r="Z330" i="2"/>
  <c r="G331" i="2" a="1"/>
  <c r="G331" i="2"/>
  <c r="H331" i="2" a="1"/>
  <c r="H331" i="2"/>
  <c r="I331" i="2" a="1"/>
  <c r="I331" i="2"/>
  <c r="J331" i="2" a="1"/>
  <c r="J331" i="2"/>
  <c r="K331" i="2" a="1"/>
  <c r="K331" i="2"/>
  <c r="L331" i="2" a="1"/>
  <c r="L331" i="2"/>
  <c r="M331" i="2" a="1"/>
  <c r="M331" i="2"/>
  <c r="N331" i="2" a="1"/>
  <c r="N331" i="2"/>
  <c r="O331" i="2" a="1"/>
  <c r="O331" i="2"/>
  <c r="P331" i="2" a="1"/>
  <c r="P331" i="2"/>
  <c r="Q331" i="2" a="1"/>
  <c r="Q331" i="2"/>
  <c r="R331" i="2" a="1"/>
  <c r="R331" i="2"/>
  <c r="S331" i="2" a="1"/>
  <c r="S331" i="2"/>
  <c r="T331" i="2" a="1"/>
  <c r="T331" i="2"/>
  <c r="U331" i="2" a="1"/>
  <c r="U331" i="2"/>
  <c r="V331" i="2" a="1"/>
  <c r="V331" i="2"/>
  <c r="W331" i="2" a="1"/>
  <c r="W331" i="2"/>
  <c r="X331" i="2" a="1"/>
  <c r="X331" i="2"/>
  <c r="Y331" i="2" a="1"/>
  <c r="Y331" i="2"/>
  <c r="Z331" i="2" a="1"/>
  <c r="Z331" i="2"/>
  <c r="G332" i="2" a="1"/>
  <c r="G332" i="2"/>
  <c r="H332" i="2" a="1"/>
  <c r="H332" i="2"/>
  <c r="I332" i="2" a="1"/>
  <c r="I332" i="2"/>
  <c r="J332" i="2" a="1"/>
  <c r="J332" i="2"/>
  <c r="K332" i="2" a="1"/>
  <c r="K332" i="2"/>
  <c r="L332" i="2" a="1"/>
  <c r="L332" i="2"/>
  <c r="M332" i="2" a="1"/>
  <c r="M332" i="2"/>
  <c r="N332" i="2" a="1"/>
  <c r="N332" i="2"/>
  <c r="O332" i="2" a="1"/>
  <c r="O332" i="2"/>
  <c r="P332" i="2" a="1"/>
  <c r="P332" i="2"/>
  <c r="Q332" i="2" a="1"/>
  <c r="Q332" i="2"/>
  <c r="R332" i="2" a="1"/>
  <c r="R332" i="2"/>
  <c r="S332" i="2" a="1"/>
  <c r="S332" i="2"/>
  <c r="T332" i="2" a="1"/>
  <c r="T332" i="2"/>
  <c r="U332" i="2" a="1"/>
  <c r="U332" i="2"/>
  <c r="V332" i="2" a="1"/>
  <c r="V332" i="2"/>
  <c r="W332" i="2" a="1"/>
  <c r="W332" i="2"/>
  <c r="X332" i="2" a="1"/>
  <c r="X332" i="2"/>
  <c r="Y332" i="2" a="1"/>
  <c r="Y332" i="2"/>
  <c r="Z332" i="2" a="1"/>
  <c r="Z332" i="2"/>
  <c r="G333" i="2" a="1"/>
  <c r="G333" i="2"/>
  <c r="H333" i="2" a="1"/>
  <c r="H333" i="2"/>
  <c r="I333" i="2" a="1"/>
  <c r="I333" i="2"/>
  <c r="J333" i="2" a="1"/>
  <c r="J333" i="2"/>
  <c r="K333" i="2" a="1"/>
  <c r="K333" i="2"/>
  <c r="L333" i="2" a="1"/>
  <c r="L333" i="2"/>
  <c r="M333" i="2" a="1"/>
  <c r="M333" i="2"/>
  <c r="N333" i="2" a="1"/>
  <c r="N333" i="2"/>
  <c r="O333" i="2" a="1"/>
  <c r="O333" i="2"/>
  <c r="P333" i="2" a="1"/>
  <c r="P333" i="2"/>
  <c r="Q333" i="2" a="1"/>
  <c r="Q333" i="2"/>
  <c r="R333" i="2" a="1"/>
  <c r="R333" i="2"/>
  <c r="S333" i="2" a="1"/>
  <c r="S333" i="2"/>
  <c r="T333" i="2" a="1"/>
  <c r="T333" i="2"/>
  <c r="U333" i="2" a="1"/>
  <c r="U333" i="2"/>
  <c r="V333" i="2" a="1"/>
  <c r="V333" i="2"/>
  <c r="W333" i="2" a="1"/>
  <c r="W333" i="2"/>
  <c r="X333" i="2" a="1"/>
  <c r="X333" i="2"/>
  <c r="Y333" i="2" a="1"/>
  <c r="Y333" i="2"/>
  <c r="Z333" i="2" a="1"/>
  <c r="Z333" i="2"/>
  <c r="G334" i="2" a="1"/>
  <c r="G334" i="2"/>
  <c r="H334" i="2" a="1"/>
  <c r="H334" i="2"/>
  <c r="I334" i="2" a="1"/>
  <c r="I334" i="2"/>
  <c r="J334" i="2" a="1"/>
  <c r="J334" i="2"/>
  <c r="K334" i="2" a="1"/>
  <c r="K334" i="2"/>
  <c r="L334" i="2" a="1"/>
  <c r="L334" i="2"/>
  <c r="M334" i="2" a="1"/>
  <c r="M334" i="2"/>
  <c r="N334" i="2" a="1"/>
  <c r="N334" i="2"/>
  <c r="O334" i="2" a="1"/>
  <c r="O334" i="2"/>
  <c r="P334" i="2" a="1"/>
  <c r="P334" i="2"/>
  <c r="Q334" i="2" a="1"/>
  <c r="Q334" i="2"/>
  <c r="R334" i="2" a="1"/>
  <c r="R334" i="2"/>
  <c r="S334" i="2" a="1"/>
  <c r="S334" i="2"/>
  <c r="T334" i="2" a="1"/>
  <c r="T334" i="2"/>
  <c r="U334" i="2" a="1"/>
  <c r="U334" i="2"/>
  <c r="V334" i="2" a="1"/>
  <c r="V334" i="2"/>
  <c r="W334" i="2" a="1"/>
  <c r="W334" i="2"/>
  <c r="X334" i="2" a="1"/>
  <c r="X334" i="2"/>
  <c r="Y334" i="2" a="1"/>
  <c r="Y334" i="2"/>
  <c r="Z334" i="2" a="1"/>
  <c r="Z334" i="2"/>
  <c r="G335" i="2" a="1"/>
  <c r="G335" i="2"/>
  <c r="H335" i="2" a="1"/>
  <c r="H335" i="2"/>
  <c r="I335" i="2" a="1"/>
  <c r="I335" i="2"/>
  <c r="J335" i="2" a="1"/>
  <c r="J335" i="2"/>
  <c r="K335" i="2" a="1"/>
  <c r="K335" i="2"/>
  <c r="L335" i="2" a="1"/>
  <c r="L335" i="2"/>
  <c r="M335" i="2" a="1"/>
  <c r="M335" i="2"/>
  <c r="N335" i="2" a="1"/>
  <c r="N335" i="2"/>
  <c r="O335" i="2" a="1"/>
  <c r="O335" i="2"/>
  <c r="P335" i="2" a="1"/>
  <c r="P335" i="2"/>
  <c r="Q335" i="2" a="1"/>
  <c r="Q335" i="2"/>
  <c r="R335" i="2" a="1"/>
  <c r="R335" i="2"/>
  <c r="S335" i="2" a="1"/>
  <c r="S335" i="2"/>
  <c r="T335" i="2" a="1"/>
  <c r="T335" i="2"/>
  <c r="U335" i="2" a="1"/>
  <c r="U335" i="2"/>
  <c r="V335" i="2" a="1"/>
  <c r="V335" i="2"/>
  <c r="W335" i="2" a="1"/>
  <c r="W335" i="2"/>
  <c r="X335" i="2" a="1"/>
  <c r="X335" i="2"/>
  <c r="Y335" i="2" a="1"/>
  <c r="Y335" i="2"/>
  <c r="Z335" i="2" a="1"/>
  <c r="Z335" i="2"/>
  <c r="G336" i="2" a="1"/>
  <c r="G336" i="2"/>
  <c r="H336" i="2" a="1"/>
  <c r="H336" i="2"/>
  <c r="I336" i="2" a="1"/>
  <c r="I336" i="2"/>
  <c r="J336" i="2" a="1"/>
  <c r="J336" i="2"/>
  <c r="K336" i="2" a="1"/>
  <c r="K336" i="2"/>
  <c r="L336" i="2" a="1"/>
  <c r="L336" i="2"/>
  <c r="M336" i="2" a="1"/>
  <c r="M336" i="2"/>
  <c r="N336" i="2" a="1"/>
  <c r="N336" i="2"/>
  <c r="O336" i="2" a="1"/>
  <c r="O336" i="2"/>
  <c r="P336" i="2" a="1"/>
  <c r="P336" i="2"/>
  <c r="Q336" i="2" a="1"/>
  <c r="Q336" i="2"/>
  <c r="R336" i="2" a="1"/>
  <c r="R336" i="2"/>
  <c r="S336" i="2" a="1"/>
  <c r="S336" i="2"/>
  <c r="T336" i="2" a="1"/>
  <c r="T336" i="2"/>
  <c r="U336" i="2" a="1"/>
  <c r="U336" i="2"/>
  <c r="V336" i="2" a="1"/>
  <c r="V336" i="2"/>
  <c r="W336" i="2" a="1"/>
  <c r="W336" i="2"/>
  <c r="X336" i="2" a="1"/>
  <c r="X336" i="2"/>
  <c r="Y336" i="2" a="1"/>
  <c r="Y336" i="2"/>
  <c r="Z336" i="2" a="1"/>
  <c r="Z336" i="2"/>
  <c r="G337" i="2" a="1"/>
  <c r="G337" i="2"/>
  <c r="H337" i="2" a="1"/>
  <c r="H337" i="2"/>
  <c r="I337" i="2" a="1"/>
  <c r="I337" i="2"/>
  <c r="J337" i="2" a="1"/>
  <c r="J337" i="2"/>
  <c r="K337" i="2" a="1"/>
  <c r="K337" i="2"/>
  <c r="L337" i="2" a="1"/>
  <c r="L337" i="2"/>
  <c r="M337" i="2" a="1"/>
  <c r="M337" i="2"/>
  <c r="N337" i="2" a="1"/>
  <c r="N337" i="2"/>
  <c r="O337" i="2" a="1"/>
  <c r="O337" i="2"/>
  <c r="P337" i="2" a="1"/>
  <c r="P337" i="2"/>
  <c r="Q337" i="2" a="1"/>
  <c r="Q337" i="2"/>
  <c r="R337" i="2" a="1"/>
  <c r="R337" i="2"/>
  <c r="S337" i="2" a="1"/>
  <c r="S337" i="2"/>
  <c r="T337" i="2" a="1"/>
  <c r="T337" i="2"/>
  <c r="U337" i="2" a="1"/>
  <c r="U337" i="2"/>
  <c r="V337" i="2" a="1"/>
  <c r="V337" i="2"/>
  <c r="W337" i="2" a="1"/>
  <c r="W337" i="2"/>
  <c r="X337" i="2" a="1"/>
  <c r="X337" i="2"/>
  <c r="Y337" i="2" a="1"/>
  <c r="Y337" i="2"/>
  <c r="Z337" i="2" a="1"/>
  <c r="Z337" i="2"/>
  <c r="G338" i="2" a="1"/>
  <c r="G338" i="2"/>
  <c r="H338" i="2" a="1"/>
  <c r="H338" i="2"/>
  <c r="I338" i="2" a="1"/>
  <c r="I338" i="2"/>
  <c r="J338" i="2" a="1"/>
  <c r="J338" i="2"/>
  <c r="K338" i="2" a="1"/>
  <c r="K338" i="2"/>
  <c r="L338" i="2" a="1"/>
  <c r="L338" i="2"/>
  <c r="M338" i="2" a="1"/>
  <c r="M338" i="2"/>
  <c r="N338" i="2" a="1"/>
  <c r="N338" i="2"/>
  <c r="O338" i="2" a="1"/>
  <c r="O338" i="2"/>
  <c r="P338" i="2" a="1"/>
  <c r="P338" i="2"/>
  <c r="Q338" i="2" a="1"/>
  <c r="Q338" i="2"/>
  <c r="R338" i="2" a="1"/>
  <c r="R338" i="2"/>
  <c r="S338" i="2" a="1"/>
  <c r="S338" i="2"/>
  <c r="T338" i="2" a="1"/>
  <c r="T338" i="2"/>
  <c r="U338" i="2" a="1"/>
  <c r="U338" i="2"/>
  <c r="V338" i="2" a="1"/>
  <c r="V338" i="2"/>
  <c r="W338" i="2" a="1"/>
  <c r="W338" i="2"/>
  <c r="X338" i="2" a="1"/>
  <c r="X338" i="2"/>
  <c r="Y338" i="2" a="1"/>
  <c r="Y338" i="2"/>
  <c r="Z338" i="2" a="1"/>
  <c r="Z338" i="2"/>
  <c r="G339" i="2" a="1"/>
  <c r="G339" i="2"/>
  <c r="H339" i="2" a="1"/>
  <c r="H339" i="2"/>
  <c r="I339" i="2" a="1"/>
  <c r="I339" i="2"/>
  <c r="J339" i="2" a="1"/>
  <c r="J339" i="2"/>
  <c r="K339" i="2" a="1"/>
  <c r="K339" i="2"/>
  <c r="L339" i="2" a="1"/>
  <c r="L339" i="2"/>
  <c r="M339" i="2" a="1"/>
  <c r="M339" i="2"/>
  <c r="N339" i="2" a="1"/>
  <c r="N339" i="2"/>
  <c r="O339" i="2" a="1"/>
  <c r="O339" i="2"/>
  <c r="P339" i="2" a="1"/>
  <c r="P339" i="2"/>
  <c r="Q339" i="2" a="1"/>
  <c r="Q339" i="2"/>
  <c r="R339" i="2" a="1"/>
  <c r="R339" i="2"/>
  <c r="S339" i="2" a="1"/>
  <c r="S339" i="2"/>
  <c r="T339" i="2" a="1"/>
  <c r="T339" i="2"/>
  <c r="U339" i="2" a="1"/>
  <c r="U339" i="2"/>
  <c r="V339" i="2" a="1"/>
  <c r="V339" i="2"/>
  <c r="W339" i="2" a="1"/>
  <c r="W339" i="2"/>
  <c r="X339" i="2" a="1"/>
  <c r="X339" i="2"/>
  <c r="Y339" i="2" a="1"/>
  <c r="Y339" i="2"/>
  <c r="Z339" i="2" a="1"/>
  <c r="Z339" i="2"/>
  <c r="G340" i="2" a="1"/>
  <c r="G340" i="2"/>
  <c r="H340" i="2" a="1"/>
  <c r="H340" i="2"/>
  <c r="I340" i="2" a="1"/>
  <c r="I340" i="2"/>
  <c r="J340" i="2" a="1"/>
  <c r="J340" i="2"/>
  <c r="K340" i="2" a="1"/>
  <c r="K340" i="2"/>
  <c r="L340" i="2" a="1"/>
  <c r="L340" i="2"/>
  <c r="M340" i="2" a="1"/>
  <c r="M340" i="2"/>
  <c r="N340" i="2" a="1"/>
  <c r="N340" i="2"/>
  <c r="O340" i="2" a="1"/>
  <c r="O340" i="2"/>
  <c r="P340" i="2" a="1"/>
  <c r="P340" i="2"/>
  <c r="Q340" i="2" a="1"/>
  <c r="Q340" i="2"/>
  <c r="R340" i="2" a="1"/>
  <c r="R340" i="2"/>
  <c r="S340" i="2" a="1"/>
  <c r="S340" i="2"/>
  <c r="T340" i="2" a="1"/>
  <c r="T340" i="2"/>
  <c r="U340" i="2" a="1"/>
  <c r="U340" i="2"/>
  <c r="V340" i="2" a="1"/>
  <c r="V340" i="2"/>
  <c r="W340" i="2" a="1"/>
  <c r="W340" i="2"/>
  <c r="X340" i="2" a="1"/>
  <c r="X340" i="2"/>
  <c r="Y340" i="2" a="1"/>
  <c r="Y340" i="2"/>
  <c r="Z340" i="2" a="1"/>
  <c r="Z340" i="2"/>
  <c r="G341" i="2" a="1"/>
  <c r="G341" i="2"/>
  <c r="H341" i="2" a="1"/>
  <c r="H341" i="2"/>
  <c r="I341" i="2" a="1"/>
  <c r="I341" i="2"/>
  <c r="J341" i="2" a="1"/>
  <c r="J341" i="2"/>
  <c r="K341" i="2" a="1"/>
  <c r="K341" i="2"/>
  <c r="L341" i="2" a="1"/>
  <c r="L341" i="2"/>
  <c r="M341" i="2" a="1"/>
  <c r="M341" i="2"/>
  <c r="N341" i="2" a="1"/>
  <c r="N341" i="2"/>
  <c r="O341" i="2" a="1"/>
  <c r="O341" i="2"/>
  <c r="P341" i="2" a="1"/>
  <c r="P341" i="2"/>
  <c r="Q341" i="2" a="1"/>
  <c r="Q341" i="2"/>
  <c r="R341" i="2" a="1"/>
  <c r="R341" i="2"/>
  <c r="S341" i="2" a="1"/>
  <c r="S341" i="2"/>
  <c r="T341" i="2" a="1"/>
  <c r="T341" i="2"/>
  <c r="U341" i="2" a="1"/>
  <c r="U341" i="2"/>
  <c r="V341" i="2" a="1"/>
  <c r="V341" i="2"/>
  <c r="W341" i="2" a="1"/>
  <c r="W341" i="2"/>
  <c r="X341" i="2" a="1"/>
  <c r="X341" i="2"/>
  <c r="Y341" i="2" a="1"/>
  <c r="Y341" i="2"/>
  <c r="Z341" i="2" a="1"/>
  <c r="Z341" i="2"/>
  <c r="G342" i="2" a="1"/>
  <c r="G342" i="2"/>
  <c r="H342" i="2" a="1"/>
  <c r="H342" i="2"/>
  <c r="I342" i="2" a="1"/>
  <c r="I342" i="2"/>
  <c r="J342" i="2" a="1"/>
  <c r="J342" i="2"/>
  <c r="K342" i="2" a="1"/>
  <c r="K342" i="2"/>
  <c r="L342" i="2" a="1"/>
  <c r="L342" i="2"/>
  <c r="M342" i="2" a="1"/>
  <c r="M342" i="2"/>
  <c r="N342" i="2" a="1"/>
  <c r="N342" i="2"/>
  <c r="O342" i="2" a="1"/>
  <c r="O342" i="2"/>
  <c r="P342" i="2" a="1"/>
  <c r="P342" i="2"/>
  <c r="Q342" i="2" a="1"/>
  <c r="Q342" i="2"/>
  <c r="R342" i="2" a="1"/>
  <c r="R342" i="2"/>
  <c r="S342" i="2" a="1"/>
  <c r="S342" i="2"/>
  <c r="T342" i="2" a="1"/>
  <c r="T342" i="2"/>
  <c r="U342" i="2" a="1"/>
  <c r="U342" i="2"/>
  <c r="V342" i="2" a="1"/>
  <c r="V342" i="2"/>
  <c r="W342" i="2" a="1"/>
  <c r="W342" i="2"/>
  <c r="X342" i="2" a="1"/>
  <c r="X342" i="2"/>
  <c r="Y342" i="2" a="1"/>
  <c r="Y342" i="2"/>
  <c r="Z342" i="2" a="1"/>
  <c r="Z342" i="2"/>
  <c r="G343" i="2" a="1"/>
  <c r="G343" i="2"/>
  <c r="H343" i="2" a="1"/>
  <c r="H343" i="2"/>
  <c r="I343" i="2" a="1"/>
  <c r="I343" i="2"/>
  <c r="J343" i="2" a="1"/>
  <c r="J343" i="2"/>
  <c r="K343" i="2" a="1"/>
  <c r="K343" i="2"/>
  <c r="L343" i="2" a="1"/>
  <c r="L343" i="2"/>
  <c r="M343" i="2" a="1"/>
  <c r="M343" i="2"/>
  <c r="N343" i="2" a="1"/>
  <c r="N343" i="2"/>
  <c r="O343" i="2" a="1"/>
  <c r="O343" i="2"/>
  <c r="P343" i="2" a="1"/>
  <c r="P343" i="2"/>
  <c r="Q343" i="2" a="1"/>
  <c r="Q343" i="2"/>
  <c r="R343" i="2" a="1"/>
  <c r="R343" i="2"/>
  <c r="S343" i="2" a="1"/>
  <c r="S343" i="2"/>
  <c r="T343" i="2" a="1"/>
  <c r="T343" i="2"/>
  <c r="U343" i="2" a="1"/>
  <c r="U343" i="2"/>
  <c r="V343" i="2" a="1"/>
  <c r="V343" i="2"/>
  <c r="W343" i="2" a="1"/>
  <c r="W343" i="2"/>
  <c r="X343" i="2" a="1"/>
  <c r="X343" i="2"/>
  <c r="Y343" i="2" a="1"/>
  <c r="Y343" i="2"/>
  <c r="Z343" i="2" a="1"/>
  <c r="Z343" i="2"/>
  <c r="G344" i="2" a="1"/>
  <c r="G344" i="2"/>
  <c r="H344" i="2" a="1"/>
  <c r="H344" i="2"/>
  <c r="I344" i="2" a="1"/>
  <c r="I344" i="2"/>
  <c r="J344" i="2" a="1"/>
  <c r="J344" i="2"/>
  <c r="K344" i="2" a="1"/>
  <c r="K344" i="2"/>
  <c r="L344" i="2" a="1"/>
  <c r="L344" i="2"/>
  <c r="M344" i="2" a="1"/>
  <c r="M344" i="2"/>
  <c r="N344" i="2" a="1"/>
  <c r="N344" i="2"/>
  <c r="O344" i="2" a="1"/>
  <c r="O344" i="2"/>
  <c r="P344" i="2" a="1"/>
  <c r="P344" i="2"/>
  <c r="Q344" i="2" a="1"/>
  <c r="Q344" i="2"/>
  <c r="R344" i="2" a="1"/>
  <c r="R344" i="2"/>
  <c r="S344" i="2" a="1"/>
  <c r="S344" i="2"/>
  <c r="T344" i="2" a="1"/>
  <c r="T344" i="2"/>
  <c r="U344" i="2" a="1"/>
  <c r="U344" i="2"/>
  <c r="V344" i="2" a="1"/>
  <c r="V344" i="2"/>
  <c r="W344" i="2" a="1"/>
  <c r="W344" i="2"/>
  <c r="X344" i="2" a="1"/>
  <c r="X344" i="2"/>
  <c r="Y344" i="2" a="1"/>
  <c r="Y344" i="2"/>
  <c r="Z344" i="2" a="1"/>
  <c r="Z344" i="2"/>
  <c r="G345" i="2" a="1"/>
  <c r="G345" i="2"/>
  <c r="H345" i="2" a="1"/>
  <c r="H345" i="2"/>
  <c r="I345" i="2" a="1"/>
  <c r="I345" i="2"/>
  <c r="J345" i="2" a="1"/>
  <c r="J345" i="2"/>
  <c r="K345" i="2" a="1"/>
  <c r="K345" i="2"/>
  <c r="L345" i="2" a="1"/>
  <c r="L345" i="2"/>
  <c r="M345" i="2" a="1"/>
  <c r="M345" i="2"/>
  <c r="N345" i="2" a="1"/>
  <c r="N345" i="2"/>
  <c r="O345" i="2" a="1"/>
  <c r="O345" i="2"/>
  <c r="P345" i="2" a="1"/>
  <c r="P345" i="2"/>
  <c r="Q345" i="2" a="1"/>
  <c r="Q345" i="2"/>
  <c r="R345" i="2" a="1"/>
  <c r="R345" i="2"/>
  <c r="S345" i="2" a="1"/>
  <c r="S345" i="2"/>
  <c r="T345" i="2" a="1"/>
  <c r="T345" i="2"/>
  <c r="U345" i="2" a="1"/>
  <c r="U345" i="2"/>
  <c r="V345" i="2" a="1"/>
  <c r="V345" i="2"/>
  <c r="W345" i="2" a="1"/>
  <c r="W345" i="2"/>
  <c r="X345" i="2" a="1"/>
  <c r="X345" i="2"/>
  <c r="Y345" i="2" a="1"/>
  <c r="Y345" i="2"/>
  <c r="Z345" i="2" a="1"/>
  <c r="Z345" i="2"/>
  <c r="G346" i="2" a="1"/>
  <c r="G346" i="2"/>
  <c r="H346" i="2" a="1"/>
  <c r="H346" i="2"/>
  <c r="I346" i="2" a="1"/>
  <c r="I346" i="2"/>
  <c r="J346" i="2" a="1"/>
  <c r="J346" i="2"/>
  <c r="K346" i="2" a="1"/>
  <c r="K346" i="2"/>
  <c r="L346" i="2" a="1"/>
  <c r="L346" i="2"/>
  <c r="M346" i="2" a="1"/>
  <c r="M346" i="2"/>
  <c r="N346" i="2" a="1"/>
  <c r="N346" i="2"/>
  <c r="O346" i="2" a="1"/>
  <c r="O346" i="2"/>
  <c r="P346" i="2" a="1"/>
  <c r="P346" i="2"/>
  <c r="Q346" i="2" a="1"/>
  <c r="Q346" i="2"/>
  <c r="R346" i="2" a="1"/>
  <c r="R346" i="2"/>
  <c r="S346" i="2" a="1"/>
  <c r="S346" i="2"/>
  <c r="T346" i="2" a="1"/>
  <c r="T346" i="2"/>
  <c r="U346" i="2" a="1"/>
  <c r="U346" i="2"/>
  <c r="V346" i="2" a="1"/>
  <c r="V346" i="2"/>
  <c r="W346" i="2" a="1"/>
  <c r="W346" i="2"/>
  <c r="X346" i="2" a="1"/>
  <c r="X346" i="2"/>
  <c r="Y346" i="2" a="1"/>
  <c r="Y346" i="2"/>
  <c r="Z346" i="2" a="1"/>
  <c r="Z346" i="2"/>
  <c r="G347" i="2" a="1"/>
  <c r="G347" i="2"/>
  <c r="H347" i="2" a="1"/>
  <c r="H347" i="2"/>
  <c r="I347" i="2" a="1"/>
  <c r="I347" i="2"/>
  <c r="J347" i="2" a="1"/>
  <c r="J347" i="2"/>
  <c r="K347" i="2" a="1"/>
  <c r="K347" i="2"/>
  <c r="L347" i="2" a="1"/>
  <c r="L347" i="2"/>
  <c r="M347" i="2" a="1"/>
  <c r="M347" i="2"/>
  <c r="N347" i="2" a="1"/>
  <c r="N347" i="2"/>
  <c r="O347" i="2" a="1"/>
  <c r="O347" i="2"/>
  <c r="P347" i="2" a="1"/>
  <c r="P347" i="2"/>
  <c r="Q347" i="2" a="1"/>
  <c r="Q347" i="2"/>
  <c r="R347" i="2" a="1"/>
  <c r="R347" i="2"/>
  <c r="S347" i="2" a="1"/>
  <c r="S347" i="2"/>
  <c r="T347" i="2" a="1"/>
  <c r="T347" i="2"/>
  <c r="U347" i="2" a="1"/>
  <c r="U347" i="2"/>
  <c r="V347" i="2" a="1"/>
  <c r="V347" i="2"/>
  <c r="W347" i="2" a="1"/>
  <c r="W347" i="2"/>
  <c r="X347" i="2" a="1"/>
  <c r="X347" i="2"/>
  <c r="Y347" i="2" a="1"/>
  <c r="Y347" i="2"/>
  <c r="Z347" i="2" a="1"/>
  <c r="Z347" i="2"/>
  <c r="G348" i="2" a="1"/>
  <c r="G348" i="2"/>
  <c r="H348" i="2" a="1"/>
  <c r="H348" i="2"/>
  <c r="I348" i="2" a="1"/>
  <c r="I348" i="2"/>
  <c r="J348" i="2" a="1"/>
  <c r="J348" i="2"/>
  <c r="K348" i="2" a="1"/>
  <c r="K348" i="2"/>
  <c r="L348" i="2" a="1"/>
  <c r="L348" i="2"/>
  <c r="M348" i="2" a="1"/>
  <c r="M348" i="2"/>
  <c r="N348" i="2" a="1"/>
  <c r="N348" i="2"/>
  <c r="O348" i="2" a="1"/>
  <c r="O348" i="2"/>
  <c r="P348" i="2" a="1"/>
  <c r="P348" i="2"/>
  <c r="Q348" i="2" a="1"/>
  <c r="Q348" i="2"/>
  <c r="R348" i="2" a="1"/>
  <c r="R348" i="2"/>
  <c r="S348" i="2" a="1"/>
  <c r="S348" i="2"/>
  <c r="T348" i="2" a="1"/>
  <c r="T348" i="2"/>
  <c r="U348" i="2" a="1"/>
  <c r="U348" i="2"/>
  <c r="V348" i="2" a="1"/>
  <c r="V348" i="2"/>
  <c r="W348" i="2" a="1"/>
  <c r="W348" i="2"/>
  <c r="X348" i="2" a="1"/>
  <c r="X348" i="2"/>
  <c r="Y348" i="2" a="1"/>
  <c r="Y348" i="2"/>
  <c r="Z348" i="2" a="1"/>
  <c r="Z348" i="2"/>
  <c r="G349" i="2" a="1"/>
  <c r="G349" i="2"/>
  <c r="H349" i="2" a="1"/>
  <c r="H349" i="2"/>
  <c r="I349" i="2" a="1"/>
  <c r="I349" i="2"/>
  <c r="J349" i="2" a="1"/>
  <c r="J349" i="2"/>
  <c r="K349" i="2" a="1"/>
  <c r="K349" i="2"/>
  <c r="L349" i="2" a="1"/>
  <c r="L349" i="2"/>
  <c r="M349" i="2" a="1"/>
  <c r="M349" i="2"/>
  <c r="N349" i="2" a="1"/>
  <c r="N349" i="2"/>
  <c r="O349" i="2" a="1"/>
  <c r="O349" i="2"/>
  <c r="P349" i="2" a="1"/>
  <c r="P349" i="2"/>
  <c r="Q349" i="2" a="1"/>
  <c r="Q349" i="2"/>
  <c r="R349" i="2" a="1"/>
  <c r="R349" i="2"/>
  <c r="S349" i="2" a="1"/>
  <c r="S349" i="2"/>
  <c r="T349" i="2" a="1"/>
  <c r="T349" i="2"/>
  <c r="U349" i="2" a="1"/>
  <c r="U349" i="2"/>
  <c r="V349" i="2" a="1"/>
  <c r="V349" i="2"/>
  <c r="W349" i="2" a="1"/>
  <c r="W349" i="2"/>
  <c r="X349" i="2" a="1"/>
  <c r="X349" i="2"/>
  <c r="Y349" i="2" a="1"/>
  <c r="Y349" i="2"/>
  <c r="Z349" i="2" a="1"/>
  <c r="Z349" i="2"/>
  <c r="G350" i="2" a="1"/>
  <c r="G350" i="2"/>
  <c r="H350" i="2" a="1"/>
  <c r="H350" i="2"/>
  <c r="I350" i="2" a="1"/>
  <c r="I350" i="2"/>
  <c r="J350" i="2" a="1"/>
  <c r="J350" i="2"/>
  <c r="K350" i="2" a="1"/>
  <c r="K350" i="2"/>
  <c r="L350" i="2" a="1"/>
  <c r="L350" i="2"/>
  <c r="M350" i="2" a="1"/>
  <c r="M350" i="2"/>
  <c r="N350" i="2" a="1"/>
  <c r="N350" i="2"/>
  <c r="O350" i="2" a="1"/>
  <c r="O350" i="2"/>
  <c r="P350" i="2" a="1"/>
  <c r="P350" i="2"/>
  <c r="Q350" i="2" a="1"/>
  <c r="Q350" i="2"/>
  <c r="R350" i="2" a="1"/>
  <c r="R350" i="2"/>
  <c r="S350" i="2" a="1"/>
  <c r="S350" i="2"/>
  <c r="T350" i="2" a="1"/>
  <c r="T350" i="2"/>
  <c r="U350" i="2" a="1"/>
  <c r="U350" i="2"/>
  <c r="V350" i="2" a="1"/>
  <c r="V350" i="2"/>
  <c r="W350" i="2" a="1"/>
  <c r="W350" i="2"/>
  <c r="X350" i="2" a="1"/>
  <c r="X350" i="2"/>
  <c r="Y350" i="2" a="1"/>
  <c r="Y350" i="2"/>
  <c r="Z350" i="2" a="1"/>
  <c r="Z350" i="2"/>
  <c r="G351" i="2" a="1"/>
  <c r="G351" i="2"/>
  <c r="H351" i="2" a="1"/>
  <c r="H351" i="2"/>
  <c r="I351" i="2" a="1"/>
  <c r="I351" i="2"/>
  <c r="J351" i="2" a="1"/>
  <c r="J351" i="2"/>
  <c r="K351" i="2" a="1"/>
  <c r="K351" i="2"/>
  <c r="L351" i="2" a="1"/>
  <c r="L351" i="2"/>
  <c r="M351" i="2" a="1"/>
  <c r="M351" i="2"/>
  <c r="N351" i="2" a="1"/>
  <c r="N351" i="2"/>
  <c r="O351" i="2" a="1"/>
  <c r="O351" i="2"/>
  <c r="P351" i="2" a="1"/>
  <c r="P351" i="2"/>
  <c r="Q351" i="2" a="1"/>
  <c r="Q351" i="2"/>
  <c r="R351" i="2" a="1"/>
  <c r="R351" i="2"/>
  <c r="S351" i="2" a="1"/>
  <c r="S351" i="2"/>
  <c r="T351" i="2" a="1"/>
  <c r="T351" i="2"/>
  <c r="U351" i="2" a="1"/>
  <c r="U351" i="2"/>
  <c r="V351" i="2" a="1"/>
  <c r="V351" i="2"/>
  <c r="W351" i="2" a="1"/>
  <c r="W351" i="2"/>
  <c r="X351" i="2" a="1"/>
  <c r="X351" i="2"/>
  <c r="Y351" i="2" a="1"/>
  <c r="Y351" i="2"/>
  <c r="Z351" i="2" a="1"/>
  <c r="Z351" i="2"/>
  <c r="G352" i="2" a="1"/>
  <c r="G352" i="2"/>
  <c r="H352" i="2" a="1"/>
  <c r="H352" i="2"/>
  <c r="I352" i="2" a="1"/>
  <c r="I352" i="2"/>
  <c r="J352" i="2" a="1"/>
  <c r="J352" i="2"/>
  <c r="K352" i="2" a="1"/>
  <c r="K352" i="2"/>
  <c r="L352" i="2" a="1"/>
  <c r="L352" i="2"/>
  <c r="M352" i="2" a="1"/>
  <c r="M352" i="2"/>
  <c r="N352" i="2" a="1"/>
  <c r="N352" i="2"/>
  <c r="O352" i="2" a="1"/>
  <c r="O352" i="2"/>
  <c r="P352" i="2" a="1"/>
  <c r="P352" i="2"/>
  <c r="Q352" i="2" a="1"/>
  <c r="Q352" i="2"/>
  <c r="R352" i="2" a="1"/>
  <c r="R352" i="2"/>
  <c r="S352" i="2" a="1"/>
  <c r="S352" i="2"/>
  <c r="T352" i="2" a="1"/>
  <c r="T352" i="2"/>
  <c r="U352" i="2" a="1"/>
  <c r="U352" i="2"/>
  <c r="V352" i="2" a="1"/>
  <c r="V352" i="2"/>
  <c r="W352" i="2" a="1"/>
  <c r="W352" i="2"/>
  <c r="X352" i="2" a="1"/>
  <c r="X352" i="2"/>
  <c r="Y352" i="2" a="1"/>
  <c r="Y352" i="2"/>
  <c r="Z352" i="2" a="1"/>
  <c r="Z352" i="2"/>
  <c r="G353" i="2" a="1"/>
  <c r="G353" i="2"/>
  <c r="H353" i="2" a="1"/>
  <c r="H353" i="2"/>
  <c r="I353" i="2" a="1"/>
  <c r="I353" i="2"/>
  <c r="J353" i="2" a="1"/>
  <c r="J353" i="2"/>
  <c r="K353" i="2" a="1"/>
  <c r="K353" i="2"/>
  <c r="L353" i="2" a="1"/>
  <c r="L353" i="2"/>
  <c r="M353" i="2" a="1"/>
  <c r="M353" i="2"/>
  <c r="N353" i="2" a="1"/>
  <c r="N353" i="2"/>
  <c r="O353" i="2" a="1"/>
  <c r="O353" i="2"/>
  <c r="P353" i="2" a="1"/>
  <c r="P353" i="2"/>
  <c r="Q353" i="2" a="1"/>
  <c r="Q353" i="2"/>
  <c r="R353" i="2" a="1"/>
  <c r="R353" i="2"/>
  <c r="S353" i="2" a="1"/>
  <c r="S353" i="2"/>
  <c r="T353" i="2" a="1"/>
  <c r="T353" i="2"/>
  <c r="U353" i="2" a="1"/>
  <c r="U353" i="2"/>
  <c r="V353" i="2" a="1"/>
  <c r="V353" i="2"/>
  <c r="W353" i="2" a="1"/>
  <c r="W353" i="2"/>
  <c r="X353" i="2" a="1"/>
  <c r="X353" i="2"/>
  <c r="Y353" i="2" a="1"/>
  <c r="Y353" i="2"/>
  <c r="Z353" i="2" a="1"/>
  <c r="Z353" i="2"/>
  <c r="G354" i="2" a="1"/>
  <c r="G354" i="2"/>
  <c r="H354" i="2" a="1"/>
  <c r="H354" i="2"/>
  <c r="I354" i="2" a="1"/>
  <c r="I354" i="2"/>
  <c r="J354" i="2" a="1"/>
  <c r="J354" i="2"/>
  <c r="K354" i="2" a="1"/>
  <c r="K354" i="2"/>
  <c r="L354" i="2" a="1"/>
  <c r="L354" i="2"/>
  <c r="M354" i="2" a="1"/>
  <c r="M354" i="2"/>
  <c r="N354" i="2" a="1"/>
  <c r="N354" i="2"/>
  <c r="O354" i="2" a="1"/>
  <c r="O354" i="2"/>
  <c r="P354" i="2" a="1"/>
  <c r="P354" i="2"/>
  <c r="Q354" i="2" a="1"/>
  <c r="Q354" i="2"/>
  <c r="R354" i="2" a="1"/>
  <c r="R354" i="2"/>
  <c r="S354" i="2" a="1"/>
  <c r="S354" i="2"/>
  <c r="T354" i="2" a="1"/>
  <c r="T354" i="2"/>
  <c r="U354" i="2" a="1"/>
  <c r="U354" i="2"/>
  <c r="V354" i="2" a="1"/>
  <c r="V354" i="2"/>
  <c r="W354" i="2" a="1"/>
  <c r="W354" i="2"/>
  <c r="X354" i="2" a="1"/>
  <c r="X354" i="2"/>
  <c r="Y354" i="2" a="1"/>
  <c r="Y354" i="2"/>
  <c r="Z354" i="2" a="1"/>
  <c r="Z354" i="2"/>
  <c r="G355" i="2" a="1"/>
  <c r="G355" i="2"/>
  <c r="H355" i="2" a="1"/>
  <c r="H355" i="2"/>
  <c r="I355" i="2" a="1"/>
  <c r="I355" i="2"/>
  <c r="J355" i="2" a="1"/>
  <c r="J355" i="2"/>
  <c r="K355" i="2" a="1"/>
  <c r="K355" i="2"/>
  <c r="L355" i="2" a="1"/>
  <c r="L355" i="2"/>
  <c r="M355" i="2" a="1"/>
  <c r="M355" i="2"/>
  <c r="N355" i="2" a="1"/>
  <c r="N355" i="2"/>
  <c r="O355" i="2" a="1"/>
  <c r="O355" i="2"/>
  <c r="P355" i="2" a="1"/>
  <c r="P355" i="2"/>
  <c r="Q355" i="2" a="1"/>
  <c r="Q355" i="2"/>
  <c r="R355" i="2" a="1"/>
  <c r="R355" i="2"/>
  <c r="S355" i="2" a="1"/>
  <c r="S355" i="2"/>
  <c r="T355" i="2" a="1"/>
  <c r="T355" i="2"/>
  <c r="U355" i="2" a="1"/>
  <c r="U355" i="2"/>
  <c r="V355" i="2" a="1"/>
  <c r="V355" i="2"/>
  <c r="W355" i="2" a="1"/>
  <c r="W355" i="2"/>
  <c r="X355" i="2" a="1"/>
  <c r="X355" i="2"/>
  <c r="Y355" i="2" a="1"/>
  <c r="Y355" i="2"/>
  <c r="Z355" i="2" a="1"/>
  <c r="Z355" i="2"/>
  <c r="G356" i="2" a="1"/>
  <c r="G356" i="2"/>
  <c r="H356" i="2" a="1"/>
  <c r="H356" i="2"/>
  <c r="I356" i="2" a="1"/>
  <c r="I356" i="2"/>
  <c r="J356" i="2" a="1"/>
  <c r="J356" i="2"/>
  <c r="K356" i="2" a="1"/>
  <c r="K356" i="2"/>
  <c r="L356" i="2" a="1"/>
  <c r="L356" i="2"/>
  <c r="M356" i="2" a="1"/>
  <c r="M356" i="2"/>
  <c r="N356" i="2" a="1"/>
  <c r="N356" i="2"/>
  <c r="O356" i="2" a="1"/>
  <c r="O356" i="2"/>
  <c r="P356" i="2" a="1"/>
  <c r="P356" i="2"/>
  <c r="Q356" i="2" a="1"/>
  <c r="Q356" i="2"/>
  <c r="R356" i="2" a="1"/>
  <c r="R356" i="2"/>
  <c r="S356" i="2" a="1"/>
  <c r="S356" i="2"/>
  <c r="T356" i="2" a="1"/>
  <c r="T356" i="2"/>
  <c r="U356" i="2" a="1"/>
  <c r="U356" i="2"/>
  <c r="V356" i="2" a="1"/>
  <c r="V356" i="2"/>
  <c r="W356" i="2" a="1"/>
  <c r="W356" i="2"/>
  <c r="X356" i="2" a="1"/>
  <c r="X356" i="2"/>
  <c r="Y356" i="2" a="1"/>
  <c r="Y356" i="2"/>
  <c r="Z356" i="2" a="1"/>
  <c r="Z356" i="2"/>
  <c r="G357" i="2" a="1"/>
  <c r="G357" i="2"/>
  <c r="H357" i="2" a="1"/>
  <c r="H357" i="2"/>
  <c r="I357" i="2" a="1"/>
  <c r="I357" i="2"/>
  <c r="J357" i="2" a="1"/>
  <c r="J357" i="2"/>
  <c r="K357" i="2" a="1"/>
  <c r="K357" i="2"/>
  <c r="L357" i="2" a="1"/>
  <c r="L357" i="2"/>
  <c r="M357" i="2" a="1"/>
  <c r="M357" i="2"/>
  <c r="N357" i="2" a="1"/>
  <c r="N357" i="2"/>
  <c r="O357" i="2" a="1"/>
  <c r="O357" i="2"/>
  <c r="P357" i="2" a="1"/>
  <c r="P357" i="2"/>
  <c r="Q357" i="2" a="1"/>
  <c r="Q357" i="2"/>
  <c r="R357" i="2" a="1"/>
  <c r="R357" i="2"/>
  <c r="S357" i="2" a="1"/>
  <c r="S357" i="2"/>
  <c r="T357" i="2" a="1"/>
  <c r="T357" i="2"/>
  <c r="U357" i="2" a="1"/>
  <c r="U357" i="2"/>
  <c r="V357" i="2" a="1"/>
  <c r="V357" i="2"/>
  <c r="W357" i="2" a="1"/>
  <c r="W357" i="2"/>
  <c r="X357" i="2" a="1"/>
  <c r="X357" i="2"/>
  <c r="Y357" i="2" a="1"/>
  <c r="Y357" i="2"/>
  <c r="Z357" i="2" a="1"/>
  <c r="Z357" i="2"/>
  <c r="G358" i="2" a="1"/>
  <c r="G358" i="2"/>
  <c r="H358" i="2" a="1"/>
  <c r="H358" i="2"/>
  <c r="I358" i="2" a="1"/>
  <c r="I358" i="2"/>
  <c r="J358" i="2" a="1"/>
  <c r="J358" i="2"/>
  <c r="K358" i="2" a="1"/>
  <c r="K358" i="2"/>
  <c r="L358" i="2" a="1"/>
  <c r="L358" i="2"/>
  <c r="M358" i="2" a="1"/>
  <c r="M358" i="2"/>
  <c r="N358" i="2" a="1"/>
  <c r="N358" i="2"/>
  <c r="O358" i="2" a="1"/>
  <c r="O358" i="2"/>
  <c r="P358" i="2" a="1"/>
  <c r="P358" i="2"/>
  <c r="Q358" i="2" a="1"/>
  <c r="Q358" i="2"/>
  <c r="R358" i="2" a="1"/>
  <c r="R358" i="2"/>
  <c r="S358" i="2" a="1"/>
  <c r="S358" i="2"/>
  <c r="T358" i="2" a="1"/>
  <c r="T358" i="2"/>
  <c r="U358" i="2" a="1"/>
  <c r="U358" i="2"/>
  <c r="V358" i="2" a="1"/>
  <c r="V358" i="2"/>
  <c r="W358" i="2" a="1"/>
  <c r="W358" i="2"/>
  <c r="X358" i="2" a="1"/>
  <c r="X358" i="2"/>
  <c r="Y358" i="2" a="1"/>
  <c r="Y358" i="2"/>
  <c r="Z358" i="2" a="1"/>
  <c r="Z358" i="2"/>
  <c r="G359" i="2" a="1"/>
  <c r="G359" i="2"/>
  <c r="H359" i="2" a="1"/>
  <c r="H359" i="2"/>
  <c r="I359" i="2" a="1"/>
  <c r="I359" i="2"/>
  <c r="J359" i="2" a="1"/>
  <c r="J359" i="2"/>
  <c r="K359" i="2" a="1"/>
  <c r="K359" i="2"/>
  <c r="L359" i="2" a="1"/>
  <c r="L359" i="2"/>
  <c r="M359" i="2" a="1"/>
  <c r="M359" i="2"/>
  <c r="N359" i="2" a="1"/>
  <c r="N359" i="2"/>
  <c r="O359" i="2" a="1"/>
  <c r="O359" i="2"/>
  <c r="P359" i="2" a="1"/>
  <c r="P359" i="2"/>
  <c r="Q359" i="2" a="1"/>
  <c r="Q359" i="2"/>
  <c r="R359" i="2" a="1"/>
  <c r="R359" i="2"/>
  <c r="S359" i="2" a="1"/>
  <c r="S359" i="2"/>
  <c r="T359" i="2" a="1"/>
  <c r="T359" i="2"/>
  <c r="U359" i="2" a="1"/>
  <c r="U359" i="2"/>
  <c r="V359" i="2" a="1"/>
  <c r="V359" i="2"/>
  <c r="W359" i="2" a="1"/>
  <c r="W359" i="2"/>
  <c r="X359" i="2" a="1"/>
  <c r="X359" i="2"/>
  <c r="Y359" i="2" a="1"/>
  <c r="Y359" i="2"/>
  <c r="Z359" i="2" a="1"/>
  <c r="Z359" i="2"/>
  <c r="G360" i="2" a="1"/>
  <c r="G360" i="2"/>
  <c r="H360" i="2" a="1"/>
  <c r="H360" i="2"/>
  <c r="I360" i="2" a="1"/>
  <c r="I360" i="2"/>
  <c r="J360" i="2" a="1"/>
  <c r="J360" i="2"/>
  <c r="K360" i="2" a="1"/>
  <c r="K360" i="2"/>
  <c r="L360" i="2" a="1"/>
  <c r="L360" i="2"/>
  <c r="M360" i="2" a="1"/>
  <c r="M360" i="2"/>
  <c r="N360" i="2" a="1"/>
  <c r="N360" i="2"/>
  <c r="O360" i="2" a="1"/>
  <c r="O360" i="2"/>
  <c r="P360" i="2" a="1"/>
  <c r="P360" i="2"/>
  <c r="Q360" i="2" a="1"/>
  <c r="Q360" i="2"/>
  <c r="R360" i="2" a="1"/>
  <c r="R360" i="2"/>
  <c r="S360" i="2" a="1"/>
  <c r="S360" i="2"/>
  <c r="T360" i="2" a="1"/>
  <c r="T360" i="2"/>
  <c r="U360" i="2" a="1"/>
  <c r="U360" i="2"/>
  <c r="V360" i="2" a="1"/>
  <c r="V360" i="2"/>
  <c r="W360" i="2" a="1"/>
  <c r="W360" i="2"/>
  <c r="X360" i="2" a="1"/>
  <c r="X360" i="2"/>
  <c r="Y360" i="2" a="1"/>
  <c r="Y360" i="2"/>
  <c r="Z360" i="2" a="1"/>
  <c r="Z360" i="2"/>
  <c r="G361" i="2" a="1"/>
  <c r="G361" i="2"/>
  <c r="H361" i="2" a="1"/>
  <c r="H361" i="2"/>
  <c r="I361" i="2" a="1"/>
  <c r="I361" i="2"/>
  <c r="J361" i="2" a="1"/>
  <c r="J361" i="2"/>
  <c r="K361" i="2" a="1"/>
  <c r="K361" i="2"/>
  <c r="L361" i="2" a="1"/>
  <c r="L361" i="2"/>
  <c r="M361" i="2" a="1"/>
  <c r="M361" i="2"/>
  <c r="N361" i="2" a="1"/>
  <c r="N361" i="2"/>
  <c r="O361" i="2" a="1"/>
  <c r="O361" i="2"/>
  <c r="P361" i="2" a="1"/>
  <c r="P361" i="2"/>
  <c r="Q361" i="2" a="1"/>
  <c r="Q361" i="2"/>
  <c r="R361" i="2" a="1"/>
  <c r="R361" i="2"/>
  <c r="S361" i="2" a="1"/>
  <c r="S361" i="2"/>
  <c r="T361" i="2" a="1"/>
  <c r="T361" i="2"/>
  <c r="U361" i="2" a="1"/>
  <c r="U361" i="2"/>
  <c r="V361" i="2" a="1"/>
  <c r="V361" i="2"/>
  <c r="W361" i="2" a="1"/>
  <c r="W361" i="2"/>
  <c r="X361" i="2" a="1"/>
  <c r="X361" i="2"/>
  <c r="Y361" i="2" a="1"/>
  <c r="Y361" i="2"/>
  <c r="Z361" i="2" a="1"/>
  <c r="Z361" i="2"/>
  <c r="G362" i="2" a="1"/>
  <c r="G362" i="2"/>
  <c r="H362" i="2" a="1"/>
  <c r="H362" i="2"/>
  <c r="I362" i="2" a="1"/>
  <c r="I362" i="2"/>
  <c r="J362" i="2" a="1"/>
  <c r="J362" i="2"/>
  <c r="K362" i="2" a="1"/>
  <c r="K362" i="2"/>
  <c r="L362" i="2" a="1"/>
  <c r="L362" i="2"/>
  <c r="M362" i="2" a="1"/>
  <c r="M362" i="2"/>
  <c r="N362" i="2" a="1"/>
  <c r="N362" i="2"/>
  <c r="O362" i="2" a="1"/>
  <c r="O362" i="2"/>
  <c r="P362" i="2" a="1"/>
  <c r="P362" i="2"/>
  <c r="Q362" i="2" a="1"/>
  <c r="Q362" i="2"/>
  <c r="R362" i="2" a="1"/>
  <c r="R362" i="2"/>
  <c r="S362" i="2" a="1"/>
  <c r="S362" i="2"/>
  <c r="T362" i="2" a="1"/>
  <c r="T362" i="2"/>
  <c r="U362" i="2" a="1"/>
  <c r="U362" i="2"/>
  <c r="V362" i="2" a="1"/>
  <c r="V362" i="2"/>
  <c r="W362" i="2" a="1"/>
  <c r="W362" i="2"/>
  <c r="X362" i="2" a="1"/>
  <c r="X362" i="2"/>
  <c r="Y362" i="2" a="1"/>
  <c r="Y362" i="2"/>
  <c r="Z362" i="2" a="1"/>
  <c r="Z362" i="2"/>
  <c r="G363" i="2" a="1"/>
  <c r="G363" i="2"/>
  <c r="H363" i="2" a="1"/>
  <c r="H363" i="2"/>
  <c r="I363" i="2" a="1"/>
  <c r="I363" i="2"/>
  <c r="J363" i="2" a="1"/>
  <c r="J363" i="2"/>
  <c r="K363" i="2" a="1"/>
  <c r="K363" i="2"/>
  <c r="L363" i="2" a="1"/>
  <c r="L363" i="2"/>
  <c r="M363" i="2" a="1"/>
  <c r="M363" i="2"/>
  <c r="N363" i="2" a="1"/>
  <c r="N363" i="2"/>
  <c r="O363" i="2" a="1"/>
  <c r="O363" i="2"/>
  <c r="P363" i="2" a="1"/>
  <c r="P363" i="2"/>
  <c r="Q363" i="2" a="1"/>
  <c r="Q363" i="2"/>
  <c r="R363" i="2" a="1"/>
  <c r="R363" i="2"/>
  <c r="S363" i="2" a="1"/>
  <c r="S363" i="2"/>
  <c r="T363" i="2" a="1"/>
  <c r="T363" i="2"/>
  <c r="U363" i="2" a="1"/>
  <c r="U363" i="2"/>
  <c r="V363" i="2" a="1"/>
  <c r="V363" i="2"/>
  <c r="W363" i="2" a="1"/>
  <c r="W363" i="2"/>
  <c r="X363" i="2" a="1"/>
  <c r="X363" i="2"/>
  <c r="Y363" i="2" a="1"/>
  <c r="Y363" i="2"/>
  <c r="Z363" i="2" a="1"/>
  <c r="Z363" i="2"/>
  <c r="G364" i="2" a="1"/>
  <c r="G364" i="2"/>
  <c r="H364" i="2" a="1"/>
  <c r="H364" i="2"/>
  <c r="I364" i="2" a="1"/>
  <c r="I364" i="2"/>
  <c r="J364" i="2" a="1"/>
  <c r="J364" i="2"/>
  <c r="K364" i="2" a="1"/>
  <c r="K364" i="2"/>
  <c r="L364" i="2" a="1"/>
  <c r="L364" i="2"/>
  <c r="M364" i="2" a="1"/>
  <c r="M364" i="2"/>
  <c r="N364" i="2" a="1"/>
  <c r="N364" i="2"/>
  <c r="O364" i="2" a="1"/>
  <c r="O364" i="2"/>
  <c r="P364" i="2" a="1"/>
  <c r="P364" i="2"/>
  <c r="Q364" i="2" a="1"/>
  <c r="Q364" i="2"/>
  <c r="R364" i="2" a="1"/>
  <c r="R364" i="2"/>
  <c r="S364" i="2" a="1"/>
  <c r="S364" i="2"/>
  <c r="T364" i="2" a="1"/>
  <c r="T364" i="2"/>
  <c r="U364" i="2" a="1"/>
  <c r="U364" i="2"/>
  <c r="V364" i="2" a="1"/>
  <c r="V364" i="2"/>
  <c r="W364" i="2" a="1"/>
  <c r="W364" i="2"/>
  <c r="X364" i="2" a="1"/>
  <c r="X364" i="2"/>
  <c r="Y364" i="2" a="1"/>
  <c r="Y364" i="2"/>
  <c r="Z364" i="2" a="1"/>
  <c r="Z364" i="2"/>
  <c r="G365" i="2" a="1"/>
  <c r="G365" i="2"/>
  <c r="H365" i="2" a="1"/>
  <c r="H365" i="2"/>
  <c r="I365" i="2" a="1"/>
  <c r="I365" i="2"/>
  <c r="J365" i="2" a="1"/>
  <c r="J365" i="2"/>
  <c r="K365" i="2" a="1"/>
  <c r="K365" i="2"/>
  <c r="L365" i="2" a="1"/>
  <c r="L365" i="2"/>
  <c r="M365" i="2" a="1"/>
  <c r="M365" i="2"/>
  <c r="N365" i="2" a="1"/>
  <c r="N365" i="2"/>
  <c r="O365" i="2" a="1"/>
  <c r="O365" i="2"/>
  <c r="P365" i="2" a="1"/>
  <c r="P365" i="2"/>
  <c r="Q365" i="2" a="1"/>
  <c r="Q365" i="2"/>
  <c r="R365" i="2" a="1"/>
  <c r="R365" i="2"/>
  <c r="S365" i="2" a="1"/>
  <c r="S365" i="2"/>
  <c r="T365" i="2" a="1"/>
  <c r="T365" i="2"/>
  <c r="U365" i="2" a="1"/>
  <c r="U365" i="2"/>
  <c r="V365" i="2" a="1"/>
  <c r="V365" i="2"/>
  <c r="W365" i="2" a="1"/>
  <c r="W365" i="2"/>
  <c r="X365" i="2" a="1"/>
  <c r="X365" i="2"/>
  <c r="Y365" i="2" a="1"/>
  <c r="Y365" i="2"/>
  <c r="Z365" i="2" a="1"/>
  <c r="Z365" i="2"/>
  <c r="G366" i="2" a="1"/>
  <c r="G366" i="2"/>
  <c r="H366" i="2" a="1"/>
  <c r="H366" i="2"/>
  <c r="I366" i="2" a="1"/>
  <c r="I366" i="2"/>
  <c r="J366" i="2" a="1"/>
  <c r="J366" i="2"/>
  <c r="K366" i="2" a="1"/>
  <c r="K366" i="2"/>
  <c r="L366" i="2" a="1"/>
  <c r="L366" i="2"/>
  <c r="M366" i="2" a="1"/>
  <c r="M366" i="2"/>
  <c r="N366" i="2" a="1"/>
  <c r="N366" i="2"/>
  <c r="O366" i="2" a="1"/>
  <c r="O366" i="2"/>
  <c r="P366" i="2" a="1"/>
  <c r="P366" i="2"/>
  <c r="Q366" i="2" a="1"/>
  <c r="Q366" i="2"/>
  <c r="R366" i="2" a="1"/>
  <c r="R366" i="2"/>
  <c r="S366" i="2" a="1"/>
  <c r="S366" i="2"/>
  <c r="T366" i="2" a="1"/>
  <c r="T366" i="2"/>
  <c r="U366" i="2" a="1"/>
  <c r="U366" i="2"/>
  <c r="V366" i="2" a="1"/>
  <c r="V366" i="2"/>
  <c r="W366" i="2" a="1"/>
  <c r="W366" i="2"/>
  <c r="X366" i="2" a="1"/>
  <c r="X366" i="2"/>
  <c r="Y366" i="2" a="1"/>
  <c r="Y366" i="2"/>
  <c r="Z366" i="2" a="1"/>
  <c r="Z366" i="2"/>
  <c r="G367" i="2" a="1"/>
  <c r="G367" i="2"/>
  <c r="H367" i="2" a="1"/>
  <c r="H367" i="2"/>
  <c r="I367" i="2" a="1"/>
  <c r="I367" i="2"/>
  <c r="J367" i="2" a="1"/>
  <c r="J367" i="2"/>
  <c r="K367" i="2" a="1"/>
  <c r="K367" i="2"/>
  <c r="L367" i="2" a="1"/>
  <c r="L367" i="2"/>
  <c r="M367" i="2" a="1"/>
  <c r="M367" i="2"/>
  <c r="N367" i="2" a="1"/>
  <c r="N367" i="2"/>
  <c r="O367" i="2" a="1"/>
  <c r="O367" i="2"/>
  <c r="P367" i="2" a="1"/>
  <c r="P367" i="2"/>
  <c r="Q367" i="2" a="1"/>
  <c r="Q367" i="2"/>
  <c r="R367" i="2" a="1"/>
  <c r="R367" i="2"/>
  <c r="S367" i="2" a="1"/>
  <c r="S367" i="2"/>
  <c r="T367" i="2" a="1"/>
  <c r="T367" i="2"/>
  <c r="U367" i="2" a="1"/>
  <c r="U367" i="2"/>
  <c r="V367" i="2" a="1"/>
  <c r="V367" i="2"/>
  <c r="W367" i="2" a="1"/>
  <c r="W367" i="2"/>
  <c r="X367" i="2" a="1"/>
  <c r="X367" i="2"/>
  <c r="Y367" i="2" a="1"/>
  <c r="Y367" i="2"/>
  <c r="Z367" i="2" a="1"/>
  <c r="Z367" i="2"/>
  <c r="G368" i="2" a="1"/>
  <c r="G368" i="2"/>
  <c r="H368" i="2" a="1"/>
  <c r="H368" i="2"/>
  <c r="I368" i="2" a="1"/>
  <c r="I368" i="2"/>
  <c r="J368" i="2" a="1"/>
  <c r="J368" i="2"/>
  <c r="K368" i="2" a="1"/>
  <c r="K368" i="2"/>
  <c r="L368" i="2" a="1"/>
  <c r="L368" i="2"/>
  <c r="M368" i="2" a="1"/>
  <c r="M368" i="2"/>
  <c r="N368" i="2" a="1"/>
  <c r="N368" i="2"/>
  <c r="O368" i="2" a="1"/>
  <c r="O368" i="2"/>
  <c r="P368" i="2" a="1"/>
  <c r="P368" i="2"/>
  <c r="Q368" i="2" a="1"/>
  <c r="Q368" i="2"/>
  <c r="R368" i="2" a="1"/>
  <c r="R368" i="2"/>
  <c r="S368" i="2" a="1"/>
  <c r="S368" i="2"/>
  <c r="T368" i="2" a="1"/>
  <c r="T368" i="2"/>
  <c r="U368" i="2" a="1"/>
  <c r="U368" i="2"/>
  <c r="V368" i="2" a="1"/>
  <c r="V368" i="2"/>
  <c r="W368" i="2" a="1"/>
  <c r="W368" i="2"/>
  <c r="X368" i="2" a="1"/>
  <c r="X368" i="2"/>
  <c r="Y368" i="2" a="1"/>
  <c r="Y368" i="2"/>
  <c r="Z368" i="2" a="1"/>
  <c r="Z368" i="2"/>
  <c r="G369" i="2" a="1"/>
  <c r="G369" i="2"/>
  <c r="H369" i="2" a="1"/>
  <c r="H369" i="2"/>
  <c r="I369" i="2" a="1"/>
  <c r="I369" i="2"/>
  <c r="J369" i="2" a="1"/>
  <c r="J369" i="2"/>
  <c r="K369" i="2" a="1"/>
  <c r="K369" i="2"/>
  <c r="L369" i="2" a="1"/>
  <c r="L369" i="2"/>
  <c r="M369" i="2" a="1"/>
  <c r="M369" i="2"/>
  <c r="N369" i="2" a="1"/>
  <c r="N369" i="2"/>
  <c r="O369" i="2" a="1"/>
  <c r="O369" i="2"/>
  <c r="P369" i="2" a="1"/>
  <c r="P369" i="2"/>
  <c r="Q369" i="2" a="1"/>
  <c r="Q369" i="2"/>
  <c r="R369" i="2" a="1"/>
  <c r="R369" i="2"/>
  <c r="S369" i="2" a="1"/>
  <c r="S369" i="2"/>
  <c r="T369" i="2" a="1"/>
  <c r="T369" i="2"/>
  <c r="U369" i="2" a="1"/>
  <c r="U369" i="2"/>
  <c r="V369" i="2" a="1"/>
  <c r="V369" i="2"/>
  <c r="W369" i="2" a="1"/>
  <c r="W369" i="2"/>
  <c r="X369" i="2" a="1"/>
  <c r="X369" i="2"/>
  <c r="Y369" i="2" a="1"/>
  <c r="Y369" i="2"/>
  <c r="Z369" i="2" a="1"/>
  <c r="Z369" i="2"/>
  <c r="G370" i="2" a="1"/>
  <c r="G370" i="2"/>
  <c r="H370" i="2" a="1"/>
  <c r="H370" i="2"/>
  <c r="I370" i="2" a="1"/>
  <c r="I370" i="2"/>
  <c r="J370" i="2" a="1"/>
  <c r="J370" i="2"/>
  <c r="K370" i="2" a="1"/>
  <c r="K370" i="2"/>
  <c r="L370" i="2" a="1"/>
  <c r="L370" i="2"/>
  <c r="M370" i="2" a="1"/>
  <c r="M370" i="2"/>
  <c r="N370" i="2" a="1"/>
  <c r="N370" i="2"/>
  <c r="O370" i="2" a="1"/>
  <c r="O370" i="2"/>
  <c r="P370" i="2" a="1"/>
  <c r="P370" i="2"/>
  <c r="Q370" i="2" a="1"/>
  <c r="Q370" i="2"/>
  <c r="R370" i="2" a="1"/>
  <c r="R370" i="2"/>
  <c r="S370" i="2" a="1"/>
  <c r="S370" i="2"/>
  <c r="T370" i="2" a="1"/>
  <c r="T370" i="2"/>
  <c r="U370" i="2" a="1"/>
  <c r="U370" i="2"/>
  <c r="V370" i="2" a="1"/>
  <c r="V370" i="2"/>
  <c r="W370" i="2" a="1"/>
  <c r="W370" i="2"/>
  <c r="X370" i="2" a="1"/>
  <c r="X370" i="2"/>
  <c r="Y370" i="2" a="1"/>
  <c r="Y370" i="2"/>
  <c r="Z370" i="2" a="1"/>
  <c r="Z370" i="2"/>
  <c r="G371" i="2" a="1"/>
  <c r="G371" i="2"/>
  <c r="H371" i="2" a="1"/>
  <c r="H371" i="2"/>
  <c r="I371" i="2" a="1"/>
  <c r="I371" i="2"/>
  <c r="J371" i="2" a="1"/>
  <c r="J371" i="2"/>
  <c r="K371" i="2" a="1"/>
  <c r="K371" i="2"/>
  <c r="L371" i="2" a="1"/>
  <c r="L371" i="2"/>
  <c r="M371" i="2" a="1"/>
  <c r="M371" i="2"/>
  <c r="N371" i="2" a="1"/>
  <c r="N371" i="2"/>
  <c r="O371" i="2" a="1"/>
  <c r="O371" i="2"/>
  <c r="P371" i="2" a="1"/>
  <c r="P371" i="2"/>
  <c r="Q371" i="2" a="1"/>
  <c r="Q371" i="2"/>
  <c r="R371" i="2" a="1"/>
  <c r="R371" i="2"/>
  <c r="S371" i="2" a="1"/>
  <c r="S371" i="2"/>
  <c r="T371" i="2" a="1"/>
  <c r="T371" i="2"/>
  <c r="U371" i="2" a="1"/>
  <c r="U371" i="2"/>
  <c r="V371" i="2" a="1"/>
  <c r="V371" i="2"/>
  <c r="W371" i="2" a="1"/>
  <c r="W371" i="2"/>
  <c r="X371" i="2" a="1"/>
  <c r="X371" i="2"/>
  <c r="Y371" i="2" a="1"/>
  <c r="Y371" i="2"/>
  <c r="Z371" i="2" a="1"/>
  <c r="Z371" i="2"/>
  <c r="G372" i="2" a="1"/>
  <c r="G372" i="2"/>
  <c r="H372" i="2" a="1"/>
  <c r="H372" i="2"/>
  <c r="I372" i="2" a="1"/>
  <c r="I372" i="2"/>
  <c r="J372" i="2" a="1"/>
  <c r="J372" i="2"/>
  <c r="K372" i="2" a="1"/>
  <c r="K372" i="2"/>
  <c r="L372" i="2" a="1"/>
  <c r="L372" i="2"/>
  <c r="M372" i="2" a="1"/>
  <c r="M372" i="2"/>
  <c r="N372" i="2" a="1"/>
  <c r="N372" i="2"/>
  <c r="O372" i="2" a="1"/>
  <c r="O372" i="2"/>
  <c r="P372" i="2" a="1"/>
  <c r="P372" i="2"/>
  <c r="Q372" i="2" a="1"/>
  <c r="Q372" i="2"/>
  <c r="R372" i="2" a="1"/>
  <c r="R372" i="2"/>
  <c r="S372" i="2" a="1"/>
  <c r="S372" i="2"/>
  <c r="T372" i="2" a="1"/>
  <c r="T372" i="2"/>
  <c r="U372" i="2" a="1"/>
  <c r="U372" i="2"/>
  <c r="V372" i="2" a="1"/>
  <c r="V372" i="2"/>
  <c r="W372" i="2" a="1"/>
  <c r="W372" i="2"/>
  <c r="X372" i="2" a="1"/>
  <c r="X372" i="2"/>
  <c r="Y372" i="2" a="1"/>
  <c r="Y372" i="2"/>
  <c r="Z372" i="2" a="1"/>
  <c r="Z372" i="2"/>
  <c r="G373" i="2" a="1"/>
  <c r="G373" i="2"/>
  <c r="H373" i="2" a="1"/>
  <c r="H373" i="2"/>
  <c r="I373" i="2" a="1"/>
  <c r="I373" i="2"/>
  <c r="J373" i="2" a="1"/>
  <c r="J373" i="2"/>
  <c r="K373" i="2" a="1"/>
  <c r="K373" i="2"/>
  <c r="L373" i="2" a="1"/>
  <c r="L373" i="2"/>
  <c r="M373" i="2" a="1"/>
  <c r="M373" i="2"/>
  <c r="N373" i="2" a="1"/>
  <c r="N373" i="2"/>
  <c r="O373" i="2" a="1"/>
  <c r="O373" i="2"/>
  <c r="P373" i="2" a="1"/>
  <c r="P373" i="2"/>
  <c r="Q373" i="2" a="1"/>
  <c r="Q373" i="2"/>
  <c r="R373" i="2" a="1"/>
  <c r="R373" i="2"/>
  <c r="S373" i="2" a="1"/>
  <c r="S373" i="2"/>
  <c r="T373" i="2" a="1"/>
  <c r="T373" i="2"/>
  <c r="U373" i="2" a="1"/>
  <c r="U373" i="2"/>
  <c r="V373" i="2" a="1"/>
  <c r="V373" i="2"/>
  <c r="W373" i="2" a="1"/>
  <c r="W373" i="2"/>
  <c r="X373" i="2" a="1"/>
  <c r="X373" i="2"/>
  <c r="Y373" i="2" a="1"/>
  <c r="Y373" i="2"/>
  <c r="Z373" i="2" a="1"/>
  <c r="Z373" i="2"/>
  <c r="G374" i="2" a="1"/>
  <c r="G374" i="2"/>
  <c r="H374" i="2" a="1"/>
  <c r="H374" i="2"/>
  <c r="I374" i="2" a="1"/>
  <c r="I374" i="2"/>
  <c r="J374" i="2" a="1"/>
  <c r="J374" i="2"/>
  <c r="K374" i="2" a="1"/>
  <c r="K374" i="2"/>
  <c r="L374" i="2" a="1"/>
  <c r="L374" i="2"/>
  <c r="M374" i="2" a="1"/>
  <c r="M374" i="2"/>
  <c r="N374" i="2" a="1"/>
  <c r="N374" i="2"/>
  <c r="O374" i="2" a="1"/>
  <c r="O374" i="2"/>
  <c r="P374" i="2" a="1"/>
  <c r="P374" i="2"/>
  <c r="Q374" i="2" a="1"/>
  <c r="Q374" i="2"/>
  <c r="R374" i="2" a="1"/>
  <c r="R374" i="2"/>
  <c r="S374" i="2" a="1"/>
  <c r="S374" i="2"/>
  <c r="T374" i="2" a="1"/>
  <c r="T374" i="2"/>
  <c r="U374" i="2" a="1"/>
  <c r="U374" i="2"/>
  <c r="V374" i="2" a="1"/>
  <c r="V374" i="2"/>
  <c r="W374" i="2" a="1"/>
  <c r="W374" i="2"/>
  <c r="X374" i="2" a="1"/>
  <c r="X374" i="2"/>
  <c r="Y374" i="2" a="1"/>
  <c r="Y374" i="2"/>
  <c r="Z374" i="2" a="1"/>
  <c r="Z374" i="2"/>
  <c r="G375" i="2" a="1"/>
  <c r="G375" i="2"/>
  <c r="H375" i="2" a="1"/>
  <c r="H375" i="2"/>
  <c r="I375" i="2" a="1"/>
  <c r="I375" i="2"/>
  <c r="J375" i="2" a="1"/>
  <c r="J375" i="2"/>
  <c r="K375" i="2" a="1"/>
  <c r="K375" i="2"/>
  <c r="L375" i="2" a="1"/>
  <c r="L375" i="2"/>
  <c r="M375" i="2" a="1"/>
  <c r="M375" i="2"/>
  <c r="N375" i="2" a="1"/>
  <c r="N375" i="2"/>
  <c r="O375" i="2" a="1"/>
  <c r="O375" i="2"/>
  <c r="P375" i="2" a="1"/>
  <c r="P375" i="2"/>
  <c r="Q375" i="2" a="1"/>
  <c r="Q375" i="2"/>
  <c r="R375" i="2" a="1"/>
  <c r="R375" i="2"/>
  <c r="S375" i="2" a="1"/>
  <c r="S375" i="2"/>
  <c r="T375" i="2" a="1"/>
  <c r="T375" i="2"/>
  <c r="U375" i="2" a="1"/>
  <c r="U375" i="2"/>
  <c r="V375" i="2" a="1"/>
  <c r="V375" i="2"/>
  <c r="W375" i="2" a="1"/>
  <c r="W375" i="2"/>
  <c r="X375" i="2" a="1"/>
  <c r="X375" i="2"/>
  <c r="Y375" i="2" a="1"/>
  <c r="Y375" i="2"/>
  <c r="Z375" i="2" a="1"/>
  <c r="Z375" i="2"/>
  <c r="G376" i="2" a="1"/>
  <c r="G376" i="2"/>
  <c r="H376" i="2" a="1"/>
  <c r="H376" i="2"/>
  <c r="I376" i="2" a="1"/>
  <c r="I376" i="2"/>
  <c r="J376" i="2" a="1"/>
  <c r="J376" i="2"/>
  <c r="K376" i="2" a="1"/>
  <c r="K376" i="2"/>
  <c r="L376" i="2" a="1"/>
  <c r="L376" i="2"/>
  <c r="M376" i="2" a="1"/>
  <c r="M376" i="2"/>
  <c r="N376" i="2" a="1"/>
  <c r="N376" i="2"/>
  <c r="O376" i="2" a="1"/>
  <c r="O376" i="2"/>
  <c r="P376" i="2" a="1"/>
  <c r="P376" i="2"/>
  <c r="Q376" i="2" a="1"/>
  <c r="Q376" i="2"/>
  <c r="R376" i="2" a="1"/>
  <c r="R376" i="2"/>
  <c r="S376" i="2" a="1"/>
  <c r="S376" i="2"/>
  <c r="T376" i="2" a="1"/>
  <c r="T376" i="2"/>
  <c r="U376" i="2" a="1"/>
  <c r="U376" i="2"/>
  <c r="V376" i="2" a="1"/>
  <c r="V376" i="2"/>
  <c r="W376" i="2" a="1"/>
  <c r="W376" i="2"/>
  <c r="X376" i="2" a="1"/>
  <c r="X376" i="2"/>
  <c r="Y376" i="2" a="1"/>
  <c r="Y376" i="2"/>
  <c r="Z376" i="2" a="1"/>
  <c r="Z376" i="2"/>
  <c r="G377" i="2" a="1"/>
  <c r="G377" i="2"/>
  <c r="H377" i="2" a="1"/>
  <c r="H377" i="2"/>
  <c r="I377" i="2" a="1"/>
  <c r="I377" i="2"/>
  <c r="J377" i="2" a="1"/>
  <c r="J377" i="2"/>
  <c r="K377" i="2" a="1"/>
  <c r="K377" i="2"/>
  <c r="L377" i="2" a="1"/>
  <c r="L377" i="2"/>
  <c r="M377" i="2" a="1"/>
  <c r="M377" i="2"/>
  <c r="N377" i="2" a="1"/>
  <c r="N377" i="2"/>
  <c r="O377" i="2" a="1"/>
  <c r="O377" i="2"/>
  <c r="P377" i="2" a="1"/>
  <c r="P377" i="2"/>
  <c r="Q377" i="2" a="1"/>
  <c r="Q377" i="2"/>
  <c r="R377" i="2" a="1"/>
  <c r="R377" i="2"/>
  <c r="S377" i="2" a="1"/>
  <c r="S377" i="2"/>
  <c r="T377" i="2" a="1"/>
  <c r="T377" i="2"/>
  <c r="U377" i="2" a="1"/>
  <c r="U377" i="2"/>
  <c r="V377" i="2" a="1"/>
  <c r="V377" i="2"/>
  <c r="W377" i="2" a="1"/>
  <c r="W377" i="2"/>
  <c r="X377" i="2" a="1"/>
  <c r="X377" i="2"/>
  <c r="Y377" i="2" a="1"/>
  <c r="Y377" i="2"/>
  <c r="Z377" i="2" a="1"/>
  <c r="Z377" i="2"/>
  <c r="G378" i="2" a="1"/>
  <c r="G378" i="2"/>
  <c r="H378" i="2" a="1"/>
  <c r="H378" i="2"/>
  <c r="I378" i="2" a="1"/>
  <c r="I378" i="2"/>
  <c r="J378" i="2" a="1"/>
  <c r="J378" i="2"/>
  <c r="K378" i="2" a="1"/>
  <c r="K378" i="2"/>
  <c r="L378" i="2" a="1"/>
  <c r="L378" i="2"/>
  <c r="M378" i="2" a="1"/>
  <c r="M378" i="2"/>
  <c r="N378" i="2" a="1"/>
  <c r="N378" i="2"/>
  <c r="O378" i="2" a="1"/>
  <c r="O378" i="2"/>
  <c r="P378" i="2" a="1"/>
  <c r="P378" i="2"/>
  <c r="Q378" i="2" a="1"/>
  <c r="Q378" i="2"/>
  <c r="R378" i="2" a="1"/>
  <c r="R378" i="2"/>
  <c r="S378" i="2" a="1"/>
  <c r="S378" i="2"/>
  <c r="T378" i="2" a="1"/>
  <c r="T378" i="2"/>
  <c r="U378" i="2" a="1"/>
  <c r="U378" i="2"/>
  <c r="V378" i="2" a="1"/>
  <c r="V378" i="2"/>
  <c r="W378" i="2" a="1"/>
  <c r="W378" i="2"/>
  <c r="X378" i="2" a="1"/>
  <c r="X378" i="2"/>
  <c r="Y378" i="2" a="1"/>
  <c r="Y378" i="2"/>
  <c r="Z378" i="2" a="1"/>
  <c r="Z378" i="2"/>
  <c r="G379" i="2" a="1"/>
  <c r="G379" i="2"/>
  <c r="H379" i="2" a="1"/>
  <c r="H379" i="2"/>
  <c r="I379" i="2" a="1"/>
  <c r="I379" i="2"/>
  <c r="J379" i="2" a="1"/>
  <c r="J379" i="2"/>
  <c r="K379" i="2" a="1"/>
  <c r="K379" i="2"/>
  <c r="L379" i="2" a="1"/>
  <c r="L379" i="2"/>
  <c r="M379" i="2" a="1"/>
  <c r="M379" i="2"/>
  <c r="N379" i="2" a="1"/>
  <c r="N379" i="2"/>
  <c r="O379" i="2" a="1"/>
  <c r="O379" i="2"/>
  <c r="P379" i="2" a="1"/>
  <c r="P379" i="2"/>
  <c r="Q379" i="2" a="1"/>
  <c r="Q379" i="2"/>
  <c r="R379" i="2" a="1"/>
  <c r="R379" i="2"/>
  <c r="S379" i="2" a="1"/>
  <c r="S379" i="2"/>
  <c r="T379" i="2" a="1"/>
  <c r="T379" i="2"/>
  <c r="U379" i="2" a="1"/>
  <c r="U379" i="2"/>
  <c r="V379" i="2" a="1"/>
  <c r="V379" i="2"/>
  <c r="W379" i="2" a="1"/>
  <c r="W379" i="2"/>
  <c r="X379" i="2" a="1"/>
  <c r="X379" i="2"/>
  <c r="Y379" i="2" a="1"/>
  <c r="Y379" i="2"/>
  <c r="Z379" i="2" a="1"/>
  <c r="Z379" i="2"/>
  <c r="G380" i="2" a="1"/>
  <c r="G380" i="2"/>
  <c r="H380" i="2" a="1"/>
  <c r="H380" i="2"/>
  <c r="I380" i="2" a="1"/>
  <c r="I380" i="2"/>
  <c r="J380" i="2" a="1"/>
  <c r="J380" i="2"/>
  <c r="K380" i="2" a="1"/>
  <c r="K380" i="2"/>
  <c r="L380" i="2" a="1"/>
  <c r="L380" i="2"/>
  <c r="M380" i="2" a="1"/>
  <c r="M380" i="2"/>
  <c r="N380" i="2" a="1"/>
  <c r="N380" i="2"/>
  <c r="O380" i="2" a="1"/>
  <c r="O380" i="2"/>
  <c r="P380" i="2" a="1"/>
  <c r="P380" i="2"/>
  <c r="Q380" i="2" a="1"/>
  <c r="Q380" i="2"/>
  <c r="R380" i="2" a="1"/>
  <c r="R380" i="2"/>
  <c r="S380" i="2" a="1"/>
  <c r="S380" i="2"/>
  <c r="T380" i="2" a="1"/>
  <c r="T380" i="2"/>
  <c r="U380" i="2" a="1"/>
  <c r="U380" i="2"/>
  <c r="V380" i="2" a="1"/>
  <c r="V380" i="2"/>
  <c r="W380" i="2" a="1"/>
  <c r="W380" i="2"/>
  <c r="X380" i="2" a="1"/>
  <c r="X380" i="2"/>
  <c r="Y380" i="2" a="1"/>
  <c r="Y380" i="2"/>
  <c r="Z380" i="2" a="1"/>
  <c r="Z380" i="2"/>
  <c r="G381" i="2" a="1"/>
  <c r="G381" i="2"/>
  <c r="H381" i="2" a="1"/>
  <c r="H381" i="2"/>
  <c r="I381" i="2" a="1"/>
  <c r="I381" i="2"/>
  <c r="J381" i="2" a="1"/>
  <c r="J381" i="2"/>
  <c r="K381" i="2" a="1"/>
  <c r="K381" i="2"/>
  <c r="L381" i="2" a="1"/>
  <c r="L381" i="2"/>
  <c r="M381" i="2" a="1"/>
  <c r="M381" i="2"/>
  <c r="N381" i="2" a="1"/>
  <c r="N381" i="2"/>
  <c r="O381" i="2" a="1"/>
  <c r="O381" i="2"/>
  <c r="P381" i="2" a="1"/>
  <c r="P381" i="2"/>
  <c r="Q381" i="2" a="1"/>
  <c r="Q381" i="2"/>
  <c r="R381" i="2" a="1"/>
  <c r="R381" i="2"/>
  <c r="S381" i="2" a="1"/>
  <c r="S381" i="2"/>
  <c r="T381" i="2" a="1"/>
  <c r="T381" i="2"/>
  <c r="U381" i="2" a="1"/>
  <c r="U381" i="2"/>
  <c r="V381" i="2" a="1"/>
  <c r="V381" i="2"/>
  <c r="W381" i="2" a="1"/>
  <c r="W381" i="2"/>
  <c r="X381" i="2" a="1"/>
  <c r="X381" i="2"/>
  <c r="Y381" i="2" a="1"/>
  <c r="Y381" i="2"/>
  <c r="Z381" i="2" a="1"/>
  <c r="Z381" i="2"/>
  <c r="G382" i="2" a="1"/>
  <c r="G382" i="2"/>
  <c r="H382" i="2" a="1"/>
  <c r="H382" i="2"/>
  <c r="I382" i="2" a="1"/>
  <c r="I382" i="2"/>
  <c r="J382" i="2" a="1"/>
  <c r="J382" i="2"/>
  <c r="K382" i="2" a="1"/>
  <c r="K382" i="2"/>
  <c r="L382" i="2" a="1"/>
  <c r="L382" i="2"/>
  <c r="M382" i="2" a="1"/>
  <c r="M382" i="2"/>
  <c r="N382" i="2" a="1"/>
  <c r="N382" i="2"/>
  <c r="O382" i="2" a="1"/>
  <c r="O382" i="2"/>
  <c r="P382" i="2" a="1"/>
  <c r="P382" i="2"/>
  <c r="Q382" i="2" a="1"/>
  <c r="Q382" i="2"/>
  <c r="R382" i="2" a="1"/>
  <c r="R382" i="2"/>
  <c r="S382" i="2" a="1"/>
  <c r="S382" i="2"/>
  <c r="T382" i="2" a="1"/>
  <c r="T382" i="2"/>
  <c r="U382" i="2" a="1"/>
  <c r="U382" i="2"/>
  <c r="V382" i="2" a="1"/>
  <c r="V382" i="2"/>
  <c r="W382" i="2" a="1"/>
  <c r="W382" i="2"/>
  <c r="X382" i="2" a="1"/>
  <c r="X382" i="2"/>
  <c r="Y382" i="2" a="1"/>
  <c r="Y382" i="2"/>
  <c r="Z382" i="2" a="1"/>
  <c r="Z382" i="2"/>
  <c r="G383" i="2" a="1"/>
  <c r="G383" i="2"/>
  <c r="H383" i="2" a="1"/>
  <c r="H383" i="2"/>
  <c r="I383" i="2" a="1"/>
  <c r="I383" i="2"/>
  <c r="J383" i="2" a="1"/>
  <c r="J383" i="2"/>
  <c r="K383" i="2" a="1"/>
  <c r="K383" i="2"/>
  <c r="L383" i="2" a="1"/>
  <c r="L383" i="2"/>
  <c r="M383" i="2" a="1"/>
  <c r="M383" i="2"/>
  <c r="N383" i="2" a="1"/>
  <c r="N383" i="2"/>
  <c r="O383" i="2" a="1"/>
  <c r="O383" i="2"/>
  <c r="P383" i="2" a="1"/>
  <c r="P383" i="2"/>
  <c r="Q383" i="2" a="1"/>
  <c r="Q383" i="2"/>
  <c r="R383" i="2" a="1"/>
  <c r="R383" i="2"/>
  <c r="S383" i="2" a="1"/>
  <c r="S383" i="2"/>
  <c r="T383" i="2" a="1"/>
  <c r="T383" i="2"/>
  <c r="U383" i="2" a="1"/>
  <c r="U383" i="2"/>
  <c r="V383" i="2" a="1"/>
  <c r="V383" i="2"/>
  <c r="W383" i="2" a="1"/>
  <c r="W383" i="2"/>
  <c r="X383" i="2" a="1"/>
  <c r="X383" i="2"/>
  <c r="Y383" i="2" a="1"/>
  <c r="Y383" i="2"/>
  <c r="Z383" i="2" a="1"/>
  <c r="Z383" i="2"/>
  <c r="G384" i="2" a="1"/>
  <c r="G384" i="2"/>
  <c r="H384" i="2" a="1"/>
  <c r="H384" i="2"/>
  <c r="I384" i="2" a="1"/>
  <c r="I384" i="2"/>
  <c r="J384" i="2" a="1"/>
  <c r="J384" i="2"/>
  <c r="K384" i="2" a="1"/>
  <c r="K384" i="2"/>
  <c r="L384" i="2" a="1"/>
  <c r="L384" i="2"/>
  <c r="M384" i="2" a="1"/>
  <c r="M384" i="2"/>
  <c r="N384" i="2" a="1"/>
  <c r="N384" i="2"/>
  <c r="O384" i="2" a="1"/>
  <c r="O384" i="2"/>
  <c r="P384" i="2" a="1"/>
  <c r="P384" i="2"/>
  <c r="Q384" i="2" a="1"/>
  <c r="Q384" i="2"/>
  <c r="R384" i="2" a="1"/>
  <c r="R384" i="2"/>
  <c r="S384" i="2" a="1"/>
  <c r="S384" i="2"/>
  <c r="T384" i="2" a="1"/>
  <c r="T384" i="2"/>
  <c r="U384" i="2" a="1"/>
  <c r="U384" i="2"/>
  <c r="V384" i="2" a="1"/>
  <c r="V384" i="2"/>
  <c r="W384" i="2" a="1"/>
  <c r="W384" i="2"/>
  <c r="X384" i="2" a="1"/>
  <c r="X384" i="2"/>
  <c r="Y384" i="2" a="1"/>
  <c r="Y384" i="2"/>
  <c r="Z384" i="2" a="1"/>
  <c r="Z384" i="2"/>
  <c r="G385" i="2" a="1"/>
  <c r="G385" i="2"/>
  <c r="H385" i="2" a="1"/>
  <c r="H385" i="2"/>
  <c r="I385" i="2" a="1"/>
  <c r="I385" i="2"/>
  <c r="J385" i="2" a="1"/>
  <c r="J385" i="2"/>
  <c r="K385" i="2" a="1"/>
  <c r="K385" i="2"/>
  <c r="L385" i="2" a="1"/>
  <c r="L385" i="2"/>
  <c r="M385" i="2" a="1"/>
  <c r="M385" i="2"/>
  <c r="N385" i="2" a="1"/>
  <c r="N385" i="2"/>
  <c r="O385" i="2" a="1"/>
  <c r="O385" i="2"/>
  <c r="P385" i="2" a="1"/>
  <c r="P385" i="2"/>
  <c r="Q385" i="2" a="1"/>
  <c r="Q385" i="2"/>
  <c r="R385" i="2" a="1"/>
  <c r="R385" i="2"/>
  <c r="S385" i="2" a="1"/>
  <c r="S385" i="2"/>
  <c r="T385" i="2" a="1"/>
  <c r="T385" i="2"/>
  <c r="U385" i="2" a="1"/>
  <c r="U385" i="2"/>
  <c r="V385" i="2" a="1"/>
  <c r="V385" i="2"/>
  <c r="W385" i="2" a="1"/>
  <c r="W385" i="2"/>
  <c r="X385" i="2" a="1"/>
  <c r="X385" i="2"/>
  <c r="Y385" i="2" a="1"/>
  <c r="Y385" i="2"/>
  <c r="Z385" i="2" a="1"/>
  <c r="Z385" i="2"/>
  <c r="G386" i="2" a="1"/>
  <c r="G386" i="2"/>
  <c r="H386" i="2" a="1"/>
  <c r="H386" i="2"/>
  <c r="I386" i="2" a="1"/>
  <c r="I386" i="2"/>
  <c r="J386" i="2" a="1"/>
  <c r="J386" i="2"/>
  <c r="K386" i="2" a="1"/>
  <c r="K386" i="2"/>
  <c r="L386" i="2" a="1"/>
  <c r="L386" i="2"/>
  <c r="M386" i="2" a="1"/>
  <c r="M386" i="2"/>
  <c r="N386" i="2" a="1"/>
  <c r="N386" i="2"/>
  <c r="O386" i="2" a="1"/>
  <c r="O386" i="2"/>
  <c r="P386" i="2" a="1"/>
  <c r="P386" i="2"/>
  <c r="Q386" i="2" a="1"/>
  <c r="Q386" i="2"/>
  <c r="R386" i="2" a="1"/>
  <c r="R386" i="2"/>
  <c r="S386" i="2" a="1"/>
  <c r="S386" i="2"/>
  <c r="T386" i="2" a="1"/>
  <c r="T386" i="2"/>
  <c r="U386" i="2" a="1"/>
  <c r="U386" i="2"/>
  <c r="V386" i="2" a="1"/>
  <c r="V386" i="2"/>
  <c r="W386" i="2" a="1"/>
  <c r="W386" i="2"/>
  <c r="X386" i="2" a="1"/>
  <c r="X386" i="2"/>
  <c r="Y386" i="2" a="1"/>
  <c r="Y386" i="2"/>
  <c r="Z386" i="2" a="1"/>
  <c r="Z386" i="2"/>
  <c r="G387" i="2" a="1"/>
  <c r="G387" i="2"/>
  <c r="H387" i="2" a="1"/>
  <c r="H387" i="2"/>
  <c r="I387" i="2" a="1"/>
  <c r="I387" i="2"/>
  <c r="J387" i="2" a="1"/>
  <c r="J387" i="2"/>
  <c r="K387" i="2" a="1"/>
  <c r="K387" i="2"/>
  <c r="L387" i="2" a="1"/>
  <c r="L387" i="2"/>
  <c r="M387" i="2" a="1"/>
  <c r="M387" i="2"/>
  <c r="N387" i="2" a="1"/>
  <c r="N387" i="2"/>
  <c r="O387" i="2" a="1"/>
  <c r="O387" i="2"/>
  <c r="P387" i="2" a="1"/>
  <c r="P387" i="2"/>
  <c r="Q387" i="2" a="1"/>
  <c r="Q387" i="2"/>
  <c r="R387" i="2" a="1"/>
  <c r="R387" i="2"/>
  <c r="S387" i="2" a="1"/>
  <c r="S387" i="2"/>
  <c r="T387" i="2" a="1"/>
  <c r="T387" i="2"/>
  <c r="U387" i="2" a="1"/>
  <c r="U387" i="2"/>
  <c r="V387" i="2" a="1"/>
  <c r="V387" i="2"/>
  <c r="W387" i="2" a="1"/>
  <c r="W387" i="2"/>
  <c r="X387" i="2" a="1"/>
  <c r="X387" i="2"/>
  <c r="Y387" i="2" a="1"/>
  <c r="Y387" i="2"/>
  <c r="Z387" i="2" a="1"/>
  <c r="Z387" i="2"/>
  <c r="G388" i="2" a="1"/>
  <c r="G388" i="2"/>
  <c r="H388" i="2" a="1"/>
  <c r="H388" i="2"/>
  <c r="I388" i="2" a="1"/>
  <c r="I388" i="2"/>
  <c r="J388" i="2" a="1"/>
  <c r="J388" i="2"/>
  <c r="K388" i="2" a="1"/>
  <c r="K388" i="2"/>
  <c r="L388" i="2" a="1"/>
  <c r="L388" i="2"/>
  <c r="M388" i="2" a="1"/>
  <c r="M388" i="2"/>
  <c r="N388" i="2" a="1"/>
  <c r="N388" i="2"/>
  <c r="O388" i="2" a="1"/>
  <c r="O388" i="2"/>
  <c r="P388" i="2" a="1"/>
  <c r="P388" i="2"/>
  <c r="Q388" i="2" a="1"/>
  <c r="Q388" i="2"/>
  <c r="R388" i="2" a="1"/>
  <c r="R388" i="2"/>
  <c r="S388" i="2" a="1"/>
  <c r="S388" i="2"/>
  <c r="T388" i="2" a="1"/>
  <c r="T388" i="2"/>
  <c r="U388" i="2" a="1"/>
  <c r="U388" i="2"/>
  <c r="V388" i="2" a="1"/>
  <c r="V388" i="2"/>
  <c r="W388" i="2" a="1"/>
  <c r="W388" i="2"/>
  <c r="X388" i="2" a="1"/>
  <c r="X388" i="2"/>
  <c r="Y388" i="2" a="1"/>
  <c r="Y388" i="2"/>
  <c r="Z388" i="2" a="1"/>
  <c r="Z388" i="2"/>
  <c r="G389" i="2" a="1"/>
  <c r="G389" i="2"/>
  <c r="H389" i="2" a="1"/>
  <c r="H389" i="2"/>
  <c r="I389" i="2" a="1"/>
  <c r="I389" i="2"/>
  <c r="J389" i="2" a="1"/>
  <c r="J389" i="2"/>
  <c r="K389" i="2" a="1"/>
  <c r="K389" i="2"/>
  <c r="L389" i="2" a="1"/>
  <c r="L389" i="2"/>
  <c r="M389" i="2" a="1"/>
  <c r="M389" i="2"/>
  <c r="N389" i="2" a="1"/>
  <c r="N389" i="2"/>
  <c r="O389" i="2" a="1"/>
  <c r="O389" i="2"/>
  <c r="P389" i="2" a="1"/>
  <c r="P389" i="2"/>
  <c r="Q389" i="2" a="1"/>
  <c r="Q389" i="2"/>
  <c r="R389" i="2" a="1"/>
  <c r="R389" i="2"/>
  <c r="S389" i="2" a="1"/>
  <c r="S389" i="2"/>
  <c r="T389" i="2" a="1"/>
  <c r="T389" i="2"/>
  <c r="U389" i="2" a="1"/>
  <c r="U389" i="2"/>
  <c r="V389" i="2" a="1"/>
  <c r="V389" i="2"/>
  <c r="W389" i="2" a="1"/>
  <c r="W389" i="2"/>
  <c r="X389" i="2" a="1"/>
  <c r="X389" i="2"/>
  <c r="Y389" i="2" a="1"/>
  <c r="Y389" i="2"/>
  <c r="Z389" i="2" a="1"/>
  <c r="Z389" i="2"/>
  <c r="G390" i="2" a="1"/>
  <c r="G390" i="2"/>
  <c r="H390" i="2" a="1"/>
  <c r="H390" i="2"/>
  <c r="I390" i="2" a="1"/>
  <c r="I390" i="2"/>
  <c r="J390" i="2" a="1"/>
  <c r="J390" i="2"/>
  <c r="K390" i="2" a="1"/>
  <c r="K390" i="2"/>
  <c r="L390" i="2" a="1"/>
  <c r="L390" i="2"/>
  <c r="M390" i="2" a="1"/>
  <c r="M390" i="2"/>
  <c r="N390" i="2" a="1"/>
  <c r="N390" i="2"/>
  <c r="O390" i="2" a="1"/>
  <c r="O390" i="2"/>
  <c r="P390" i="2" a="1"/>
  <c r="P390" i="2"/>
  <c r="Q390" i="2" a="1"/>
  <c r="Q390" i="2"/>
  <c r="R390" i="2" a="1"/>
  <c r="R390" i="2"/>
  <c r="S390" i="2" a="1"/>
  <c r="S390" i="2"/>
  <c r="T390" i="2" a="1"/>
  <c r="T390" i="2"/>
  <c r="U390" i="2" a="1"/>
  <c r="U390" i="2"/>
  <c r="V390" i="2" a="1"/>
  <c r="V390" i="2"/>
  <c r="W390" i="2" a="1"/>
  <c r="W390" i="2"/>
  <c r="X390" i="2" a="1"/>
  <c r="X390" i="2"/>
  <c r="Y390" i="2" a="1"/>
  <c r="Y390" i="2"/>
  <c r="Z390" i="2" a="1"/>
  <c r="Z390" i="2"/>
  <c r="G391" i="2" a="1"/>
  <c r="G391" i="2"/>
  <c r="H391" i="2" a="1"/>
  <c r="H391" i="2"/>
  <c r="I391" i="2" a="1"/>
  <c r="I391" i="2"/>
  <c r="J391" i="2" a="1"/>
  <c r="J391" i="2"/>
  <c r="K391" i="2" a="1"/>
  <c r="K391" i="2"/>
  <c r="L391" i="2" a="1"/>
  <c r="L391" i="2"/>
  <c r="M391" i="2" a="1"/>
  <c r="M391" i="2"/>
  <c r="N391" i="2" a="1"/>
  <c r="N391" i="2"/>
  <c r="O391" i="2" a="1"/>
  <c r="O391" i="2"/>
  <c r="P391" i="2" a="1"/>
  <c r="P391" i="2"/>
  <c r="Q391" i="2" a="1"/>
  <c r="Q391" i="2"/>
  <c r="R391" i="2" a="1"/>
  <c r="R391" i="2"/>
  <c r="S391" i="2" a="1"/>
  <c r="S391" i="2"/>
  <c r="T391" i="2" a="1"/>
  <c r="T391" i="2"/>
  <c r="U391" i="2" a="1"/>
  <c r="U391" i="2"/>
  <c r="V391" i="2" a="1"/>
  <c r="V391" i="2"/>
  <c r="W391" i="2" a="1"/>
  <c r="W391" i="2"/>
  <c r="X391" i="2" a="1"/>
  <c r="X391" i="2"/>
  <c r="Y391" i="2" a="1"/>
  <c r="Y391" i="2"/>
  <c r="Z391" i="2" a="1"/>
  <c r="Z391" i="2"/>
  <c r="G392" i="2" a="1"/>
  <c r="G392" i="2"/>
  <c r="H392" i="2" a="1"/>
  <c r="H392" i="2"/>
  <c r="I392" i="2" a="1"/>
  <c r="I392" i="2"/>
  <c r="J392" i="2" a="1"/>
  <c r="J392" i="2"/>
  <c r="K392" i="2" a="1"/>
  <c r="K392" i="2"/>
  <c r="L392" i="2" a="1"/>
  <c r="L392" i="2"/>
  <c r="M392" i="2" a="1"/>
  <c r="M392" i="2"/>
  <c r="N392" i="2" a="1"/>
  <c r="N392" i="2"/>
  <c r="O392" i="2" a="1"/>
  <c r="O392" i="2"/>
  <c r="P392" i="2" a="1"/>
  <c r="P392" i="2"/>
  <c r="Q392" i="2" a="1"/>
  <c r="Q392" i="2"/>
  <c r="R392" i="2" a="1"/>
  <c r="R392" i="2"/>
  <c r="S392" i="2" a="1"/>
  <c r="S392" i="2"/>
  <c r="T392" i="2" a="1"/>
  <c r="T392" i="2"/>
  <c r="U392" i="2" a="1"/>
  <c r="U392" i="2"/>
  <c r="V392" i="2" a="1"/>
  <c r="V392" i="2"/>
  <c r="W392" i="2" a="1"/>
  <c r="W392" i="2"/>
  <c r="X392" i="2" a="1"/>
  <c r="X392" i="2"/>
  <c r="Y392" i="2" a="1"/>
  <c r="Y392" i="2"/>
  <c r="Z392" i="2" a="1"/>
  <c r="Z392" i="2"/>
  <c r="G393" i="2" a="1"/>
  <c r="G393" i="2"/>
  <c r="H393" i="2" a="1"/>
  <c r="H393" i="2"/>
  <c r="I393" i="2" a="1"/>
  <c r="I393" i="2"/>
  <c r="J393" i="2" a="1"/>
  <c r="J393" i="2"/>
  <c r="K393" i="2" a="1"/>
  <c r="K393" i="2"/>
  <c r="L393" i="2" a="1"/>
  <c r="L393" i="2"/>
  <c r="M393" i="2" a="1"/>
  <c r="M393" i="2"/>
  <c r="N393" i="2" a="1"/>
  <c r="N393" i="2"/>
  <c r="O393" i="2" a="1"/>
  <c r="O393" i="2"/>
  <c r="P393" i="2" a="1"/>
  <c r="P393" i="2"/>
  <c r="Q393" i="2" a="1"/>
  <c r="Q393" i="2"/>
  <c r="R393" i="2" a="1"/>
  <c r="R393" i="2"/>
  <c r="S393" i="2" a="1"/>
  <c r="S393" i="2"/>
  <c r="T393" i="2" a="1"/>
  <c r="T393" i="2"/>
  <c r="U393" i="2" a="1"/>
  <c r="U393" i="2"/>
  <c r="V393" i="2" a="1"/>
  <c r="V393" i="2"/>
  <c r="W393" i="2" a="1"/>
  <c r="W393" i="2"/>
  <c r="X393" i="2" a="1"/>
  <c r="X393" i="2"/>
  <c r="Y393" i="2" a="1"/>
  <c r="Y393" i="2"/>
  <c r="Z393" i="2" a="1"/>
  <c r="Z393" i="2"/>
  <c r="G394" i="2" a="1"/>
  <c r="G394" i="2"/>
  <c r="H394" i="2" a="1"/>
  <c r="H394" i="2"/>
  <c r="I394" i="2" a="1"/>
  <c r="I394" i="2"/>
  <c r="J394" i="2" a="1"/>
  <c r="J394" i="2"/>
  <c r="K394" i="2" a="1"/>
  <c r="K394" i="2"/>
  <c r="L394" i="2" a="1"/>
  <c r="L394" i="2"/>
  <c r="M394" i="2" a="1"/>
  <c r="M394" i="2"/>
  <c r="N394" i="2" a="1"/>
  <c r="N394" i="2"/>
  <c r="O394" i="2" a="1"/>
  <c r="O394" i="2"/>
  <c r="P394" i="2" a="1"/>
  <c r="P394" i="2"/>
  <c r="Q394" i="2" a="1"/>
  <c r="Q394" i="2"/>
  <c r="R394" i="2" a="1"/>
  <c r="R394" i="2"/>
  <c r="S394" i="2" a="1"/>
  <c r="S394" i="2"/>
  <c r="T394" i="2" a="1"/>
  <c r="T394" i="2"/>
  <c r="U394" i="2" a="1"/>
  <c r="U394" i="2"/>
  <c r="V394" i="2" a="1"/>
  <c r="V394" i="2"/>
  <c r="W394" i="2" a="1"/>
  <c r="W394" i="2"/>
  <c r="X394" i="2" a="1"/>
  <c r="X394" i="2"/>
  <c r="Y394" i="2" a="1"/>
  <c r="Y394" i="2"/>
  <c r="Z394" i="2" a="1"/>
  <c r="Z394" i="2"/>
  <c r="G395" i="2" a="1"/>
  <c r="G395" i="2"/>
  <c r="H395" i="2" a="1"/>
  <c r="H395" i="2"/>
  <c r="I395" i="2" a="1"/>
  <c r="I395" i="2"/>
  <c r="J395" i="2" a="1"/>
  <c r="J395" i="2"/>
  <c r="K395" i="2" a="1"/>
  <c r="K395" i="2"/>
  <c r="L395" i="2" a="1"/>
  <c r="L395" i="2"/>
  <c r="M395" i="2" a="1"/>
  <c r="M395" i="2"/>
  <c r="N395" i="2" a="1"/>
  <c r="N395" i="2"/>
  <c r="O395" i="2" a="1"/>
  <c r="O395" i="2"/>
  <c r="P395" i="2" a="1"/>
  <c r="P395" i="2"/>
  <c r="Q395" i="2" a="1"/>
  <c r="Q395" i="2"/>
  <c r="R395" i="2" a="1"/>
  <c r="R395" i="2"/>
  <c r="S395" i="2" a="1"/>
  <c r="S395" i="2"/>
  <c r="T395" i="2" a="1"/>
  <c r="T395" i="2"/>
  <c r="U395" i="2" a="1"/>
  <c r="U395" i="2"/>
  <c r="V395" i="2" a="1"/>
  <c r="V395" i="2"/>
  <c r="W395" i="2" a="1"/>
  <c r="W395" i="2"/>
  <c r="X395" i="2" a="1"/>
  <c r="X395" i="2"/>
  <c r="Y395" i="2" a="1"/>
  <c r="Y395" i="2"/>
  <c r="Z395" i="2" a="1"/>
  <c r="Z395" i="2"/>
  <c r="G396" i="2" a="1"/>
  <c r="G396" i="2"/>
  <c r="H396" i="2" a="1"/>
  <c r="H396" i="2"/>
  <c r="I396" i="2" a="1"/>
  <c r="I396" i="2"/>
  <c r="J396" i="2" a="1"/>
  <c r="J396" i="2"/>
  <c r="K396" i="2" a="1"/>
  <c r="K396" i="2"/>
  <c r="L396" i="2" a="1"/>
  <c r="L396" i="2"/>
  <c r="M396" i="2" a="1"/>
  <c r="M396" i="2"/>
  <c r="N396" i="2" a="1"/>
  <c r="N396" i="2"/>
  <c r="O396" i="2" a="1"/>
  <c r="O396" i="2"/>
  <c r="P396" i="2" a="1"/>
  <c r="P396" i="2"/>
  <c r="Q396" i="2" a="1"/>
  <c r="Q396" i="2"/>
  <c r="R396" i="2" a="1"/>
  <c r="R396" i="2"/>
  <c r="S396" i="2" a="1"/>
  <c r="S396" i="2"/>
  <c r="T396" i="2" a="1"/>
  <c r="T396" i="2"/>
  <c r="U396" i="2" a="1"/>
  <c r="U396" i="2"/>
  <c r="V396" i="2" a="1"/>
  <c r="V396" i="2"/>
  <c r="W396" i="2" a="1"/>
  <c r="W396" i="2"/>
  <c r="X396" i="2" a="1"/>
  <c r="X396" i="2"/>
  <c r="Y396" i="2" a="1"/>
  <c r="Y396" i="2"/>
  <c r="Z396" i="2" a="1"/>
  <c r="Z396" i="2"/>
  <c r="G397" i="2" a="1"/>
  <c r="G397" i="2"/>
  <c r="H397" i="2" a="1"/>
  <c r="H397" i="2"/>
  <c r="I397" i="2" a="1"/>
  <c r="I397" i="2"/>
  <c r="J397" i="2" a="1"/>
  <c r="J397" i="2"/>
  <c r="K397" i="2" a="1"/>
  <c r="K397" i="2"/>
  <c r="L397" i="2" a="1"/>
  <c r="L397" i="2"/>
  <c r="M397" i="2" a="1"/>
  <c r="M397" i="2"/>
  <c r="N397" i="2" a="1"/>
  <c r="N397" i="2"/>
  <c r="O397" i="2" a="1"/>
  <c r="O397" i="2"/>
  <c r="P397" i="2" a="1"/>
  <c r="P397" i="2"/>
  <c r="Q397" i="2" a="1"/>
  <c r="Q397" i="2"/>
  <c r="R397" i="2" a="1"/>
  <c r="R397" i="2"/>
  <c r="S397" i="2" a="1"/>
  <c r="S397" i="2"/>
  <c r="T397" i="2" a="1"/>
  <c r="T397" i="2"/>
  <c r="U397" i="2" a="1"/>
  <c r="U397" i="2"/>
  <c r="V397" i="2" a="1"/>
  <c r="V397" i="2"/>
  <c r="W397" i="2" a="1"/>
  <c r="W397" i="2"/>
  <c r="X397" i="2" a="1"/>
  <c r="X397" i="2"/>
  <c r="Y397" i="2" a="1"/>
  <c r="Y397" i="2"/>
  <c r="Z397" i="2" a="1"/>
  <c r="Z397" i="2"/>
  <c r="G398" i="2" a="1"/>
  <c r="G398" i="2"/>
  <c r="H398" i="2" a="1"/>
  <c r="H398" i="2"/>
  <c r="I398" i="2" a="1"/>
  <c r="I398" i="2"/>
  <c r="J398" i="2" a="1"/>
  <c r="J398" i="2"/>
  <c r="K398" i="2" a="1"/>
  <c r="K398" i="2"/>
  <c r="L398" i="2" a="1"/>
  <c r="L398" i="2"/>
  <c r="M398" i="2" a="1"/>
  <c r="M398" i="2"/>
  <c r="N398" i="2" a="1"/>
  <c r="N398" i="2"/>
  <c r="O398" i="2" a="1"/>
  <c r="O398" i="2"/>
  <c r="P398" i="2" a="1"/>
  <c r="P398" i="2"/>
  <c r="Q398" i="2" a="1"/>
  <c r="Q398" i="2"/>
  <c r="R398" i="2" a="1"/>
  <c r="R398" i="2"/>
  <c r="S398" i="2" a="1"/>
  <c r="S398" i="2"/>
  <c r="T398" i="2" a="1"/>
  <c r="T398" i="2"/>
  <c r="U398" i="2" a="1"/>
  <c r="U398" i="2"/>
  <c r="V398" i="2" a="1"/>
  <c r="V398" i="2"/>
  <c r="W398" i="2" a="1"/>
  <c r="W398" i="2"/>
  <c r="X398" i="2" a="1"/>
  <c r="X398" i="2"/>
  <c r="Y398" i="2" a="1"/>
  <c r="Y398" i="2"/>
  <c r="Z398" i="2" a="1"/>
  <c r="Z398" i="2"/>
  <c r="G399" i="2" a="1"/>
  <c r="G399" i="2"/>
  <c r="H399" i="2" a="1"/>
  <c r="H399" i="2"/>
  <c r="I399" i="2" a="1"/>
  <c r="I399" i="2"/>
  <c r="J399" i="2" a="1"/>
  <c r="J399" i="2"/>
  <c r="K399" i="2" a="1"/>
  <c r="K399" i="2"/>
  <c r="L399" i="2" a="1"/>
  <c r="L399" i="2"/>
  <c r="M399" i="2" a="1"/>
  <c r="M399" i="2"/>
  <c r="N399" i="2" a="1"/>
  <c r="N399" i="2"/>
  <c r="O399" i="2" a="1"/>
  <c r="O399" i="2"/>
  <c r="P399" i="2" a="1"/>
  <c r="P399" i="2"/>
  <c r="Q399" i="2" a="1"/>
  <c r="Q399" i="2"/>
  <c r="R399" i="2" a="1"/>
  <c r="R399" i="2"/>
  <c r="S399" i="2" a="1"/>
  <c r="S399" i="2"/>
  <c r="T399" i="2" a="1"/>
  <c r="T399" i="2"/>
  <c r="U399" i="2" a="1"/>
  <c r="U399" i="2"/>
  <c r="V399" i="2" a="1"/>
  <c r="V399" i="2"/>
  <c r="W399" i="2" a="1"/>
  <c r="W399" i="2"/>
  <c r="X399" i="2" a="1"/>
  <c r="X399" i="2"/>
  <c r="Y399" i="2" a="1"/>
  <c r="Y399" i="2"/>
  <c r="Z399" i="2" a="1"/>
  <c r="Z399" i="2"/>
  <c r="G400" i="2" a="1"/>
  <c r="G400" i="2"/>
  <c r="H400" i="2" a="1"/>
  <c r="H400" i="2"/>
  <c r="I400" i="2" a="1"/>
  <c r="I400" i="2"/>
  <c r="J400" i="2" a="1"/>
  <c r="J400" i="2"/>
  <c r="K400" i="2" a="1"/>
  <c r="K400" i="2"/>
  <c r="L400" i="2" a="1"/>
  <c r="L400" i="2"/>
  <c r="M400" i="2" a="1"/>
  <c r="M400" i="2"/>
  <c r="N400" i="2" a="1"/>
  <c r="N400" i="2"/>
  <c r="O400" i="2" a="1"/>
  <c r="O400" i="2"/>
  <c r="P400" i="2" a="1"/>
  <c r="P400" i="2"/>
  <c r="Q400" i="2" a="1"/>
  <c r="Q400" i="2"/>
  <c r="R400" i="2" a="1"/>
  <c r="R400" i="2"/>
  <c r="S400" i="2" a="1"/>
  <c r="S400" i="2"/>
  <c r="T400" i="2" a="1"/>
  <c r="T400" i="2"/>
  <c r="U400" i="2" a="1"/>
  <c r="U400" i="2"/>
  <c r="V400" i="2" a="1"/>
  <c r="V400" i="2"/>
  <c r="W400" i="2" a="1"/>
  <c r="W400" i="2"/>
  <c r="X400" i="2" a="1"/>
  <c r="X400" i="2"/>
  <c r="Y400" i="2" a="1"/>
  <c r="Y400" i="2"/>
  <c r="Z400" i="2" a="1"/>
  <c r="Z400" i="2"/>
  <c r="G401" i="2" a="1"/>
  <c r="G401" i="2"/>
  <c r="H401" i="2" a="1"/>
  <c r="H401" i="2"/>
  <c r="I401" i="2" a="1"/>
  <c r="I401" i="2"/>
  <c r="J401" i="2" a="1"/>
  <c r="J401" i="2"/>
  <c r="K401" i="2" a="1"/>
  <c r="K401" i="2"/>
  <c r="L401" i="2" a="1"/>
  <c r="L401" i="2"/>
  <c r="M401" i="2" a="1"/>
  <c r="M401" i="2"/>
  <c r="N401" i="2" a="1"/>
  <c r="N401" i="2"/>
  <c r="O401" i="2" a="1"/>
  <c r="O401" i="2"/>
  <c r="P401" i="2" a="1"/>
  <c r="P401" i="2"/>
  <c r="Q401" i="2" a="1"/>
  <c r="Q401" i="2"/>
  <c r="R401" i="2" a="1"/>
  <c r="R401" i="2"/>
  <c r="S401" i="2" a="1"/>
  <c r="S401" i="2"/>
  <c r="T401" i="2" a="1"/>
  <c r="T401" i="2"/>
  <c r="U401" i="2" a="1"/>
  <c r="U401" i="2"/>
  <c r="V401" i="2" a="1"/>
  <c r="V401" i="2"/>
  <c r="W401" i="2" a="1"/>
  <c r="W401" i="2"/>
  <c r="X401" i="2" a="1"/>
  <c r="X401" i="2"/>
  <c r="Y401" i="2" a="1"/>
  <c r="Y401" i="2"/>
  <c r="Z401" i="2" a="1"/>
  <c r="Z401" i="2"/>
  <c r="G402" i="2" a="1"/>
  <c r="G402" i="2"/>
  <c r="H402" i="2" a="1"/>
  <c r="H402" i="2"/>
  <c r="I402" i="2" a="1"/>
  <c r="I402" i="2"/>
  <c r="J402" i="2" a="1"/>
  <c r="J402" i="2"/>
  <c r="K402" i="2" a="1"/>
  <c r="K402" i="2"/>
  <c r="L402" i="2" a="1"/>
  <c r="L402" i="2"/>
  <c r="M402" i="2" a="1"/>
  <c r="M402" i="2"/>
  <c r="N402" i="2" a="1"/>
  <c r="N402" i="2"/>
  <c r="O402" i="2" a="1"/>
  <c r="O402" i="2"/>
  <c r="P402" i="2" a="1"/>
  <c r="P402" i="2"/>
  <c r="Q402" i="2" a="1"/>
  <c r="Q402" i="2"/>
  <c r="R402" i="2" a="1"/>
  <c r="R402" i="2"/>
  <c r="S402" i="2" a="1"/>
  <c r="S402" i="2"/>
  <c r="T402" i="2" a="1"/>
  <c r="T402" i="2"/>
  <c r="U402" i="2" a="1"/>
  <c r="U402" i="2"/>
  <c r="V402" i="2" a="1"/>
  <c r="V402" i="2"/>
  <c r="W402" i="2" a="1"/>
  <c r="W402" i="2"/>
  <c r="X402" i="2" a="1"/>
  <c r="X402" i="2"/>
  <c r="Y402" i="2" a="1"/>
  <c r="Y402" i="2"/>
  <c r="Z402" i="2" a="1"/>
  <c r="Z402" i="2"/>
  <c r="G403" i="2" a="1"/>
  <c r="G403" i="2"/>
  <c r="H403" i="2" a="1"/>
  <c r="H403" i="2"/>
  <c r="I403" i="2" a="1"/>
  <c r="I403" i="2"/>
  <c r="J403" i="2" a="1"/>
  <c r="J403" i="2"/>
  <c r="K403" i="2" a="1"/>
  <c r="K403" i="2"/>
  <c r="L403" i="2" a="1"/>
  <c r="L403" i="2"/>
  <c r="M403" i="2" a="1"/>
  <c r="M403" i="2"/>
  <c r="N403" i="2" a="1"/>
  <c r="N403" i="2"/>
  <c r="O403" i="2" a="1"/>
  <c r="O403" i="2"/>
  <c r="P403" i="2" a="1"/>
  <c r="P403" i="2"/>
  <c r="Q403" i="2" a="1"/>
  <c r="Q403" i="2"/>
  <c r="R403" i="2" a="1"/>
  <c r="R403" i="2"/>
  <c r="S403" i="2" a="1"/>
  <c r="S403" i="2"/>
  <c r="T403" i="2" a="1"/>
  <c r="T403" i="2"/>
  <c r="U403" i="2" a="1"/>
  <c r="U403" i="2"/>
  <c r="V403" i="2" a="1"/>
  <c r="V403" i="2"/>
  <c r="W403" i="2" a="1"/>
  <c r="W403" i="2"/>
  <c r="X403" i="2" a="1"/>
  <c r="X403" i="2"/>
  <c r="Y403" i="2" a="1"/>
  <c r="Y403" i="2"/>
  <c r="Z403" i="2" a="1"/>
  <c r="Z403" i="2"/>
  <c r="G404" i="2" a="1"/>
  <c r="G404" i="2"/>
  <c r="H404" i="2" a="1"/>
  <c r="H404" i="2"/>
  <c r="I404" i="2" a="1"/>
  <c r="I404" i="2"/>
  <c r="J404" i="2" a="1"/>
  <c r="J404" i="2"/>
  <c r="K404" i="2" a="1"/>
  <c r="K404" i="2"/>
  <c r="L404" i="2" a="1"/>
  <c r="L404" i="2"/>
  <c r="M404" i="2" a="1"/>
  <c r="M404" i="2"/>
  <c r="N404" i="2" a="1"/>
  <c r="N404" i="2"/>
  <c r="O404" i="2" a="1"/>
  <c r="O404" i="2"/>
  <c r="P404" i="2" a="1"/>
  <c r="P404" i="2"/>
  <c r="Q404" i="2" a="1"/>
  <c r="Q404" i="2"/>
  <c r="R404" i="2" a="1"/>
  <c r="R404" i="2"/>
  <c r="S404" i="2" a="1"/>
  <c r="S404" i="2"/>
  <c r="T404" i="2" a="1"/>
  <c r="T404" i="2"/>
  <c r="U404" i="2" a="1"/>
  <c r="U404" i="2"/>
  <c r="V404" i="2" a="1"/>
  <c r="V404" i="2"/>
  <c r="W404" i="2" a="1"/>
  <c r="W404" i="2"/>
  <c r="X404" i="2" a="1"/>
  <c r="X404" i="2"/>
  <c r="Y404" i="2" a="1"/>
  <c r="Y404" i="2"/>
  <c r="Z404" i="2" a="1"/>
  <c r="Z404" i="2"/>
  <c r="G405" i="2" a="1"/>
  <c r="G405" i="2"/>
  <c r="H405" i="2" a="1"/>
  <c r="H405" i="2"/>
  <c r="I405" i="2" a="1"/>
  <c r="I405" i="2"/>
  <c r="J405" i="2" a="1"/>
  <c r="J405" i="2"/>
  <c r="K405" i="2" a="1"/>
  <c r="K405" i="2"/>
  <c r="L405" i="2" a="1"/>
  <c r="L405" i="2"/>
  <c r="M405" i="2" a="1"/>
  <c r="M405" i="2"/>
  <c r="N405" i="2" a="1"/>
  <c r="N405" i="2"/>
  <c r="O405" i="2" a="1"/>
  <c r="O405" i="2"/>
  <c r="P405" i="2" a="1"/>
  <c r="P405" i="2"/>
  <c r="Q405" i="2" a="1"/>
  <c r="Q405" i="2"/>
  <c r="R405" i="2" a="1"/>
  <c r="R405" i="2"/>
  <c r="S405" i="2" a="1"/>
  <c r="S405" i="2"/>
  <c r="T405" i="2" a="1"/>
  <c r="T405" i="2"/>
  <c r="U405" i="2" a="1"/>
  <c r="U405" i="2"/>
  <c r="V405" i="2" a="1"/>
  <c r="V405" i="2"/>
  <c r="W405" i="2" a="1"/>
  <c r="W405" i="2"/>
  <c r="X405" i="2" a="1"/>
  <c r="X405" i="2"/>
  <c r="Y405" i="2" a="1"/>
  <c r="Y405" i="2"/>
  <c r="Z405" i="2" a="1"/>
  <c r="Z405" i="2"/>
  <c r="G406" i="2" a="1"/>
  <c r="G406" i="2"/>
  <c r="H406" i="2" a="1"/>
  <c r="H406" i="2"/>
  <c r="I406" i="2" a="1"/>
  <c r="I406" i="2"/>
  <c r="J406" i="2" a="1"/>
  <c r="J406" i="2"/>
  <c r="K406" i="2" a="1"/>
  <c r="K406" i="2"/>
  <c r="L406" i="2" a="1"/>
  <c r="L406" i="2"/>
  <c r="M406" i="2" a="1"/>
  <c r="M406" i="2"/>
  <c r="N406" i="2" a="1"/>
  <c r="N406" i="2"/>
  <c r="O406" i="2" a="1"/>
  <c r="O406" i="2"/>
  <c r="P406" i="2" a="1"/>
  <c r="P406" i="2"/>
  <c r="Q406" i="2" a="1"/>
  <c r="Q406" i="2"/>
  <c r="R406" i="2" a="1"/>
  <c r="R406" i="2"/>
  <c r="S406" i="2" a="1"/>
  <c r="S406" i="2"/>
  <c r="T406" i="2" a="1"/>
  <c r="T406" i="2"/>
  <c r="U406" i="2" a="1"/>
  <c r="U406" i="2"/>
  <c r="V406" i="2" a="1"/>
  <c r="V406" i="2"/>
  <c r="W406" i="2" a="1"/>
  <c r="W406" i="2"/>
  <c r="X406" i="2" a="1"/>
  <c r="X406" i="2"/>
  <c r="Y406" i="2" a="1"/>
  <c r="Y406" i="2"/>
  <c r="Z406" i="2" a="1"/>
  <c r="Z406" i="2"/>
  <c r="G407" i="2" a="1"/>
  <c r="G407" i="2"/>
  <c r="H407" i="2" a="1"/>
  <c r="H407" i="2"/>
  <c r="I407" i="2" a="1"/>
  <c r="I407" i="2"/>
  <c r="J407" i="2" a="1"/>
  <c r="J407" i="2"/>
  <c r="K407" i="2" a="1"/>
  <c r="K407" i="2"/>
  <c r="L407" i="2" a="1"/>
  <c r="L407" i="2"/>
  <c r="M407" i="2" a="1"/>
  <c r="M407" i="2"/>
  <c r="N407" i="2" a="1"/>
  <c r="N407" i="2"/>
  <c r="O407" i="2" a="1"/>
  <c r="O407" i="2"/>
  <c r="P407" i="2" a="1"/>
  <c r="P407" i="2"/>
  <c r="Q407" i="2" a="1"/>
  <c r="Q407" i="2"/>
  <c r="R407" i="2" a="1"/>
  <c r="R407" i="2"/>
  <c r="S407" i="2" a="1"/>
  <c r="S407" i="2"/>
  <c r="T407" i="2" a="1"/>
  <c r="T407" i="2"/>
  <c r="U407" i="2" a="1"/>
  <c r="U407" i="2"/>
  <c r="V407" i="2" a="1"/>
  <c r="V407" i="2"/>
  <c r="W407" i="2" a="1"/>
  <c r="W407" i="2"/>
  <c r="X407" i="2" a="1"/>
  <c r="X407" i="2"/>
  <c r="Y407" i="2" a="1"/>
  <c r="Y407" i="2"/>
  <c r="Z407" i="2" a="1"/>
  <c r="Z407" i="2"/>
  <c r="G408" i="2" a="1"/>
  <c r="G408" i="2"/>
  <c r="H408" i="2" a="1"/>
  <c r="H408" i="2"/>
  <c r="I408" i="2" a="1"/>
  <c r="I408" i="2"/>
  <c r="J408" i="2" a="1"/>
  <c r="J408" i="2"/>
  <c r="K408" i="2" a="1"/>
  <c r="K408" i="2"/>
  <c r="L408" i="2" a="1"/>
  <c r="L408" i="2"/>
  <c r="M408" i="2" a="1"/>
  <c r="M408" i="2"/>
  <c r="N408" i="2" a="1"/>
  <c r="N408" i="2"/>
  <c r="O408" i="2" a="1"/>
  <c r="O408" i="2"/>
  <c r="P408" i="2" a="1"/>
  <c r="P408" i="2"/>
  <c r="Q408" i="2" a="1"/>
  <c r="Q408" i="2"/>
  <c r="R408" i="2" a="1"/>
  <c r="R408" i="2"/>
  <c r="S408" i="2" a="1"/>
  <c r="S408" i="2"/>
  <c r="T408" i="2" a="1"/>
  <c r="T408" i="2"/>
  <c r="U408" i="2" a="1"/>
  <c r="U408" i="2"/>
  <c r="V408" i="2" a="1"/>
  <c r="V408" i="2"/>
  <c r="W408" i="2" a="1"/>
  <c r="W408" i="2"/>
  <c r="X408" i="2" a="1"/>
  <c r="X408" i="2"/>
  <c r="Y408" i="2" a="1"/>
  <c r="Y408" i="2"/>
  <c r="Z408" i="2" a="1"/>
  <c r="Z408" i="2"/>
  <c r="G409" i="2" a="1"/>
  <c r="G409" i="2"/>
  <c r="H409" i="2" a="1"/>
  <c r="H409" i="2"/>
  <c r="I409" i="2" a="1"/>
  <c r="I409" i="2"/>
  <c r="J409" i="2" a="1"/>
  <c r="J409" i="2"/>
  <c r="K409" i="2" a="1"/>
  <c r="K409" i="2"/>
  <c r="L409" i="2" a="1"/>
  <c r="L409" i="2"/>
  <c r="M409" i="2" a="1"/>
  <c r="M409" i="2"/>
  <c r="N409" i="2" a="1"/>
  <c r="N409" i="2"/>
  <c r="O409" i="2" a="1"/>
  <c r="O409" i="2"/>
  <c r="P409" i="2" a="1"/>
  <c r="P409" i="2"/>
  <c r="Q409" i="2" a="1"/>
  <c r="Q409" i="2"/>
  <c r="R409" i="2" a="1"/>
  <c r="R409" i="2"/>
  <c r="S409" i="2" a="1"/>
  <c r="S409" i="2"/>
  <c r="T409" i="2" a="1"/>
  <c r="T409" i="2"/>
  <c r="U409" i="2" a="1"/>
  <c r="U409" i="2"/>
  <c r="V409" i="2" a="1"/>
  <c r="V409" i="2"/>
  <c r="W409" i="2" a="1"/>
  <c r="W409" i="2"/>
  <c r="X409" i="2" a="1"/>
  <c r="X409" i="2"/>
  <c r="Y409" i="2" a="1"/>
  <c r="Y409" i="2"/>
  <c r="Z409" i="2" a="1"/>
  <c r="Z409" i="2"/>
  <c r="G410" i="2" a="1"/>
  <c r="G410" i="2"/>
  <c r="H410" i="2" a="1"/>
  <c r="H410" i="2"/>
  <c r="I410" i="2" a="1"/>
  <c r="I410" i="2"/>
  <c r="J410" i="2" a="1"/>
  <c r="J410" i="2"/>
  <c r="K410" i="2" a="1"/>
  <c r="K410" i="2"/>
  <c r="L410" i="2" a="1"/>
  <c r="L410" i="2"/>
  <c r="M410" i="2" a="1"/>
  <c r="M410" i="2"/>
  <c r="N410" i="2" a="1"/>
  <c r="N410" i="2"/>
  <c r="O410" i="2" a="1"/>
  <c r="O410" i="2"/>
  <c r="P410" i="2" a="1"/>
  <c r="P410" i="2"/>
  <c r="Q410" i="2" a="1"/>
  <c r="Q410" i="2"/>
  <c r="R410" i="2" a="1"/>
  <c r="R410" i="2"/>
  <c r="S410" i="2" a="1"/>
  <c r="S410" i="2"/>
  <c r="T410" i="2" a="1"/>
  <c r="T410" i="2"/>
  <c r="U410" i="2" a="1"/>
  <c r="U410" i="2"/>
  <c r="V410" i="2" a="1"/>
  <c r="V410" i="2"/>
  <c r="W410" i="2" a="1"/>
  <c r="W410" i="2"/>
  <c r="X410" i="2" a="1"/>
  <c r="X410" i="2"/>
  <c r="Y410" i="2" a="1"/>
  <c r="Y410" i="2"/>
  <c r="Z410" i="2" a="1"/>
  <c r="Z410" i="2"/>
  <c r="G411" i="2" a="1"/>
  <c r="G411" i="2"/>
  <c r="H411" i="2" a="1"/>
  <c r="H411" i="2"/>
  <c r="I411" i="2" a="1"/>
  <c r="I411" i="2"/>
  <c r="J411" i="2" a="1"/>
  <c r="J411" i="2"/>
  <c r="K411" i="2" a="1"/>
  <c r="K411" i="2"/>
  <c r="L411" i="2" a="1"/>
  <c r="L411" i="2"/>
  <c r="M411" i="2" a="1"/>
  <c r="M411" i="2"/>
  <c r="N411" i="2" a="1"/>
  <c r="N411" i="2"/>
  <c r="O411" i="2" a="1"/>
  <c r="O411" i="2"/>
  <c r="P411" i="2" a="1"/>
  <c r="P411" i="2"/>
  <c r="Q411" i="2" a="1"/>
  <c r="Q411" i="2"/>
  <c r="R411" i="2" a="1"/>
  <c r="R411" i="2"/>
  <c r="S411" i="2" a="1"/>
  <c r="S411" i="2"/>
  <c r="T411" i="2" a="1"/>
  <c r="T411" i="2"/>
  <c r="U411" i="2" a="1"/>
  <c r="U411" i="2"/>
  <c r="V411" i="2" a="1"/>
  <c r="V411" i="2"/>
  <c r="W411" i="2" a="1"/>
  <c r="W411" i="2"/>
  <c r="X411" i="2" a="1"/>
  <c r="X411" i="2"/>
  <c r="Y411" i="2" a="1"/>
  <c r="Y411" i="2"/>
  <c r="Z411" i="2" a="1"/>
  <c r="Z411" i="2"/>
  <c r="G412" i="2" a="1"/>
  <c r="G412" i="2"/>
  <c r="H412" i="2" a="1"/>
  <c r="H412" i="2"/>
  <c r="I412" i="2" a="1"/>
  <c r="I412" i="2"/>
  <c r="J412" i="2" a="1"/>
  <c r="J412" i="2"/>
  <c r="K412" i="2" a="1"/>
  <c r="K412" i="2"/>
  <c r="L412" i="2" a="1"/>
  <c r="L412" i="2"/>
  <c r="M412" i="2" a="1"/>
  <c r="M412" i="2"/>
  <c r="N412" i="2" a="1"/>
  <c r="N412" i="2"/>
  <c r="O412" i="2" a="1"/>
  <c r="O412" i="2"/>
  <c r="P412" i="2" a="1"/>
  <c r="P412" i="2"/>
  <c r="Q412" i="2" a="1"/>
  <c r="Q412" i="2"/>
  <c r="R412" i="2" a="1"/>
  <c r="R412" i="2"/>
  <c r="S412" i="2" a="1"/>
  <c r="S412" i="2"/>
  <c r="T412" i="2" a="1"/>
  <c r="T412" i="2"/>
  <c r="U412" i="2" a="1"/>
  <c r="U412" i="2"/>
  <c r="V412" i="2" a="1"/>
  <c r="V412" i="2"/>
  <c r="W412" i="2" a="1"/>
  <c r="W412" i="2"/>
  <c r="X412" i="2" a="1"/>
  <c r="X412" i="2"/>
  <c r="Y412" i="2" a="1"/>
  <c r="Y412" i="2"/>
  <c r="Z412" i="2" a="1"/>
  <c r="Z412" i="2"/>
  <c r="G413" i="2" a="1"/>
  <c r="G413" i="2"/>
  <c r="H413" i="2" a="1"/>
  <c r="H413" i="2"/>
  <c r="I413" i="2" a="1"/>
  <c r="I413" i="2"/>
  <c r="J413" i="2" a="1"/>
  <c r="J413" i="2"/>
  <c r="K413" i="2" a="1"/>
  <c r="K413" i="2"/>
  <c r="L413" i="2" a="1"/>
  <c r="L413" i="2"/>
  <c r="M413" i="2" a="1"/>
  <c r="M413" i="2"/>
  <c r="N413" i="2" a="1"/>
  <c r="N413" i="2"/>
  <c r="O413" i="2" a="1"/>
  <c r="O413" i="2"/>
  <c r="P413" i="2" a="1"/>
  <c r="P413" i="2"/>
  <c r="Q413" i="2" a="1"/>
  <c r="Q413" i="2"/>
  <c r="R413" i="2" a="1"/>
  <c r="R413" i="2"/>
  <c r="S413" i="2" a="1"/>
  <c r="S413" i="2"/>
  <c r="T413" i="2" a="1"/>
  <c r="T413" i="2"/>
  <c r="U413" i="2" a="1"/>
  <c r="U413" i="2"/>
  <c r="V413" i="2" a="1"/>
  <c r="V413" i="2"/>
  <c r="W413" i="2" a="1"/>
  <c r="W413" i="2"/>
  <c r="X413" i="2" a="1"/>
  <c r="X413" i="2"/>
  <c r="Y413" i="2" a="1"/>
  <c r="Y413" i="2"/>
  <c r="Z413" i="2" a="1"/>
  <c r="Z413" i="2"/>
  <c r="G414" i="2" a="1"/>
  <c r="G414" i="2"/>
  <c r="H414" i="2" a="1"/>
  <c r="H414" i="2"/>
  <c r="I414" i="2" a="1"/>
  <c r="I414" i="2"/>
  <c r="J414" i="2" a="1"/>
  <c r="J414" i="2"/>
  <c r="K414" i="2" a="1"/>
  <c r="K414" i="2"/>
  <c r="L414" i="2" a="1"/>
  <c r="L414" i="2"/>
  <c r="M414" i="2" a="1"/>
  <c r="M414" i="2"/>
  <c r="N414" i="2" a="1"/>
  <c r="N414" i="2"/>
  <c r="O414" i="2" a="1"/>
  <c r="O414" i="2"/>
  <c r="P414" i="2" a="1"/>
  <c r="P414" i="2"/>
  <c r="Q414" i="2" a="1"/>
  <c r="Q414" i="2"/>
  <c r="R414" i="2" a="1"/>
  <c r="R414" i="2"/>
  <c r="S414" i="2" a="1"/>
  <c r="S414" i="2"/>
  <c r="T414" i="2" a="1"/>
  <c r="T414" i="2"/>
  <c r="U414" i="2" a="1"/>
  <c r="U414" i="2"/>
  <c r="V414" i="2" a="1"/>
  <c r="V414" i="2"/>
  <c r="W414" i="2" a="1"/>
  <c r="W414" i="2"/>
  <c r="X414" i="2" a="1"/>
  <c r="X414" i="2"/>
  <c r="Y414" i="2" a="1"/>
  <c r="Y414" i="2"/>
  <c r="Z414" i="2" a="1"/>
  <c r="Z414" i="2"/>
  <c r="G415" i="2" a="1"/>
  <c r="G415" i="2"/>
  <c r="H415" i="2" a="1"/>
  <c r="H415" i="2"/>
  <c r="I415" i="2" a="1"/>
  <c r="I415" i="2"/>
  <c r="J415" i="2" a="1"/>
  <c r="J415" i="2"/>
  <c r="K415" i="2" a="1"/>
  <c r="K415" i="2"/>
  <c r="L415" i="2" a="1"/>
  <c r="L415" i="2"/>
  <c r="M415" i="2" a="1"/>
  <c r="M415" i="2"/>
  <c r="N415" i="2" a="1"/>
  <c r="N415" i="2"/>
  <c r="O415" i="2" a="1"/>
  <c r="O415" i="2"/>
  <c r="P415" i="2" a="1"/>
  <c r="P415" i="2"/>
  <c r="Q415" i="2" a="1"/>
  <c r="Q415" i="2"/>
  <c r="R415" i="2" a="1"/>
  <c r="R415" i="2"/>
  <c r="S415" i="2" a="1"/>
  <c r="S415" i="2"/>
  <c r="T415" i="2" a="1"/>
  <c r="T415" i="2"/>
  <c r="U415" i="2" a="1"/>
  <c r="U415" i="2"/>
  <c r="V415" i="2" a="1"/>
  <c r="V415" i="2"/>
  <c r="W415" i="2" a="1"/>
  <c r="W415" i="2"/>
  <c r="X415" i="2" a="1"/>
  <c r="X415" i="2"/>
  <c r="Y415" i="2" a="1"/>
  <c r="Y415" i="2"/>
  <c r="Z415" i="2" a="1"/>
  <c r="Z415" i="2"/>
  <c r="G416" i="2" a="1"/>
  <c r="G416" i="2"/>
  <c r="H416" i="2" a="1"/>
  <c r="H416" i="2"/>
  <c r="I416" i="2" a="1"/>
  <c r="I416" i="2"/>
  <c r="J416" i="2" a="1"/>
  <c r="J416" i="2"/>
  <c r="K416" i="2" a="1"/>
  <c r="K416" i="2"/>
  <c r="L416" i="2" a="1"/>
  <c r="L416" i="2"/>
  <c r="M416" i="2" a="1"/>
  <c r="M416" i="2"/>
  <c r="N416" i="2" a="1"/>
  <c r="N416" i="2"/>
  <c r="O416" i="2" a="1"/>
  <c r="O416" i="2"/>
  <c r="P416" i="2" a="1"/>
  <c r="P416" i="2"/>
  <c r="Q416" i="2" a="1"/>
  <c r="Q416" i="2"/>
  <c r="R416" i="2" a="1"/>
  <c r="R416" i="2"/>
  <c r="S416" i="2" a="1"/>
  <c r="S416" i="2"/>
  <c r="T416" i="2" a="1"/>
  <c r="T416" i="2"/>
  <c r="U416" i="2" a="1"/>
  <c r="U416" i="2"/>
  <c r="V416" i="2" a="1"/>
  <c r="V416" i="2"/>
  <c r="W416" i="2" a="1"/>
  <c r="W416" i="2"/>
  <c r="X416" i="2" a="1"/>
  <c r="X416" i="2"/>
  <c r="Y416" i="2" a="1"/>
  <c r="Y416" i="2"/>
  <c r="Z416" i="2" a="1"/>
  <c r="Z416" i="2"/>
  <c r="G417" i="2" a="1"/>
  <c r="G417" i="2"/>
  <c r="H417" i="2" a="1"/>
  <c r="H417" i="2"/>
  <c r="I417" i="2" a="1"/>
  <c r="I417" i="2"/>
  <c r="J417" i="2" a="1"/>
  <c r="J417" i="2"/>
  <c r="K417" i="2" a="1"/>
  <c r="K417" i="2"/>
  <c r="L417" i="2" a="1"/>
  <c r="L417" i="2"/>
  <c r="M417" i="2" a="1"/>
  <c r="M417" i="2"/>
  <c r="N417" i="2" a="1"/>
  <c r="N417" i="2"/>
  <c r="O417" i="2" a="1"/>
  <c r="O417" i="2"/>
  <c r="P417" i="2" a="1"/>
  <c r="P417" i="2"/>
  <c r="Q417" i="2" a="1"/>
  <c r="Q417" i="2"/>
  <c r="R417" i="2" a="1"/>
  <c r="R417" i="2"/>
  <c r="S417" i="2" a="1"/>
  <c r="S417" i="2"/>
  <c r="T417" i="2" a="1"/>
  <c r="T417" i="2"/>
  <c r="U417" i="2" a="1"/>
  <c r="U417" i="2"/>
  <c r="V417" i="2" a="1"/>
  <c r="V417" i="2"/>
  <c r="W417" i="2" a="1"/>
  <c r="W417" i="2"/>
  <c r="X417" i="2" a="1"/>
  <c r="X417" i="2"/>
  <c r="Y417" i="2" a="1"/>
  <c r="Y417" i="2"/>
  <c r="Z417" i="2" a="1"/>
  <c r="Z417" i="2"/>
  <c r="G418" i="2" a="1"/>
  <c r="G418" i="2"/>
  <c r="H418" i="2" a="1"/>
  <c r="H418" i="2"/>
  <c r="I418" i="2" a="1"/>
  <c r="I418" i="2"/>
  <c r="J418" i="2" a="1"/>
  <c r="J418" i="2"/>
  <c r="K418" i="2" a="1"/>
  <c r="K418" i="2"/>
  <c r="L418" i="2" a="1"/>
  <c r="L418" i="2"/>
  <c r="M418" i="2" a="1"/>
  <c r="M418" i="2"/>
  <c r="N418" i="2" a="1"/>
  <c r="N418" i="2"/>
  <c r="O418" i="2" a="1"/>
  <c r="O418" i="2"/>
  <c r="P418" i="2" a="1"/>
  <c r="P418" i="2"/>
  <c r="Q418" i="2" a="1"/>
  <c r="Q418" i="2"/>
  <c r="R418" i="2" a="1"/>
  <c r="R418" i="2"/>
  <c r="S418" i="2" a="1"/>
  <c r="S418" i="2"/>
  <c r="T418" i="2" a="1"/>
  <c r="T418" i="2"/>
  <c r="U418" i="2" a="1"/>
  <c r="U418" i="2"/>
  <c r="V418" i="2" a="1"/>
  <c r="V418" i="2"/>
  <c r="W418" i="2" a="1"/>
  <c r="W418" i="2"/>
  <c r="X418" i="2" a="1"/>
  <c r="X418" i="2"/>
  <c r="Y418" i="2" a="1"/>
  <c r="Y418" i="2"/>
  <c r="Z418" i="2" a="1"/>
  <c r="Z418" i="2"/>
  <c r="G419" i="2" a="1"/>
  <c r="G419" i="2"/>
  <c r="H419" i="2" a="1"/>
  <c r="H419" i="2"/>
  <c r="I419" i="2" a="1"/>
  <c r="I419" i="2"/>
  <c r="J419" i="2" a="1"/>
  <c r="J419" i="2"/>
  <c r="K419" i="2" a="1"/>
  <c r="K419" i="2"/>
  <c r="L419" i="2" a="1"/>
  <c r="L419" i="2"/>
  <c r="M419" i="2" a="1"/>
  <c r="M419" i="2"/>
  <c r="N419" i="2" a="1"/>
  <c r="N419" i="2"/>
  <c r="O419" i="2" a="1"/>
  <c r="O419" i="2"/>
  <c r="P419" i="2" a="1"/>
  <c r="P419" i="2"/>
  <c r="Q419" i="2" a="1"/>
  <c r="Q419" i="2"/>
  <c r="R419" i="2" a="1"/>
  <c r="R419" i="2"/>
  <c r="S419" i="2" a="1"/>
  <c r="S419" i="2"/>
  <c r="T419" i="2" a="1"/>
  <c r="T419" i="2"/>
  <c r="U419" i="2" a="1"/>
  <c r="U419" i="2"/>
  <c r="V419" i="2" a="1"/>
  <c r="V419" i="2"/>
  <c r="W419" i="2" a="1"/>
  <c r="W419" i="2"/>
  <c r="X419" i="2" a="1"/>
  <c r="X419" i="2"/>
  <c r="Y419" i="2" a="1"/>
  <c r="Y419" i="2"/>
  <c r="Z419" i="2" a="1"/>
  <c r="Z419" i="2"/>
  <c r="G420" i="2" a="1"/>
  <c r="G420" i="2"/>
  <c r="H420" i="2" a="1"/>
  <c r="H420" i="2"/>
  <c r="I420" i="2" a="1"/>
  <c r="I420" i="2"/>
  <c r="J420" i="2" a="1"/>
  <c r="J420" i="2"/>
  <c r="K420" i="2" a="1"/>
  <c r="K420" i="2"/>
  <c r="L420" i="2" a="1"/>
  <c r="L420" i="2"/>
  <c r="M420" i="2" a="1"/>
  <c r="M420" i="2"/>
  <c r="N420" i="2" a="1"/>
  <c r="N420" i="2"/>
  <c r="O420" i="2" a="1"/>
  <c r="O420" i="2"/>
  <c r="P420" i="2" a="1"/>
  <c r="P420" i="2"/>
  <c r="Q420" i="2" a="1"/>
  <c r="Q420" i="2"/>
  <c r="R420" i="2" a="1"/>
  <c r="R420" i="2"/>
  <c r="S420" i="2" a="1"/>
  <c r="S420" i="2"/>
  <c r="T420" i="2" a="1"/>
  <c r="T420" i="2"/>
  <c r="U420" i="2" a="1"/>
  <c r="U420" i="2"/>
  <c r="V420" i="2" a="1"/>
  <c r="V420" i="2"/>
  <c r="W420" i="2" a="1"/>
  <c r="W420" i="2"/>
  <c r="X420" i="2" a="1"/>
  <c r="X420" i="2"/>
  <c r="Y420" i="2" a="1"/>
  <c r="Y420" i="2"/>
  <c r="Z420" i="2" a="1"/>
  <c r="Z420" i="2"/>
  <c r="G421" i="2" a="1"/>
  <c r="G421" i="2"/>
  <c r="H421" i="2" a="1"/>
  <c r="H421" i="2"/>
  <c r="I421" i="2" a="1"/>
  <c r="I421" i="2"/>
  <c r="J421" i="2" a="1"/>
  <c r="J421" i="2"/>
  <c r="K421" i="2" a="1"/>
  <c r="K421" i="2"/>
  <c r="L421" i="2" a="1"/>
  <c r="L421" i="2"/>
  <c r="M421" i="2" a="1"/>
  <c r="M421" i="2"/>
  <c r="N421" i="2" a="1"/>
  <c r="N421" i="2"/>
  <c r="O421" i="2" a="1"/>
  <c r="O421" i="2"/>
  <c r="P421" i="2" a="1"/>
  <c r="P421" i="2"/>
  <c r="Q421" i="2" a="1"/>
  <c r="Q421" i="2"/>
  <c r="R421" i="2" a="1"/>
  <c r="R421" i="2"/>
  <c r="S421" i="2" a="1"/>
  <c r="S421" i="2"/>
  <c r="T421" i="2" a="1"/>
  <c r="T421" i="2"/>
  <c r="U421" i="2" a="1"/>
  <c r="U421" i="2"/>
  <c r="V421" i="2" a="1"/>
  <c r="V421" i="2"/>
  <c r="W421" i="2" a="1"/>
  <c r="W421" i="2"/>
  <c r="X421" i="2" a="1"/>
  <c r="X421" i="2"/>
  <c r="Y421" i="2" a="1"/>
  <c r="Y421" i="2"/>
  <c r="Z421" i="2" a="1"/>
  <c r="Z421" i="2"/>
  <c r="G422" i="2" a="1"/>
  <c r="G422" i="2"/>
  <c r="H422" i="2" a="1"/>
  <c r="H422" i="2"/>
  <c r="I422" i="2" a="1"/>
  <c r="I422" i="2"/>
  <c r="J422" i="2" a="1"/>
  <c r="J422" i="2"/>
  <c r="K422" i="2" a="1"/>
  <c r="K422" i="2"/>
  <c r="L422" i="2" a="1"/>
  <c r="L422" i="2"/>
  <c r="M422" i="2" a="1"/>
  <c r="M422" i="2"/>
  <c r="N422" i="2" a="1"/>
  <c r="N422" i="2"/>
  <c r="O422" i="2" a="1"/>
  <c r="O422" i="2"/>
  <c r="P422" i="2" a="1"/>
  <c r="P422" i="2"/>
  <c r="Q422" i="2" a="1"/>
  <c r="Q422" i="2"/>
  <c r="R422" i="2" a="1"/>
  <c r="R422" i="2"/>
  <c r="S422" i="2" a="1"/>
  <c r="S422" i="2"/>
  <c r="T422" i="2" a="1"/>
  <c r="T422" i="2"/>
  <c r="U422" i="2" a="1"/>
  <c r="U422" i="2"/>
  <c r="V422" i="2" a="1"/>
  <c r="V422" i="2"/>
  <c r="W422" i="2" a="1"/>
  <c r="W422" i="2"/>
  <c r="X422" i="2" a="1"/>
  <c r="X422" i="2"/>
  <c r="Y422" i="2" a="1"/>
  <c r="Y422" i="2"/>
  <c r="Z422" i="2" a="1"/>
  <c r="Z422" i="2"/>
  <c r="G423" i="2" a="1"/>
  <c r="G423" i="2"/>
  <c r="H423" i="2" a="1"/>
  <c r="H423" i="2"/>
  <c r="I423" i="2" a="1"/>
  <c r="I423" i="2"/>
  <c r="J423" i="2" a="1"/>
  <c r="J423" i="2"/>
  <c r="K423" i="2" a="1"/>
  <c r="K423" i="2"/>
  <c r="L423" i="2" a="1"/>
  <c r="L423" i="2"/>
  <c r="M423" i="2" a="1"/>
  <c r="M423" i="2"/>
  <c r="N423" i="2" a="1"/>
  <c r="N423" i="2"/>
  <c r="O423" i="2" a="1"/>
  <c r="O423" i="2"/>
  <c r="P423" i="2" a="1"/>
  <c r="P423" i="2"/>
  <c r="Q423" i="2" a="1"/>
  <c r="Q423" i="2"/>
  <c r="R423" i="2" a="1"/>
  <c r="R423" i="2"/>
  <c r="S423" i="2" a="1"/>
  <c r="S423" i="2"/>
  <c r="T423" i="2" a="1"/>
  <c r="T423" i="2"/>
  <c r="U423" i="2" a="1"/>
  <c r="U423" i="2"/>
  <c r="V423" i="2" a="1"/>
  <c r="V423" i="2"/>
  <c r="W423" i="2" a="1"/>
  <c r="W423" i="2"/>
  <c r="X423" i="2" a="1"/>
  <c r="X423" i="2"/>
  <c r="Y423" i="2" a="1"/>
  <c r="Y423" i="2"/>
  <c r="Z423" i="2" a="1"/>
  <c r="Z423" i="2"/>
  <c r="G424" i="2" a="1"/>
  <c r="G424" i="2"/>
  <c r="H424" i="2" a="1"/>
  <c r="H424" i="2"/>
  <c r="I424" i="2" a="1"/>
  <c r="I424" i="2"/>
  <c r="J424" i="2" a="1"/>
  <c r="J424" i="2"/>
  <c r="K424" i="2" a="1"/>
  <c r="K424" i="2"/>
  <c r="L424" i="2" a="1"/>
  <c r="L424" i="2"/>
  <c r="M424" i="2" a="1"/>
  <c r="M424" i="2"/>
  <c r="N424" i="2" a="1"/>
  <c r="N424" i="2"/>
  <c r="O424" i="2" a="1"/>
  <c r="O424" i="2"/>
  <c r="P424" i="2" a="1"/>
  <c r="P424" i="2"/>
  <c r="Q424" i="2" a="1"/>
  <c r="Q424" i="2"/>
  <c r="R424" i="2" a="1"/>
  <c r="R424" i="2"/>
  <c r="S424" i="2" a="1"/>
  <c r="S424" i="2"/>
  <c r="T424" i="2" a="1"/>
  <c r="T424" i="2"/>
  <c r="U424" i="2" a="1"/>
  <c r="U424" i="2"/>
  <c r="V424" i="2" a="1"/>
  <c r="V424" i="2"/>
  <c r="W424" i="2" a="1"/>
  <c r="W424" i="2"/>
  <c r="X424" i="2" a="1"/>
  <c r="X424" i="2"/>
  <c r="Y424" i="2" a="1"/>
  <c r="Y424" i="2"/>
  <c r="Z424" i="2" a="1"/>
  <c r="Z424" i="2"/>
  <c r="G425" i="2" a="1"/>
  <c r="G425" i="2"/>
  <c r="H425" i="2" a="1"/>
  <c r="H425" i="2"/>
  <c r="I425" i="2" a="1"/>
  <c r="I425" i="2"/>
  <c r="J425" i="2" a="1"/>
  <c r="J425" i="2"/>
  <c r="K425" i="2" a="1"/>
  <c r="K425" i="2"/>
  <c r="L425" i="2" a="1"/>
  <c r="L425" i="2"/>
  <c r="M425" i="2" a="1"/>
  <c r="M425" i="2"/>
  <c r="N425" i="2" a="1"/>
  <c r="N425" i="2"/>
  <c r="O425" i="2" a="1"/>
  <c r="O425" i="2"/>
  <c r="P425" i="2" a="1"/>
  <c r="P425" i="2"/>
  <c r="Q425" i="2" a="1"/>
  <c r="Q425" i="2"/>
  <c r="R425" i="2" a="1"/>
  <c r="R425" i="2"/>
  <c r="S425" i="2" a="1"/>
  <c r="S425" i="2"/>
  <c r="T425" i="2" a="1"/>
  <c r="T425" i="2"/>
  <c r="U425" i="2" a="1"/>
  <c r="U425" i="2"/>
  <c r="V425" i="2" a="1"/>
  <c r="V425" i="2"/>
  <c r="W425" i="2" a="1"/>
  <c r="W425" i="2"/>
  <c r="X425" i="2" a="1"/>
  <c r="X425" i="2"/>
  <c r="Y425" i="2" a="1"/>
  <c r="Y425" i="2"/>
  <c r="Z425" i="2" a="1"/>
  <c r="Z425" i="2"/>
  <c r="G426" i="2" a="1"/>
  <c r="G426" i="2"/>
  <c r="H426" i="2" a="1"/>
  <c r="H426" i="2"/>
  <c r="I426" i="2" a="1"/>
  <c r="I426" i="2"/>
  <c r="J426" i="2" a="1"/>
  <c r="J426" i="2"/>
  <c r="K426" i="2" a="1"/>
  <c r="K426" i="2"/>
  <c r="L426" i="2" a="1"/>
  <c r="L426" i="2"/>
  <c r="M426" i="2" a="1"/>
  <c r="M426" i="2"/>
  <c r="N426" i="2" a="1"/>
  <c r="N426" i="2"/>
  <c r="O426" i="2" a="1"/>
  <c r="O426" i="2"/>
  <c r="P426" i="2" a="1"/>
  <c r="P426" i="2"/>
  <c r="Q426" i="2" a="1"/>
  <c r="Q426" i="2"/>
  <c r="R426" i="2" a="1"/>
  <c r="R426" i="2"/>
  <c r="S426" i="2" a="1"/>
  <c r="S426" i="2"/>
  <c r="T426" i="2" a="1"/>
  <c r="T426" i="2"/>
  <c r="U426" i="2" a="1"/>
  <c r="U426" i="2"/>
  <c r="V426" i="2" a="1"/>
  <c r="V426" i="2"/>
  <c r="W426" i="2" a="1"/>
  <c r="W426" i="2"/>
  <c r="X426" i="2" a="1"/>
  <c r="X426" i="2"/>
  <c r="Y426" i="2" a="1"/>
  <c r="Y426" i="2"/>
  <c r="Z426" i="2" a="1"/>
  <c r="Z426" i="2"/>
  <c r="G427" i="2" a="1"/>
  <c r="G427" i="2"/>
  <c r="H427" i="2" a="1"/>
  <c r="H427" i="2"/>
  <c r="I427" i="2" a="1"/>
  <c r="I427" i="2"/>
  <c r="J427" i="2" a="1"/>
  <c r="J427" i="2"/>
  <c r="K427" i="2" a="1"/>
  <c r="K427" i="2"/>
  <c r="L427" i="2" a="1"/>
  <c r="L427" i="2"/>
  <c r="M427" i="2" a="1"/>
  <c r="M427" i="2"/>
  <c r="N427" i="2" a="1"/>
  <c r="N427" i="2"/>
  <c r="O427" i="2" a="1"/>
  <c r="O427" i="2"/>
  <c r="P427" i="2" a="1"/>
  <c r="P427" i="2"/>
  <c r="Q427" i="2" a="1"/>
  <c r="Q427" i="2"/>
  <c r="R427" i="2" a="1"/>
  <c r="R427" i="2"/>
  <c r="S427" i="2" a="1"/>
  <c r="S427" i="2"/>
  <c r="T427" i="2" a="1"/>
  <c r="T427" i="2"/>
  <c r="U427" i="2" a="1"/>
  <c r="U427" i="2"/>
  <c r="V427" i="2" a="1"/>
  <c r="V427" i="2"/>
  <c r="W427" i="2" a="1"/>
  <c r="W427" i="2"/>
  <c r="X427" i="2" a="1"/>
  <c r="X427" i="2"/>
  <c r="Y427" i="2" a="1"/>
  <c r="Y427" i="2"/>
  <c r="Z427" i="2" a="1"/>
  <c r="Z427" i="2"/>
  <c r="G428" i="2" a="1"/>
  <c r="G428" i="2"/>
  <c r="H428" i="2" a="1"/>
  <c r="H428" i="2"/>
  <c r="I428" i="2" a="1"/>
  <c r="I428" i="2"/>
  <c r="J428" i="2" a="1"/>
  <c r="J428" i="2"/>
  <c r="K428" i="2" a="1"/>
  <c r="K428" i="2"/>
  <c r="L428" i="2" a="1"/>
  <c r="L428" i="2"/>
  <c r="M428" i="2" a="1"/>
  <c r="M428" i="2"/>
  <c r="N428" i="2" a="1"/>
  <c r="N428" i="2"/>
  <c r="O428" i="2" a="1"/>
  <c r="O428" i="2"/>
  <c r="P428" i="2" a="1"/>
  <c r="P428" i="2"/>
  <c r="Q428" i="2" a="1"/>
  <c r="Q428" i="2"/>
  <c r="R428" i="2" a="1"/>
  <c r="R428" i="2"/>
  <c r="S428" i="2" a="1"/>
  <c r="S428" i="2"/>
  <c r="T428" i="2" a="1"/>
  <c r="T428" i="2"/>
  <c r="U428" i="2" a="1"/>
  <c r="U428" i="2"/>
  <c r="V428" i="2" a="1"/>
  <c r="V428" i="2"/>
  <c r="W428" i="2" a="1"/>
  <c r="W428" i="2"/>
  <c r="X428" i="2" a="1"/>
  <c r="X428" i="2"/>
  <c r="Y428" i="2" a="1"/>
  <c r="Y428" i="2"/>
  <c r="Z428" i="2" a="1"/>
  <c r="Z428" i="2"/>
  <c r="G429" i="2" a="1"/>
  <c r="G429" i="2"/>
  <c r="H429" i="2" a="1"/>
  <c r="H429" i="2"/>
  <c r="I429" i="2" a="1"/>
  <c r="I429" i="2"/>
  <c r="J429" i="2" a="1"/>
  <c r="J429" i="2"/>
  <c r="K429" i="2" a="1"/>
  <c r="K429" i="2"/>
  <c r="L429" i="2" a="1"/>
  <c r="L429" i="2"/>
  <c r="M429" i="2" a="1"/>
  <c r="M429" i="2"/>
  <c r="N429" i="2" a="1"/>
  <c r="N429" i="2"/>
  <c r="O429" i="2" a="1"/>
  <c r="O429" i="2"/>
  <c r="P429" i="2" a="1"/>
  <c r="P429" i="2"/>
  <c r="Q429" i="2" a="1"/>
  <c r="Q429" i="2"/>
  <c r="R429" i="2" a="1"/>
  <c r="R429" i="2"/>
  <c r="S429" i="2" a="1"/>
  <c r="S429" i="2"/>
  <c r="T429" i="2" a="1"/>
  <c r="T429" i="2"/>
  <c r="U429" i="2" a="1"/>
  <c r="U429" i="2"/>
  <c r="V429" i="2" a="1"/>
  <c r="V429" i="2"/>
  <c r="W429" i="2" a="1"/>
  <c r="W429" i="2"/>
  <c r="X429" i="2" a="1"/>
  <c r="X429" i="2"/>
  <c r="Y429" i="2" a="1"/>
  <c r="Y429" i="2"/>
  <c r="Z429" i="2" a="1"/>
  <c r="Z429" i="2"/>
  <c r="G430" i="2" a="1"/>
  <c r="G430" i="2"/>
  <c r="H430" i="2" a="1"/>
  <c r="H430" i="2"/>
  <c r="I430" i="2" a="1"/>
  <c r="I430" i="2"/>
  <c r="J430" i="2" a="1"/>
  <c r="J430" i="2"/>
  <c r="K430" i="2" a="1"/>
  <c r="K430" i="2"/>
  <c r="L430" i="2" a="1"/>
  <c r="L430" i="2"/>
  <c r="M430" i="2" a="1"/>
  <c r="M430" i="2"/>
  <c r="N430" i="2" a="1"/>
  <c r="N430" i="2"/>
  <c r="O430" i="2" a="1"/>
  <c r="O430" i="2"/>
  <c r="P430" i="2" a="1"/>
  <c r="P430" i="2"/>
  <c r="Q430" i="2" a="1"/>
  <c r="Q430" i="2"/>
  <c r="R430" i="2" a="1"/>
  <c r="R430" i="2"/>
  <c r="S430" i="2" a="1"/>
  <c r="S430" i="2"/>
  <c r="T430" i="2" a="1"/>
  <c r="T430" i="2"/>
  <c r="U430" i="2" a="1"/>
  <c r="U430" i="2"/>
  <c r="V430" i="2" a="1"/>
  <c r="V430" i="2"/>
  <c r="W430" i="2" a="1"/>
  <c r="W430" i="2"/>
  <c r="X430" i="2" a="1"/>
  <c r="X430" i="2"/>
  <c r="Y430" i="2" a="1"/>
  <c r="Y430" i="2"/>
  <c r="Z430" i="2" a="1"/>
  <c r="Z430" i="2"/>
  <c r="G431" i="2" a="1"/>
  <c r="G431" i="2"/>
  <c r="H431" i="2" a="1"/>
  <c r="H431" i="2"/>
  <c r="I431" i="2" a="1"/>
  <c r="I431" i="2"/>
  <c r="J431" i="2" a="1"/>
  <c r="J431" i="2"/>
  <c r="K431" i="2" a="1"/>
  <c r="K431" i="2"/>
  <c r="L431" i="2" a="1"/>
  <c r="L431" i="2"/>
  <c r="M431" i="2" a="1"/>
  <c r="M431" i="2"/>
  <c r="N431" i="2" a="1"/>
  <c r="N431" i="2"/>
  <c r="O431" i="2" a="1"/>
  <c r="O431" i="2"/>
  <c r="P431" i="2" a="1"/>
  <c r="P431" i="2"/>
  <c r="Q431" i="2" a="1"/>
  <c r="Q431" i="2"/>
  <c r="R431" i="2" a="1"/>
  <c r="R431" i="2"/>
  <c r="S431" i="2" a="1"/>
  <c r="S431" i="2"/>
  <c r="T431" i="2" a="1"/>
  <c r="T431" i="2"/>
  <c r="U431" i="2" a="1"/>
  <c r="U431" i="2"/>
  <c r="V431" i="2" a="1"/>
  <c r="V431" i="2"/>
  <c r="W431" i="2" a="1"/>
  <c r="W431" i="2"/>
  <c r="X431" i="2" a="1"/>
  <c r="X431" i="2"/>
  <c r="Y431" i="2" a="1"/>
  <c r="Y431" i="2"/>
  <c r="Z431" i="2" a="1"/>
  <c r="Z431" i="2"/>
  <c r="G432" i="2" a="1"/>
  <c r="G432" i="2"/>
  <c r="H432" i="2" a="1"/>
  <c r="H432" i="2"/>
  <c r="I432" i="2" a="1"/>
  <c r="I432" i="2"/>
  <c r="J432" i="2" a="1"/>
  <c r="J432" i="2"/>
  <c r="K432" i="2" a="1"/>
  <c r="K432" i="2"/>
  <c r="L432" i="2" a="1"/>
  <c r="L432" i="2"/>
  <c r="M432" i="2" a="1"/>
  <c r="M432" i="2"/>
  <c r="N432" i="2" a="1"/>
  <c r="N432" i="2"/>
  <c r="O432" i="2" a="1"/>
  <c r="O432" i="2"/>
  <c r="P432" i="2" a="1"/>
  <c r="P432" i="2"/>
  <c r="Q432" i="2" a="1"/>
  <c r="Q432" i="2"/>
  <c r="R432" i="2" a="1"/>
  <c r="R432" i="2"/>
  <c r="S432" i="2" a="1"/>
  <c r="S432" i="2"/>
  <c r="T432" i="2" a="1"/>
  <c r="T432" i="2"/>
  <c r="U432" i="2" a="1"/>
  <c r="U432" i="2"/>
  <c r="V432" i="2" a="1"/>
  <c r="V432" i="2"/>
  <c r="W432" i="2" a="1"/>
  <c r="W432" i="2"/>
  <c r="X432" i="2" a="1"/>
  <c r="X432" i="2"/>
  <c r="Y432" i="2" a="1"/>
  <c r="Y432" i="2"/>
  <c r="Z432" i="2" a="1"/>
  <c r="Z432" i="2"/>
  <c r="G433" i="2" a="1"/>
  <c r="G433" i="2"/>
  <c r="H433" i="2" a="1"/>
  <c r="H433" i="2"/>
  <c r="I433" i="2" a="1"/>
  <c r="I433" i="2"/>
  <c r="J433" i="2" a="1"/>
  <c r="J433" i="2"/>
  <c r="K433" i="2" a="1"/>
  <c r="K433" i="2"/>
  <c r="L433" i="2" a="1"/>
  <c r="L433" i="2"/>
  <c r="M433" i="2" a="1"/>
  <c r="M433" i="2"/>
  <c r="N433" i="2" a="1"/>
  <c r="N433" i="2"/>
  <c r="O433" i="2" a="1"/>
  <c r="O433" i="2"/>
  <c r="P433" i="2" a="1"/>
  <c r="P433" i="2"/>
  <c r="Q433" i="2" a="1"/>
  <c r="Q433" i="2"/>
  <c r="R433" i="2" a="1"/>
  <c r="R433" i="2"/>
  <c r="S433" i="2" a="1"/>
  <c r="S433" i="2"/>
  <c r="T433" i="2" a="1"/>
  <c r="T433" i="2"/>
  <c r="U433" i="2" a="1"/>
  <c r="U433" i="2"/>
  <c r="V433" i="2" a="1"/>
  <c r="V433" i="2"/>
  <c r="W433" i="2" a="1"/>
  <c r="W433" i="2"/>
  <c r="X433" i="2" a="1"/>
  <c r="X433" i="2"/>
  <c r="Y433" i="2" a="1"/>
  <c r="Y433" i="2"/>
  <c r="Z433" i="2" a="1"/>
  <c r="Z433" i="2"/>
  <c r="G434" i="2" a="1"/>
  <c r="G434" i="2"/>
  <c r="H434" i="2" a="1"/>
  <c r="H434" i="2"/>
  <c r="I434" i="2" a="1"/>
  <c r="I434" i="2"/>
  <c r="J434" i="2" a="1"/>
  <c r="J434" i="2"/>
  <c r="K434" i="2" a="1"/>
  <c r="K434" i="2"/>
  <c r="L434" i="2" a="1"/>
  <c r="L434" i="2"/>
  <c r="M434" i="2" a="1"/>
  <c r="M434" i="2"/>
  <c r="N434" i="2" a="1"/>
  <c r="N434" i="2"/>
  <c r="O434" i="2" a="1"/>
  <c r="O434" i="2"/>
  <c r="P434" i="2" a="1"/>
  <c r="P434" i="2"/>
  <c r="Q434" i="2" a="1"/>
  <c r="Q434" i="2"/>
  <c r="R434" i="2" a="1"/>
  <c r="R434" i="2"/>
  <c r="S434" i="2" a="1"/>
  <c r="S434" i="2"/>
  <c r="T434" i="2" a="1"/>
  <c r="T434" i="2"/>
  <c r="U434" i="2" a="1"/>
  <c r="U434" i="2"/>
  <c r="V434" i="2" a="1"/>
  <c r="V434" i="2"/>
  <c r="W434" i="2" a="1"/>
  <c r="W434" i="2"/>
  <c r="X434" i="2" a="1"/>
  <c r="X434" i="2"/>
  <c r="Y434" i="2" a="1"/>
  <c r="Y434" i="2"/>
  <c r="Z434" i="2" a="1"/>
  <c r="Z434" i="2"/>
  <c r="G435" i="2" a="1"/>
  <c r="G435" i="2"/>
  <c r="H435" i="2" a="1"/>
  <c r="H435" i="2"/>
  <c r="I435" i="2" a="1"/>
  <c r="I435" i="2"/>
  <c r="J435" i="2" a="1"/>
  <c r="J435" i="2"/>
  <c r="K435" i="2" a="1"/>
  <c r="K435" i="2"/>
  <c r="L435" i="2" a="1"/>
  <c r="L435" i="2"/>
  <c r="M435" i="2" a="1"/>
  <c r="M435" i="2"/>
  <c r="N435" i="2" a="1"/>
  <c r="N435" i="2"/>
  <c r="O435" i="2" a="1"/>
  <c r="O435" i="2"/>
  <c r="P435" i="2" a="1"/>
  <c r="P435" i="2"/>
  <c r="Q435" i="2" a="1"/>
  <c r="Q435" i="2"/>
  <c r="R435" i="2" a="1"/>
  <c r="R435" i="2"/>
  <c r="S435" i="2" a="1"/>
  <c r="S435" i="2"/>
  <c r="T435" i="2" a="1"/>
  <c r="T435" i="2"/>
  <c r="U435" i="2" a="1"/>
  <c r="U435" i="2"/>
  <c r="V435" i="2" a="1"/>
  <c r="V435" i="2"/>
  <c r="W435" i="2" a="1"/>
  <c r="W435" i="2"/>
  <c r="X435" i="2" a="1"/>
  <c r="X435" i="2"/>
  <c r="Y435" i="2" a="1"/>
  <c r="Y435" i="2"/>
  <c r="Z435" i="2" a="1"/>
  <c r="Z435" i="2"/>
  <c r="G436" i="2" a="1"/>
  <c r="G436" i="2"/>
  <c r="H436" i="2" a="1"/>
  <c r="H436" i="2"/>
  <c r="I436" i="2" a="1"/>
  <c r="I436" i="2"/>
  <c r="J436" i="2" a="1"/>
  <c r="J436" i="2"/>
  <c r="K436" i="2" a="1"/>
  <c r="K436" i="2"/>
  <c r="L436" i="2" a="1"/>
  <c r="L436" i="2"/>
  <c r="M436" i="2" a="1"/>
  <c r="M436" i="2"/>
  <c r="N436" i="2" a="1"/>
  <c r="N436" i="2"/>
  <c r="O436" i="2" a="1"/>
  <c r="O436" i="2"/>
  <c r="P436" i="2" a="1"/>
  <c r="P436" i="2"/>
  <c r="Q436" i="2" a="1"/>
  <c r="Q436" i="2"/>
  <c r="R436" i="2" a="1"/>
  <c r="R436" i="2"/>
  <c r="S436" i="2" a="1"/>
  <c r="S436" i="2"/>
  <c r="T436" i="2" a="1"/>
  <c r="T436" i="2"/>
  <c r="U436" i="2" a="1"/>
  <c r="U436" i="2"/>
  <c r="V436" i="2" a="1"/>
  <c r="V436" i="2"/>
  <c r="W436" i="2" a="1"/>
  <c r="W436" i="2"/>
  <c r="X436" i="2" a="1"/>
  <c r="X436" i="2"/>
  <c r="Y436" i="2" a="1"/>
  <c r="Y436" i="2"/>
  <c r="Z436" i="2" a="1"/>
  <c r="Z436" i="2"/>
  <c r="G437" i="2" a="1"/>
  <c r="G437" i="2"/>
  <c r="H437" i="2" a="1"/>
  <c r="H437" i="2"/>
  <c r="I437" i="2" a="1"/>
  <c r="I437" i="2"/>
  <c r="J437" i="2" a="1"/>
  <c r="J437" i="2"/>
  <c r="K437" i="2" a="1"/>
  <c r="K437" i="2"/>
  <c r="L437" i="2" a="1"/>
  <c r="L437" i="2"/>
  <c r="M437" i="2" a="1"/>
  <c r="M437" i="2"/>
  <c r="N437" i="2" a="1"/>
  <c r="N437" i="2"/>
  <c r="O437" i="2" a="1"/>
  <c r="O437" i="2"/>
  <c r="P437" i="2" a="1"/>
  <c r="P437" i="2"/>
  <c r="Q437" i="2" a="1"/>
  <c r="Q437" i="2"/>
  <c r="R437" i="2" a="1"/>
  <c r="R437" i="2"/>
  <c r="S437" i="2" a="1"/>
  <c r="S437" i="2"/>
  <c r="T437" i="2" a="1"/>
  <c r="T437" i="2"/>
  <c r="U437" i="2" a="1"/>
  <c r="U437" i="2"/>
  <c r="V437" i="2" a="1"/>
  <c r="V437" i="2"/>
  <c r="W437" i="2" a="1"/>
  <c r="W437" i="2"/>
  <c r="X437" i="2" a="1"/>
  <c r="X437" i="2"/>
  <c r="Y437" i="2" a="1"/>
  <c r="Y437" i="2"/>
  <c r="Z437" i="2" a="1"/>
  <c r="Z437" i="2"/>
  <c r="G438" i="2" a="1"/>
  <c r="G438" i="2"/>
  <c r="H438" i="2" a="1"/>
  <c r="H438" i="2"/>
  <c r="I438" i="2" a="1"/>
  <c r="I438" i="2"/>
  <c r="J438" i="2" a="1"/>
  <c r="J438" i="2"/>
  <c r="K438" i="2" a="1"/>
  <c r="K438" i="2"/>
  <c r="L438" i="2" a="1"/>
  <c r="L438" i="2"/>
  <c r="M438" i="2" a="1"/>
  <c r="M438" i="2"/>
  <c r="N438" i="2" a="1"/>
  <c r="N438" i="2"/>
  <c r="O438" i="2" a="1"/>
  <c r="O438" i="2"/>
  <c r="P438" i="2" a="1"/>
  <c r="P438" i="2"/>
  <c r="Q438" i="2" a="1"/>
  <c r="Q438" i="2"/>
  <c r="R438" i="2" a="1"/>
  <c r="R438" i="2"/>
  <c r="S438" i="2" a="1"/>
  <c r="S438" i="2"/>
  <c r="T438" i="2" a="1"/>
  <c r="T438" i="2"/>
  <c r="U438" i="2" a="1"/>
  <c r="U438" i="2"/>
  <c r="V438" i="2" a="1"/>
  <c r="V438" i="2"/>
  <c r="W438" i="2" a="1"/>
  <c r="W438" i="2"/>
  <c r="X438" i="2" a="1"/>
  <c r="X438" i="2"/>
  <c r="Y438" i="2" a="1"/>
  <c r="Y438" i="2"/>
  <c r="Z438" i="2" a="1"/>
  <c r="Z438" i="2"/>
  <c r="G439" i="2" a="1"/>
  <c r="G439" i="2"/>
  <c r="H439" i="2" a="1"/>
  <c r="H439" i="2"/>
  <c r="I439" i="2" a="1"/>
  <c r="I439" i="2"/>
  <c r="J439" i="2" a="1"/>
  <c r="J439" i="2"/>
  <c r="K439" i="2" a="1"/>
  <c r="K439" i="2"/>
  <c r="L439" i="2" a="1"/>
  <c r="L439" i="2"/>
  <c r="M439" i="2" a="1"/>
  <c r="M439" i="2"/>
  <c r="N439" i="2" a="1"/>
  <c r="N439" i="2"/>
  <c r="O439" i="2" a="1"/>
  <c r="O439" i="2"/>
  <c r="P439" i="2" a="1"/>
  <c r="P439" i="2"/>
  <c r="Q439" i="2" a="1"/>
  <c r="Q439" i="2"/>
  <c r="R439" i="2" a="1"/>
  <c r="R439" i="2"/>
  <c r="S439" i="2" a="1"/>
  <c r="S439" i="2"/>
  <c r="T439" i="2" a="1"/>
  <c r="T439" i="2"/>
  <c r="U439" i="2" a="1"/>
  <c r="U439" i="2"/>
  <c r="V439" i="2" a="1"/>
  <c r="V439" i="2"/>
  <c r="W439" i="2" a="1"/>
  <c r="W439" i="2"/>
  <c r="X439" i="2" a="1"/>
  <c r="X439" i="2"/>
  <c r="Y439" i="2" a="1"/>
  <c r="Y439" i="2"/>
  <c r="Z439" i="2" a="1"/>
  <c r="Z439" i="2"/>
  <c r="G440" i="2" a="1"/>
  <c r="G440" i="2"/>
  <c r="H440" i="2" a="1"/>
  <c r="H440" i="2"/>
  <c r="I440" i="2" a="1"/>
  <c r="I440" i="2"/>
  <c r="J440" i="2" a="1"/>
  <c r="J440" i="2"/>
  <c r="K440" i="2" a="1"/>
  <c r="K440" i="2"/>
  <c r="L440" i="2" a="1"/>
  <c r="L440" i="2"/>
  <c r="M440" i="2" a="1"/>
  <c r="M440" i="2"/>
  <c r="N440" i="2" a="1"/>
  <c r="N440" i="2"/>
  <c r="O440" i="2" a="1"/>
  <c r="O440" i="2"/>
  <c r="P440" i="2" a="1"/>
  <c r="P440" i="2"/>
  <c r="Q440" i="2" a="1"/>
  <c r="Q440" i="2"/>
  <c r="R440" i="2" a="1"/>
  <c r="R440" i="2"/>
  <c r="S440" i="2" a="1"/>
  <c r="S440" i="2"/>
  <c r="T440" i="2" a="1"/>
  <c r="T440" i="2"/>
  <c r="U440" i="2" a="1"/>
  <c r="U440" i="2"/>
  <c r="V440" i="2" a="1"/>
  <c r="V440" i="2"/>
  <c r="W440" i="2" a="1"/>
  <c r="W440" i="2"/>
  <c r="X440" i="2" a="1"/>
  <c r="X440" i="2"/>
  <c r="Y440" i="2" a="1"/>
  <c r="Y440" i="2"/>
  <c r="Z440" i="2" a="1"/>
  <c r="Z440" i="2"/>
  <c r="G441" i="2" a="1"/>
  <c r="G441" i="2"/>
  <c r="H441" i="2" a="1"/>
  <c r="H441" i="2"/>
  <c r="I441" i="2" a="1"/>
  <c r="I441" i="2"/>
  <c r="J441" i="2" a="1"/>
  <c r="J441" i="2"/>
  <c r="K441" i="2" a="1"/>
  <c r="K441" i="2"/>
  <c r="L441" i="2" a="1"/>
  <c r="L441" i="2"/>
  <c r="M441" i="2" a="1"/>
  <c r="M441" i="2"/>
  <c r="N441" i="2" a="1"/>
  <c r="N441" i="2"/>
  <c r="O441" i="2" a="1"/>
  <c r="O441" i="2"/>
  <c r="P441" i="2" a="1"/>
  <c r="P441" i="2"/>
  <c r="Q441" i="2" a="1"/>
  <c r="Q441" i="2"/>
  <c r="R441" i="2" a="1"/>
  <c r="R441" i="2"/>
  <c r="S441" i="2" a="1"/>
  <c r="S441" i="2"/>
  <c r="T441" i="2" a="1"/>
  <c r="T441" i="2"/>
  <c r="U441" i="2" a="1"/>
  <c r="U441" i="2"/>
  <c r="V441" i="2" a="1"/>
  <c r="V441" i="2"/>
  <c r="W441" i="2" a="1"/>
  <c r="W441" i="2"/>
  <c r="X441" i="2" a="1"/>
  <c r="X441" i="2"/>
  <c r="Y441" i="2" a="1"/>
  <c r="Y441" i="2"/>
  <c r="Z441" i="2" a="1"/>
  <c r="Z441" i="2"/>
  <c r="G442" i="2" a="1"/>
  <c r="G442" i="2"/>
  <c r="H442" i="2" a="1"/>
  <c r="H442" i="2"/>
  <c r="I442" i="2" a="1"/>
  <c r="I442" i="2"/>
  <c r="J442" i="2" a="1"/>
  <c r="J442" i="2"/>
  <c r="K442" i="2" a="1"/>
  <c r="K442" i="2"/>
  <c r="L442" i="2" a="1"/>
  <c r="L442" i="2"/>
  <c r="M442" i="2" a="1"/>
  <c r="M442" i="2"/>
  <c r="N442" i="2" a="1"/>
  <c r="N442" i="2"/>
  <c r="O442" i="2" a="1"/>
  <c r="O442" i="2"/>
  <c r="P442" i="2" a="1"/>
  <c r="P442" i="2"/>
  <c r="Q442" i="2" a="1"/>
  <c r="Q442" i="2"/>
  <c r="R442" i="2" a="1"/>
  <c r="R442" i="2"/>
  <c r="S442" i="2" a="1"/>
  <c r="S442" i="2"/>
  <c r="T442" i="2" a="1"/>
  <c r="T442" i="2"/>
  <c r="U442" i="2" a="1"/>
  <c r="U442" i="2"/>
  <c r="V442" i="2" a="1"/>
  <c r="V442" i="2"/>
  <c r="W442" i="2" a="1"/>
  <c r="W442" i="2"/>
  <c r="X442" i="2" a="1"/>
  <c r="X442" i="2"/>
  <c r="Y442" i="2" a="1"/>
  <c r="Y442" i="2"/>
  <c r="Z442" i="2" a="1"/>
  <c r="Z442" i="2"/>
  <c r="G443" i="2" a="1"/>
  <c r="G443" i="2"/>
  <c r="H443" i="2" a="1"/>
  <c r="H443" i="2"/>
  <c r="I443" i="2" a="1"/>
  <c r="I443" i="2"/>
  <c r="J443" i="2" a="1"/>
  <c r="J443" i="2"/>
  <c r="K443" i="2" a="1"/>
  <c r="K443" i="2"/>
  <c r="L443" i="2" a="1"/>
  <c r="L443" i="2"/>
  <c r="M443" i="2" a="1"/>
  <c r="M443" i="2"/>
  <c r="N443" i="2" a="1"/>
  <c r="N443" i="2"/>
  <c r="O443" i="2" a="1"/>
  <c r="O443" i="2"/>
  <c r="P443" i="2" a="1"/>
  <c r="P443" i="2"/>
  <c r="Q443" i="2" a="1"/>
  <c r="Q443" i="2"/>
  <c r="R443" i="2" a="1"/>
  <c r="R443" i="2"/>
  <c r="S443" i="2" a="1"/>
  <c r="S443" i="2"/>
  <c r="T443" i="2" a="1"/>
  <c r="T443" i="2"/>
  <c r="U443" i="2" a="1"/>
  <c r="U443" i="2"/>
  <c r="V443" i="2" a="1"/>
  <c r="V443" i="2"/>
  <c r="W443" i="2" a="1"/>
  <c r="W443" i="2"/>
  <c r="X443" i="2" a="1"/>
  <c r="X443" i="2"/>
  <c r="Y443" i="2" a="1"/>
  <c r="Y443" i="2"/>
  <c r="Z443" i="2" a="1"/>
  <c r="Z443" i="2"/>
  <c r="G444" i="2" a="1"/>
  <c r="G444" i="2"/>
  <c r="H444" i="2" a="1"/>
  <c r="H444" i="2"/>
  <c r="I444" i="2" a="1"/>
  <c r="I444" i="2"/>
  <c r="J444" i="2" a="1"/>
  <c r="J444" i="2"/>
  <c r="K444" i="2" a="1"/>
  <c r="K444" i="2"/>
  <c r="L444" i="2" a="1"/>
  <c r="L444" i="2"/>
  <c r="M444" i="2" a="1"/>
  <c r="M444" i="2"/>
  <c r="N444" i="2" a="1"/>
  <c r="N444" i="2"/>
  <c r="O444" i="2" a="1"/>
  <c r="O444" i="2"/>
  <c r="P444" i="2" a="1"/>
  <c r="P444" i="2"/>
  <c r="Q444" i="2" a="1"/>
  <c r="Q444" i="2"/>
  <c r="R444" i="2" a="1"/>
  <c r="R444" i="2"/>
  <c r="S444" i="2" a="1"/>
  <c r="S444" i="2"/>
  <c r="T444" i="2" a="1"/>
  <c r="T444" i="2"/>
  <c r="U444" i="2" a="1"/>
  <c r="U444" i="2"/>
  <c r="V444" i="2" a="1"/>
  <c r="V444" i="2"/>
  <c r="W444" i="2" a="1"/>
  <c r="W444" i="2"/>
  <c r="X444" i="2" a="1"/>
  <c r="X444" i="2"/>
  <c r="Y444" i="2" a="1"/>
  <c r="Y444" i="2"/>
  <c r="Z444" i="2" a="1"/>
  <c r="Z444" i="2"/>
  <c r="G445" i="2" a="1"/>
  <c r="G445" i="2"/>
  <c r="H445" i="2" a="1"/>
  <c r="H445" i="2"/>
  <c r="I445" i="2" a="1"/>
  <c r="I445" i="2"/>
  <c r="J445" i="2" a="1"/>
  <c r="J445" i="2"/>
  <c r="K445" i="2" a="1"/>
  <c r="K445" i="2"/>
  <c r="L445" i="2" a="1"/>
  <c r="L445" i="2"/>
  <c r="M445" i="2" a="1"/>
  <c r="M445" i="2"/>
  <c r="N445" i="2" a="1"/>
  <c r="N445" i="2"/>
  <c r="O445" i="2" a="1"/>
  <c r="O445" i="2"/>
  <c r="P445" i="2" a="1"/>
  <c r="P445" i="2"/>
  <c r="Q445" i="2" a="1"/>
  <c r="Q445" i="2"/>
  <c r="R445" i="2" a="1"/>
  <c r="R445" i="2"/>
  <c r="S445" i="2" a="1"/>
  <c r="S445" i="2"/>
  <c r="T445" i="2" a="1"/>
  <c r="T445" i="2"/>
  <c r="U445" i="2" a="1"/>
  <c r="U445" i="2"/>
  <c r="V445" i="2" a="1"/>
  <c r="V445" i="2"/>
  <c r="W445" i="2" a="1"/>
  <c r="W445" i="2"/>
  <c r="X445" i="2" a="1"/>
  <c r="X445" i="2"/>
  <c r="Y445" i="2" a="1"/>
  <c r="Y445" i="2"/>
  <c r="Z445" i="2" a="1"/>
  <c r="Z445" i="2"/>
  <c r="G446" i="2" a="1"/>
  <c r="G446" i="2"/>
  <c r="H446" i="2" a="1"/>
  <c r="H446" i="2"/>
  <c r="I446" i="2" a="1"/>
  <c r="I446" i="2"/>
  <c r="J446" i="2" a="1"/>
  <c r="J446" i="2"/>
  <c r="K446" i="2" a="1"/>
  <c r="K446" i="2"/>
  <c r="L446" i="2" a="1"/>
  <c r="L446" i="2"/>
  <c r="M446" i="2" a="1"/>
  <c r="M446" i="2"/>
  <c r="N446" i="2" a="1"/>
  <c r="N446" i="2"/>
  <c r="O446" i="2" a="1"/>
  <c r="O446" i="2"/>
  <c r="P446" i="2" a="1"/>
  <c r="P446" i="2"/>
  <c r="Q446" i="2" a="1"/>
  <c r="Q446" i="2"/>
  <c r="R446" i="2" a="1"/>
  <c r="R446" i="2"/>
  <c r="S446" i="2" a="1"/>
  <c r="S446" i="2"/>
  <c r="T446" i="2" a="1"/>
  <c r="T446" i="2"/>
  <c r="U446" i="2" a="1"/>
  <c r="U446" i="2"/>
  <c r="V446" i="2" a="1"/>
  <c r="V446" i="2"/>
  <c r="W446" i="2" a="1"/>
  <c r="W446" i="2"/>
  <c r="X446" i="2" a="1"/>
  <c r="X446" i="2"/>
  <c r="Y446" i="2" a="1"/>
  <c r="Y446" i="2"/>
  <c r="Z446" i="2" a="1"/>
  <c r="Z446" i="2"/>
  <c r="G447" i="2" a="1"/>
  <c r="G447" i="2"/>
  <c r="H447" i="2" a="1"/>
  <c r="H447" i="2"/>
  <c r="I447" i="2" a="1"/>
  <c r="I447" i="2"/>
  <c r="J447" i="2" a="1"/>
  <c r="J447" i="2"/>
  <c r="K447" i="2" a="1"/>
  <c r="K447" i="2"/>
  <c r="L447" i="2" a="1"/>
  <c r="L447" i="2"/>
  <c r="M447" i="2" a="1"/>
  <c r="M447" i="2"/>
  <c r="N447" i="2" a="1"/>
  <c r="N447" i="2"/>
  <c r="O447" i="2" a="1"/>
  <c r="O447" i="2"/>
  <c r="P447" i="2" a="1"/>
  <c r="P447" i="2"/>
  <c r="Q447" i="2" a="1"/>
  <c r="Q447" i="2"/>
  <c r="R447" i="2" a="1"/>
  <c r="R447" i="2"/>
  <c r="S447" i="2" a="1"/>
  <c r="S447" i="2"/>
  <c r="T447" i="2" a="1"/>
  <c r="T447" i="2"/>
  <c r="U447" i="2" a="1"/>
  <c r="U447" i="2"/>
  <c r="V447" i="2" a="1"/>
  <c r="V447" i="2"/>
  <c r="W447" i="2" a="1"/>
  <c r="W447" i="2"/>
  <c r="X447" i="2" a="1"/>
  <c r="X447" i="2"/>
  <c r="Y447" i="2" a="1"/>
  <c r="Y447" i="2"/>
  <c r="Z447" i="2" a="1"/>
  <c r="Z447" i="2"/>
  <c r="G448" i="2" a="1"/>
  <c r="G448" i="2"/>
  <c r="H448" i="2" a="1"/>
  <c r="H448" i="2"/>
  <c r="I448" i="2" a="1"/>
  <c r="I448" i="2"/>
  <c r="J448" i="2" a="1"/>
  <c r="J448" i="2"/>
  <c r="K448" i="2" a="1"/>
  <c r="K448" i="2"/>
  <c r="L448" i="2" a="1"/>
  <c r="L448" i="2"/>
  <c r="M448" i="2" a="1"/>
  <c r="M448" i="2"/>
  <c r="N448" i="2" a="1"/>
  <c r="N448" i="2"/>
  <c r="O448" i="2" a="1"/>
  <c r="O448" i="2"/>
  <c r="P448" i="2" a="1"/>
  <c r="P448" i="2"/>
  <c r="Q448" i="2" a="1"/>
  <c r="Q448" i="2"/>
  <c r="R448" i="2" a="1"/>
  <c r="R448" i="2"/>
  <c r="S448" i="2" a="1"/>
  <c r="S448" i="2"/>
  <c r="T448" i="2" a="1"/>
  <c r="T448" i="2"/>
  <c r="U448" i="2" a="1"/>
  <c r="U448" i="2"/>
  <c r="V448" i="2" a="1"/>
  <c r="V448" i="2"/>
  <c r="W448" i="2" a="1"/>
  <c r="W448" i="2"/>
  <c r="X448" i="2" a="1"/>
  <c r="X448" i="2"/>
  <c r="Y448" i="2" a="1"/>
  <c r="Y448" i="2"/>
  <c r="Z448" i="2" a="1"/>
  <c r="Z448" i="2"/>
  <c r="G449" i="2" a="1"/>
  <c r="G449" i="2"/>
  <c r="H449" i="2" a="1"/>
  <c r="H449" i="2"/>
  <c r="I449" i="2" a="1"/>
  <c r="I449" i="2"/>
  <c r="J449" i="2" a="1"/>
  <c r="J449" i="2"/>
  <c r="K449" i="2" a="1"/>
  <c r="K449" i="2"/>
  <c r="L449" i="2" a="1"/>
  <c r="L449" i="2"/>
  <c r="M449" i="2" a="1"/>
  <c r="M449" i="2"/>
  <c r="N449" i="2" a="1"/>
  <c r="N449" i="2"/>
  <c r="O449" i="2" a="1"/>
  <c r="O449" i="2"/>
  <c r="P449" i="2" a="1"/>
  <c r="P449" i="2"/>
  <c r="Q449" i="2" a="1"/>
  <c r="Q449" i="2"/>
  <c r="R449" i="2" a="1"/>
  <c r="R449" i="2"/>
  <c r="S449" i="2" a="1"/>
  <c r="S449" i="2"/>
  <c r="T449" i="2" a="1"/>
  <c r="T449" i="2"/>
  <c r="U449" i="2" a="1"/>
  <c r="U449" i="2"/>
  <c r="V449" i="2" a="1"/>
  <c r="V449" i="2"/>
  <c r="W449" i="2" a="1"/>
  <c r="W449" i="2"/>
  <c r="X449" i="2" a="1"/>
  <c r="X449" i="2"/>
  <c r="Y449" i="2" a="1"/>
  <c r="Y449" i="2"/>
  <c r="Z449" i="2" a="1"/>
  <c r="Z449" i="2"/>
  <c r="G450" i="2" a="1"/>
  <c r="G450" i="2"/>
  <c r="H450" i="2" a="1"/>
  <c r="H450" i="2"/>
  <c r="I450" i="2" a="1"/>
  <c r="I450" i="2"/>
  <c r="J450" i="2" a="1"/>
  <c r="J450" i="2"/>
  <c r="K450" i="2" a="1"/>
  <c r="K450" i="2"/>
  <c r="L450" i="2" a="1"/>
  <c r="L450" i="2"/>
  <c r="M450" i="2" a="1"/>
  <c r="M450" i="2"/>
  <c r="N450" i="2" a="1"/>
  <c r="N450" i="2"/>
  <c r="O450" i="2" a="1"/>
  <c r="O450" i="2"/>
  <c r="P450" i="2" a="1"/>
  <c r="P450" i="2"/>
  <c r="Q450" i="2" a="1"/>
  <c r="Q450" i="2"/>
  <c r="R450" i="2" a="1"/>
  <c r="R450" i="2"/>
  <c r="S450" i="2" a="1"/>
  <c r="S450" i="2"/>
  <c r="T450" i="2" a="1"/>
  <c r="T450" i="2"/>
  <c r="U450" i="2" a="1"/>
  <c r="U450" i="2"/>
  <c r="V450" i="2" a="1"/>
  <c r="V450" i="2"/>
  <c r="W450" i="2" a="1"/>
  <c r="W450" i="2"/>
  <c r="X450" i="2" a="1"/>
  <c r="X450" i="2"/>
  <c r="Y450" i="2" a="1"/>
  <c r="Y450" i="2"/>
  <c r="Z450" i="2" a="1"/>
  <c r="Z450" i="2"/>
  <c r="G451" i="2" a="1"/>
  <c r="G451" i="2"/>
  <c r="H451" i="2" a="1"/>
  <c r="H451" i="2"/>
  <c r="I451" i="2" a="1"/>
  <c r="I451" i="2"/>
  <c r="J451" i="2" a="1"/>
  <c r="J451" i="2"/>
  <c r="K451" i="2" a="1"/>
  <c r="K451" i="2"/>
  <c r="L451" i="2" a="1"/>
  <c r="L451" i="2"/>
  <c r="M451" i="2" a="1"/>
  <c r="M451" i="2"/>
  <c r="N451" i="2" a="1"/>
  <c r="N451" i="2"/>
  <c r="O451" i="2" a="1"/>
  <c r="O451" i="2"/>
  <c r="P451" i="2" a="1"/>
  <c r="P451" i="2"/>
  <c r="Q451" i="2" a="1"/>
  <c r="Q451" i="2"/>
  <c r="R451" i="2" a="1"/>
  <c r="R451" i="2"/>
  <c r="S451" i="2" a="1"/>
  <c r="S451" i="2"/>
  <c r="T451" i="2" a="1"/>
  <c r="T451" i="2"/>
  <c r="U451" i="2" a="1"/>
  <c r="U451" i="2"/>
  <c r="V451" i="2" a="1"/>
  <c r="V451" i="2"/>
  <c r="W451" i="2" a="1"/>
  <c r="W451" i="2"/>
  <c r="X451" i="2" a="1"/>
  <c r="X451" i="2"/>
  <c r="Y451" i="2" a="1"/>
  <c r="Y451" i="2"/>
  <c r="Z451" i="2" a="1"/>
  <c r="Z451" i="2"/>
  <c r="G452" i="2" a="1"/>
  <c r="G452" i="2"/>
  <c r="H452" i="2" a="1"/>
  <c r="H452" i="2"/>
  <c r="I452" i="2" a="1"/>
  <c r="I452" i="2"/>
  <c r="J452" i="2" a="1"/>
  <c r="J452" i="2"/>
  <c r="K452" i="2" a="1"/>
  <c r="K452" i="2"/>
  <c r="L452" i="2" a="1"/>
  <c r="L452" i="2"/>
  <c r="M452" i="2" a="1"/>
  <c r="M452" i="2"/>
  <c r="N452" i="2" a="1"/>
  <c r="N452" i="2"/>
  <c r="O452" i="2" a="1"/>
  <c r="O452" i="2"/>
  <c r="P452" i="2" a="1"/>
  <c r="P452" i="2"/>
  <c r="Q452" i="2" a="1"/>
  <c r="Q452" i="2"/>
  <c r="R452" i="2" a="1"/>
  <c r="R452" i="2"/>
  <c r="S452" i="2" a="1"/>
  <c r="S452" i="2"/>
  <c r="T452" i="2" a="1"/>
  <c r="T452" i="2"/>
  <c r="U452" i="2" a="1"/>
  <c r="U452" i="2"/>
  <c r="V452" i="2" a="1"/>
  <c r="V452" i="2"/>
  <c r="W452" i="2" a="1"/>
  <c r="W452" i="2"/>
  <c r="X452" i="2" a="1"/>
  <c r="X452" i="2"/>
  <c r="Y452" i="2" a="1"/>
  <c r="Y452" i="2"/>
  <c r="Z452" i="2" a="1"/>
  <c r="Z452" i="2"/>
  <c r="G453" i="2" a="1"/>
  <c r="G453" i="2"/>
  <c r="H453" i="2" a="1"/>
  <c r="H453" i="2"/>
  <c r="I453" i="2" a="1"/>
  <c r="I453" i="2"/>
  <c r="J453" i="2" a="1"/>
  <c r="J453" i="2"/>
  <c r="K453" i="2" a="1"/>
  <c r="K453" i="2"/>
  <c r="L453" i="2" a="1"/>
  <c r="L453" i="2"/>
  <c r="M453" i="2" a="1"/>
  <c r="M453" i="2"/>
  <c r="N453" i="2" a="1"/>
  <c r="N453" i="2"/>
  <c r="O453" i="2" a="1"/>
  <c r="O453" i="2"/>
  <c r="P453" i="2" a="1"/>
  <c r="P453" i="2"/>
  <c r="Q453" i="2" a="1"/>
  <c r="Q453" i="2"/>
  <c r="R453" i="2" a="1"/>
  <c r="R453" i="2"/>
  <c r="S453" i="2" a="1"/>
  <c r="S453" i="2"/>
  <c r="T453" i="2" a="1"/>
  <c r="T453" i="2"/>
  <c r="U453" i="2" a="1"/>
  <c r="U453" i="2"/>
  <c r="V453" i="2" a="1"/>
  <c r="V453" i="2"/>
  <c r="W453" i="2" a="1"/>
  <c r="W453" i="2"/>
  <c r="X453" i="2" a="1"/>
  <c r="X453" i="2"/>
  <c r="Y453" i="2" a="1"/>
  <c r="Y453" i="2"/>
  <c r="Z453" i="2" a="1"/>
  <c r="Z453" i="2"/>
  <c r="G454" i="2" a="1"/>
  <c r="G454" i="2"/>
  <c r="H454" i="2" a="1"/>
  <c r="H454" i="2"/>
  <c r="I454" i="2" a="1"/>
  <c r="I454" i="2"/>
  <c r="J454" i="2" a="1"/>
  <c r="J454" i="2"/>
  <c r="K454" i="2" a="1"/>
  <c r="K454" i="2"/>
  <c r="L454" i="2" a="1"/>
  <c r="L454" i="2"/>
  <c r="M454" i="2" a="1"/>
  <c r="M454" i="2"/>
  <c r="N454" i="2" a="1"/>
  <c r="N454" i="2"/>
  <c r="O454" i="2" a="1"/>
  <c r="O454" i="2"/>
  <c r="P454" i="2" a="1"/>
  <c r="P454" i="2"/>
  <c r="Q454" i="2" a="1"/>
  <c r="Q454" i="2"/>
  <c r="R454" i="2" a="1"/>
  <c r="R454" i="2"/>
  <c r="S454" i="2" a="1"/>
  <c r="S454" i="2"/>
  <c r="T454" i="2" a="1"/>
  <c r="T454" i="2"/>
  <c r="U454" i="2" a="1"/>
  <c r="U454" i="2"/>
  <c r="V454" i="2" a="1"/>
  <c r="V454" i="2"/>
  <c r="W454" i="2" a="1"/>
  <c r="W454" i="2"/>
  <c r="X454" i="2" a="1"/>
  <c r="X454" i="2"/>
  <c r="Y454" i="2" a="1"/>
  <c r="Y454" i="2"/>
  <c r="Z454" i="2" a="1"/>
  <c r="Z454" i="2"/>
  <c r="G455" i="2" a="1"/>
  <c r="G455" i="2"/>
  <c r="H455" i="2" a="1"/>
  <c r="H455" i="2"/>
  <c r="I455" i="2" a="1"/>
  <c r="I455" i="2"/>
  <c r="J455" i="2" a="1"/>
  <c r="J455" i="2"/>
  <c r="K455" i="2" a="1"/>
  <c r="K455" i="2"/>
  <c r="L455" i="2" a="1"/>
  <c r="L455" i="2"/>
  <c r="M455" i="2" a="1"/>
  <c r="M455" i="2"/>
  <c r="N455" i="2" a="1"/>
  <c r="N455" i="2"/>
  <c r="O455" i="2" a="1"/>
  <c r="O455" i="2"/>
  <c r="P455" i="2" a="1"/>
  <c r="P455" i="2"/>
  <c r="Q455" i="2" a="1"/>
  <c r="Q455" i="2"/>
  <c r="R455" i="2" a="1"/>
  <c r="R455" i="2"/>
  <c r="S455" i="2" a="1"/>
  <c r="S455" i="2"/>
  <c r="T455" i="2" a="1"/>
  <c r="T455" i="2"/>
  <c r="U455" i="2" a="1"/>
  <c r="U455" i="2"/>
  <c r="V455" i="2" a="1"/>
  <c r="V455" i="2"/>
  <c r="W455" i="2" a="1"/>
  <c r="W455" i="2"/>
  <c r="X455" i="2" a="1"/>
  <c r="X455" i="2"/>
  <c r="Y455" i="2" a="1"/>
  <c r="Y455" i="2"/>
  <c r="Z455" i="2" a="1"/>
  <c r="Z455" i="2"/>
  <c r="G456" i="2" a="1"/>
  <c r="G456" i="2"/>
  <c r="H456" i="2" a="1"/>
  <c r="H456" i="2"/>
  <c r="I456" i="2" a="1"/>
  <c r="I456" i="2"/>
  <c r="J456" i="2" a="1"/>
  <c r="J456" i="2"/>
  <c r="K456" i="2" a="1"/>
  <c r="K456" i="2"/>
  <c r="L456" i="2" a="1"/>
  <c r="L456" i="2"/>
  <c r="M456" i="2" a="1"/>
  <c r="M456" i="2"/>
  <c r="N456" i="2" a="1"/>
  <c r="N456" i="2"/>
  <c r="O456" i="2" a="1"/>
  <c r="O456" i="2"/>
  <c r="P456" i="2" a="1"/>
  <c r="P456" i="2"/>
  <c r="Q456" i="2" a="1"/>
  <c r="Q456" i="2"/>
  <c r="R456" i="2" a="1"/>
  <c r="R456" i="2"/>
  <c r="S456" i="2" a="1"/>
  <c r="S456" i="2"/>
  <c r="T456" i="2" a="1"/>
  <c r="T456" i="2"/>
  <c r="U456" i="2" a="1"/>
  <c r="U456" i="2"/>
  <c r="V456" i="2" a="1"/>
  <c r="V456" i="2"/>
  <c r="W456" i="2" a="1"/>
  <c r="W456" i="2"/>
  <c r="X456" i="2" a="1"/>
  <c r="X456" i="2"/>
  <c r="Y456" i="2" a="1"/>
  <c r="Y456" i="2"/>
  <c r="Z456" i="2" a="1"/>
  <c r="Z456" i="2"/>
  <c r="G457" i="2" a="1"/>
  <c r="G457" i="2"/>
  <c r="H457" i="2" a="1"/>
  <c r="H457" i="2"/>
  <c r="I457" i="2" a="1"/>
  <c r="I457" i="2"/>
  <c r="J457" i="2" a="1"/>
  <c r="J457" i="2"/>
  <c r="K457" i="2" a="1"/>
  <c r="K457" i="2"/>
  <c r="L457" i="2" a="1"/>
  <c r="L457" i="2"/>
  <c r="M457" i="2" a="1"/>
  <c r="M457" i="2"/>
  <c r="N457" i="2" a="1"/>
  <c r="N457" i="2"/>
  <c r="O457" i="2" a="1"/>
  <c r="O457" i="2"/>
  <c r="P457" i="2" a="1"/>
  <c r="P457" i="2"/>
  <c r="Q457" i="2" a="1"/>
  <c r="Q457" i="2"/>
  <c r="R457" i="2" a="1"/>
  <c r="R457" i="2"/>
  <c r="S457" i="2" a="1"/>
  <c r="S457" i="2"/>
  <c r="T457" i="2" a="1"/>
  <c r="T457" i="2"/>
  <c r="U457" i="2" a="1"/>
  <c r="U457" i="2"/>
  <c r="V457" i="2" a="1"/>
  <c r="V457" i="2"/>
  <c r="W457" i="2" a="1"/>
  <c r="W457" i="2"/>
  <c r="X457" i="2" a="1"/>
  <c r="X457" i="2"/>
  <c r="Y457" i="2" a="1"/>
  <c r="Y457" i="2"/>
  <c r="Z457" i="2" a="1"/>
  <c r="Z457" i="2"/>
  <c r="G458" i="2" a="1"/>
  <c r="G458" i="2"/>
  <c r="H458" i="2" a="1"/>
  <c r="H458" i="2"/>
  <c r="I458" i="2" a="1"/>
  <c r="I458" i="2"/>
  <c r="J458" i="2" a="1"/>
  <c r="J458" i="2"/>
  <c r="K458" i="2" a="1"/>
  <c r="K458" i="2"/>
  <c r="L458" i="2" a="1"/>
  <c r="L458" i="2"/>
  <c r="M458" i="2" a="1"/>
  <c r="M458" i="2"/>
  <c r="N458" i="2" a="1"/>
  <c r="N458" i="2"/>
  <c r="O458" i="2" a="1"/>
  <c r="O458" i="2"/>
  <c r="P458" i="2" a="1"/>
  <c r="P458" i="2"/>
  <c r="Q458" i="2" a="1"/>
  <c r="Q458" i="2"/>
  <c r="R458" i="2" a="1"/>
  <c r="R458" i="2"/>
  <c r="S458" i="2" a="1"/>
  <c r="S458" i="2"/>
  <c r="T458" i="2" a="1"/>
  <c r="T458" i="2"/>
  <c r="U458" i="2" a="1"/>
  <c r="U458" i="2"/>
  <c r="V458" i="2" a="1"/>
  <c r="V458" i="2"/>
  <c r="W458" i="2" a="1"/>
  <c r="W458" i="2"/>
  <c r="X458" i="2" a="1"/>
  <c r="X458" i="2"/>
  <c r="Y458" i="2" a="1"/>
  <c r="Y458" i="2"/>
  <c r="Z458" i="2" a="1"/>
  <c r="Z458" i="2"/>
  <c r="G459" i="2" a="1"/>
  <c r="G459" i="2"/>
  <c r="H459" i="2" a="1"/>
  <c r="H459" i="2"/>
  <c r="I459" i="2" a="1"/>
  <c r="I459" i="2"/>
  <c r="J459" i="2" a="1"/>
  <c r="J459" i="2"/>
  <c r="K459" i="2" a="1"/>
  <c r="K459" i="2"/>
  <c r="L459" i="2" a="1"/>
  <c r="L459" i="2"/>
  <c r="M459" i="2" a="1"/>
  <c r="M459" i="2"/>
  <c r="N459" i="2" a="1"/>
  <c r="N459" i="2"/>
  <c r="O459" i="2" a="1"/>
  <c r="O459" i="2"/>
  <c r="P459" i="2" a="1"/>
  <c r="P459" i="2"/>
  <c r="Q459" i="2" a="1"/>
  <c r="Q459" i="2"/>
  <c r="R459" i="2" a="1"/>
  <c r="R459" i="2"/>
  <c r="S459" i="2" a="1"/>
  <c r="S459" i="2"/>
  <c r="T459" i="2" a="1"/>
  <c r="T459" i="2"/>
  <c r="U459" i="2" a="1"/>
  <c r="U459" i="2"/>
  <c r="V459" i="2" a="1"/>
  <c r="V459" i="2"/>
  <c r="W459" i="2" a="1"/>
  <c r="W459" i="2"/>
  <c r="X459" i="2" a="1"/>
  <c r="X459" i="2"/>
  <c r="Y459" i="2" a="1"/>
  <c r="Y459" i="2"/>
  <c r="Z459" i="2" a="1"/>
  <c r="Z459" i="2"/>
  <c r="G460" i="2" a="1"/>
  <c r="G460" i="2"/>
  <c r="H460" i="2" a="1"/>
  <c r="H460" i="2"/>
  <c r="I460" i="2" a="1"/>
  <c r="I460" i="2"/>
  <c r="J460" i="2" a="1"/>
  <c r="J460" i="2"/>
  <c r="K460" i="2" a="1"/>
  <c r="K460" i="2"/>
  <c r="L460" i="2" a="1"/>
  <c r="L460" i="2"/>
  <c r="M460" i="2" a="1"/>
  <c r="M460" i="2"/>
  <c r="N460" i="2" a="1"/>
  <c r="N460" i="2"/>
  <c r="O460" i="2" a="1"/>
  <c r="O460" i="2"/>
  <c r="P460" i="2" a="1"/>
  <c r="P460" i="2"/>
  <c r="Q460" i="2" a="1"/>
  <c r="Q460" i="2"/>
  <c r="R460" i="2" a="1"/>
  <c r="R460" i="2"/>
  <c r="S460" i="2" a="1"/>
  <c r="S460" i="2"/>
  <c r="T460" i="2" a="1"/>
  <c r="T460" i="2"/>
  <c r="U460" i="2" a="1"/>
  <c r="U460" i="2"/>
  <c r="V460" i="2" a="1"/>
  <c r="V460" i="2"/>
  <c r="W460" i="2" a="1"/>
  <c r="W460" i="2"/>
  <c r="X460" i="2" a="1"/>
  <c r="X460" i="2"/>
  <c r="Y460" i="2" a="1"/>
  <c r="Y460" i="2"/>
  <c r="Z460" i="2" a="1"/>
  <c r="Z460" i="2"/>
  <c r="G461" i="2" a="1"/>
  <c r="G461" i="2"/>
  <c r="H461" i="2" a="1"/>
  <c r="H461" i="2"/>
  <c r="I461" i="2" a="1"/>
  <c r="I461" i="2"/>
  <c r="J461" i="2" a="1"/>
  <c r="J461" i="2"/>
  <c r="K461" i="2" a="1"/>
  <c r="K461" i="2"/>
  <c r="L461" i="2" a="1"/>
  <c r="L461" i="2"/>
  <c r="M461" i="2" a="1"/>
  <c r="M461" i="2"/>
  <c r="N461" i="2" a="1"/>
  <c r="N461" i="2"/>
  <c r="O461" i="2" a="1"/>
  <c r="O461" i="2"/>
  <c r="P461" i="2" a="1"/>
  <c r="P461" i="2"/>
  <c r="Q461" i="2" a="1"/>
  <c r="Q461" i="2"/>
  <c r="R461" i="2" a="1"/>
  <c r="R461" i="2"/>
  <c r="S461" i="2" a="1"/>
  <c r="S461" i="2"/>
  <c r="T461" i="2" a="1"/>
  <c r="T461" i="2"/>
  <c r="U461" i="2" a="1"/>
  <c r="U461" i="2"/>
  <c r="V461" i="2" a="1"/>
  <c r="V461" i="2"/>
  <c r="W461" i="2" a="1"/>
  <c r="W461" i="2"/>
  <c r="X461" i="2" a="1"/>
  <c r="X461" i="2"/>
  <c r="Y461" i="2" a="1"/>
  <c r="Y461" i="2"/>
  <c r="Z461" i="2" a="1"/>
  <c r="Z461" i="2"/>
  <c r="G462" i="2" a="1"/>
  <c r="G462" i="2"/>
  <c r="H462" i="2" a="1"/>
  <c r="H462" i="2"/>
  <c r="I462" i="2" a="1"/>
  <c r="I462" i="2"/>
  <c r="J462" i="2" a="1"/>
  <c r="J462" i="2"/>
  <c r="K462" i="2" a="1"/>
  <c r="K462" i="2"/>
  <c r="L462" i="2" a="1"/>
  <c r="L462" i="2"/>
  <c r="M462" i="2" a="1"/>
  <c r="M462" i="2"/>
  <c r="N462" i="2" a="1"/>
  <c r="N462" i="2"/>
  <c r="O462" i="2" a="1"/>
  <c r="O462" i="2"/>
  <c r="P462" i="2" a="1"/>
  <c r="P462" i="2"/>
  <c r="Q462" i="2" a="1"/>
  <c r="Q462" i="2"/>
  <c r="R462" i="2" a="1"/>
  <c r="R462" i="2"/>
  <c r="S462" i="2" a="1"/>
  <c r="S462" i="2"/>
  <c r="T462" i="2" a="1"/>
  <c r="T462" i="2"/>
  <c r="U462" i="2" a="1"/>
  <c r="U462" i="2"/>
  <c r="V462" i="2" a="1"/>
  <c r="V462" i="2"/>
  <c r="W462" i="2" a="1"/>
  <c r="W462" i="2"/>
  <c r="X462" i="2" a="1"/>
  <c r="X462" i="2"/>
  <c r="Y462" i="2" a="1"/>
  <c r="Y462" i="2"/>
  <c r="Z462" i="2" a="1"/>
  <c r="Z462" i="2"/>
  <c r="G463" i="2" a="1"/>
  <c r="G463" i="2"/>
  <c r="H463" i="2" a="1"/>
  <c r="H463" i="2"/>
  <c r="I463" i="2" a="1"/>
  <c r="I463" i="2"/>
  <c r="J463" i="2" a="1"/>
  <c r="J463" i="2"/>
  <c r="K463" i="2" a="1"/>
  <c r="K463" i="2"/>
  <c r="L463" i="2" a="1"/>
  <c r="L463" i="2"/>
  <c r="M463" i="2" a="1"/>
  <c r="M463" i="2"/>
  <c r="N463" i="2" a="1"/>
  <c r="N463" i="2"/>
  <c r="O463" i="2" a="1"/>
  <c r="O463" i="2"/>
  <c r="P463" i="2" a="1"/>
  <c r="P463" i="2"/>
  <c r="Q463" i="2" a="1"/>
  <c r="Q463" i="2"/>
  <c r="R463" i="2" a="1"/>
  <c r="R463" i="2"/>
  <c r="S463" i="2" a="1"/>
  <c r="S463" i="2"/>
  <c r="T463" i="2" a="1"/>
  <c r="T463" i="2"/>
  <c r="U463" i="2" a="1"/>
  <c r="U463" i="2"/>
  <c r="V463" i="2" a="1"/>
  <c r="V463" i="2"/>
  <c r="W463" i="2" a="1"/>
  <c r="W463" i="2"/>
  <c r="X463" i="2" a="1"/>
  <c r="X463" i="2"/>
  <c r="Y463" i="2" a="1"/>
  <c r="Y463" i="2"/>
  <c r="Z463" i="2" a="1"/>
  <c r="Z463" i="2"/>
  <c r="G464" i="2" a="1"/>
  <c r="G464" i="2"/>
  <c r="H464" i="2" a="1"/>
  <c r="H464" i="2"/>
  <c r="I464" i="2" a="1"/>
  <c r="I464" i="2"/>
  <c r="J464" i="2" a="1"/>
  <c r="J464" i="2"/>
  <c r="K464" i="2" a="1"/>
  <c r="K464" i="2"/>
  <c r="L464" i="2" a="1"/>
  <c r="L464" i="2"/>
  <c r="M464" i="2" a="1"/>
  <c r="M464" i="2"/>
  <c r="N464" i="2" a="1"/>
  <c r="N464" i="2"/>
  <c r="O464" i="2" a="1"/>
  <c r="O464" i="2"/>
  <c r="P464" i="2" a="1"/>
  <c r="P464" i="2"/>
  <c r="Q464" i="2" a="1"/>
  <c r="Q464" i="2"/>
  <c r="R464" i="2" a="1"/>
  <c r="R464" i="2"/>
  <c r="S464" i="2" a="1"/>
  <c r="S464" i="2"/>
  <c r="T464" i="2" a="1"/>
  <c r="T464" i="2"/>
  <c r="U464" i="2" a="1"/>
  <c r="U464" i="2"/>
  <c r="V464" i="2" a="1"/>
  <c r="V464" i="2"/>
  <c r="W464" i="2" a="1"/>
  <c r="W464" i="2"/>
  <c r="X464" i="2" a="1"/>
  <c r="X464" i="2"/>
  <c r="Y464" i="2" a="1"/>
  <c r="Y464" i="2"/>
  <c r="Z464" i="2" a="1"/>
  <c r="Z464" i="2"/>
  <c r="G465" i="2" a="1"/>
  <c r="G465" i="2"/>
  <c r="H465" i="2" a="1"/>
  <c r="H465" i="2"/>
  <c r="I465" i="2" a="1"/>
  <c r="I465" i="2"/>
  <c r="J465" i="2" a="1"/>
  <c r="J465" i="2"/>
  <c r="K465" i="2" a="1"/>
  <c r="K465" i="2"/>
  <c r="L465" i="2" a="1"/>
  <c r="L465" i="2"/>
  <c r="M465" i="2" a="1"/>
  <c r="M465" i="2"/>
  <c r="N465" i="2" a="1"/>
  <c r="N465" i="2"/>
  <c r="O465" i="2" a="1"/>
  <c r="O465" i="2"/>
  <c r="P465" i="2" a="1"/>
  <c r="P465" i="2"/>
  <c r="Q465" i="2" a="1"/>
  <c r="Q465" i="2"/>
  <c r="R465" i="2" a="1"/>
  <c r="R465" i="2"/>
  <c r="S465" i="2" a="1"/>
  <c r="S465" i="2"/>
  <c r="T465" i="2" a="1"/>
  <c r="T465" i="2"/>
  <c r="U465" i="2" a="1"/>
  <c r="U465" i="2"/>
  <c r="V465" i="2" a="1"/>
  <c r="V465" i="2"/>
  <c r="W465" i="2" a="1"/>
  <c r="W465" i="2"/>
  <c r="X465" i="2" a="1"/>
  <c r="X465" i="2"/>
  <c r="Y465" i="2" a="1"/>
  <c r="Y465" i="2"/>
  <c r="Z465" i="2" a="1"/>
  <c r="Z465" i="2"/>
  <c r="G466" i="2" a="1"/>
  <c r="G466" i="2"/>
  <c r="H466" i="2" a="1"/>
  <c r="H466" i="2"/>
  <c r="I466" i="2" a="1"/>
  <c r="I466" i="2"/>
  <c r="J466" i="2" a="1"/>
  <c r="J466" i="2"/>
  <c r="K466" i="2" a="1"/>
  <c r="K466" i="2"/>
  <c r="L466" i="2" a="1"/>
  <c r="L466" i="2"/>
  <c r="M466" i="2" a="1"/>
  <c r="M466" i="2"/>
  <c r="N466" i="2" a="1"/>
  <c r="N466" i="2"/>
  <c r="O466" i="2" a="1"/>
  <c r="O466" i="2"/>
  <c r="P466" i="2" a="1"/>
  <c r="P466" i="2"/>
  <c r="Q466" i="2" a="1"/>
  <c r="Q466" i="2"/>
  <c r="R466" i="2" a="1"/>
  <c r="R466" i="2"/>
  <c r="S466" i="2" a="1"/>
  <c r="S466" i="2"/>
  <c r="T466" i="2" a="1"/>
  <c r="T466" i="2"/>
  <c r="U466" i="2" a="1"/>
  <c r="U466" i="2"/>
  <c r="V466" i="2" a="1"/>
  <c r="V466" i="2"/>
  <c r="W466" i="2" a="1"/>
  <c r="W466" i="2"/>
  <c r="X466" i="2" a="1"/>
  <c r="X466" i="2"/>
  <c r="Y466" i="2" a="1"/>
  <c r="Y466" i="2"/>
  <c r="Z466" i="2" a="1"/>
  <c r="Z466" i="2"/>
  <c r="G467" i="2" a="1"/>
  <c r="G467" i="2"/>
  <c r="H467" i="2" a="1"/>
  <c r="H467" i="2"/>
  <c r="I467" i="2" a="1"/>
  <c r="I467" i="2"/>
  <c r="J467" i="2" a="1"/>
  <c r="J467" i="2"/>
  <c r="K467" i="2" a="1"/>
  <c r="K467" i="2"/>
  <c r="L467" i="2" a="1"/>
  <c r="L467" i="2"/>
  <c r="M467" i="2" a="1"/>
  <c r="M467" i="2"/>
  <c r="N467" i="2" a="1"/>
  <c r="N467" i="2"/>
  <c r="O467" i="2" a="1"/>
  <c r="O467" i="2"/>
  <c r="P467" i="2" a="1"/>
  <c r="P467" i="2"/>
  <c r="Q467" i="2" a="1"/>
  <c r="Q467" i="2"/>
  <c r="R467" i="2" a="1"/>
  <c r="R467" i="2"/>
  <c r="S467" i="2" a="1"/>
  <c r="S467" i="2"/>
  <c r="T467" i="2" a="1"/>
  <c r="T467" i="2"/>
  <c r="U467" i="2" a="1"/>
  <c r="U467" i="2"/>
  <c r="V467" i="2" a="1"/>
  <c r="V467" i="2"/>
  <c r="W467" i="2" a="1"/>
  <c r="W467" i="2"/>
  <c r="X467" i="2" a="1"/>
  <c r="X467" i="2"/>
  <c r="Y467" i="2" a="1"/>
  <c r="Y467" i="2"/>
  <c r="Z467" i="2" a="1"/>
  <c r="Z467" i="2"/>
  <c r="G468" i="2" a="1"/>
  <c r="G468" i="2"/>
  <c r="H468" i="2" a="1"/>
  <c r="H468" i="2"/>
  <c r="I468" i="2" a="1"/>
  <c r="I468" i="2"/>
  <c r="J468" i="2" a="1"/>
  <c r="J468" i="2"/>
  <c r="K468" i="2" a="1"/>
  <c r="K468" i="2"/>
  <c r="L468" i="2" a="1"/>
  <c r="L468" i="2"/>
  <c r="M468" i="2" a="1"/>
  <c r="M468" i="2"/>
  <c r="N468" i="2" a="1"/>
  <c r="N468" i="2"/>
  <c r="O468" i="2" a="1"/>
  <c r="O468" i="2"/>
  <c r="P468" i="2" a="1"/>
  <c r="P468" i="2"/>
  <c r="Q468" i="2" a="1"/>
  <c r="Q468" i="2"/>
  <c r="R468" i="2" a="1"/>
  <c r="R468" i="2"/>
  <c r="S468" i="2" a="1"/>
  <c r="S468" i="2"/>
  <c r="T468" i="2" a="1"/>
  <c r="T468" i="2"/>
  <c r="U468" i="2" a="1"/>
  <c r="U468" i="2"/>
  <c r="V468" i="2" a="1"/>
  <c r="V468" i="2"/>
  <c r="W468" i="2" a="1"/>
  <c r="W468" i="2"/>
  <c r="X468" i="2" a="1"/>
  <c r="X468" i="2"/>
  <c r="Y468" i="2" a="1"/>
  <c r="Y468" i="2"/>
  <c r="Z468" i="2" a="1"/>
  <c r="Z468" i="2"/>
  <c r="G469" i="2" a="1"/>
  <c r="G469" i="2"/>
  <c r="H469" i="2" a="1"/>
  <c r="H469" i="2"/>
  <c r="I469" i="2" a="1"/>
  <c r="I469" i="2"/>
  <c r="J469" i="2" a="1"/>
  <c r="J469" i="2"/>
  <c r="K469" i="2" a="1"/>
  <c r="K469" i="2"/>
  <c r="L469" i="2" a="1"/>
  <c r="L469" i="2"/>
  <c r="M469" i="2" a="1"/>
  <c r="M469" i="2"/>
  <c r="N469" i="2" a="1"/>
  <c r="N469" i="2"/>
  <c r="O469" i="2" a="1"/>
  <c r="O469" i="2"/>
  <c r="P469" i="2" a="1"/>
  <c r="P469" i="2"/>
  <c r="Q469" i="2" a="1"/>
  <c r="Q469" i="2"/>
  <c r="R469" i="2" a="1"/>
  <c r="R469" i="2"/>
  <c r="S469" i="2" a="1"/>
  <c r="S469" i="2"/>
  <c r="T469" i="2" a="1"/>
  <c r="T469" i="2"/>
  <c r="U469" i="2" a="1"/>
  <c r="U469" i="2"/>
  <c r="V469" i="2" a="1"/>
  <c r="V469" i="2"/>
  <c r="W469" i="2" a="1"/>
  <c r="W469" i="2"/>
  <c r="X469" i="2" a="1"/>
  <c r="X469" i="2"/>
  <c r="Y469" i="2" a="1"/>
  <c r="Y469" i="2"/>
  <c r="Z469" i="2" a="1"/>
  <c r="Z469" i="2"/>
  <c r="G470" i="2" a="1"/>
  <c r="G470" i="2"/>
  <c r="H470" i="2" a="1"/>
  <c r="H470" i="2"/>
  <c r="I470" i="2" a="1"/>
  <c r="I470" i="2"/>
  <c r="J470" i="2" a="1"/>
  <c r="J470" i="2"/>
  <c r="K470" i="2" a="1"/>
  <c r="K470" i="2"/>
  <c r="L470" i="2" a="1"/>
  <c r="L470" i="2"/>
  <c r="M470" i="2" a="1"/>
  <c r="M470" i="2"/>
  <c r="N470" i="2" a="1"/>
  <c r="N470" i="2"/>
  <c r="O470" i="2" a="1"/>
  <c r="O470" i="2"/>
  <c r="P470" i="2" a="1"/>
  <c r="P470" i="2"/>
  <c r="Q470" i="2" a="1"/>
  <c r="Q470" i="2"/>
  <c r="R470" i="2" a="1"/>
  <c r="R470" i="2"/>
  <c r="S470" i="2" a="1"/>
  <c r="S470" i="2"/>
  <c r="T470" i="2" a="1"/>
  <c r="T470" i="2"/>
  <c r="U470" i="2" a="1"/>
  <c r="U470" i="2"/>
  <c r="V470" i="2" a="1"/>
  <c r="V470" i="2"/>
  <c r="W470" i="2" a="1"/>
  <c r="W470" i="2"/>
  <c r="X470" i="2" a="1"/>
  <c r="X470" i="2"/>
  <c r="Y470" i="2" a="1"/>
  <c r="Y470" i="2"/>
  <c r="Z470" i="2" a="1"/>
  <c r="Z470" i="2"/>
  <c r="G471" i="2" a="1"/>
  <c r="G471" i="2"/>
  <c r="H471" i="2" a="1"/>
  <c r="H471" i="2"/>
  <c r="I471" i="2" a="1"/>
  <c r="I471" i="2"/>
  <c r="J471" i="2" a="1"/>
  <c r="J471" i="2"/>
  <c r="K471" i="2" a="1"/>
  <c r="K471" i="2"/>
  <c r="L471" i="2" a="1"/>
  <c r="L471" i="2"/>
  <c r="M471" i="2" a="1"/>
  <c r="M471" i="2"/>
  <c r="N471" i="2" a="1"/>
  <c r="N471" i="2"/>
  <c r="O471" i="2" a="1"/>
  <c r="O471" i="2"/>
  <c r="P471" i="2" a="1"/>
  <c r="P471" i="2"/>
  <c r="Q471" i="2" a="1"/>
  <c r="Q471" i="2"/>
  <c r="R471" i="2" a="1"/>
  <c r="R471" i="2"/>
  <c r="S471" i="2" a="1"/>
  <c r="S471" i="2"/>
  <c r="T471" i="2" a="1"/>
  <c r="T471" i="2"/>
  <c r="U471" i="2" a="1"/>
  <c r="U471" i="2"/>
  <c r="V471" i="2" a="1"/>
  <c r="V471" i="2"/>
  <c r="W471" i="2" a="1"/>
  <c r="W471" i="2"/>
  <c r="X471" i="2" a="1"/>
  <c r="X471" i="2"/>
  <c r="Y471" i="2" a="1"/>
  <c r="Y471" i="2"/>
  <c r="Z471" i="2" a="1"/>
  <c r="Z471" i="2"/>
  <c r="G472" i="2" a="1"/>
  <c r="G472" i="2"/>
  <c r="H472" i="2" a="1"/>
  <c r="H472" i="2"/>
  <c r="I472" i="2" a="1"/>
  <c r="I472" i="2"/>
  <c r="J472" i="2" a="1"/>
  <c r="J472" i="2"/>
  <c r="K472" i="2" a="1"/>
  <c r="K472" i="2"/>
  <c r="L472" i="2" a="1"/>
  <c r="L472" i="2"/>
  <c r="M472" i="2" a="1"/>
  <c r="M472" i="2"/>
  <c r="N472" i="2" a="1"/>
  <c r="N472" i="2"/>
  <c r="O472" i="2" a="1"/>
  <c r="O472" i="2"/>
  <c r="P472" i="2" a="1"/>
  <c r="P472" i="2"/>
  <c r="Q472" i="2" a="1"/>
  <c r="Q472" i="2"/>
  <c r="R472" i="2" a="1"/>
  <c r="R472" i="2"/>
  <c r="S472" i="2" a="1"/>
  <c r="S472" i="2"/>
  <c r="T472" i="2" a="1"/>
  <c r="T472" i="2"/>
  <c r="U472" i="2" a="1"/>
  <c r="U472" i="2"/>
  <c r="V472" i="2" a="1"/>
  <c r="V472" i="2"/>
  <c r="W472" i="2" a="1"/>
  <c r="W472" i="2"/>
  <c r="X472" i="2" a="1"/>
  <c r="X472" i="2"/>
  <c r="Y472" i="2" a="1"/>
  <c r="Y472" i="2"/>
  <c r="Z472" i="2" a="1"/>
  <c r="Z472" i="2"/>
  <c r="G473" i="2" a="1"/>
  <c r="G473" i="2"/>
  <c r="H473" i="2" a="1"/>
  <c r="H473" i="2"/>
  <c r="I473" i="2" a="1"/>
  <c r="I473" i="2"/>
  <c r="J473" i="2" a="1"/>
  <c r="J473" i="2"/>
  <c r="K473" i="2" a="1"/>
  <c r="K473" i="2"/>
  <c r="L473" i="2" a="1"/>
  <c r="L473" i="2"/>
  <c r="M473" i="2" a="1"/>
  <c r="M473" i="2"/>
  <c r="N473" i="2" a="1"/>
  <c r="N473" i="2"/>
  <c r="O473" i="2" a="1"/>
  <c r="O473" i="2"/>
  <c r="P473" i="2" a="1"/>
  <c r="P473" i="2"/>
  <c r="Q473" i="2" a="1"/>
  <c r="Q473" i="2"/>
  <c r="R473" i="2" a="1"/>
  <c r="R473" i="2"/>
  <c r="S473" i="2" a="1"/>
  <c r="S473" i="2"/>
  <c r="T473" i="2" a="1"/>
  <c r="T473" i="2"/>
  <c r="U473" i="2" a="1"/>
  <c r="U473" i="2"/>
  <c r="V473" i="2" a="1"/>
  <c r="V473" i="2"/>
  <c r="W473" i="2" a="1"/>
  <c r="W473" i="2"/>
  <c r="X473" i="2" a="1"/>
  <c r="X473" i="2"/>
  <c r="Y473" i="2" a="1"/>
  <c r="Y473" i="2"/>
  <c r="Z473" i="2" a="1"/>
  <c r="Z473" i="2"/>
  <c r="G474" i="2" a="1"/>
  <c r="G474" i="2"/>
  <c r="H474" i="2" a="1"/>
  <c r="H474" i="2"/>
  <c r="I474" i="2" a="1"/>
  <c r="I474" i="2"/>
  <c r="J474" i="2" a="1"/>
  <c r="J474" i="2"/>
  <c r="K474" i="2" a="1"/>
  <c r="K474" i="2"/>
  <c r="L474" i="2" a="1"/>
  <c r="L474" i="2"/>
  <c r="M474" i="2" a="1"/>
  <c r="M474" i="2"/>
  <c r="N474" i="2" a="1"/>
  <c r="N474" i="2"/>
  <c r="O474" i="2" a="1"/>
  <c r="O474" i="2"/>
  <c r="P474" i="2" a="1"/>
  <c r="P474" i="2"/>
  <c r="Q474" i="2" a="1"/>
  <c r="Q474" i="2"/>
  <c r="R474" i="2" a="1"/>
  <c r="R474" i="2"/>
  <c r="S474" i="2" a="1"/>
  <c r="S474" i="2"/>
  <c r="T474" i="2" a="1"/>
  <c r="T474" i="2"/>
  <c r="U474" i="2" a="1"/>
  <c r="U474" i="2"/>
  <c r="V474" i="2" a="1"/>
  <c r="V474" i="2"/>
  <c r="W474" i="2" a="1"/>
  <c r="W474" i="2"/>
  <c r="X474" i="2" a="1"/>
  <c r="X474" i="2"/>
  <c r="Y474" i="2" a="1"/>
  <c r="Y474" i="2"/>
  <c r="Z474" i="2" a="1"/>
  <c r="Z474" i="2"/>
  <c r="G475" i="2" a="1"/>
  <c r="G475" i="2"/>
  <c r="H475" i="2" a="1"/>
  <c r="H475" i="2"/>
  <c r="I475" i="2" a="1"/>
  <c r="I475" i="2"/>
  <c r="J475" i="2" a="1"/>
  <c r="J475" i="2"/>
  <c r="K475" i="2" a="1"/>
  <c r="K475" i="2"/>
  <c r="L475" i="2" a="1"/>
  <c r="L475" i="2"/>
  <c r="M475" i="2" a="1"/>
  <c r="M475" i="2"/>
  <c r="N475" i="2" a="1"/>
  <c r="N475" i="2"/>
  <c r="O475" i="2" a="1"/>
  <c r="O475" i="2"/>
  <c r="P475" i="2" a="1"/>
  <c r="P475" i="2"/>
  <c r="Q475" i="2" a="1"/>
  <c r="Q475" i="2"/>
  <c r="R475" i="2" a="1"/>
  <c r="R475" i="2"/>
  <c r="S475" i="2" a="1"/>
  <c r="S475" i="2"/>
  <c r="T475" i="2" a="1"/>
  <c r="T475" i="2"/>
  <c r="U475" i="2" a="1"/>
  <c r="U475" i="2"/>
  <c r="V475" i="2" a="1"/>
  <c r="V475" i="2"/>
  <c r="W475" i="2" a="1"/>
  <c r="W475" i="2"/>
  <c r="X475" i="2" a="1"/>
  <c r="X475" i="2"/>
  <c r="Y475" i="2" a="1"/>
  <c r="Y475" i="2"/>
  <c r="Z475" i="2" a="1"/>
  <c r="Z475" i="2"/>
  <c r="G476" i="2" a="1"/>
  <c r="G476" i="2"/>
  <c r="H476" i="2" a="1"/>
  <c r="H476" i="2"/>
  <c r="I476" i="2" a="1"/>
  <c r="I476" i="2"/>
  <c r="J476" i="2" a="1"/>
  <c r="J476" i="2"/>
  <c r="K476" i="2" a="1"/>
  <c r="K476" i="2"/>
  <c r="L476" i="2" a="1"/>
  <c r="L476" i="2"/>
  <c r="M476" i="2" a="1"/>
  <c r="M476" i="2"/>
  <c r="N476" i="2" a="1"/>
  <c r="N476" i="2"/>
  <c r="O476" i="2" a="1"/>
  <c r="O476" i="2"/>
  <c r="P476" i="2" a="1"/>
  <c r="P476" i="2"/>
  <c r="Q476" i="2" a="1"/>
  <c r="Q476" i="2"/>
  <c r="R476" i="2" a="1"/>
  <c r="R476" i="2"/>
  <c r="S476" i="2" a="1"/>
  <c r="S476" i="2"/>
  <c r="T476" i="2" a="1"/>
  <c r="T476" i="2"/>
  <c r="U476" i="2" a="1"/>
  <c r="U476" i="2"/>
  <c r="V476" i="2" a="1"/>
  <c r="V476" i="2"/>
  <c r="W476" i="2" a="1"/>
  <c r="W476" i="2"/>
  <c r="X476" i="2" a="1"/>
  <c r="X476" i="2"/>
  <c r="Y476" i="2" a="1"/>
  <c r="Y476" i="2"/>
  <c r="Z476" i="2" a="1"/>
  <c r="Z476" i="2"/>
  <c r="G477" i="2" a="1"/>
  <c r="G477" i="2"/>
  <c r="H477" i="2" a="1"/>
  <c r="H477" i="2"/>
  <c r="I477" i="2" a="1"/>
  <c r="I477" i="2"/>
  <c r="J477" i="2" a="1"/>
  <c r="J477" i="2"/>
  <c r="K477" i="2" a="1"/>
  <c r="K477" i="2"/>
  <c r="L477" i="2" a="1"/>
  <c r="L477" i="2"/>
  <c r="M477" i="2" a="1"/>
  <c r="M477" i="2"/>
  <c r="N477" i="2" a="1"/>
  <c r="N477" i="2"/>
  <c r="O477" i="2" a="1"/>
  <c r="O477" i="2"/>
  <c r="P477" i="2" a="1"/>
  <c r="P477" i="2"/>
  <c r="Q477" i="2" a="1"/>
  <c r="Q477" i="2"/>
  <c r="R477" i="2" a="1"/>
  <c r="R477" i="2"/>
  <c r="S477" i="2" a="1"/>
  <c r="S477" i="2"/>
  <c r="T477" i="2" a="1"/>
  <c r="T477" i="2"/>
  <c r="U477" i="2" a="1"/>
  <c r="U477" i="2"/>
  <c r="V477" i="2" a="1"/>
  <c r="V477" i="2"/>
  <c r="W477" i="2" a="1"/>
  <c r="W477" i="2"/>
  <c r="X477" i="2" a="1"/>
  <c r="X477" i="2"/>
  <c r="Y477" i="2" a="1"/>
  <c r="Y477" i="2"/>
  <c r="Z477" i="2" a="1"/>
  <c r="Z477" i="2"/>
  <c r="G478" i="2" a="1"/>
  <c r="G478" i="2"/>
  <c r="H478" i="2" a="1"/>
  <c r="H478" i="2"/>
  <c r="I478" i="2" a="1"/>
  <c r="I478" i="2"/>
  <c r="J478" i="2" a="1"/>
  <c r="J478" i="2"/>
  <c r="K478" i="2" a="1"/>
  <c r="K478" i="2"/>
  <c r="L478" i="2" a="1"/>
  <c r="L478" i="2"/>
  <c r="M478" i="2" a="1"/>
  <c r="M478" i="2"/>
  <c r="N478" i="2" a="1"/>
  <c r="N478" i="2"/>
  <c r="O478" i="2" a="1"/>
  <c r="O478" i="2"/>
  <c r="P478" i="2" a="1"/>
  <c r="P478" i="2"/>
  <c r="Q478" i="2" a="1"/>
  <c r="Q478" i="2"/>
  <c r="R478" i="2" a="1"/>
  <c r="R478" i="2"/>
  <c r="S478" i="2" a="1"/>
  <c r="S478" i="2"/>
  <c r="T478" i="2" a="1"/>
  <c r="T478" i="2"/>
  <c r="U478" i="2" a="1"/>
  <c r="U478" i="2"/>
  <c r="V478" i="2" a="1"/>
  <c r="V478" i="2"/>
  <c r="W478" i="2" a="1"/>
  <c r="W478" i="2"/>
  <c r="X478" i="2" a="1"/>
  <c r="X478" i="2"/>
  <c r="Y478" i="2" a="1"/>
  <c r="Y478" i="2"/>
  <c r="Z478" i="2" a="1"/>
  <c r="Z478" i="2"/>
  <c r="G479" i="2" a="1"/>
  <c r="G479" i="2"/>
  <c r="H479" i="2" a="1"/>
  <c r="H479" i="2"/>
  <c r="I479" i="2" a="1"/>
  <c r="I479" i="2"/>
  <c r="J479" i="2" a="1"/>
  <c r="J479" i="2"/>
  <c r="K479" i="2" a="1"/>
  <c r="K479" i="2"/>
  <c r="L479" i="2" a="1"/>
  <c r="L479" i="2"/>
  <c r="M479" i="2" a="1"/>
  <c r="M479" i="2"/>
  <c r="N479" i="2" a="1"/>
  <c r="N479" i="2"/>
  <c r="O479" i="2" a="1"/>
  <c r="O479" i="2"/>
  <c r="P479" i="2" a="1"/>
  <c r="P479" i="2"/>
  <c r="Q479" i="2" a="1"/>
  <c r="Q479" i="2"/>
  <c r="R479" i="2" a="1"/>
  <c r="R479" i="2"/>
  <c r="S479" i="2" a="1"/>
  <c r="S479" i="2"/>
  <c r="T479" i="2" a="1"/>
  <c r="T479" i="2"/>
  <c r="U479" i="2" a="1"/>
  <c r="U479" i="2"/>
  <c r="V479" i="2" a="1"/>
  <c r="V479" i="2"/>
  <c r="W479" i="2" a="1"/>
  <c r="W479" i="2"/>
  <c r="X479" i="2" a="1"/>
  <c r="X479" i="2"/>
  <c r="Y479" i="2" a="1"/>
  <c r="Y479" i="2"/>
  <c r="Z479" i="2" a="1"/>
  <c r="Z479" i="2"/>
  <c r="G480" i="2" a="1"/>
  <c r="G480" i="2"/>
  <c r="H480" i="2" a="1"/>
  <c r="H480" i="2"/>
  <c r="I480" i="2" a="1"/>
  <c r="I480" i="2"/>
  <c r="J480" i="2" a="1"/>
  <c r="J480" i="2"/>
  <c r="K480" i="2" a="1"/>
  <c r="K480" i="2"/>
  <c r="L480" i="2" a="1"/>
  <c r="L480" i="2"/>
  <c r="M480" i="2" a="1"/>
  <c r="M480" i="2"/>
  <c r="N480" i="2" a="1"/>
  <c r="N480" i="2"/>
  <c r="O480" i="2" a="1"/>
  <c r="O480" i="2"/>
  <c r="P480" i="2" a="1"/>
  <c r="P480" i="2"/>
  <c r="Q480" i="2" a="1"/>
  <c r="Q480" i="2"/>
  <c r="R480" i="2" a="1"/>
  <c r="R480" i="2"/>
  <c r="S480" i="2" a="1"/>
  <c r="S480" i="2"/>
  <c r="T480" i="2" a="1"/>
  <c r="T480" i="2"/>
  <c r="U480" i="2" a="1"/>
  <c r="U480" i="2"/>
  <c r="V480" i="2" a="1"/>
  <c r="V480" i="2"/>
  <c r="W480" i="2" a="1"/>
  <c r="W480" i="2"/>
  <c r="X480" i="2" a="1"/>
  <c r="X480" i="2"/>
  <c r="Y480" i="2" a="1"/>
  <c r="Y480" i="2"/>
  <c r="Z480" i="2" a="1"/>
  <c r="Z480" i="2"/>
  <c r="G481" i="2" a="1"/>
  <c r="G481" i="2"/>
  <c r="H481" i="2" a="1"/>
  <c r="H481" i="2"/>
  <c r="I481" i="2" a="1"/>
  <c r="I481" i="2"/>
  <c r="J481" i="2" a="1"/>
  <c r="J481" i="2"/>
  <c r="K481" i="2" a="1"/>
  <c r="K481" i="2"/>
  <c r="L481" i="2" a="1"/>
  <c r="L481" i="2"/>
  <c r="M481" i="2" a="1"/>
  <c r="M481" i="2"/>
  <c r="N481" i="2" a="1"/>
  <c r="N481" i="2"/>
  <c r="O481" i="2" a="1"/>
  <c r="O481" i="2"/>
  <c r="P481" i="2" a="1"/>
  <c r="P481" i="2"/>
  <c r="Q481" i="2" a="1"/>
  <c r="Q481" i="2"/>
  <c r="R481" i="2" a="1"/>
  <c r="R481" i="2"/>
  <c r="S481" i="2" a="1"/>
  <c r="S481" i="2"/>
  <c r="T481" i="2" a="1"/>
  <c r="T481" i="2"/>
  <c r="U481" i="2" a="1"/>
  <c r="U481" i="2"/>
  <c r="V481" i="2" a="1"/>
  <c r="V481" i="2"/>
  <c r="W481" i="2" a="1"/>
  <c r="W481" i="2"/>
  <c r="X481" i="2" a="1"/>
  <c r="X481" i="2"/>
  <c r="Y481" i="2" a="1"/>
  <c r="Y481" i="2"/>
  <c r="Z481" i="2" a="1"/>
  <c r="Z481" i="2"/>
  <c r="G482" i="2" a="1"/>
  <c r="G482" i="2"/>
  <c r="H482" i="2" a="1"/>
  <c r="H482" i="2"/>
  <c r="I482" i="2" a="1"/>
  <c r="I482" i="2"/>
  <c r="J482" i="2" a="1"/>
  <c r="J482" i="2"/>
  <c r="K482" i="2" a="1"/>
  <c r="K482" i="2"/>
  <c r="L482" i="2" a="1"/>
  <c r="L482" i="2"/>
  <c r="M482" i="2" a="1"/>
  <c r="M482" i="2"/>
  <c r="N482" i="2" a="1"/>
  <c r="N482" i="2"/>
  <c r="O482" i="2" a="1"/>
  <c r="O482" i="2"/>
  <c r="P482" i="2" a="1"/>
  <c r="P482" i="2"/>
  <c r="Q482" i="2" a="1"/>
  <c r="Q482" i="2"/>
  <c r="R482" i="2" a="1"/>
  <c r="R482" i="2"/>
  <c r="S482" i="2" a="1"/>
  <c r="S482" i="2"/>
  <c r="T482" i="2" a="1"/>
  <c r="T482" i="2"/>
  <c r="U482" i="2" a="1"/>
  <c r="U482" i="2"/>
  <c r="V482" i="2" a="1"/>
  <c r="V482" i="2"/>
  <c r="W482" i="2" a="1"/>
  <c r="W482" i="2"/>
  <c r="X482" i="2" a="1"/>
  <c r="X482" i="2"/>
  <c r="Y482" i="2" a="1"/>
  <c r="Y482" i="2"/>
  <c r="Z482" i="2" a="1"/>
  <c r="Z482" i="2"/>
  <c r="G483" i="2" a="1"/>
  <c r="G483" i="2"/>
  <c r="H483" i="2" a="1"/>
  <c r="H483" i="2"/>
  <c r="I483" i="2" a="1"/>
  <c r="I483" i="2"/>
  <c r="J483" i="2" a="1"/>
  <c r="J483" i="2"/>
  <c r="K483" i="2" a="1"/>
  <c r="K483" i="2"/>
  <c r="L483" i="2" a="1"/>
  <c r="L483" i="2"/>
  <c r="M483" i="2" a="1"/>
  <c r="M483" i="2"/>
  <c r="N483" i="2" a="1"/>
  <c r="N483" i="2"/>
  <c r="O483" i="2" a="1"/>
  <c r="O483" i="2"/>
  <c r="P483" i="2" a="1"/>
  <c r="P483" i="2"/>
  <c r="Q483" i="2" a="1"/>
  <c r="Q483" i="2"/>
  <c r="R483" i="2" a="1"/>
  <c r="R483" i="2"/>
  <c r="S483" i="2" a="1"/>
  <c r="S483" i="2"/>
  <c r="T483" i="2" a="1"/>
  <c r="T483" i="2"/>
  <c r="U483" i="2" a="1"/>
  <c r="U483" i="2"/>
  <c r="V483" i="2" a="1"/>
  <c r="V483" i="2"/>
  <c r="W483" i="2" a="1"/>
  <c r="W483" i="2"/>
  <c r="X483" i="2" a="1"/>
  <c r="X483" i="2"/>
  <c r="Y483" i="2" a="1"/>
  <c r="Y483" i="2"/>
  <c r="Z483" i="2" a="1"/>
  <c r="Z483" i="2"/>
  <c r="G484" i="2" a="1"/>
  <c r="G484" i="2"/>
  <c r="H484" i="2" a="1"/>
  <c r="H484" i="2"/>
  <c r="I484" i="2" a="1"/>
  <c r="I484" i="2"/>
  <c r="J484" i="2" a="1"/>
  <c r="J484" i="2"/>
  <c r="K484" i="2" a="1"/>
  <c r="K484" i="2"/>
  <c r="L484" i="2" a="1"/>
  <c r="L484" i="2"/>
  <c r="M484" i="2" a="1"/>
  <c r="M484" i="2"/>
  <c r="N484" i="2" a="1"/>
  <c r="N484" i="2"/>
  <c r="O484" i="2" a="1"/>
  <c r="O484" i="2"/>
  <c r="P484" i="2" a="1"/>
  <c r="P484" i="2"/>
  <c r="Q484" i="2" a="1"/>
  <c r="Q484" i="2"/>
  <c r="R484" i="2" a="1"/>
  <c r="R484" i="2"/>
  <c r="S484" i="2" a="1"/>
  <c r="S484" i="2"/>
  <c r="T484" i="2" a="1"/>
  <c r="T484" i="2"/>
  <c r="U484" i="2" a="1"/>
  <c r="U484" i="2"/>
  <c r="V484" i="2" a="1"/>
  <c r="V484" i="2"/>
  <c r="W484" i="2" a="1"/>
  <c r="W484" i="2"/>
  <c r="X484" i="2" a="1"/>
  <c r="X484" i="2"/>
  <c r="Y484" i="2" a="1"/>
  <c r="Y484" i="2"/>
  <c r="Z484" i="2" a="1"/>
  <c r="Z484" i="2"/>
  <c r="G485" i="2" a="1"/>
  <c r="G485" i="2"/>
  <c r="H485" i="2" a="1"/>
  <c r="H485" i="2"/>
  <c r="I485" i="2" a="1"/>
  <c r="I485" i="2"/>
  <c r="J485" i="2" a="1"/>
  <c r="J485" i="2"/>
  <c r="K485" i="2" a="1"/>
  <c r="K485" i="2"/>
  <c r="L485" i="2" a="1"/>
  <c r="L485" i="2"/>
  <c r="M485" i="2" a="1"/>
  <c r="M485" i="2"/>
  <c r="N485" i="2" a="1"/>
  <c r="N485" i="2"/>
  <c r="O485" i="2" a="1"/>
  <c r="O485" i="2"/>
  <c r="P485" i="2" a="1"/>
  <c r="P485" i="2"/>
  <c r="Q485" i="2" a="1"/>
  <c r="Q485" i="2"/>
  <c r="R485" i="2" a="1"/>
  <c r="R485" i="2"/>
  <c r="S485" i="2" a="1"/>
  <c r="S485" i="2"/>
  <c r="T485" i="2" a="1"/>
  <c r="T485" i="2"/>
  <c r="U485" i="2" a="1"/>
  <c r="U485" i="2"/>
  <c r="V485" i="2" a="1"/>
  <c r="V485" i="2"/>
  <c r="W485" i="2" a="1"/>
  <c r="W485" i="2"/>
  <c r="X485" i="2" a="1"/>
  <c r="X485" i="2"/>
  <c r="Y485" i="2" a="1"/>
  <c r="Y485" i="2"/>
  <c r="Z485" i="2" a="1"/>
  <c r="Z485" i="2"/>
  <c r="G486" i="2" a="1"/>
  <c r="G486" i="2"/>
  <c r="H486" i="2" a="1"/>
  <c r="H486" i="2"/>
  <c r="I486" i="2" a="1"/>
  <c r="I486" i="2"/>
  <c r="J486" i="2" a="1"/>
  <c r="J486" i="2"/>
  <c r="K486" i="2" a="1"/>
  <c r="K486" i="2"/>
  <c r="L486" i="2" a="1"/>
  <c r="L486" i="2"/>
  <c r="M486" i="2" a="1"/>
  <c r="M486" i="2"/>
  <c r="N486" i="2" a="1"/>
  <c r="N486" i="2"/>
  <c r="O486" i="2" a="1"/>
  <c r="O486" i="2"/>
  <c r="P486" i="2" a="1"/>
  <c r="P486" i="2"/>
  <c r="Q486" i="2" a="1"/>
  <c r="Q486" i="2"/>
  <c r="R486" i="2" a="1"/>
  <c r="R486" i="2"/>
  <c r="S486" i="2" a="1"/>
  <c r="S486" i="2"/>
  <c r="T486" i="2" a="1"/>
  <c r="T486" i="2"/>
  <c r="U486" i="2" a="1"/>
  <c r="U486" i="2"/>
  <c r="V486" i="2" a="1"/>
  <c r="V486" i="2"/>
  <c r="W486" i="2" a="1"/>
  <c r="W486" i="2"/>
  <c r="X486" i="2" a="1"/>
  <c r="X486" i="2"/>
  <c r="Y486" i="2" a="1"/>
  <c r="Y486" i="2"/>
  <c r="Z486" i="2" a="1"/>
  <c r="Z486" i="2"/>
  <c r="G487" i="2" a="1"/>
  <c r="G487" i="2"/>
  <c r="H487" i="2" a="1"/>
  <c r="H487" i="2"/>
  <c r="I487" i="2" a="1"/>
  <c r="I487" i="2"/>
  <c r="J487" i="2" a="1"/>
  <c r="J487" i="2"/>
  <c r="K487" i="2" a="1"/>
  <c r="K487" i="2"/>
  <c r="L487" i="2" a="1"/>
  <c r="L487" i="2"/>
  <c r="M487" i="2" a="1"/>
  <c r="M487" i="2"/>
  <c r="N487" i="2" a="1"/>
  <c r="N487" i="2"/>
  <c r="O487" i="2" a="1"/>
  <c r="O487" i="2"/>
  <c r="P487" i="2" a="1"/>
  <c r="P487" i="2"/>
  <c r="Q487" i="2" a="1"/>
  <c r="Q487" i="2"/>
  <c r="R487" i="2" a="1"/>
  <c r="R487" i="2"/>
  <c r="S487" i="2" a="1"/>
  <c r="S487" i="2"/>
  <c r="T487" i="2" a="1"/>
  <c r="T487" i="2"/>
  <c r="U487" i="2" a="1"/>
  <c r="U487" i="2"/>
  <c r="V487" i="2" a="1"/>
  <c r="V487" i="2"/>
  <c r="W487" i="2" a="1"/>
  <c r="W487" i="2"/>
  <c r="X487" i="2" a="1"/>
  <c r="X487" i="2"/>
  <c r="Y487" i="2" a="1"/>
  <c r="Y487" i="2"/>
  <c r="Z487" i="2" a="1"/>
  <c r="Z487" i="2"/>
  <c r="G488" i="2" a="1"/>
  <c r="G488" i="2"/>
  <c r="H488" i="2" a="1"/>
  <c r="H488" i="2"/>
  <c r="I488" i="2" a="1"/>
  <c r="I488" i="2"/>
  <c r="J488" i="2" a="1"/>
  <c r="J488" i="2"/>
  <c r="K488" i="2" a="1"/>
  <c r="K488" i="2"/>
  <c r="L488" i="2" a="1"/>
  <c r="L488" i="2"/>
  <c r="M488" i="2" a="1"/>
  <c r="M488" i="2"/>
  <c r="N488" i="2" a="1"/>
  <c r="N488" i="2"/>
  <c r="O488" i="2" a="1"/>
  <c r="O488" i="2"/>
  <c r="P488" i="2" a="1"/>
  <c r="P488" i="2"/>
  <c r="Q488" i="2" a="1"/>
  <c r="Q488" i="2"/>
  <c r="R488" i="2" a="1"/>
  <c r="R488" i="2"/>
  <c r="S488" i="2" a="1"/>
  <c r="S488" i="2"/>
  <c r="T488" i="2" a="1"/>
  <c r="T488" i="2"/>
  <c r="U488" i="2" a="1"/>
  <c r="U488" i="2"/>
  <c r="V488" i="2" a="1"/>
  <c r="V488" i="2"/>
  <c r="W488" i="2" a="1"/>
  <c r="W488" i="2"/>
  <c r="X488" i="2" a="1"/>
  <c r="X488" i="2"/>
  <c r="Y488" i="2" a="1"/>
  <c r="Y488" i="2"/>
  <c r="Z488" i="2" a="1"/>
  <c r="Z488" i="2"/>
  <c r="G489" i="2" a="1"/>
  <c r="G489" i="2"/>
  <c r="H489" i="2" a="1"/>
  <c r="H489" i="2"/>
  <c r="I489" i="2" a="1"/>
  <c r="I489" i="2"/>
  <c r="J489" i="2" a="1"/>
  <c r="J489" i="2"/>
  <c r="K489" i="2" a="1"/>
  <c r="K489" i="2"/>
  <c r="L489" i="2" a="1"/>
  <c r="L489" i="2"/>
  <c r="M489" i="2" a="1"/>
  <c r="M489" i="2"/>
  <c r="N489" i="2" a="1"/>
  <c r="N489" i="2"/>
  <c r="O489" i="2" a="1"/>
  <c r="O489" i="2"/>
  <c r="P489" i="2" a="1"/>
  <c r="P489" i="2"/>
  <c r="Q489" i="2" a="1"/>
  <c r="Q489" i="2"/>
  <c r="R489" i="2" a="1"/>
  <c r="R489" i="2"/>
  <c r="S489" i="2" a="1"/>
  <c r="S489" i="2"/>
  <c r="T489" i="2" a="1"/>
  <c r="T489" i="2"/>
  <c r="U489" i="2" a="1"/>
  <c r="U489" i="2"/>
  <c r="V489" i="2" a="1"/>
  <c r="V489" i="2"/>
  <c r="W489" i="2" a="1"/>
  <c r="W489" i="2"/>
  <c r="X489" i="2" a="1"/>
  <c r="X489" i="2"/>
  <c r="Y489" i="2" a="1"/>
  <c r="Y489" i="2"/>
  <c r="Z489" i="2" a="1"/>
  <c r="Z489" i="2"/>
  <c r="G490" i="2" a="1"/>
  <c r="G490" i="2"/>
  <c r="H490" i="2" a="1"/>
  <c r="H490" i="2"/>
  <c r="I490" i="2" a="1"/>
  <c r="I490" i="2"/>
  <c r="J490" i="2" a="1"/>
  <c r="J490" i="2"/>
  <c r="K490" i="2" a="1"/>
  <c r="K490" i="2"/>
  <c r="L490" i="2" a="1"/>
  <c r="L490" i="2"/>
  <c r="M490" i="2" a="1"/>
  <c r="M490" i="2"/>
  <c r="N490" i="2" a="1"/>
  <c r="N490" i="2"/>
  <c r="O490" i="2" a="1"/>
  <c r="O490" i="2"/>
  <c r="P490" i="2" a="1"/>
  <c r="P490" i="2"/>
  <c r="Q490" i="2" a="1"/>
  <c r="Q490" i="2"/>
  <c r="R490" i="2" a="1"/>
  <c r="R490" i="2"/>
  <c r="S490" i="2" a="1"/>
  <c r="S490" i="2"/>
  <c r="T490" i="2" a="1"/>
  <c r="T490" i="2"/>
  <c r="U490" i="2" a="1"/>
  <c r="U490" i="2"/>
  <c r="V490" i="2" a="1"/>
  <c r="V490" i="2"/>
  <c r="W490" i="2" a="1"/>
  <c r="W490" i="2"/>
  <c r="X490" i="2" a="1"/>
  <c r="X490" i="2"/>
  <c r="Y490" i="2" a="1"/>
  <c r="Y490" i="2"/>
  <c r="Z490" i="2" a="1"/>
  <c r="Z490" i="2"/>
  <c r="G491" i="2" a="1"/>
  <c r="G491" i="2"/>
  <c r="H491" i="2" a="1"/>
  <c r="H491" i="2"/>
  <c r="I491" i="2" a="1"/>
  <c r="I491" i="2"/>
  <c r="J491" i="2" a="1"/>
  <c r="J491" i="2"/>
  <c r="K491" i="2" a="1"/>
  <c r="K491" i="2"/>
  <c r="L491" i="2" a="1"/>
  <c r="L491" i="2"/>
  <c r="M491" i="2" a="1"/>
  <c r="M491" i="2"/>
  <c r="N491" i="2" a="1"/>
  <c r="N491" i="2"/>
  <c r="O491" i="2" a="1"/>
  <c r="O491" i="2"/>
  <c r="P491" i="2" a="1"/>
  <c r="P491" i="2"/>
  <c r="Q491" i="2" a="1"/>
  <c r="Q491" i="2"/>
  <c r="R491" i="2" a="1"/>
  <c r="R491" i="2"/>
  <c r="S491" i="2" a="1"/>
  <c r="S491" i="2"/>
  <c r="T491" i="2" a="1"/>
  <c r="T491" i="2"/>
  <c r="U491" i="2" a="1"/>
  <c r="U491" i="2"/>
  <c r="V491" i="2" a="1"/>
  <c r="V491" i="2"/>
  <c r="W491" i="2" a="1"/>
  <c r="W491" i="2"/>
  <c r="X491" i="2" a="1"/>
  <c r="X491" i="2"/>
  <c r="Y491" i="2" a="1"/>
  <c r="Y491" i="2"/>
  <c r="Z491" i="2" a="1"/>
  <c r="Z491" i="2"/>
  <c r="G492" i="2" a="1"/>
  <c r="G492" i="2"/>
  <c r="H492" i="2" a="1"/>
  <c r="H492" i="2"/>
  <c r="I492" i="2" a="1"/>
  <c r="I492" i="2"/>
  <c r="J492" i="2" a="1"/>
  <c r="J492" i="2"/>
  <c r="K492" i="2" a="1"/>
  <c r="K492" i="2"/>
  <c r="L492" i="2" a="1"/>
  <c r="L492" i="2"/>
  <c r="M492" i="2" a="1"/>
  <c r="M492" i="2"/>
  <c r="N492" i="2" a="1"/>
  <c r="N492" i="2"/>
  <c r="O492" i="2" a="1"/>
  <c r="O492" i="2"/>
  <c r="P492" i="2" a="1"/>
  <c r="P492" i="2"/>
  <c r="Q492" i="2" a="1"/>
  <c r="Q492" i="2"/>
  <c r="R492" i="2" a="1"/>
  <c r="R492" i="2"/>
  <c r="S492" i="2" a="1"/>
  <c r="S492" i="2"/>
  <c r="T492" i="2" a="1"/>
  <c r="T492" i="2"/>
  <c r="U492" i="2" a="1"/>
  <c r="U492" i="2"/>
  <c r="V492" i="2" a="1"/>
  <c r="V492" i="2"/>
  <c r="W492" i="2" a="1"/>
  <c r="W492" i="2"/>
  <c r="X492" i="2" a="1"/>
  <c r="X492" i="2"/>
  <c r="Y492" i="2" a="1"/>
  <c r="Y492" i="2"/>
  <c r="Z492" i="2" a="1"/>
  <c r="Z492" i="2"/>
  <c r="G493" i="2" a="1"/>
  <c r="G493" i="2"/>
  <c r="H493" i="2" a="1"/>
  <c r="H493" i="2"/>
  <c r="I493" i="2" a="1"/>
  <c r="I493" i="2"/>
  <c r="J493" i="2" a="1"/>
  <c r="J493" i="2"/>
  <c r="K493" i="2" a="1"/>
  <c r="K493" i="2"/>
  <c r="L493" i="2" a="1"/>
  <c r="L493" i="2"/>
  <c r="M493" i="2" a="1"/>
  <c r="M493" i="2"/>
  <c r="N493" i="2" a="1"/>
  <c r="N493" i="2"/>
  <c r="O493" i="2" a="1"/>
  <c r="O493" i="2"/>
  <c r="P493" i="2" a="1"/>
  <c r="P493" i="2"/>
  <c r="Q493" i="2" a="1"/>
  <c r="Q493" i="2"/>
  <c r="R493" i="2" a="1"/>
  <c r="R493" i="2"/>
  <c r="S493" i="2" a="1"/>
  <c r="S493" i="2"/>
  <c r="T493" i="2" a="1"/>
  <c r="T493" i="2"/>
  <c r="U493" i="2" a="1"/>
  <c r="U493" i="2"/>
  <c r="V493" i="2" a="1"/>
  <c r="V493" i="2"/>
  <c r="W493" i="2" a="1"/>
  <c r="W493" i="2"/>
  <c r="X493" i="2" a="1"/>
  <c r="X493" i="2"/>
  <c r="Y493" i="2" a="1"/>
  <c r="Y493" i="2"/>
  <c r="Z493" i="2" a="1"/>
  <c r="Z493" i="2"/>
  <c r="G494" i="2" a="1"/>
  <c r="G494" i="2"/>
  <c r="H494" i="2" a="1"/>
  <c r="H494" i="2"/>
  <c r="I494" i="2" a="1"/>
  <c r="I494" i="2"/>
  <c r="J494" i="2" a="1"/>
  <c r="J494" i="2"/>
  <c r="K494" i="2" a="1"/>
  <c r="K494" i="2"/>
  <c r="L494" i="2" a="1"/>
  <c r="L494" i="2"/>
  <c r="M494" i="2" a="1"/>
  <c r="M494" i="2"/>
  <c r="N494" i="2" a="1"/>
  <c r="N494" i="2"/>
  <c r="O494" i="2" a="1"/>
  <c r="O494" i="2"/>
  <c r="P494" i="2" a="1"/>
  <c r="P494" i="2"/>
  <c r="Q494" i="2" a="1"/>
  <c r="Q494" i="2"/>
  <c r="R494" i="2" a="1"/>
  <c r="R494" i="2"/>
  <c r="S494" i="2" a="1"/>
  <c r="S494" i="2"/>
  <c r="T494" i="2" a="1"/>
  <c r="T494" i="2"/>
  <c r="U494" i="2" a="1"/>
  <c r="U494" i="2"/>
  <c r="V494" i="2" a="1"/>
  <c r="V494" i="2"/>
  <c r="W494" i="2" a="1"/>
  <c r="W494" i="2"/>
  <c r="X494" i="2" a="1"/>
  <c r="X494" i="2"/>
  <c r="Y494" i="2" a="1"/>
  <c r="Y494" i="2"/>
  <c r="Z494" i="2" a="1"/>
  <c r="Z494" i="2"/>
  <c r="G495" i="2" a="1"/>
  <c r="G495" i="2"/>
  <c r="H495" i="2" a="1"/>
  <c r="H495" i="2"/>
  <c r="I495" i="2" a="1"/>
  <c r="I495" i="2"/>
  <c r="J495" i="2" a="1"/>
  <c r="J495" i="2"/>
  <c r="K495" i="2" a="1"/>
  <c r="K495" i="2"/>
  <c r="L495" i="2" a="1"/>
  <c r="L495" i="2"/>
  <c r="M495" i="2" a="1"/>
  <c r="M495" i="2"/>
  <c r="N495" i="2" a="1"/>
  <c r="N495" i="2"/>
  <c r="O495" i="2" a="1"/>
  <c r="O495" i="2"/>
  <c r="P495" i="2" a="1"/>
  <c r="P495" i="2"/>
  <c r="Q495" i="2" a="1"/>
  <c r="Q495" i="2"/>
  <c r="R495" i="2" a="1"/>
  <c r="R495" i="2"/>
  <c r="S495" i="2" a="1"/>
  <c r="S495" i="2"/>
  <c r="T495" i="2" a="1"/>
  <c r="T495" i="2"/>
  <c r="U495" i="2" a="1"/>
  <c r="U495" i="2"/>
  <c r="V495" i="2" a="1"/>
  <c r="V495" i="2"/>
  <c r="W495" i="2" a="1"/>
  <c r="W495" i="2"/>
  <c r="X495" i="2" a="1"/>
  <c r="X495" i="2"/>
  <c r="Y495" i="2" a="1"/>
  <c r="Y495" i="2"/>
  <c r="Z495" i="2" a="1"/>
  <c r="Z495" i="2"/>
  <c r="G496" i="2" a="1"/>
  <c r="G496" i="2"/>
  <c r="H496" i="2" a="1"/>
  <c r="H496" i="2"/>
  <c r="I496" i="2" a="1"/>
  <c r="I496" i="2"/>
  <c r="J496" i="2" a="1"/>
  <c r="J496" i="2"/>
  <c r="K496" i="2" a="1"/>
  <c r="K496" i="2"/>
  <c r="L496" i="2" a="1"/>
  <c r="L496" i="2"/>
  <c r="M496" i="2" a="1"/>
  <c r="M496" i="2"/>
  <c r="N496" i="2" a="1"/>
  <c r="N496" i="2"/>
  <c r="O496" i="2" a="1"/>
  <c r="O496" i="2"/>
  <c r="P496" i="2" a="1"/>
  <c r="P496" i="2"/>
  <c r="Q496" i="2" a="1"/>
  <c r="Q496" i="2"/>
  <c r="R496" i="2" a="1"/>
  <c r="R496" i="2"/>
  <c r="S496" i="2" a="1"/>
  <c r="S496" i="2"/>
  <c r="T496" i="2" a="1"/>
  <c r="T496" i="2"/>
  <c r="U496" i="2" a="1"/>
  <c r="U496" i="2"/>
  <c r="V496" i="2" a="1"/>
  <c r="V496" i="2"/>
  <c r="W496" i="2" a="1"/>
  <c r="W496" i="2"/>
  <c r="X496" i="2" a="1"/>
  <c r="X496" i="2"/>
  <c r="Y496" i="2" a="1"/>
  <c r="Y496" i="2"/>
  <c r="Z496" i="2" a="1"/>
  <c r="Z496" i="2"/>
  <c r="G497" i="2" a="1"/>
  <c r="G497" i="2"/>
  <c r="H497" i="2" a="1"/>
  <c r="H497" i="2"/>
  <c r="I497" i="2" a="1"/>
  <c r="I497" i="2"/>
  <c r="J497" i="2" a="1"/>
  <c r="J497" i="2"/>
  <c r="K497" i="2" a="1"/>
  <c r="K497" i="2"/>
  <c r="L497" i="2" a="1"/>
  <c r="L497" i="2"/>
  <c r="M497" i="2" a="1"/>
  <c r="M497" i="2"/>
  <c r="N497" i="2" a="1"/>
  <c r="N497" i="2"/>
  <c r="O497" i="2" a="1"/>
  <c r="O497" i="2"/>
  <c r="P497" i="2" a="1"/>
  <c r="P497" i="2"/>
  <c r="Q497" i="2" a="1"/>
  <c r="Q497" i="2"/>
  <c r="R497" i="2" a="1"/>
  <c r="R497" i="2"/>
  <c r="S497" i="2" a="1"/>
  <c r="S497" i="2"/>
  <c r="T497" i="2" a="1"/>
  <c r="T497" i="2"/>
  <c r="U497" i="2" a="1"/>
  <c r="U497" i="2"/>
  <c r="V497" i="2" a="1"/>
  <c r="V497" i="2"/>
  <c r="W497" i="2" a="1"/>
  <c r="W497" i="2"/>
  <c r="X497" i="2" a="1"/>
  <c r="X497" i="2"/>
  <c r="Y497" i="2" a="1"/>
  <c r="Y497" i="2"/>
  <c r="Z497" i="2" a="1"/>
  <c r="Z497" i="2"/>
  <c r="G498" i="2" a="1"/>
  <c r="G498" i="2"/>
  <c r="H498" i="2" a="1"/>
  <c r="H498" i="2"/>
  <c r="I498" i="2" a="1"/>
  <c r="I498" i="2"/>
  <c r="J498" i="2" a="1"/>
  <c r="J498" i="2"/>
  <c r="K498" i="2" a="1"/>
  <c r="K498" i="2"/>
  <c r="L498" i="2" a="1"/>
  <c r="L498" i="2"/>
  <c r="M498" i="2" a="1"/>
  <c r="M498" i="2"/>
  <c r="N498" i="2" a="1"/>
  <c r="N498" i="2"/>
  <c r="O498" i="2" a="1"/>
  <c r="O498" i="2"/>
  <c r="P498" i="2" a="1"/>
  <c r="P498" i="2"/>
  <c r="Q498" i="2" a="1"/>
  <c r="Q498" i="2"/>
  <c r="R498" i="2" a="1"/>
  <c r="R498" i="2"/>
  <c r="S498" i="2" a="1"/>
  <c r="S498" i="2"/>
  <c r="T498" i="2" a="1"/>
  <c r="T498" i="2"/>
  <c r="U498" i="2" a="1"/>
  <c r="U498" i="2"/>
  <c r="V498" i="2" a="1"/>
  <c r="V498" i="2"/>
  <c r="W498" i="2" a="1"/>
  <c r="W498" i="2"/>
  <c r="X498" i="2" a="1"/>
  <c r="X498" i="2"/>
  <c r="Y498" i="2" a="1"/>
  <c r="Y498" i="2"/>
  <c r="Z498" i="2" a="1"/>
  <c r="Z498" i="2"/>
  <c r="G499" i="2" a="1"/>
  <c r="G499" i="2"/>
  <c r="H499" i="2" a="1"/>
  <c r="H499" i="2"/>
  <c r="I499" i="2" a="1"/>
  <c r="I499" i="2"/>
  <c r="J499" i="2" a="1"/>
  <c r="J499" i="2"/>
  <c r="K499" i="2" a="1"/>
  <c r="K499" i="2"/>
  <c r="L499" i="2" a="1"/>
  <c r="L499" i="2"/>
  <c r="M499" i="2" a="1"/>
  <c r="M499" i="2"/>
  <c r="N499" i="2" a="1"/>
  <c r="N499" i="2"/>
  <c r="O499" i="2" a="1"/>
  <c r="O499" i="2"/>
  <c r="P499" i="2" a="1"/>
  <c r="P499" i="2"/>
  <c r="Q499" i="2" a="1"/>
  <c r="Q499" i="2"/>
  <c r="R499" i="2" a="1"/>
  <c r="R499" i="2"/>
  <c r="S499" i="2" a="1"/>
  <c r="S499" i="2"/>
  <c r="T499" i="2" a="1"/>
  <c r="T499" i="2"/>
  <c r="U499" i="2" a="1"/>
  <c r="U499" i="2"/>
  <c r="V499" i="2" a="1"/>
  <c r="V499" i="2"/>
  <c r="W499" i="2" a="1"/>
  <c r="W499" i="2"/>
  <c r="X499" i="2" a="1"/>
  <c r="X499" i="2"/>
  <c r="Y499" i="2" a="1"/>
  <c r="Y499" i="2"/>
  <c r="Z499" i="2" a="1"/>
  <c r="Z499" i="2"/>
  <c r="G500" i="2" a="1"/>
  <c r="G500" i="2"/>
  <c r="H500" i="2" a="1"/>
  <c r="H500" i="2"/>
  <c r="I500" i="2" a="1"/>
  <c r="I500" i="2"/>
  <c r="J500" i="2" a="1"/>
  <c r="J500" i="2"/>
  <c r="K500" i="2" a="1"/>
  <c r="K500" i="2"/>
  <c r="L500" i="2" a="1"/>
  <c r="L500" i="2"/>
  <c r="M500" i="2" a="1"/>
  <c r="M500" i="2"/>
  <c r="N500" i="2" a="1"/>
  <c r="N500" i="2"/>
  <c r="O500" i="2" a="1"/>
  <c r="O500" i="2"/>
  <c r="P500" i="2" a="1"/>
  <c r="P500" i="2"/>
  <c r="Q500" i="2" a="1"/>
  <c r="Q500" i="2"/>
  <c r="R500" i="2" a="1"/>
  <c r="R500" i="2"/>
  <c r="S500" i="2" a="1"/>
  <c r="S500" i="2"/>
  <c r="T500" i="2" a="1"/>
  <c r="T500" i="2"/>
  <c r="U500" i="2" a="1"/>
  <c r="U500" i="2"/>
  <c r="V500" i="2" a="1"/>
  <c r="V500" i="2"/>
  <c r="W500" i="2" a="1"/>
  <c r="W500" i="2"/>
  <c r="X500" i="2" a="1"/>
  <c r="X500" i="2"/>
  <c r="Y500" i="2" a="1"/>
  <c r="Y500" i="2"/>
  <c r="Z500" i="2" a="1"/>
  <c r="Z500" i="2"/>
  <c r="G501" i="2" a="1"/>
  <c r="G501" i="2"/>
  <c r="H501" i="2" a="1"/>
  <c r="H501" i="2"/>
  <c r="I501" i="2" a="1"/>
  <c r="I501" i="2"/>
  <c r="J501" i="2" a="1"/>
  <c r="J501" i="2"/>
  <c r="K501" i="2" a="1"/>
  <c r="K501" i="2"/>
  <c r="L501" i="2" a="1"/>
  <c r="L501" i="2"/>
  <c r="M501" i="2" a="1"/>
  <c r="M501" i="2"/>
  <c r="N501" i="2" a="1"/>
  <c r="N501" i="2"/>
  <c r="O501" i="2" a="1"/>
  <c r="O501" i="2"/>
  <c r="P501" i="2" a="1"/>
  <c r="P501" i="2"/>
  <c r="Q501" i="2" a="1"/>
  <c r="Q501" i="2"/>
  <c r="R501" i="2" a="1"/>
  <c r="R501" i="2"/>
  <c r="S501" i="2" a="1"/>
  <c r="S501" i="2"/>
  <c r="T501" i="2" a="1"/>
  <c r="T501" i="2"/>
  <c r="U501" i="2" a="1"/>
  <c r="U501" i="2"/>
  <c r="V501" i="2" a="1"/>
  <c r="V501" i="2"/>
  <c r="W501" i="2" a="1"/>
  <c r="W501" i="2"/>
  <c r="X501" i="2" a="1"/>
  <c r="X501" i="2"/>
  <c r="Y501" i="2" a="1"/>
  <c r="Y501" i="2"/>
  <c r="Z501" i="2" a="1"/>
  <c r="Z501" i="2"/>
  <c r="G502" i="2" a="1"/>
  <c r="G502" i="2"/>
  <c r="H502" i="2" a="1"/>
  <c r="H502" i="2"/>
  <c r="I502" i="2" a="1"/>
  <c r="I502" i="2"/>
  <c r="J502" i="2" a="1"/>
  <c r="J502" i="2"/>
  <c r="K502" i="2" a="1"/>
  <c r="K502" i="2"/>
  <c r="L502" i="2" a="1"/>
  <c r="L502" i="2"/>
  <c r="M502" i="2" a="1"/>
  <c r="M502" i="2"/>
  <c r="N502" i="2" a="1"/>
  <c r="N502" i="2"/>
  <c r="O502" i="2" a="1"/>
  <c r="O502" i="2"/>
  <c r="P502" i="2" a="1"/>
  <c r="P502" i="2"/>
  <c r="Q502" i="2" a="1"/>
  <c r="Q502" i="2"/>
  <c r="R502" i="2" a="1"/>
  <c r="R502" i="2"/>
  <c r="S502" i="2" a="1"/>
  <c r="S502" i="2"/>
  <c r="T502" i="2" a="1"/>
  <c r="T502" i="2"/>
  <c r="U502" i="2" a="1"/>
  <c r="U502" i="2"/>
  <c r="V502" i="2" a="1"/>
  <c r="V502" i="2"/>
  <c r="W502" i="2" a="1"/>
  <c r="W502" i="2"/>
  <c r="X502" i="2" a="1"/>
  <c r="X502" i="2"/>
  <c r="Y502" i="2" a="1"/>
  <c r="Y502" i="2"/>
  <c r="Z502" i="2" a="1"/>
  <c r="Z502" i="2"/>
  <c r="G503" i="2" a="1"/>
  <c r="G503" i="2"/>
  <c r="H503" i="2" a="1"/>
  <c r="H503" i="2"/>
  <c r="I503" i="2" a="1"/>
  <c r="I503" i="2"/>
  <c r="J503" i="2" a="1"/>
  <c r="J503" i="2"/>
  <c r="K503" i="2" a="1"/>
  <c r="K503" i="2"/>
  <c r="L503" i="2" a="1"/>
  <c r="L503" i="2"/>
  <c r="M503" i="2" a="1"/>
  <c r="M503" i="2"/>
  <c r="N503" i="2" a="1"/>
  <c r="N503" i="2"/>
  <c r="O503" i="2" a="1"/>
  <c r="O503" i="2"/>
  <c r="P503" i="2" a="1"/>
  <c r="P503" i="2"/>
  <c r="Q503" i="2" a="1"/>
  <c r="Q503" i="2"/>
  <c r="R503" i="2" a="1"/>
  <c r="R503" i="2"/>
  <c r="S503" i="2" a="1"/>
  <c r="S503" i="2"/>
  <c r="T503" i="2" a="1"/>
  <c r="T503" i="2"/>
  <c r="U503" i="2" a="1"/>
  <c r="U503" i="2"/>
  <c r="V503" i="2" a="1"/>
  <c r="V503" i="2"/>
  <c r="W503" i="2" a="1"/>
  <c r="W503" i="2"/>
  <c r="X503" i="2" a="1"/>
  <c r="X503" i="2"/>
  <c r="Y503" i="2" a="1"/>
  <c r="Y503" i="2"/>
  <c r="Z503" i="2" a="1"/>
  <c r="Z503" i="2"/>
  <c r="G504" i="2" a="1"/>
  <c r="G504" i="2"/>
  <c r="H504" i="2" a="1"/>
  <c r="H504" i="2"/>
  <c r="I504" i="2" a="1"/>
  <c r="I504" i="2"/>
  <c r="J504" i="2" a="1"/>
  <c r="J504" i="2"/>
  <c r="K504" i="2" a="1"/>
  <c r="K504" i="2"/>
  <c r="L504" i="2" a="1"/>
  <c r="L504" i="2"/>
  <c r="M504" i="2" a="1"/>
  <c r="M504" i="2"/>
  <c r="N504" i="2" a="1"/>
  <c r="N504" i="2"/>
  <c r="O504" i="2" a="1"/>
  <c r="O504" i="2"/>
  <c r="P504" i="2" a="1"/>
  <c r="P504" i="2"/>
  <c r="Q504" i="2" a="1"/>
  <c r="Q504" i="2"/>
  <c r="R504" i="2" a="1"/>
  <c r="R504" i="2"/>
  <c r="S504" i="2" a="1"/>
  <c r="S504" i="2"/>
  <c r="T504" i="2" a="1"/>
  <c r="T504" i="2"/>
  <c r="U504" i="2" a="1"/>
  <c r="U504" i="2"/>
  <c r="V504" i="2" a="1"/>
  <c r="V504" i="2"/>
  <c r="W504" i="2" a="1"/>
  <c r="W504" i="2"/>
  <c r="X504" i="2" a="1"/>
  <c r="X504" i="2"/>
  <c r="Y504" i="2" a="1"/>
  <c r="Y504" i="2"/>
  <c r="Z504" i="2" a="1"/>
  <c r="Z504" i="2"/>
  <c r="G505" i="2" a="1"/>
  <c r="G505" i="2"/>
  <c r="H505" i="2" a="1"/>
  <c r="H505" i="2"/>
  <c r="I505" i="2" a="1"/>
  <c r="I505" i="2"/>
  <c r="J505" i="2" a="1"/>
  <c r="J505" i="2"/>
  <c r="K505" i="2" a="1"/>
  <c r="K505" i="2"/>
  <c r="L505" i="2" a="1"/>
  <c r="L505" i="2"/>
  <c r="M505" i="2" a="1"/>
  <c r="M505" i="2"/>
  <c r="N505" i="2" a="1"/>
  <c r="N505" i="2"/>
  <c r="O505" i="2" a="1"/>
  <c r="O505" i="2"/>
  <c r="P505" i="2" a="1"/>
  <c r="P505" i="2"/>
  <c r="Q505" i="2" a="1"/>
  <c r="Q505" i="2"/>
  <c r="R505" i="2" a="1"/>
  <c r="R505" i="2"/>
  <c r="S505" i="2" a="1"/>
  <c r="S505" i="2"/>
  <c r="T505" i="2" a="1"/>
  <c r="T505" i="2"/>
  <c r="U505" i="2" a="1"/>
  <c r="U505" i="2"/>
  <c r="V505" i="2" a="1"/>
  <c r="V505" i="2"/>
  <c r="W505" i="2" a="1"/>
  <c r="W505" i="2"/>
  <c r="X505" i="2" a="1"/>
  <c r="X505" i="2"/>
  <c r="Y505" i="2" a="1"/>
  <c r="Y505" i="2"/>
  <c r="Z505" i="2" a="1"/>
  <c r="Z505" i="2"/>
  <c r="G506" i="2" a="1"/>
  <c r="G506" i="2"/>
  <c r="H506" i="2" a="1"/>
  <c r="H506" i="2"/>
  <c r="I506" i="2" a="1"/>
  <c r="I506" i="2"/>
  <c r="J506" i="2" a="1"/>
  <c r="J506" i="2"/>
  <c r="K506" i="2" a="1"/>
  <c r="K506" i="2"/>
  <c r="L506" i="2" a="1"/>
  <c r="L506" i="2"/>
  <c r="M506" i="2" a="1"/>
  <c r="M506" i="2"/>
  <c r="N506" i="2" a="1"/>
  <c r="N506" i="2"/>
  <c r="O506" i="2" a="1"/>
  <c r="O506" i="2"/>
  <c r="P506" i="2" a="1"/>
  <c r="P506" i="2"/>
  <c r="Q506" i="2" a="1"/>
  <c r="Q506" i="2"/>
  <c r="R506" i="2" a="1"/>
  <c r="R506" i="2"/>
  <c r="S506" i="2" a="1"/>
  <c r="S506" i="2"/>
  <c r="T506" i="2" a="1"/>
  <c r="T506" i="2"/>
  <c r="U506" i="2" a="1"/>
  <c r="U506" i="2"/>
  <c r="V506" i="2" a="1"/>
  <c r="V506" i="2"/>
  <c r="W506" i="2" a="1"/>
  <c r="W506" i="2"/>
  <c r="X506" i="2" a="1"/>
  <c r="X506" i="2"/>
  <c r="Y506" i="2" a="1"/>
  <c r="Y506" i="2"/>
  <c r="Z506" i="2" a="1"/>
  <c r="Z506" i="2"/>
  <c r="G507" i="2" a="1"/>
  <c r="G507" i="2"/>
  <c r="H507" i="2" a="1"/>
  <c r="H507" i="2"/>
  <c r="I507" i="2" a="1"/>
  <c r="I507" i="2"/>
  <c r="J507" i="2" a="1"/>
  <c r="J507" i="2"/>
  <c r="K507" i="2" a="1"/>
  <c r="K507" i="2"/>
  <c r="L507" i="2" a="1"/>
  <c r="L507" i="2"/>
  <c r="M507" i="2" a="1"/>
  <c r="M507" i="2"/>
  <c r="N507" i="2" a="1"/>
  <c r="N507" i="2"/>
  <c r="O507" i="2" a="1"/>
  <c r="O507" i="2"/>
  <c r="P507" i="2" a="1"/>
  <c r="P507" i="2"/>
  <c r="Q507" i="2" a="1"/>
  <c r="Q507" i="2"/>
  <c r="R507" i="2" a="1"/>
  <c r="R507" i="2"/>
  <c r="S507" i="2" a="1"/>
  <c r="S507" i="2"/>
  <c r="T507" i="2" a="1"/>
  <c r="T507" i="2"/>
  <c r="U507" i="2" a="1"/>
  <c r="U507" i="2"/>
  <c r="V507" i="2" a="1"/>
  <c r="V507" i="2"/>
  <c r="W507" i="2" a="1"/>
  <c r="W507" i="2"/>
  <c r="X507" i="2" a="1"/>
  <c r="X507" i="2"/>
  <c r="Y507" i="2" a="1"/>
  <c r="Y507" i="2"/>
  <c r="Z507" i="2" a="1"/>
  <c r="Z507" i="2"/>
  <c r="G508" i="2" a="1"/>
  <c r="G508" i="2"/>
  <c r="H508" i="2" a="1"/>
  <c r="H508" i="2"/>
  <c r="I508" i="2" a="1"/>
  <c r="I508" i="2"/>
  <c r="J508" i="2" a="1"/>
  <c r="J508" i="2"/>
  <c r="K508" i="2" a="1"/>
  <c r="K508" i="2"/>
  <c r="L508" i="2" a="1"/>
  <c r="L508" i="2"/>
  <c r="M508" i="2" a="1"/>
  <c r="M508" i="2"/>
  <c r="N508" i="2" a="1"/>
  <c r="N508" i="2"/>
  <c r="O508" i="2" a="1"/>
  <c r="O508" i="2"/>
  <c r="P508" i="2" a="1"/>
  <c r="P508" i="2"/>
  <c r="Q508" i="2" a="1"/>
  <c r="Q508" i="2"/>
  <c r="R508" i="2" a="1"/>
  <c r="R508" i="2"/>
  <c r="S508" i="2" a="1"/>
  <c r="S508" i="2"/>
  <c r="T508" i="2" a="1"/>
  <c r="T508" i="2"/>
  <c r="U508" i="2" a="1"/>
  <c r="U508" i="2"/>
  <c r="V508" i="2" a="1"/>
  <c r="V508" i="2"/>
  <c r="W508" i="2" a="1"/>
  <c r="W508" i="2"/>
  <c r="X508" i="2" a="1"/>
  <c r="X508" i="2"/>
  <c r="Y508" i="2" a="1"/>
  <c r="Y508" i="2"/>
  <c r="Z508" i="2" a="1"/>
  <c r="Z508" i="2"/>
  <c r="G509" i="2" a="1"/>
  <c r="G509" i="2"/>
  <c r="H509" i="2" a="1"/>
  <c r="H509" i="2"/>
  <c r="I509" i="2" a="1"/>
  <c r="I509" i="2"/>
  <c r="J509" i="2" a="1"/>
  <c r="J509" i="2"/>
  <c r="K509" i="2" a="1"/>
  <c r="K509" i="2"/>
  <c r="L509" i="2" a="1"/>
  <c r="L509" i="2"/>
  <c r="M509" i="2" a="1"/>
  <c r="M509" i="2"/>
  <c r="N509" i="2" a="1"/>
  <c r="N509" i="2"/>
  <c r="O509" i="2" a="1"/>
  <c r="O509" i="2"/>
  <c r="P509" i="2" a="1"/>
  <c r="P509" i="2"/>
  <c r="Q509" i="2" a="1"/>
  <c r="Q509" i="2"/>
  <c r="R509" i="2" a="1"/>
  <c r="R509" i="2"/>
  <c r="S509" i="2" a="1"/>
  <c r="S509" i="2"/>
  <c r="T509" i="2" a="1"/>
  <c r="T509" i="2"/>
  <c r="U509" i="2" a="1"/>
  <c r="U509" i="2"/>
  <c r="V509" i="2" a="1"/>
  <c r="V509" i="2"/>
  <c r="W509" i="2" a="1"/>
  <c r="W509" i="2"/>
  <c r="X509" i="2" a="1"/>
  <c r="X509" i="2"/>
  <c r="Y509" i="2" a="1"/>
  <c r="Y509" i="2"/>
  <c r="Z509" i="2" a="1"/>
  <c r="Z509" i="2"/>
  <c r="G510" i="2" a="1"/>
  <c r="G510" i="2"/>
  <c r="H510" i="2" a="1"/>
  <c r="H510" i="2"/>
  <c r="I510" i="2" a="1"/>
  <c r="I510" i="2"/>
  <c r="J510" i="2" a="1"/>
  <c r="J510" i="2"/>
  <c r="K510" i="2" a="1"/>
  <c r="K510" i="2"/>
  <c r="L510" i="2" a="1"/>
  <c r="L510" i="2"/>
  <c r="M510" i="2" a="1"/>
  <c r="M510" i="2"/>
  <c r="N510" i="2" a="1"/>
  <c r="N510" i="2"/>
  <c r="O510" i="2" a="1"/>
  <c r="O510" i="2"/>
  <c r="P510" i="2" a="1"/>
  <c r="P510" i="2"/>
  <c r="Q510" i="2" a="1"/>
  <c r="Q510" i="2"/>
  <c r="R510" i="2" a="1"/>
  <c r="R510" i="2"/>
  <c r="S510" i="2" a="1"/>
  <c r="S510" i="2"/>
  <c r="T510" i="2" a="1"/>
  <c r="T510" i="2"/>
  <c r="U510" i="2" a="1"/>
  <c r="U510" i="2"/>
  <c r="V510" i="2" a="1"/>
  <c r="V510" i="2"/>
  <c r="W510" i="2" a="1"/>
  <c r="W510" i="2"/>
  <c r="X510" i="2" a="1"/>
  <c r="X510" i="2"/>
  <c r="Y510" i="2" a="1"/>
  <c r="Y510" i="2"/>
  <c r="Z510" i="2" a="1"/>
  <c r="Z510" i="2"/>
  <c r="G511" i="2" a="1"/>
  <c r="G511" i="2"/>
  <c r="H511" i="2" a="1"/>
  <c r="H511" i="2"/>
  <c r="I511" i="2" a="1"/>
  <c r="I511" i="2"/>
  <c r="J511" i="2" a="1"/>
  <c r="J511" i="2"/>
  <c r="K511" i="2" a="1"/>
  <c r="K511" i="2"/>
  <c r="L511" i="2" a="1"/>
  <c r="L511" i="2"/>
  <c r="M511" i="2" a="1"/>
  <c r="M511" i="2"/>
  <c r="N511" i="2" a="1"/>
  <c r="N511" i="2"/>
  <c r="O511" i="2" a="1"/>
  <c r="O511" i="2"/>
  <c r="P511" i="2" a="1"/>
  <c r="P511" i="2"/>
  <c r="Q511" i="2" a="1"/>
  <c r="Q511" i="2"/>
  <c r="R511" i="2" a="1"/>
  <c r="R511" i="2"/>
  <c r="S511" i="2" a="1"/>
  <c r="S511" i="2"/>
  <c r="T511" i="2" a="1"/>
  <c r="T511" i="2"/>
  <c r="U511" i="2" a="1"/>
  <c r="U511" i="2"/>
  <c r="V511" i="2" a="1"/>
  <c r="V511" i="2"/>
  <c r="W511" i="2" a="1"/>
  <c r="W511" i="2"/>
  <c r="X511" i="2" a="1"/>
  <c r="X511" i="2"/>
  <c r="Y511" i="2" a="1"/>
  <c r="Y511" i="2"/>
  <c r="Z511" i="2" a="1"/>
  <c r="Z511" i="2"/>
  <c r="G512" i="2" a="1"/>
  <c r="G512" i="2"/>
  <c r="H512" i="2" a="1"/>
  <c r="H512" i="2"/>
  <c r="I512" i="2" a="1"/>
  <c r="I512" i="2"/>
  <c r="J512" i="2" a="1"/>
  <c r="J512" i="2"/>
  <c r="K512" i="2" a="1"/>
  <c r="K512" i="2"/>
  <c r="L512" i="2" a="1"/>
  <c r="L512" i="2"/>
  <c r="M512" i="2" a="1"/>
  <c r="M512" i="2"/>
  <c r="N512" i="2" a="1"/>
  <c r="N512" i="2"/>
  <c r="O512" i="2" a="1"/>
  <c r="O512" i="2"/>
  <c r="P512" i="2" a="1"/>
  <c r="P512" i="2"/>
  <c r="Q512" i="2" a="1"/>
  <c r="Q512" i="2"/>
  <c r="R512" i="2" a="1"/>
  <c r="R512" i="2"/>
  <c r="S512" i="2" a="1"/>
  <c r="S512" i="2"/>
  <c r="T512" i="2" a="1"/>
  <c r="T512" i="2"/>
  <c r="U512" i="2" a="1"/>
  <c r="U512" i="2"/>
  <c r="V512" i="2" a="1"/>
  <c r="V512" i="2"/>
  <c r="W512" i="2" a="1"/>
  <c r="W512" i="2"/>
  <c r="X512" i="2" a="1"/>
  <c r="X512" i="2"/>
  <c r="Y512" i="2" a="1"/>
  <c r="Y512" i="2"/>
  <c r="Z512" i="2" a="1"/>
  <c r="Z512" i="2"/>
  <c r="G513" i="2" a="1"/>
  <c r="G513" i="2"/>
  <c r="H513" i="2" a="1"/>
  <c r="H513" i="2"/>
  <c r="I513" i="2" a="1"/>
  <c r="I513" i="2"/>
  <c r="J513" i="2" a="1"/>
  <c r="J513" i="2"/>
  <c r="K513" i="2" a="1"/>
  <c r="K513" i="2"/>
  <c r="L513" i="2" a="1"/>
  <c r="L513" i="2"/>
  <c r="M513" i="2" a="1"/>
  <c r="M513" i="2"/>
  <c r="N513" i="2" a="1"/>
  <c r="N513" i="2"/>
  <c r="O513" i="2" a="1"/>
  <c r="O513" i="2"/>
  <c r="P513" i="2" a="1"/>
  <c r="P513" i="2"/>
  <c r="Q513" i="2" a="1"/>
  <c r="Q513" i="2"/>
  <c r="R513" i="2" a="1"/>
  <c r="R513" i="2"/>
  <c r="S513" i="2" a="1"/>
  <c r="S513" i="2"/>
  <c r="T513" i="2" a="1"/>
  <c r="T513" i="2"/>
  <c r="U513" i="2" a="1"/>
  <c r="U513" i="2"/>
  <c r="V513" i="2" a="1"/>
  <c r="V513" i="2"/>
  <c r="W513" i="2" a="1"/>
  <c r="W513" i="2"/>
  <c r="X513" i="2" a="1"/>
  <c r="X513" i="2"/>
  <c r="Y513" i="2" a="1"/>
  <c r="Y513" i="2"/>
  <c r="Z513" i="2" a="1"/>
  <c r="Z513" i="2"/>
  <c r="G514" i="2" a="1"/>
  <c r="G514" i="2"/>
  <c r="H514" i="2" a="1"/>
  <c r="H514" i="2"/>
  <c r="I514" i="2" a="1"/>
  <c r="I514" i="2"/>
  <c r="J514" i="2" a="1"/>
  <c r="J514" i="2"/>
  <c r="K514" i="2" a="1"/>
  <c r="K514" i="2"/>
  <c r="L514" i="2" a="1"/>
  <c r="L514" i="2"/>
  <c r="M514" i="2" a="1"/>
  <c r="M514" i="2"/>
  <c r="N514" i="2" a="1"/>
  <c r="N514" i="2"/>
  <c r="O514" i="2" a="1"/>
  <c r="O514" i="2"/>
  <c r="P514" i="2" a="1"/>
  <c r="P514" i="2"/>
  <c r="Q514" i="2" a="1"/>
  <c r="Q514" i="2"/>
  <c r="R514" i="2" a="1"/>
  <c r="R514" i="2"/>
  <c r="S514" i="2" a="1"/>
  <c r="S514" i="2"/>
  <c r="T514" i="2" a="1"/>
  <c r="T514" i="2"/>
  <c r="U514" i="2" a="1"/>
  <c r="U514" i="2"/>
  <c r="V514" i="2" a="1"/>
  <c r="V514" i="2"/>
  <c r="W514" i="2" a="1"/>
  <c r="W514" i="2"/>
  <c r="X514" i="2" a="1"/>
  <c r="X514" i="2"/>
  <c r="Y514" i="2" a="1"/>
  <c r="Y514" i="2"/>
  <c r="Z514" i="2" a="1"/>
  <c r="Z514" i="2"/>
  <c r="G515" i="2" a="1"/>
  <c r="G515" i="2"/>
  <c r="H515" i="2" a="1"/>
  <c r="H515" i="2"/>
  <c r="I515" i="2" a="1"/>
  <c r="I515" i="2"/>
  <c r="J515" i="2" a="1"/>
  <c r="J515" i="2"/>
  <c r="K515" i="2" a="1"/>
  <c r="K515" i="2"/>
  <c r="L515" i="2" a="1"/>
  <c r="L515" i="2"/>
  <c r="M515" i="2" a="1"/>
  <c r="M515" i="2"/>
  <c r="N515" i="2" a="1"/>
  <c r="N515" i="2"/>
  <c r="O515" i="2" a="1"/>
  <c r="O515" i="2"/>
  <c r="P515" i="2" a="1"/>
  <c r="P515" i="2"/>
  <c r="Q515" i="2" a="1"/>
  <c r="Q515" i="2"/>
  <c r="R515" i="2" a="1"/>
  <c r="R515" i="2"/>
  <c r="S515" i="2" a="1"/>
  <c r="S515" i="2"/>
  <c r="T515" i="2" a="1"/>
  <c r="T515" i="2"/>
  <c r="U515" i="2" a="1"/>
  <c r="U515" i="2"/>
  <c r="V515" i="2" a="1"/>
  <c r="V515" i="2"/>
  <c r="W515" i="2" a="1"/>
  <c r="W515" i="2"/>
  <c r="X515" i="2" a="1"/>
  <c r="X515" i="2"/>
  <c r="Y515" i="2" a="1"/>
  <c r="Y515" i="2"/>
  <c r="Z515" i="2" a="1"/>
  <c r="Z515" i="2"/>
  <c r="G516" i="2" a="1"/>
  <c r="G516" i="2"/>
  <c r="H516" i="2" a="1"/>
  <c r="H516" i="2"/>
  <c r="I516" i="2" a="1"/>
  <c r="I516" i="2"/>
  <c r="J516" i="2" a="1"/>
  <c r="J516" i="2"/>
  <c r="K516" i="2" a="1"/>
  <c r="K516" i="2"/>
  <c r="L516" i="2" a="1"/>
  <c r="L516" i="2"/>
  <c r="M516" i="2" a="1"/>
  <c r="M516" i="2"/>
  <c r="N516" i="2" a="1"/>
  <c r="N516" i="2"/>
  <c r="O516" i="2" a="1"/>
  <c r="O516" i="2"/>
  <c r="P516" i="2" a="1"/>
  <c r="P516" i="2"/>
  <c r="Q516" i="2" a="1"/>
  <c r="Q516" i="2"/>
  <c r="R516" i="2" a="1"/>
  <c r="R516" i="2"/>
  <c r="S516" i="2" a="1"/>
  <c r="S516" i="2"/>
  <c r="T516" i="2" a="1"/>
  <c r="T516" i="2"/>
  <c r="U516" i="2" a="1"/>
  <c r="U516" i="2"/>
  <c r="V516" i="2" a="1"/>
  <c r="V516" i="2"/>
  <c r="W516" i="2" a="1"/>
  <c r="W516" i="2"/>
  <c r="X516" i="2" a="1"/>
  <c r="X516" i="2"/>
  <c r="Y516" i="2" a="1"/>
  <c r="Y516" i="2"/>
  <c r="Z516" i="2" a="1"/>
  <c r="Z516" i="2"/>
  <c r="G517" i="2" a="1"/>
  <c r="G517" i="2"/>
  <c r="H517" i="2" a="1"/>
  <c r="H517" i="2"/>
  <c r="I517" i="2" a="1"/>
  <c r="I517" i="2"/>
  <c r="J517" i="2" a="1"/>
  <c r="J517" i="2"/>
  <c r="K517" i="2" a="1"/>
  <c r="K517" i="2"/>
  <c r="L517" i="2" a="1"/>
  <c r="L517" i="2"/>
  <c r="M517" i="2" a="1"/>
  <c r="M517" i="2"/>
  <c r="N517" i="2" a="1"/>
  <c r="N517" i="2"/>
  <c r="O517" i="2" a="1"/>
  <c r="O517" i="2"/>
  <c r="P517" i="2" a="1"/>
  <c r="P517" i="2"/>
  <c r="Q517" i="2" a="1"/>
  <c r="Q517" i="2"/>
  <c r="R517" i="2" a="1"/>
  <c r="R517" i="2"/>
  <c r="S517" i="2" a="1"/>
  <c r="S517" i="2"/>
  <c r="T517" i="2" a="1"/>
  <c r="T517" i="2"/>
  <c r="U517" i="2" a="1"/>
  <c r="U517" i="2"/>
  <c r="V517" i="2" a="1"/>
  <c r="V517" i="2"/>
  <c r="W517" i="2" a="1"/>
  <c r="W517" i="2"/>
  <c r="X517" i="2" a="1"/>
  <c r="X517" i="2"/>
  <c r="Y517" i="2" a="1"/>
  <c r="Y517" i="2"/>
  <c r="Z517" i="2" a="1"/>
  <c r="Z517" i="2"/>
  <c r="G518" i="2" a="1"/>
  <c r="G518" i="2"/>
  <c r="H518" i="2" a="1"/>
  <c r="H518" i="2"/>
  <c r="I518" i="2" a="1"/>
  <c r="I518" i="2"/>
  <c r="J518" i="2" a="1"/>
  <c r="J518" i="2"/>
  <c r="K518" i="2" a="1"/>
  <c r="K518" i="2"/>
  <c r="L518" i="2" a="1"/>
  <c r="L518" i="2"/>
  <c r="M518" i="2" a="1"/>
  <c r="M518" i="2"/>
  <c r="N518" i="2" a="1"/>
  <c r="N518" i="2"/>
  <c r="O518" i="2" a="1"/>
  <c r="O518" i="2"/>
  <c r="P518" i="2" a="1"/>
  <c r="P518" i="2"/>
  <c r="Q518" i="2" a="1"/>
  <c r="Q518" i="2"/>
  <c r="R518" i="2" a="1"/>
  <c r="R518" i="2"/>
  <c r="S518" i="2" a="1"/>
  <c r="S518" i="2"/>
  <c r="T518" i="2" a="1"/>
  <c r="T518" i="2"/>
  <c r="U518" i="2" a="1"/>
  <c r="U518" i="2"/>
  <c r="V518" i="2" a="1"/>
  <c r="V518" i="2"/>
  <c r="W518" i="2" a="1"/>
  <c r="W518" i="2"/>
  <c r="X518" i="2" a="1"/>
  <c r="X518" i="2"/>
  <c r="Y518" i="2" a="1"/>
  <c r="Y518" i="2"/>
  <c r="Z518" i="2" a="1"/>
  <c r="Z518" i="2"/>
  <c r="G519" i="2" a="1"/>
  <c r="G519" i="2"/>
  <c r="H519" i="2" a="1"/>
  <c r="H519" i="2"/>
  <c r="I519" i="2" a="1"/>
  <c r="I519" i="2"/>
  <c r="J519" i="2" a="1"/>
  <c r="J519" i="2"/>
  <c r="K519" i="2" a="1"/>
  <c r="K519" i="2"/>
  <c r="L519" i="2" a="1"/>
  <c r="L519" i="2"/>
  <c r="M519" i="2" a="1"/>
  <c r="M519" i="2"/>
  <c r="N519" i="2" a="1"/>
  <c r="N519" i="2"/>
  <c r="O519" i="2" a="1"/>
  <c r="O519" i="2"/>
  <c r="P519" i="2" a="1"/>
  <c r="P519" i="2"/>
  <c r="Q519" i="2" a="1"/>
  <c r="Q519" i="2"/>
  <c r="R519" i="2" a="1"/>
  <c r="R519" i="2"/>
  <c r="S519" i="2" a="1"/>
  <c r="S519" i="2"/>
  <c r="T519" i="2" a="1"/>
  <c r="T519" i="2"/>
  <c r="U519" i="2" a="1"/>
  <c r="U519" i="2"/>
  <c r="V519" i="2" a="1"/>
  <c r="V519" i="2"/>
  <c r="W519" i="2" a="1"/>
  <c r="W519" i="2"/>
  <c r="X519" i="2" a="1"/>
  <c r="X519" i="2"/>
  <c r="Y519" i="2" a="1"/>
  <c r="Y519" i="2"/>
  <c r="Z519" i="2" a="1"/>
  <c r="Z519" i="2"/>
  <c r="G520" i="2" a="1"/>
  <c r="G520" i="2"/>
  <c r="H520" i="2" a="1"/>
  <c r="H520" i="2"/>
  <c r="I520" i="2" a="1"/>
  <c r="I520" i="2"/>
  <c r="J520" i="2" a="1"/>
  <c r="J520" i="2"/>
  <c r="K520" i="2" a="1"/>
  <c r="K520" i="2"/>
  <c r="L520" i="2" a="1"/>
  <c r="L520" i="2"/>
  <c r="M520" i="2" a="1"/>
  <c r="M520" i="2"/>
  <c r="N520" i="2" a="1"/>
  <c r="N520" i="2"/>
  <c r="O520" i="2" a="1"/>
  <c r="O520" i="2"/>
  <c r="P520" i="2" a="1"/>
  <c r="P520" i="2"/>
  <c r="Q520" i="2" a="1"/>
  <c r="Q520" i="2"/>
  <c r="R520" i="2" a="1"/>
  <c r="R520" i="2"/>
  <c r="S520" i="2" a="1"/>
  <c r="S520" i="2"/>
  <c r="T520" i="2" a="1"/>
  <c r="T520" i="2"/>
  <c r="U520" i="2" a="1"/>
  <c r="U520" i="2"/>
  <c r="V520" i="2" a="1"/>
  <c r="V520" i="2"/>
  <c r="W520" i="2" a="1"/>
  <c r="W520" i="2"/>
  <c r="X520" i="2" a="1"/>
  <c r="X520" i="2"/>
  <c r="Y520" i="2" a="1"/>
  <c r="Y520" i="2"/>
  <c r="Z520" i="2" a="1"/>
  <c r="Z520" i="2"/>
  <c r="G521" i="2" a="1"/>
  <c r="G521" i="2"/>
  <c r="H521" i="2" a="1"/>
  <c r="H521" i="2"/>
  <c r="I521" i="2" a="1"/>
  <c r="I521" i="2"/>
  <c r="J521" i="2" a="1"/>
  <c r="J521" i="2"/>
  <c r="K521" i="2" a="1"/>
  <c r="K521" i="2"/>
  <c r="L521" i="2" a="1"/>
  <c r="L521" i="2"/>
  <c r="M521" i="2" a="1"/>
  <c r="M521" i="2"/>
  <c r="N521" i="2" a="1"/>
  <c r="N521" i="2"/>
  <c r="O521" i="2" a="1"/>
  <c r="O521" i="2"/>
  <c r="P521" i="2" a="1"/>
  <c r="P521" i="2"/>
  <c r="Q521" i="2" a="1"/>
  <c r="Q521" i="2"/>
  <c r="R521" i="2" a="1"/>
  <c r="R521" i="2"/>
  <c r="S521" i="2" a="1"/>
  <c r="S521" i="2"/>
  <c r="T521" i="2" a="1"/>
  <c r="T521" i="2"/>
  <c r="U521" i="2" a="1"/>
  <c r="U521" i="2"/>
  <c r="V521" i="2" a="1"/>
  <c r="V521" i="2"/>
  <c r="W521" i="2" a="1"/>
  <c r="W521" i="2"/>
  <c r="X521" i="2" a="1"/>
  <c r="X521" i="2"/>
  <c r="Y521" i="2" a="1"/>
  <c r="Y521" i="2"/>
  <c r="Z521" i="2" a="1"/>
  <c r="Z521" i="2"/>
  <c r="G522" i="2" a="1"/>
  <c r="G522" i="2"/>
  <c r="H522" i="2" a="1"/>
  <c r="H522" i="2"/>
  <c r="I522" i="2" a="1"/>
  <c r="I522" i="2"/>
  <c r="J522" i="2" a="1"/>
  <c r="J522" i="2"/>
  <c r="K522" i="2" a="1"/>
  <c r="K522" i="2"/>
  <c r="L522" i="2" a="1"/>
  <c r="L522" i="2"/>
  <c r="M522" i="2" a="1"/>
  <c r="M522" i="2"/>
  <c r="N522" i="2" a="1"/>
  <c r="N522" i="2"/>
  <c r="O522" i="2" a="1"/>
  <c r="O522" i="2"/>
  <c r="P522" i="2" a="1"/>
  <c r="P522" i="2"/>
  <c r="Q522" i="2" a="1"/>
  <c r="Q522" i="2"/>
  <c r="R522" i="2" a="1"/>
  <c r="R522" i="2"/>
  <c r="S522" i="2" a="1"/>
  <c r="S522" i="2"/>
  <c r="T522" i="2" a="1"/>
  <c r="T522" i="2"/>
  <c r="U522" i="2" a="1"/>
  <c r="U522" i="2"/>
  <c r="V522" i="2" a="1"/>
  <c r="V522" i="2"/>
  <c r="W522" i="2" a="1"/>
  <c r="W522" i="2"/>
  <c r="X522" i="2" a="1"/>
  <c r="X522" i="2"/>
  <c r="Y522" i="2" a="1"/>
  <c r="Y522" i="2"/>
  <c r="Z522" i="2" a="1"/>
  <c r="Z522" i="2"/>
  <c r="G523" i="2" a="1"/>
  <c r="G523" i="2"/>
  <c r="H523" i="2" a="1"/>
  <c r="H523" i="2"/>
  <c r="I523" i="2" a="1"/>
  <c r="I523" i="2"/>
  <c r="J523" i="2" a="1"/>
  <c r="J523" i="2"/>
  <c r="K523" i="2" a="1"/>
  <c r="K523" i="2"/>
  <c r="L523" i="2" a="1"/>
  <c r="L523" i="2"/>
  <c r="M523" i="2" a="1"/>
  <c r="M523" i="2"/>
  <c r="N523" i="2" a="1"/>
  <c r="N523" i="2"/>
  <c r="O523" i="2" a="1"/>
  <c r="O523" i="2"/>
  <c r="P523" i="2" a="1"/>
  <c r="P523" i="2"/>
  <c r="Q523" i="2" a="1"/>
  <c r="Q523" i="2"/>
  <c r="R523" i="2" a="1"/>
  <c r="R523" i="2"/>
  <c r="S523" i="2" a="1"/>
  <c r="S523" i="2"/>
  <c r="T523" i="2" a="1"/>
  <c r="T523" i="2"/>
  <c r="U523" i="2" a="1"/>
  <c r="U523" i="2"/>
  <c r="V523" i="2" a="1"/>
  <c r="V523" i="2"/>
  <c r="W523" i="2" a="1"/>
  <c r="W523" i="2"/>
  <c r="X523" i="2" a="1"/>
  <c r="X523" i="2"/>
  <c r="Y523" i="2" a="1"/>
  <c r="Y523" i="2"/>
  <c r="Z523" i="2" a="1"/>
  <c r="Z523" i="2"/>
  <c r="G524" i="2" a="1"/>
  <c r="G524" i="2"/>
  <c r="H524" i="2" a="1"/>
  <c r="H524" i="2"/>
  <c r="I524" i="2" a="1"/>
  <c r="I524" i="2"/>
  <c r="J524" i="2" a="1"/>
  <c r="J524" i="2"/>
  <c r="K524" i="2" a="1"/>
  <c r="K524" i="2"/>
  <c r="L524" i="2" a="1"/>
  <c r="L524" i="2"/>
  <c r="M524" i="2" a="1"/>
  <c r="M524" i="2"/>
  <c r="N524" i="2" a="1"/>
  <c r="N524" i="2"/>
  <c r="O524" i="2" a="1"/>
  <c r="O524" i="2"/>
  <c r="P524" i="2" a="1"/>
  <c r="P524" i="2"/>
  <c r="Q524" i="2" a="1"/>
  <c r="Q524" i="2"/>
  <c r="R524" i="2" a="1"/>
  <c r="R524" i="2"/>
  <c r="S524" i="2" a="1"/>
  <c r="S524" i="2"/>
  <c r="T524" i="2" a="1"/>
  <c r="T524" i="2"/>
  <c r="U524" i="2" a="1"/>
  <c r="U524" i="2"/>
  <c r="V524" i="2" a="1"/>
  <c r="V524" i="2"/>
  <c r="W524" i="2" a="1"/>
  <c r="W524" i="2"/>
  <c r="X524" i="2" a="1"/>
  <c r="X524" i="2"/>
  <c r="Y524" i="2" a="1"/>
  <c r="Y524" i="2"/>
  <c r="Z524" i="2" a="1"/>
  <c r="Z524" i="2"/>
  <c r="G525" i="2" a="1"/>
  <c r="G525" i="2"/>
  <c r="H525" i="2" a="1"/>
  <c r="H525" i="2"/>
  <c r="I525" i="2" a="1"/>
  <c r="I525" i="2"/>
  <c r="J525" i="2" a="1"/>
  <c r="J525" i="2"/>
  <c r="K525" i="2" a="1"/>
  <c r="K525" i="2"/>
  <c r="L525" i="2" a="1"/>
  <c r="L525" i="2"/>
  <c r="M525" i="2" a="1"/>
  <c r="M525" i="2"/>
  <c r="N525" i="2" a="1"/>
  <c r="N525" i="2"/>
  <c r="O525" i="2" a="1"/>
  <c r="O525" i="2"/>
  <c r="P525" i="2" a="1"/>
  <c r="P525" i="2"/>
  <c r="Q525" i="2" a="1"/>
  <c r="Q525" i="2"/>
  <c r="R525" i="2" a="1"/>
  <c r="R525" i="2"/>
  <c r="S525" i="2" a="1"/>
  <c r="S525" i="2"/>
  <c r="T525" i="2" a="1"/>
  <c r="T525" i="2"/>
  <c r="U525" i="2" a="1"/>
  <c r="U525" i="2"/>
  <c r="V525" i="2" a="1"/>
  <c r="V525" i="2"/>
  <c r="W525" i="2" a="1"/>
  <c r="W525" i="2"/>
  <c r="X525" i="2" a="1"/>
  <c r="X525" i="2"/>
  <c r="Y525" i="2" a="1"/>
  <c r="Y525" i="2"/>
  <c r="Z525" i="2" a="1"/>
  <c r="Z525" i="2"/>
  <c r="G526" i="2" a="1"/>
  <c r="G526" i="2"/>
  <c r="H526" i="2" a="1"/>
  <c r="H526" i="2"/>
  <c r="I526" i="2" a="1"/>
  <c r="I526" i="2"/>
  <c r="J526" i="2" a="1"/>
  <c r="J526" i="2"/>
  <c r="K526" i="2" a="1"/>
  <c r="K526" i="2"/>
  <c r="L526" i="2" a="1"/>
  <c r="L526" i="2"/>
  <c r="M526" i="2" a="1"/>
  <c r="M526" i="2"/>
  <c r="N526" i="2" a="1"/>
  <c r="N526" i="2"/>
  <c r="O526" i="2" a="1"/>
  <c r="O526" i="2"/>
  <c r="P526" i="2" a="1"/>
  <c r="P526" i="2"/>
  <c r="Q526" i="2" a="1"/>
  <c r="Q526" i="2"/>
  <c r="R526" i="2" a="1"/>
  <c r="R526" i="2"/>
  <c r="S526" i="2" a="1"/>
  <c r="S526" i="2"/>
  <c r="T526" i="2" a="1"/>
  <c r="T526" i="2"/>
  <c r="U526" i="2" a="1"/>
  <c r="U526" i="2"/>
  <c r="V526" i="2" a="1"/>
  <c r="V526" i="2"/>
  <c r="W526" i="2" a="1"/>
  <c r="W526" i="2"/>
  <c r="X526" i="2" a="1"/>
  <c r="X526" i="2"/>
  <c r="Y526" i="2" a="1"/>
  <c r="Y526" i="2"/>
  <c r="Z526" i="2" a="1"/>
  <c r="Z526" i="2"/>
  <c r="G527" i="2" a="1"/>
  <c r="G527" i="2"/>
  <c r="H527" i="2" a="1"/>
  <c r="H527" i="2"/>
  <c r="I527" i="2" a="1"/>
  <c r="I527" i="2"/>
  <c r="J527" i="2" a="1"/>
  <c r="J527" i="2"/>
  <c r="K527" i="2" a="1"/>
  <c r="K527" i="2"/>
  <c r="L527" i="2" a="1"/>
  <c r="L527" i="2"/>
  <c r="M527" i="2" a="1"/>
  <c r="M527" i="2"/>
  <c r="N527" i="2" a="1"/>
  <c r="N527" i="2"/>
  <c r="O527" i="2" a="1"/>
  <c r="O527" i="2"/>
  <c r="P527" i="2" a="1"/>
  <c r="P527" i="2"/>
  <c r="Q527" i="2" a="1"/>
  <c r="Q527" i="2"/>
  <c r="R527" i="2" a="1"/>
  <c r="R527" i="2"/>
  <c r="S527" i="2" a="1"/>
  <c r="S527" i="2"/>
  <c r="T527" i="2" a="1"/>
  <c r="T527" i="2"/>
  <c r="U527" i="2" a="1"/>
  <c r="U527" i="2"/>
  <c r="V527" i="2" a="1"/>
  <c r="V527" i="2"/>
  <c r="W527" i="2" a="1"/>
  <c r="W527" i="2"/>
  <c r="X527" i="2" a="1"/>
  <c r="X527" i="2"/>
  <c r="Y527" i="2" a="1"/>
  <c r="Y527" i="2"/>
  <c r="Z527" i="2" a="1"/>
  <c r="Z527" i="2"/>
  <c r="G528" i="2" a="1"/>
  <c r="G528" i="2"/>
  <c r="H528" i="2" a="1"/>
  <c r="H528" i="2"/>
  <c r="I528" i="2" a="1"/>
  <c r="I528" i="2"/>
  <c r="J528" i="2" a="1"/>
  <c r="J528" i="2"/>
  <c r="K528" i="2" a="1"/>
  <c r="K528" i="2"/>
  <c r="L528" i="2" a="1"/>
  <c r="L528" i="2"/>
  <c r="M528" i="2" a="1"/>
  <c r="M528" i="2"/>
  <c r="N528" i="2" a="1"/>
  <c r="N528" i="2"/>
  <c r="O528" i="2" a="1"/>
  <c r="O528" i="2"/>
  <c r="P528" i="2" a="1"/>
  <c r="P528" i="2"/>
  <c r="Q528" i="2" a="1"/>
  <c r="Q528" i="2"/>
  <c r="R528" i="2" a="1"/>
  <c r="R528" i="2"/>
  <c r="S528" i="2" a="1"/>
  <c r="S528" i="2"/>
  <c r="T528" i="2" a="1"/>
  <c r="T528" i="2"/>
  <c r="U528" i="2" a="1"/>
  <c r="U528" i="2"/>
  <c r="V528" i="2" a="1"/>
  <c r="V528" i="2"/>
  <c r="W528" i="2" a="1"/>
  <c r="W528" i="2"/>
  <c r="X528" i="2" a="1"/>
  <c r="X528" i="2"/>
  <c r="Y528" i="2" a="1"/>
  <c r="Y528" i="2"/>
  <c r="Z528" i="2" a="1"/>
  <c r="Z528" i="2"/>
  <c r="G529" i="2" a="1"/>
  <c r="G529" i="2"/>
  <c r="H529" i="2" a="1"/>
  <c r="H529" i="2"/>
  <c r="I529" i="2" a="1"/>
  <c r="I529" i="2"/>
  <c r="J529" i="2" a="1"/>
  <c r="J529" i="2"/>
  <c r="K529" i="2" a="1"/>
  <c r="K529" i="2"/>
  <c r="L529" i="2" a="1"/>
  <c r="L529" i="2"/>
  <c r="M529" i="2" a="1"/>
  <c r="M529" i="2"/>
  <c r="N529" i="2" a="1"/>
  <c r="N529" i="2"/>
  <c r="O529" i="2" a="1"/>
  <c r="O529" i="2"/>
  <c r="P529" i="2" a="1"/>
  <c r="P529" i="2"/>
  <c r="Q529" i="2" a="1"/>
  <c r="Q529" i="2"/>
  <c r="R529" i="2" a="1"/>
  <c r="R529" i="2"/>
  <c r="S529" i="2" a="1"/>
  <c r="S529" i="2"/>
  <c r="T529" i="2" a="1"/>
  <c r="T529" i="2"/>
  <c r="U529" i="2" a="1"/>
  <c r="U529" i="2"/>
  <c r="V529" i="2" a="1"/>
  <c r="V529" i="2"/>
  <c r="W529" i="2" a="1"/>
  <c r="W529" i="2"/>
  <c r="X529" i="2" a="1"/>
  <c r="X529" i="2"/>
  <c r="Y529" i="2" a="1"/>
  <c r="Y529" i="2"/>
  <c r="Z529" i="2" a="1"/>
  <c r="Z529" i="2"/>
  <c r="G530" i="2" a="1"/>
  <c r="G530" i="2"/>
  <c r="H530" i="2" a="1"/>
  <c r="H530" i="2"/>
  <c r="I530" i="2" a="1"/>
  <c r="I530" i="2"/>
  <c r="J530" i="2" a="1"/>
  <c r="J530" i="2"/>
  <c r="K530" i="2" a="1"/>
  <c r="K530" i="2"/>
  <c r="L530" i="2" a="1"/>
  <c r="L530" i="2"/>
  <c r="M530" i="2" a="1"/>
  <c r="M530" i="2"/>
  <c r="N530" i="2" a="1"/>
  <c r="N530" i="2"/>
  <c r="O530" i="2" a="1"/>
  <c r="O530" i="2"/>
  <c r="P530" i="2" a="1"/>
  <c r="P530" i="2"/>
  <c r="Q530" i="2" a="1"/>
  <c r="Q530" i="2"/>
  <c r="R530" i="2" a="1"/>
  <c r="R530" i="2"/>
  <c r="S530" i="2" a="1"/>
  <c r="S530" i="2"/>
  <c r="T530" i="2" a="1"/>
  <c r="T530" i="2"/>
  <c r="U530" i="2" a="1"/>
  <c r="U530" i="2"/>
  <c r="V530" i="2" a="1"/>
  <c r="V530" i="2"/>
  <c r="W530" i="2" a="1"/>
  <c r="W530" i="2"/>
  <c r="X530" i="2" a="1"/>
  <c r="X530" i="2"/>
  <c r="Y530" i="2" a="1"/>
  <c r="Y530" i="2"/>
  <c r="Z530" i="2" a="1"/>
  <c r="Z530" i="2"/>
  <c r="G531" i="2" a="1"/>
  <c r="G531" i="2"/>
  <c r="H531" i="2" a="1"/>
  <c r="H531" i="2"/>
  <c r="I531" i="2" a="1"/>
  <c r="I531" i="2"/>
  <c r="J531" i="2" a="1"/>
  <c r="J531" i="2"/>
  <c r="K531" i="2" a="1"/>
  <c r="K531" i="2"/>
  <c r="L531" i="2" a="1"/>
  <c r="L531" i="2"/>
  <c r="M531" i="2" a="1"/>
  <c r="M531" i="2"/>
  <c r="N531" i="2" a="1"/>
  <c r="N531" i="2"/>
  <c r="O531" i="2" a="1"/>
  <c r="O531" i="2"/>
  <c r="P531" i="2" a="1"/>
  <c r="P531" i="2"/>
  <c r="Q531" i="2" a="1"/>
  <c r="Q531" i="2"/>
  <c r="R531" i="2" a="1"/>
  <c r="R531" i="2"/>
  <c r="S531" i="2" a="1"/>
  <c r="S531" i="2"/>
  <c r="T531" i="2" a="1"/>
  <c r="T531" i="2"/>
  <c r="U531" i="2" a="1"/>
  <c r="U531" i="2"/>
  <c r="V531" i="2" a="1"/>
  <c r="V531" i="2"/>
  <c r="W531" i="2" a="1"/>
  <c r="W531" i="2"/>
  <c r="X531" i="2" a="1"/>
  <c r="X531" i="2"/>
  <c r="Y531" i="2" a="1"/>
  <c r="Y531" i="2"/>
  <c r="Z531" i="2" a="1"/>
  <c r="Z531" i="2"/>
  <c r="G532" i="2" a="1"/>
  <c r="G532" i="2"/>
  <c r="H532" i="2" a="1"/>
  <c r="H532" i="2"/>
  <c r="I532" i="2" a="1"/>
  <c r="I532" i="2"/>
  <c r="J532" i="2" a="1"/>
  <c r="J532" i="2"/>
  <c r="K532" i="2" a="1"/>
  <c r="K532" i="2"/>
  <c r="L532" i="2" a="1"/>
  <c r="L532" i="2"/>
  <c r="M532" i="2" a="1"/>
  <c r="M532" i="2"/>
  <c r="N532" i="2" a="1"/>
  <c r="N532" i="2"/>
  <c r="O532" i="2" a="1"/>
  <c r="O532" i="2"/>
  <c r="P532" i="2" a="1"/>
  <c r="P532" i="2"/>
  <c r="Q532" i="2" a="1"/>
  <c r="Q532" i="2"/>
  <c r="R532" i="2" a="1"/>
  <c r="R532" i="2"/>
  <c r="S532" i="2" a="1"/>
  <c r="S532" i="2"/>
  <c r="T532" i="2" a="1"/>
  <c r="T532" i="2"/>
  <c r="U532" i="2" a="1"/>
  <c r="U532" i="2"/>
  <c r="V532" i="2" a="1"/>
  <c r="V532" i="2"/>
  <c r="W532" i="2" a="1"/>
  <c r="W532" i="2"/>
  <c r="X532" i="2" a="1"/>
  <c r="X532" i="2"/>
  <c r="Y532" i="2" a="1"/>
  <c r="Y532" i="2"/>
  <c r="Z532" i="2" a="1"/>
  <c r="Z532" i="2"/>
  <c r="G533" i="2" a="1"/>
  <c r="G533" i="2"/>
  <c r="H533" i="2" a="1"/>
  <c r="H533" i="2"/>
  <c r="I533" i="2" a="1"/>
  <c r="I533" i="2"/>
  <c r="J533" i="2" a="1"/>
  <c r="J533" i="2"/>
  <c r="K533" i="2" a="1"/>
  <c r="K533" i="2"/>
  <c r="L533" i="2" a="1"/>
  <c r="L533" i="2"/>
  <c r="M533" i="2" a="1"/>
  <c r="M533" i="2"/>
  <c r="N533" i="2" a="1"/>
  <c r="N533" i="2"/>
  <c r="O533" i="2" a="1"/>
  <c r="O533" i="2"/>
  <c r="P533" i="2" a="1"/>
  <c r="P533" i="2"/>
  <c r="Q533" i="2" a="1"/>
  <c r="Q533" i="2"/>
  <c r="R533" i="2" a="1"/>
  <c r="R533" i="2"/>
  <c r="S533" i="2" a="1"/>
  <c r="S533" i="2"/>
  <c r="T533" i="2" a="1"/>
  <c r="T533" i="2"/>
  <c r="U533" i="2" a="1"/>
  <c r="U533" i="2"/>
  <c r="V533" i="2" a="1"/>
  <c r="V533" i="2"/>
  <c r="W533" i="2" a="1"/>
  <c r="W533" i="2"/>
  <c r="X533" i="2" a="1"/>
  <c r="X533" i="2"/>
  <c r="Y533" i="2" a="1"/>
  <c r="Y533" i="2"/>
  <c r="Z533" i="2" a="1"/>
  <c r="Z533" i="2"/>
  <c r="G534" i="2" a="1"/>
  <c r="G534" i="2"/>
  <c r="H534" i="2" a="1"/>
  <c r="H534" i="2"/>
  <c r="I534" i="2" a="1"/>
  <c r="I534" i="2"/>
  <c r="J534" i="2" a="1"/>
  <c r="J534" i="2"/>
  <c r="K534" i="2" a="1"/>
  <c r="K534" i="2"/>
  <c r="L534" i="2" a="1"/>
  <c r="L534" i="2"/>
  <c r="M534" i="2" a="1"/>
  <c r="M534" i="2"/>
  <c r="N534" i="2" a="1"/>
  <c r="N534" i="2"/>
  <c r="O534" i="2" a="1"/>
  <c r="O534" i="2"/>
  <c r="P534" i="2" a="1"/>
  <c r="P534" i="2"/>
  <c r="Q534" i="2" a="1"/>
  <c r="Q534" i="2"/>
  <c r="R534" i="2" a="1"/>
  <c r="R534" i="2"/>
  <c r="S534" i="2" a="1"/>
  <c r="S534" i="2"/>
  <c r="T534" i="2" a="1"/>
  <c r="T534" i="2"/>
  <c r="U534" i="2" a="1"/>
  <c r="U534" i="2"/>
  <c r="V534" i="2" a="1"/>
  <c r="V534" i="2"/>
  <c r="W534" i="2" a="1"/>
  <c r="W534" i="2"/>
  <c r="X534" i="2" a="1"/>
  <c r="X534" i="2"/>
  <c r="Y534" i="2" a="1"/>
  <c r="Y534" i="2"/>
  <c r="Z534" i="2" a="1"/>
  <c r="Z534" i="2"/>
  <c r="G535" i="2" a="1"/>
  <c r="G535" i="2"/>
  <c r="H535" i="2" a="1"/>
  <c r="H535" i="2"/>
  <c r="I535" i="2" a="1"/>
  <c r="I535" i="2"/>
  <c r="J535" i="2" a="1"/>
  <c r="J535" i="2"/>
  <c r="K535" i="2" a="1"/>
  <c r="K535" i="2"/>
  <c r="L535" i="2" a="1"/>
  <c r="L535" i="2"/>
  <c r="M535" i="2" a="1"/>
  <c r="M535" i="2"/>
  <c r="N535" i="2" a="1"/>
  <c r="N535" i="2"/>
  <c r="O535" i="2" a="1"/>
  <c r="O535" i="2"/>
  <c r="P535" i="2" a="1"/>
  <c r="P535" i="2"/>
  <c r="Q535" i="2" a="1"/>
  <c r="Q535" i="2"/>
  <c r="R535" i="2" a="1"/>
  <c r="R535" i="2"/>
  <c r="S535" i="2" a="1"/>
  <c r="S535" i="2"/>
  <c r="T535" i="2" a="1"/>
  <c r="T535" i="2"/>
  <c r="U535" i="2" a="1"/>
  <c r="U535" i="2"/>
  <c r="V535" i="2" a="1"/>
  <c r="V535" i="2"/>
  <c r="W535" i="2" a="1"/>
  <c r="W535" i="2"/>
  <c r="X535" i="2" a="1"/>
  <c r="X535" i="2"/>
  <c r="Y535" i="2" a="1"/>
  <c r="Y535" i="2"/>
  <c r="Z535" i="2" a="1"/>
  <c r="Z535" i="2"/>
  <c r="G536" i="2" a="1"/>
  <c r="G536" i="2"/>
  <c r="H536" i="2" a="1"/>
  <c r="H536" i="2"/>
  <c r="I536" i="2" a="1"/>
  <c r="I536" i="2"/>
  <c r="J536" i="2" a="1"/>
  <c r="J536" i="2"/>
  <c r="K536" i="2" a="1"/>
  <c r="K536" i="2"/>
  <c r="L536" i="2" a="1"/>
  <c r="L536" i="2"/>
  <c r="M536" i="2" a="1"/>
  <c r="M536" i="2"/>
  <c r="N536" i="2" a="1"/>
  <c r="N536" i="2"/>
  <c r="O536" i="2" a="1"/>
  <c r="O536" i="2"/>
  <c r="P536" i="2" a="1"/>
  <c r="P536" i="2"/>
  <c r="Q536" i="2" a="1"/>
  <c r="Q536" i="2"/>
  <c r="R536" i="2" a="1"/>
  <c r="R536" i="2"/>
  <c r="S536" i="2" a="1"/>
  <c r="S536" i="2"/>
  <c r="T536" i="2" a="1"/>
  <c r="T536" i="2"/>
  <c r="U536" i="2" a="1"/>
  <c r="U536" i="2"/>
  <c r="V536" i="2" a="1"/>
  <c r="V536" i="2"/>
  <c r="W536" i="2" a="1"/>
  <c r="W536" i="2"/>
  <c r="X536" i="2" a="1"/>
  <c r="X536" i="2"/>
  <c r="Y536" i="2" a="1"/>
  <c r="Y536" i="2"/>
  <c r="Z536" i="2" a="1"/>
  <c r="Z536" i="2"/>
  <c r="G537" i="2" a="1"/>
  <c r="G537" i="2"/>
  <c r="H537" i="2" a="1"/>
  <c r="H537" i="2"/>
  <c r="I537" i="2" a="1"/>
  <c r="I537" i="2"/>
  <c r="J537" i="2" a="1"/>
  <c r="J537" i="2"/>
  <c r="K537" i="2" a="1"/>
  <c r="K537" i="2"/>
  <c r="L537" i="2" a="1"/>
  <c r="L537" i="2"/>
  <c r="M537" i="2" a="1"/>
  <c r="M537" i="2"/>
  <c r="N537" i="2" a="1"/>
  <c r="N537" i="2"/>
  <c r="O537" i="2" a="1"/>
  <c r="O537" i="2"/>
  <c r="P537" i="2" a="1"/>
  <c r="P537" i="2"/>
  <c r="Q537" i="2" a="1"/>
  <c r="Q537" i="2"/>
  <c r="R537" i="2" a="1"/>
  <c r="R537" i="2"/>
  <c r="S537" i="2" a="1"/>
  <c r="S537" i="2"/>
  <c r="T537" i="2" a="1"/>
  <c r="T537" i="2"/>
  <c r="U537" i="2" a="1"/>
  <c r="U537" i="2"/>
  <c r="V537" i="2" a="1"/>
  <c r="V537" i="2"/>
  <c r="W537" i="2" a="1"/>
  <c r="W537" i="2"/>
  <c r="X537" i="2" a="1"/>
  <c r="X537" i="2"/>
  <c r="Y537" i="2" a="1"/>
  <c r="Y537" i="2"/>
  <c r="Z537" i="2" a="1"/>
  <c r="Z537" i="2"/>
  <c r="G538" i="2" a="1"/>
  <c r="G538" i="2"/>
  <c r="H538" i="2" a="1"/>
  <c r="H538" i="2"/>
  <c r="I538" i="2" a="1"/>
  <c r="I538" i="2"/>
  <c r="J538" i="2" a="1"/>
  <c r="J538" i="2"/>
  <c r="K538" i="2" a="1"/>
  <c r="K538" i="2"/>
  <c r="L538" i="2" a="1"/>
  <c r="L538" i="2"/>
  <c r="M538" i="2" a="1"/>
  <c r="M538" i="2"/>
  <c r="N538" i="2" a="1"/>
  <c r="N538" i="2"/>
  <c r="O538" i="2" a="1"/>
  <c r="O538" i="2"/>
  <c r="P538" i="2" a="1"/>
  <c r="P538" i="2"/>
  <c r="Q538" i="2" a="1"/>
  <c r="Q538" i="2"/>
  <c r="R538" i="2" a="1"/>
  <c r="R538" i="2"/>
  <c r="S538" i="2" a="1"/>
  <c r="S538" i="2"/>
  <c r="T538" i="2" a="1"/>
  <c r="T538" i="2"/>
  <c r="U538" i="2" a="1"/>
  <c r="U538" i="2"/>
  <c r="V538" i="2" a="1"/>
  <c r="V538" i="2"/>
  <c r="W538" i="2" a="1"/>
  <c r="W538" i="2"/>
  <c r="X538" i="2" a="1"/>
  <c r="X538" i="2"/>
  <c r="Y538" i="2" a="1"/>
  <c r="Y538" i="2"/>
  <c r="Z538" i="2" a="1"/>
  <c r="Z538" i="2"/>
  <c r="G539" i="2" a="1"/>
  <c r="G539" i="2"/>
  <c r="H539" i="2" a="1"/>
  <c r="H539" i="2"/>
  <c r="I539" i="2" a="1"/>
  <c r="I539" i="2"/>
  <c r="J539" i="2" a="1"/>
  <c r="J539" i="2"/>
  <c r="K539" i="2" a="1"/>
  <c r="K539" i="2"/>
  <c r="L539" i="2" a="1"/>
  <c r="L539" i="2"/>
  <c r="M539" i="2" a="1"/>
  <c r="M539" i="2"/>
  <c r="N539" i="2" a="1"/>
  <c r="N539" i="2"/>
  <c r="O539" i="2" a="1"/>
  <c r="O539" i="2"/>
  <c r="P539" i="2" a="1"/>
  <c r="P539" i="2"/>
  <c r="Q539" i="2" a="1"/>
  <c r="Q539" i="2"/>
  <c r="R539" i="2" a="1"/>
  <c r="R539" i="2"/>
  <c r="S539" i="2" a="1"/>
  <c r="S539" i="2"/>
  <c r="T539" i="2" a="1"/>
  <c r="T539" i="2"/>
  <c r="U539" i="2" a="1"/>
  <c r="U539" i="2"/>
  <c r="V539" i="2" a="1"/>
  <c r="V539" i="2"/>
  <c r="W539" i="2" a="1"/>
  <c r="W539" i="2"/>
  <c r="X539" i="2" a="1"/>
  <c r="X539" i="2"/>
  <c r="Y539" i="2" a="1"/>
  <c r="Y539" i="2"/>
  <c r="Z539" i="2" a="1"/>
  <c r="Z539" i="2"/>
  <c r="G540" i="2" a="1"/>
  <c r="G540" i="2"/>
  <c r="H540" i="2" a="1"/>
  <c r="H540" i="2"/>
  <c r="I540" i="2" a="1"/>
  <c r="I540" i="2"/>
  <c r="J540" i="2" a="1"/>
  <c r="J540" i="2"/>
  <c r="K540" i="2" a="1"/>
  <c r="K540" i="2"/>
  <c r="L540" i="2" a="1"/>
  <c r="L540" i="2"/>
  <c r="M540" i="2" a="1"/>
  <c r="M540" i="2"/>
  <c r="N540" i="2" a="1"/>
  <c r="N540" i="2"/>
  <c r="O540" i="2" a="1"/>
  <c r="O540" i="2"/>
  <c r="P540" i="2" a="1"/>
  <c r="P540" i="2"/>
  <c r="Q540" i="2" a="1"/>
  <c r="Q540" i="2"/>
  <c r="R540" i="2" a="1"/>
  <c r="R540" i="2"/>
  <c r="S540" i="2" a="1"/>
  <c r="S540" i="2"/>
  <c r="T540" i="2" a="1"/>
  <c r="T540" i="2"/>
  <c r="U540" i="2" a="1"/>
  <c r="U540" i="2"/>
  <c r="V540" i="2" a="1"/>
  <c r="V540" i="2"/>
  <c r="W540" i="2" a="1"/>
  <c r="W540" i="2"/>
  <c r="X540" i="2" a="1"/>
  <c r="X540" i="2"/>
  <c r="Y540" i="2" a="1"/>
  <c r="Y540" i="2"/>
  <c r="Z540" i="2" a="1"/>
  <c r="Z540" i="2"/>
  <c r="G541" i="2" a="1"/>
  <c r="G541" i="2"/>
  <c r="H541" i="2" a="1"/>
  <c r="H541" i="2"/>
  <c r="I541" i="2" a="1"/>
  <c r="I541" i="2"/>
  <c r="J541" i="2" a="1"/>
  <c r="J541" i="2"/>
  <c r="K541" i="2" a="1"/>
  <c r="K541" i="2"/>
  <c r="L541" i="2" a="1"/>
  <c r="L541" i="2"/>
  <c r="M541" i="2" a="1"/>
  <c r="M541" i="2"/>
  <c r="N541" i="2" a="1"/>
  <c r="N541" i="2"/>
  <c r="O541" i="2" a="1"/>
  <c r="O541" i="2"/>
  <c r="P541" i="2" a="1"/>
  <c r="P541" i="2"/>
  <c r="Q541" i="2" a="1"/>
  <c r="Q541" i="2"/>
  <c r="R541" i="2" a="1"/>
  <c r="R541" i="2"/>
  <c r="S541" i="2" a="1"/>
  <c r="S541" i="2"/>
  <c r="T541" i="2" a="1"/>
  <c r="T541" i="2"/>
  <c r="U541" i="2" a="1"/>
  <c r="U541" i="2"/>
  <c r="V541" i="2" a="1"/>
  <c r="V541" i="2"/>
  <c r="W541" i="2" a="1"/>
  <c r="W541" i="2"/>
  <c r="X541" i="2" a="1"/>
  <c r="X541" i="2"/>
  <c r="Y541" i="2" a="1"/>
  <c r="Y541" i="2"/>
  <c r="Z541" i="2" a="1"/>
  <c r="Z541" i="2"/>
  <c r="G542" i="2" a="1"/>
  <c r="G542" i="2"/>
  <c r="H542" i="2" a="1"/>
  <c r="H542" i="2"/>
  <c r="I542" i="2" a="1"/>
  <c r="I542" i="2"/>
  <c r="J542" i="2" a="1"/>
  <c r="J542" i="2"/>
  <c r="K542" i="2" a="1"/>
  <c r="K542" i="2"/>
  <c r="L542" i="2" a="1"/>
  <c r="L542" i="2"/>
  <c r="M542" i="2" a="1"/>
  <c r="M542" i="2"/>
  <c r="N542" i="2" a="1"/>
  <c r="N542" i="2"/>
  <c r="O542" i="2" a="1"/>
  <c r="O542" i="2"/>
  <c r="P542" i="2" a="1"/>
  <c r="P542" i="2"/>
  <c r="Q542" i="2" a="1"/>
  <c r="Q542" i="2"/>
  <c r="R542" i="2" a="1"/>
  <c r="R542" i="2"/>
  <c r="S542" i="2" a="1"/>
  <c r="S542" i="2"/>
  <c r="T542" i="2" a="1"/>
  <c r="T542" i="2"/>
  <c r="U542" i="2" a="1"/>
  <c r="U542" i="2"/>
  <c r="V542" i="2" a="1"/>
  <c r="V542" i="2"/>
  <c r="W542" i="2" a="1"/>
  <c r="W542" i="2"/>
  <c r="X542" i="2" a="1"/>
  <c r="X542" i="2"/>
  <c r="Y542" i="2" a="1"/>
  <c r="Y542" i="2"/>
  <c r="Z542" i="2" a="1"/>
  <c r="Z542" i="2"/>
  <c r="G543" i="2" a="1"/>
  <c r="G543" i="2"/>
  <c r="H543" i="2" a="1"/>
  <c r="H543" i="2"/>
  <c r="I543" i="2" a="1"/>
  <c r="I543" i="2"/>
  <c r="J543" i="2" a="1"/>
  <c r="J543" i="2"/>
  <c r="K543" i="2" a="1"/>
  <c r="K543" i="2"/>
  <c r="L543" i="2" a="1"/>
  <c r="L543" i="2"/>
  <c r="M543" i="2" a="1"/>
  <c r="M543" i="2"/>
  <c r="N543" i="2" a="1"/>
  <c r="N543" i="2"/>
  <c r="O543" i="2" a="1"/>
  <c r="O543" i="2"/>
  <c r="P543" i="2" a="1"/>
  <c r="P543" i="2"/>
  <c r="Q543" i="2" a="1"/>
  <c r="Q543" i="2"/>
  <c r="R543" i="2" a="1"/>
  <c r="R543" i="2"/>
  <c r="S543" i="2" a="1"/>
  <c r="S543" i="2"/>
  <c r="T543" i="2" a="1"/>
  <c r="T543" i="2"/>
  <c r="U543" i="2" a="1"/>
  <c r="U543" i="2"/>
  <c r="V543" i="2" a="1"/>
  <c r="V543" i="2"/>
  <c r="W543" i="2" a="1"/>
  <c r="W543" i="2"/>
  <c r="X543" i="2" a="1"/>
  <c r="X543" i="2"/>
  <c r="Y543" i="2" a="1"/>
  <c r="Y543" i="2"/>
  <c r="Z543" i="2" a="1"/>
  <c r="Z543" i="2"/>
  <c r="G544" i="2" a="1"/>
  <c r="G544" i="2"/>
  <c r="H544" i="2" a="1"/>
  <c r="H544" i="2"/>
  <c r="I544" i="2" a="1"/>
  <c r="I544" i="2"/>
  <c r="J544" i="2" a="1"/>
  <c r="J544" i="2"/>
  <c r="K544" i="2" a="1"/>
  <c r="K544" i="2"/>
  <c r="L544" i="2" a="1"/>
  <c r="L544" i="2"/>
  <c r="M544" i="2" a="1"/>
  <c r="M544" i="2"/>
  <c r="N544" i="2" a="1"/>
  <c r="N544" i="2"/>
  <c r="O544" i="2" a="1"/>
  <c r="O544" i="2"/>
  <c r="P544" i="2" a="1"/>
  <c r="P544" i="2"/>
  <c r="Q544" i="2" a="1"/>
  <c r="Q544" i="2"/>
  <c r="R544" i="2" a="1"/>
  <c r="R544" i="2"/>
  <c r="S544" i="2" a="1"/>
  <c r="S544" i="2"/>
  <c r="T544" i="2" a="1"/>
  <c r="T544" i="2"/>
  <c r="U544" i="2" a="1"/>
  <c r="U544" i="2"/>
  <c r="V544" i="2" a="1"/>
  <c r="V544" i="2"/>
  <c r="W544" i="2" a="1"/>
  <c r="W544" i="2"/>
  <c r="X544" i="2" a="1"/>
  <c r="X544" i="2"/>
  <c r="Y544" i="2" a="1"/>
  <c r="Y544" i="2"/>
  <c r="Z544" i="2" a="1"/>
  <c r="Z544" i="2"/>
  <c r="G545" i="2" a="1"/>
  <c r="G545" i="2"/>
  <c r="H545" i="2" a="1"/>
  <c r="H545" i="2"/>
  <c r="I545" i="2" a="1"/>
  <c r="I545" i="2"/>
  <c r="J545" i="2" a="1"/>
  <c r="J545" i="2"/>
  <c r="K545" i="2" a="1"/>
  <c r="K545" i="2"/>
  <c r="L545" i="2" a="1"/>
  <c r="L545" i="2"/>
  <c r="M545" i="2" a="1"/>
  <c r="M545" i="2"/>
  <c r="N545" i="2" a="1"/>
  <c r="N545" i="2"/>
  <c r="O545" i="2" a="1"/>
  <c r="O545" i="2"/>
  <c r="P545" i="2" a="1"/>
  <c r="P545" i="2"/>
  <c r="Q545" i="2" a="1"/>
  <c r="Q545" i="2"/>
  <c r="R545" i="2" a="1"/>
  <c r="R545" i="2"/>
  <c r="S545" i="2" a="1"/>
  <c r="S545" i="2"/>
  <c r="T545" i="2" a="1"/>
  <c r="T545" i="2"/>
  <c r="U545" i="2" a="1"/>
  <c r="U545" i="2"/>
  <c r="V545" i="2" a="1"/>
  <c r="V545" i="2"/>
  <c r="W545" i="2" a="1"/>
  <c r="W545" i="2"/>
  <c r="X545" i="2" a="1"/>
  <c r="X545" i="2"/>
  <c r="Y545" i="2" a="1"/>
  <c r="Y545" i="2"/>
  <c r="Z545" i="2" a="1"/>
  <c r="Z545" i="2"/>
  <c r="G546" i="2" a="1"/>
  <c r="G546" i="2"/>
  <c r="H546" i="2" a="1"/>
  <c r="H546" i="2"/>
  <c r="I546" i="2" a="1"/>
  <c r="I546" i="2"/>
  <c r="J546" i="2" a="1"/>
  <c r="J546" i="2"/>
  <c r="K546" i="2" a="1"/>
  <c r="K546" i="2"/>
  <c r="L546" i="2" a="1"/>
  <c r="L546" i="2"/>
  <c r="M546" i="2" a="1"/>
  <c r="M546" i="2"/>
  <c r="N546" i="2" a="1"/>
  <c r="N546" i="2"/>
  <c r="O546" i="2" a="1"/>
  <c r="O546" i="2"/>
  <c r="P546" i="2" a="1"/>
  <c r="P546" i="2"/>
  <c r="Q546" i="2" a="1"/>
  <c r="Q546" i="2"/>
  <c r="R546" i="2" a="1"/>
  <c r="R546" i="2"/>
  <c r="S546" i="2" a="1"/>
  <c r="S546" i="2"/>
  <c r="T546" i="2" a="1"/>
  <c r="T546" i="2"/>
  <c r="U546" i="2" a="1"/>
  <c r="U546" i="2"/>
  <c r="V546" i="2" a="1"/>
  <c r="V546" i="2"/>
  <c r="W546" i="2" a="1"/>
  <c r="W546" i="2"/>
  <c r="X546" i="2" a="1"/>
  <c r="X546" i="2"/>
  <c r="Y546" i="2" a="1"/>
  <c r="Y546" i="2"/>
  <c r="Z546" i="2" a="1"/>
  <c r="Z546" i="2"/>
  <c r="G547" i="2" a="1"/>
  <c r="G547" i="2"/>
  <c r="H547" i="2" a="1"/>
  <c r="H547" i="2"/>
  <c r="I547" i="2" a="1"/>
  <c r="I547" i="2"/>
  <c r="J547" i="2" a="1"/>
  <c r="J547" i="2"/>
  <c r="K547" i="2" a="1"/>
  <c r="K547" i="2"/>
  <c r="L547" i="2" a="1"/>
  <c r="L547" i="2"/>
  <c r="M547" i="2" a="1"/>
  <c r="M547" i="2"/>
  <c r="N547" i="2" a="1"/>
  <c r="N547" i="2"/>
  <c r="O547" i="2" a="1"/>
  <c r="O547" i="2"/>
  <c r="P547" i="2" a="1"/>
  <c r="P547" i="2"/>
  <c r="Q547" i="2" a="1"/>
  <c r="Q547" i="2"/>
  <c r="R547" i="2" a="1"/>
  <c r="R547" i="2"/>
  <c r="S547" i="2" a="1"/>
  <c r="S547" i="2"/>
  <c r="T547" i="2" a="1"/>
  <c r="T547" i="2"/>
  <c r="U547" i="2" a="1"/>
  <c r="U547" i="2"/>
  <c r="V547" i="2" a="1"/>
  <c r="V547" i="2"/>
  <c r="W547" i="2" a="1"/>
  <c r="W547" i="2"/>
  <c r="X547" i="2" a="1"/>
  <c r="X547" i="2"/>
  <c r="Y547" i="2" a="1"/>
  <c r="Y547" i="2"/>
  <c r="Z547" i="2" a="1"/>
  <c r="Z547" i="2"/>
  <c r="G548" i="2" a="1"/>
  <c r="G548" i="2"/>
  <c r="H548" i="2" a="1"/>
  <c r="H548" i="2"/>
  <c r="I548" i="2" a="1"/>
  <c r="I548" i="2"/>
  <c r="J548" i="2" a="1"/>
  <c r="J548" i="2"/>
  <c r="K548" i="2" a="1"/>
  <c r="K548" i="2"/>
  <c r="L548" i="2" a="1"/>
  <c r="L548" i="2"/>
  <c r="M548" i="2" a="1"/>
  <c r="M548" i="2"/>
  <c r="N548" i="2" a="1"/>
  <c r="N548" i="2"/>
  <c r="O548" i="2" a="1"/>
  <c r="O548" i="2"/>
  <c r="P548" i="2" a="1"/>
  <c r="P548" i="2"/>
  <c r="Q548" i="2" a="1"/>
  <c r="Q548" i="2"/>
  <c r="R548" i="2" a="1"/>
  <c r="R548" i="2"/>
  <c r="S548" i="2" a="1"/>
  <c r="S548" i="2"/>
  <c r="T548" i="2" a="1"/>
  <c r="T548" i="2"/>
  <c r="U548" i="2" a="1"/>
  <c r="U548" i="2"/>
  <c r="V548" i="2" a="1"/>
  <c r="V548" i="2"/>
  <c r="W548" i="2" a="1"/>
  <c r="W548" i="2"/>
  <c r="X548" i="2" a="1"/>
  <c r="X548" i="2"/>
  <c r="Y548" i="2" a="1"/>
  <c r="Y548" i="2"/>
  <c r="Z548" i="2" a="1"/>
  <c r="Z548" i="2"/>
  <c r="G549" i="2" a="1"/>
  <c r="G549" i="2"/>
  <c r="H549" i="2" a="1"/>
  <c r="H549" i="2"/>
  <c r="I549" i="2" a="1"/>
  <c r="I549" i="2"/>
  <c r="J549" i="2" a="1"/>
  <c r="J549" i="2"/>
  <c r="K549" i="2" a="1"/>
  <c r="K549" i="2"/>
  <c r="L549" i="2" a="1"/>
  <c r="L549" i="2"/>
  <c r="M549" i="2" a="1"/>
  <c r="M549" i="2"/>
  <c r="N549" i="2" a="1"/>
  <c r="N549" i="2"/>
  <c r="O549" i="2" a="1"/>
  <c r="O549" i="2"/>
  <c r="P549" i="2" a="1"/>
  <c r="P549" i="2"/>
  <c r="Q549" i="2" a="1"/>
  <c r="Q549" i="2"/>
  <c r="R549" i="2" a="1"/>
  <c r="R549" i="2"/>
  <c r="S549" i="2" a="1"/>
  <c r="S549" i="2"/>
  <c r="T549" i="2" a="1"/>
  <c r="T549" i="2"/>
  <c r="U549" i="2" a="1"/>
  <c r="U549" i="2"/>
  <c r="V549" i="2" a="1"/>
  <c r="V549" i="2"/>
  <c r="W549" i="2" a="1"/>
  <c r="W549" i="2"/>
  <c r="X549" i="2" a="1"/>
  <c r="X549" i="2"/>
  <c r="Y549" i="2" a="1"/>
  <c r="Y549" i="2"/>
  <c r="Z549" i="2" a="1"/>
  <c r="Z549" i="2"/>
  <c r="G550" i="2" a="1"/>
  <c r="G550" i="2"/>
  <c r="H550" i="2" a="1"/>
  <c r="H550" i="2"/>
  <c r="I550" i="2" a="1"/>
  <c r="I550" i="2"/>
  <c r="J550" i="2" a="1"/>
  <c r="J550" i="2"/>
  <c r="K550" i="2" a="1"/>
  <c r="K550" i="2"/>
  <c r="L550" i="2" a="1"/>
  <c r="L550" i="2"/>
  <c r="M550" i="2" a="1"/>
  <c r="M550" i="2"/>
  <c r="N550" i="2" a="1"/>
  <c r="N550" i="2"/>
  <c r="O550" i="2" a="1"/>
  <c r="O550" i="2"/>
  <c r="P550" i="2" a="1"/>
  <c r="P550" i="2"/>
  <c r="Q550" i="2" a="1"/>
  <c r="Q550" i="2"/>
  <c r="R550" i="2" a="1"/>
  <c r="R550" i="2"/>
  <c r="S550" i="2" a="1"/>
  <c r="S550" i="2"/>
  <c r="T550" i="2" a="1"/>
  <c r="T550" i="2"/>
  <c r="U550" i="2" a="1"/>
  <c r="U550" i="2"/>
  <c r="V550" i="2" a="1"/>
  <c r="V550" i="2"/>
  <c r="W550" i="2" a="1"/>
  <c r="W550" i="2"/>
  <c r="X550" i="2" a="1"/>
  <c r="X550" i="2"/>
  <c r="Y550" i="2" a="1"/>
  <c r="Y550" i="2"/>
  <c r="Z550" i="2" a="1"/>
  <c r="Z550" i="2"/>
  <c r="G551" i="2" a="1"/>
  <c r="G551" i="2"/>
  <c r="H551" i="2" a="1"/>
  <c r="H551" i="2"/>
  <c r="I551" i="2" a="1"/>
  <c r="I551" i="2"/>
  <c r="J551" i="2" a="1"/>
  <c r="J551" i="2"/>
  <c r="K551" i="2" a="1"/>
  <c r="K551" i="2"/>
  <c r="L551" i="2" a="1"/>
  <c r="L551" i="2"/>
  <c r="M551" i="2" a="1"/>
  <c r="M551" i="2"/>
  <c r="N551" i="2" a="1"/>
  <c r="N551" i="2"/>
  <c r="O551" i="2" a="1"/>
  <c r="O551" i="2"/>
  <c r="P551" i="2" a="1"/>
  <c r="P551" i="2"/>
  <c r="Q551" i="2" a="1"/>
  <c r="Q551" i="2"/>
  <c r="R551" i="2" a="1"/>
  <c r="R551" i="2"/>
  <c r="S551" i="2" a="1"/>
  <c r="S551" i="2"/>
  <c r="T551" i="2" a="1"/>
  <c r="T551" i="2"/>
  <c r="U551" i="2" a="1"/>
  <c r="U551" i="2"/>
  <c r="V551" i="2" a="1"/>
  <c r="V551" i="2"/>
  <c r="W551" i="2" a="1"/>
  <c r="W551" i="2"/>
  <c r="X551" i="2" a="1"/>
  <c r="X551" i="2"/>
  <c r="Y551" i="2" a="1"/>
  <c r="Y551" i="2"/>
  <c r="Z551" i="2" a="1"/>
  <c r="Z551" i="2"/>
  <c r="G552" i="2" a="1"/>
  <c r="G552" i="2"/>
  <c r="H552" i="2" a="1"/>
  <c r="H552" i="2"/>
  <c r="I552" i="2" a="1"/>
  <c r="I552" i="2"/>
  <c r="J552" i="2" a="1"/>
  <c r="J552" i="2"/>
  <c r="K552" i="2" a="1"/>
  <c r="K552" i="2"/>
  <c r="L552" i="2" a="1"/>
  <c r="L552" i="2"/>
  <c r="M552" i="2" a="1"/>
  <c r="M552" i="2"/>
  <c r="N552" i="2" a="1"/>
  <c r="N552" i="2"/>
  <c r="O552" i="2" a="1"/>
  <c r="O552" i="2"/>
  <c r="P552" i="2" a="1"/>
  <c r="P552" i="2"/>
  <c r="Q552" i="2" a="1"/>
  <c r="Q552" i="2"/>
  <c r="R552" i="2" a="1"/>
  <c r="R552" i="2"/>
  <c r="S552" i="2" a="1"/>
  <c r="S552" i="2"/>
  <c r="T552" i="2" a="1"/>
  <c r="T552" i="2"/>
  <c r="U552" i="2" a="1"/>
  <c r="U552" i="2"/>
  <c r="V552" i="2" a="1"/>
  <c r="V552" i="2"/>
  <c r="W552" i="2" a="1"/>
  <c r="W552" i="2"/>
  <c r="X552" i="2" a="1"/>
  <c r="X552" i="2"/>
  <c r="Y552" i="2" a="1"/>
  <c r="Y552" i="2"/>
  <c r="Z552" i="2" a="1"/>
  <c r="Z552" i="2"/>
  <c r="G553" i="2" a="1"/>
  <c r="G553" i="2"/>
  <c r="H553" i="2" a="1"/>
  <c r="H553" i="2"/>
  <c r="I553" i="2" a="1"/>
  <c r="I553" i="2"/>
  <c r="J553" i="2" a="1"/>
  <c r="J553" i="2"/>
  <c r="K553" i="2" a="1"/>
  <c r="K553" i="2"/>
  <c r="L553" i="2" a="1"/>
  <c r="L553" i="2"/>
  <c r="M553" i="2" a="1"/>
  <c r="M553" i="2"/>
  <c r="N553" i="2" a="1"/>
  <c r="N553" i="2"/>
  <c r="O553" i="2" a="1"/>
  <c r="O553" i="2"/>
  <c r="P553" i="2" a="1"/>
  <c r="P553" i="2"/>
  <c r="Q553" i="2" a="1"/>
  <c r="Q553" i="2"/>
  <c r="R553" i="2" a="1"/>
  <c r="R553" i="2"/>
  <c r="S553" i="2" a="1"/>
  <c r="S553" i="2"/>
  <c r="T553" i="2" a="1"/>
  <c r="T553" i="2"/>
  <c r="U553" i="2" a="1"/>
  <c r="U553" i="2"/>
  <c r="V553" i="2" a="1"/>
  <c r="V553" i="2"/>
  <c r="W553" i="2" a="1"/>
  <c r="W553" i="2"/>
  <c r="X553" i="2" a="1"/>
  <c r="X553" i="2"/>
  <c r="Y553" i="2" a="1"/>
  <c r="Y553" i="2"/>
  <c r="Z553" i="2" a="1"/>
  <c r="Z553" i="2"/>
  <c r="G554" i="2" a="1"/>
  <c r="G554" i="2"/>
  <c r="H554" i="2" a="1"/>
  <c r="H554" i="2"/>
  <c r="I554" i="2" a="1"/>
  <c r="I554" i="2"/>
  <c r="J554" i="2" a="1"/>
  <c r="J554" i="2"/>
  <c r="K554" i="2" a="1"/>
  <c r="K554" i="2"/>
  <c r="L554" i="2" a="1"/>
  <c r="L554" i="2"/>
  <c r="M554" i="2" a="1"/>
  <c r="M554" i="2"/>
  <c r="N554" i="2" a="1"/>
  <c r="N554" i="2"/>
  <c r="O554" i="2" a="1"/>
  <c r="O554" i="2"/>
  <c r="P554" i="2" a="1"/>
  <c r="P554" i="2"/>
  <c r="Q554" i="2" a="1"/>
  <c r="Q554" i="2"/>
  <c r="R554" i="2" a="1"/>
  <c r="R554" i="2"/>
  <c r="S554" i="2" a="1"/>
  <c r="S554" i="2"/>
  <c r="T554" i="2" a="1"/>
  <c r="T554" i="2"/>
  <c r="U554" i="2" a="1"/>
  <c r="U554" i="2"/>
  <c r="V554" i="2" a="1"/>
  <c r="V554" i="2"/>
  <c r="W554" i="2" a="1"/>
  <c r="W554" i="2"/>
  <c r="X554" i="2" a="1"/>
  <c r="X554" i="2"/>
  <c r="Y554" i="2" a="1"/>
  <c r="Y554" i="2"/>
  <c r="Z554" i="2" a="1"/>
  <c r="Z554" i="2"/>
  <c r="G555" i="2" a="1"/>
  <c r="G555" i="2"/>
  <c r="H555" i="2" a="1"/>
  <c r="H555" i="2"/>
  <c r="I555" i="2" a="1"/>
  <c r="I555" i="2"/>
  <c r="J555" i="2" a="1"/>
  <c r="J555" i="2"/>
  <c r="K555" i="2" a="1"/>
  <c r="K555" i="2"/>
  <c r="L555" i="2" a="1"/>
  <c r="L555" i="2"/>
  <c r="M555" i="2" a="1"/>
  <c r="M555" i="2"/>
  <c r="N555" i="2" a="1"/>
  <c r="N555" i="2"/>
  <c r="O555" i="2" a="1"/>
  <c r="O555" i="2"/>
  <c r="P555" i="2" a="1"/>
  <c r="P555" i="2"/>
  <c r="Q555" i="2" a="1"/>
  <c r="Q555" i="2"/>
  <c r="R555" i="2" a="1"/>
  <c r="R555" i="2"/>
  <c r="S555" i="2" a="1"/>
  <c r="S555" i="2"/>
  <c r="T555" i="2" a="1"/>
  <c r="T555" i="2"/>
  <c r="U555" i="2" a="1"/>
  <c r="U555" i="2"/>
  <c r="V555" i="2" a="1"/>
  <c r="V555" i="2"/>
  <c r="W555" i="2" a="1"/>
  <c r="W555" i="2"/>
  <c r="X555" i="2" a="1"/>
  <c r="X555" i="2"/>
  <c r="Y555" i="2" a="1"/>
  <c r="Y555" i="2"/>
  <c r="Z555" i="2" a="1"/>
  <c r="Z555" i="2"/>
  <c r="G556" i="2" a="1"/>
  <c r="G556" i="2"/>
  <c r="H556" i="2" a="1"/>
  <c r="H556" i="2"/>
  <c r="I556" i="2" a="1"/>
  <c r="I556" i="2"/>
  <c r="J556" i="2" a="1"/>
  <c r="J556" i="2"/>
  <c r="K556" i="2" a="1"/>
  <c r="K556" i="2"/>
  <c r="L556" i="2" a="1"/>
  <c r="L556" i="2"/>
  <c r="M556" i="2" a="1"/>
  <c r="M556" i="2"/>
  <c r="N556" i="2" a="1"/>
  <c r="N556" i="2"/>
  <c r="O556" i="2" a="1"/>
  <c r="O556" i="2"/>
  <c r="P556" i="2" a="1"/>
  <c r="P556" i="2"/>
  <c r="Q556" i="2" a="1"/>
  <c r="Q556" i="2"/>
  <c r="R556" i="2" a="1"/>
  <c r="R556" i="2"/>
  <c r="S556" i="2" a="1"/>
  <c r="S556" i="2"/>
  <c r="T556" i="2" a="1"/>
  <c r="T556" i="2"/>
  <c r="U556" i="2" a="1"/>
  <c r="U556" i="2"/>
  <c r="V556" i="2" a="1"/>
  <c r="V556" i="2"/>
  <c r="W556" i="2" a="1"/>
  <c r="W556" i="2"/>
  <c r="X556" i="2" a="1"/>
  <c r="X556" i="2"/>
  <c r="Y556" i="2" a="1"/>
  <c r="Y556" i="2"/>
  <c r="Z556" i="2" a="1"/>
  <c r="Z556" i="2"/>
  <c r="G557" i="2" a="1"/>
  <c r="G557" i="2"/>
  <c r="H557" i="2" a="1"/>
  <c r="H557" i="2"/>
  <c r="I557" i="2" a="1"/>
  <c r="I557" i="2"/>
  <c r="J557" i="2" a="1"/>
  <c r="J557" i="2"/>
  <c r="K557" i="2" a="1"/>
  <c r="K557" i="2"/>
  <c r="L557" i="2" a="1"/>
  <c r="L557" i="2"/>
  <c r="M557" i="2" a="1"/>
  <c r="M557" i="2"/>
  <c r="N557" i="2" a="1"/>
  <c r="N557" i="2"/>
  <c r="O557" i="2" a="1"/>
  <c r="O557" i="2"/>
  <c r="P557" i="2" a="1"/>
  <c r="P557" i="2"/>
  <c r="Q557" i="2" a="1"/>
  <c r="Q557" i="2"/>
  <c r="R557" i="2" a="1"/>
  <c r="R557" i="2"/>
  <c r="S557" i="2" a="1"/>
  <c r="S557" i="2"/>
  <c r="T557" i="2" a="1"/>
  <c r="T557" i="2"/>
  <c r="U557" i="2" a="1"/>
  <c r="U557" i="2"/>
  <c r="V557" i="2" a="1"/>
  <c r="V557" i="2"/>
  <c r="W557" i="2" a="1"/>
  <c r="W557" i="2"/>
  <c r="X557" i="2" a="1"/>
  <c r="X557" i="2"/>
  <c r="Y557" i="2" a="1"/>
  <c r="Y557" i="2"/>
  <c r="Z557" i="2" a="1"/>
  <c r="Z557" i="2"/>
  <c r="G558" i="2" a="1"/>
  <c r="G558" i="2"/>
  <c r="H558" i="2" a="1"/>
  <c r="H558" i="2"/>
  <c r="I558" i="2" a="1"/>
  <c r="I558" i="2"/>
  <c r="J558" i="2" a="1"/>
  <c r="J558" i="2"/>
  <c r="K558" i="2" a="1"/>
  <c r="K558" i="2"/>
  <c r="L558" i="2" a="1"/>
  <c r="L558" i="2"/>
  <c r="M558" i="2" a="1"/>
  <c r="M558" i="2"/>
  <c r="N558" i="2" a="1"/>
  <c r="N558" i="2"/>
  <c r="O558" i="2" a="1"/>
  <c r="O558" i="2"/>
  <c r="P558" i="2" a="1"/>
  <c r="P558" i="2"/>
  <c r="Q558" i="2" a="1"/>
  <c r="Q558" i="2"/>
  <c r="R558" i="2" a="1"/>
  <c r="R558" i="2"/>
  <c r="S558" i="2" a="1"/>
  <c r="S558" i="2"/>
  <c r="T558" i="2" a="1"/>
  <c r="T558" i="2"/>
  <c r="U558" i="2" a="1"/>
  <c r="U558" i="2"/>
  <c r="V558" i="2" a="1"/>
  <c r="V558" i="2"/>
  <c r="W558" i="2" a="1"/>
  <c r="W558" i="2"/>
  <c r="X558" i="2" a="1"/>
  <c r="X558" i="2"/>
  <c r="Y558" i="2" a="1"/>
  <c r="Y558" i="2"/>
  <c r="Z558" i="2" a="1"/>
  <c r="Z558" i="2"/>
  <c r="G559" i="2" a="1"/>
  <c r="G559" i="2"/>
  <c r="H559" i="2" a="1"/>
  <c r="H559" i="2"/>
  <c r="I559" i="2" a="1"/>
  <c r="I559" i="2"/>
  <c r="J559" i="2" a="1"/>
  <c r="J559" i="2"/>
  <c r="K559" i="2" a="1"/>
  <c r="K559" i="2"/>
  <c r="L559" i="2" a="1"/>
  <c r="L559" i="2"/>
  <c r="M559" i="2" a="1"/>
  <c r="M559" i="2"/>
  <c r="N559" i="2" a="1"/>
  <c r="N559" i="2"/>
  <c r="O559" i="2" a="1"/>
  <c r="O559" i="2"/>
  <c r="P559" i="2" a="1"/>
  <c r="P559" i="2"/>
  <c r="Q559" i="2" a="1"/>
  <c r="Q559" i="2"/>
  <c r="R559" i="2" a="1"/>
  <c r="R559" i="2"/>
  <c r="S559" i="2" a="1"/>
  <c r="S559" i="2"/>
  <c r="T559" i="2" a="1"/>
  <c r="T559" i="2"/>
  <c r="U559" i="2" a="1"/>
  <c r="U559" i="2"/>
  <c r="V559" i="2" a="1"/>
  <c r="V559" i="2"/>
  <c r="W559" i="2" a="1"/>
  <c r="W559" i="2"/>
  <c r="X559" i="2" a="1"/>
  <c r="X559" i="2"/>
  <c r="Y559" i="2" a="1"/>
  <c r="Y559" i="2"/>
  <c r="Z559" i="2" a="1"/>
  <c r="Z559" i="2"/>
  <c r="G560" i="2" a="1"/>
  <c r="G560" i="2"/>
  <c r="H560" i="2" a="1"/>
  <c r="H560" i="2"/>
  <c r="I560" i="2" a="1"/>
  <c r="I560" i="2"/>
  <c r="J560" i="2" a="1"/>
  <c r="J560" i="2"/>
  <c r="K560" i="2" a="1"/>
  <c r="K560" i="2"/>
  <c r="L560" i="2" a="1"/>
  <c r="L560" i="2"/>
  <c r="M560" i="2" a="1"/>
  <c r="M560" i="2"/>
  <c r="N560" i="2" a="1"/>
  <c r="N560" i="2"/>
  <c r="O560" i="2" a="1"/>
  <c r="O560" i="2"/>
  <c r="P560" i="2" a="1"/>
  <c r="P560" i="2"/>
  <c r="Q560" i="2" a="1"/>
  <c r="Q560" i="2"/>
  <c r="R560" i="2" a="1"/>
  <c r="R560" i="2"/>
  <c r="S560" i="2" a="1"/>
  <c r="S560" i="2"/>
  <c r="T560" i="2" a="1"/>
  <c r="T560" i="2"/>
  <c r="U560" i="2" a="1"/>
  <c r="U560" i="2"/>
  <c r="V560" i="2" a="1"/>
  <c r="V560" i="2"/>
  <c r="W560" i="2" a="1"/>
  <c r="W560" i="2"/>
  <c r="X560" i="2" a="1"/>
  <c r="X560" i="2"/>
  <c r="Y560" i="2" a="1"/>
  <c r="Y560" i="2"/>
  <c r="Z560" i="2" a="1"/>
  <c r="Z560" i="2"/>
  <c r="G561" i="2" a="1"/>
  <c r="G561" i="2"/>
  <c r="H561" i="2" a="1"/>
  <c r="H561" i="2"/>
  <c r="I561" i="2" a="1"/>
  <c r="I561" i="2"/>
  <c r="J561" i="2" a="1"/>
  <c r="J561" i="2"/>
  <c r="K561" i="2" a="1"/>
  <c r="K561" i="2"/>
  <c r="L561" i="2" a="1"/>
  <c r="L561" i="2"/>
  <c r="M561" i="2" a="1"/>
  <c r="M561" i="2"/>
  <c r="N561" i="2" a="1"/>
  <c r="N561" i="2"/>
  <c r="O561" i="2" a="1"/>
  <c r="O561" i="2"/>
  <c r="P561" i="2" a="1"/>
  <c r="P561" i="2"/>
  <c r="Q561" i="2" a="1"/>
  <c r="Q561" i="2"/>
  <c r="R561" i="2" a="1"/>
  <c r="R561" i="2"/>
  <c r="S561" i="2" a="1"/>
  <c r="S561" i="2"/>
  <c r="T561" i="2" a="1"/>
  <c r="T561" i="2"/>
  <c r="U561" i="2" a="1"/>
  <c r="U561" i="2"/>
  <c r="V561" i="2" a="1"/>
  <c r="V561" i="2"/>
  <c r="W561" i="2" a="1"/>
  <c r="W561" i="2"/>
  <c r="X561" i="2" a="1"/>
  <c r="X561" i="2"/>
  <c r="Y561" i="2" a="1"/>
  <c r="Y561" i="2"/>
  <c r="Z561" i="2" a="1"/>
  <c r="Z561" i="2"/>
  <c r="G562" i="2" a="1"/>
  <c r="G562" i="2"/>
  <c r="H562" i="2" a="1"/>
  <c r="H562" i="2"/>
  <c r="I562" i="2" a="1"/>
  <c r="I562" i="2"/>
  <c r="J562" i="2" a="1"/>
  <c r="J562" i="2"/>
  <c r="K562" i="2" a="1"/>
  <c r="K562" i="2"/>
  <c r="L562" i="2" a="1"/>
  <c r="L562" i="2"/>
  <c r="M562" i="2" a="1"/>
  <c r="M562" i="2"/>
  <c r="N562" i="2" a="1"/>
  <c r="N562" i="2"/>
  <c r="O562" i="2" a="1"/>
  <c r="O562" i="2"/>
  <c r="P562" i="2" a="1"/>
  <c r="P562" i="2"/>
  <c r="Q562" i="2" a="1"/>
  <c r="Q562" i="2"/>
  <c r="R562" i="2" a="1"/>
  <c r="R562" i="2"/>
  <c r="S562" i="2" a="1"/>
  <c r="S562" i="2"/>
  <c r="T562" i="2" a="1"/>
  <c r="T562" i="2"/>
  <c r="U562" i="2" a="1"/>
  <c r="U562" i="2"/>
  <c r="V562" i="2" a="1"/>
  <c r="V562" i="2"/>
  <c r="W562" i="2" a="1"/>
  <c r="W562" i="2"/>
  <c r="X562" i="2" a="1"/>
  <c r="X562" i="2"/>
  <c r="Y562" i="2" a="1"/>
  <c r="Y562" i="2"/>
  <c r="Z562" i="2" a="1"/>
  <c r="Z562" i="2"/>
  <c r="G563" i="2" a="1"/>
  <c r="G563" i="2"/>
  <c r="H563" i="2" a="1"/>
  <c r="H563" i="2"/>
  <c r="I563" i="2" a="1"/>
  <c r="I563" i="2"/>
  <c r="J563" i="2" a="1"/>
  <c r="J563" i="2"/>
  <c r="K563" i="2" a="1"/>
  <c r="K563" i="2"/>
  <c r="L563" i="2" a="1"/>
  <c r="L563" i="2"/>
  <c r="M563" i="2" a="1"/>
  <c r="M563" i="2"/>
  <c r="N563" i="2" a="1"/>
  <c r="N563" i="2"/>
  <c r="O563" i="2" a="1"/>
  <c r="O563" i="2"/>
  <c r="P563" i="2" a="1"/>
  <c r="P563" i="2"/>
  <c r="Q563" i="2" a="1"/>
  <c r="Q563" i="2"/>
  <c r="R563" i="2" a="1"/>
  <c r="R563" i="2"/>
  <c r="S563" i="2" a="1"/>
  <c r="S563" i="2"/>
  <c r="T563" i="2" a="1"/>
  <c r="T563" i="2"/>
  <c r="U563" i="2" a="1"/>
  <c r="U563" i="2"/>
  <c r="V563" i="2" a="1"/>
  <c r="V563" i="2"/>
  <c r="W563" i="2" a="1"/>
  <c r="W563" i="2"/>
  <c r="X563" i="2" a="1"/>
  <c r="X563" i="2"/>
  <c r="Y563" i="2" a="1"/>
  <c r="Y563" i="2"/>
  <c r="Z563" i="2" a="1"/>
  <c r="Z563" i="2"/>
  <c r="G564" i="2" a="1"/>
  <c r="G564" i="2"/>
  <c r="H564" i="2" a="1"/>
  <c r="H564" i="2"/>
  <c r="I564" i="2" a="1"/>
  <c r="I564" i="2"/>
  <c r="J564" i="2" a="1"/>
  <c r="J564" i="2"/>
  <c r="K564" i="2" a="1"/>
  <c r="K564" i="2"/>
  <c r="L564" i="2" a="1"/>
  <c r="L564" i="2"/>
  <c r="M564" i="2" a="1"/>
  <c r="M564" i="2"/>
  <c r="N564" i="2" a="1"/>
  <c r="N564" i="2"/>
  <c r="O564" i="2" a="1"/>
  <c r="O564" i="2"/>
  <c r="P564" i="2" a="1"/>
  <c r="P564" i="2"/>
  <c r="Q564" i="2" a="1"/>
  <c r="Q564" i="2"/>
  <c r="R564" i="2" a="1"/>
  <c r="R564" i="2"/>
  <c r="S564" i="2" a="1"/>
  <c r="S564" i="2"/>
  <c r="T564" i="2" a="1"/>
  <c r="T564" i="2"/>
  <c r="U564" i="2" a="1"/>
  <c r="U564" i="2"/>
  <c r="V564" i="2" a="1"/>
  <c r="V564" i="2"/>
  <c r="W564" i="2" a="1"/>
  <c r="W564" i="2"/>
  <c r="X564" i="2" a="1"/>
  <c r="X564" i="2"/>
  <c r="Y564" i="2" a="1"/>
  <c r="Y564" i="2"/>
  <c r="Z564" i="2" a="1"/>
  <c r="Z564" i="2"/>
  <c r="G565" i="2" a="1"/>
  <c r="G565" i="2"/>
  <c r="H565" i="2" a="1"/>
  <c r="H565" i="2"/>
  <c r="I565" i="2" a="1"/>
  <c r="I565" i="2"/>
  <c r="J565" i="2" a="1"/>
  <c r="J565" i="2"/>
  <c r="K565" i="2" a="1"/>
  <c r="K565" i="2"/>
  <c r="L565" i="2" a="1"/>
  <c r="L565" i="2"/>
  <c r="M565" i="2" a="1"/>
  <c r="M565" i="2"/>
  <c r="N565" i="2" a="1"/>
  <c r="N565" i="2"/>
  <c r="O565" i="2" a="1"/>
  <c r="O565" i="2"/>
  <c r="P565" i="2" a="1"/>
  <c r="P565" i="2"/>
  <c r="Q565" i="2" a="1"/>
  <c r="Q565" i="2"/>
  <c r="R565" i="2" a="1"/>
  <c r="R565" i="2"/>
  <c r="S565" i="2" a="1"/>
  <c r="S565" i="2"/>
  <c r="T565" i="2" a="1"/>
  <c r="T565" i="2"/>
  <c r="U565" i="2" a="1"/>
  <c r="U565" i="2"/>
  <c r="V565" i="2" a="1"/>
  <c r="V565" i="2"/>
  <c r="W565" i="2" a="1"/>
  <c r="W565" i="2"/>
  <c r="X565" i="2" a="1"/>
  <c r="X565" i="2"/>
  <c r="Y565" i="2" a="1"/>
  <c r="Y565" i="2"/>
  <c r="Z565" i="2" a="1"/>
  <c r="Z565" i="2"/>
  <c r="G566" i="2" a="1"/>
  <c r="G566" i="2"/>
  <c r="H566" i="2" a="1"/>
  <c r="H566" i="2"/>
  <c r="I566" i="2" a="1"/>
  <c r="I566" i="2"/>
  <c r="J566" i="2" a="1"/>
  <c r="J566" i="2"/>
  <c r="K566" i="2" a="1"/>
  <c r="K566" i="2"/>
  <c r="L566" i="2" a="1"/>
  <c r="L566" i="2"/>
  <c r="M566" i="2" a="1"/>
  <c r="M566" i="2"/>
  <c r="N566" i="2" a="1"/>
  <c r="N566" i="2"/>
  <c r="O566" i="2" a="1"/>
  <c r="O566" i="2"/>
  <c r="P566" i="2" a="1"/>
  <c r="P566" i="2"/>
  <c r="Q566" i="2" a="1"/>
  <c r="Q566" i="2"/>
  <c r="R566" i="2" a="1"/>
  <c r="R566" i="2"/>
  <c r="S566" i="2" a="1"/>
  <c r="S566" i="2"/>
  <c r="T566" i="2" a="1"/>
  <c r="T566" i="2"/>
  <c r="U566" i="2" a="1"/>
  <c r="U566" i="2"/>
  <c r="V566" i="2" a="1"/>
  <c r="V566" i="2"/>
  <c r="W566" i="2" a="1"/>
  <c r="W566" i="2"/>
  <c r="X566" i="2" a="1"/>
  <c r="X566" i="2"/>
  <c r="Y566" i="2" a="1"/>
  <c r="Y566" i="2"/>
  <c r="Z566" i="2" a="1"/>
  <c r="Z566" i="2"/>
  <c r="G567" i="2" a="1"/>
  <c r="G567" i="2"/>
  <c r="H567" i="2" a="1"/>
  <c r="H567" i="2"/>
  <c r="I567" i="2" a="1"/>
  <c r="I567" i="2"/>
  <c r="J567" i="2" a="1"/>
  <c r="J567" i="2"/>
  <c r="K567" i="2" a="1"/>
  <c r="K567" i="2"/>
  <c r="L567" i="2" a="1"/>
  <c r="L567" i="2"/>
  <c r="M567" i="2" a="1"/>
  <c r="M567" i="2"/>
  <c r="N567" i="2" a="1"/>
  <c r="N567" i="2"/>
  <c r="O567" i="2" a="1"/>
  <c r="O567" i="2"/>
  <c r="P567" i="2" a="1"/>
  <c r="P567" i="2"/>
  <c r="Q567" i="2" a="1"/>
  <c r="Q567" i="2"/>
  <c r="R567" i="2" a="1"/>
  <c r="R567" i="2"/>
  <c r="S567" i="2" a="1"/>
  <c r="S567" i="2"/>
  <c r="T567" i="2" a="1"/>
  <c r="T567" i="2"/>
  <c r="U567" i="2" a="1"/>
  <c r="U567" i="2"/>
  <c r="V567" i="2" a="1"/>
  <c r="V567" i="2"/>
  <c r="W567" i="2" a="1"/>
  <c r="W567" i="2"/>
  <c r="X567" i="2" a="1"/>
  <c r="X567" i="2"/>
  <c r="Y567" i="2" a="1"/>
  <c r="Y567" i="2"/>
  <c r="Z567" i="2" a="1"/>
  <c r="Z567" i="2"/>
  <c r="G568" i="2" a="1"/>
  <c r="G568" i="2"/>
  <c r="H568" i="2" a="1"/>
  <c r="H568" i="2"/>
  <c r="I568" i="2" a="1"/>
  <c r="I568" i="2"/>
  <c r="J568" i="2" a="1"/>
  <c r="J568" i="2"/>
  <c r="K568" i="2" a="1"/>
  <c r="K568" i="2"/>
  <c r="L568" i="2" a="1"/>
  <c r="L568" i="2"/>
  <c r="M568" i="2" a="1"/>
  <c r="M568" i="2"/>
  <c r="N568" i="2" a="1"/>
  <c r="N568" i="2"/>
  <c r="O568" i="2" a="1"/>
  <c r="O568" i="2"/>
  <c r="P568" i="2" a="1"/>
  <c r="P568" i="2"/>
  <c r="Q568" i="2" a="1"/>
  <c r="Q568" i="2"/>
  <c r="R568" i="2" a="1"/>
  <c r="R568" i="2"/>
  <c r="S568" i="2" a="1"/>
  <c r="S568" i="2"/>
  <c r="T568" i="2" a="1"/>
  <c r="T568" i="2"/>
  <c r="U568" i="2" a="1"/>
  <c r="U568" i="2"/>
  <c r="V568" i="2" a="1"/>
  <c r="V568" i="2"/>
  <c r="W568" i="2" a="1"/>
  <c r="W568" i="2"/>
  <c r="X568" i="2" a="1"/>
  <c r="X568" i="2"/>
  <c r="Y568" i="2" a="1"/>
  <c r="Y568" i="2"/>
  <c r="Z568" i="2" a="1"/>
  <c r="Z568" i="2"/>
  <c r="G569" i="2" a="1"/>
  <c r="G569" i="2"/>
  <c r="H569" i="2" a="1"/>
  <c r="H569" i="2"/>
  <c r="I569" i="2" a="1"/>
  <c r="I569" i="2"/>
  <c r="J569" i="2" a="1"/>
  <c r="J569" i="2"/>
  <c r="K569" i="2" a="1"/>
  <c r="K569" i="2"/>
  <c r="L569" i="2" a="1"/>
  <c r="L569" i="2"/>
  <c r="M569" i="2" a="1"/>
  <c r="M569" i="2"/>
  <c r="N569" i="2" a="1"/>
  <c r="N569" i="2"/>
  <c r="O569" i="2" a="1"/>
  <c r="O569" i="2"/>
  <c r="P569" i="2" a="1"/>
  <c r="P569" i="2"/>
  <c r="Q569" i="2" a="1"/>
  <c r="Q569" i="2"/>
  <c r="R569" i="2" a="1"/>
  <c r="R569" i="2"/>
  <c r="S569" i="2" a="1"/>
  <c r="S569" i="2"/>
  <c r="T569" i="2" a="1"/>
  <c r="T569" i="2"/>
  <c r="U569" i="2" a="1"/>
  <c r="U569" i="2"/>
  <c r="V569" i="2" a="1"/>
  <c r="V569" i="2"/>
  <c r="W569" i="2" a="1"/>
  <c r="W569" i="2"/>
  <c r="X569" i="2" a="1"/>
  <c r="X569" i="2"/>
  <c r="Y569" i="2" a="1"/>
  <c r="Y569" i="2"/>
  <c r="Z569" i="2" a="1"/>
  <c r="Z569" i="2"/>
  <c r="G570" i="2" a="1"/>
  <c r="G570" i="2"/>
  <c r="H570" i="2" a="1"/>
  <c r="H570" i="2"/>
  <c r="I570" i="2" a="1"/>
  <c r="I570" i="2"/>
  <c r="J570" i="2" a="1"/>
  <c r="J570" i="2"/>
  <c r="K570" i="2" a="1"/>
  <c r="K570" i="2"/>
  <c r="L570" i="2" a="1"/>
  <c r="L570" i="2"/>
  <c r="M570" i="2" a="1"/>
  <c r="M570" i="2"/>
  <c r="N570" i="2" a="1"/>
  <c r="N570" i="2"/>
  <c r="O570" i="2" a="1"/>
  <c r="O570" i="2"/>
  <c r="P570" i="2" a="1"/>
  <c r="P570" i="2"/>
  <c r="Q570" i="2" a="1"/>
  <c r="Q570" i="2"/>
  <c r="R570" i="2" a="1"/>
  <c r="R570" i="2"/>
  <c r="S570" i="2" a="1"/>
  <c r="S570" i="2"/>
  <c r="T570" i="2" a="1"/>
  <c r="T570" i="2"/>
  <c r="U570" i="2" a="1"/>
  <c r="U570" i="2"/>
  <c r="V570" i="2" a="1"/>
  <c r="V570" i="2"/>
  <c r="W570" i="2" a="1"/>
  <c r="W570" i="2"/>
  <c r="X570" i="2" a="1"/>
  <c r="X570" i="2"/>
  <c r="Y570" i="2" a="1"/>
  <c r="Y570" i="2"/>
  <c r="Z570" i="2" a="1"/>
  <c r="Z570" i="2"/>
  <c r="G571" i="2" a="1"/>
  <c r="G571" i="2"/>
  <c r="H571" i="2" a="1"/>
  <c r="H571" i="2"/>
  <c r="I571" i="2" a="1"/>
  <c r="I571" i="2"/>
  <c r="J571" i="2" a="1"/>
  <c r="J571" i="2"/>
  <c r="K571" i="2" a="1"/>
  <c r="K571" i="2"/>
  <c r="L571" i="2" a="1"/>
  <c r="L571" i="2"/>
  <c r="M571" i="2" a="1"/>
  <c r="M571" i="2"/>
  <c r="N571" i="2" a="1"/>
  <c r="N571" i="2"/>
  <c r="O571" i="2" a="1"/>
  <c r="O571" i="2"/>
  <c r="P571" i="2" a="1"/>
  <c r="P571" i="2"/>
  <c r="Q571" i="2" a="1"/>
  <c r="Q571" i="2"/>
  <c r="R571" i="2" a="1"/>
  <c r="R571" i="2"/>
  <c r="S571" i="2" a="1"/>
  <c r="S571" i="2"/>
  <c r="T571" i="2" a="1"/>
  <c r="T571" i="2"/>
  <c r="U571" i="2" a="1"/>
  <c r="U571" i="2"/>
  <c r="V571" i="2" a="1"/>
  <c r="V571" i="2"/>
  <c r="W571" i="2" a="1"/>
  <c r="W571" i="2"/>
  <c r="X571" i="2" a="1"/>
  <c r="X571" i="2"/>
  <c r="Y571" i="2" a="1"/>
  <c r="Y571" i="2"/>
  <c r="Z571" i="2" a="1"/>
  <c r="Z571" i="2"/>
  <c r="G572" i="2" a="1"/>
  <c r="G572" i="2"/>
  <c r="H572" i="2" a="1"/>
  <c r="H572" i="2"/>
  <c r="I572" i="2" a="1"/>
  <c r="I572" i="2"/>
  <c r="J572" i="2" a="1"/>
  <c r="J572" i="2"/>
  <c r="K572" i="2" a="1"/>
  <c r="K572" i="2"/>
  <c r="L572" i="2" a="1"/>
  <c r="L572" i="2"/>
  <c r="M572" i="2" a="1"/>
  <c r="M572" i="2"/>
  <c r="N572" i="2" a="1"/>
  <c r="N572" i="2"/>
  <c r="O572" i="2" a="1"/>
  <c r="O572" i="2"/>
  <c r="P572" i="2" a="1"/>
  <c r="P572" i="2"/>
  <c r="Q572" i="2" a="1"/>
  <c r="Q572" i="2"/>
  <c r="R572" i="2" a="1"/>
  <c r="R572" i="2"/>
  <c r="S572" i="2" a="1"/>
  <c r="S572" i="2"/>
  <c r="T572" i="2" a="1"/>
  <c r="T572" i="2"/>
  <c r="U572" i="2" a="1"/>
  <c r="U572" i="2"/>
  <c r="V572" i="2" a="1"/>
  <c r="V572" i="2"/>
  <c r="W572" i="2" a="1"/>
  <c r="W572" i="2"/>
  <c r="X572" i="2" a="1"/>
  <c r="X572" i="2"/>
  <c r="Y572" i="2" a="1"/>
  <c r="Y572" i="2"/>
  <c r="Z572" i="2" a="1"/>
  <c r="Z572" i="2"/>
  <c r="G573" i="2" a="1"/>
  <c r="G573" i="2"/>
  <c r="H573" i="2" a="1"/>
  <c r="H573" i="2"/>
  <c r="I573" i="2" a="1"/>
  <c r="I573" i="2"/>
  <c r="J573" i="2" a="1"/>
  <c r="J573" i="2"/>
  <c r="K573" i="2" a="1"/>
  <c r="K573" i="2"/>
  <c r="L573" i="2" a="1"/>
  <c r="L573" i="2"/>
  <c r="M573" i="2" a="1"/>
  <c r="M573" i="2"/>
  <c r="N573" i="2" a="1"/>
  <c r="N573" i="2"/>
  <c r="O573" i="2" a="1"/>
  <c r="O573" i="2"/>
  <c r="P573" i="2" a="1"/>
  <c r="P573" i="2"/>
  <c r="Q573" i="2" a="1"/>
  <c r="Q573" i="2"/>
  <c r="R573" i="2" a="1"/>
  <c r="R573" i="2"/>
  <c r="S573" i="2" a="1"/>
  <c r="S573" i="2"/>
  <c r="T573" i="2" a="1"/>
  <c r="T573" i="2"/>
  <c r="U573" i="2" a="1"/>
  <c r="U573" i="2"/>
  <c r="V573" i="2" a="1"/>
  <c r="V573" i="2"/>
  <c r="W573" i="2" a="1"/>
  <c r="W573" i="2"/>
  <c r="X573" i="2" a="1"/>
  <c r="X573" i="2"/>
  <c r="Y573" i="2" a="1"/>
  <c r="Y573" i="2"/>
  <c r="Z573" i="2" a="1"/>
  <c r="Z573" i="2"/>
  <c r="G574" i="2" a="1"/>
  <c r="G574" i="2"/>
  <c r="H574" i="2" a="1"/>
  <c r="H574" i="2"/>
  <c r="I574" i="2" a="1"/>
  <c r="I574" i="2"/>
  <c r="J574" i="2" a="1"/>
  <c r="J574" i="2"/>
  <c r="K574" i="2" a="1"/>
  <c r="K574" i="2"/>
  <c r="L574" i="2" a="1"/>
  <c r="L574" i="2"/>
  <c r="M574" i="2" a="1"/>
  <c r="M574" i="2"/>
  <c r="N574" i="2" a="1"/>
  <c r="N574" i="2"/>
  <c r="O574" i="2" a="1"/>
  <c r="O574" i="2"/>
  <c r="P574" i="2" a="1"/>
  <c r="P574" i="2"/>
  <c r="Q574" i="2" a="1"/>
  <c r="Q574" i="2"/>
  <c r="R574" i="2" a="1"/>
  <c r="R574" i="2"/>
  <c r="S574" i="2" a="1"/>
  <c r="S574" i="2"/>
  <c r="T574" i="2" a="1"/>
  <c r="T574" i="2"/>
  <c r="U574" i="2" a="1"/>
  <c r="U574" i="2"/>
  <c r="V574" i="2" a="1"/>
  <c r="V574" i="2"/>
  <c r="W574" i="2" a="1"/>
  <c r="W574" i="2"/>
  <c r="X574" i="2" a="1"/>
  <c r="X574" i="2"/>
  <c r="Y574" i="2" a="1"/>
  <c r="Y574" i="2"/>
  <c r="Z574" i="2" a="1"/>
  <c r="Z574" i="2"/>
  <c r="G575" i="2" a="1"/>
  <c r="G575" i="2"/>
  <c r="H575" i="2" a="1"/>
  <c r="H575" i="2"/>
  <c r="I575" i="2" a="1"/>
  <c r="I575" i="2"/>
  <c r="J575" i="2" a="1"/>
  <c r="J575" i="2"/>
  <c r="K575" i="2" a="1"/>
  <c r="K575" i="2"/>
  <c r="L575" i="2" a="1"/>
  <c r="L575" i="2"/>
  <c r="M575" i="2" a="1"/>
  <c r="M575" i="2"/>
  <c r="N575" i="2" a="1"/>
  <c r="N575" i="2"/>
  <c r="O575" i="2" a="1"/>
  <c r="O575" i="2"/>
  <c r="P575" i="2" a="1"/>
  <c r="P575" i="2"/>
  <c r="Q575" i="2" a="1"/>
  <c r="Q575" i="2"/>
  <c r="R575" i="2" a="1"/>
  <c r="R575" i="2"/>
  <c r="S575" i="2" a="1"/>
  <c r="S575" i="2"/>
  <c r="T575" i="2" a="1"/>
  <c r="T575" i="2"/>
  <c r="U575" i="2" a="1"/>
  <c r="U575" i="2"/>
  <c r="V575" i="2" a="1"/>
  <c r="V575" i="2"/>
  <c r="W575" i="2" a="1"/>
  <c r="W575" i="2"/>
  <c r="X575" i="2" a="1"/>
  <c r="X575" i="2"/>
  <c r="Y575" i="2" a="1"/>
  <c r="Y575" i="2"/>
  <c r="Z575" i="2" a="1"/>
  <c r="Z575" i="2"/>
  <c r="G576" i="2" a="1"/>
  <c r="G576" i="2"/>
  <c r="H576" i="2" a="1"/>
  <c r="H576" i="2"/>
  <c r="I576" i="2" a="1"/>
  <c r="I576" i="2"/>
  <c r="J576" i="2" a="1"/>
  <c r="J576" i="2"/>
  <c r="K576" i="2" a="1"/>
  <c r="K576" i="2"/>
  <c r="L576" i="2" a="1"/>
  <c r="L576" i="2"/>
  <c r="M576" i="2" a="1"/>
  <c r="M576" i="2"/>
  <c r="N576" i="2" a="1"/>
  <c r="N576" i="2"/>
  <c r="O576" i="2" a="1"/>
  <c r="O576" i="2"/>
  <c r="P576" i="2" a="1"/>
  <c r="P576" i="2"/>
  <c r="Q576" i="2" a="1"/>
  <c r="Q576" i="2"/>
  <c r="R576" i="2" a="1"/>
  <c r="R576" i="2"/>
  <c r="S576" i="2" a="1"/>
  <c r="S576" i="2"/>
  <c r="T576" i="2" a="1"/>
  <c r="T576" i="2"/>
  <c r="U576" i="2" a="1"/>
  <c r="U576" i="2"/>
  <c r="V576" i="2" a="1"/>
  <c r="V576" i="2"/>
  <c r="W576" i="2" a="1"/>
  <c r="W576" i="2"/>
  <c r="X576" i="2" a="1"/>
  <c r="X576" i="2"/>
  <c r="Y576" i="2" a="1"/>
  <c r="Y576" i="2"/>
  <c r="Z576" i="2" a="1"/>
  <c r="Z576" i="2"/>
  <c r="G577" i="2" a="1"/>
  <c r="G577" i="2"/>
  <c r="H577" i="2" a="1"/>
  <c r="H577" i="2"/>
  <c r="I577" i="2" a="1"/>
  <c r="I577" i="2"/>
  <c r="J577" i="2" a="1"/>
  <c r="J577" i="2"/>
  <c r="K577" i="2" a="1"/>
  <c r="K577" i="2"/>
  <c r="L577" i="2" a="1"/>
  <c r="L577" i="2"/>
  <c r="M577" i="2" a="1"/>
  <c r="M577" i="2"/>
  <c r="N577" i="2" a="1"/>
  <c r="N577" i="2"/>
  <c r="O577" i="2" a="1"/>
  <c r="O577" i="2"/>
  <c r="P577" i="2" a="1"/>
  <c r="P577" i="2"/>
  <c r="Q577" i="2" a="1"/>
  <c r="Q577" i="2"/>
  <c r="R577" i="2" a="1"/>
  <c r="R577" i="2"/>
  <c r="S577" i="2" a="1"/>
  <c r="S577" i="2"/>
  <c r="T577" i="2" a="1"/>
  <c r="T577" i="2"/>
  <c r="U577" i="2" a="1"/>
  <c r="U577" i="2"/>
  <c r="V577" i="2" a="1"/>
  <c r="V577" i="2"/>
  <c r="W577" i="2" a="1"/>
  <c r="W577" i="2"/>
  <c r="X577" i="2" a="1"/>
  <c r="X577" i="2"/>
  <c r="Y577" i="2" a="1"/>
  <c r="Y577" i="2"/>
  <c r="Z577" i="2" a="1"/>
  <c r="Z577" i="2"/>
  <c r="G578" i="2" a="1"/>
  <c r="G578" i="2"/>
  <c r="H578" i="2" a="1"/>
  <c r="H578" i="2"/>
  <c r="I578" i="2" a="1"/>
  <c r="I578" i="2"/>
  <c r="J578" i="2" a="1"/>
  <c r="J578" i="2"/>
  <c r="K578" i="2" a="1"/>
  <c r="K578" i="2"/>
  <c r="L578" i="2" a="1"/>
  <c r="L578" i="2"/>
  <c r="M578" i="2" a="1"/>
  <c r="M578" i="2"/>
  <c r="N578" i="2" a="1"/>
  <c r="N578" i="2"/>
  <c r="O578" i="2" a="1"/>
  <c r="O578" i="2"/>
  <c r="P578" i="2" a="1"/>
  <c r="P578" i="2"/>
  <c r="Q578" i="2" a="1"/>
  <c r="Q578" i="2"/>
  <c r="R578" i="2" a="1"/>
  <c r="R578" i="2"/>
  <c r="S578" i="2" a="1"/>
  <c r="S578" i="2"/>
  <c r="T578" i="2" a="1"/>
  <c r="T578" i="2"/>
  <c r="U578" i="2" a="1"/>
  <c r="U578" i="2"/>
  <c r="V578" i="2" a="1"/>
  <c r="V578" i="2"/>
  <c r="W578" i="2" a="1"/>
  <c r="W578" i="2"/>
  <c r="X578" i="2" a="1"/>
  <c r="X578" i="2"/>
  <c r="Y578" i="2" a="1"/>
  <c r="Y578" i="2"/>
  <c r="Z578" i="2" a="1"/>
  <c r="Z578" i="2"/>
  <c r="G579" i="2" a="1"/>
  <c r="G579" i="2"/>
  <c r="H579" i="2" a="1"/>
  <c r="H579" i="2"/>
  <c r="I579" i="2" a="1"/>
  <c r="I579" i="2"/>
  <c r="J579" i="2" a="1"/>
  <c r="J579" i="2"/>
  <c r="K579" i="2" a="1"/>
  <c r="K579" i="2"/>
  <c r="L579" i="2" a="1"/>
  <c r="L579" i="2"/>
  <c r="M579" i="2" a="1"/>
  <c r="M579" i="2"/>
  <c r="N579" i="2" a="1"/>
  <c r="N579" i="2"/>
  <c r="O579" i="2" a="1"/>
  <c r="O579" i="2"/>
  <c r="P579" i="2" a="1"/>
  <c r="P579" i="2"/>
  <c r="Q579" i="2" a="1"/>
  <c r="Q579" i="2"/>
  <c r="R579" i="2" a="1"/>
  <c r="R579" i="2"/>
  <c r="S579" i="2" a="1"/>
  <c r="S579" i="2"/>
  <c r="T579" i="2" a="1"/>
  <c r="T579" i="2"/>
  <c r="U579" i="2" a="1"/>
  <c r="U579" i="2"/>
  <c r="V579" i="2" a="1"/>
  <c r="V579" i="2"/>
  <c r="W579" i="2" a="1"/>
  <c r="W579" i="2"/>
  <c r="X579" i="2" a="1"/>
  <c r="X579" i="2"/>
  <c r="Y579" i="2" a="1"/>
  <c r="Y579" i="2"/>
  <c r="Z579" i="2" a="1"/>
  <c r="Z579" i="2"/>
  <c r="G580" i="2" a="1"/>
  <c r="G580" i="2"/>
  <c r="H580" i="2" a="1"/>
  <c r="H580" i="2"/>
  <c r="I580" i="2" a="1"/>
  <c r="I580" i="2"/>
  <c r="J580" i="2" a="1"/>
  <c r="J580" i="2"/>
  <c r="K580" i="2" a="1"/>
  <c r="K580" i="2"/>
  <c r="L580" i="2" a="1"/>
  <c r="L580" i="2"/>
  <c r="M580" i="2" a="1"/>
  <c r="M580" i="2"/>
  <c r="N580" i="2" a="1"/>
  <c r="N580" i="2"/>
  <c r="O580" i="2" a="1"/>
  <c r="O580" i="2"/>
  <c r="P580" i="2" a="1"/>
  <c r="P580" i="2"/>
  <c r="Q580" i="2" a="1"/>
  <c r="Q580" i="2"/>
  <c r="R580" i="2" a="1"/>
  <c r="R580" i="2"/>
  <c r="S580" i="2" a="1"/>
  <c r="S580" i="2"/>
  <c r="T580" i="2" a="1"/>
  <c r="T580" i="2"/>
  <c r="U580" i="2" a="1"/>
  <c r="U580" i="2"/>
  <c r="V580" i="2" a="1"/>
  <c r="V580" i="2"/>
  <c r="W580" i="2" a="1"/>
  <c r="W580" i="2"/>
  <c r="X580" i="2" a="1"/>
  <c r="X580" i="2"/>
  <c r="Y580" i="2" a="1"/>
  <c r="Y580" i="2"/>
  <c r="Z580" i="2" a="1"/>
  <c r="Z580" i="2"/>
  <c r="G581" i="2" a="1"/>
  <c r="G581" i="2"/>
  <c r="H581" i="2" a="1"/>
  <c r="H581" i="2"/>
  <c r="I581" i="2" a="1"/>
  <c r="I581" i="2"/>
  <c r="J581" i="2" a="1"/>
  <c r="J581" i="2"/>
  <c r="K581" i="2" a="1"/>
  <c r="K581" i="2"/>
  <c r="L581" i="2" a="1"/>
  <c r="L581" i="2"/>
  <c r="M581" i="2" a="1"/>
  <c r="M581" i="2"/>
  <c r="N581" i="2" a="1"/>
  <c r="N581" i="2"/>
  <c r="O581" i="2" a="1"/>
  <c r="O581" i="2"/>
  <c r="P581" i="2" a="1"/>
  <c r="P581" i="2"/>
  <c r="Q581" i="2" a="1"/>
  <c r="Q581" i="2"/>
  <c r="R581" i="2" a="1"/>
  <c r="R581" i="2"/>
  <c r="S581" i="2" a="1"/>
  <c r="S581" i="2"/>
  <c r="T581" i="2" a="1"/>
  <c r="T581" i="2"/>
  <c r="U581" i="2" a="1"/>
  <c r="U581" i="2"/>
  <c r="V581" i="2" a="1"/>
  <c r="V581" i="2"/>
  <c r="W581" i="2" a="1"/>
  <c r="W581" i="2"/>
  <c r="X581" i="2" a="1"/>
  <c r="X581" i="2"/>
  <c r="Y581" i="2" a="1"/>
  <c r="Y581" i="2"/>
  <c r="Z581" i="2" a="1"/>
  <c r="Z581" i="2"/>
  <c r="G582" i="2" a="1"/>
  <c r="G582" i="2"/>
  <c r="H582" i="2" a="1"/>
  <c r="H582" i="2"/>
  <c r="I582" i="2" a="1"/>
  <c r="I582" i="2"/>
  <c r="J582" i="2" a="1"/>
  <c r="J582" i="2"/>
  <c r="K582" i="2" a="1"/>
  <c r="K582" i="2"/>
  <c r="L582" i="2" a="1"/>
  <c r="L582" i="2"/>
  <c r="M582" i="2" a="1"/>
  <c r="M582" i="2"/>
  <c r="N582" i="2" a="1"/>
  <c r="N582" i="2"/>
  <c r="O582" i="2" a="1"/>
  <c r="O582" i="2"/>
  <c r="P582" i="2" a="1"/>
  <c r="P582" i="2"/>
  <c r="Q582" i="2" a="1"/>
  <c r="Q582" i="2"/>
  <c r="R582" i="2" a="1"/>
  <c r="R582" i="2"/>
  <c r="S582" i="2" a="1"/>
  <c r="S582" i="2"/>
  <c r="T582" i="2" a="1"/>
  <c r="T582" i="2"/>
  <c r="U582" i="2" a="1"/>
  <c r="U582" i="2"/>
  <c r="V582" i="2" a="1"/>
  <c r="V582" i="2"/>
  <c r="W582" i="2" a="1"/>
  <c r="W582" i="2"/>
  <c r="X582" i="2" a="1"/>
  <c r="X582" i="2"/>
  <c r="Y582" i="2" a="1"/>
  <c r="Y582" i="2"/>
  <c r="Z582" i="2" a="1"/>
  <c r="Z582" i="2"/>
  <c r="G583" i="2" a="1"/>
  <c r="G583" i="2"/>
  <c r="H583" i="2" a="1"/>
  <c r="H583" i="2"/>
  <c r="I583" i="2" a="1"/>
  <c r="I583" i="2"/>
  <c r="J583" i="2" a="1"/>
  <c r="J583" i="2"/>
  <c r="K583" i="2" a="1"/>
  <c r="K583" i="2"/>
  <c r="L583" i="2" a="1"/>
  <c r="L583" i="2"/>
  <c r="M583" i="2" a="1"/>
  <c r="M583" i="2"/>
  <c r="N583" i="2" a="1"/>
  <c r="N583" i="2"/>
  <c r="O583" i="2" a="1"/>
  <c r="O583" i="2"/>
  <c r="P583" i="2" a="1"/>
  <c r="P583" i="2"/>
  <c r="Q583" i="2" a="1"/>
  <c r="Q583" i="2"/>
  <c r="R583" i="2" a="1"/>
  <c r="R583" i="2"/>
  <c r="S583" i="2" a="1"/>
  <c r="S583" i="2"/>
  <c r="T583" i="2" a="1"/>
  <c r="T583" i="2"/>
  <c r="U583" i="2" a="1"/>
  <c r="U583" i="2"/>
  <c r="V583" i="2" a="1"/>
  <c r="V583" i="2"/>
  <c r="W583" i="2" a="1"/>
  <c r="W583" i="2"/>
  <c r="X583" i="2" a="1"/>
  <c r="X583" i="2"/>
  <c r="Y583" i="2" a="1"/>
  <c r="Y583" i="2"/>
  <c r="Z583" i="2" a="1"/>
  <c r="Z583" i="2"/>
  <c r="G584" i="2" a="1"/>
  <c r="G584" i="2"/>
  <c r="H584" i="2" a="1"/>
  <c r="H584" i="2"/>
  <c r="I584" i="2" a="1"/>
  <c r="I584" i="2"/>
  <c r="J584" i="2" a="1"/>
  <c r="J584" i="2"/>
  <c r="K584" i="2" a="1"/>
  <c r="K584" i="2"/>
  <c r="L584" i="2" a="1"/>
  <c r="L584" i="2"/>
  <c r="M584" i="2" a="1"/>
  <c r="M584" i="2"/>
  <c r="N584" i="2" a="1"/>
  <c r="N584" i="2"/>
  <c r="O584" i="2" a="1"/>
  <c r="O584" i="2"/>
  <c r="P584" i="2" a="1"/>
  <c r="P584" i="2"/>
  <c r="Q584" i="2" a="1"/>
  <c r="Q584" i="2"/>
  <c r="R584" i="2" a="1"/>
  <c r="R584" i="2"/>
  <c r="S584" i="2" a="1"/>
  <c r="S584" i="2"/>
  <c r="T584" i="2" a="1"/>
  <c r="T584" i="2"/>
  <c r="U584" i="2" a="1"/>
  <c r="U584" i="2"/>
  <c r="V584" i="2" a="1"/>
  <c r="V584" i="2"/>
  <c r="W584" i="2" a="1"/>
  <c r="W584" i="2"/>
  <c r="X584" i="2" a="1"/>
  <c r="X584" i="2"/>
  <c r="Y584" i="2" a="1"/>
  <c r="Y584" i="2"/>
  <c r="Z584" i="2" a="1"/>
  <c r="Z584" i="2"/>
  <c r="G585" i="2" a="1"/>
  <c r="G585" i="2"/>
  <c r="H585" i="2" a="1"/>
  <c r="H585" i="2"/>
  <c r="I585" i="2" a="1"/>
  <c r="I585" i="2"/>
  <c r="J585" i="2" a="1"/>
  <c r="J585" i="2"/>
  <c r="K585" i="2" a="1"/>
  <c r="K585" i="2"/>
  <c r="L585" i="2" a="1"/>
  <c r="L585" i="2"/>
  <c r="M585" i="2" a="1"/>
  <c r="M585" i="2"/>
  <c r="N585" i="2" a="1"/>
  <c r="N585" i="2"/>
  <c r="O585" i="2" a="1"/>
  <c r="O585" i="2"/>
  <c r="P585" i="2" a="1"/>
  <c r="P585" i="2"/>
  <c r="Q585" i="2" a="1"/>
  <c r="Q585" i="2"/>
  <c r="R585" i="2" a="1"/>
  <c r="R585" i="2"/>
  <c r="S585" i="2" a="1"/>
  <c r="S585" i="2"/>
  <c r="T585" i="2" a="1"/>
  <c r="T585" i="2"/>
  <c r="U585" i="2" a="1"/>
  <c r="U585" i="2"/>
  <c r="V585" i="2" a="1"/>
  <c r="V585" i="2"/>
  <c r="W585" i="2" a="1"/>
  <c r="W585" i="2"/>
  <c r="X585" i="2" a="1"/>
  <c r="X585" i="2"/>
  <c r="Y585" i="2" a="1"/>
  <c r="Y585" i="2"/>
  <c r="Z585" i="2" a="1"/>
  <c r="Z585" i="2"/>
  <c r="G586" i="2" a="1"/>
  <c r="G586" i="2"/>
  <c r="H586" i="2" a="1"/>
  <c r="H586" i="2"/>
  <c r="I586" i="2" a="1"/>
  <c r="I586" i="2"/>
  <c r="J586" i="2" a="1"/>
  <c r="J586" i="2"/>
  <c r="K586" i="2" a="1"/>
  <c r="K586" i="2"/>
  <c r="L586" i="2" a="1"/>
  <c r="L586" i="2"/>
  <c r="M586" i="2" a="1"/>
  <c r="M586" i="2"/>
  <c r="N586" i="2" a="1"/>
  <c r="N586" i="2"/>
  <c r="O586" i="2" a="1"/>
  <c r="O586" i="2"/>
  <c r="P586" i="2" a="1"/>
  <c r="P586" i="2"/>
  <c r="Q586" i="2" a="1"/>
  <c r="Q586" i="2"/>
  <c r="R586" i="2" a="1"/>
  <c r="R586" i="2"/>
  <c r="S586" i="2" a="1"/>
  <c r="S586" i="2"/>
  <c r="T586" i="2" a="1"/>
  <c r="T586" i="2"/>
  <c r="U586" i="2" a="1"/>
  <c r="U586" i="2"/>
  <c r="V586" i="2" a="1"/>
  <c r="V586" i="2"/>
  <c r="W586" i="2" a="1"/>
  <c r="W586" i="2"/>
  <c r="X586" i="2" a="1"/>
  <c r="X586" i="2"/>
  <c r="Y586" i="2" a="1"/>
  <c r="Y586" i="2"/>
  <c r="Z586" i="2" a="1"/>
  <c r="Z586" i="2"/>
  <c r="G587" i="2" a="1"/>
  <c r="G587" i="2"/>
  <c r="H587" i="2" a="1"/>
  <c r="H587" i="2"/>
  <c r="I587" i="2" a="1"/>
  <c r="I587" i="2"/>
  <c r="J587" i="2" a="1"/>
  <c r="J587" i="2"/>
  <c r="K587" i="2" a="1"/>
  <c r="K587" i="2"/>
  <c r="L587" i="2" a="1"/>
  <c r="L587" i="2"/>
  <c r="M587" i="2" a="1"/>
  <c r="M587" i="2"/>
  <c r="N587" i="2" a="1"/>
  <c r="N587" i="2"/>
  <c r="O587" i="2" a="1"/>
  <c r="O587" i="2"/>
  <c r="P587" i="2" a="1"/>
  <c r="P587" i="2"/>
  <c r="Q587" i="2" a="1"/>
  <c r="Q587" i="2"/>
  <c r="R587" i="2" a="1"/>
  <c r="R587" i="2"/>
  <c r="S587" i="2" a="1"/>
  <c r="S587" i="2"/>
  <c r="T587" i="2" a="1"/>
  <c r="T587" i="2"/>
  <c r="U587" i="2" a="1"/>
  <c r="U587" i="2"/>
  <c r="V587" i="2" a="1"/>
  <c r="V587" i="2"/>
  <c r="W587" i="2" a="1"/>
  <c r="W587" i="2"/>
  <c r="X587" i="2" a="1"/>
  <c r="X587" i="2"/>
  <c r="Y587" i="2" a="1"/>
  <c r="Y587" i="2"/>
  <c r="Z587" i="2" a="1"/>
  <c r="Z587" i="2"/>
  <c r="G588" i="2" a="1"/>
  <c r="G588" i="2"/>
  <c r="H588" i="2" a="1"/>
  <c r="H588" i="2"/>
  <c r="I588" i="2" a="1"/>
  <c r="I588" i="2"/>
  <c r="J588" i="2" a="1"/>
  <c r="J588" i="2"/>
  <c r="K588" i="2" a="1"/>
  <c r="K588" i="2"/>
  <c r="L588" i="2" a="1"/>
  <c r="L588" i="2"/>
  <c r="M588" i="2" a="1"/>
  <c r="M588" i="2"/>
  <c r="N588" i="2" a="1"/>
  <c r="N588" i="2"/>
  <c r="O588" i="2" a="1"/>
  <c r="O588" i="2"/>
  <c r="P588" i="2" a="1"/>
  <c r="P588" i="2"/>
  <c r="Q588" i="2" a="1"/>
  <c r="Q588" i="2"/>
  <c r="R588" i="2" a="1"/>
  <c r="R588" i="2"/>
  <c r="S588" i="2" a="1"/>
  <c r="S588" i="2"/>
  <c r="T588" i="2" a="1"/>
  <c r="T588" i="2"/>
  <c r="U588" i="2" a="1"/>
  <c r="U588" i="2"/>
  <c r="V588" i="2" a="1"/>
  <c r="V588" i="2"/>
  <c r="W588" i="2" a="1"/>
  <c r="W588" i="2"/>
  <c r="X588" i="2" a="1"/>
  <c r="X588" i="2"/>
  <c r="Y588" i="2" a="1"/>
  <c r="Y588" i="2"/>
  <c r="Z588" i="2" a="1"/>
  <c r="Z588" i="2"/>
  <c r="G589" i="2" a="1"/>
  <c r="G589" i="2"/>
  <c r="H589" i="2" a="1"/>
  <c r="H589" i="2"/>
  <c r="I589" i="2" a="1"/>
  <c r="I589" i="2"/>
  <c r="J589" i="2" a="1"/>
  <c r="J589" i="2"/>
  <c r="K589" i="2" a="1"/>
  <c r="K589" i="2"/>
  <c r="L589" i="2" a="1"/>
  <c r="L589" i="2"/>
  <c r="M589" i="2" a="1"/>
  <c r="M589" i="2"/>
  <c r="N589" i="2" a="1"/>
  <c r="N589" i="2"/>
  <c r="O589" i="2" a="1"/>
  <c r="O589" i="2"/>
  <c r="P589" i="2" a="1"/>
  <c r="P589" i="2"/>
  <c r="Q589" i="2" a="1"/>
  <c r="Q589" i="2"/>
  <c r="R589" i="2" a="1"/>
  <c r="R589" i="2"/>
  <c r="S589" i="2" a="1"/>
  <c r="S589" i="2"/>
  <c r="T589" i="2" a="1"/>
  <c r="T589" i="2"/>
  <c r="U589" i="2" a="1"/>
  <c r="U589" i="2"/>
  <c r="V589" i="2" a="1"/>
  <c r="V589" i="2"/>
  <c r="W589" i="2" a="1"/>
  <c r="W589" i="2"/>
  <c r="X589" i="2" a="1"/>
  <c r="X589" i="2"/>
  <c r="Y589" i="2" a="1"/>
  <c r="Y589" i="2"/>
  <c r="Z589" i="2" a="1"/>
  <c r="Z589" i="2"/>
  <c r="G590" i="2" a="1"/>
  <c r="G590" i="2"/>
  <c r="H590" i="2" a="1"/>
  <c r="H590" i="2"/>
  <c r="I590" i="2" a="1"/>
  <c r="I590" i="2"/>
  <c r="J590" i="2" a="1"/>
  <c r="J590" i="2"/>
  <c r="K590" i="2" a="1"/>
  <c r="K590" i="2"/>
  <c r="L590" i="2" a="1"/>
  <c r="L590" i="2"/>
  <c r="M590" i="2" a="1"/>
  <c r="M590" i="2"/>
  <c r="N590" i="2" a="1"/>
  <c r="N590" i="2"/>
  <c r="O590" i="2" a="1"/>
  <c r="O590" i="2"/>
  <c r="P590" i="2" a="1"/>
  <c r="P590" i="2"/>
  <c r="Q590" i="2" a="1"/>
  <c r="Q590" i="2"/>
  <c r="R590" i="2" a="1"/>
  <c r="R590" i="2"/>
  <c r="S590" i="2" a="1"/>
  <c r="S590" i="2"/>
  <c r="T590" i="2" a="1"/>
  <c r="T590" i="2"/>
  <c r="U590" i="2" a="1"/>
  <c r="U590" i="2"/>
  <c r="V590" i="2" a="1"/>
  <c r="V590" i="2"/>
  <c r="W590" i="2" a="1"/>
  <c r="W590" i="2"/>
  <c r="X590" i="2" a="1"/>
  <c r="X590" i="2"/>
  <c r="Y590" i="2" a="1"/>
  <c r="Y590" i="2"/>
  <c r="Z590" i="2" a="1"/>
  <c r="Z590" i="2"/>
  <c r="G591" i="2" a="1"/>
  <c r="G591" i="2"/>
  <c r="H591" i="2" a="1"/>
  <c r="H591" i="2"/>
  <c r="I591" i="2" a="1"/>
  <c r="I591" i="2"/>
  <c r="J591" i="2" a="1"/>
  <c r="J591" i="2"/>
  <c r="K591" i="2" a="1"/>
  <c r="K591" i="2"/>
  <c r="L591" i="2" a="1"/>
  <c r="L591" i="2"/>
  <c r="M591" i="2" a="1"/>
  <c r="M591" i="2"/>
  <c r="N591" i="2" a="1"/>
  <c r="N591" i="2"/>
  <c r="O591" i="2" a="1"/>
  <c r="O591" i="2"/>
  <c r="P591" i="2" a="1"/>
  <c r="P591" i="2"/>
  <c r="Q591" i="2" a="1"/>
  <c r="Q591" i="2"/>
  <c r="R591" i="2" a="1"/>
  <c r="R591" i="2"/>
  <c r="S591" i="2" a="1"/>
  <c r="S591" i="2"/>
  <c r="T591" i="2" a="1"/>
  <c r="T591" i="2"/>
  <c r="U591" i="2" a="1"/>
  <c r="U591" i="2"/>
  <c r="V591" i="2" a="1"/>
  <c r="V591" i="2"/>
  <c r="W591" i="2" a="1"/>
  <c r="W591" i="2"/>
  <c r="X591" i="2" a="1"/>
  <c r="X591" i="2"/>
  <c r="Y591" i="2" a="1"/>
  <c r="Y591" i="2"/>
  <c r="Z591" i="2" a="1"/>
  <c r="Z591" i="2"/>
  <c r="G592" i="2" a="1"/>
  <c r="G592" i="2"/>
  <c r="H592" i="2" a="1"/>
  <c r="H592" i="2"/>
  <c r="I592" i="2" a="1"/>
  <c r="I592" i="2"/>
  <c r="J592" i="2" a="1"/>
  <c r="J592" i="2"/>
  <c r="K592" i="2" a="1"/>
  <c r="K592" i="2"/>
  <c r="L592" i="2" a="1"/>
  <c r="L592" i="2"/>
  <c r="M592" i="2" a="1"/>
  <c r="M592" i="2"/>
  <c r="N592" i="2" a="1"/>
  <c r="N592" i="2"/>
  <c r="O592" i="2" a="1"/>
  <c r="O592" i="2"/>
  <c r="P592" i="2" a="1"/>
  <c r="P592" i="2"/>
  <c r="Q592" i="2" a="1"/>
  <c r="Q592" i="2"/>
  <c r="R592" i="2" a="1"/>
  <c r="R592" i="2"/>
  <c r="S592" i="2" a="1"/>
  <c r="S592" i="2"/>
  <c r="T592" i="2" a="1"/>
  <c r="T592" i="2"/>
  <c r="U592" i="2" a="1"/>
  <c r="U592" i="2"/>
  <c r="V592" i="2" a="1"/>
  <c r="V592" i="2"/>
  <c r="W592" i="2" a="1"/>
  <c r="W592" i="2"/>
  <c r="X592" i="2" a="1"/>
  <c r="X592" i="2"/>
  <c r="Y592" i="2" a="1"/>
  <c r="Y592" i="2"/>
  <c r="Z592" i="2" a="1"/>
  <c r="Z592" i="2"/>
  <c r="G593" i="2" a="1"/>
  <c r="G593" i="2"/>
  <c r="H593" i="2" a="1"/>
  <c r="H593" i="2"/>
  <c r="I593" i="2" a="1"/>
  <c r="I593" i="2"/>
  <c r="J593" i="2" a="1"/>
  <c r="J593" i="2"/>
  <c r="K593" i="2" a="1"/>
  <c r="K593" i="2"/>
  <c r="L593" i="2" a="1"/>
  <c r="L593" i="2"/>
  <c r="M593" i="2" a="1"/>
  <c r="M593" i="2"/>
  <c r="N593" i="2" a="1"/>
  <c r="N593" i="2"/>
  <c r="O593" i="2" a="1"/>
  <c r="O593" i="2"/>
  <c r="P593" i="2" a="1"/>
  <c r="P593" i="2"/>
  <c r="Q593" i="2" a="1"/>
  <c r="Q593" i="2"/>
  <c r="R593" i="2" a="1"/>
  <c r="R593" i="2"/>
  <c r="S593" i="2" a="1"/>
  <c r="S593" i="2"/>
  <c r="T593" i="2" a="1"/>
  <c r="T593" i="2"/>
  <c r="U593" i="2" a="1"/>
  <c r="U593" i="2"/>
  <c r="V593" i="2" a="1"/>
  <c r="V593" i="2"/>
  <c r="W593" i="2" a="1"/>
  <c r="W593" i="2"/>
  <c r="X593" i="2" a="1"/>
  <c r="X593" i="2"/>
  <c r="Y593" i="2" a="1"/>
  <c r="Y593" i="2"/>
  <c r="Z593" i="2" a="1"/>
  <c r="Z593" i="2"/>
  <c r="G594" i="2" a="1"/>
  <c r="G594" i="2"/>
  <c r="H594" i="2" a="1"/>
  <c r="H594" i="2"/>
  <c r="I594" i="2" a="1"/>
  <c r="I594" i="2"/>
  <c r="J594" i="2" a="1"/>
  <c r="J594" i="2"/>
  <c r="K594" i="2" a="1"/>
  <c r="K594" i="2"/>
  <c r="L594" i="2" a="1"/>
  <c r="L594" i="2"/>
  <c r="M594" i="2" a="1"/>
  <c r="M594" i="2"/>
  <c r="N594" i="2" a="1"/>
  <c r="N594" i="2"/>
  <c r="O594" i="2" a="1"/>
  <c r="O594" i="2"/>
  <c r="P594" i="2" a="1"/>
  <c r="P594" i="2"/>
  <c r="Q594" i="2" a="1"/>
  <c r="Q594" i="2"/>
  <c r="R594" i="2" a="1"/>
  <c r="R594" i="2"/>
  <c r="S594" i="2" a="1"/>
  <c r="S594" i="2"/>
  <c r="T594" i="2" a="1"/>
  <c r="T594" i="2"/>
  <c r="U594" i="2" a="1"/>
  <c r="U594" i="2"/>
  <c r="V594" i="2" a="1"/>
  <c r="V594" i="2"/>
  <c r="W594" i="2" a="1"/>
  <c r="W594" i="2"/>
  <c r="X594" i="2" a="1"/>
  <c r="X594" i="2"/>
  <c r="Y594" i="2" a="1"/>
  <c r="Y594" i="2"/>
  <c r="Z594" i="2" a="1"/>
  <c r="Z594" i="2"/>
  <c r="G595" i="2" a="1"/>
  <c r="G595" i="2"/>
  <c r="H595" i="2" a="1"/>
  <c r="H595" i="2"/>
  <c r="I595" i="2" a="1"/>
  <c r="I595" i="2"/>
  <c r="J595" i="2" a="1"/>
  <c r="J595" i="2"/>
  <c r="K595" i="2" a="1"/>
  <c r="K595" i="2"/>
  <c r="L595" i="2" a="1"/>
  <c r="L595" i="2"/>
  <c r="M595" i="2" a="1"/>
  <c r="M595" i="2"/>
  <c r="N595" i="2" a="1"/>
  <c r="N595" i="2"/>
  <c r="O595" i="2" a="1"/>
  <c r="O595" i="2"/>
  <c r="P595" i="2" a="1"/>
  <c r="P595" i="2"/>
  <c r="Q595" i="2" a="1"/>
  <c r="Q595" i="2"/>
  <c r="R595" i="2" a="1"/>
  <c r="R595" i="2"/>
  <c r="S595" i="2" a="1"/>
  <c r="S595" i="2"/>
  <c r="T595" i="2" a="1"/>
  <c r="T595" i="2"/>
  <c r="U595" i="2" a="1"/>
  <c r="U595" i="2"/>
  <c r="V595" i="2" a="1"/>
  <c r="V595" i="2"/>
  <c r="W595" i="2" a="1"/>
  <c r="W595" i="2"/>
  <c r="X595" i="2" a="1"/>
  <c r="X595" i="2"/>
  <c r="Y595" i="2" a="1"/>
  <c r="Y595" i="2"/>
  <c r="Z595" i="2" a="1"/>
  <c r="Z595" i="2"/>
  <c r="G596" i="2" a="1"/>
  <c r="G596" i="2"/>
  <c r="H596" i="2" a="1"/>
  <c r="H596" i="2"/>
  <c r="I596" i="2" a="1"/>
  <c r="I596" i="2"/>
  <c r="J596" i="2" a="1"/>
  <c r="J596" i="2"/>
  <c r="K596" i="2" a="1"/>
  <c r="K596" i="2"/>
  <c r="L596" i="2" a="1"/>
  <c r="L596" i="2"/>
  <c r="M596" i="2" a="1"/>
  <c r="M596" i="2"/>
  <c r="N596" i="2" a="1"/>
  <c r="N596" i="2"/>
  <c r="O596" i="2" a="1"/>
  <c r="O596" i="2"/>
  <c r="P596" i="2" a="1"/>
  <c r="P596" i="2"/>
  <c r="Q596" i="2" a="1"/>
  <c r="Q596" i="2"/>
  <c r="R596" i="2" a="1"/>
  <c r="R596" i="2"/>
  <c r="S596" i="2" a="1"/>
  <c r="S596" i="2"/>
  <c r="T596" i="2" a="1"/>
  <c r="T596" i="2"/>
  <c r="U596" i="2" a="1"/>
  <c r="U596" i="2"/>
  <c r="V596" i="2" a="1"/>
  <c r="V596" i="2"/>
  <c r="W596" i="2" a="1"/>
  <c r="W596" i="2"/>
  <c r="X596" i="2" a="1"/>
  <c r="X596" i="2"/>
  <c r="Y596" i="2" a="1"/>
  <c r="Y596" i="2"/>
  <c r="Z596" i="2" a="1"/>
  <c r="Z596" i="2"/>
  <c r="G597" i="2" a="1"/>
  <c r="G597" i="2"/>
  <c r="H597" i="2" a="1"/>
  <c r="H597" i="2"/>
  <c r="I597" i="2" a="1"/>
  <c r="I597" i="2"/>
  <c r="J597" i="2" a="1"/>
  <c r="J597" i="2"/>
  <c r="K597" i="2" a="1"/>
  <c r="K597" i="2"/>
  <c r="L597" i="2" a="1"/>
  <c r="L597" i="2"/>
  <c r="M597" i="2" a="1"/>
  <c r="M597" i="2"/>
  <c r="N597" i="2" a="1"/>
  <c r="N597" i="2"/>
  <c r="O597" i="2" a="1"/>
  <c r="O597" i="2"/>
  <c r="P597" i="2" a="1"/>
  <c r="P597" i="2"/>
  <c r="Q597" i="2" a="1"/>
  <c r="Q597" i="2"/>
  <c r="R597" i="2" a="1"/>
  <c r="R597" i="2"/>
  <c r="S597" i="2" a="1"/>
  <c r="S597" i="2"/>
  <c r="T597" i="2" a="1"/>
  <c r="T597" i="2"/>
  <c r="U597" i="2" a="1"/>
  <c r="U597" i="2"/>
  <c r="V597" i="2" a="1"/>
  <c r="V597" i="2"/>
  <c r="W597" i="2" a="1"/>
  <c r="W597" i="2"/>
  <c r="X597" i="2" a="1"/>
  <c r="X597" i="2"/>
  <c r="Y597" i="2" a="1"/>
  <c r="Y597" i="2"/>
  <c r="Z597" i="2" a="1"/>
  <c r="Z597" i="2"/>
  <c r="G598" i="2" a="1"/>
  <c r="G598" i="2"/>
  <c r="H598" i="2" a="1"/>
  <c r="H598" i="2"/>
  <c r="I598" i="2" a="1"/>
  <c r="I598" i="2"/>
  <c r="J598" i="2" a="1"/>
  <c r="J598" i="2"/>
  <c r="K598" i="2" a="1"/>
  <c r="K598" i="2"/>
  <c r="L598" i="2" a="1"/>
  <c r="L598" i="2"/>
  <c r="M598" i="2" a="1"/>
  <c r="M598" i="2"/>
  <c r="N598" i="2" a="1"/>
  <c r="N598" i="2"/>
  <c r="O598" i="2" a="1"/>
  <c r="O598" i="2"/>
  <c r="P598" i="2" a="1"/>
  <c r="P598" i="2"/>
  <c r="Q598" i="2" a="1"/>
  <c r="Q598" i="2"/>
  <c r="R598" i="2" a="1"/>
  <c r="R598" i="2"/>
  <c r="S598" i="2" a="1"/>
  <c r="S598" i="2"/>
  <c r="T598" i="2" a="1"/>
  <c r="T598" i="2"/>
  <c r="U598" i="2" a="1"/>
  <c r="U598" i="2"/>
  <c r="V598" i="2" a="1"/>
  <c r="V598" i="2"/>
  <c r="W598" i="2" a="1"/>
  <c r="W598" i="2"/>
  <c r="X598" i="2" a="1"/>
  <c r="X598" i="2"/>
  <c r="Y598" i="2" a="1"/>
  <c r="Y598" i="2"/>
  <c r="Z598" i="2" a="1"/>
  <c r="Z598" i="2"/>
  <c r="G599" i="2" a="1"/>
  <c r="G599" i="2"/>
  <c r="H599" i="2" a="1"/>
  <c r="H599" i="2"/>
  <c r="I599" i="2" a="1"/>
  <c r="I599" i="2"/>
  <c r="J599" i="2" a="1"/>
  <c r="J599" i="2"/>
  <c r="K599" i="2" a="1"/>
  <c r="K599" i="2"/>
  <c r="L599" i="2" a="1"/>
  <c r="L599" i="2"/>
  <c r="M599" i="2" a="1"/>
  <c r="M599" i="2"/>
  <c r="N599" i="2" a="1"/>
  <c r="N599" i="2"/>
  <c r="O599" i="2" a="1"/>
  <c r="O599" i="2"/>
  <c r="P599" i="2" a="1"/>
  <c r="P599" i="2"/>
  <c r="Q599" i="2" a="1"/>
  <c r="Q599" i="2"/>
  <c r="R599" i="2" a="1"/>
  <c r="R599" i="2"/>
  <c r="S599" i="2" a="1"/>
  <c r="S599" i="2"/>
  <c r="T599" i="2" a="1"/>
  <c r="T599" i="2"/>
  <c r="U599" i="2" a="1"/>
  <c r="U599" i="2"/>
  <c r="V599" i="2" a="1"/>
  <c r="V599" i="2"/>
  <c r="W599" i="2" a="1"/>
  <c r="W599" i="2"/>
  <c r="X599" i="2" a="1"/>
  <c r="X599" i="2"/>
  <c r="Y599" i="2" a="1"/>
  <c r="Y599" i="2"/>
  <c r="Z599" i="2" a="1"/>
  <c r="Z599" i="2"/>
  <c r="G600" i="2" a="1"/>
  <c r="G600" i="2"/>
  <c r="H600" i="2" a="1"/>
  <c r="H600" i="2"/>
  <c r="I600" i="2" a="1"/>
  <c r="I600" i="2"/>
  <c r="J600" i="2" a="1"/>
  <c r="J600" i="2"/>
  <c r="K600" i="2" a="1"/>
  <c r="K600" i="2"/>
  <c r="L600" i="2" a="1"/>
  <c r="L600" i="2"/>
  <c r="M600" i="2" a="1"/>
  <c r="M600" i="2"/>
  <c r="N600" i="2" a="1"/>
  <c r="N600" i="2"/>
  <c r="O600" i="2" a="1"/>
  <c r="O600" i="2"/>
  <c r="P600" i="2" a="1"/>
  <c r="P600" i="2"/>
  <c r="Q600" i="2" a="1"/>
  <c r="Q600" i="2"/>
  <c r="R600" i="2" a="1"/>
  <c r="R600" i="2"/>
  <c r="S600" i="2" a="1"/>
  <c r="S600" i="2"/>
  <c r="T600" i="2" a="1"/>
  <c r="T600" i="2"/>
  <c r="U600" i="2" a="1"/>
  <c r="U600" i="2"/>
  <c r="V600" i="2" a="1"/>
  <c r="V600" i="2"/>
  <c r="W600" i="2" a="1"/>
  <c r="W600" i="2"/>
  <c r="X600" i="2" a="1"/>
  <c r="X600" i="2"/>
  <c r="Y600" i="2" a="1"/>
  <c r="Y600" i="2"/>
  <c r="Z600" i="2" a="1"/>
  <c r="Z600" i="2"/>
  <c r="G601" i="2" a="1"/>
  <c r="G601" i="2"/>
  <c r="H601" i="2" a="1"/>
  <c r="H601" i="2"/>
  <c r="I601" i="2" a="1"/>
  <c r="I601" i="2"/>
  <c r="J601" i="2" a="1"/>
  <c r="J601" i="2"/>
  <c r="K601" i="2" a="1"/>
  <c r="K601" i="2"/>
  <c r="L601" i="2" a="1"/>
  <c r="L601" i="2"/>
  <c r="M601" i="2" a="1"/>
  <c r="M601" i="2"/>
  <c r="N601" i="2" a="1"/>
  <c r="N601" i="2"/>
  <c r="O601" i="2" a="1"/>
  <c r="O601" i="2"/>
  <c r="P601" i="2" a="1"/>
  <c r="P601" i="2"/>
  <c r="Q601" i="2" a="1"/>
  <c r="Q601" i="2"/>
  <c r="R601" i="2" a="1"/>
  <c r="R601" i="2"/>
  <c r="S601" i="2" a="1"/>
  <c r="S601" i="2"/>
  <c r="T601" i="2" a="1"/>
  <c r="T601" i="2"/>
  <c r="U601" i="2" a="1"/>
  <c r="U601" i="2"/>
  <c r="V601" i="2" a="1"/>
  <c r="V601" i="2"/>
  <c r="W601" i="2" a="1"/>
  <c r="W601" i="2"/>
  <c r="X601" i="2" a="1"/>
  <c r="X601" i="2"/>
  <c r="Y601" i="2" a="1"/>
  <c r="Y601" i="2"/>
  <c r="Z601" i="2" a="1"/>
  <c r="Z601" i="2"/>
  <c r="G602" i="2" a="1"/>
  <c r="G602" i="2"/>
  <c r="H602" i="2" a="1"/>
  <c r="H602" i="2"/>
  <c r="I602" i="2" a="1"/>
  <c r="I602" i="2"/>
  <c r="J602" i="2" a="1"/>
  <c r="J602" i="2"/>
  <c r="K602" i="2" a="1"/>
  <c r="K602" i="2"/>
  <c r="L602" i="2" a="1"/>
  <c r="L602" i="2"/>
  <c r="M602" i="2" a="1"/>
  <c r="M602" i="2"/>
  <c r="N602" i="2" a="1"/>
  <c r="N602" i="2"/>
  <c r="O602" i="2" a="1"/>
  <c r="O602" i="2"/>
  <c r="P602" i="2" a="1"/>
  <c r="P602" i="2"/>
  <c r="Q602" i="2" a="1"/>
  <c r="Q602" i="2"/>
  <c r="R602" i="2" a="1"/>
  <c r="R602" i="2"/>
  <c r="S602" i="2" a="1"/>
  <c r="S602" i="2"/>
  <c r="T602" i="2" a="1"/>
  <c r="T602" i="2"/>
  <c r="U602" i="2" a="1"/>
  <c r="U602" i="2"/>
  <c r="V602" i="2" a="1"/>
  <c r="V602" i="2"/>
  <c r="W602" i="2" a="1"/>
  <c r="W602" i="2"/>
  <c r="X602" i="2" a="1"/>
  <c r="X602" i="2"/>
  <c r="Y602" i="2" a="1"/>
  <c r="Y602" i="2"/>
  <c r="Z602" i="2" a="1"/>
  <c r="Z602" i="2"/>
  <c r="G603" i="2" a="1"/>
  <c r="G603" i="2"/>
  <c r="H603" i="2" a="1"/>
  <c r="H603" i="2"/>
  <c r="I603" i="2" a="1"/>
  <c r="I603" i="2"/>
  <c r="J603" i="2" a="1"/>
  <c r="J603" i="2"/>
  <c r="K603" i="2" a="1"/>
  <c r="K603" i="2"/>
  <c r="L603" i="2" a="1"/>
  <c r="L603" i="2"/>
  <c r="M603" i="2" a="1"/>
  <c r="M603" i="2"/>
  <c r="N603" i="2" a="1"/>
  <c r="N603" i="2"/>
  <c r="O603" i="2" a="1"/>
  <c r="O603" i="2"/>
  <c r="P603" i="2" a="1"/>
  <c r="P603" i="2"/>
  <c r="Q603" i="2" a="1"/>
  <c r="Q603" i="2"/>
  <c r="R603" i="2" a="1"/>
  <c r="R603" i="2"/>
  <c r="S603" i="2" a="1"/>
  <c r="S603" i="2"/>
  <c r="T603" i="2" a="1"/>
  <c r="T603" i="2"/>
  <c r="U603" i="2" a="1"/>
  <c r="U603" i="2"/>
  <c r="V603" i="2" a="1"/>
  <c r="V603" i="2"/>
  <c r="W603" i="2" a="1"/>
  <c r="W603" i="2"/>
  <c r="X603" i="2" a="1"/>
  <c r="X603" i="2"/>
  <c r="Y603" i="2" a="1"/>
  <c r="Y603" i="2"/>
  <c r="Z603" i="2" a="1"/>
  <c r="Z603" i="2"/>
  <c r="G604" i="2" a="1"/>
  <c r="G604" i="2"/>
  <c r="H604" i="2" a="1"/>
  <c r="H604" i="2"/>
  <c r="I604" i="2" a="1"/>
  <c r="I604" i="2"/>
  <c r="J604" i="2" a="1"/>
  <c r="J604" i="2"/>
  <c r="K604" i="2" a="1"/>
  <c r="K604" i="2"/>
  <c r="L604" i="2" a="1"/>
  <c r="L604" i="2"/>
  <c r="M604" i="2" a="1"/>
  <c r="M604" i="2"/>
  <c r="N604" i="2" a="1"/>
  <c r="N604" i="2"/>
  <c r="O604" i="2" a="1"/>
  <c r="O604" i="2"/>
  <c r="P604" i="2" a="1"/>
  <c r="P604" i="2"/>
  <c r="Q604" i="2" a="1"/>
  <c r="Q604" i="2"/>
  <c r="R604" i="2" a="1"/>
  <c r="R604" i="2"/>
  <c r="S604" i="2" a="1"/>
  <c r="S604" i="2"/>
  <c r="T604" i="2" a="1"/>
  <c r="T604" i="2"/>
  <c r="U604" i="2" a="1"/>
  <c r="U604" i="2"/>
  <c r="V604" i="2" a="1"/>
  <c r="V604" i="2"/>
  <c r="W604" i="2" a="1"/>
  <c r="W604" i="2"/>
  <c r="X604" i="2" a="1"/>
  <c r="X604" i="2"/>
  <c r="Y604" i="2" a="1"/>
  <c r="Y604" i="2"/>
  <c r="Z604" i="2" a="1"/>
  <c r="Z604" i="2"/>
  <c r="G605" i="2" a="1"/>
  <c r="G605" i="2"/>
  <c r="H605" i="2" a="1"/>
  <c r="H605" i="2"/>
  <c r="I605" i="2" a="1"/>
  <c r="I605" i="2"/>
  <c r="J605" i="2" a="1"/>
  <c r="J605" i="2"/>
  <c r="K605" i="2" a="1"/>
  <c r="K605" i="2"/>
  <c r="L605" i="2" a="1"/>
  <c r="L605" i="2"/>
  <c r="M605" i="2" a="1"/>
  <c r="M605" i="2"/>
  <c r="N605" i="2" a="1"/>
  <c r="N605" i="2"/>
  <c r="O605" i="2" a="1"/>
  <c r="O605" i="2"/>
  <c r="P605" i="2" a="1"/>
  <c r="P605" i="2"/>
  <c r="Q605" i="2" a="1"/>
  <c r="Q605" i="2"/>
  <c r="R605" i="2" a="1"/>
  <c r="R605" i="2"/>
  <c r="S605" i="2" a="1"/>
  <c r="S605" i="2"/>
  <c r="T605" i="2" a="1"/>
  <c r="T605" i="2"/>
  <c r="U605" i="2" a="1"/>
  <c r="U605" i="2"/>
  <c r="V605" i="2" a="1"/>
  <c r="V605" i="2"/>
  <c r="W605" i="2" a="1"/>
  <c r="W605" i="2"/>
  <c r="X605" i="2" a="1"/>
  <c r="X605" i="2"/>
  <c r="Y605" i="2" a="1"/>
  <c r="Y605" i="2"/>
  <c r="Z605" i="2" a="1"/>
  <c r="Z605" i="2"/>
  <c r="G606" i="2" a="1"/>
  <c r="G606" i="2"/>
  <c r="H606" i="2" a="1"/>
  <c r="H606" i="2"/>
  <c r="I606" i="2" a="1"/>
  <c r="I606" i="2"/>
  <c r="J606" i="2" a="1"/>
  <c r="J606" i="2"/>
  <c r="K606" i="2" a="1"/>
  <c r="K606" i="2"/>
  <c r="L606" i="2" a="1"/>
  <c r="L606" i="2"/>
  <c r="M606" i="2" a="1"/>
  <c r="M606" i="2"/>
  <c r="N606" i="2" a="1"/>
  <c r="N606" i="2"/>
  <c r="O606" i="2" a="1"/>
  <c r="O606" i="2"/>
  <c r="P606" i="2" a="1"/>
  <c r="P606" i="2"/>
  <c r="Q606" i="2" a="1"/>
  <c r="Q606" i="2"/>
  <c r="R606" i="2" a="1"/>
  <c r="R606" i="2"/>
  <c r="S606" i="2" a="1"/>
  <c r="S606" i="2"/>
  <c r="T606" i="2" a="1"/>
  <c r="T606" i="2"/>
  <c r="U606" i="2" a="1"/>
  <c r="U606" i="2"/>
  <c r="V606" i="2" a="1"/>
  <c r="V606" i="2"/>
  <c r="W606" i="2" a="1"/>
  <c r="W606" i="2"/>
  <c r="X606" i="2" a="1"/>
  <c r="X606" i="2"/>
  <c r="Y606" i="2" a="1"/>
  <c r="Y606" i="2"/>
  <c r="Z606" i="2" a="1"/>
  <c r="Z606" i="2"/>
  <c r="G607" i="2" a="1"/>
  <c r="G607" i="2"/>
  <c r="H607" i="2" a="1"/>
  <c r="H607" i="2"/>
  <c r="I607" i="2" a="1"/>
  <c r="I607" i="2"/>
  <c r="J607" i="2" a="1"/>
  <c r="J607" i="2"/>
  <c r="K607" i="2" a="1"/>
  <c r="K607" i="2"/>
  <c r="L607" i="2" a="1"/>
  <c r="L607" i="2"/>
  <c r="M607" i="2" a="1"/>
  <c r="M607" i="2"/>
  <c r="N607" i="2" a="1"/>
  <c r="N607" i="2"/>
  <c r="O607" i="2" a="1"/>
  <c r="O607" i="2"/>
  <c r="P607" i="2" a="1"/>
  <c r="P607" i="2"/>
  <c r="Q607" i="2" a="1"/>
  <c r="Q607" i="2"/>
  <c r="R607" i="2" a="1"/>
  <c r="R607" i="2"/>
  <c r="S607" i="2" a="1"/>
  <c r="S607" i="2"/>
  <c r="T607" i="2" a="1"/>
  <c r="T607" i="2"/>
  <c r="U607" i="2" a="1"/>
  <c r="U607" i="2"/>
  <c r="V607" i="2" a="1"/>
  <c r="V607" i="2"/>
  <c r="W607" i="2" a="1"/>
  <c r="W607" i="2"/>
  <c r="X607" i="2" a="1"/>
  <c r="X607" i="2"/>
  <c r="Y607" i="2" a="1"/>
  <c r="Y607" i="2"/>
  <c r="Z607" i="2" a="1"/>
  <c r="Z607" i="2"/>
  <c r="G608" i="2" a="1"/>
  <c r="G608" i="2"/>
  <c r="H608" i="2" a="1"/>
  <c r="H608" i="2"/>
  <c r="I608" i="2" a="1"/>
  <c r="I608" i="2"/>
  <c r="J608" i="2" a="1"/>
  <c r="J608" i="2"/>
  <c r="K608" i="2" a="1"/>
  <c r="K608" i="2"/>
  <c r="L608" i="2" a="1"/>
  <c r="L608" i="2"/>
  <c r="M608" i="2" a="1"/>
  <c r="M608" i="2"/>
  <c r="N608" i="2" a="1"/>
  <c r="N608" i="2"/>
  <c r="O608" i="2" a="1"/>
  <c r="O608" i="2"/>
  <c r="P608" i="2" a="1"/>
  <c r="P608" i="2"/>
  <c r="Q608" i="2" a="1"/>
  <c r="Q608" i="2"/>
  <c r="R608" i="2" a="1"/>
  <c r="R608" i="2"/>
  <c r="S608" i="2" a="1"/>
  <c r="S608" i="2"/>
  <c r="T608" i="2" a="1"/>
  <c r="T608" i="2"/>
  <c r="U608" i="2" a="1"/>
  <c r="U608" i="2"/>
  <c r="V608" i="2" a="1"/>
  <c r="V608" i="2"/>
  <c r="W608" i="2" a="1"/>
  <c r="W608" i="2"/>
  <c r="X608" i="2" a="1"/>
  <c r="X608" i="2"/>
  <c r="Y608" i="2" a="1"/>
  <c r="Y608" i="2"/>
  <c r="Z608" i="2" a="1"/>
  <c r="Z608" i="2"/>
  <c r="G609" i="2" a="1"/>
  <c r="G609" i="2"/>
  <c r="H609" i="2" a="1"/>
  <c r="H609" i="2"/>
  <c r="I609" i="2" a="1"/>
  <c r="I609" i="2"/>
  <c r="J609" i="2" a="1"/>
  <c r="J609" i="2"/>
  <c r="K609" i="2" a="1"/>
  <c r="K609" i="2"/>
  <c r="L609" i="2" a="1"/>
  <c r="L609" i="2"/>
  <c r="M609" i="2" a="1"/>
  <c r="M609" i="2"/>
  <c r="N609" i="2" a="1"/>
  <c r="N609" i="2"/>
  <c r="O609" i="2" a="1"/>
  <c r="O609" i="2"/>
  <c r="P609" i="2" a="1"/>
  <c r="P609" i="2"/>
  <c r="Q609" i="2" a="1"/>
  <c r="Q609" i="2"/>
  <c r="R609" i="2" a="1"/>
  <c r="R609" i="2"/>
  <c r="S609" i="2" a="1"/>
  <c r="S609" i="2"/>
  <c r="T609" i="2" a="1"/>
  <c r="T609" i="2"/>
  <c r="U609" i="2" a="1"/>
  <c r="U609" i="2"/>
  <c r="V609" i="2" a="1"/>
  <c r="V609" i="2"/>
  <c r="W609" i="2" a="1"/>
  <c r="W609" i="2"/>
  <c r="X609" i="2" a="1"/>
  <c r="X609" i="2"/>
  <c r="Y609" i="2" a="1"/>
  <c r="Y609" i="2"/>
  <c r="Z609" i="2" a="1"/>
  <c r="Z609" i="2"/>
  <c r="G610" i="2" a="1"/>
  <c r="G610" i="2"/>
  <c r="H610" i="2" a="1"/>
  <c r="H610" i="2"/>
  <c r="I610" i="2" a="1"/>
  <c r="I610" i="2"/>
  <c r="J610" i="2" a="1"/>
  <c r="J610" i="2"/>
  <c r="K610" i="2" a="1"/>
  <c r="K610" i="2"/>
  <c r="L610" i="2" a="1"/>
  <c r="L610" i="2"/>
  <c r="M610" i="2" a="1"/>
  <c r="M610" i="2"/>
  <c r="N610" i="2" a="1"/>
  <c r="N610" i="2"/>
  <c r="O610" i="2" a="1"/>
  <c r="O610" i="2"/>
  <c r="P610" i="2" a="1"/>
  <c r="P610" i="2"/>
  <c r="Q610" i="2" a="1"/>
  <c r="Q610" i="2"/>
  <c r="R610" i="2" a="1"/>
  <c r="R610" i="2"/>
  <c r="S610" i="2" a="1"/>
  <c r="S610" i="2"/>
  <c r="T610" i="2" a="1"/>
  <c r="T610" i="2"/>
  <c r="U610" i="2" a="1"/>
  <c r="U610" i="2"/>
  <c r="V610" i="2" a="1"/>
  <c r="V610" i="2"/>
  <c r="W610" i="2" a="1"/>
  <c r="W610" i="2"/>
  <c r="X610" i="2" a="1"/>
  <c r="X610" i="2"/>
  <c r="Y610" i="2" a="1"/>
  <c r="Y610" i="2"/>
  <c r="Z610" i="2" a="1"/>
  <c r="Z610" i="2"/>
  <c r="G611" i="2" a="1"/>
  <c r="G611" i="2"/>
  <c r="H611" i="2" a="1"/>
  <c r="H611" i="2"/>
  <c r="I611" i="2" a="1"/>
  <c r="I611" i="2"/>
  <c r="J611" i="2" a="1"/>
  <c r="J611" i="2"/>
  <c r="K611" i="2" a="1"/>
  <c r="K611" i="2"/>
  <c r="L611" i="2" a="1"/>
  <c r="L611" i="2"/>
  <c r="M611" i="2" a="1"/>
  <c r="M611" i="2"/>
  <c r="N611" i="2" a="1"/>
  <c r="N611" i="2"/>
  <c r="O611" i="2" a="1"/>
  <c r="O611" i="2"/>
  <c r="P611" i="2" a="1"/>
  <c r="P611" i="2"/>
  <c r="Q611" i="2" a="1"/>
  <c r="Q611" i="2"/>
  <c r="R611" i="2" a="1"/>
  <c r="R611" i="2"/>
  <c r="S611" i="2" a="1"/>
  <c r="S611" i="2"/>
  <c r="T611" i="2" a="1"/>
  <c r="T611" i="2"/>
  <c r="U611" i="2" a="1"/>
  <c r="U611" i="2"/>
  <c r="V611" i="2" a="1"/>
  <c r="V611" i="2"/>
  <c r="W611" i="2" a="1"/>
  <c r="W611" i="2"/>
  <c r="X611" i="2" a="1"/>
  <c r="X611" i="2"/>
  <c r="Y611" i="2" a="1"/>
  <c r="Y611" i="2"/>
  <c r="Z611" i="2" a="1"/>
  <c r="Z611" i="2"/>
  <c r="G612" i="2" a="1"/>
  <c r="G612" i="2"/>
  <c r="H612" i="2" a="1"/>
  <c r="H612" i="2"/>
  <c r="I612" i="2" a="1"/>
  <c r="I612" i="2"/>
  <c r="J612" i="2" a="1"/>
  <c r="J612" i="2"/>
  <c r="K612" i="2" a="1"/>
  <c r="K612" i="2"/>
  <c r="L612" i="2" a="1"/>
  <c r="L612" i="2"/>
  <c r="M612" i="2" a="1"/>
  <c r="M612" i="2"/>
  <c r="N612" i="2" a="1"/>
  <c r="N612" i="2"/>
  <c r="O612" i="2" a="1"/>
  <c r="O612" i="2"/>
  <c r="P612" i="2" a="1"/>
  <c r="P612" i="2"/>
  <c r="Q612" i="2" a="1"/>
  <c r="Q612" i="2"/>
  <c r="R612" i="2" a="1"/>
  <c r="R612" i="2"/>
  <c r="S612" i="2" a="1"/>
  <c r="S612" i="2"/>
  <c r="T612" i="2" a="1"/>
  <c r="T612" i="2"/>
  <c r="U612" i="2" a="1"/>
  <c r="U612" i="2"/>
  <c r="V612" i="2" a="1"/>
  <c r="V612" i="2"/>
  <c r="W612" i="2" a="1"/>
  <c r="W612" i="2"/>
  <c r="X612" i="2" a="1"/>
  <c r="X612" i="2"/>
  <c r="Y612" i="2" a="1"/>
  <c r="Y612" i="2"/>
  <c r="Z612" i="2" a="1"/>
  <c r="Z612" i="2"/>
  <c r="G613" i="2" a="1"/>
  <c r="G613" i="2"/>
  <c r="H613" i="2" a="1"/>
  <c r="H613" i="2"/>
  <c r="I613" i="2" a="1"/>
  <c r="I613" i="2"/>
  <c r="J613" i="2" a="1"/>
  <c r="J613" i="2"/>
  <c r="K613" i="2" a="1"/>
  <c r="K613" i="2"/>
  <c r="L613" i="2" a="1"/>
  <c r="L613" i="2"/>
  <c r="M613" i="2" a="1"/>
  <c r="M613" i="2"/>
  <c r="N613" i="2" a="1"/>
  <c r="N613" i="2"/>
  <c r="O613" i="2" a="1"/>
  <c r="O613" i="2"/>
  <c r="P613" i="2" a="1"/>
  <c r="P613" i="2"/>
  <c r="Q613" i="2" a="1"/>
  <c r="Q613" i="2"/>
  <c r="R613" i="2" a="1"/>
  <c r="R613" i="2"/>
  <c r="S613" i="2" a="1"/>
  <c r="S613" i="2"/>
  <c r="T613" i="2" a="1"/>
  <c r="T613" i="2"/>
  <c r="U613" i="2" a="1"/>
  <c r="U613" i="2"/>
  <c r="V613" i="2" a="1"/>
  <c r="V613" i="2"/>
  <c r="W613" i="2" a="1"/>
  <c r="W613" i="2"/>
  <c r="X613" i="2" a="1"/>
  <c r="X613" i="2"/>
  <c r="Y613" i="2" a="1"/>
  <c r="Y613" i="2"/>
  <c r="Z613" i="2" a="1"/>
  <c r="Z613" i="2"/>
  <c r="G614" i="2" a="1"/>
  <c r="G614" i="2"/>
  <c r="H614" i="2" a="1"/>
  <c r="H614" i="2"/>
  <c r="I614" i="2" a="1"/>
  <c r="I614" i="2"/>
  <c r="J614" i="2" a="1"/>
  <c r="J614" i="2"/>
  <c r="K614" i="2" a="1"/>
  <c r="K614" i="2"/>
  <c r="L614" i="2" a="1"/>
  <c r="L614" i="2"/>
  <c r="M614" i="2" a="1"/>
  <c r="M614" i="2"/>
  <c r="N614" i="2" a="1"/>
  <c r="N614" i="2"/>
  <c r="O614" i="2" a="1"/>
  <c r="O614" i="2"/>
  <c r="P614" i="2" a="1"/>
  <c r="P614" i="2"/>
  <c r="Q614" i="2" a="1"/>
  <c r="Q614" i="2"/>
  <c r="R614" i="2" a="1"/>
  <c r="R614" i="2"/>
  <c r="S614" i="2" a="1"/>
  <c r="S614" i="2"/>
  <c r="T614" i="2" a="1"/>
  <c r="T614" i="2"/>
  <c r="U614" i="2" a="1"/>
  <c r="U614" i="2"/>
  <c r="V614" i="2" a="1"/>
  <c r="V614" i="2"/>
  <c r="W614" i="2" a="1"/>
  <c r="W614" i="2"/>
  <c r="X614" i="2" a="1"/>
  <c r="X614" i="2"/>
  <c r="Y614" i="2" a="1"/>
  <c r="Y614" i="2"/>
  <c r="Z614" i="2" a="1"/>
  <c r="Z614" i="2"/>
  <c r="G615" i="2" a="1"/>
  <c r="G615" i="2"/>
  <c r="H615" i="2" a="1"/>
  <c r="H615" i="2"/>
  <c r="I615" i="2" a="1"/>
  <c r="I615" i="2"/>
  <c r="J615" i="2" a="1"/>
  <c r="J615" i="2"/>
  <c r="K615" i="2" a="1"/>
  <c r="K615" i="2"/>
  <c r="L615" i="2" a="1"/>
  <c r="L615" i="2"/>
  <c r="M615" i="2" a="1"/>
  <c r="M615" i="2"/>
  <c r="N615" i="2" a="1"/>
  <c r="N615" i="2"/>
  <c r="O615" i="2" a="1"/>
  <c r="O615" i="2"/>
  <c r="P615" i="2" a="1"/>
  <c r="P615" i="2"/>
  <c r="Q615" i="2" a="1"/>
  <c r="Q615" i="2"/>
  <c r="R615" i="2" a="1"/>
  <c r="R615" i="2"/>
  <c r="S615" i="2" a="1"/>
  <c r="S615" i="2"/>
  <c r="T615" i="2" a="1"/>
  <c r="T615" i="2"/>
  <c r="U615" i="2" a="1"/>
  <c r="U615" i="2"/>
  <c r="V615" i="2" a="1"/>
  <c r="V615" i="2"/>
  <c r="W615" i="2" a="1"/>
  <c r="W615" i="2"/>
  <c r="X615" i="2" a="1"/>
  <c r="X615" i="2"/>
  <c r="Y615" i="2" a="1"/>
  <c r="Y615" i="2"/>
  <c r="Z615" i="2" a="1"/>
  <c r="Z615" i="2"/>
  <c r="G616" i="2" a="1"/>
  <c r="G616" i="2"/>
  <c r="H616" i="2" a="1"/>
  <c r="H616" i="2"/>
  <c r="I616" i="2" a="1"/>
  <c r="I616" i="2"/>
  <c r="J616" i="2" a="1"/>
  <c r="J616" i="2"/>
  <c r="K616" i="2" a="1"/>
  <c r="K616" i="2"/>
  <c r="L616" i="2" a="1"/>
  <c r="L616" i="2"/>
  <c r="M616" i="2" a="1"/>
  <c r="M616" i="2"/>
  <c r="N616" i="2" a="1"/>
  <c r="N616" i="2"/>
  <c r="O616" i="2" a="1"/>
  <c r="O616" i="2"/>
  <c r="P616" i="2" a="1"/>
  <c r="P616" i="2"/>
  <c r="Q616" i="2" a="1"/>
  <c r="Q616" i="2"/>
  <c r="R616" i="2" a="1"/>
  <c r="R616" i="2"/>
  <c r="S616" i="2" a="1"/>
  <c r="S616" i="2"/>
  <c r="T616" i="2" a="1"/>
  <c r="T616" i="2"/>
  <c r="U616" i="2" a="1"/>
  <c r="U616" i="2"/>
  <c r="V616" i="2" a="1"/>
  <c r="V616" i="2"/>
  <c r="W616" i="2" a="1"/>
  <c r="W616" i="2"/>
  <c r="X616" i="2" a="1"/>
  <c r="X616" i="2"/>
  <c r="Y616" i="2" a="1"/>
  <c r="Y616" i="2"/>
  <c r="Z616" i="2" a="1"/>
  <c r="Z616" i="2"/>
  <c r="G617" i="2" a="1"/>
  <c r="G617" i="2"/>
  <c r="H617" i="2" a="1"/>
  <c r="H617" i="2"/>
  <c r="I617" i="2" a="1"/>
  <c r="I617" i="2"/>
  <c r="J617" i="2" a="1"/>
  <c r="J617" i="2"/>
  <c r="K617" i="2" a="1"/>
  <c r="K617" i="2"/>
  <c r="L617" i="2" a="1"/>
  <c r="L617" i="2"/>
  <c r="M617" i="2" a="1"/>
  <c r="M617" i="2"/>
  <c r="N617" i="2" a="1"/>
  <c r="N617" i="2"/>
  <c r="O617" i="2" a="1"/>
  <c r="O617" i="2"/>
  <c r="P617" i="2" a="1"/>
  <c r="P617" i="2"/>
  <c r="Q617" i="2" a="1"/>
  <c r="Q617" i="2"/>
  <c r="R617" i="2" a="1"/>
  <c r="R617" i="2"/>
  <c r="S617" i="2" a="1"/>
  <c r="S617" i="2"/>
  <c r="T617" i="2" a="1"/>
  <c r="T617" i="2"/>
  <c r="U617" i="2" a="1"/>
  <c r="U617" i="2"/>
  <c r="V617" i="2" a="1"/>
  <c r="V617" i="2"/>
  <c r="W617" i="2" a="1"/>
  <c r="W617" i="2"/>
  <c r="X617" i="2" a="1"/>
  <c r="X617" i="2"/>
  <c r="Y617" i="2" a="1"/>
  <c r="Y617" i="2"/>
  <c r="Z617" i="2" a="1"/>
  <c r="Z617" i="2"/>
  <c r="G618" i="2" a="1"/>
  <c r="G618" i="2"/>
  <c r="H618" i="2" a="1"/>
  <c r="H618" i="2"/>
  <c r="I618" i="2" a="1"/>
  <c r="I618" i="2"/>
  <c r="J618" i="2" a="1"/>
  <c r="J618" i="2"/>
  <c r="K618" i="2" a="1"/>
  <c r="K618" i="2"/>
  <c r="L618" i="2" a="1"/>
  <c r="L618" i="2"/>
  <c r="M618" i="2" a="1"/>
  <c r="M618" i="2"/>
  <c r="N618" i="2" a="1"/>
  <c r="N618" i="2"/>
  <c r="O618" i="2" a="1"/>
  <c r="O618" i="2"/>
  <c r="P618" i="2" a="1"/>
  <c r="P618" i="2"/>
  <c r="Q618" i="2" a="1"/>
  <c r="Q618" i="2"/>
  <c r="R618" i="2" a="1"/>
  <c r="R618" i="2"/>
  <c r="S618" i="2" a="1"/>
  <c r="S618" i="2"/>
  <c r="T618" i="2" a="1"/>
  <c r="T618" i="2"/>
  <c r="U618" i="2" a="1"/>
  <c r="U618" i="2"/>
  <c r="V618" i="2" a="1"/>
  <c r="V618" i="2"/>
  <c r="W618" i="2" a="1"/>
  <c r="W618" i="2"/>
  <c r="X618" i="2" a="1"/>
  <c r="X618" i="2"/>
  <c r="Y618" i="2" a="1"/>
  <c r="Y618" i="2"/>
  <c r="Z618" i="2" a="1"/>
  <c r="Z618" i="2"/>
  <c r="G619" i="2" a="1"/>
  <c r="G619" i="2"/>
  <c r="H619" i="2" a="1"/>
  <c r="H619" i="2"/>
  <c r="I619" i="2" a="1"/>
  <c r="I619" i="2"/>
  <c r="J619" i="2" a="1"/>
  <c r="J619" i="2"/>
  <c r="K619" i="2" a="1"/>
  <c r="K619" i="2"/>
  <c r="L619" i="2" a="1"/>
  <c r="L619" i="2"/>
  <c r="M619" i="2" a="1"/>
  <c r="M619" i="2"/>
  <c r="N619" i="2" a="1"/>
  <c r="N619" i="2"/>
  <c r="O619" i="2" a="1"/>
  <c r="O619" i="2"/>
  <c r="P619" i="2" a="1"/>
  <c r="P619" i="2"/>
  <c r="Q619" i="2" a="1"/>
  <c r="Q619" i="2"/>
  <c r="R619" i="2" a="1"/>
  <c r="R619" i="2"/>
  <c r="S619" i="2" a="1"/>
  <c r="S619" i="2"/>
  <c r="T619" i="2" a="1"/>
  <c r="T619" i="2"/>
  <c r="U619" i="2" a="1"/>
  <c r="U619" i="2"/>
  <c r="V619" i="2" a="1"/>
  <c r="V619" i="2"/>
  <c r="W619" i="2" a="1"/>
  <c r="W619" i="2"/>
  <c r="X619" i="2" a="1"/>
  <c r="X619" i="2"/>
  <c r="Y619" i="2" a="1"/>
  <c r="Y619" i="2"/>
  <c r="Z619" i="2" a="1"/>
  <c r="Z619" i="2"/>
  <c r="G620" i="2" a="1"/>
  <c r="G620" i="2"/>
  <c r="H620" i="2" a="1"/>
  <c r="H620" i="2"/>
  <c r="I620" i="2" a="1"/>
  <c r="I620" i="2"/>
  <c r="J620" i="2" a="1"/>
  <c r="J620" i="2"/>
  <c r="K620" i="2" a="1"/>
  <c r="K620" i="2"/>
  <c r="L620" i="2" a="1"/>
  <c r="L620" i="2"/>
  <c r="M620" i="2" a="1"/>
  <c r="M620" i="2"/>
  <c r="N620" i="2" a="1"/>
  <c r="N620" i="2"/>
  <c r="O620" i="2" a="1"/>
  <c r="O620" i="2"/>
  <c r="P620" i="2" a="1"/>
  <c r="P620" i="2"/>
  <c r="Q620" i="2" a="1"/>
  <c r="Q620" i="2"/>
  <c r="R620" i="2" a="1"/>
  <c r="R620" i="2"/>
  <c r="S620" i="2" a="1"/>
  <c r="S620" i="2"/>
  <c r="T620" i="2" a="1"/>
  <c r="T620" i="2"/>
  <c r="U620" i="2" a="1"/>
  <c r="U620" i="2"/>
  <c r="V620" i="2" a="1"/>
  <c r="V620" i="2"/>
  <c r="W620" i="2" a="1"/>
  <c r="W620" i="2"/>
  <c r="X620" i="2" a="1"/>
  <c r="X620" i="2"/>
  <c r="Y620" i="2" a="1"/>
  <c r="Y620" i="2"/>
  <c r="Z620" i="2" a="1"/>
  <c r="Z620" i="2"/>
  <c r="G621" i="2" a="1"/>
  <c r="G621" i="2"/>
  <c r="H621" i="2" a="1"/>
  <c r="H621" i="2"/>
  <c r="I621" i="2" a="1"/>
  <c r="I621" i="2"/>
  <c r="J621" i="2" a="1"/>
  <c r="J621" i="2"/>
  <c r="K621" i="2" a="1"/>
  <c r="K621" i="2"/>
  <c r="L621" i="2" a="1"/>
  <c r="L621" i="2"/>
  <c r="M621" i="2" a="1"/>
  <c r="M621" i="2"/>
  <c r="N621" i="2" a="1"/>
  <c r="N621" i="2"/>
  <c r="O621" i="2" a="1"/>
  <c r="O621" i="2"/>
  <c r="P621" i="2" a="1"/>
  <c r="P621" i="2"/>
  <c r="Q621" i="2" a="1"/>
  <c r="Q621" i="2"/>
  <c r="R621" i="2" a="1"/>
  <c r="R621" i="2"/>
  <c r="S621" i="2" a="1"/>
  <c r="S621" i="2"/>
  <c r="T621" i="2" a="1"/>
  <c r="T621" i="2"/>
  <c r="U621" i="2" a="1"/>
  <c r="U621" i="2"/>
  <c r="V621" i="2" a="1"/>
  <c r="V621" i="2"/>
  <c r="W621" i="2" a="1"/>
  <c r="W621" i="2"/>
  <c r="X621" i="2" a="1"/>
  <c r="X621" i="2"/>
  <c r="Y621" i="2" a="1"/>
  <c r="Y621" i="2"/>
  <c r="Z621" i="2" a="1"/>
  <c r="Z621" i="2"/>
  <c r="G622" i="2" a="1"/>
  <c r="G622" i="2"/>
  <c r="H622" i="2" a="1"/>
  <c r="H622" i="2"/>
  <c r="I622" i="2" a="1"/>
  <c r="I622" i="2"/>
  <c r="J622" i="2" a="1"/>
  <c r="J622" i="2"/>
  <c r="K622" i="2" a="1"/>
  <c r="K622" i="2"/>
  <c r="L622" i="2" a="1"/>
  <c r="L622" i="2"/>
  <c r="M622" i="2" a="1"/>
  <c r="M622" i="2"/>
  <c r="N622" i="2" a="1"/>
  <c r="N622" i="2"/>
  <c r="O622" i="2" a="1"/>
  <c r="O622" i="2"/>
  <c r="P622" i="2" a="1"/>
  <c r="P622" i="2"/>
  <c r="Q622" i="2" a="1"/>
  <c r="Q622" i="2"/>
  <c r="R622" i="2" a="1"/>
  <c r="R622" i="2"/>
  <c r="S622" i="2" a="1"/>
  <c r="S622" i="2"/>
  <c r="T622" i="2" a="1"/>
  <c r="T622" i="2"/>
  <c r="U622" i="2" a="1"/>
  <c r="U622" i="2"/>
  <c r="V622" i="2" a="1"/>
  <c r="V622" i="2"/>
  <c r="W622" i="2" a="1"/>
  <c r="W622" i="2"/>
  <c r="X622" i="2" a="1"/>
  <c r="X622" i="2"/>
  <c r="Y622" i="2" a="1"/>
  <c r="Y622" i="2"/>
  <c r="Z622" i="2" a="1"/>
  <c r="Z622" i="2"/>
  <c r="G623" i="2" a="1"/>
  <c r="G623" i="2"/>
  <c r="H623" i="2" a="1"/>
  <c r="H623" i="2"/>
  <c r="I623" i="2" a="1"/>
  <c r="I623" i="2"/>
  <c r="J623" i="2" a="1"/>
  <c r="J623" i="2"/>
  <c r="K623" i="2" a="1"/>
  <c r="K623" i="2"/>
  <c r="L623" i="2" a="1"/>
  <c r="L623" i="2"/>
  <c r="M623" i="2" a="1"/>
  <c r="M623" i="2"/>
  <c r="N623" i="2" a="1"/>
  <c r="N623" i="2"/>
  <c r="O623" i="2" a="1"/>
  <c r="O623" i="2"/>
  <c r="P623" i="2" a="1"/>
  <c r="P623" i="2"/>
  <c r="Q623" i="2" a="1"/>
  <c r="Q623" i="2"/>
  <c r="R623" i="2" a="1"/>
  <c r="R623" i="2"/>
  <c r="S623" i="2" a="1"/>
  <c r="S623" i="2"/>
  <c r="T623" i="2" a="1"/>
  <c r="T623" i="2"/>
  <c r="U623" i="2" a="1"/>
  <c r="U623" i="2"/>
  <c r="V623" i="2" a="1"/>
  <c r="V623" i="2"/>
  <c r="W623" i="2" a="1"/>
  <c r="W623" i="2"/>
  <c r="X623" i="2" a="1"/>
  <c r="X623" i="2"/>
  <c r="Y623" i="2" a="1"/>
  <c r="Y623" i="2"/>
  <c r="Z623" i="2" a="1"/>
  <c r="Z623" i="2"/>
  <c r="G624" i="2" a="1"/>
  <c r="G624" i="2"/>
  <c r="H624" i="2" a="1"/>
  <c r="H624" i="2"/>
  <c r="I624" i="2" a="1"/>
  <c r="I624" i="2"/>
  <c r="J624" i="2" a="1"/>
  <c r="J624" i="2"/>
  <c r="K624" i="2" a="1"/>
  <c r="K624" i="2"/>
  <c r="L624" i="2" a="1"/>
  <c r="L624" i="2"/>
  <c r="M624" i="2" a="1"/>
  <c r="M624" i="2"/>
  <c r="N624" i="2" a="1"/>
  <c r="N624" i="2"/>
  <c r="O624" i="2" a="1"/>
  <c r="O624" i="2"/>
  <c r="P624" i="2" a="1"/>
  <c r="P624" i="2"/>
  <c r="Q624" i="2" a="1"/>
  <c r="Q624" i="2"/>
  <c r="R624" i="2" a="1"/>
  <c r="R624" i="2"/>
  <c r="S624" i="2" a="1"/>
  <c r="S624" i="2"/>
  <c r="T624" i="2" a="1"/>
  <c r="T624" i="2"/>
  <c r="U624" i="2" a="1"/>
  <c r="U624" i="2"/>
  <c r="V624" i="2" a="1"/>
  <c r="V624" i="2"/>
  <c r="W624" i="2" a="1"/>
  <c r="W624" i="2"/>
  <c r="X624" i="2" a="1"/>
  <c r="X624" i="2"/>
  <c r="Y624" i="2" a="1"/>
  <c r="Y624" i="2"/>
  <c r="Z624" i="2" a="1"/>
  <c r="Z624" i="2"/>
  <c r="G625" i="2" a="1"/>
  <c r="G625" i="2"/>
  <c r="H625" i="2" a="1"/>
  <c r="H625" i="2"/>
  <c r="I625" i="2" a="1"/>
  <c r="I625" i="2"/>
  <c r="J625" i="2" a="1"/>
  <c r="J625" i="2"/>
  <c r="K625" i="2" a="1"/>
  <c r="K625" i="2"/>
  <c r="L625" i="2" a="1"/>
  <c r="L625" i="2"/>
  <c r="M625" i="2" a="1"/>
  <c r="M625" i="2"/>
  <c r="N625" i="2" a="1"/>
  <c r="N625" i="2"/>
  <c r="O625" i="2" a="1"/>
  <c r="O625" i="2"/>
  <c r="P625" i="2" a="1"/>
  <c r="P625" i="2"/>
  <c r="Q625" i="2" a="1"/>
  <c r="Q625" i="2"/>
  <c r="R625" i="2" a="1"/>
  <c r="R625" i="2"/>
  <c r="S625" i="2" a="1"/>
  <c r="S625" i="2"/>
  <c r="T625" i="2" a="1"/>
  <c r="T625" i="2"/>
  <c r="U625" i="2" a="1"/>
  <c r="U625" i="2"/>
  <c r="V625" i="2" a="1"/>
  <c r="V625" i="2"/>
  <c r="W625" i="2" a="1"/>
  <c r="W625" i="2"/>
  <c r="X625" i="2" a="1"/>
  <c r="X625" i="2"/>
  <c r="Y625" i="2" a="1"/>
  <c r="Y625" i="2"/>
  <c r="Z625" i="2" a="1"/>
  <c r="Z625" i="2"/>
  <c r="G626" i="2" a="1"/>
  <c r="G626" i="2"/>
  <c r="H626" i="2" a="1"/>
  <c r="H626" i="2"/>
  <c r="I626" i="2" a="1"/>
  <c r="I626" i="2"/>
  <c r="J626" i="2" a="1"/>
  <c r="J626" i="2"/>
  <c r="K626" i="2" a="1"/>
  <c r="K626" i="2"/>
  <c r="L626" i="2" a="1"/>
  <c r="L626" i="2"/>
  <c r="M626" i="2" a="1"/>
  <c r="M626" i="2"/>
  <c r="N626" i="2" a="1"/>
  <c r="N626" i="2"/>
  <c r="O626" i="2" a="1"/>
  <c r="O626" i="2"/>
  <c r="P626" i="2" a="1"/>
  <c r="P626" i="2"/>
  <c r="Q626" i="2" a="1"/>
  <c r="Q626" i="2"/>
  <c r="R626" i="2" a="1"/>
  <c r="R626" i="2"/>
  <c r="S626" i="2" a="1"/>
  <c r="S626" i="2"/>
  <c r="T626" i="2" a="1"/>
  <c r="T626" i="2"/>
  <c r="U626" i="2" a="1"/>
  <c r="U626" i="2"/>
  <c r="V626" i="2" a="1"/>
  <c r="V626" i="2"/>
  <c r="W626" i="2" a="1"/>
  <c r="W626" i="2"/>
  <c r="X626" i="2" a="1"/>
  <c r="X626" i="2"/>
  <c r="Y626" i="2" a="1"/>
  <c r="Y626" i="2"/>
  <c r="Z626" i="2" a="1"/>
  <c r="Z626" i="2"/>
  <c r="G627" i="2" a="1"/>
  <c r="G627" i="2"/>
  <c r="H627" i="2" a="1"/>
  <c r="H627" i="2"/>
  <c r="I627" i="2" a="1"/>
  <c r="I627" i="2"/>
  <c r="J627" i="2" a="1"/>
  <c r="J627" i="2"/>
  <c r="K627" i="2" a="1"/>
  <c r="K627" i="2"/>
  <c r="L627" i="2" a="1"/>
  <c r="L627" i="2"/>
  <c r="M627" i="2" a="1"/>
  <c r="M627" i="2"/>
  <c r="N627" i="2" a="1"/>
  <c r="N627" i="2"/>
  <c r="O627" i="2" a="1"/>
  <c r="O627" i="2"/>
  <c r="P627" i="2" a="1"/>
  <c r="P627" i="2"/>
  <c r="Q627" i="2" a="1"/>
  <c r="Q627" i="2"/>
  <c r="R627" i="2" a="1"/>
  <c r="R627" i="2"/>
  <c r="S627" i="2" a="1"/>
  <c r="S627" i="2"/>
  <c r="T627" i="2" a="1"/>
  <c r="T627" i="2"/>
  <c r="U627" i="2" a="1"/>
  <c r="U627" i="2"/>
  <c r="V627" i="2" a="1"/>
  <c r="V627" i="2"/>
  <c r="W627" i="2" a="1"/>
  <c r="W627" i="2"/>
  <c r="X627" i="2" a="1"/>
  <c r="X627" i="2"/>
  <c r="Y627" i="2" a="1"/>
  <c r="Y627" i="2"/>
  <c r="Z627" i="2" a="1"/>
  <c r="Z627" i="2"/>
  <c r="G628" i="2" a="1"/>
  <c r="G628" i="2"/>
  <c r="H628" i="2" a="1"/>
  <c r="H628" i="2"/>
  <c r="I628" i="2" a="1"/>
  <c r="I628" i="2"/>
  <c r="J628" i="2" a="1"/>
  <c r="J628" i="2"/>
  <c r="K628" i="2" a="1"/>
  <c r="K628" i="2"/>
  <c r="L628" i="2" a="1"/>
  <c r="L628" i="2"/>
  <c r="M628" i="2" a="1"/>
  <c r="M628" i="2"/>
  <c r="N628" i="2" a="1"/>
  <c r="N628" i="2"/>
  <c r="O628" i="2" a="1"/>
  <c r="O628" i="2"/>
  <c r="P628" i="2" a="1"/>
  <c r="P628" i="2"/>
  <c r="Q628" i="2" a="1"/>
  <c r="Q628" i="2"/>
  <c r="R628" i="2" a="1"/>
  <c r="R628" i="2"/>
  <c r="S628" i="2" a="1"/>
  <c r="S628" i="2"/>
  <c r="T628" i="2" a="1"/>
  <c r="T628" i="2"/>
  <c r="U628" i="2" a="1"/>
  <c r="U628" i="2"/>
  <c r="V628" i="2" a="1"/>
  <c r="V628" i="2"/>
  <c r="W628" i="2" a="1"/>
  <c r="W628" i="2"/>
  <c r="X628" i="2" a="1"/>
  <c r="X628" i="2"/>
  <c r="Y628" i="2" a="1"/>
  <c r="Y628" i="2"/>
  <c r="Z628" i="2" a="1"/>
  <c r="Z628" i="2"/>
  <c r="G629" i="2" a="1"/>
  <c r="G629" i="2"/>
  <c r="H629" i="2" a="1"/>
  <c r="H629" i="2"/>
  <c r="I629" i="2" a="1"/>
  <c r="I629" i="2"/>
  <c r="J629" i="2" a="1"/>
  <c r="J629" i="2"/>
  <c r="K629" i="2" a="1"/>
  <c r="K629" i="2"/>
  <c r="L629" i="2" a="1"/>
  <c r="L629" i="2"/>
  <c r="M629" i="2" a="1"/>
  <c r="M629" i="2"/>
  <c r="N629" i="2" a="1"/>
  <c r="N629" i="2"/>
  <c r="O629" i="2" a="1"/>
  <c r="O629" i="2"/>
  <c r="P629" i="2" a="1"/>
  <c r="P629" i="2"/>
  <c r="Q629" i="2" a="1"/>
  <c r="Q629" i="2"/>
  <c r="R629" i="2" a="1"/>
  <c r="R629" i="2"/>
  <c r="S629" i="2" a="1"/>
  <c r="S629" i="2"/>
  <c r="T629" i="2" a="1"/>
  <c r="T629" i="2"/>
  <c r="U629" i="2" a="1"/>
  <c r="U629" i="2"/>
  <c r="V629" i="2" a="1"/>
  <c r="V629" i="2"/>
  <c r="W629" i="2" a="1"/>
  <c r="W629" i="2"/>
  <c r="X629" i="2" a="1"/>
  <c r="X629" i="2"/>
  <c r="Y629" i="2" a="1"/>
  <c r="Y629" i="2"/>
  <c r="Z629" i="2" a="1"/>
  <c r="Z629" i="2"/>
  <c r="G630" i="2" a="1"/>
  <c r="G630" i="2"/>
  <c r="H630" i="2" a="1"/>
  <c r="H630" i="2"/>
  <c r="I630" i="2" a="1"/>
  <c r="I630" i="2"/>
  <c r="J630" i="2" a="1"/>
  <c r="J630" i="2"/>
  <c r="K630" i="2" a="1"/>
  <c r="K630" i="2"/>
  <c r="L630" i="2" a="1"/>
  <c r="L630" i="2"/>
  <c r="M630" i="2" a="1"/>
  <c r="M630" i="2"/>
  <c r="N630" i="2" a="1"/>
  <c r="N630" i="2"/>
  <c r="O630" i="2" a="1"/>
  <c r="O630" i="2"/>
  <c r="P630" i="2" a="1"/>
  <c r="P630" i="2"/>
  <c r="Q630" i="2" a="1"/>
  <c r="Q630" i="2"/>
  <c r="R630" i="2" a="1"/>
  <c r="R630" i="2"/>
  <c r="S630" i="2" a="1"/>
  <c r="S630" i="2"/>
  <c r="T630" i="2" a="1"/>
  <c r="T630" i="2"/>
  <c r="U630" i="2" a="1"/>
  <c r="U630" i="2"/>
  <c r="V630" i="2" a="1"/>
  <c r="V630" i="2"/>
  <c r="W630" i="2" a="1"/>
  <c r="W630" i="2"/>
  <c r="X630" i="2" a="1"/>
  <c r="X630" i="2"/>
  <c r="Y630" i="2" a="1"/>
  <c r="Y630" i="2"/>
  <c r="Z630" i="2" a="1"/>
  <c r="Z630" i="2"/>
  <c r="G631" i="2" a="1"/>
  <c r="G631" i="2"/>
  <c r="H631" i="2" a="1"/>
  <c r="H631" i="2"/>
  <c r="I631" i="2" a="1"/>
  <c r="I631" i="2"/>
  <c r="J631" i="2" a="1"/>
  <c r="J631" i="2"/>
  <c r="K631" i="2" a="1"/>
  <c r="K631" i="2"/>
  <c r="L631" i="2" a="1"/>
  <c r="L631" i="2"/>
  <c r="M631" i="2" a="1"/>
  <c r="M631" i="2"/>
  <c r="N631" i="2" a="1"/>
  <c r="N631" i="2"/>
  <c r="O631" i="2" a="1"/>
  <c r="O631" i="2"/>
  <c r="P631" i="2" a="1"/>
  <c r="P631" i="2"/>
  <c r="Q631" i="2" a="1"/>
  <c r="Q631" i="2"/>
  <c r="R631" i="2" a="1"/>
  <c r="R631" i="2"/>
  <c r="S631" i="2" a="1"/>
  <c r="S631" i="2"/>
  <c r="T631" i="2" a="1"/>
  <c r="T631" i="2"/>
  <c r="U631" i="2" a="1"/>
  <c r="U631" i="2"/>
  <c r="V631" i="2" a="1"/>
  <c r="V631" i="2"/>
  <c r="W631" i="2" a="1"/>
  <c r="W631" i="2"/>
  <c r="X631" i="2" a="1"/>
  <c r="X631" i="2"/>
  <c r="Y631" i="2" a="1"/>
  <c r="Y631" i="2"/>
  <c r="Z631" i="2" a="1"/>
  <c r="Z631" i="2"/>
  <c r="G632" i="2" a="1"/>
  <c r="G632" i="2"/>
  <c r="H632" i="2" a="1"/>
  <c r="H632" i="2"/>
  <c r="I632" i="2" a="1"/>
  <c r="I632" i="2"/>
  <c r="J632" i="2" a="1"/>
  <c r="J632" i="2"/>
  <c r="K632" i="2" a="1"/>
  <c r="K632" i="2"/>
  <c r="L632" i="2" a="1"/>
  <c r="L632" i="2"/>
  <c r="M632" i="2" a="1"/>
  <c r="M632" i="2"/>
  <c r="N632" i="2" a="1"/>
  <c r="N632" i="2"/>
  <c r="O632" i="2" a="1"/>
  <c r="O632" i="2"/>
  <c r="P632" i="2" a="1"/>
  <c r="P632" i="2"/>
  <c r="Q632" i="2" a="1"/>
  <c r="Q632" i="2"/>
  <c r="R632" i="2" a="1"/>
  <c r="R632" i="2"/>
  <c r="S632" i="2" a="1"/>
  <c r="S632" i="2"/>
  <c r="T632" i="2" a="1"/>
  <c r="T632" i="2"/>
  <c r="U632" i="2" a="1"/>
  <c r="U632" i="2"/>
  <c r="V632" i="2" a="1"/>
  <c r="V632" i="2"/>
  <c r="W632" i="2" a="1"/>
  <c r="W632" i="2"/>
  <c r="X632" i="2" a="1"/>
  <c r="X632" i="2"/>
  <c r="Y632" i="2" a="1"/>
  <c r="Y632" i="2"/>
  <c r="Z632" i="2" a="1"/>
  <c r="Z632" i="2"/>
  <c r="G633" i="2" a="1"/>
  <c r="G633" i="2"/>
  <c r="H633" i="2" a="1"/>
  <c r="H633" i="2"/>
  <c r="I633" i="2" a="1"/>
  <c r="I633" i="2"/>
  <c r="J633" i="2" a="1"/>
  <c r="J633" i="2"/>
  <c r="K633" i="2" a="1"/>
  <c r="K633" i="2"/>
  <c r="L633" i="2" a="1"/>
  <c r="L633" i="2"/>
  <c r="M633" i="2" a="1"/>
  <c r="M633" i="2"/>
  <c r="N633" i="2" a="1"/>
  <c r="N633" i="2"/>
  <c r="O633" i="2" a="1"/>
  <c r="O633" i="2"/>
  <c r="P633" i="2" a="1"/>
  <c r="P633" i="2"/>
  <c r="Q633" i="2" a="1"/>
  <c r="Q633" i="2"/>
  <c r="R633" i="2" a="1"/>
  <c r="R633" i="2"/>
  <c r="S633" i="2" a="1"/>
  <c r="S633" i="2"/>
  <c r="T633" i="2" a="1"/>
  <c r="T633" i="2"/>
  <c r="U633" i="2" a="1"/>
  <c r="U633" i="2"/>
  <c r="V633" i="2" a="1"/>
  <c r="V633" i="2"/>
  <c r="W633" i="2" a="1"/>
  <c r="W633" i="2"/>
  <c r="X633" i="2" a="1"/>
  <c r="X633" i="2"/>
  <c r="Y633" i="2" a="1"/>
  <c r="Y633" i="2"/>
  <c r="Z633" i="2" a="1"/>
  <c r="Z633" i="2"/>
  <c r="G634" i="2" a="1"/>
  <c r="G634" i="2"/>
  <c r="H634" i="2" a="1"/>
  <c r="H634" i="2"/>
  <c r="I634" i="2" a="1"/>
  <c r="I634" i="2"/>
  <c r="J634" i="2" a="1"/>
  <c r="J634" i="2"/>
  <c r="K634" i="2" a="1"/>
  <c r="K634" i="2"/>
  <c r="L634" i="2" a="1"/>
  <c r="L634" i="2"/>
  <c r="M634" i="2" a="1"/>
  <c r="M634" i="2"/>
  <c r="N634" i="2" a="1"/>
  <c r="N634" i="2"/>
  <c r="O634" i="2" a="1"/>
  <c r="O634" i="2"/>
  <c r="P634" i="2" a="1"/>
  <c r="P634" i="2"/>
  <c r="Q634" i="2" a="1"/>
  <c r="Q634" i="2"/>
  <c r="R634" i="2" a="1"/>
  <c r="R634" i="2"/>
  <c r="S634" i="2" a="1"/>
  <c r="S634" i="2"/>
  <c r="T634" i="2" a="1"/>
  <c r="T634" i="2"/>
  <c r="U634" i="2" a="1"/>
  <c r="U634" i="2"/>
  <c r="V634" i="2" a="1"/>
  <c r="V634" i="2"/>
  <c r="W634" i="2" a="1"/>
  <c r="W634" i="2"/>
  <c r="X634" i="2" a="1"/>
  <c r="X634" i="2"/>
  <c r="Y634" i="2" a="1"/>
  <c r="Y634" i="2"/>
  <c r="Z634" i="2" a="1"/>
  <c r="Z634" i="2"/>
  <c r="G635" i="2" a="1"/>
  <c r="G635" i="2"/>
  <c r="H635" i="2" a="1"/>
  <c r="H635" i="2"/>
  <c r="I635" i="2" a="1"/>
  <c r="I635" i="2"/>
  <c r="J635" i="2" a="1"/>
  <c r="J635" i="2"/>
  <c r="K635" i="2" a="1"/>
  <c r="K635" i="2"/>
  <c r="L635" i="2" a="1"/>
  <c r="L635" i="2"/>
  <c r="M635" i="2" a="1"/>
  <c r="M635" i="2"/>
  <c r="N635" i="2" a="1"/>
  <c r="N635" i="2"/>
  <c r="O635" i="2" a="1"/>
  <c r="O635" i="2"/>
  <c r="P635" i="2" a="1"/>
  <c r="P635" i="2"/>
  <c r="Q635" i="2" a="1"/>
  <c r="Q635" i="2"/>
  <c r="R635" i="2" a="1"/>
  <c r="R635" i="2"/>
  <c r="S635" i="2" a="1"/>
  <c r="S635" i="2"/>
  <c r="T635" i="2" a="1"/>
  <c r="T635" i="2"/>
  <c r="U635" i="2" a="1"/>
  <c r="U635" i="2"/>
  <c r="V635" i="2" a="1"/>
  <c r="V635" i="2"/>
  <c r="W635" i="2" a="1"/>
  <c r="W635" i="2"/>
  <c r="X635" i="2" a="1"/>
  <c r="X635" i="2"/>
  <c r="Y635" i="2" a="1"/>
  <c r="Y635" i="2"/>
  <c r="Z635" i="2" a="1"/>
  <c r="Z635" i="2"/>
  <c r="G636" i="2" a="1"/>
  <c r="G636" i="2"/>
  <c r="H636" i="2" a="1"/>
  <c r="H636" i="2"/>
  <c r="I636" i="2" a="1"/>
  <c r="I636" i="2"/>
  <c r="J636" i="2" a="1"/>
  <c r="J636" i="2"/>
  <c r="K636" i="2" a="1"/>
  <c r="K636" i="2"/>
  <c r="L636" i="2" a="1"/>
  <c r="L636" i="2"/>
  <c r="M636" i="2" a="1"/>
  <c r="M636" i="2"/>
  <c r="N636" i="2" a="1"/>
  <c r="N636" i="2"/>
  <c r="O636" i="2" a="1"/>
  <c r="O636" i="2"/>
  <c r="P636" i="2" a="1"/>
  <c r="P636" i="2"/>
  <c r="Q636" i="2" a="1"/>
  <c r="Q636" i="2"/>
  <c r="R636" i="2" a="1"/>
  <c r="R636" i="2"/>
  <c r="S636" i="2" a="1"/>
  <c r="S636" i="2"/>
  <c r="T636" i="2" a="1"/>
  <c r="T636" i="2"/>
  <c r="U636" i="2" a="1"/>
  <c r="U636" i="2"/>
  <c r="V636" i="2" a="1"/>
  <c r="V636" i="2"/>
  <c r="W636" i="2" a="1"/>
  <c r="W636" i="2"/>
  <c r="X636" i="2" a="1"/>
  <c r="X636" i="2"/>
  <c r="Y636" i="2" a="1"/>
  <c r="Y636" i="2"/>
  <c r="Z636" i="2" a="1"/>
  <c r="Z636" i="2"/>
  <c r="G637" i="2" a="1"/>
  <c r="G637" i="2"/>
  <c r="H637" i="2" a="1"/>
  <c r="H637" i="2"/>
  <c r="I637" i="2" a="1"/>
  <c r="I637" i="2"/>
  <c r="J637" i="2" a="1"/>
  <c r="J637" i="2"/>
  <c r="K637" i="2" a="1"/>
  <c r="K637" i="2"/>
  <c r="L637" i="2" a="1"/>
  <c r="L637" i="2"/>
  <c r="M637" i="2" a="1"/>
  <c r="M637" i="2"/>
  <c r="N637" i="2" a="1"/>
  <c r="N637" i="2"/>
  <c r="O637" i="2" a="1"/>
  <c r="O637" i="2"/>
  <c r="P637" i="2" a="1"/>
  <c r="P637" i="2"/>
  <c r="Q637" i="2" a="1"/>
  <c r="Q637" i="2"/>
  <c r="R637" i="2" a="1"/>
  <c r="R637" i="2"/>
  <c r="S637" i="2" a="1"/>
  <c r="S637" i="2"/>
  <c r="T637" i="2" a="1"/>
  <c r="T637" i="2"/>
  <c r="U637" i="2" a="1"/>
  <c r="U637" i="2"/>
  <c r="V637" i="2" a="1"/>
  <c r="V637" i="2"/>
  <c r="W637" i="2" a="1"/>
  <c r="W637" i="2"/>
  <c r="X637" i="2" a="1"/>
  <c r="X637" i="2"/>
  <c r="Y637" i="2" a="1"/>
  <c r="Y637" i="2"/>
  <c r="Z637" i="2" a="1"/>
  <c r="Z637" i="2"/>
  <c r="G638" i="2" a="1"/>
  <c r="G638" i="2"/>
  <c r="H638" i="2" a="1"/>
  <c r="H638" i="2"/>
  <c r="I638" i="2" a="1"/>
  <c r="I638" i="2"/>
  <c r="J638" i="2" a="1"/>
  <c r="J638" i="2"/>
  <c r="K638" i="2" a="1"/>
  <c r="K638" i="2"/>
  <c r="L638" i="2" a="1"/>
  <c r="L638" i="2"/>
  <c r="M638" i="2" a="1"/>
  <c r="M638" i="2"/>
  <c r="N638" i="2" a="1"/>
  <c r="N638" i="2"/>
  <c r="O638" i="2" a="1"/>
  <c r="O638" i="2"/>
  <c r="P638" i="2" a="1"/>
  <c r="P638" i="2"/>
  <c r="Q638" i="2" a="1"/>
  <c r="Q638" i="2"/>
  <c r="R638" i="2" a="1"/>
  <c r="R638" i="2"/>
  <c r="S638" i="2" a="1"/>
  <c r="S638" i="2"/>
  <c r="T638" i="2" a="1"/>
  <c r="T638" i="2"/>
  <c r="U638" i="2" a="1"/>
  <c r="U638" i="2"/>
  <c r="V638" i="2" a="1"/>
  <c r="V638" i="2"/>
  <c r="W638" i="2" a="1"/>
  <c r="W638" i="2"/>
  <c r="X638" i="2" a="1"/>
  <c r="X638" i="2"/>
  <c r="Y638" i="2" a="1"/>
  <c r="Y638" i="2"/>
  <c r="Z638" i="2" a="1"/>
  <c r="Z638" i="2"/>
  <c r="G639" i="2" a="1"/>
  <c r="G639" i="2"/>
  <c r="H639" i="2" a="1"/>
  <c r="H639" i="2"/>
  <c r="I639" i="2" a="1"/>
  <c r="I639" i="2"/>
  <c r="J639" i="2" a="1"/>
  <c r="J639" i="2"/>
  <c r="K639" i="2" a="1"/>
  <c r="K639" i="2"/>
  <c r="L639" i="2" a="1"/>
  <c r="L639" i="2"/>
  <c r="M639" i="2" a="1"/>
  <c r="M639" i="2"/>
  <c r="N639" i="2" a="1"/>
  <c r="N639" i="2"/>
  <c r="O639" i="2" a="1"/>
  <c r="O639" i="2"/>
  <c r="P639" i="2" a="1"/>
  <c r="P639" i="2"/>
  <c r="Q639" i="2" a="1"/>
  <c r="Q639" i="2"/>
  <c r="R639" i="2" a="1"/>
  <c r="R639" i="2"/>
  <c r="S639" i="2" a="1"/>
  <c r="S639" i="2"/>
  <c r="T639" i="2" a="1"/>
  <c r="T639" i="2"/>
  <c r="U639" i="2" a="1"/>
  <c r="U639" i="2"/>
  <c r="V639" i="2" a="1"/>
  <c r="V639" i="2"/>
  <c r="W639" i="2" a="1"/>
  <c r="W639" i="2"/>
  <c r="X639" i="2" a="1"/>
  <c r="X639" i="2"/>
  <c r="Y639" i="2" a="1"/>
  <c r="Y639" i="2"/>
  <c r="Z639" i="2" a="1"/>
  <c r="Z639" i="2"/>
  <c r="G640" i="2" a="1"/>
  <c r="G640" i="2"/>
  <c r="H640" i="2" a="1"/>
  <c r="H640" i="2"/>
  <c r="I640" i="2" a="1"/>
  <c r="I640" i="2"/>
  <c r="J640" i="2" a="1"/>
  <c r="J640" i="2"/>
  <c r="K640" i="2" a="1"/>
  <c r="K640" i="2"/>
  <c r="L640" i="2" a="1"/>
  <c r="L640" i="2"/>
  <c r="M640" i="2" a="1"/>
  <c r="M640" i="2"/>
  <c r="N640" i="2" a="1"/>
  <c r="N640" i="2"/>
  <c r="O640" i="2" a="1"/>
  <c r="O640" i="2"/>
  <c r="P640" i="2" a="1"/>
  <c r="P640" i="2"/>
  <c r="Q640" i="2" a="1"/>
  <c r="Q640" i="2"/>
  <c r="R640" i="2" a="1"/>
  <c r="R640" i="2"/>
  <c r="S640" i="2" a="1"/>
  <c r="S640" i="2"/>
  <c r="T640" i="2" a="1"/>
  <c r="T640" i="2"/>
  <c r="U640" i="2" a="1"/>
  <c r="U640" i="2"/>
  <c r="V640" i="2" a="1"/>
  <c r="V640" i="2"/>
  <c r="W640" i="2" a="1"/>
  <c r="W640" i="2"/>
  <c r="X640" i="2" a="1"/>
  <c r="X640" i="2"/>
  <c r="Y640" i="2" a="1"/>
  <c r="Y640" i="2"/>
  <c r="Z640" i="2" a="1"/>
  <c r="Z640" i="2"/>
  <c r="G641" i="2" a="1"/>
  <c r="G641" i="2"/>
  <c r="H641" i="2" a="1"/>
  <c r="H641" i="2"/>
  <c r="I641" i="2" a="1"/>
  <c r="I641" i="2"/>
  <c r="J641" i="2" a="1"/>
  <c r="J641" i="2"/>
  <c r="K641" i="2" a="1"/>
  <c r="K641" i="2"/>
  <c r="L641" i="2" a="1"/>
  <c r="L641" i="2"/>
  <c r="M641" i="2" a="1"/>
  <c r="M641" i="2"/>
  <c r="N641" i="2" a="1"/>
  <c r="N641" i="2"/>
  <c r="O641" i="2" a="1"/>
  <c r="O641" i="2"/>
  <c r="P641" i="2" a="1"/>
  <c r="P641" i="2"/>
  <c r="Q641" i="2" a="1"/>
  <c r="Q641" i="2"/>
  <c r="R641" i="2" a="1"/>
  <c r="R641" i="2"/>
  <c r="S641" i="2" a="1"/>
  <c r="S641" i="2"/>
  <c r="T641" i="2" a="1"/>
  <c r="T641" i="2"/>
  <c r="U641" i="2" a="1"/>
  <c r="U641" i="2"/>
  <c r="V641" i="2" a="1"/>
  <c r="V641" i="2"/>
  <c r="W641" i="2" a="1"/>
  <c r="W641" i="2"/>
  <c r="X641" i="2" a="1"/>
  <c r="X641" i="2"/>
  <c r="Y641" i="2" a="1"/>
  <c r="Y641" i="2"/>
  <c r="Z641" i="2" a="1"/>
  <c r="Z641" i="2"/>
  <c r="G642" i="2" a="1"/>
  <c r="G642" i="2"/>
  <c r="H642" i="2" a="1"/>
  <c r="H642" i="2"/>
  <c r="I642" i="2" a="1"/>
  <c r="I642" i="2"/>
  <c r="J642" i="2" a="1"/>
  <c r="J642" i="2"/>
  <c r="K642" i="2" a="1"/>
  <c r="K642" i="2"/>
  <c r="L642" i="2" a="1"/>
  <c r="L642" i="2"/>
  <c r="M642" i="2" a="1"/>
  <c r="M642" i="2"/>
  <c r="N642" i="2" a="1"/>
  <c r="N642" i="2"/>
  <c r="O642" i="2" a="1"/>
  <c r="O642" i="2"/>
  <c r="P642" i="2" a="1"/>
  <c r="P642" i="2"/>
  <c r="Q642" i="2" a="1"/>
  <c r="Q642" i="2"/>
  <c r="R642" i="2" a="1"/>
  <c r="R642" i="2"/>
  <c r="S642" i="2" a="1"/>
  <c r="S642" i="2"/>
  <c r="T642" i="2" a="1"/>
  <c r="T642" i="2"/>
  <c r="U642" i="2" a="1"/>
  <c r="U642" i="2"/>
  <c r="V642" i="2" a="1"/>
  <c r="V642" i="2"/>
  <c r="W642" i="2" a="1"/>
  <c r="W642" i="2"/>
  <c r="X642" i="2" a="1"/>
  <c r="X642" i="2"/>
  <c r="Y642" i="2" a="1"/>
  <c r="Y642" i="2"/>
  <c r="Z642" i="2" a="1"/>
  <c r="Z642" i="2"/>
  <c r="G643" i="2" a="1"/>
  <c r="G643" i="2"/>
  <c r="H643" i="2" a="1"/>
  <c r="H643" i="2"/>
  <c r="I643" i="2" a="1"/>
  <c r="I643" i="2"/>
  <c r="J643" i="2" a="1"/>
  <c r="J643" i="2"/>
  <c r="K643" i="2" a="1"/>
  <c r="K643" i="2"/>
  <c r="L643" i="2" a="1"/>
  <c r="L643" i="2"/>
  <c r="M643" i="2" a="1"/>
  <c r="M643" i="2"/>
  <c r="N643" i="2" a="1"/>
  <c r="N643" i="2"/>
  <c r="O643" i="2" a="1"/>
  <c r="O643" i="2"/>
  <c r="P643" i="2" a="1"/>
  <c r="P643" i="2"/>
  <c r="Q643" i="2" a="1"/>
  <c r="Q643" i="2"/>
  <c r="R643" i="2" a="1"/>
  <c r="R643" i="2"/>
  <c r="S643" i="2" a="1"/>
  <c r="S643" i="2"/>
  <c r="T643" i="2" a="1"/>
  <c r="T643" i="2"/>
  <c r="U643" i="2" a="1"/>
  <c r="U643" i="2"/>
  <c r="V643" i="2" a="1"/>
  <c r="V643" i="2"/>
  <c r="W643" i="2" a="1"/>
  <c r="W643" i="2"/>
  <c r="X643" i="2" a="1"/>
  <c r="X643" i="2"/>
  <c r="Y643" i="2" a="1"/>
  <c r="Y643" i="2"/>
  <c r="Z643" i="2" a="1"/>
  <c r="Z643" i="2"/>
  <c r="G644" i="2" a="1"/>
  <c r="G644" i="2"/>
  <c r="H644" i="2" a="1"/>
  <c r="H644" i="2"/>
  <c r="I644" i="2" a="1"/>
  <c r="I644" i="2"/>
  <c r="J644" i="2" a="1"/>
  <c r="J644" i="2"/>
  <c r="K644" i="2" a="1"/>
  <c r="K644" i="2"/>
  <c r="L644" i="2" a="1"/>
  <c r="L644" i="2"/>
  <c r="M644" i="2" a="1"/>
  <c r="M644" i="2"/>
  <c r="N644" i="2" a="1"/>
  <c r="N644" i="2"/>
  <c r="O644" i="2" a="1"/>
  <c r="O644" i="2"/>
  <c r="P644" i="2" a="1"/>
  <c r="P644" i="2"/>
  <c r="Q644" i="2" a="1"/>
  <c r="Q644" i="2"/>
  <c r="R644" i="2" a="1"/>
  <c r="R644" i="2"/>
  <c r="S644" i="2" a="1"/>
  <c r="S644" i="2"/>
  <c r="T644" i="2" a="1"/>
  <c r="T644" i="2"/>
  <c r="U644" i="2" a="1"/>
  <c r="U644" i="2"/>
  <c r="V644" i="2" a="1"/>
  <c r="V644" i="2"/>
  <c r="W644" i="2" a="1"/>
  <c r="W644" i="2"/>
  <c r="X644" i="2" a="1"/>
  <c r="X644" i="2"/>
  <c r="Y644" i="2" a="1"/>
  <c r="Y644" i="2"/>
  <c r="Z644" i="2" a="1"/>
  <c r="Z644" i="2"/>
  <c r="G645" i="2" a="1"/>
  <c r="G645" i="2"/>
  <c r="H645" i="2" a="1"/>
  <c r="H645" i="2"/>
  <c r="I645" i="2" a="1"/>
  <c r="I645" i="2"/>
  <c r="J645" i="2" a="1"/>
  <c r="J645" i="2"/>
  <c r="K645" i="2" a="1"/>
  <c r="K645" i="2"/>
  <c r="L645" i="2" a="1"/>
  <c r="L645" i="2"/>
  <c r="M645" i="2" a="1"/>
  <c r="M645" i="2"/>
  <c r="N645" i="2" a="1"/>
  <c r="N645" i="2"/>
  <c r="O645" i="2" a="1"/>
  <c r="O645" i="2"/>
  <c r="P645" i="2" a="1"/>
  <c r="P645" i="2"/>
  <c r="Q645" i="2" a="1"/>
  <c r="Q645" i="2"/>
  <c r="R645" i="2" a="1"/>
  <c r="R645" i="2"/>
  <c r="S645" i="2" a="1"/>
  <c r="S645" i="2"/>
  <c r="T645" i="2" a="1"/>
  <c r="T645" i="2"/>
  <c r="U645" i="2" a="1"/>
  <c r="U645" i="2"/>
  <c r="V645" i="2" a="1"/>
  <c r="V645" i="2"/>
  <c r="W645" i="2" a="1"/>
  <c r="W645" i="2"/>
  <c r="X645" i="2" a="1"/>
  <c r="X645" i="2"/>
  <c r="Y645" i="2" a="1"/>
  <c r="Y645" i="2"/>
  <c r="Z645" i="2" a="1"/>
  <c r="Z645" i="2"/>
  <c r="G646" i="2" a="1"/>
  <c r="G646" i="2"/>
  <c r="H646" i="2" a="1"/>
  <c r="H646" i="2"/>
  <c r="I646" i="2" a="1"/>
  <c r="I646" i="2"/>
  <c r="J646" i="2" a="1"/>
  <c r="J646" i="2"/>
  <c r="K646" i="2" a="1"/>
  <c r="K646" i="2"/>
  <c r="L646" i="2" a="1"/>
  <c r="L646" i="2"/>
  <c r="M646" i="2" a="1"/>
  <c r="M646" i="2"/>
  <c r="N646" i="2" a="1"/>
  <c r="N646" i="2"/>
  <c r="O646" i="2" a="1"/>
  <c r="O646" i="2"/>
  <c r="P646" i="2" a="1"/>
  <c r="P646" i="2"/>
  <c r="Q646" i="2" a="1"/>
  <c r="Q646" i="2"/>
  <c r="R646" i="2" a="1"/>
  <c r="R646" i="2"/>
  <c r="S646" i="2" a="1"/>
  <c r="S646" i="2"/>
  <c r="T646" i="2" a="1"/>
  <c r="T646" i="2"/>
  <c r="U646" i="2" a="1"/>
  <c r="U646" i="2"/>
  <c r="V646" i="2" a="1"/>
  <c r="V646" i="2"/>
  <c r="W646" i="2" a="1"/>
  <c r="W646" i="2"/>
  <c r="X646" i="2" a="1"/>
  <c r="X646" i="2"/>
  <c r="Y646" i="2" a="1"/>
  <c r="Y646" i="2"/>
  <c r="Z646" i="2" a="1"/>
  <c r="Z646" i="2"/>
  <c r="G647" i="2" a="1"/>
  <c r="G647" i="2"/>
  <c r="H647" i="2" a="1"/>
  <c r="H647" i="2"/>
  <c r="I647" i="2" a="1"/>
  <c r="I647" i="2"/>
  <c r="J647" i="2" a="1"/>
  <c r="J647" i="2"/>
  <c r="K647" i="2" a="1"/>
  <c r="K647" i="2"/>
  <c r="L647" i="2" a="1"/>
  <c r="L647" i="2"/>
  <c r="M647" i="2" a="1"/>
  <c r="M647" i="2"/>
  <c r="N647" i="2" a="1"/>
  <c r="N647" i="2"/>
  <c r="O647" i="2" a="1"/>
  <c r="O647" i="2"/>
  <c r="P647" i="2" a="1"/>
  <c r="P647" i="2"/>
  <c r="Q647" i="2" a="1"/>
  <c r="Q647" i="2"/>
  <c r="R647" i="2" a="1"/>
  <c r="R647" i="2"/>
  <c r="S647" i="2" a="1"/>
  <c r="S647" i="2"/>
  <c r="T647" i="2" a="1"/>
  <c r="T647" i="2"/>
  <c r="U647" i="2" a="1"/>
  <c r="U647" i="2"/>
  <c r="V647" i="2" a="1"/>
  <c r="V647" i="2"/>
  <c r="W647" i="2" a="1"/>
  <c r="W647" i="2"/>
  <c r="X647" i="2" a="1"/>
  <c r="X647" i="2"/>
  <c r="Y647" i="2" a="1"/>
  <c r="Y647" i="2"/>
  <c r="Z647" i="2" a="1"/>
  <c r="Z647" i="2"/>
  <c r="G648" i="2" a="1"/>
  <c r="G648" i="2"/>
  <c r="H648" i="2" a="1"/>
  <c r="H648" i="2"/>
  <c r="I648" i="2" a="1"/>
  <c r="I648" i="2"/>
  <c r="J648" i="2" a="1"/>
  <c r="J648" i="2"/>
  <c r="K648" i="2" a="1"/>
  <c r="K648" i="2"/>
  <c r="L648" i="2" a="1"/>
  <c r="L648" i="2"/>
  <c r="M648" i="2" a="1"/>
  <c r="M648" i="2"/>
  <c r="N648" i="2" a="1"/>
  <c r="N648" i="2"/>
  <c r="O648" i="2" a="1"/>
  <c r="O648" i="2"/>
  <c r="P648" i="2" a="1"/>
  <c r="P648" i="2"/>
  <c r="Q648" i="2" a="1"/>
  <c r="Q648" i="2"/>
  <c r="R648" i="2" a="1"/>
  <c r="R648" i="2"/>
  <c r="S648" i="2" a="1"/>
  <c r="S648" i="2"/>
  <c r="T648" i="2" a="1"/>
  <c r="T648" i="2"/>
  <c r="U648" i="2" a="1"/>
  <c r="U648" i="2"/>
  <c r="V648" i="2" a="1"/>
  <c r="V648" i="2"/>
  <c r="W648" i="2" a="1"/>
  <c r="W648" i="2"/>
  <c r="X648" i="2" a="1"/>
  <c r="X648" i="2"/>
  <c r="Y648" i="2" a="1"/>
  <c r="Y648" i="2"/>
  <c r="Z648" i="2" a="1"/>
  <c r="Z648" i="2"/>
  <c r="G649" i="2" a="1"/>
  <c r="G649" i="2"/>
  <c r="H649" i="2" a="1"/>
  <c r="H649" i="2"/>
  <c r="I649" i="2" a="1"/>
  <c r="I649" i="2"/>
  <c r="J649" i="2" a="1"/>
  <c r="J649" i="2"/>
  <c r="K649" i="2" a="1"/>
  <c r="K649" i="2"/>
  <c r="L649" i="2" a="1"/>
  <c r="L649" i="2"/>
  <c r="M649" i="2" a="1"/>
  <c r="M649" i="2"/>
  <c r="N649" i="2" a="1"/>
  <c r="N649" i="2"/>
  <c r="O649" i="2" a="1"/>
  <c r="O649" i="2"/>
  <c r="P649" i="2" a="1"/>
  <c r="P649" i="2"/>
  <c r="Q649" i="2" a="1"/>
  <c r="Q649" i="2"/>
  <c r="R649" i="2" a="1"/>
  <c r="R649" i="2"/>
  <c r="S649" i="2" a="1"/>
  <c r="S649" i="2"/>
  <c r="T649" i="2" a="1"/>
  <c r="T649" i="2"/>
  <c r="U649" i="2" a="1"/>
  <c r="U649" i="2"/>
  <c r="V649" i="2" a="1"/>
  <c r="V649" i="2"/>
  <c r="W649" i="2" a="1"/>
  <c r="W649" i="2"/>
  <c r="X649" i="2" a="1"/>
  <c r="X649" i="2"/>
  <c r="Y649" i="2" a="1"/>
  <c r="Y649" i="2"/>
  <c r="Z649" i="2" a="1"/>
  <c r="Z649" i="2"/>
  <c r="G650" i="2" a="1"/>
  <c r="G650" i="2"/>
  <c r="H650" i="2" a="1"/>
  <c r="H650" i="2"/>
  <c r="I650" i="2" a="1"/>
  <c r="I650" i="2"/>
  <c r="J650" i="2" a="1"/>
  <c r="J650" i="2"/>
  <c r="K650" i="2" a="1"/>
  <c r="K650" i="2"/>
  <c r="L650" i="2" a="1"/>
  <c r="L650" i="2"/>
  <c r="M650" i="2" a="1"/>
  <c r="M650" i="2"/>
  <c r="N650" i="2" a="1"/>
  <c r="N650" i="2"/>
  <c r="O650" i="2" a="1"/>
  <c r="O650" i="2"/>
  <c r="P650" i="2" a="1"/>
  <c r="P650" i="2"/>
  <c r="Q650" i="2" a="1"/>
  <c r="Q650" i="2"/>
  <c r="R650" i="2" a="1"/>
  <c r="R650" i="2"/>
  <c r="S650" i="2" a="1"/>
  <c r="S650" i="2"/>
  <c r="T650" i="2" a="1"/>
  <c r="T650" i="2"/>
  <c r="U650" i="2" a="1"/>
  <c r="U650" i="2"/>
  <c r="V650" i="2" a="1"/>
  <c r="V650" i="2"/>
  <c r="W650" i="2" a="1"/>
  <c r="W650" i="2"/>
  <c r="X650" i="2" a="1"/>
  <c r="X650" i="2"/>
  <c r="Y650" i="2" a="1"/>
  <c r="Y650" i="2"/>
  <c r="Z650" i="2" a="1"/>
  <c r="Z650" i="2"/>
  <c r="G651" i="2" a="1"/>
  <c r="G651" i="2"/>
  <c r="H651" i="2" a="1"/>
  <c r="H651" i="2"/>
  <c r="I651" i="2" a="1"/>
  <c r="I651" i="2"/>
  <c r="J651" i="2" a="1"/>
  <c r="J651" i="2"/>
  <c r="K651" i="2" a="1"/>
  <c r="K651" i="2"/>
  <c r="L651" i="2" a="1"/>
  <c r="L651" i="2"/>
  <c r="M651" i="2" a="1"/>
  <c r="M651" i="2"/>
  <c r="N651" i="2" a="1"/>
  <c r="N651" i="2"/>
  <c r="O651" i="2" a="1"/>
  <c r="O651" i="2"/>
  <c r="P651" i="2" a="1"/>
  <c r="P651" i="2"/>
  <c r="Q651" i="2" a="1"/>
  <c r="Q651" i="2"/>
  <c r="R651" i="2" a="1"/>
  <c r="R651" i="2"/>
  <c r="S651" i="2" a="1"/>
  <c r="S651" i="2"/>
  <c r="T651" i="2" a="1"/>
  <c r="T651" i="2"/>
  <c r="U651" i="2" a="1"/>
  <c r="U651" i="2"/>
  <c r="V651" i="2" a="1"/>
  <c r="V651" i="2"/>
  <c r="W651" i="2" a="1"/>
  <c r="W651" i="2"/>
  <c r="X651" i="2" a="1"/>
  <c r="X651" i="2"/>
  <c r="Y651" i="2" a="1"/>
  <c r="Y651" i="2"/>
  <c r="Z651" i="2" a="1"/>
  <c r="Z651" i="2"/>
  <c r="G652" i="2" a="1"/>
  <c r="G652" i="2"/>
  <c r="H652" i="2" a="1"/>
  <c r="H652" i="2"/>
  <c r="I652" i="2" a="1"/>
  <c r="I652" i="2"/>
  <c r="J652" i="2" a="1"/>
  <c r="J652" i="2"/>
  <c r="K652" i="2" a="1"/>
  <c r="K652" i="2"/>
  <c r="L652" i="2" a="1"/>
  <c r="L652" i="2"/>
  <c r="M652" i="2" a="1"/>
  <c r="M652" i="2"/>
  <c r="N652" i="2" a="1"/>
  <c r="N652" i="2"/>
  <c r="O652" i="2" a="1"/>
  <c r="O652" i="2"/>
  <c r="P652" i="2" a="1"/>
  <c r="P652" i="2"/>
  <c r="Q652" i="2" a="1"/>
  <c r="Q652" i="2"/>
  <c r="R652" i="2" a="1"/>
  <c r="R652" i="2"/>
  <c r="S652" i="2" a="1"/>
  <c r="S652" i="2"/>
  <c r="T652" i="2" a="1"/>
  <c r="T652" i="2"/>
  <c r="U652" i="2" a="1"/>
  <c r="U652" i="2"/>
  <c r="V652" i="2" a="1"/>
  <c r="V652" i="2"/>
  <c r="W652" i="2" a="1"/>
  <c r="W652" i="2"/>
  <c r="X652" i="2" a="1"/>
  <c r="X652" i="2"/>
  <c r="Y652" i="2" a="1"/>
  <c r="Y652" i="2"/>
  <c r="Z652" i="2" a="1"/>
  <c r="Z652" i="2"/>
  <c r="G653" i="2" a="1"/>
  <c r="G653" i="2"/>
  <c r="H653" i="2" a="1"/>
  <c r="H653" i="2"/>
  <c r="I653" i="2" a="1"/>
  <c r="I653" i="2"/>
  <c r="J653" i="2" a="1"/>
  <c r="J653" i="2"/>
  <c r="K653" i="2" a="1"/>
  <c r="K653" i="2"/>
  <c r="L653" i="2" a="1"/>
  <c r="L653" i="2"/>
  <c r="M653" i="2" a="1"/>
  <c r="M653" i="2"/>
  <c r="N653" i="2" a="1"/>
  <c r="N653" i="2"/>
  <c r="O653" i="2" a="1"/>
  <c r="O653" i="2"/>
  <c r="P653" i="2" a="1"/>
  <c r="P653" i="2"/>
  <c r="Q653" i="2" a="1"/>
  <c r="Q653" i="2"/>
  <c r="R653" i="2" a="1"/>
  <c r="R653" i="2"/>
  <c r="S653" i="2" a="1"/>
  <c r="S653" i="2"/>
  <c r="T653" i="2" a="1"/>
  <c r="T653" i="2"/>
  <c r="U653" i="2" a="1"/>
  <c r="U653" i="2"/>
  <c r="V653" i="2" a="1"/>
  <c r="V653" i="2"/>
  <c r="W653" i="2" a="1"/>
  <c r="W653" i="2"/>
  <c r="X653" i="2" a="1"/>
  <c r="X653" i="2"/>
  <c r="Y653" i="2" a="1"/>
  <c r="Y653" i="2"/>
  <c r="Z653" i="2" a="1"/>
  <c r="Z653" i="2"/>
  <c r="G654" i="2" a="1"/>
  <c r="G654" i="2"/>
  <c r="H654" i="2" a="1"/>
  <c r="H654" i="2"/>
  <c r="I654" i="2" a="1"/>
  <c r="I654" i="2"/>
  <c r="J654" i="2" a="1"/>
  <c r="J654" i="2"/>
  <c r="K654" i="2" a="1"/>
  <c r="K654" i="2"/>
  <c r="L654" i="2" a="1"/>
  <c r="L654" i="2"/>
  <c r="M654" i="2" a="1"/>
  <c r="M654" i="2"/>
  <c r="N654" i="2" a="1"/>
  <c r="N654" i="2"/>
  <c r="O654" i="2" a="1"/>
  <c r="O654" i="2"/>
  <c r="P654" i="2" a="1"/>
  <c r="P654" i="2"/>
  <c r="Q654" i="2" a="1"/>
  <c r="Q654" i="2"/>
  <c r="R654" i="2" a="1"/>
  <c r="R654" i="2"/>
  <c r="S654" i="2" a="1"/>
  <c r="S654" i="2"/>
  <c r="T654" i="2" a="1"/>
  <c r="T654" i="2"/>
  <c r="U654" i="2" a="1"/>
  <c r="U654" i="2"/>
  <c r="V654" i="2" a="1"/>
  <c r="V654" i="2"/>
  <c r="W654" i="2" a="1"/>
  <c r="W654" i="2"/>
  <c r="X654" i="2" a="1"/>
  <c r="X654" i="2"/>
  <c r="Y654" i="2" a="1"/>
  <c r="Y654" i="2"/>
  <c r="Z654" i="2" a="1"/>
  <c r="Z654" i="2"/>
  <c r="G655" i="2" a="1"/>
  <c r="G655" i="2"/>
  <c r="H655" i="2" a="1"/>
  <c r="H655" i="2"/>
  <c r="I655" i="2" a="1"/>
  <c r="I655" i="2"/>
  <c r="J655" i="2" a="1"/>
  <c r="J655" i="2"/>
  <c r="K655" i="2" a="1"/>
  <c r="K655" i="2"/>
  <c r="L655" i="2" a="1"/>
  <c r="L655" i="2"/>
  <c r="M655" i="2" a="1"/>
  <c r="M655" i="2"/>
  <c r="N655" i="2" a="1"/>
  <c r="N655" i="2"/>
  <c r="O655" i="2" a="1"/>
  <c r="O655" i="2"/>
  <c r="P655" i="2" a="1"/>
  <c r="P655" i="2"/>
  <c r="Q655" i="2" a="1"/>
  <c r="Q655" i="2"/>
  <c r="R655" i="2" a="1"/>
  <c r="R655" i="2"/>
  <c r="S655" i="2" a="1"/>
  <c r="S655" i="2"/>
  <c r="T655" i="2" a="1"/>
  <c r="T655" i="2"/>
  <c r="U655" i="2" a="1"/>
  <c r="U655" i="2"/>
  <c r="V655" i="2" a="1"/>
  <c r="V655" i="2"/>
  <c r="W655" i="2" a="1"/>
  <c r="W655" i="2"/>
  <c r="X655" i="2" a="1"/>
  <c r="X655" i="2"/>
  <c r="Y655" i="2" a="1"/>
  <c r="Y655" i="2"/>
  <c r="Z655" i="2" a="1"/>
  <c r="Z655" i="2"/>
  <c r="G656" i="2" a="1"/>
  <c r="G656" i="2"/>
  <c r="H656" i="2" a="1"/>
  <c r="H656" i="2"/>
  <c r="I656" i="2" a="1"/>
  <c r="I656" i="2"/>
  <c r="J656" i="2" a="1"/>
  <c r="J656" i="2"/>
  <c r="K656" i="2" a="1"/>
  <c r="K656" i="2"/>
  <c r="L656" i="2" a="1"/>
  <c r="L656" i="2"/>
  <c r="M656" i="2" a="1"/>
  <c r="M656" i="2"/>
  <c r="N656" i="2" a="1"/>
  <c r="N656" i="2"/>
  <c r="O656" i="2" a="1"/>
  <c r="O656" i="2"/>
  <c r="P656" i="2" a="1"/>
  <c r="P656" i="2"/>
  <c r="Q656" i="2" a="1"/>
  <c r="Q656" i="2"/>
  <c r="R656" i="2" a="1"/>
  <c r="R656" i="2"/>
  <c r="S656" i="2" a="1"/>
  <c r="S656" i="2"/>
  <c r="T656" i="2" a="1"/>
  <c r="T656" i="2"/>
  <c r="U656" i="2" a="1"/>
  <c r="U656" i="2"/>
  <c r="V656" i="2" a="1"/>
  <c r="V656" i="2"/>
  <c r="W656" i="2" a="1"/>
  <c r="W656" i="2"/>
  <c r="X656" i="2" a="1"/>
  <c r="X656" i="2"/>
  <c r="Y656" i="2" a="1"/>
  <c r="Y656" i="2"/>
  <c r="Z656" i="2" a="1"/>
  <c r="Z656" i="2"/>
  <c r="G657" i="2" a="1"/>
  <c r="G657" i="2"/>
  <c r="H657" i="2" a="1"/>
  <c r="H657" i="2"/>
  <c r="I657" i="2" a="1"/>
  <c r="I657" i="2"/>
  <c r="J657" i="2" a="1"/>
  <c r="J657" i="2"/>
  <c r="K657" i="2" a="1"/>
  <c r="K657" i="2"/>
  <c r="L657" i="2" a="1"/>
  <c r="L657" i="2"/>
  <c r="M657" i="2" a="1"/>
  <c r="M657" i="2"/>
  <c r="N657" i="2" a="1"/>
  <c r="N657" i="2"/>
  <c r="O657" i="2" a="1"/>
  <c r="O657" i="2"/>
  <c r="P657" i="2" a="1"/>
  <c r="P657" i="2"/>
  <c r="Q657" i="2" a="1"/>
  <c r="Q657" i="2"/>
  <c r="R657" i="2" a="1"/>
  <c r="R657" i="2"/>
  <c r="S657" i="2" a="1"/>
  <c r="S657" i="2"/>
  <c r="T657" i="2" a="1"/>
  <c r="T657" i="2"/>
  <c r="U657" i="2" a="1"/>
  <c r="U657" i="2"/>
  <c r="V657" i="2" a="1"/>
  <c r="V657" i="2"/>
  <c r="W657" i="2" a="1"/>
  <c r="W657" i="2"/>
  <c r="X657" i="2" a="1"/>
  <c r="X657" i="2"/>
  <c r="Y657" i="2" a="1"/>
  <c r="Y657" i="2"/>
  <c r="Z657" i="2" a="1"/>
  <c r="Z657" i="2"/>
  <c r="G658" i="2" a="1"/>
  <c r="G658" i="2"/>
  <c r="H658" i="2" a="1"/>
  <c r="H658" i="2"/>
  <c r="I658" i="2" a="1"/>
  <c r="I658" i="2"/>
  <c r="J658" i="2" a="1"/>
  <c r="J658" i="2"/>
  <c r="K658" i="2" a="1"/>
  <c r="K658" i="2"/>
  <c r="L658" i="2" a="1"/>
  <c r="L658" i="2"/>
  <c r="M658" i="2" a="1"/>
  <c r="M658" i="2"/>
  <c r="N658" i="2" a="1"/>
  <c r="N658" i="2"/>
  <c r="O658" i="2" a="1"/>
  <c r="O658" i="2"/>
  <c r="P658" i="2" a="1"/>
  <c r="P658" i="2"/>
  <c r="Q658" i="2" a="1"/>
  <c r="Q658" i="2"/>
  <c r="R658" i="2" a="1"/>
  <c r="R658" i="2"/>
  <c r="S658" i="2" a="1"/>
  <c r="S658" i="2"/>
  <c r="T658" i="2" a="1"/>
  <c r="T658" i="2"/>
  <c r="U658" i="2" a="1"/>
  <c r="U658" i="2"/>
  <c r="V658" i="2" a="1"/>
  <c r="V658" i="2"/>
  <c r="W658" i="2" a="1"/>
  <c r="W658" i="2"/>
  <c r="X658" i="2" a="1"/>
  <c r="X658" i="2"/>
  <c r="Y658" i="2" a="1"/>
  <c r="Y658" i="2"/>
  <c r="Z658" i="2" a="1"/>
  <c r="Z658" i="2"/>
  <c r="G659" i="2" a="1"/>
  <c r="G659" i="2"/>
  <c r="H659" i="2" a="1"/>
  <c r="H659" i="2"/>
  <c r="I659" i="2" a="1"/>
  <c r="I659" i="2"/>
  <c r="J659" i="2" a="1"/>
  <c r="J659" i="2"/>
  <c r="K659" i="2" a="1"/>
  <c r="K659" i="2"/>
  <c r="L659" i="2" a="1"/>
  <c r="L659" i="2"/>
  <c r="M659" i="2" a="1"/>
  <c r="M659" i="2"/>
  <c r="N659" i="2" a="1"/>
  <c r="N659" i="2"/>
  <c r="O659" i="2" a="1"/>
  <c r="O659" i="2"/>
  <c r="P659" i="2" a="1"/>
  <c r="P659" i="2"/>
  <c r="Q659" i="2" a="1"/>
  <c r="Q659" i="2"/>
  <c r="R659" i="2" a="1"/>
  <c r="R659" i="2"/>
  <c r="S659" i="2" a="1"/>
  <c r="S659" i="2"/>
  <c r="T659" i="2" a="1"/>
  <c r="T659" i="2"/>
  <c r="U659" i="2" a="1"/>
  <c r="U659" i="2"/>
  <c r="V659" i="2" a="1"/>
  <c r="V659" i="2"/>
  <c r="W659" i="2" a="1"/>
  <c r="W659" i="2"/>
  <c r="X659" i="2" a="1"/>
  <c r="X659" i="2"/>
  <c r="Y659" i="2" a="1"/>
  <c r="Y659" i="2"/>
  <c r="Z659" i="2" a="1"/>
  <c r="Z659" i="2"/>
  <c r="G660" i="2" a="1"/>
  <c r="G660" i="2"/>
  <c r="H660" i="2" a="1"/>
  <c r="H660" i="2"/>
  <c r="I660" i="2" a="1"/>
  <c r="I660" i="2"/>
  <c r="J660" i="2" a="1"/>
  <c r="J660" i="2"/>
  <c r="K660" i="2" a="1"/>
  <c r="K660" i="2"/>
  <c r="L660" i="2" a="1"/>
  <c r="L660" i="2"/>
  <c r="M660" i="2" a="1"/>
  <c r="M660" i="2"/>
  <c r="N660" i="2" a="1"/>
  <c r="N660" i="2"/>
  <c r="O660" i="2" a="1"/>
  <c r="O660" i="2"/>
  <c r="P660" i="2" a="1"/>
  <c r="P660" i="2"/>
  <c r="Q660" i="2" a="1"/>
  <c r="Q660" i="2"/>
  <c r="R660" i="2" a="1"/>
  <c r="R660" i="2"/>
  <c r="S660" i="2" a="1"/>
  <c r="S660" i="2"/>
  <c r="T660" i="2" a="1"/>
  <c r="T660" i="2"/>
  <c r="U660" i="2" a="1"/>
  <c r="U660" i="2"/>
  <c r="V660" i="2" a="1"/>
  <c r="V660" i="2"/>
  <c r="W660" i="2" a="1"/>
  <c r="W660" i="2"/>
  <c r="X660" i="2" a="1"/>
  <c r="X660" i="2"/>
  <c r="Y660" i="2" a="1"/>
  <c r="Y660" i="2"/>
  <c r="Z660" i="2" a="1"/>
  <c r="Z660" i="2"/>
  <c r="G661" i="2" a="1"/>
  <c r="G661" i="2"/>
  <c r="H661" i="2" a="1"/>
  <c r="H661" i="2"/>
  <c r="I661" i="2" a="1"/>
  <c r="I661" i="2"/>
  <c r="J661" i="2" a="1"/>
  <c r="J661" i="2"/>
  <c r="K661" i="2" a="1"/>
  <c r="K661" i="2"/>
  <c r="L661" i="2" a="1"/>
  <c r="L661" i="2"/>
  <c r="M661" i="2" a="1"/>
  <c r="M661" i="2"/>
  <c r="N661" i="2" a="1"/>
  <c r="N661" i="2"/>
  <c r="O661" i="2" a="1"/>
  <c r="O661" i="2"/>
  <c r="P661" i="2" a="1"/>
  <c r="P661" i="2"/>
  <c r="Q661" i="2" a="1"/>
  <c r="Q661" i="2"/>
  <c r="R661" i="2" a="1"/>
  <c r="R661" i="2"/>
  <c r="S661" i="2" a="1"/>
  <c r="S661" i="2"/>
  <c r="T661" i="2" a="1"/>
  <c r="T661" i="2"/>
  <c r="U661" i="2" a="1"/>
  <c r="U661" i="2"/>
  <c r="V661" i="2" a="1"/>
  <c r="V661" i="2"/>
  <c r="W661" i="2" a="1"/>
  <c r="W661" i="2"/>
  <c r="X661" i="2" a="1"/>
  <c r="X661" i="2"/>
  <c r="Y661" i="2" a="1"/>
  <c r="Y661" i="2"/>
  <c r="Z661" i="2" a="1"/>
  <c r="Z661" i="2"/>
  <c r="G662" i="2" a="1"/>
  <c r="G662" i="2"/>
  <c r="H662" i="2" a="1"/>
  <c r="H662" i="2"/>
  <c r="I662" i="2" a="1"/>
  <c r="I662" i="2"/>
  <c r="J662" i="2" a="1"/>
  <c r="J662" i="2"/>
  <c r="K662" i="2" a="1"/>
  <c r="K662" i="2"/>
  <c r="L662" i="2" a="1"/>
  <c r="L662" i="2"/>
  <c r="M662" i="2" a="1"/>
  <c r="M662" i="2"/>
  <c r="N662" i="2" a="1"/>
  <c r="N662" i="2"/>
  <c r="O662" i="2" a="1"/>
  <c r="O662" i="2"/>
  <c r="P662" i="2" a="1"/>
  <c r="P662" i="2"/>
  <c r="Q662" i="2" a="1"/>
  <c r="Q662" i="2"/>
  <c r="R662" i="2" a="1"/>
  <c r="R662" i="2"/>
  <c r="S662" i="2" a="1"/>
  <c r="S662" i="2"/>
  <c r="T662" i="2" a="1"/>
  <c r="T662" i="2"/>
  <c r="U662" i="2" a="1"/>
  <c r="U662" i="2"/>
  <c r="V662" i="2" a="1"/>
  <c r="V662" i="2"/>
  <c r="W662" i="2" a="1"/>
  <c r="W662" i="2"/>
  <c r="X662" i="2" a="1"/>
  <c r="X662" i="2"/>
  <c r="Y662" i="2" a="1"/>
  <c r="Y662" i="2"/>
  <c r="Z662" i="2" a="1"/>
  <c r="Z662" i="2"/>
  <c r="G663" i="2" a="1"/>
  <c r="G663" i="2"/>
  <c r="H663" i="2" a="1"/>
  <c r="H663" i="2"/>
  <c r="I663" i="2" a="1"/>
  <c r="I663" i="2"/>
  <c r="J663" i="2" a="1"/>
  <c r="J663" i="2"/>
  <c r="K663" i="2" a="1"/>
  <c r="K663" i="2"/>
  <c r="L663" i="2" a="1"/>
  <c r="L663" i="2"/>
  <c r="M663" i="2" a="1"/>
  <c r="M663" i="2"/>
  <c r="N663" i="2" a="1"/>
  <c r="N663" i="2"/>
  <c r="O663" i="2" a="1"/>
  <c r="O663" i="2"/>
  <c r="P663" i="2" a="1"/>
  <c r="P663" i="2"/>
  <c r="Q663" i="2" a="1"/>
  <c r="Q663" i="2"/>
  <c r="R663" i="2" a="1"/>
  <c r="R663" i="2"/>
  <c r="S663" i="2" a="1"/>
  <c r="S663" i="2"/>
  <c r="T663" i="2" a="1"/>
  <c r="T663" i="2"/>
  <c r="U663" i="2" a="1"/>
  <c r="U663" i="2"/>
  <c r="V663" i="2" a="1"/>
  <c r="V663" i="2"/>
  <c r="W663" i="2" a="1"/>
  <c r="W663" i="2"/>
  <c r="X663" i="2" a="1"/>
  <c r="X663" i="2"/>
  <c r="Y663" i="2" a="1"/>
  <c r="Y663" i="2"/>
  <c r="Z663" i="2" a="1"/>
  <c r="Z663" i="2"/>
  <c r="G664" i="2" a="1"/>
  <c r="G664" i="2"/>
  <c r="H664" i="2" a="1"/>
  <c r="H664" i="2"/>
  <c r="I664" i="2" a="1"/>
  <c r="I664" i="2"/>
  <c r="J664" i="2" a="1"/>
  <c r="J664" i="2"/>
  <c r="K664" i="2" a="1"/>
  <c r="K664" i="2"/>
  <c r="L664" i="2" a="1"/>
  <c r="L664" i="2"/>
  <c r="M664" i="2" a="1"/>
  <c r="M664" i="2"/>
  <c r="N664" i="2" a="1"/>
  <c r="N664" i="2"/>
  <c r="O664" i="2" a="1"/>
  <c r="O664" i="2"/>
  <c r="P664" i="2" a="1"/>
  <c r="P664" i="2"/>
  <c r="Q664" i="2" a="1"/>
  <c r="Q664" i="2"/>
  <c r="R664" i="2" a="1"/>
  <c r="R664" i="2"/>
  <c r="S664" i="2" a="1"/>
  <c r="S664" i="2"/>
  <c r="T664" i="2" a="1"/>
  <c r="T664" i="2"/>
  <c r="U664" i="2" a="1"/>
  <c r="U664" i="2"/>
  <c r="V664" i="2" a="1"/>
  <c r="V664" i="2"/>
  <c r="W664" i="2" a="1"/>
  <c r="W664" i="2"/>
  <c r="X664" i="2" a="1"/>
  <c r="X664" i="2"/>
  <c r="Y664" i="2" a="1"/>
  <c r="Y664" i="2"/>
  <c r="Z664" i="2" a="1"/>
  <c r="Z664" i="2"/>
  <c r="G665" i="2" a="1"/>
  <c r="G665" i="2"/>
  <c r="H665" i="2" a="1"/>
  <c r="H665" i="2"/>
  <c r="I665" i="2" a="1"/>
  <c r="I665" i="2"/>
  <c r="J665" i="2" a="1"/>
  <c r="J665" i="2"/>
  <c r="K665" i="2" a="1"/>
  <c r="K665" i="2"/>
  <c r="L665" i="2" a="1"/>
  <c r="L665" i="2"/>
  <c r="M665" i="2" a="1"/>
  <c r="M665" i="2"/>
  <c r="N665" i="2" a="1"/>
  <c r="N665" i="2"/>
  <c r="O665" i="2" a="1"/>
  <c r="O665" i="2"/>
  <c r="P665" i="2" a="1"/>
  <c r="P665" i="2"/>
  <c r="Q665" i="2" a="1"/>
  <c r="Q665" i="2"/>
  <c r="R665" i="2" a="1"/>
  <c r="R665" i="2"/>
  <c r="S665" i="2" a="1"/>
  <c r="S665" i="2"/>
  <c r="T665" i="2" a="1"/>
  <c r="T665" i="2"/>
  <c r="U665" i="2" a="1"/>
  <c r="U665" i="2"/>
  <c r="V665" i="2" a="1"/>
  <c r="V665" i="2"/>
  <c r="W665" i="2" a="1"/>
  <c r="W665" i="2"/>
  <c r="X665" i="2" a="1"/>
  <c r="X665" i="2"/>
  <c r="Y665" i="2" a="1"/>
  <c r="Y665" i="2"/>
  <c r="Z665" i="2" a="1"/>
  <c r="Z665" i="2"/>
  <c r="G666" i="2" a="1"/>
  <c r="G666" i="2"/>
  <c r="H666" i="2" a="1"/>
  <c r="H666" i="2"/>
  <c r="I666" i="2" a="1"/>
  <c r="I666" i="2"/>
  <c r="J666" i="2" a="1"/>
  <c r="J666" i="2"/>
  <c r="K666" i="2" a="1"/>
  <c r="K666" i="2"/>
  <c r="L666" i="2" a="1"/>
  <c r="L666" i="2"/>
  <c r="M666" i="2" a="1"/>
  <c r="M666" i="2"/>
  <c r="N666" i="2" a="1"/>
  <c r="N666" i="2"/>
  <c r="O666" i="2" a="1"/>
  <c r="O666" i="2"/>
  <c r="P666" i="2" a="1"/>
  <c r="P666" i="2"/>
  <c r="Q666" i="2" a="1"/>
  <c r="Q666" i="2"/>
  <c r="R666" i="2" a="1"/>
  <c r="R666" i="2"/>
  <c r="S666" i="2" a="1"/>
  <c r="S666" i="2"/>
  <c r="T666" i="2" a="1"/>
  <c r="T666" i="2"/>
  <c r="U666" i="2" a="1"/>
  <c r="U666" i="2"/>
  <c r="V666" i="2" a="1"/>
  <c r="V666" i="2"/>
  <c r="W666" i="2" a="1"/>
  <c r="W666" i="2"/>
  <c r="X666" i="2" a="1"/>
  <c r="X666" i="2"/>
  <c r="Y666" i="2" a="1"/>
  <c r="Y666" i="2"/>
  <c r="Z666" i="2" a="1"/>
  <c r="Z666" i="2"/>
  <c r="G667" i="2" a="1"/>
  <c r="G667" i="2"/>
  <c r="H667" i="2" a="1"/>
  <c r="H667" i="2"/>
  <c r="I667" i="2" a="1"/>
  <c r="I667" i="2"/>
  <c r="J667" i="2" a="1"/>
  <c r="J667" i="2"/>
  <c r="K667" i="2" a="1"/>
  <c r="K667" i="2"/>
  <c r="L667" i="2" a="1"/>
  <c r="L667" i="2"/>
  <c r="M667" i="2" a="1"/>
  <c r="M667" i="2"/>
  <c r="N667" i="2" a="1"/>
  <c r="N667" i="2"/>
  <c r="O667" i="2" a="1"/>
  <c r="O667" i="2"/>
  <c r="P667" i="2" a="1"/>
  <c r="P667" i="2"/>
  <c r="Q667" i="2" a="1"/>
  <c r="Q667" i="2"/>
  <c r="R667" i="2" a="1"/>
  <c r="R667" i="2"/>
  <c r="S667" i="2" a="1"/>
  <c r="S667" i="2"/>
  <c r="T667" i="2" a="1"/>
  <c r="T667" i="2"/>
  <c r="U667" i="2" a="1"/>
  <c r="U667" i="2"/>
  <c r="V667" i="2" a="1"/>
  <c r="V667" i="2"/>
  <c r="W667" i="2" a="1"/>
  <c r="W667" i="2"/>
  <c r="X667" i="2" a="1"/>
  <c r="X667" i="2"/>
  <c r="Y667" i="2" a="1"/>
  <c r="Y667" i="2"/>
  <c r="Z667" i="2" a="1"/>
  <c r="Z667" i="2"/>
  <c r="G668" i="2" a="1"/>
  <c r="G668" i="2"/>
  <c r="H668" i="2" a="1"/>
  <c r="H668" i="2"/>
  <c r="I668" i="2" a="1"/>
  <c r="I668" i="2"/>
  <c r="J668" i="2" a="1"/>
  <c r="J668" i="2"/>
  <c r="K668" i="2" a="1"/>
  <c r="K668" i="2"/>
  <c r="L668" i="2" a="1"/>
  <c r="L668" i="2"/>
  <c r="M668" i="2" a="1"/>
  <c r="M668" i="2"/>
  <c r="N668" i="2" a="1"/>
  <c r="N668" i="2"/>
  <c r="O668" i="2" a="1"/>
  <c r="O668" i="2"/>
  <c r="P668" i="2" a="1"/>
  <c r="P668" i="2"/>
  <c r="Q668" i="2" a="1"/>
  <c r="Q668" i="2"/>
  <c r="R668" i="2" a="1"/>
  <c r="R668" i="2"/>
  <c r="S668" i="2" a="1"/>
  <c r="S668" i="2"/>
  <c r="T668" i="2" a="1"/>
  <c r="T668" i="2"/>
  <c r="U668" i="2" a="1"/>
  <c r="U668" i="2"/>
  <c r="V668" i="2" a="1"/>
  <c r="V668" i="2"/>
  <c r="W668" i="2" a="1"/>
  <c r="W668" i="2"/>
  <c r="X668" i="2" a="1"/>
  <c r="X668" i="2"/>
  <c r="Y668" i="2" a="1"/>
  <c r="Y668" i="2"/>
  <c r="Z668" i="2" a="1"/>
  <c r="Z668" i="2"/>
  <c r="G669" i="2" a="1"/>
  <c r="G669" i="2"/>
  <c r="H669" i="2" a="1"/>
  <c r="H669" i="2"/>
  <c r="I669" i="2" a="1"/>
  <c r="I669" i="2"/>
  <c r="J669" i="2" a="1"/>
  <c r="J669" i="2"/>
  <c r="K669" i="2" a="1"/>
  <c r="K669" i="2"/>
  <c r="L669" i="2" a="1"/>
  <c r="L669" i="2"/>
  <c r="M669" i="2" a="1"/>
  <c r="M669" i="2"/>
  <c r="N669" i="2" a="1"/>
  <c r="N669" i="2"/>
  <c r="O669" i="2" a="1"/>
  <c r="O669" i="2"/>
  <c r="P669" i="2" a="1"/>
  <c r="P669" i="2"/>
  <c r="Q669" i="2" a="1"/>
  <c r="Q669" i="2"/>
  <c r="R669" i="2" a="1"/>
  <c r="R669" i="2"/>
  <c r="S669" i="2" a="1"/>
  <c r="S669" i="2"/>
  <c r="T669" i="2" a="1"/>
  <c r="T669" i="2"/>
  <c r="U669" i="2" a="1"/>
  <c r="U669" i="2"/>
  <c r="V669" i="2" a="1"/>
  <c r="V669" i="2"/>
  <c r="W669" i="2" a="1"/>
  <c r="W669" i="2"/>
  <c r="X669" i="2" a="1"/>
  <c r="X669" i="2"/>
  <c r="Y669" i="2" a="1"/>
  <c r="Y669" i="2"/>
  <c r="Z669" i="2" a="1"/>
  <c r="Z669" i="2"/>
  <c r="G670" i="2" a="1"/>
  <c r="G670" i="2"/>
  <c r="H670" i="2" a="1"/>
  <c r="H670" i="2"/>
  <c r="I670" i="2" a="1"/>
  <c r="I670" i="2"/>
  <c r="J670" i="2" a="1"/>
  <c r="J670" i="2"/>
  <c r="K670" i="2" a="1"/>
  <c r="K670" i="2"/>
  <c r="L670" i="2" a="1"/>
  <c r="L670" i="2"/>
  <c r="M670" i="2" a="1"/>
  <c r="M670" i="2"/>
  <c r="N670" i="2" a="1"/>
  <c r="N670" i="2"/>
  <c r="O670" i="2" a="1"/>
  <c r="O670" i="2"/>
  <c r="P670" i="2" a="1"/>
  <c r="P670" i="2"/>
  <c r="Q670" i="2" a="1"/>
  <c r="Q670" i="2"/>
  <c r="R670" i="2" a="1"/>
  <c r="R670" i="2"/>
  <c r="S670" i="2" a="1"/>
  <c r="S670" i="2"/>
  <c r="T670" i="2" a="1"/>
  <c r="T670" i="2"/>
  <c r="U670" i="2" a="1"/>
  <c r="U670" i="2"/>
  <c r="V670" i="2" a="1"/>
  <c r="V670" i="2"/>
  <c r="W670" i="2" a="1"/>
  <c r="W670" i="2"/>
  <c r="X670" i="2" a="1"/>
  <c r="X670" i="2"/>
  <c r="Y670" i="2" a="1"/>
  <c r="Y670" i="2"/>
  <c r="Z670" i="2" a="1"/>
  <c r="Z670" i="2"/>
  <c r="G671" i="2" a="1"/>
  <c r="G671" i="2"/>
  <c r="H671" i="2" a="1"/>
  <c r="H671" i="2"/>
  <c r="I671" i="2" a="1"/>
  <c r="I671" i="2"/>
  <c r="J671" i="2" a="1"/>
  <c r="J671" i="2"/>
  <c r="K671" i="2" a="1"/>
  <c r="K671" i="2"/>
  <c r="L671" i="2" a="1"/>
  <c r="L671" i="2"/>
  <c r="M671" i="2" a="1"/>
  <c r="M671" i="2"/>
  <c r="N671" i="2" a="1"/>
  <c r="N671" i="2"/>
  <c r="O671" i="2" a="1"/>
  <c r="O671" i="2"/>
  <c r="P671" i="2" a="1"/>
  <c r="P671" i="2"/>
  <c r="Q671" i="2" a="1"/>
  <c r="Q671" i="2"/>
  <c r="R671" i="2" a="1"/>
  <c r="R671" i="2"/>
  <c r="S671" i="2" a="1"/>
  <c r="S671" i="2"/>
  <c r="T671" i="2" a="1"/>
  <c r="T671" i="2"/>
  <c r="U671" i="2" a="1"/>
  <c r="U671" i="2"/>
  <c r="V671" i="2" a="1"/>
  <c r="V671" i="2"/>
  <c r="W671" i="2" a="1"/>
  <c r="W671" i="2"/>
  <c r="X671" i="2" a="1"/>
  <c r="X671" i="2"/>
  <c r="Y671" i="2" a="1"/>
  <c r="Y671" i="2"/>
  <c r="Z671" i="2" a="1"/>
  <c r="Z671" i="2"/>
  <c r="G672" i="2" a="1"/>
  <c r="G672" i="2"/>
  <c r="H672" i="2" a="1"/>
  <c r="H672" i="2"/>
  <c r="I672" i="2" a="1"/>
  <c r="I672" i="2"/>
  <c r="J672" i="2" a="1"/>
  <c r="J672" i="2"/>
  <c r="K672" i="2" a="1"/>
  <c r="K672" i="2"/>
  <c r="L672" i="2" a="1"/>
  <c r="L672" i="2"/>
  <c r="M672" i="2" a="1"/>
  <c r="M672" i="2"/>
  <c r="N672" i="2" a="1"/>
  <c r="N672" i="2"/>
  <c r="O672" i="2" a="1"/>
  <c r="O672" i="2"/>
  <c r="P672" i="2" a="1"/>
  <c r="P672" i="2"/>
  <c r="Q672" i="2" a="1"/>
  <c r="Q672" i="2"/>
  <c r="R672" i="2" a="1"/>
  <c r="R672" i="2"/>
  <c r="S672" i="2" a="1"/>
  <c r="S672" i="2"/>
  <c r="T672" i="2" a="1"/>
  <c r="T672" i="2"/>
  <c r="U672" i="2" a="1"/>
  <c r="U672" i="2"/>
  <c r="V672" i="2" a="1"/>
  <c r="V672" i="2"/>
  <c r="W672" i="2" a="1"/>
  <c r="W672" i="2"/>
  <c r="X672" i="2" a="1"/>
  <c r="X672" i="2"/>
  <c r="Y672" i="2" a="1"/>
  <c r="Y672" i="2"/>
  <c r="Z672" i="2" a="1"/>
  <c r="Z672" i="2"/>
  <c r="G673" i="2" a="1"/>
  <c r="G673" i="2"/>
  <c r="H673" i="2" a="1"/>
  <c r="H673" i="2"/>
  <c r="I673" i="2" a="1"/>
  <c r="I673" i="2"/>
  <c r="J673" i="2" a="1"/>
  <c r="J673" i="2"/>
  <c r="K673" i="2" a="1"/>
  <c r="K673" i="2"/>
  <c r="L673" i="2" a="1"/>
  <c r="L673" i="2"/>
  <c r="M673" i="2" a="1"/>
  <c r="M673" i="2"/>
  <c r="N673" i="2" a="1"/>
  <c r="N673" i="2"/>
  <c r="O673" i="2" a="1"/>
  <c r="O673" i="2"/>
  <c r="P673" i="2" a="1"/>
  <c r="P673" i="2"/>
  <c r="Q673" i="2" a="1"/>
  <c r="Q673" i="2"/>
  <c r="R673" i="2" a="1"/>
  <c r="R673" i="2"/>
  <c r="S673" i="2" a="1"/>
  <c r="S673" i="2"/>
  <c r="T673" i="2" a="1"/>
  <c r="T673" i="2"/>
  <c r="U673" i="2" a="1"/>
  <c r="U673" i="2"/>
  <c r="V673" i="2" a="1"/>
  <c r="V673" i="2"/>
  <c r="W673" i="2" a="1"/>
  <c r="W673" i="2"/>
  <c r="X673" i="2" a="1"/>
  <c r="X673" i="2"/>
  <c r="Y673" i="2" a="1"/>
  <c r="Y673" i="2"/>
  <c r="Z673" i="2" a="1"/>
  <c r="Z673" i="2"/>
  <c r="G674" i="2" a="1"/>
  <c r="G674" i="2"/>
  <c r="H674" i="2" a="1"/>
  <c r="H674" i="2"/>
  <c r="I674" i="2" a="1"/>
  <c r="I674" i="2"/>
  <c r="J674" i="2" a="1"/>
  <c r="J674" i="2"/>
  <c r="K674" i="2" a="1"/>
  <c r="K674" i="2"/>
  <c r="L674" i="2" a="1"/>
  <c r="L674" i="2"/>
  <c r="M674" i="2" a="1"/>
  <c r="M674" i="2"/>
  <c r="N674" i="2" a="1"/>
  <c r="N674" i="2"/>
  <c r="O674" i="2" a="1"/>
  <c r="O674" i="2"/>
  <c r="P674" i="2" a="1"/>
  <c r="P674" i="2"/>
  <c r="Q674" i="2" a="1"/>
  <c r="Q674" i="2"/>
  <c r="R674" i="2" a="1"/>
  <c r="R674" i="2"/>
  <c r="S674" i="2" a="1"/>
  <c r="S674" i="2"/>
  <c r="T674" i="2" a="1"/>
  <c r="T674" i="2"/>
  <c r="U674" i="2" a="1"/>
  <c r="U674" i="2"/>
  <c r="V674" i="2" a="1"/>
  <c r="V674" i="2"/>
  <c r="W674" i="2" a="1"/>
  <c r="W674" i="2"/>
  <c r="X674" i="2" a="1"/>
  <c r="X674" i="2"/>
  <c r="Y674" i="2" a="1"/>
  <c r="Y674" i="2"/>
  <c r="Z674" i="2" a="1"/>
  <c r="Z674" i="2"/>
  <c r="G675" i="2" a="1"/>
  <c r="G675" i="2"/>
  <c r="H675" i="2" a="1"/>
  <c r="H675" i="2"/>
  <c r="I675" i="2" a="1"/>
  <c r="I675" i="2"/>
  <c r="J675" i="2" a="1"/>
  <c r="J675" i="2"/>
  <c r="K675" i="2" a="1"/>
  <c r="K675" i="2"/>
  <c r="L675" i="2" a="1"/>
  <c r="L675" i="2"/>
  <c r="M675" i="2" a="1"/>
  <c r="M675" i="2"/>
  <c r="N675" i="2" a="1"/>
  <c r="N675" i="2"/>
  <c r="O675" i="2" a="1"/>
  <c r="O675" i="2"/>
  <c r="P675" i="2" a="1"/>
  <c r="P675" i="2"/>
  <c r="Q675" i="2" a="1"/>
  <c r="Q675" i="2"/>
  <c r="R675" i="2" a="1"/>
  <c r="R675" i="2"/>
  <c r="S675" i="2" a="1"/>
  <c r="S675" i="2"/>
  <c r="T675" i="2" a="1"/>
  <c r="T675" i="2"/>
  <c r="U675" i="2" a="1"/>
  <c r="U675" i="2"/>
  <c r="V675" i="2" a="1"/>
  <c r="V675" i="2"/>
  <c r="W675" i="2" a="1"/>
  <c r="W675" i="2"/>
  <c r="X675" i="2" a="1"/>
  <c r="X675" i="2"/>
  <c r="Y675" i="2" a="1"/>
  <c r="Y675" i="2"/>
  <c r="Z675" i="2" a="1"/>
  <c r="Z675" i="2"/>
  <c r="G676" i="2" a="1"/>
  <c r="G676" i="2"/>
  <c r="H676" i="2" a="1"/>
  <c r="H676" i="2"/>
  <c r="I676" i="2" a="1"/>
  <c r="I676" i="2"/>
  <c r="J676" i="2" a="1"/>
  <c r="J676" i="2"/>
  <c r="K676" i="2" a="1"/>
  <c r="K676" i="2"/>
  <c r="L676" i="2" a="1"/>
  <c r="L676" i="2"/>
  <c r="M676" i="2" a="1"/>
  <c r="M676" i="2"/>
  <c r="N676" i="2" a="1"/>
  <c r="N676" i="2"/>
  <c r="O676" i="2" a="1"/>
  <c r="O676" i="2"/>
  <c r="P676" i="2" a="1"/>
  <c r="P676" i="2"/>
  <c r="Q676" i="2" a="1"/>
  <c r="Q676" i="2"/>
  <c r="R676" i="2" a="1"/>
  <c r="R676" i="2"/>
  <c r="S676" i="2" a="1"/>
  <c r="S676" i="2"/>
  <c r="T676" i="2" a="1"/>
  <c r="T676" i="2"/>
  <c r="U676" i="2" a="1"/>
  <c r="U676" i="2"/>
  <c r="V676" i="2" a="1"/>
  <c r="V676" i="2"/>
  <c r="W676" i="2" a="1"/>
  <c r="W676" i="2"/>
  <c r="X676" i="2" a="1"/>
  <c r="X676" i="2"/>
  <c r="Y676" i="2" a="1"/>
  <c r="Y676" i="2"/>
  <c r="Z676" i="2" a="1"/>
  <c r="Z676" i="2"/>
  <c r="G677" i="2" a="1"/>
  <c r="G677" i="2"/>
  <c r="H677" i="2" a="1"/>
  <c r="H677" i="2"/>
  <c r="I677" i="2" a="1"/>
  <c r="I677" i="2"/>
  <c r="J677" i="2" a="1"/>
  <c r="J677" i="2"/>
  <c r="K677" i="2" a="1"/>
  <c r="K677" i="2"/>
  <c r="L677" i="2" a="1"/>
  <c r="L677" i="2"/>
  <c r="M677" i="2" a="1"/>
  <c r="M677" i="2"/>
  <c r="N677" i="2" a="1"/>
  <c r="N677" i="2"/>
  <c r="O677" i="2" a="1"/>
  <c r="O677" i="2"/>
  <c r="P677" i="2" a="1"/>
  <c r="P677" i="2"/>
  <c r="Q677" i="2" a="1"/>
  <c r="Q677" i="2"/>
  <c r="R677" i="2" a="1"/>
  <c r="R677" i="2"/>
  <c r="S677" i="2" a="1"/>
  <c r="S677" i="2"/>
  <c r="T677" i="2" a="1"/>
  <c r="T677" i="2"/>
  <c r="U677" i="2" a="1"/>
  <c r="U677" i="2"/>
  <c r="V677" i="2" a="1"/>
  <c r="V677" i="2"/>
  <c r="W677" i="2" a="1"/>
  <c r="W677" i="2"/>
  <c r="X677" i="2" a="1"/>
  <c r="X677" i="2"/>
  <c r="Y677" i="2" a="1"/>
  <c r="Y677" i="2"/>
  <c r="Z677" i="2" a="1"/>
  <c r="Z677" i="2"/>
  <c r="G678" i="2" a="1"/>
  <c r="G678" i="2"/>
  <c r="H678" i="2" a="1"/>
  <c r="H678" i="2"/>
  <c r="I678" i="2" a="1"/>
  <c r="I678" i="2"/>
  <c r="J678" i="2" a="1"/>
  <c r="J678" i="2"/>
  <c r="K678" i="2" a="1"/>
  <c r="K678" i="2"/>
  <c r="L678" i="2" a="1"/>
  <c r="L678" i="2"/>
  <c r="M678" i="2" a="1"/>
  <c r="M678" i="2"/>
  <c r="N678" i="2" a="1"/>
  <c r="N678" i="2"/>
  <c r="O678" i="2" a="1"/>
  <c r="O678" i="2"/>
  <c r="P678" i="2" a="1"/>
  <c r="P678" i="2"/>
  <c r="Q678" i="2" a="1"/>
  <c r="Q678" i="2"/>
  <c r="R678" i="2" a="1"/>
  <c r="R678" i="2"/>
  <c r="S678" i="2" a="1"/>
  <c r="S678" i="2"/>
  <c r="T678" i="2" a="1"/>
  <c r="T678" i="2"/>
  <c r="U678" i="2" a="1"/>
  <c r="U678" i="2"/>
  <c r="V678" i="2" a="1"/>
  <c r="V678" i="2"/>
  <c r="W678" i="2" a="1"/>
  <c r="W678" i="2"/>
  <c r="X678" i="2" a="1"/>
  <c r="X678" i="2"/>
  <c r="Y678" i="2" a="1"/>
  <c r="Y678" i="2"/>
  <c r="Z678" i="2" a="1"/>
  <c r="Z678" i="2"/>
  <c r="G679" i="2" a="1"/>
  <c r="G679" i="2"/>
  <c r="H679" i="2" a="1"/>
  <c r="H679" i="2"/>
  <c r="I679" i="2" a="1"/>
  <c r="I679" i="2"/>
  <c r="J679" i="2" a="1"/>
  <c r="J679" i="2"/>
  <c r="K679" i="2" a="1"/>
  <c r="K679" i="2"/>
  <c r="L679" i="2" a="1"/>
  <c r="L679" i="2"/>
  <c r="M679" i="2" a="1"/>
  <c r="M679" i="2"/>
  <c r="N679" i="2" a="1"/>
  <c r="N679" i="2"/>
  <c r="O679" i="2" a="1"/>
  <c r="O679" i="2"/>
  <c r="P679" i="2" a="1"/>
  <c r="P679" i="2"/>
  <c r="Q679" i="2" a="1"/>
  <c r="Q679" i="2"/>
  <c r="R679" i="2" a="1"/>
  <c r="R679" i="2"/>
  <c r="S679" i="2" a="1"/>
  <c r="S679" i="2"/>
  <c r="T679" i="2" a="1"/>
  <c r="T679" i="2"/>
  <c r="U679" i="2" a="1"/>
  <c r="U679" i="2"/>
  <c r="V679" i="2" a="1"/>
  <c r="V679" i="2"/>
  <c r="W679" i="2" a="1"/>
  <c r="W679" i="2"/>
  <c r="X679" i="2" a="1"/>
  <c r="X679" i="2"/>
  <c r="Y679" i="2" a="1"/>
  <c r="Y679" i="2"/>
  <c r="Z679" i="2" a="1"/>
  <c r="Z679" i="2"/>
  <c r="G680" i="2" a="1"/>
  <c r="G680" i="2"/>
  <c r="H680" i="2" a="1"/>
  <c r="H680" i="2"/>
  <c r="I680" i="2" a="1"/>
  <c r="I680" i="2"/>
  <c r="J680" i="2" a="1"/>
  <c r="J680" i="2"/>
  <c r="K680" i="2" a="1"/>
  <c r="K680" i="2"/>
  <c r="L680" i="2" a="1"/>
  <c r="L680" i="2"/>
  <c r="M680" i="2" a="1"/>
  <c r="M680" i="2"/>
  <c r="N680" i="2" a="1"/>
  <c r="N680" i="2"/>
  <c r="O680" i="2" a="1"/>
  <c r="O680" i="2"/>
  <c r="P680" i="2" a="1"/>
  <c r="P680" i="2"/>
  <c r="Q680" i="2" a="1"/>
  <c r="Q680" i="2"/>
  <c r="R680" i="2" a="1"/>
  <c r="R680" i="2"/>
  <c r="S680" i="2" a="1"/>
  <c r="S680" i="2"/>
  <c r="T680" i="2" a="1"/>
  <c r="T680" i="2"/>
  <c r="U680" i="2" a="1"/>
  <c r="U680" i="2"/>
  <c r="V680" i="2" a="1"/>
  <c r="V680" i="2"/>
  <c r="W680" i="2" a="1"/>
  <c r="W680" i="2"/>
  <c r="X680" i="2" a="1"/>
  <c r="X680" i="2"/>
  <c r="Y680" i="2" a="1"/>
  <c r="Y680" i="2"/>
  <c r="Z680" i="2" a="1"/>
  <c r="Z680" i="2"/>
  <c r="G681" i="2" a="1"/>
  <c r="G681" i="2"/>
  <c r="H681" i="2" a="1"/>
  <c r="H681" i="2"/>
  <c r="I681" i="2" a="1"/>
  <c r="I681" i="2"/>
  <c r="J681" i="2" a="1"/>
  <c r="J681" i="2"/>
  <c r="K681" i="2" a="1"/>
  <c r="K681" i="2"/>
  <c r="L681" i="2" a="1"/>
  <c r="L681" i="2"/>
  <c r="M681" i="2" a="1"/>
  <c r="M681" i="2"/>
  <c r="N681" i="2" a="1"/>
  <c r="N681" i="2"/>
  <c r="O681" i="2" a="1"/>
  <c r="O681" i="2"/>
  <c r="P681" i="2" a="1"/>
  <c r="P681" i="2"/>
  <c r="Q681" i="2" a="1"/>
  <c r="Q681" i="2"/>
  <c r="R681" i="2" a="1"/>
  <c r="R681" i="2"/>
  <c r="S681" i="2" a="1"/>
  <c r="S681" i="2"/>
  <c r="T681" i="2" a="1"/>
  <c r="T681" i="2"/>
  <c r="U681" i="2" a="1"/>
  <c r="U681" i="2"/>
  <c r="V681" i="2" a="1"/>
  <c r="V681" i="2"/>
  <c r="W681" i="2" a="1"/>
  <c r="W681" i="2"/>
  <c r="X681" i="2" a="1"/>
  <c r="X681" i="2"/>
  <c r="Y681" i="2" a="1"/>
  <c r="Y681" i="2"/>
  <c r="Z681" i="2" a="1"/>
  <c r="Z681" i="2"/>
  <c r="G682" i="2" a="1"/>
  <c r="G682" i="2"/>
  <c r="H682" i="2" a="1"/>
  <c r="H682" i="2"/>
  <c r="I682" i="2" a="1"/>
  <c r="I682" i="2"/>
  <c r="J682" i="2" a="1"/>
  <c r="J682" i="2"/>
  <c r="K682" i="2" a="1"/>
  <c r="K682" i="2"/>
  <c r="L682" i="2" a="1"/>
  <c r="L682" i="2"/>
  <c r="M682" i="2" a="1"/>
  <c r="M682" i="2"/>
  <c r="N682" i="2" a="1"/>
  <c r="N682" i="2"/>
  <c r="O682" i="2" a="1"/>
  <c r="O682" i="2"/>
  <c r="P682" i="2" a="1"/>
  <c r="P682" i="2"/>
  <c r="Q682" i="2" a="1"/>
  <c r="Q682" i="2"/>
  <c r="R682" i="2" a="1"/>
  <c r="R682" i="2"/>
  <c r="S682" i="2" a="1"/>
  <c r="S682" i="2"/>
  <c r="T682" i="2" a="1"/>
  <c r="T682" i="2"/>
  <c r="U682" i="2" a="1"/>
  <c r="U682" i="2"/>
  <c r="V682" i="2" a="1"/>
  <c r="V682" i="2"/>
  <c r="W682" i="2" a="1"/>
  <c r="W682" i="2"/>
  <c r="X682" i="2" a="1"/>
  <c r="X682" i="2"/>
  <c r="Y682" i="2" a="1"/>
  <c r="Y682" i="2"/>
  <c r="Z682" i="2" a="1"/>
  <c r="Z682" i="2"/>
  <c r="G683" i="2" a="1"/>
  <c r="G683" i="2"/>
  <c r="H683" i="2" a="1"/>
  <c r="H683" i="2"/>
  <c r="I683" i="2" a="1"/>
  <c r="I683" i="2"/>
  <c r="J683" i="2" a="1"/>
  <c r="J683" i="2"/>
  <c r="K683" i="2" a="1"/>
  <c r="K683" i="2"/>
  <c r="L683" i="2" a="1"/>
  <c r="L683" i="2"/>
  <c r="M683" i="2" a="1"/>
  <c r="M683" i="2"/>
  <c r="N683" i="2" a="1"/>
  <c r="N683" i="2"/>
  <c r="O683" i="2" a="1"/>
  <c r="O683" i="2"/>
  <c r="P683" i="2" a="1"/>
  <c r="P683" i="2"/>
  <c r="Q683" i="2" a="1"/>
  <c r="Q683" i="2"/>
  <c r="R683" i="2" a="1"/>
  <c r="R683" i="2"/>
  <c r="S683" i="2" a="1"/>
  <c r="S683" i="2"/>
  <c r="T683" i="2" a="1"/>
  <c r="T683" i="2"/>
  <c r="U683" i="2" a="1"/>
  <c r="U683" i="2"/>
  <c r="V683" i="2" a="1"/>
  <c r="V683" i="2"/>
  <c r="W683" i="2" a="1"/>
  <c r="W683" i="2"/>
  <c r="X683" i="2" a="1"/>
  <c r="X683" i="2"/>
  <c r="Y683" i="2" a="1"/>
  <c r="Y683" i="2"/>
  <c r="Z683" i="2" a="1"/>
  <c r="Z683" i="2"/>
  <c r="G684" i="2" a="1"/>
  <c r="G684" i="2"/>
  <c r="H684" i="2" a="1"/>
  <c r="H684" i="2"/>
  <c r="I684" i="2" a="1"/>
  <c r="I684" i="2"/>
  <c r="J684" i="2" a="1"/>
  <c r="J684" i="2"/>
  <c r="K684" i="2" a="1"/>
  <c r="K684" i="2"/>
  <c r="L684" i="2" a="1"/>
  <c r="L684" i="2"/>
  <c r="M684" i="2" a="1"/>
  <c r="M684" i="2"/>
  <c r="N684" i="2" a="1"/>
  <c r="N684" i="2"/>
  <c r="O684" i="2" a="1"/>
  <c r="O684" i="2"/>
  <c r="P684" i="2" a="1"/>
  <c r="P684" i="2"/>
  <c r="Q684" i="2" a="1"/>
  <c r="Q684" i="2"/>
  <c r="R684" i="2" a="1"/>
  <c r="R684" i="2"/>
  <c r="S684" i="2" a="1"/>
  <c r="S684" i="2"/>
  <c r="T684" i="2" a="1"/>
  <c r="T684" i="2"/>
  <c r="U684" i="2" a="1"/>
  <c r="U684" i="2"/>
  <c r="V684" i="2" a="1"/>
  <c r="V684" i="2"/>
  <c r="W684" i="2" a="1"/>
  <c r="W684" i="2"/>
  <c r="X684" i="2" a="1"/>
  <c r="X684" i="2"/>
  <c r="Y684" i="2" a="1"/>
  <c r="Y684" i="2"/>
  <c r="Z684" i="2" a="1"/>
  <c r="Z684" i="2"/>
  <c r="G685" i="2" a="1"/>
  <c r="G685" i="2"/>
  <c r="H685" i="2" a="1"/>
  <c r="H685" i="2"/>
  <c r="I685" i="2" a="1"/>
  <c r="I685" i="2"/>
  <c r="J685" i="2" a="1"/>
  <c r="J685" i="2"/>
  <c r="K685" i="2" a="1"/>
  <c r="K685" i="2"/>
  <c r="L685" i="2" a="1"/>
  <c r="L685" i="2"/>
  <c r="M685" i="2" a="1"/>
  <c r="M685" i="2"/>
  <c r="N685" i="2" a="1"/>
  <c r="N685" i="2"/>
  <c r="O685" i="2" a="1"/>
  <c r="O685" i="2"/>
  <c r="P685" i="2" a="1"/>
  <c r="P685" i="2"/>
  <c r="Q685" i="2" a="1"/>
  <c r="Q685" i="2"/>
  <c r="R685" i="2" a="1"/>
  <c r="R685" i="2"/>
  <c r="S685" i="2" a="1"/>
  <c r="S685" i="2"/>
  <c r="T685" i="2" a="1"/>
  <c r="T685" i="2"/>
  <c r="U685" i="2" a="1"/>
  <c r="U685" i="2"/>
  <c r="V685" i="2" a="1"/>
  <c r="V685" i="2"/>
  <c r="W685" i="2" a="1"/>
  <c r="W685" i="2"/>
  <c r="X685" i="2" a="1"/>
  <c r="X685" i="2"/>
  <c r="Y685" i="2" a="1"/>
  <c r="Y685" i="2"/>
  <c r="Z685" i="2" a="1"/>
  <c r="Z685" i="2"/>
  <c r="G686" i="2" a="1"/>
  <c r="G686" i="2"/>
  <c r="H686" i="2" a="1"/>
  <c r="H686" i="2"/>
  <c r="I686" i="2" a="1"/>
  <c r="I686" i="2"/>
  <c r="J686" i="2" a="1"/>
  <c r="J686" i="2"/>
  <c r="K686" i="2" a="1"/>
  <c r="K686" i="2"/>
  <c r="L686" i="2" a="1"/>
  <c r="L686" i="2"/>
  <c r="M686" i="2" a="1"/>
  <c r="M686" i="2"/>
  <c r="N686" i="2" a="1"/>
  <c r="N686" i="2"/>
  <c r="O686" i="2" a="1"/>
  <c r="O686" i="2"/>
  <c r="P686" i="2" a="1"/>
  <c r="P686" i="2"/>
  <c r="Q686" i="2" a="1"/>
  <c r="Q686" i="2"/>
  <c r="R686" i="2" a="1"/>
  <c r="R686" i="2"/>
  <c r="S686" i="2" a="1"/>
  <c r="S686" i="2"/>
  <c r="T686" i="2" a="1"/>
  <c r="T686" i="2"/>
  <c r="U686" i="2" a="1"/>
  <c r="U686" i="2"/>
  <c r="V686" i="2" a="1"/>
  <c r="V686" i="2"/>
  <c r="W686" i="2" a="1"/>
  <c r="W686" i="2"/>
  <c r="X686" i="2" a="1"/>
  <c r="X686" i="2"/>
  <c r="Y686" i="2" a="1"/>
  <c r="Y686" i="2"/>
  <c r="Z686" i="2" a="1"/>
  <c r="Z686" i="2"/>
  <c r="G687" i="2" a="1"/>
  <c r="G687" i="2"/>
  <c r="H687" i="2" a="1"/>
  <c r="H687" i="2"/>
  <c r="I687" i="2" a="1"/>
  <c r="I687" i="2"/>
  <c r="J687" i="2" a="1"/>
  <c r="J687" i="2"/>
  <c r="K687" i="2" a="1"/>
  <c r="K687" i="2"/>
  <c r="L687" i="2" a="1"/>
  <c r="L687" i="2"/>
  <c r="M687" i="2" a="1"/>
  <c r="M687" i="2"/>
  <c r="N687" i="2" a="1"/>
  <c r="N687" i="2"/>
  <c r="O687" i="2" a="1"/>
  <c r="O687" i="2"/>
  <c r="P687" i="2" a="1"/>
  <c r="P687" i="2"/>
  <c r="Q687" i="2" a="1"/>
  <c r="Q687" i="2"/>
  <c r="R687" i="2" a="1"/>
  <c r="R687" i="2"/>
  <c r="S687" i="2" a="1"/>
  <c r="S687" i="2"/>
  <c r="T687" i="2" a="1"/>
  <c r="T687" i="2"/>
  <c r="U687" i="2" a="1"/>
  <c r="U687" i="2"/>
  <c r="V687" i="2" a="1"/>
  <c r="V687" i="2"/>
  <c r="W687" i="2" a="1"/>
  <c r="W687" i="2"/>
  <c r="X687" i="2" a="1"/>
  <c r="X687" i="2"/>
  <c r="Y687" i="2" a="1"/>
  <c r="Y687" i="2"/>
  <c r="Z687" i="2" a="1"/>
  <c r="Z687" i="2"/>
  <c r="G688" i="2" a="1"/>
  <c r="G688" i="2"/>
  <c r="H688" i="2" a="1"/>
  <c r="H688" i="2"/>
  <c r="I688" i="2" a="1"/>
  <c r="I688" i="2"/>
  <c r="J688" i="2" a="1"/>
  <c r="J688" i="2"/>
  <c r="K688" i="2" a="1"/>
  <c r="K688" i="2"/>
  <c r="L688" i="2" a="1"/>
  <c r="L688" i="2"/>
  <c r="M688" i="2" a="1"/>
  <c r="M688" i="2"/>
  <c r="N688" i="2" a="1"/>
  <c r="N688" i="2"/>
  <c r="O688" i="2" a="1"/>
  <c r="O688" i="2"/>
  <c r="P688" i="2" a="1"/>
  <c r="P688" i="2"/>
  <c r="Q688" i="2" a="1"/>
  <c r="Q688" i="2"/>
  <c r="R688" i="2" a="1"/>
  <c r="R688" i="2"/>
  <c r="S688" i="2" a="1"/>
  <c r="S688" i="2"/>
  <c r="T688" i="2" a="1"/>
  <c r="T688" i="2"/>
  <c r="U688" i="2" a="1"/>
  <c r="U688" i="2"/>
  <c r="V688" i="2" a="1"/>
  <c r="V688" i="2"/>
  <c r="W688" i="2" a="1"/>
  <c r="W688" i="2"/>
  <c r="X688" i="2" a="1"/>
  <c r="X688" i="2"/>
  <c r="Y688" i="2" a="1"/>
  <c r="Y688" i="2"/>
  <c r="Z688" i="2" a="1"/>
  <c r="Z688" i="2"/>
  <c r="G689" i="2" a="1"/>
  <c r="G689" i="2"/>
  <c r="H689" i="2" a="1"/>
  <c r="H689" i="2"/>
  <c r="I689" i="2" a="1"/>
  <c r="I689" i="2"/>
  <c r="J689" i="2" a="1"/>
  <c r="J689" i="2"/>
  <c r="K689" i="2" a="1"/>
  <c r="K689" i="2"/>
  <c r="L689" i="2" a="1"/>
  <c r="L689" i="2"/>
  <c r="M689" i="2" a="1"/>
  <c r="M689" i="2"/>
  <c r="N689" i="2" a="1"/>
  <c r="N689" i="2"/>
  <c r="O689" i="2" a="1"/>
  <c r="O689" i="2"/>
  <c r="P689" i="2" a="1"/>
  <c r="P689" i="2"/>
  <c r="Q689" i="2" a="1"/>
  <c r="Q689" i="2"/>
  <c r="R689" i="2" a="1"/>
  <c r="R689" i="2"/>
  <c r="S689" i="2" a="1"/>
  <c r="S689" i="2"/>
  <c r="T689" i="2" a="1"/>
  <c r="T689" i="2"/>
  <c r="U689" i="2" a="1"/>
  <c r="U689" i="2"/>
  <c r="V689" i="2" a="1"/>
  <c r="V689" i="2"/>
  <c r="W689" i="2" a="1"/>
  <c r="W689" i="2"/>
  <c r="X689" i="2" a="1"/>
  <c r="X689" i="2"/>
  <c r="Y689" i="2" a="1"/>
  <c r="Y689" i="2"/>
  <c r="Z689" i="2" a="1"/>
  <c r="Z689" i="2"/>
  <c r="G690" i="2" a="1"/>
  <c r="G690" i="2"/>
  <c r="H690" i="2" a="1"/>
  <c r="H690" i="2"/>
  <c r="I690" i="2" a="1"/>
  <c r="I690" i="2"/>
  <c r="J690" i="2" a="1"/>
  <c r="J690" i="2"/>
  <c r="K690" i="2" a="1"/>
  <c r="K690" i="2"/>
  <c r="L690" i="2" a="1"/>
  <c r="L690" i="2"/>
  <c r="M690" i="2" a="1"/>
  <c r="M690" i="2"/>
  <c r="N690" i="2" a="1"/>
  <c r="N690" i="2"/>
  <c r="O690" i="2" a="1"/>
  <c r="O690" i="2"/>
  <c r="P690" i="2" a="1"/>
  <c r="P690" i="2"/>
  <c r="Q690" i="2" a="1"/>
  <c r="Q690" i="2"/>
  <c r="R690" i="2" a="1"/>
  <c r="R690" i="2"/>
  <c r="S690" i="2" a="1"/>
  <c r="S690" i="2"/>
  <c r="T690" i="2" a="1"/>
  <c r="T690" i="2"/>
  <c r="U690" i="2" a="1"/>
  <c r="U690" i="2"/>
  <c r="V690" i="2" a="1"/>
  <c r="V690" i="2"/>
  <c r="W690" i="2" a="1"/>
  <c r="W690" i="2"/>
  <c r="X690" i="2" a="1"/>
  <c r="X690" i="2"/>
  <c r="Y690" i="2" a="1"/>
  <c r="Y690" i="2"/>
  <c r="Z690" i="2" a="1"/>
  <c r="Z690" i="2"/>
  <c r="G691" i="2" a="1"/>
  <c r="G691" i="2"/>
  <c r="H691" i="2" a="1"/>
  <c r="H691" i="2"/>
  <c r="I691" i="2" a="1"/>
  <c r="I691" i="2"/>
  <c r="J691" i="2" a="1"/>
  <c r="J691" i="2"/>
  <c r="K691" i="2" a="1"/>
  <c r="K691" i="2"/>
  <c r="L691" i="2" a="1"/>
  <c r="L691" i="2"/>
  <c r="M691" i="2" a="1"/>
  <c r="M691" i="2"/>
  <c r="N691" i="2" a="1"/>
  <c r="N691" i="2"/>
  <c r="O691" i="2" a="1"/>
  <c r="O691" i="2"/>
  <c r="P691" i="2" a="1"/>
  <c r="P691" i="2"/>
  <c r="Q691" i="2" a="1"/>
  <c r="Q691" i="2"/>
  <c r="R691" i="2" a="1"/>
  <c r="R691" i="2"/>
  <c r="S691" i="2" a="1"/>
  <c r="S691" i="2"/>
  <c r="T691" i="2" a="1"/>
  <c r="T691" i="2"/>
  <c r="U691" i="2" a="1"/>
  <c r="U691" i="2"/>
  <c r="V691" i="2" a="1"/>
  <c r="V691" i="2"/>
  <c r="W691" i="2" a="1"/>
  <c r="W691" i="2"/>
  <c r="X691" i="2" a="1"/>
  <c r="X691" i="2"/>
  <c r="Y691" i="2" a="1"/>
  <c r="Y691" i="2"/>
  <c r="Z691" i="2" a="1"/>
  <c r="Z691" i="2"/>
  <c r="G692" i="2" a="1"/>
  <c r="G692" i="2"/>
  <c r="H692" i="2" a="1"/>
  <c r="H692" i="2"/>
  <c r="I692" i="2" a="1"/>
  <c r="I692" i="2"/>
  <c r="J692" i="2" a="1"/>
  <c r="J692" i="2"/>
  <c r="K692" i="2" a="1"/>
  <c r="K692" i="2"/>
  <c r="L692" i="2" a="1"/>
  <c r="L692" i="2"/>
  <c r="M692" i="2" a="1"/>
  <c r="M692" i="2"/>
  <c r="N692" i="2" a="1"/>
  <c r="N692" i="2"/>
  <c r="O692" i="2" a="1"/>
  <c r="O692" i="2"/>
  <c r="P692" i="2" a="1"/>
  <c r="P692" i="2"/>
  <c r="Q692" i="2" a="1"/>
  <c r="Q692" i="2"/>
  <c r="R692" i="2" a="1"/>
  <c r="R692" i="2"/>
  <c r="S692" i="2" a="1"/>
  <c r="S692" i="2"/>
  <c r="T692" i="2" a="1"/>
  <c r="T692" i="2"/>
  <c r="U692" i="2" a="1"/>
  <c r="U692" i="2"/>
  <c r="V692" i="2" a="1"/>
  <c r="V692" i="2"/>
  <c r="W692" i="2" a="1"/>
  <c r="W692" i="2"/>
  <c r="X692" i="2" a="1"/>
  <c r="X692" i="2"/>
  <c r="Y692" i="2" a="1"/>
  <c r="Y692" i="2"/>
  <c r="Z692" i="2" a="1"/>
  <c r="Z692" i="2"/>
  <c r="G693" i="2" a="1"/>
  <c r="G693" i="2"/>
  <c r="H693" i="2" a="1"/>
  <c r="H693" i="2"/>
  <c r="I693" i="2" a="1"/>
  <c r="I693" i="2"/>
  <c r="J693" i="2" a="1"/>
  <c r="J693" i="2"/>
  <c r="K693" i="2" a="1"/>
  <c r="K693" i="2"/>
  <c r="L693" i="2" a="1"/>
  <c r="L693" i="2"/>
  <c r="M693" i="2" a="1"/>
  <c r="M693" i="2"/>
  <c r="N693" i="2" a="1"/>
  <c r="N693" i="2"/>
  <c r="O693" i="2" a="1"/>
  <c r="O693" i="2"/>
  <c r="P693" i="2" a="1"/>
  <c r="P693" i="2"/>
  <c r="Q693" i="2" a="1"/>
  <c r="Q693" i="2"/>
  <c r="R693" i="2" a="1"/>
  <c r="R693" i="2"/>
  <c r="S693" i="2" a="1"/>
  <c r="S693" i="2"/>
  <c r="T693" i="2" a="1"/>
  <c r="T693" i="2"/>
  <c r="U693" i="2" a="1"/>
  <c r="U693" i="2"/>
  <c r="V693" i="2" a="1"/>
  <c r="V693" i="2"/>
  <c r="W693" i="2" a="1"/>
  <c r="W693" i="2"/>
  <c r="X693" i="2" a="1"/>
  <c r="X693" i="2"/>
  <c r="Y693" i="2" a="1"/>
  <c r="Y693" i="2"/>
  <c r="Z693" i="2" a="1"/>
  <c r="Z693" i="2"/>
  <c r="G694" i="2" a="1"/>
  <c r="G694" i="2"/>
  <c r="H694" i="2" a="1"/>
  <c r="H694" i="2"/>
  <c r="I694" i="2" a="1"/>
  <c r="I694" i="2"/>
  <c r="J694" i="2" a="1"/>
  <c r="J694" i="2"/>
  <c r="K694" i="2" a="1"/>
  <c r="K694" i="2"/>
  <c r="L694" i="2" a="1"/>
  <c r="L694" i="2"/>
  <c r="M694" i="2" a="1"/>
  <c r="M694" i="2"/>
  <c r="N694" i="2" a="1"/>
  <c r="N694" i="2"/>
  <c r="O694" i="2" a="1"/>
  <c r="O694" i="2"/>
  <c r="P694" i="2" a="1"/>
  <c r="P694" i="2"/>
  <c r="Q694" i="2" a="1"/>
  <c r="Q694" i="2"/>
  <c r="R694" i="2" a="1"/>
  <c r="R694" i="2"/>
  <c r="S694" i="2" a="1"/>
  <c r="S694" i="2"/>
  <c r="T694" i="2" a="1"/>
  <c r="T694" i="2"/>
  <c r="U694" i="2" a="1"/>
  <c r="U694" i="2"/>
  <c r="V694" i="2" a="1"/>
  <c r="V694" i="2"/>
  <c r="W694" i="2" a="1"/>
  <c r="W694" i="2"/>
  <c r="X694" i="2" a="1"/>
  <c r="X694" i="2"/>
  <c r="Y694" i="2" a="1"/>
  <c r="Y694" i="2"/>
  <c r="Z694" i="2" a="1"/>
  <c r="Z694" i="2"/>
  <c r="G695" i="2" a="1"/>
  <c r="G695" i="2"/>
  <c r="H695" i="2" a="1"/>
  <c r="H695" i="2"/>
  <c r="I695" i="2" a="1"/>
  <c r="I695" i="2"/>
  <c r="J695" i="2" a="1"/>
  <c r="J695" i="2"/>
  <c r="K695" i="2" a="1"/>
  <c r="K695" i="2"/>
  <c r="L695" i="2" a="1"/>
  <c r="L695" i="2"/>
  <c r="M695" i="2" a="1"/>
  <c r="M695" i="2"/>
  <c r="N695" i="2" a="1"/>
  <c r="N695" i="2"/>
  <c r="O695" i="2" a="1"/>
  <c r="O695" i="2"/>
  <c r="P695" i="2" a="1"/>
  <c r="P695" i="2"/>
  <c r="Q695" i="2" a="1"/>
  <c r="Q695" i="2"/>
  <c r="R695" i="2" a="1"/>
  <c r="R695" i="2"/>
  <c r="S695" i="2" a="1"/>
  <c r="S695" i="2"/>
  <c r="T695" i="2" a="1"/>
  <c r="T695" i="2"/>
  <c r="U695" i="2" a="1"/>
  <c r="U695" i="2"/>
  <c r="V695" i="2" a="1"/>
  <c r="V695" i="2"/>
  <c r="W695" i="2" a="1"/>
  <c r="W695" i="2"/>
  <c r="X695" i="2" a="1"/>
  <c r="X695" i="2"/>
  <c r="Y695" i="2" a="1"/>
  <c r="Y695" i="2"/>
  <c r="Z695" i="2" a="1"/>
  <c r="Z695" i="2"/>
  <c r="G696" i="2" a="1"/>
  <c r="G696" i="2"/>
  <c r="H696" i="2" a="1"/>
  <c r="H696" i="2"/>
  <c r="I696" i="2" a="1"/>
  <c r="I696" i="2"/>
  <c r="J696" i="2" a="1"/>
  <c r="J696" i="2"/>
  <c r="K696" i="2" a="1"/>
  <c r="K696" i="2"/>
  <c r="L696" i="2" a="1"/>
  <c r="L696" i="2"/>
  <c r="M696" i="2" a="1"/>
  <c r="M696" i="2"/>
  <c r="N696" i="2" a="1"/>
  <c r="N696" i="2"/>
  <c r="O696" i="2" a="1"/>
  <c r="O696" i="2"/>
  <c r="P696" i="2" a="1"/>
  <c r="P696" i="2"/>
  <c r="Q696" i="2" a="1"/>
  <c r="Q696" i="2"/>
  <c r="R696" i="2" a="1"/>
  <c r="R696" i="2"/>
  <c r="S696" i="2" a="1"/>
  <c r="S696" i="2"/>
  <c r="T696" i="2" a="1"/>
  <c r="T696" i="2"/>
  <c r="U696" i="2" a="1"/>
  <c r="U696" i="2"/>
  <c r="V696" i="2" a="1"/>
  <c r="V696" i="2"/>
  <c r="W696" i="2" a="1"/>
  <c r="W696" i="2"/>
  <c r="X696" i="2" a="1"/>
  <c r="X696" i="2"/>
  <c r="Y696" i="2" a="1"/>
  <c r="Y696" i="2"/>
  <c r="Z696" i="2" a="1"/>
  <c r="Z696" i="2"/>
  <c r="G697" i="2" a="1"/>
  <c r="G697" i="2"/>
  <c r="H697" i="2" a="1"/>
  <c r="H697" i="2"/>
  <c r="I697" i="2" a="1"/>
  <c r="I697" i="2"/>
  <c r="J697" i="2" a="1"/>
  <c r="J697" i="2"/>
  <c r="K697" i="2" a="1"/>
  <c r="K697" i="2"/>
  <c r="L697" i="2" a="1"/>
  <c r="L697" i="2"/>
  <c r="M697" i="2" a="1"/>
  <c r="M697" i="2"/>
  <c r="N697" i="2" a="1"/>
  <c r="N697" i="2"/>
  <c r="O697" i="2" a="1"/>
  <c r="O697" i="2"/>
  <c r="P697" i="2" a="1"/>
  <c r="P697" i="2"/>
  <c r="Q697" i="2" a="1"/>
  <c r="Q697" i="2"/>
  <c r="R697" i="2" a="1"/>
  <c r="R697" i="2"/>
  <c r="S697" i="2" a="1"/>
  <c r="S697" i="2"/>
  <c r="T697" i="2" a="1"/>
  <c r="T697" i="2"/>
  <c r="U697" i="2" a="1"/>
  <c r="U697" i="2"/>
  <c r="V697" i="2" a="1"/>
  <c r="V697" i="2"/>
  <c r="W697" i="2" a="1"/>
  <c r="W697" i="2"/>
  <c r="X697" i="2" a="1"/>
  <c r="X697" i="2"/>
  <c r="Y697" i="2" a="1"/>
  <c r="Y697" i="2"/>
  <c r="Z697" i="2" a="1"/>
  <c r="Z697" i="2"/>
  <c r="G698" i="2" a="1"/>
  <c r="G698" i="2"/>
  <c r="H698" i="2" a="1"/>
  <c r="H698" i="2"/>
  <c r="I698" i="2" a="1"/>
  <c r="I698" i="2"/>
  <c r="J698" i="2" a="1"/>
  <c r="J698" i="2"/>
  <c r="K698" i="2" a="1"/>
  <c r="K698" i="2"/>
  <c r="L698" i="2" a="1"/>
  <c r="L698" i="2"/>
  <c r="M698" i="2" a="1"/>
  <c r="M698" i="2"/>
  <c r="N698" i="2" a="1"/>
  <c r="N698" i="2"/>
  <c r="O698" i="2" a="1"/>
  <c r="O698" i="2"/>
  <c r="P698" i="2" a="1"/>
  <c r="P698" i="2"/>
  <c r="Q698" i="2" a="1"/>
  <c r="Q698" i="2"/>
  <c r="R698" i="2" a="1"/>
  <c r="R698" i="2"/>
  <c r="S698" i="2" a="1"/>
  <c r="S698" i="2"/>
  <c r="T698" i="2" a="1"/>
  <c r="T698" i="2"/>
  <c r="U698" i="2" a="1"/>
  <c r="U698" i="2"/>
  <c r="V698" i="2" a="1"/>
  <c r="V698" i="2"/>
  <c r="W698" i="2" a="1"/>
  <c r="W698" i="2"/>
  <c r="X698" i="2" a="1"/>
  <c r="X698" i="2"/>
  <c r="Y698" i="2" a="1"/>
  <c r="Y698" i="2"/>
  <c r="Z698" i="2" a="1"/>
  <c r="Z698" i="2"/>
  <c r="G699" i="2" a="1"/>
  <c r="G699" i="2"/>
  <c r="H699" i="2" a="1"/>
  <c r="H699" i="2"/>
  <c r="I699" i="2" a="1"/>
  <c r="I699" i="2"/>
  <c r="J699" i="2" a="1"/>
  <c r="J699" i="2"/>
  <c r="K699" i="2" a="1"/>
  <c r="K699" i="2"/>
  <c r="L699" i="2" a="1"/>
  <c r="L699" i="2"/>
  <c r="M699" i="2" a="1"/>
  <c r="M699" i="2"/>
  <c r="N699" i="2" a="1"/>
  <c r="N699" i="2"/>
  <c r="O699" i="2" a="1"/>
  <c r="O699" i="2"/>
  <c r="P699" i="2" a="1"/>
  <c r="P699" i="2"/>
  <c r="Q699" i="2" a="1"/>
  <c r="Q699" i="2"/>
  <c r="R699" i="2" a="1"/>
  <c r="R699" i="2"/>
  <c r="S699" i="2" a="1"/>
  <c r="S699" i="2"/>
  <c r="T699" i="2" a="1"/>
  <c r="T699" i="2"/>
  <c r="U699" i="2" a="1"/>
  <c r="U699" i="2"/>
  <c r="V699" i="2" a="1"/>
  <c r="V699" i="2"/>
  <c r="W699" i="2" a="1"/>
  <c r="W699" i="2"/>
  <c r="X699" i="2" a="1"/>
  <c r="X699" i="2"/>
  <c r="Y699" i="2" a="1"/>
  <c r="Y699" i="2"/>
  <c r="Z699" i="2" a="1"/>
  <c r="Z699" i="2"/>
  <c r="G700" i="2" a="1"/>
  <c r="G700" i="2"/>
  <c r="H700" i="2" a="1"/>
  <c r="H700" i="2"/>
  <c r="I700" i="2" a="1"/>
  <c r="I700" i="2"/>
  <c r="J700" i="2" a="1"/>
  <c r="J700" i="2"/>
  <c r="K700" i="2" a="1"/>
  <c r="K700" i="2"/>
  <c r="L700" i="2" a="1"/>
  <c r="L700" i="2"/>
  <c r="M700" i="2" a="1"/>
  <c r="M700" i="2"/>
  <c r="N700" i="2" a="1"/>
  <c r="N700" i="2"/>
  <c r="O700" i="2" a="1"/>
  <c r="O700" i="2"/>
  <c r="P700" i="2" a="1"/>
  <c r="P700" i="2"/>
  <c r="Q700" i="2" a="1"/>
  <c r="Q700" i="2"/>
  <c r="R700" i="2" a="1"/>
  <c r="R700" i="2"/>
  <c r="S700" i="2" a="1"/>
  <c r="S700" i="2"/>
  <c r="T700" i="2" a="1"/>
  <c r="T700" i="2"/>
  <c r="U700" i="2" a="1"/>
  <c r="U700" i="2"/>
  <c r="V700" i="2" a="1"/>
  <c r="V700" i="2"/>
  <c r="W700" i="2" a="1"/>
  <c r="W700" i="2"/>
  <c r="X700" i="2" a="1"/>
  <c r="X700" i="2"/>
  <c r="Y700" i="2" a="1"/>
  <c r="Y700" i="2"/>
  <c r="Z700" i="2" a="1"/>
  <c r="Z700" i="2"/>
  <c r="G701" i="2" a="1"/>
  <c r="G701" i="2"/>
  <c r="H701" i="2" a="1"/>
  <c r="H701" i="2"/>
  <c r="I701" i="2" a="1"/>
  <c r="I701" i="2"/>
  <c r="J701" i="2" a="1"/>
  <c r="J701" i="2"/>
  <c r="K701" i="2" a="1"/>
  <c r="K701" i="2"/>
  <c r="L701" i="2" a="1"/>
  <c r="L701" i="2"/>
  <c r="M701" i="2" a="1"/>
  <c r="M701" i="2"/>
  <c r="N701" i="2" a="1"/>
  <c r="N701" i="2"/>
  <c r="O701" i="2" a="1"/>
  <c r="O701" i="2"/>
  <c r="P701" i="2" a="1"/>
  <c r="P701" i="2"/>
  <c r="Q701" i="2" a="1"/>
  <c r="Q701" i="2"/>
  <c r="R701" i="2" a="1"/>
  <c r="R701" i="2"/>
  <c r="S701" i="2" a="1"/>
  <c r="S701" i="2"/>
  <c r="T701" i="2" a="1"/>
  <c r="T701" i="2"/>
  <c r="U701" i="2" a="1"/>
  <c r="U701" i="2"/>
  <c r="V701" i="2" a="1"/>
  <c r="V701" i="2"/>
  <c r="W701" i="2" a="1"/>
  <c r="W701" i="2"/>
  <c r="X701" i="2" a="1"/>
  <c r="X701" i="2"/>
  <c r="Y701" i="2" a="1"/>
  <c r="Y701" i="2"/>
  <c r="Z701" i="2" a="1"/>
  <c r="Z701" i="2"/>
  <c r="G702" i="2" a="1"/>
  <c r="G702" i="2"/>
  <c r="H702" i="2" a="1"/>
  <c r="H702" i="2"/>
  <c r="I702" i="2" a="1"/>
  <c r="I702" i="2"/>
  <c r="J702" i="2" a="1"/>
  <c r="J702" i="2"/>
  <c r="K702" i="2" a="1"/>
  <c r="K702" i="2"/>
  <c r="L702" i="2" a="1"/>
  <c r="L702" i="2"/>
  <c r="M702" i="2" a="1"/>
  <c r="M702" i="2"/>
  <c r="N702" i="2" a="1"/>
  <c r="N702" i="2"/>
  <c r="O702" i="2" a="1"/>
  <c r="O702" i="2"/>
  <c r="P702" i="2" a="1"/>
  <c r="P702" i="2"/>
  <c r="Q702" i="2" a="1"/>
  <c r="Q702" i="2"/>
  <c r="R702" i="2" a="1"/>
  <c r="R702" i="2"/>
  <c r="S702" i="2" a="1"/>
  <c r="S702" i="2"/>
  <c r="T702" i="2" a="1"/>
  <c r="T702" i="2"/>
  <c r="U702" i="2" a="1"/>
  <c r="U702" i="2"/>
  <c r="V702" i="2" a="1"/>
  <c r="V702" i="2"/>
  <c r="W702" i="2" a="1"/>
  <c r="W702" i="2"/>
  <c r="X702" i="2" a="1"/>
  <c r="X702" i="2"/>
  <c r="Y702" i="2" a="1"/>
  <c r="Y702" i="2"/>
  <c r="Z702" i="2" a="1"/>
  <c r="Z702" i="2"/>
  <c r="G703" i="2" a="1"/>
  <c r="G703" i="2"/>
  <c r="H703" i="2" a="1"/>
  <c r="H703" i="2"/>
  <c r="I703" i="2" a="1"/>
  <c r="I703" i="2"/>
  <c r="J703" i="2" a="1"/>
  <c r="J703" i="2"/>
  <c r="K703" i="2" a="1"/>
  <c r="K703" i="2"/>
  <c r="L703" i="2" a="1"/>
  <c r="L703" i="2"/>
  <c r="M703" i="2" a="1"/>
  <c r="M703" i="2"/>
  <c r="N703" i="2" a="1"/>
  <c r="N703" i="2"/>
  <c r="O703" i="2" a="1"/>
  <c r="O703" i="2"/>
  <c r="P703" i="2" a="1"/>
  <c r="P703" i="2"/>
  <c r="Q703" i="2" a="1"/>
  <c r="Q703" i="2"/>
  <c r="R703" i="2" a="1"/>
  <c r="R703" i="2"/>
  <c r="S703" i="2" a="1"/>
  <c r="S703" i="2"/>
  <c r="T703" i="2" a="1"/>
  <c r="T703" i="2"/>
  <c r="U703" i="2" a="1"/>
  <c r="U703" i="2"/>
  <c r="V703" i="2" a="1"/>
  <c r="V703" i="2"/>
  <c r="W703" i="2" a="1"/>
  <c r="W703" i="2"/>
  <c r="X703" i="2" a="1"/>
  <c r="X703" i="2"/>
  <c r="Y703" i="2" a="1"/>
  <c r="Y703" i="2"/>
  <c r="Z703" i="2" a="1"/>
  <c r="Z703" i="2"/>
  <c r="G704" i="2" a="1"/>
  <c r="G704" i="2"/>
  <c r="H704" i="2" a="1"/>
  <c r="H704" i="2"/>
  <c r="I704" i="2" a="1"/>
  <c r="I704" i="2"/>
  <c r="J704" i="2" a="1"/>
  <c r="J704" i="2"/>
  <c r="K704" i="2" a="1"/>
  <c r="K704" i="2"/>
  <c r="L704" i="2" a="1"/>
  <c r="L704" i="2"/>
  <c r="M704" i="2" a="1"/>
  <c r="M704" i="2"/>
  <c r="N704" i="2" a="1"/>
  <c r="N704" i="2"/>
  <c r="O704" i="2" a="1"/>
  <c r="O704" i="2"/>
  <c r="P704" i="2" a="1"/>
  <c r="P704" i="2"/>
  <c r="Q704" i="2" a="1"/>
  <c r="Q704" i="2"/>
  <c r="R704" i="2" a="1"/>
  <c r="R704" i="2"/>
  <c r="S704" i="2" a="1"/>
  <c r="S704" i="2"/>
  <c r="T704" i="2" a="1"/>
  <c r="T704" i="2"/>
  <c r="U704" i="2" a="1"/>
  <c r="U704" i="2"/>
  <c r="V704" i="2" a="1"/>
  <c r="V704" i="2"/>
  <c r="W704" i="2" a="1"/>
  <c r="W704" i="2"/>
  <c r="X704" i="2" a="1"/>
  <c r="X704" i="2"/>
  <c r="Y704" i="2" a="1"/>
  <c r="Y704" i="2"/>
  <c r="Z704" i="2" a="1"/>
  <c r="Z704" i="2"/>
  <c r="G705" i="2" a="1"/>
  <c r="G705" i="2"/>
  <c r="H705" i="2" a="1"/>
  <c r="H705" i="2"/>
  <c r="I705" i="2" a="1"/>
  <c r="I705" i="2"/>
  <c r="J705" i="2" a="1"/>
  <c r="J705" i="2"/>
  <c r="K705" i="2" a="1"/>
  <c r="K705" i="2"/>
  <c r="L705" i="2" a="1"/>
  <c r="L705" i="2"/>
  <c r="M705" i="2" a="1"/>
  <c r="M705" i="2"/>
  <c r="N705" i="2" a="1"/>
  <c r="N705" i="2"/>
  <c r="O705" i="2" a="1"/>
  <c r="O705" i="2"/>
  <c r="P705" i="2" a="1"/>
  <c r="P705" i="2"/>
  <c r="Q705" i="2" a="1"/>
  <c r="Q705" i="2"/>
  <c r="R705" i="2" a="1"/>
  <c r="R705" i="2"/>
  <c r="S705" i="2" a="1"/>
  <c r="S705" i="2"/>
  <c r="T705" i="2" a="1"/>
  <c r="T705" i="2"/>
  <c r="U705" i="2" a="1"/>
  <c r="U705" i="2"/>
  <c r="V705" i="2" a="1"/>
  <c r="V705" i="2"/>
  <c r="W705" i="2" a="1"/>
  <c r="W705" i="2"/>
  <c r="X705" i="2" a="1"/>
  <c r="X705" i="2"/>
  <c r="Y705" i="2" a="1"/>
  <c r="Y705" i="2"/>
  <c r="Z705" i="2" a="1"/>
  <c r="Z705" i="2"/>
  <c r="G706" i="2" a="1"/>
  <c r="G706" i="2"/>
  <c r="H706" i="2" a="1"/>
  <c r="H706" i="2"/>
  <c r="I706" i="2" a="1"/>
  <c r="I706" i="2"/>
  <c r="J706" i="2" a="1"/>
  <c r="J706" i="2"/>
  <c r="K706" i="2" a="1"/>
  <c r="K706" i="2"/>
  <c r="L706" i="2" a="1"/>
  <c r="L706" i="2"/>
  <c r="M706" i="2" a="1"/>
  <c r="M706" i="2"/>
  <c r="N706" i="2" a="1"/>
  <c r="N706" i="2"/>
  <c r="O706" i="2" a="1"/>
  <c r="O706" i="2"/>
  <c r="P706" i="2" a="1"/>
  <c r="P706" i="2"/>
  <c r="Q706" i="2" a="1"/>
  <c r="Q706" i="2"/>
  <c r="R706" i="2" a="1"/>
  <c r="R706" i="2"/>
  <c r="S706" i="2" a="1"/>
  <c r="S706" i="2"/>
  <c r="T706" i="2" a="1"/>
  <c r="T706" i="2"/>
  <c r="U706" i="2" a="1"/>
  <c r="U706" i="2"/>
  <c r="V706" i="2" a="1"/>
  <c r="V706" i="2"/>
  <c r="W706" i="2" a="1"/>
  <c r="W706" i="2"/>
  <c r="X706" i="2" a="1"/>
  <c r="X706" i="2"/>
  <c r="Y706" i="2" a="1"/>
  <c r="Y706" i="2"/>
  <c r="Z706" i="2" a="1"/>
  <c r="Z706" i="2"/>
  <c r="G707" i="2" a="1"/>
  <c r="G707" i="2"/>
  <c r="H707" i="2" a="1"/>
  <c r="H707" i="2"/>
  <c r="I707" i="2" a="1"/>
  <c r="I707" i="2"/>
  <c r="J707" i="2" a="1"/>
  <c r="J707" i="2"/>
  <c r="K707" i="2" a="1"/>
  <c r="K707" i="2"/>
  <c r="L707" i="2" a="1"/>
  <c r="L707" i="2"/>
  <c r="M707" i="2" a="1"/>
  <c r="M707" i="2"/>
  <c r="N707" i="2" a="1"/>
  <c r="N707" i="2"/>
  <c r="O707" i="2" a="1"/>
  <c r="O707" i="2"/>
  <c r="P707" i="2" a="1"/>
  <c r="P707" i="2"/>
  <c r="Q707" i="2" a="1"/>
  <c r="Q707" i="2"/>
  <c r="R707" i="2" a="1"/>
  <c r="R707" i="2"/>
  <c r="S707" i="2" a="1"/>
  <c r="S707" i="2"/>
  <c r="T707" i="2" a="1"/>
  <c r="T707" i="2"/>
  <c r="U707" i="2" a="1"/>
  <c r="U707" i="2"/>
  <c r="V707" i="2" a="1"/>
  <c r="V707" i="2"/>
  <c r="W707" i="2" a="1"/>
  <c r="W707" i="2"/>
  <c r="X707" i="2" a="1"/>
  <c r="X707" i="2"/>
  <c r="Y707" i="2" a="1"/>
  <c r="Y707" i="2"/>
  <c r="Z707" i="2" a="1"/>
  <c r="Z707" i="2"/>
  <c r="G708" i="2" a="1"/>
  <c r="G708" i="2"/>
  <c r="H708" i="2" a="1"/>
  <c r="H708" i="2"/>
  <c r="I708" i="2" a="1"/>
  <c r="I708" i="2"/>
  <c r="J708" i="2" a="1"/>
  <c r="J708" i="2"/>
  <c r="K708" i="2" a="1"/>
  <c r="K708" i="2"/>
  <c r="L708" i="2" a="1"/>
  <c r="L708" i="2"/>
  <c r="M708" i="2" a="1"/>
  <c r="M708" i="2"/>
  <c r="N708" i="2" a="1"/>
  <c r="N708" i="2"/>
  <c r="O708" i="2" a="1"/>
  <c r="O708" i="2"/>
  <c r="P708" i="2" a="1"/>
  <c r="P708" i="2"/>
  <c r="Q708" i="2" a="1"/>
  <c r="Q708" i="2"/>
  <c r="R708" i="2" a="1"/>
  <c r="R708" i="2"/>
  <c r="S708" i="2" a="1"/>
  <c r="S708" i="2"/>
  <c r="T708" i="2" a="1"/>
  <c r="T708" i="2"/>
  <c r="U708" i="2" a="1"/>
  <c r="U708" i="2"/>
  <c r="V708" i="2" a="1"/>
  <c r="V708" i="2"/>
  <c r="W708" i="2" a="1"/>
  <c r="W708" i="2"/>
  <c r="X708" i="2" a="1"/>
  <c r="X708" i="2"/>
  <c r="Y708" i="2" a="1"/>
  <c r="Y708" i="2"/>
  <c r="Z708" i="2" a="1"/>
  <c r="Z708" i="2"/>
  <c r="G709" i="2" a="1"/>
  <c r="G709" i="2"/>
  <c r="H709" i="2" a="1"/>
  <c r="H709" i="2"/>
  <c r="I709" i="2" a="1"/>
  <c r="I709" i="2"/>
  <c r="J709" i="2" a="1"/>
  <c r="J709" i="2"/>
  <c r="K709" i="2" a="1"/>
  <c r="K709" i="2"/>
  <c r="L709" i="2" a="1"/>
  <c r="L709" i="2"/>
  <c r="M709" i="2" a="1"/>
  <c r="M709" i="2"/>
  <c r="N709" i="2" a="1"/>
  <c r="N709" i="2"/>
  <c r="O709" i="2" a="1"/>
  <c r="O709" i="2"/>
  <c r="P709" i="2" a="1"/>
  <c r="P709" i="2"/>
  <c r="Q709" i="2" a="1"/>
  <c r="Q709" i="2"/>
  <c r="R709" i="2" a="1"/>
  <c r="R709" i="2"/>
  <c r="S709" i="2" a="1"/>
  <c r="S709" i="2"/>
  <c r="T709" i="2" a="1"/>
  <c r="T709" i="2"/>
  <c r="U709" i="2" a="1"/>
  <c r="U709" i="2"/>
  <c r="V709" i="2" a="1"/>
  <c r="V709" i="2"/>
  <c r="W709" i="2" a="1"/>
  <c r="W709" i="2"/>
  <c r="X709" i="2" a="1"/>
  <c r="X709" i="2"/>
  <c r="Y709" i="2" a="1"/>
  <c r="Y709" i="2"/>
  <c r="Z709" i="2" a="1"/>
  <c r="Z709" i="2"/>
  <c r="G710" i="2" a="1"/>
  <c r="G710" i="2"/>
  <c r="H710" i="2" a="1"/>
  <c r="H710" i="2"/>
  <c r="I710" i="2" a="1"/>
  <c r="I710" i="2"/>
  <c r="J710" i="2" a="1"/>
  <c r="J710" i="2"/>
  <c r="K710" i="2" a="1"/>
  <c r="K710" i="2"/>
  <c r="L710" i="2" a="1"/>
  <c r="L710" i="2"/>
  <c r="M710" i="2" a="1"/>
  <c r="M710" i="2"/>
  <c r="N710" i="2" a="1"/>
  <c r="N710" i="2"/>
  <c r="O710" i="2" a="1"/>
  <c r="O710" i="2"/>
  <c r="P710" i="2" a="1"/>
  <c r="P710" i="2"/>
  <c r="Q710" i="2" a="1"/>
  <c r="Q710" i="2"/>
  <c r="R710" i="2" a="1"/>
  <c r="R710" i="2"/>
  <c r="S710" i="2" a="1"/>
  <c r="S710" i="2"/>
  <c r="T710" i="2" a="1"/>
  <c r="T710" i="2"/>
  <c r="U710" i="2" a="1"/>
  <c r="U710" i="2"/>
  <c r="V710" i="2" a="1"/>
  <c r="V710" i="2"/>
  <c r="W710" i="2" a="1"/>
  <c r="W710" i="2"/>
  <c r="X710" i="2" a="1"/>
  <c r="X710" i="2"/>
  <c r="Y710" i="2" a="1"/>
  <c r="Y710" i="2"/>
  <c r="Z710" i="2" a="1"/>
  <c r="Z710" i="2"/>
  <c r="G711" i="2" a="1"/>
  <c r="G711" i="2"/>
  <c r="H711" i="2" a="1"/>
  <c r="H711" i="2"/>
  <c r="I711" i="2" a="1"/>
  <c r="I711" i="2"/>
  <c r="J711" i="2" a="1"/>
  <c r="J711" i="2"/>
  <c r="K711" i="2" a="1"/>
  <c r="K711" i="2"/>
  <c r="L711" i="2" a="1"/>
  <c r="L711" i="2"/>
  <c r="M711" i="2" a="1"/>
  <c r="M711" i="2"/>
  <c r="N711" i="2" a="1"/>
  <c r="N711" i="2"/>
  <c r="O711" i="2" a="1"/>
  <c r="O711" i="2"/>
  <c r="P711" i="2" a="1"/>
  <c r="P711" i="2"/>
  <c r="Q711" i="2" a="1"/>
  <c r="Q711" i="2"/>
  <c r="R711" i="2" a="1"/>
  <c r="R711" i="2"/>
  <c r="S711" i="2" a="1"/>
  <c r="S711" i="2"/>
  <c r="T711" i="2" a="1"/>
  <c r="T711" i="2"/>
  <c r="U711" i="2" a="1"/>
  <c r="U711" i="2"/>
  <c r="V711" i="2" a="1"/>
  <c r="V711" i="2"/>
  <c r="W711" i="2" a="1"/>
  <c r="W711" i="2"/>
  <c r="X711" i="2" a="1"/>
  <c r="X711" i="2"/>
  <c r="Y711" i="2" a="1"/>
  <c r="Y711" i="2"/>
  <c r="Z711" i="2" a="1"/>
  <c r="Z711" i="2"/>
  <c r="G712" i="2" a="1"/>
  <c r="G712" i="2"/>
  <c r="H712" i="2" a="1"/>
  <c r="H712" i="2"/>
  <c r="I712" i="2" a="1"/>
  <c r="I712" i="2"/>
  <c r="J712" i="2" a="1"/>
  <c r="J712" i="2"/>
  <c r="K712" i="2" a="1"/>
  <c r="K712" i="2"/>
  <c r="L712" i="2" a="1"/>
  <c r="L712" i="2"/>
  <c r="M712" i="2" a="1"/>
  <c r="M712" i="2"/>
  <c r="N712" i="2" a="1"/>
  <c r="N712" i="2"/>
  <c r="O712" i="2" a="1"/>
  <c r="O712" i="2"/>
  <c r="P712" i="2" a="1"/>
  <c r="P712" i="2"/>
  <c r="Q712" i="2" a="1"/>
  <c r="Q712" i="2"/>
  <c r="R712" i="2" a="1"/>
  <c r="R712" i="2"/>
  <c r="S712" i="2" a="1"/>
  <c r="S712" i="2"/>
  <c r="T712" i="2" a="1"/>
  <c r="T712" i="2"/>
  <c r="U712" i="2" a="1"/>
  <c r="U712" i="2"/>
  <c r="V712" i="2" a="1"/>
  <c r="V712" i="2"/>
  <c r="W712" i="2" a="1"/>
  <c r="W712" i="2"/>
  <c r="X712" i="2" a="1"/>
  <c r="X712" i="2"/>
  <c r="Y712" i="2" a="1"/>
  <c r="Y712" i="2"/>
  <c r="Z712" i="2" a="1"/>
  <c r="Z712" i="2"/>
  <c r="G713" i="2" a="1"/>
  <c r="G713" i="2"/>
  <c r="H713" i="2" a="1"/>
  <c r="H713" i="2"/>
  <c r="I713" i="2" a="1"/>
  <c r="I713" i="2"/>
  <c r="J713" i="2" a="1"/>
  <c r="J713" i="2"/>
  <c r="K713" i="2" a="1"/>
  <c r="K713" i="2"/>
  <c r="L713" i="2" a="1"/>
  <c r="L713" i="2"/>
  <c r="M713" i="2" a="1"/>
  <c r="M713" i="2"/>
  <c r="N713" i="2" a="1"/>
  <c r="N713" i="2"/>
  <c r="O713" i="2" a="1"/>
  <c r="O713" i="2"/>
  <c r="P713" i="2" a="1"/>
  <c r="P713" i="2"/>
  <c r="Q713" i="2" a="1"/>
  <c r="Q713" i="2"/>
  <c r="R713" i="2" a="1"/>
  <c r="R713" i="2"/>
  <c r="S713" i="2" a="1"/>
  <c r="S713" i="2"/>
  <c r="T713" i="2" a="1"/>
  <c r="T713" i="2"/>
  <c r="U713" i="2" a="1"/>
  <c r="U713" i="2"/>
  <c r="V713" i="2" a="1"/>
  <c r="V713" i="2"/>
  <c r="W713" i="2" a="1"/>
  <c r="W713" i="2"/>
  <c r="X713" i="2" a="1"/>
  <c r="X713" i="2"/>
  <c r="Y713" i="2" a="1"/>
  <c r="Y713" i="2"/>
  <c r="Z713" i="2" a="1"/>
  <c r="Z713" i="2"/>
  <c r="G714" i="2" a="1"/>
  <c r="G714" i="2"/>
  <c r="H714" i="2" a="1"/>
  <c r="H714" i="2"/>
  <c r="I714" i="2" a="1"/>
  <c r="I714" i="2"/>
  <c r="J714" i="2" a="1"/>
  <c r="J714" i="2"/>
  <c r="K714" i="2" a="1"/>
  <c r="K714" i="2"/>
  <c r="L714" i="2" a="1"/>
  <c r="L714" i="2"/>
  <c r="M714" i="2" a="1"/>
  <c r="M714" i="2"/>
  <c r="N714" i="2" a="1"/>
  <c r="N714" i="2"/>
  <c r="O714" i="2" a="1"/>
  <c r="O714" i="2"/>
  <c r="P714" i="2" a="1"/>
  <c r="P714" i="2"/>
  <c r="Q714" i="2" a="1"/>
  <c r="Q714" i="2"/>
  <c r="R714" i="2" a="1"/>
  <c r="R714" i="2"/>
  <c r="S714" i="2" a="1"/>
  <c r="S714" i="2"/>
  <c r="T714" i="2" a="1"/>
  <c r="T714" i="2"/>
  <c r="U714" i="2" a="1"/>
  <c r="U714" i="2"/>
  <c r="V714" i="2" a="1"/>
  <c r="V714" i="2"/>
  <c r="W714" i="2" a="1"/>
  <c r="W714" i="2"/>
  <c r="X714" i="2" a="1"/>
  <c r="X714" i="2"/>
  <c r="Y714" i="2" a="1"/>
  <c r="Y714" i="2"/>
  <c r="Z714" i="2" a="1"/>
  <c r="Z714" i="2"/>
  <c r="G715" i="2" a="1"/>
  <c r="G715" i="2"/>
  <c r="H715" i="2" a="1"/>
  <c r="H715" i="2"/>
  <c r="I715" i="2" a="1"/>
  <c r="I715" i="2"/>
  <c r="J715" i="2" a="1"/>
  <c r="J715" i="2"/>
  <c r="K715" i="2" a="1"/>
  <c r="K715" i="2"/>
  <c r="L715" i="2" a="1"/>
  <c r="L715" i="2"/>
  <c r="M715" i="2" a="1"/>
  <c r="M715" i="2"/>
  <c r="N715" i="2" a="1"/>
  <c r="N715" i="2"/>
  <c r="O715" i="2" a="1"/>
  <c r="O715" i="2"/>
  <c r="P715" i="2" a="1"/>
  <c r="P715" i="2"/>
  <c r="Q715" i="2" a="1"/>
  <c r="Q715" i="2"/>
  <c r="R715" i="2" a="1"/>
  <c r="R715" i="2"/>
  <c r="S715" i="2" a="1"/>
  <c r="S715" i="2"/>
  <c r="T715" i="2" a="1"/>
  <c r="T715" i="2"/>
  <c r="U715" i="2" a="1"/>
  <c r="U715" i="2"/>
  <c r="V715" i="2" a="1"/>
  <c r="V715" i="2"/>
  <c r="W715" i="2" a="1"/>
  <c r="W715" i="2"/>
  <c r="X715" i="2" a="1"/>
  <c r="X715" i="2"/>
  <c r="Y715" i="2" a="1"/>
  <c r="Y715" i="2"/>
  <c r="Z715" i="2" a="1"/>
  <c r="Z715" i="2"/>
  <c r="G716" i="2" a="1"/>
  <c r="G716" i="2"/>
  <c r="H716" i="2" a="1"/>
  <c r="H716" i="2"/>
  <c r="I716" i="2" a="1"/>
  <c r="I716" i="2"/>
  <c r="J716" i="2" a="1"/>
  <c r="J716" i="2"/>
  <c r="K716" i="2" a="1"/>
  <c r="K716" i="2"/>
  <c r="L716" i="2" a="1"/>
  <c r="L716" i="2"/>
  <c r="M716" i="2" a="1"/>
  <c r="M716" i="2"/>
  <c r="N716" i="2" a="1"/>
  <c r="N716" i="2"/>
  <c r="O716" i="2" a="1"/>
  <c r="O716" i="2"/>
  <c r="P716" i="2" a="1"/>
  <c r="P716" i="2"/>
  <c r="Q716" i="2" a="1"/>
  <c r="Q716" i="2"/>
  <c r="R716" i="2" a="1"/>
  <c r="R716" i="2"/>
  <c r="S716" i="2" a="1"/>
  <c r="S716" i="2"/>
  <c r="T716" i="2" a="1"/>
  <c r="T716" i="2"/>
  <c r="U716" i="2" a="1"/>
  <c r="U716" i="2"/>
  <c r="V716" i="2" a="1"/>
  <c r="V716" i="2"/>
  <c r="W716" i="2" a="1"/>
  <c r="W716" i="2"/>
  <c r="X716" i="2" a="1"/>
  <c r="X716" i="2"/>
  <c r="Y716" i="2" a="1"/>
  <c r="Y716" i="2"/>
  <c r="Z716" i="2" a="1"/>
  <c r="Z716" i="2"/>
  <c r="G717" i="2" a="1"/>
  <c r="G717" i="2"/>
  <c r="H717" i="2" a="1"/>
  <c r="H717" i="2"/>
  <c r="I717" i="2" a="1"/>
  <c r="I717" i="2"/>
  <c r="J717" i="2" a="1"/>
  <c r="J717" i="2"/>
  <c r="K717" i="2" a="1"/>
  <c r="K717" i="2"/>
  <c r="L717" i="2" a="1"/>
  <c r="L717" i="2"/>
  <c r="M717" i="2" a="1"/>
  <c r="M717" i="2"/>
  <c r="N717" i="2" a="1"/>
  <c r="N717" i="2"/>
  <c r="O717" i="2" a="1"/>
  <c r="O717" i="2"/>
  <c r="P717" i="2" a="1"/>
  <c r="P717" i="2"/>
  <c r="Q717" i="2" a="1"/>
  <c r="Q717" i="2"/>
  <c r="R717" i="2" a="1"/>
  <c r="R717" i="2"/>
  <c r="S717" i="2" a="1"/>
  <c r="S717" i="2"/>
  <c r="T717" i="2" a="1"/>
  <c r="T717" i="2"/>
  <c r="U717" i="2" a="1"/>
  <c r="U717" i="2"/>
  <c r="V717" i="2" a="1"/>
  <c r="V717" i="2"/>
  <c r="W717" i="2" a="1"/>
  <c r="W717" i="2"/>
  <c r="X717" i="2" a="1"/>
  <c r="X717" i="2"/>
  <c r="Y717" i="2" a="1"/>
  <c r="Y717" i="2"/>
  <c r="Z717" i="2" a="1"/>
  <c r="Z717" i="2"/>
  <c r="G718" i="2" a="1"/>
  <c r="G718" i="2"/>
  <c r="H718" i="2" a="1"/>
  <c r="H718" i="2"/>
  <c r="I718" i="2" a="1"/>
  <c r="I718" i="2"/>
  <c r="J718" i="2" a="1"/>
  <c r="J718" i="2"/>
  <c r="K718" i="2" a="1"/>
  <c r="K718" i="2"/>
  <c r="L718" i="2" a="1"/>
  <c r="L718" i="2"/>
  <c r="M718" i="2" a="1"/>
  <c r="M718" i="2"/>
  <c r="N718" i="2" a="1"/>
  <c r="N718" i="2"/>
  <c r="O718" i="2" a="1"/>
  <c r="O718" i="2"/>
  <c r="P718" i="2" a="1"/>
  <c r="P718" i="2"/>
  <c r="Q718" i="2" a="1"/>
  <c r="Q718" i="2"/>
  <c r="R718" i="2" a="1"/>
  <c r="R718" i="2"/>
  <c r="S718" i="2" a="1"/>
  <c r="S718" i="2"/>
  <c r="T718" i="2" a="1"/>
  <c r="T718" i="2"/>
  <c r="U718" i="2" a="1"/>
  <c r="U718" i="2"/>
  <c r="V718" i="2" a="1"/>
  <c r="V718" i="2"/>
  <c r="W718" i="2" a="1"/>
  <c r="W718" i="2"/>
  <c r="X718" i="2" a="1"/>
  <c r="X718" i="2"/>
  <c r="Y718" i="2" a="1"/>
  <c r="Y718" i="2"/>
  <c r="Z718" i="2" a="1"/>
  <c r="Z718" i="2"/>
  <c r="G719" i="2" a="1"/>
  <c r="G719" i="2"/>
  <c r="H719" i="2" a="1"/>
  <c r="H719" i="2"/>
  <c r="I719" i="2" a="1"/>
  <c r="I719" i="2"/>
  <c r="J719" i="2" a="1"/>
  <c r="J719" i="2"/>
  <c r="K719" i="2" a="1"/>
  <c r="K719" i="2"/>
  <c r="L719" i="2" a="1"/>
  <c r="L719" i="2"/>
  <c r="M719" i="2" a="1"/>
  <c r="M719" i="2"/>
  <c r="N719" i="2" a="1"/>
  <c r="N719" i="2"/>
  <c r="O719" i="2" a="1"/>
  <c r="O719" i="2"/>
  <c r="P719" i="2" a="1"/>
  <c r="P719" i="2"/>
  <c r="Q719" i="2" a="1"/>
  <c r="Q719" i="2"/>
  <c r="R719" i="2" a="1"/>
  <c r="R719" i="2"/>
  <c r="S719" i="2" a="1"/>
  <c r="S719" i="2"/>
  <c r="T719" i="2" a="1"/>
  <c r="T719" i="2"/>
  <c r="U719" i="2" a="1"/>
  <c r="U719" i="2"/>
  <c r="V719" i="2" a="1"/>
  <c r="V719" i="2"/>
  <c r="W719" i="2" a="1"/>
  <c r="W719" i="2"/>
  <c r="X719" i="2" a="1"/>
  <c r="X719" i="2"/>
  <c r="Y719" i="2" a="1"/>
  <c r="Y719" i="2"/>
  <c r="Z719" i="2" a="1"/>
  <c r="Z719" i="2"/>
  <c r="G720" i="2" a="1"/>
  <c r="G720" i="2"/>
  <c r="H720" i="2" a="1"/>
  <c r="H720" i="2"/>
  <c r="I720" i="2" a="1"/>
  <c r="I720" i="2"/>
  <c r="J720" i="2" a="1"/>
  <c r="J720" i="2"/>
  <c r="K720" i="2" a="1"/>
  <c r="K720" i="2"/>
  <c r="L720" i="2" a="1"/>
  <c r="L720" i="2"/>
  <c r="M720" i="2" a="1"/>
  <c r="M720" i="2"/>
  <c r="N720" i="2" a="1"/>
  <c r="N720" i="2"/>
  <c r="O720" i="2" a="1"/>
  <c r="O720" i="2"/>
  <c r="P720" i="2" a="1"/>
  <c r="P720" i="2"/>
  <c r="Q720" i="2" a="1"/>
  <c r="Q720" i="2"/>
  <c r="R720" i="2" a="1"/>
  <c r="R720" i="2"/>
  <c r="S720" i="2" a="1"/>
  <c r="S720" i="2"/>
  <c r="T720" i="2" a="1"/>
  <c r="T720" i="2"/>
  <c r="U720" i="2" a="1"/>
  <c r="U720" i="2"/>
  <c r="V720" i="2" a="1"/>
  <c r="V720" i="2"/>
  <c r="W720" i="2" a="1"/>
  <c r="W720" i="2"/>
  <c r="X720" i="2" a="1"/>
  <c r="X720" i="2"/>
  <c r="Y720" i="2" a="1"/>
  <c r="Y720" i="2"/>
  <c r="Z720" i="2" a="1"/>
  <c r="Z720" i="2"/>
  <c r="G721" i="2" a="1"/>
  <c r="G721" i="2"/>
  <c r="H721" i="2" a="1"/>
  <c r="H721" i="2"/>
  <c r="I721" i="2" a="1"/>
  <c r="I721" i="2"/>
  <c r="J721" i="2" a="1"/>
  <c r="J721" i="2"/>
  <c r="K721" i="2" a="1"/>
  <c r="K721" i="2"/>
  <c r="L721" i="2" a="1"/>
  <c r="L721" i="2"/>
  <c r="M721" i="2" a="1"/>
  <c r="M721" i="2"/>
  <c r="N721" i="2" a="1"/>
  <c r="N721" i="2"/>
  <c r="O721" i="2" a="1"/>
  <c r="O721" i="2"/>
  <c r="P721" i="2" a="1"/>
  <c r="P721" i="2"/>
  <c r="Q721" i="2" a="1"/>
  <c r="Q721" i="2"/>
  <c r="R721" i="2" a="1"/>
  <c r="R721" i="2"/>
  <c r="S721" i="2" a="1"/>
  <c r="S721" i="2"/>
  <c r="T721" i="2" a="1"/>
  <c r="T721" i="2"/>
  <c r="U721" i="2" a="1"/>
  <c r="U721" i="2"/>
  <c r="V721" i="2" a="1"/>
  <c r="V721" i="2"/>
  <c r="W721" i="2" a="1"/>
  <c r="W721" i="2"/>
  <c r="X721" i="2" a="1"/>
  <c r="X721" i="2"/>
  <c r="Y721" i="2" a="1"/>
  <c r="Y721" i="2"/>
  <c r="Z721" i="2" a="1"/>
  <c r="Z721" i="2"/>
  <c r="G722" i="2" a="1"/>
  <c r="G722" i="2"/>
  <c r="H722" i="2" a="1"/>
  <c r="H722" i="2"/>
  <c r="I722" i="2" a="1"/>
  <c r="I722" i="2"/>
  <c r="J722" i="2" a="1"/>
  <c r="J722" i="2"/>
  <c r="K722" i="2" a="1"/>
  <c r="K722" i="2"/>
  <c r="L722" i="2" a="1"/>
  <c r="L722" i="2"/>
  <c r="M722" i="2" a="1"/>
  <c r="M722" i="2"/>
  <c r="N722" i="2" a="1"/>
  <c r="N722" i="2"/>
  <c r="O722" i="2" a="1"/>
  <c r="O722" i="2"/>
  <c r="P722" i="2" a="1"/>
  <c r="P722" i="2"/>
  <c r="Q722" i="2" a="1"/>
  <c r="Q722" i="2"/>
  <c r="R722" i="2" a="1"/>
  <c r="R722" i="2"/>
  <c r="S722" i="2" a="1"/>
  <c r="S722" i="2"/>
  <c r="T722" i="2" a="1"/>
  <c r="T722" i="2"/>
  <c r="U722" i="2" a="1"/>
  <c r="U722" i="2"/>
  <c r="V722" i="2" a="1"/>
  <c r="V722" i="2"/>
  <c r="W722" i="2" a="1"/>
  <c r="W722" i="2"/>
  <c r="X722" i="2" a="1"/>
  <c r="X722" i="2"/>
  <c r="Y722" i="2" a="1"/>
  <c r="Y722" i="2"/>
  <c r="Z722" i="2" a="1"/>
  <c r="Z722" i="2"/>
  <c r="G723" i="2" a="1"/>
  <c r="G723" i="2"/>
  <c r="H723" i="2" a="1"/>
  <c r="H723" i="2"/>
  <c r="I723" i="2" a="1"/>
  <c r="I723" i="2"/>
  <c r="J723" i="2" a="1"/>
  <c r="J723" i="2"/>
  <c r="K723" i="2" a="1"/>
  <c r="K723" i="2"/>
  <c r="L723" i="2" a="1"/>
  <c r="L723" i="2"/>
  <c r="M723" i="2" a="1"/>
  <c r="M723" i="2"/>
  <c r="N723" i="2" a="1"/>
  <c r="N723" i="2"/>
  <c r="O723" i="2" a="1"/>
  <c r="O723" i="2"/>
  <c r="P723" i="2" a="1"/>
  <c r="P723" i="2"/>
  <c r="Q723" i="2" a="1"/>
  <c r="Q723" i="2"/>
  <c r="R723" i="2" a="1"/>
  <c r="R723" i="2"/>
  <c r="S723" i="2" a="1"/>
  <c r="S723" i="2"/>
  <c r="T723" i="2" a="1"/>
  <c r="T723" i="2"/>
  <c r="U723" i="2" a="1"/>
  <c r="U723" i="2"/>
  <c r="V723" i="2" a="1"/>
  <c r="V723" i="2"/>
  <c r="W723" i="2" a="1"/>
  <c r="W723" i="2"/>
  <c r="X723" i="2" a="1"/>
  <c r="X723" i="2"/>
  <c r="Y723" i="2" a="1"/>
  <c r="Y723" i="2"/>
  <c r="Z723" i="2" a="1"/>
  <c r="Z723" i="2"/>
  <c r="G724" i="2" a="1"/>
  <c r="G724" i="2"/>
  <c r="H724" i="2" a="1"/>
  <c r="H724" i="2"/>
  <c r="I724" i="2" a="1"/>
  <c r="I724" i="2"/>
  <c r="J724" i="2" a="1"/>
  <c r="J724" i="2"/>
  <c r="K724" i="2" a="1"/>
  <c r="K724" i="2"/>
  <c r="L724" i="2" a="1"/>
  <c r="L724" i="2"/>
  <c r="M724" i="2" a="1"/>
  <c r="M724" i="2"/>
  <c r="N724" i="2" a="1"/>
  <c r="N724" i="2"/>
  <c r="O724" i="2" a="1"/>
  <c r="O724" i="2"/>
  <c r="P724" i="2" a="1"/>
  <c r="P724" i="2"/>
  <c r="Q724" i="2" a="1"/>
  <c r="Q724" i="2"/>
  <c r="R724" i="2" a="1"/>
  <c r="R724" i="2"/>
  <c r="S724" i="2" a="1"/>
  <c r="S724" i="2"/>
  <c r="T724" i="2" a="1"/>
  <c r="T724" i="2"/>
  <c r="U724" i="2" a="1"/>
  <c r="U724" i="2"/>
  <c r="V724" i="2" a="1"/>
  <c r="V724" i="2"/>
  <c r="W724" i="2" a="1"/>
  <c r="W724" i="2"/>
  <c r="X724" i="2" a="1"/>
  <c r="X724" i="2"/>
  <c r="Y724" i="2" a="1"/>
  <c r="Y724" i="2"/>
  <c r="Z724" i="2" a="1"/>
  <c r="Z724" i="2"/>
  <c r="G725" i="2" a="1"/>
  <c r="G725" i="2"/>
  <c r="H725" i="2" a="1"/>
  <c r="H725" i="2"/>
  <c r="I725" i="2" a="1"/>
  <c r="I725" i="2"/>
  <c r="J725" i="2" a="1"/>
  <c r="J725" i="2"/>
  <c r="K725" i="2" a="1"/>
  <c r="K725" i="2"/>
  <c r="L725" i="2" a="1"/>
  <c r="L725" i="2"/>
  <c r="M725" i="2" a="1"/>
  <c r="M725" i="2"/>
  <c r="N725" i="2" a="1"/>
  <c r="N725" i="2"/>
  <c r="O725" i="2" a="1"/>
  <c r="O725" i="2"/>
  <c r="P725" i="2" a="1"/>
  <c r="P725" i="2"/>
  <c r="Q725" i="2" a="1"/>
  <c r="Q725" i="2"/>
  <c r="R725" i="2" a="1"/>
  <c r="R725" i="2"/>
  <c r="S725" i="2" a="1"/>
  <c r="S725" i="2"/>
  <c r="T725" i="2" a="1"/>
  <c r="T725" i="2"/>
  <c r="U725" i="2" a="1"/>
  <c r="U725" i="2"/>
  <c r="V725" i="2" a="1"/>
  <c r="V725" i="2"/>
  <c r="W725" i="2" a="1"/>
  <c r="W725" i="2"/>
  <c r="X725" i="2" a="1"/>
  <c r="X725" i="2"/>
  <c r="Y725" i="2" a="1"/>
  <c r="Y725" i="2"/>
  <c r="Z725" i="2" a="1"/>
  <c r="Z725" i="2"/>
  <c r="G726" i="2" a="1"/>
  <c r="G726" i="2"/>
  <c r="H726" i="2" a="1"/>
  <c r="H726" i="2"/>
  <c r="I726" i="2" a="1"/>
  <c r="I726" i="2"/>
  <c r="J726" i="2" a="1"/>
  <c r="J726" i="2"/>
  <c r="K726" i="2" a="1"/>
  <c r="K726" i="2"/>
  <c r="L726" i="2" a="1"/>
  <c r="L726" i="2"/>
  <c r="M726" i="2" a="1"/>
  <c r="M726" i="2"/>
  <c r="N726" i="2" a="1"/>
  <c r="N726" i="2"/>
  <c r="O726" i="2" a="1"/>
  <c r="O726" i="2"/>
  <c r="P726" i="2" a="1"/>
  <c r="P726" i="2"/>
  <c r="Q726" i="2" a="1"/>
  <c r="Q726" i="2"/>
  <c r="R726" i="2" a="1"/>
  <c r="R726" i="2"/>
  <c r="S726" i="2" a="1"/>
  <c r="S726" i="2"/>
  <c r="T726" i="2" a="1"/>
  <c r="T726" i="2"/>
  <c r="U726" i="2" a="1"/>
  <c r="U726" i="2"/>
  <c r="V726" i="2" a="1"/>
  <c r="V726" i="2"/>
  <c r="W726" i="2" a="1"/>
  <c r="W726" i="2"/>
  <c r="X726" i="2" a="1"/>
  <c r="X726" i="2"/>
  <c r="Y726" i="2" a="1"/>
  <c r="Y726" i="2"/>
  <c r="Z726" i="2" a="1"/>
  <c r="Z726" i="2"/>
  <c r="G727" i="2" a="1"/>
  <c r="G727" i="2"/>
  <c r="H727" i="2" a="1"/>
  <c r="H727" i="2"/>
  <c r="I727" i="2" a="1"/>
  <c r="I727" i="2"/>
  <c r="J727" i="2" a="1"/>
  <c r="J727" i="2"/>
  <c r="K727" i="2" a="1"/>
  <c r="K727" i="2"/>
  <c r="L727" i="2" a="1"/>
  <c r="L727" i="2"/>
  <c r="M727" i="2" a="1"/>
  <c r="M727" i="2"/>
  <c r="N727" i="2" a="1"/>
  <c r="N727" i="2"/>
  <c r="O727" i="2" a="1"/>
  <c r="O727" i="2"/>
  <c r="P727" i="2" a="1"/>
  <c r="P727" i="2"/>
  <c r="Q727" i="2" a="1"/>
  <c r="Q727" i="2"/>
  <c r="R727" i="2" a="1"/>
  <c r="R727" i="2"/>
  <c r="S727" i="2" a="1"/>
  <c r="S727" i="2"/>
  <c r="T727" i="2" a="1"/>
  <c r="T727" i="2"/>
  <c r="U727" i="2" a="1"/>
  <c r="U727" i="2"/>
  <c r="V727" i="2" a="1"/>
  <c r="V727" i="2"/>
  <c r="W727" i="2" a="1"/>
  <c r="W727" i="2"/>
  <c r="X727" i="2" a="1"/>
  <c r="X727" i="2"/>
  <c r="Y727" i="2" a="1"/>
  <c r="Y727" i="2"/>
  <c r="Z727" i="2" a="1"/>
  <c r="Z727" i="2"/>
  <c r="G728" i="2" a="1"/>
  <c r="G728" i="2"/>
  <c r="H728" i="2" a="1"/>
  <c r="H728" i="2"/>
  <c r="I728" i="2" a="1"/>
  <c r="I728" i="2"/>
  <c r="J728" i="2" a="1"/>
  <c r="J728" i="2"/>
  <c r="K728" i="2" a="1"/>
  <c r="K728" i="2"/>
  <c r="L728" i="2" a="1"/>
  <c r="L728" i="2"/>
  <c r="M728" i="2" a="1"/>
  <c r="M728" i="2"/>
  <c r="N728" i="2" a="1"/>
  <c r="N728" i="2"/>
  <c r="O728" i="2" a="1"/>
  <c r="O728" i="2"/>
  <c r="P728" i="2" a="1"/>
  <c r="P728" i="2"/>
  <c r="Q728" i="2" a="1"/>
  <c r="Q728" i="2"/>
  <c r="R728" i="2" a="1"/>
  <c r="R728" i="2"/>
  <c r="S728" i="2" a="1"/>
  <c r="S728" i="2"/>
  <c r="T728" i="2" a="1"/>
  <c r="T728" i="2"/>
  <c r="U728" i="2" a="1"/>
  <c r="U728" i="2"/>
  <c r="V728" i="2" a="1"/>
  <c r="V728" i="2"/>
  <c r="W728" i="2" a="1"/>
  <c r="W728" i="2"/>
  <c r="X728" i="2" a="1"/>
  <c r="X728" i="2"/>
  <c r="Y728" i="2" a="1"/>
  <c r="Y728" i="2"/>
  <c r="Z728" i="2" a="1"/>
  <c r="Z728" i="2"/>
  <c r="G729" i="2" a="1"/>
  <c r="G729" i="2"/>
  <c r="H729" i="2" a="1"/>
  <c r="H729" i="2"/>
  <c r="I729" i="2" a="1"/>
  <c r="I729" i="2"/>
  <c r="J729" i="2" a="1"/>
  <c r="J729" i="2"/>
  <c r="K729" i="2" a="1"/>
  <c r="K729" i="2"/>
  <c r="L729" i="2" a="1"/>
  <c r="L729" i="2"/>
  <c r="M729" i="2" a="1"/>
  <c r="M729" i="2"/>
  <c r="N729" i="2" a="1"/>
  <c r="N729" i="2"/>
  <c r="O729" i="2" a="1"/>
  <c r="O729" i="2"/>
  <c r="P729" i="2" a="1"/>
  <c r="P729" i="2"/>
  <c r="Q729" i="2" a="1"/>
  <c r="Q729" i="2"/>
  <c r="R729" i="2" a="1"/>
  <c r="R729" i="2"/>
  <c r="S729" i="2" a="1"/>
  <c r="S729" i="2"/>
  <c r="T729" i="2" a="1"/>
  <c r="T729" i="2"/>
  <c r="U729" i="2" a="1"/>
  <c r="U729" i="2"/>
  <c r="V729" i="2" a="1"/>
  <c r="V729" i="2"/>
  <c r="W729" i="2" a="1"/>
  <c r="W729" i="2"/>
  <c r="X729" i="2" a="1"/>
  <c r="X729" i="2"/>
  <c r="Y729" i="2" a="1"/>
  <c r="Y729" i="2"/>
  <c r="Z729" i="2" a="1"/>
  <c r="Z729" i="2"/>
  <c r="G730" i="2" a="1"/>
  <c r="G730" i="2"/>
  <c r="H730" i="2" a="1"/>
  <c r="H730" i="2"/>
  <c r="I730" i="2" a="1"/>
  <c r="I730" i="2"/>
  <c r="J730" i="2" a="1"/>
  <c r="J730" i="2"/>
  <c r="K730" i="2" a="1"/>
  <c r="K730" i="2"/>
  <c r="L730" i="2" a="1"/>
  <c r="L730" i="2"/>
  <c r="M730" i="2" a="1"/>
  <c r="M730" i="2"/>
  <c r="N730" i="2" a="1"/>
  <c r="N730" i="2"/>
  <c r="O730" i="2" a="1"/>
  <c r="O730" i="2"/>
  <c r="P730" i="2" a="1"/>
  <c r="P730" i="2"/>
  <c r="Q730" i="2" a="1"/>
  <c r="Q730" i="2"/>
  <c r="R730" i="2" a="1"/>
  <c r="R730" i="2"/>
  <c r="S730" i="2" a="1"/>
  <c r="S730" i="2"/>
  <c r="T730" i="2" a="1"/>
  <c r="T730" i="2"/>
  <c r="U730" i="2" a="1"/>
  <c r="U730" i="2"/>
  <c r="V730" i="2" a="1"/>
  <c r="V730" i="2"/>
  <c r="W730" i="2" a="1"/>
  <c r="W730" i="2"/>
  <c r="X730" i="2" a="1"/>
  <c r="X730" i="2"/>
  <c r="Y730" i="2" a="1"/>
  <c r="Y730" i="2"/>
  <c r="Z730" i="2" a="1"/>
  <c r="Z730" i="2"/>
  <c r="G731" i="2" a="1"/>
  <c r="G731" i="2"/>
  <c r="H731" i="2" a="1"/>
  <c r="H731" i="2"/>
  <c r="I731" i="2" a="1"/>
  <c r="I731" i="2"/>
  <c r="J731" i="2" a="1"/>
  <c r="J731" i="2"/>
  <c r="K731" i="2" a="1"/>
  <c r="K731" i="2"/>
  <c r="L731" i="2" a="1"/>
  <c r="L731" i="2"/>
  <c r="M731" i="2" a="1"/>
  <c r="M731" i="2"/>
  <c r="N731" i="2" a="1"/>
  <c r="N731" i="2"/>
  <c r="O731" i="2" a="1"/>
  <c r="O731" i="2"/>
  <c r="P731" i="2" a="1"/>
  <c r="P731" i="2"/>
  <c r="Q731" i="2" a="1"/>
  <c r="Q731" i="2"/>
  <c r="R731" i="2" a="1"/>
  <c r="R731" i="2"/>
  <c r="S731" i="2" a="1"/>
  <c r="S731" i="2"/>
  <c r="T731" i="2" a="1"/>
  <c r="T731" i="2"/>
  <c r="U731" i="2" a="1"/>
  <c r="U731" i="2"/>
  <c r="V731" i="2" a="1"/>
  <c r="V731" i="2"/>
  <c r="W731" i="2" a="1"/>
  <c r="W731" i="2"/>
  <c r="X731" i="2" a="1"/>
  <c r="X731" i="2"/>
  <c r="Y731" i="2" a="1"/>
  <c r="Y731" i="2"/>
  <c r="Z731" i="2" a="1"/>
  <c r="Z731" i="2"/>
  <c r="G732" i="2" a="1"/>
  <c r="G732" i="2"/>
  <c r="H732" i="2" a="1"/>
  <c r="H732" i="2"/>
  <c r="I732" i="2" a="1"/>
  <c r="I732" i="2"/>
  <c r="J732" i="2" a="1"/>
  <c r="J732" i="2"/>
  <c r="K732" i="2" a="1"/>
  <c r="K732" i="2"/>
  <c r="L732" i="2" a="1"/>
  <c r="L732" i="2"/>
  <c r="M732" i="2" a="1"/>
  <c r="M732" i="2"/>
  <c r="N732" i="2" a="1"/>
  <c r="N732" i="2"/>
  <c r="O732" i="2" a="1"/>
  <c r="O732" i="2"/>
  <c r="P732" i="2" a="1"/>
  <c r="P732" i="2"/>
  <c r="Q732" i="2" a="1"/>
  <c r="Q732" i="2"/>
  <c r="R732" i="2" a="1"/>
  <c r="R732" i="2"/>
  <c r="S732" i="2" a="1"/>
  <c r="S732" i="2"/>
  <c r="T732" i="2" a="1"/>
  <c r="T732" i="2"/>
  <c r="U732" i="2" a="1"/>
  <c r="U732" i="2"/>
  <c r="V732" i="2" a="1"/>
  <c r="V732" i="2"/>
  <c r="W732" i="2" a="1"/>
  <c r="W732" i="2"/>
  <c r="X732" i="2" a="1"/>
  <c r="X732" i="2"/>
  <c r="Y732" i="2" a="1"/>
  <c r="Y732" i="2"/>
  <c r="Z732" i="2" a="1"/>
  <c r="Z732" i="2"/>
  <c r="G733" i="2" a="1"/>
  <c r="G733" i="2"/>
  <c r="H733" i="2" a="1"/>
  <c r="H733" i="2"/>
  <c r="I733" i="2" a="1"/>
  <c r="I733" i="2"/>
  <c r="J733" i="2" a="1"/>
  <c r="J733" i="2"/>
  <c r="K733" i="2" a="1"/>
  <c r="K733" i="2"/>
  <c r="L733" i="2" a="1"/>
  <c r="L733" i="2"/>
  <c r="M733" i="2" a="1"/>
  <c r="M733" i="2"/>
  <c r="N733" i="2" a="1"/>
  <c r="N733" i="2"/>
  <c r="O733" i="2" a="1"/>
  <c r="O733" i="2"/>
  <c r="P733" i="2" a="1"/>
  <c r="P733" i="2"/>
  <c r="Q733" i="2" a="1"/>
  <c r="Q733" i="2"/>
  <c r="R733" i="2" a="1"/>
  <c r="R733" i="2"/>
  <c r="S733" i="2" a="1"/>
  <c r="S733" i="2"/>
  <c r="T733" i="2" a="1"/>
  <c r="T733" i="2"/>
  <c r="U733" i="2" a="1"/>
  <c r="U733" i="2"/>
  <c r="V733" i="2" a="1"/>
  <c r="V733" i="2"/>
  <c r="W733" i="2" a="1"/>
  <c r="W733" i="2"/>
  <c r="X733" i="2" a="1"/>
  <c r="X733" i="2"/>
  <c r="Y733" i="2" a="1"/>
  <c r="Y733" i="2"/>
  <c r="Z733" i="2" a="1"/>
  <c r="Z733" i="2"/>
  <c r="G734" i="2" a="1"/>
  <c r="G734" i="2"/>
  <c r="H734" i="2" a="1"/>
  <c r="H734" i="2"/>
  <c r="I734" i="2" a="1"/>
  <c r="I734" i="2"/>
  <c r="J734" i="2" a="1"/>
  <c r="J734" i="2"/>
  <c r="K734" i="2" a="1"/>
  <c r="K734" i="2"/>
  <c r="L734" i="2" a="1"/>
  <c r="L734" i="2"/>
  <c r="M734" i="2" a="1"/>
  <c r="M734" i="2"/>
  <c r="N734" i="2" a="1"/>
  <c r="N734" i="2"/>
  <c r="O734" i="2" a="1"/>
  <c r="O734" i="2"/>
  <c r="P734" i="2" a="1"/>
  <c r="P734" i="2"/>
  <c r="Q734" i="2" a="1"/>
  <c r="Q734" i="2"/>
  <c r="R734" i="2" a="1"/>
  <c r="R734" i="2"/>
  <c r="S734" i="2" a="1"/>
  <c r="S734" i="2"/>
  <c r="T734" i="2" a="1"/>
  <c r="T734" i="2"/>
  <c r="U734" i="2" a="1"/>
  <c r="U734" i="2"/>
  <c r="V734" i="2" a="1"/>
  <c r="V734" i="2"/>
  <c r="W734" i="2" a="1"/>
  <c r="W734" i="2"/>
  <c r="X734" i="2" a="1"/>
  <c r="X734" i="2"/>
  <c r="Y734" i="2" a="1"/>
  <c r="Y734" i="2"/>
  <c r="Z734" i="2" a="1"/>
  <c r="Z734" i="2"/>
  <c r="G735" i="2" a="1"/>
  <c r="G735" i="2"/>
  <c r="H735" i="2" a="1"/>
  <c r="H735" i="2"/>
  <c r="I735" i="2" a="1"/>
  <c r="I735" i="2"/>
  <c r="J735" i="2" a="1"/>
  <c r="J735" i="2"/>
  <c r="K735" i="2" a="1"/>
  <c r="K735" i="2"/>
  <c r="L735" i="2" a="1"/>
  <c r="L735" i="2"/>
  <c r="M735" i="2" a="1"/>
  <c r="M735" i="2"/>
  <c r="N735" i="2" a="1"/>
  <c r="N735" i="2"/>
  <c r="O735" i="2" a="1"/>
  <c r="O735" i="2"/>
  <c r="P735" i="2" a="1"/>
  <c r="P735" i="2"/>
  <c r="Q735" i="2" a="1"/>
  <c r="Q735" i="2"/>
  <c r="R735" i="2" a="1"/>
  <c r="R735" i="2"/>
  <c r="S735" i="2" a="1"/>
  <c r="S735" i="2"/>
  <c r="T735" i="2" a="1"/>
  <c r="T735" i="2"/>
  <c r="U735" i="2" a="1"/>
  <c r="U735" i="2"/>
  <c r="V735" i="2" a="1"/>
  <c r="V735" i="2"/>
  <c r="W735" i="2" a="1"/>
  <c r="W735" i="2"/>
  <c r="X735" i="2" a="1"/>
  <c r="X735" i="2"/>
  <c r="Y735" i="2" a="1"/>
  <c r="Y735" i="2"/>
  <c r="Z735" i="2" a="1"/>
  <c r="Z735" i="2"/>
  <c r="G736" i="2" a="1"/>
  <c r="G736" i="2"/>
  <c r="H736" i="2" a="1"/>
  <c r="H736" i="2"/>
  <c r="I736" i="2" a="1"/>
  <c r="I736" i="2"/>
  <c r="J736" i="2" a="1"/>
  <c r="J736" i="2"/>
  <c r="K736" i="2" a="1"/>
  <c r="K736" i="2"/>
  <c r="L736" i="2" a="1"/>
  <c r="L736" i="2"/>
  <c r="M736" i="2" a="1"/>
  <c r="M736" i="2"/>
  <c r="N736" i="2" a="1"/>
  <c r="N736" i="2"/>
  <c r="O736" i="2" a="1"/>
  <c r="O736" i="2"/>
  <c r="P736" i="2" a="1"/>
  <c r="P736" i="2"/>
  <c r="Q736" i="2" a="1"/>
  <c r="Q736" i="2"/>
  <c r="R736" i="2" a="1"/>
  <c r="R736" i="2"/>
  <c r="S736" i="2" a="1"/>
  <c r="S736" i="2"/>
  <c r="T736" i="2" a="1"/>
  <c r="T736" i="2"/>
  <c r="U736" i="2" a="1"/>
  <c r="U736" i="2"/>
  <c r="V736" i="2" a="1"/>
  <c r="V736" i="2"/>
  <c r="W736" i="2" a="1"/>
  <c r="W736" i="2"/>
  <c r="X736" i="2" a="1"/>
  <c r="X736" i="2"/>
  <c r="Y736" i="2" a="1"/>
  <c r="Y736" i="2"/>
  <c r="Z736" i="2" a="1"/>
  <c r="Z736" i="2"/>
  <c r="G737" i="2" a="1"/>
  <c r="G737" i="2"/>
  <c r="H737" i="2" a="1"/>
  <c r="H737" i="2"/>
  <c r="I737" i="2" a="1"/>
  <c r="I737" i="2"/>
  <c r="J737" i="2" a="1"/>
  <c r="J737" i="2"/>
  <c r="K737" i="2" a="1"/>
  <c r="K737" i="2"/>
  <c r="L737" i="2" a="1"/>
  <c r="L737" i="2"/>
  <c r="M737" i="2" a="1"/>
  <c r="M737" i="2"/>
  <c r="N737" i="2" a="1"/>
  <c r="N737" i="2"/>
  <c r="O737" i="2" a="1"/>
  <c r="O737" i="2"/>
  <c r="P737" i="2" a="1"/>
  <c r="P737" i="2"/>
  <c r="Q737" i="2" a="1"/>
  <c r="Q737" i="2"/>
  <c r="R737" i="2" a="1"/>
  <c r="R737" i="2"/>
  <c r="S737" i="2" a="1"/>
  <c r="S737" i="2"/>
  <c r="T737" i="2" a="1"/>
  <c r="T737" i="2"/>
  <c r="U737" i="2" a="1"/>
  <c r="U737" i="2"/>
  <c r="V737" i="2" a="1"/>
  <c r="V737" i="2"/>
  <c r="W737" i="2" a="1"/>
  <c r="W737" i="2"/>
  <c r="X737" i="2" a="1"/>
  <c r="X737" i="2"/>
  <c r="Y737" i="2" a="1"/>
  <c r="Y737" i="2"/>
  <c r="Z737" i="2" a="1"/>
  <c r="Z737" i="2"/>
  <c r="G738" i="2" a="1"/>
  <c r="G738" i="2"/>
  <c r="H738" i="2" a="1"/>
  <c r="H738" i="2"/>
  <c r="I738" i="2" a="1"/>
  <c r="I738" i="2"/>
  <c r="J738" i="2" a="1"/>
  <c r="J738" i="2"/>
  <c r="K738" i="2" a="1"/>
  <c r="K738" i="2"/>
  <c r="L738" i="2" a="1"/>
  <c r="L738" i="2"/>
  <c r="M738" i="2" a="1"/>
  <c r="M738" i="2"/>
  <c r="N738" i="2" a="1"/>
  <c r="N738" i="2"/>
  <c r="O738" i="2" a="1"/>
  <c r="O738" i="2"/>
  <c r="P738" i="2" a="1"/>
  <c r="P738" i="2"/>
  <c r="Q738" i="2" a="1"/>
  <c r="Q738" i="2"/>
  <c r="R738" i="2" a="1"/>
  <c r="R738" i="2"/>
  <c r="S738" i="2" a="1"/>
  <c r="S738" i="2"/>
  <c r="T738" i="2" a="1"/>
  <c r="T738" i="2"/>
  <c r="U738" i="2" a="1"/>
  <c r="U738" i="2"/>
  <c r="V738" i="2" a="1"/>
  <c r="V738" i="2"/>
  <c r="W738" i="2" a="1"/>
  <c r="W738" i="2"/>
  <c r="X738" i="2" a="1"/>
  <c r="X738" i="2"/>
  <c r="Y738" i="2" a="1"/>
  <c r="Y738" i="2"/>
  <c r="Z738" i="2" a="1"/>
  <c r="Z738" i="2"/>
  <c r="G739" i="2" a="1"/>
  <c r="G739" i="2"/>
  <c r="H739" i="2" a="1"/>
  <c r="H739" i="2"/>
  <c r="I739" i="2" a="1"/>
  <c r="I739" i="2"/>
  <c r="J739" i="2" a="1"/>
  <c r="J739" i="2"/>
  <c r="K739" i="2" a="1"/>
  <c r="K739" i="2"/>
  <c r="L739" i="2" a="1"/>
  <c r="L739" i="2"/>
  <c r="M739" i="2" a="1"/>
  <c r="M739" i="2"/>
  <c r="N739" i="2" a="1"/>
  <c r="N739" i="2"/>
  <c r="O739" i="2" a="1"/>
  <c r="O739" i="2"/>
  <c r="P739" i="2" a="1"/>
  <c r="P739" i="2"/>
  <c r="Q739" i="2" a="1"/>
  <c r="Q739" i="2"/>
  <c r="R739" i="2" a="1"/>
  <c r="R739" i="2"/>
  <c r="S739" i="2" a="1"/>
  <c r="S739" i="2"/>
  <c r="T739" i="2" a="1"/>
  <c r="T739" i="2"/>
  <c r="U739" i="2" a="1"/>
  <c r="U739" i="2"/>
  <c r="V739" i="2" a="1"/>
  <c r="V739" i="2"/>
  <c r="W739" i="2" a="1"/>
  <c r="W739" i="2"/>
  <c r="X739" i="2" a="1"/>
  <c r="X739" i="2"/>
  <c r="Y739" i="2" a="1"/>
  <c r="Y739" i="2"/>
  <c r="Z739" i="2" a="1"/>
  <c r="Z739" i="2"/>
  <c r="G740" i="2" a="1"/>
  <c r="G740" i="2"/>
  <c r="H740" i="2" a="1"/>
  <c r="H740" i="2"/>
  <c r="I740" i="2" a="1"/>
  <c r="I740" i="2"/>
  <c r="J740" i="2" a="1"/>
  <c r="J740" i="2"/>
  <c r="K740" i="2" a="1"/>
  <c r="K740" i="2"/>
  <c r="L740" i="2" a="1"/>
  <c r="L740" i="2"/>
  <c r="M740" i="2" a="1"/>
  <c r="M740" i="2"/>
  <c r="N740" i="2" a="1"/>
  <c r="N740" i="2"/>
  <c r="O740" i="2" a="1"/>
  <c r="O740" i="2"/>
  <c r="P740" i="2" a="1"/>
  <c r="P740" i="2"/>
  <c r="Q740" i="2" a="1"/>
  <c r="Q740" i="2"/>
  <c r="R740" i="2" a="1"/>
  <c r="R740" i="2"/>
  <c r="S740" i="2" a="1"/>
  <c r="S740" i="2"/>
  <c r="T740" i="2" a="1"/>
  <c r="T740" i="2"/>
  <c r="U740" i="2" a="1"/>
  <c r="U740" i="2"/>
  <c r="V740" i="2" a="1"/>
  <c r="V740" i="2"/>
  <c r="W740" i="2" a="1"/>
  <c r="W740" i="2"/>
  <c r="X740" i="2" a="1"/>
  <c r="X740" i="2"/>
  <c r="Y740" i="2" a="1"/>
  <c r="Y740" i="2"/>
  <c r="Z740" i="2" a="1"/>
  <c r="Z740" i="2"/>
  <c r="G741" i="2" a="1"/>
  <c r="G741" i="2"/>
  <c r="H741" i="2" a="1"/>
  <c r="H741" i="2"/>
  <c r="I741" i="2" a="1"/>
  <c r="I741" i="2"/>
  <c r="J741" i="2" a="1"/>
  <c r="J741" i="2"/>
  <c r="K741" i="2" a="1"/>
  <c r="K741" i="2"/>
  <c r="L741" i="2" a="1"/>
  <c r="L741" i="2"/>
  <c r="M741" i="2" a="1"/>
  <c r="M741" i="2"/>
  <c r="N741" i="2" a="1"/>
  <c r="N741" i="2"/>
  <c r="O741" i="2" a="1"/>
  <c r="O741" i="2"/>
  <c r="P741" i="2" a="1"/>
  <c r="P741" i="2"/>
  <c r="Q741" i="2" a="1"/>
  <c r="Q741" i="2"/>
  <c r="R741" i="2" a="1"/>
  <c r="R741" i="2"/>
  <c r="S741" i="2" a="1"/>
  <c r="S741" i="2"/>
  <c r="T741" i="2" a="1"/>
  <c r="T741" i="2"/>
  <c r="U741" i="2" a="1"/>
  <c r="U741" i="2"/>
  <c r="V741" i="2" a="1"/>
  <c r="V741" i="2"/>
  <c r="W741" i="2" a="1"/>
  <c r="W741" i="2"/>
  <c r="X741" i="2" a="1"/>
  <c r="X741" i="2"/>
  <c r="Y741" i="2" a="1"/>
  <c r="Y741" i="2"/>
  <c r="Z741" i="2" a="1"/>
  <c r="Z741" i="2"/>
  <c r="G742" i="2" a="1"/>
  <c r="G742" i="2"/>
  <c r="H742" i="2" a="1"/>
  <c r="H742" i="2"/>
  <c r="I742" i="2" a="1"/>
  <c r="I742" i="2"/>
  <c r="J742" i="2" a="1"/>
  <c r="J742" i="2"/>
  <c r="K742" i="2" a="1"/>
  <c r="K742" i="2"/>
  <c r="L742" i="2" a="1"/>
  <c r="L742" i="2"/>
  <c r="M742" i="2" a="1"/>
  <c r="M742" i="2"/>
  <c r="N742" i="2" a="1"/>
  <c r="N742" i="2"/>
  <c r="O742" i="2" a="1"/>
  <c r="O742" i="2"/>
  <c r="P742" i="2" a="1"/>
  <c r="P742" i="2"/>
  <c r="Q742" i="2" a="1"/>
  <c r="Q742" i="2"/>
  <c r="R742" i="2" a="1"/>
  <c r="R742" i="2"/>
  <c r="S742" i="2" a="1"/>
  <c r="S742" i="2"/>
  <c r="T742" i="2" a="1"/>
  <c r="T742" i="2"/>
  <c r="U742" i="2" a="1"/>
  <c r="U742" i="2"/>
  <c r="V742" i="2" a="1"/>
  <c r="V742" i="2"/>
  <c r="W742" i="2" a="1"/>
  <c r="W742" i="2"/>
  <c r="X742" i="2" a="1"/>
  <c r="X742" i="2"/>
  <c r="Y742" i="2" a="1"/>
  <c r="Y742" i="2"/>
  <c r="Z742" i="2" a="1"/>
  <c r="Z742" i="2"/>
  <c r="G743" i="2" a="1"/>
  <c r="G743" i="2"/>
  <c r="H743" i="2" a="1"/>
  <c r="H743" i="2"/>
  <c r="I743" i="2" a="1"/>
  <c r="I743" i="2"/>
  <c r="J743" i="2" a="1"/>
  <c r="J743" i="2"/>
  <c r="K743" i="2" a="1"/>
  <c r="K743" i="2"/>
  <c r="L743" i="2" a="1"/>
  <c r="L743" i="2"/>
  <c r="M743" i="2" a="1"/>
  <c r="M743" i="2"/>
  <c r="N743" i="2" a="1"/>
  <c r="N743" i="2"/>
  <c r="O743" i="2" a="1"/>
  <c r="O743" i="2"/>
  <c r="P743" i="2" a="1"/>
  <c r="P743" i="2"/>
  <c r="Q743" i="2" a="1"/>
  <c r="Q743" i="2"/>
  <c r="R743" i="2" a="1"/>
  <c r="R743" i="2"/>
  <c r="S743" i="2" a="1"/>
  <c r="S743" i="2"/>
  <c r="T743" i="2" a="1"/>
  <c r="T743" i="2"/>
  <c r="U743" i="2" a="1"/>
  <c r="U743" i="2"/>
  <c r="V743" i="2" a="1"/>
  <c r="V743" i="2"/>
  <c r="W743" i="2" a="1"/>
  <c r="W743" i="2"/>
  <c r="X743" i="2" a="1"/>
  <c r="X743" i="2"/>
  <c r="Y743" i="2" a="1"/>
  <c r="Y743" i="2"/>
  <c r="Z743" i="2" a="1"/>
  <c r="Z743" i="2"/>
  <c r="G744" i="2" a="1"/>
  <c r="G744" i="2"/>
  <c r="H744" i="2" a="1"/>
  <c r="H744" i="2"/>
  <c r="I744" i="2" a="1"/>
  <c r="I744" i="2"/>
  <c r="J744" i="2" a="1"/>
  <c r="J744" i="2"/>
  <c r="K744" i="2" a="1"/>
  <c r="K744" i="2"/>
  <c r="L744" i="2" a="1"/>
  <c r="L744" i="2"/>
  <c r="M744" i="2" a="1"/>
  <c r="M744" i="2"/>
  <c r="N744" i="2" a="1"/>
  <c r="N744" i="2"/>
  <c r="O744" i="2" a="1"/>
  <c r="O744" i="2"/>
  <c r="P744" i="2" a="1"/>
  <c r="P744" i="2"/>
  <c r="Q744" i="2" a="1"/>
  <c r="Q744" i="2"/>
  <c r="R744" i="2" a="1"/>
  <c r="R744" i="2"/>
  <c r="S744" i="2" a="1"/>
  <c r="S744" i="2"/>
  <c r="T744" i="2" a="1"/>
  <c r="T744" i="2"/>
  <c r="U744" i="2" a="1"/>
  <c r="U744" i="2"/>
  <c r="V744" i="2" a="1"/>
  <c r="V744" i="2"/>
  <c r="W744" i="2" a="1"/>
  <c r="W744" i="2"/>
  <c r="X744" i="2" a="1"/>
  <c r="X744" i="2"/>
  <c r="Y744" i="2" a="1"/>
  <c r="Y744" i="2"/>
  <c r="Z744" i="2" a="1"/>
  <c r="Z744" i="2"/>
  <c r="G745" i="2" a="1"/>
  <c r="G745" i="2"/>
  <c r="H745" i="2" a="1"/>
  <c r="H745" i="2"/>
  <c r="I745" i="2" a="1"/>
  <c r="I745" i="2"/>
  <c r="J745" i="2" a="1"/>
  <c r="J745" i="2"/>
  <c r="K745" i="2" a="1"/>
  <c r="K745" i="2"/>
  <c r="L745" i="2" a="1"/>
  <c r="L745" i="2"/>
  <c r="M745" i="2" a="1"/>
  <c r="M745" i="2"/>
  <c r="N745" i="2" a="1"/>
  <c r="N745" i="2"/>
  <c r="O745" i="2" a="1"/>
  <c r="O745" i="2"/>
  <c r="P745" i="2" a="1"/>
  <c r="P745" i="2"/>
  <c r="Q745" i="2" a="1"/>
  <c r="Q745" i="2"/>
  <c r="R745" i="2" a="1"/>
  <c r="R745" i="2"/>
  <c r="S745" i="2" a="1"/>
  <c r="S745" i="2"/>
  <c r="T745" i="2" a="1"/>
  <c r="T745" i="2"/>
  <c r="U745" i="2" a="1"/>
  <c r="U745" i="2"/>
  <c r="V745" i="2" a="1"/>
  <c r="V745" i="2"/>
  <c r="W745" i="2" a="1"/>
  <c r="W745" i="2"/>
  <c r="X745" i="2" a="1"/>
  <c r="X745" i="2"/>
  <c r="Y745" i="2" a="1"/>
  <c r="Y745" i="2"/>
  <c r="Z745" i="2" a="1"/>
  <c r="Z745" i="2"/>
  <c r="G746" i="2" a="1"/>
  <c r="G746" i="2"/>
  <c r="H746" i="2" a="1"/>
  <c r="H746" i="2"/>
  <c r="I746" i="2" a="1"/>
  <c r="I746" i="2"/>
  <c r="J746" i="2" a="1"/>
  <c r="J746" i="2"/>
  <c r="K746" i="2" a="1"/>
  <c r="K746" i="2"/>
  <c r="L746" i="2" a="1"/>
  <c r="L746" i="2"/>
  <c r="M746" i="2" a="1"/>
  <c r="M746" i="2"/>
  <c r="N746" i="2" a="1"/>
  <c r="N746" i="2"/>
  <c r="O746" i="2" a="1"/>
  <c r="O746" i="2"/>
  <c r="P746" i="2" a="1"/>
  <c r="P746" i="2"/>
  <c r="Q746" i="2" a="1"/>
  <c r="Q746" i="2"/>
  <c r="R746" i="2" a="1"/>
  <c r="R746" i="2"/>
  <c r="S746" i="2" a="1"/>
  <c r="S746" i="2"/>
  <c r="T746" i="2" a="1"/>
  <c r="T746" i="2"/>
  <c r="U746" i="2" a="1"/>
  <c r="U746" i="2"/>
  <c r="V746" i="2" a="1"/>
  <c r="V746" i="2"/>
  <c r="W746" i="2" a="1"/>
  <c r="W746" i="2"/>
  <c r="X746" i="2" a="1"/>
  <c r="X746" i="2"/>
  <c r="Y746" i="2" a="1"/>
  <c r="Y746" i="2"/>
  <c r="Z746" i="2" a="1"/>
  <c r="Z746" i="2"/>
  <c r="G747" i="2" a="1"/>
  <c r="G747" i="2"/>
  <c r="H747" i="2" a="1"/>
  <c r="H747" i="2"/>
  <c r="I747" i="2" a="1"/>
  <c r="I747" i="2"/>
  <c r="J747" i="2" a="1"/>
  <c r="J747" i="2"/>
  <c r="K747" i="2" a="1"/>
  <c r="K747" i="2"/>
  <c r="L747" i="2" a="1"/>
  <c r="L747" i="2"/>
  <c r="M747" i="2" a="1"/>
  <c r="M747" i="2"/>
  <c r="N747" i="2" a="1"/>
  <c r="N747" i="2"/>
  <c r="O747" i="2" a="1"/>
  <c r="O747" i="2"/>
  <c r="P747" i="2" a="1"/>
  <c r="P747" i="2"/>
  <c r="Q747" i="2" a="1"/>
  <c r="Q747" i="2"/>
  <c r="R747" i="2" a="1"/>
  <c r="R747" i="2"/>
  <c r="S747" i="2" a="1"/>
  <c r="S747" i="2"/>
  <c r="T747" i="2" a="1"/>
  <c r="T747" i="2"/>
  <c r="U747" i="2" a="1"/>
  <c r="U747" i="2"/>
  <c r="V747" i="2" a="1"/>
  <c r="V747" i="2"/>
  <c r="W747" i="2" a="1"/>
  <c r="W747" i="2"/>
  <c r="X747" i="2" a="1"/>
  <c r="X747" i="2"/>
  <c r="Y747" i="2" a="1"/>
  <c r="Y747" i="2"/>
  <c r="Z747" i="2" a="1"/>
  <c r="Z747" i="2"/>
  <c r="G748" i="2" a="1"/>
  <c r="G748" i="2"/>
  <c r="H748" i="2" a="1"/>
  <c r="H748" i="2"/>
  <c r="I748" i="2" a="1"/>
  <c r="I748" i="2"/>
  <c r="J748" i="2" a="1"/>
  <c r="J748" i="2"/>
  <c r="K748" i="2" a="1"/>
  <c r="K748" i="2"/>
  <c r="L748" i="2" a="1"/>
  <c r="L748" i="2"/>
  <c r="M748" i="2" a="1"/>
  <c r="M748" i="2"/>
  <c r="N748" i="2" a="1"/>
  <c r="N748" i="2"/>
  <c r="O748" i="2" a="1"/>
  <c r="O748" i="2"/>
  <c r="P748" i="2" a="1"/>
  <c r="P748" i="2"/>
  <c r="Q748" i="2" a="1"/>
  <c r="Q748" i="2"/>
  <c r="R748" i="2" a="1"/>
  <c r="R748" i="2"/>
  <c r="S748" i="2" a="1"/>
  <c r="S748" i="2"/>
  <c r="T748" i="2" a="1"/>
  <c r="T748" i="2"/>
  <c r="U748" i="2" a="1"/>
  <c r="U748" i="2"/>
  <c r="V748" i="2" a="1"/>
  <c r="V748" i="2"/>
  <c r="W748" i="2" a="1"/>
  <c r="W748" i="2"/>
  <c r="X748" i="2" a="1"/>
  <c r="X748" i="2"/>
  <c r="Y748" i="2" a="1"/>
  <c r="Y748" i="2"/>
  <c r="Z748" i="2" a="1"/>
  <c r="Z748" i="2"/>
  <c r="G749" i="2" a="1"/>
  <c r="G749" i="2"/>
  <c r="H749" i="2" a="1"/>
  <c r="H749" i="2"/>
  <c r="I749" i="2" a="1"/>
  <c r="I749" i="2"/>
  <c r="J749" i="2" a="1"/>
  <c r="J749" i="2"/>
  <c r="K749" i="2" a="1"/>
  <c r="K749" i="2"/>
  <c r="L749" i="2" a="1"/>
  <c r="L749" i="2"/>
  <c r="M749" i="2" a="1"/>
  <c r="M749" i="2"/>
  <c r="N749" i="2" a="1"/>
  <c r="N749" i="2"/>
  <c r="O749" i="2" a="1"/>
  <c r="O749" i="2"/>
  <c r="P749" i="2" a="1"/>
  <c r="P749" i="2"/>
  <c r="Q749" i="2" a="1"/>
  <c r="Q749" i="2"/>
  <c r="R749" i="2" a="1"/>
  <c r="R749" i="2"/>
  <c r="S749" i="2" a="1"/>
  <c r="S749" i="2"/>
  <c r="T749" i="2" a="1"/>
  <c r="T749" i="2"/>
  <c r="U749" i="2" a="1"/>
  <c r="U749" i="2"/>
  <c r="V749" i="2" a="1"/>
  <c r="V749" i="2"/>
  <c r="W749" i="2" a="1"/>
  <c r="W749" i="2"/>
  <c r="X749" i="2" a="1"/>
  <c r="X749" i="2"/>
  <c r="Y749" i="2" a="1"/>
  <c r="Y749" i="2"/>
  <c r="Z749" i="2" a="1"/>
  <c r="Z749" i="2"/>
  <c r="G750" i="2" a="1"/>
  <c r="G750" i="2"/>
  <c r="H750" i="2" a="1"/>
  <c r="H750" i="2"/>
  <c r="I750" i="2" a="1"/>
  <c r="I750" i="2"/>
  <c r="J750" i="2" a="1"/>
  <c r="J750" i="2"/>
  <c r="K750" i="2" a="1"/>
  <c r="K750" i="2"/>
  <c r="L750" i="2" a="1"/>
  <c r="L750" i="2"/>
  <c r="M750" i="2" a="1"/>
  <c r="M750" i="2"/>
  <c r="N750" i="2" a="1"/>
  <c r="N750" i="2"/>
  <c r="O750" i="2" a="1"/>
  <c r="O750" i="2"/>
  <c r="P750" i="2" a="1"/>
  <c r="P750" i="2"/>
  <c r="Q750" i="2" a="1"/>
  <c r="Q750" i="2"/>
  <c r="R750" i="2" a="1"/>
  <c r="R750" i="2"/>
  <c r="S750" i="2" a="1"/>
  <c r="S750" i="2"/>
  <c r="T750" i="2" a="1"/>
  <c r="T750" i="2"/>
  <c r="U750" i="2" a="1"/>
  <c r="U750" i="2"/>
  <c r="V750" i="2" a="1"/>
  <c r="V750" i="2"/>
  <c r="W750" i="2" a="1"/>
  <c r="W750" i="2"/>
  <c r="X750" i="2" a="1"/>
  <c r="X750" i="2"/>
  <c r="Y750" i="2" a="1"/>
  <c r="Y750" i="2"/>
  <c r="Z750" i="2" a="1"/>
  <c r="Z750" i="2"/>
  <c r="G751" i="2" a="1"/>
  <c r="G751" i="2"/>
  <c r="H751" i="2" a="1"/>
  <c r="H751" i="2"/>
  <c r="I751" i="2" a="1"/>
  <c r="I751" i="2"/>
  <c r="J751" i="2" a="1"/>
  <c r="J751" i="2"/>
  <c r="K751" i="2" a="1"/>
  <c r="K751" i="2"/>
  <c r="L751" i="2" a="1"/>
  <c r="L751" i="2"/>
  <c r="M751" i="2" a="1"/>
  <c r="M751" i="2"/>
  <c r="N751" i="2" a="1"/>
  <c r="N751" i="2"/>
  <c r="O751" i="2" a="1"/>
  <c r="O751" i="2"/>
  <c r="P751" i="2" a="1"/>
  <c r="P751" i="2"/>
  <c r="Q751" i="2" a="1"/>
  <c r="Q751" i="2"/>
  <c r="R751" i="2" a="1"/>
  <c r="R751" i="2"/>
  <c r="S751" i="2" a="1"/>
  <c r="S751" i="2"/>
  <c r="T751" i="2" a="1"/>
  <c r="T751" i="2"/>
  <c r="U751" i="2" a="1"/>
  <c r="U751" i="2"/>
  <c r="V751" i="2" a="1"/>
  <c r="V751" i="2"/>
  <c r="W751" i="2" a="1"/>
  <c r="W751" i="2"/>
  <c r="X751" i="2" a="1"/>
  <c r="X751" i="2"/>
  <c r="Y751" i="2" a="1"/>
  <c r="Y751" i="2"/>
  <c r="Z751" i="2" a="1"/>
  <c r="Z751" i="2"/>
  <c r="G752" i="2" a="1"/>
  <c r="G752" i="2"/>
  <c r="H752" i="2" a="1"/>
  <c r="H752" i="2"/>
  <c r="I752" i="2" a="1"/>
  <c r="I752" i="2"/>
  <c r="J752" i="2" a="1"/>
  <c r="J752" i="2"/>
  <c r="K752" i="2" a="1"/>
  <c r="K752" i="2"/>
  <c r="L752" i="2" a="1"/>
  <c r="L752" i="2"/>
  <c r="M752" i="2" a="1"/>
  <c r="M752" i="2"/>
  <c r="N752" i="2" a="1"/>
  <c r="N752" i="2"/>
  <c r="O752" i="2" a="1"/>
  <c r="O752" i="2"/>
  <c r="P752" i="2" a="1"/>
  <c r="P752" i="2"/>
  <c r="Q752" i="2" a="1"/>
  <c r="Q752" i="2"/>
  <c r="R752" i="2" a="1"/>
  <c r="R752" i="2"/>
  <c r="S752" i="2" a="1"/>
  <c r="S752" i="2"/>
  <c r="T752" i="2" a="1"/>
  <c r="T752" i="2"/>
  <c r="U752" i="2" a="1"/>
  <c r="U752" i="2"/>
  <c r="V752" i="2" a="1"/>
  <c r="V752" i="2"/>
  <c r="W752" i="2" a="1"/>
  <c r="W752" i="2"/>
  <c r="X752" i="2" a="1"/>
  <c r="X752" i="2"/>
  <c r="Y752" i="2" a="1"/>
  <c r="Y752" i="2"/>
  <c r="Z752" i="2" a="1"/>
  <c r="Z752" i="2"/>
  <c r="G753" i="2" a="1"/>
  <c r="G753" i="2"/>
  <c r="H753" i="2" a="1"/>
  <c r="H753" i="2"/>
  <c r="I753" i="2" a="1"/>
  <c r="I753" i="2"/>
  <c r="J753" i="2" a="1"/>
  <c r="J753" i="2"/>
  <c r="K753" i="2" a="1"/>
  <c r="K753" i="2"/>
  <c r="L753" i="2" a="1"/>
  <c r="L753" i="2"/>
  <c r="M753" i="2" a="1"/>
  <c r="M753" i="2"/>
  <c r="N753" i="2" a="1"/>
  <c r="N753" i="2"/>
  <c r="O753" i="2" a="1"/>
  <c r="O753" i="2"/>
  <c r="P753" i="2" a="1"/>
  <c r="P753" i="2"/>
  <c r="Q753" i="2" a="1"/>
  <c r="Q753" i="2"/>
  <c r="R753" i="2" a="1"/>
  <c r="R753" i="2"/>
  <c r="S753" i="2" a="1"/>
  <c r="S753" i="2"/>
  <c r="T753" i="2" a="1"/>
  <c r="T753" i="2"/>
  <c r="U753" i="2" a="1"/>
  <c r="U753" i="2"/>
  <c r="V753" i="2" a="1"/>
  <c r="V753" i="2"/>
  <c r="W753" i="2" a="1"/>
  <c r="W753" i="2"/>
  <c r="X753" i="2" a="1"/>
  <c r="X753" i="2"/>
  <c r="Y753" i="2" a="1"/>
  <c r="Y753" i="2"/>
  <c r="Z753" i="2" a="1"/>
  <c r="Z753" i="2"/>
  <c r="G754" i="2" a="1"/>
  <c r="G754" i="2"/>
  <c r="H754" i="2" a="1"/>
  <c r="H754" i="2"/>
  <c r="I754" i="2" a="1"/>
  <c r="I754" i="2"/>
  <c r="J754" i="2" a="1"/>
  <c r="J754" i="2"/>
  <c r="K754" i="2" a="1"/>
  <c r="K754" i="2"/>
  <c r="L754" i="2" a="1"/>
  <c r="L754" i="2"/>
  <c r="M754" i="2" a="1"/>
  <c r="M754" i="2"/>
  <c r="N754" i="2" a="1"/>
  <c r="N754" i="2"/>
  <c r="O754" i="2" a="1"/>
  <c r="O754" i="2"/>
  <c r="P754" i="2" a="1"/>
  <c r="P754" i="2"/>
  <c r="Q754" i="2" a="1"/>
  <c r="Q754" i="2"/>
  <c r="R754" i="2" a="1"/>
  <c r="R754" i="2"/>
  <c r="S754" i="2" a="1"/>
  <c r="S754" i="2"/>
  <c r="T754" i="2" a="1"/>
  <c r="T754" i="2"/>
  <c r="U754" i="2" a="1"/>
  <c r="U754" i="2"/>
  <c r="V754" i="2" a="1"/>
  <c r="V754" i="2"/>
  <c r="W754" i="2" a="1"/>
  <c r="W754" i="2"/>
  <c r="X754" i="2" a="1"/>
  <c r="X754" i="2"/>
  <c r="Y754" i="2" a="1"/>
  <c r="Y754" i="2"/>
  <c r="Z754" i="2" a="1"/>
  <c r="Z754" i="2"/>
  <c r="G755" i="2" a="1"/>
  <c r="G755" i="2"/>
  <c r="H755" i="2" a="1"/>
  <c r="H755" i="2"/>
  <c r="I755" i="2" a="1"/>
  <c r="I755" i="2"/>
  <c r="J755" i="2" a="1"/>
  <c r="J755" i="2"/>
  <c r="K755" i="2" a="1"/>
  <c r="K755" i="2"/>
  <c r="L755" i="2" a="1"/>
  <c r="L755" i="2"/>
  <c r="M755" i="2" a="1"/>
  <c r="M755" i="2"/>
  <c r="N755" i="2" a="1"/>
  <c r="N755" i="2"/>
  <c r="O755" i="2" a="1"/>
  <c r="O755" i="2"/>
  <c r="P755" i="2" a="1"/>
  <c r="P755" i="2"/>
  <c r="Q755" i="2" a="1"/>
  <c r="Q755" i="2"/>
  <c r="R755" i="2" a="1"/>
  <c r="R755" i="2"/>
  <c r="S755" i="2" a="1"/>
  <c r="S755" i="2"/>
  <c r="T755" i="2" a="1"/>
  <c r="T755" i="2"/>
  <c r="U755" i="2" a="1"/>
  <c r="U755" i="2"/>
  <c r="V755" i="2" a="1"/>
  <c r="V755" i="2"/>
  <c r="W755" i="2" a="1"/>
  <c r="W755" i="2"/>
  <c r="X755" i="2" a="1"/>
  <c r="X755" i="2"/>
  <c r="Y755" i="2" a="1"/>
  <c r="Y755" i="2"/>
  <c r="Z755" i="2" a="1"/>
  <c r="Z755" i="2"/>
  <c r="G756" i="2" a="1"/>
  <c r="G756" i="2"/>
  <c r="H756" i="2" a="1"/>
  <c r="H756" i="2"/>
  <c r="I756" i="2" a="1"/>
  <c r="I756" i="2"/>
  <c r="J756" i="2" a="1"/>
  <c r="J756" i="2"/>
  <c r="K756" i="2" a="1"/>
  <c r="K756" i="2"/>
  <c r="L756" i="2" a="1"/>
  <c r="L756" i="2"/>
  <c r="M756" i="2" a="1"/>
  <c r="M756" i="2"/>
  <c r="N756" i="2" a="1"/>
  <c r="N756" i="2"/>
  <c r="O756" i="2" a="1"/>
  <c r="O756" i="2"/>
  <c r="P756" i="2" a="1"/>
  <c r="P756" i="2"/>
  <c r="Q756" i="2" a="1"/>
  <c r="Q756" i="2"/>
  <c r="R756" i="2" a="1"/>
  <c r="R756" i="2"/>
  <c r="S756" i="2" a="1"/>
  <c r="S756" i="2"/>
  <c r="T756" i="2" a="1"/>
  <c r="T756" i="2"/>
  <c r="U756" i="2" a="1"/>
  <c r="U756" i="2"/>
  <c r="V756" i="2" a="1"/>
  <c r="V756" i="2"/>
  <c r="W756" i="2" a="1"/>
  <c r="W756" i="2"/>
  <c r="X756" i="2" a="1"/>
  <c r="X756" i="2"/>
  <c r="Y756" i="2" a="1"/>
  <c r="Y756" i="2"/>
  <c r="Z756" i="2" a="1"/>
  <c r="Z756" i="2"/>
  <c r="G757" i="2" a="1"/>
  <c r="G757" i="2"/>
  <c r="H757" i="2" a="1"/>
  <c r="H757" i="2"/>
  <c r="I757" i="2" a="1"/>
  <c r="I757" i="2"/>
  <c r="J757" i="2" a="1"/>
  <c r="J757" i="2"/>
  <c r="K757" i="2" a="1"/>
  <c r="K757" i="2"/>
  <c r="L757" i="2" a="1"/>
  <c r="L757" i="2"/>
  <c r="M757" i="2" a="1"/>
  <c r="M757" i="2"/>
  <c r="N757" i="2" a="1"/>
  <c r="N757" i="2"/>
  <c r="O757" i="2" a="1"/>
  <c r="O757" i="2"/>
  <c r="P757" i="2" a="1"/>
  <c r="P757" i="2"/>
  <c r="Q757" i="2" a="1"/>
  <c r="Q757" i="2"/>
  <c r="R757" i="2" a="1"/>
  <c r="R757" i="2"/>
  <c r="S757" i="2" a="1"/>
  <c r="S757" i="2"/>
  <c r="T757" i="2" a="1"/>
  <c r="T757" i="2"/>
  <c r="U757" i="2" a="1"/>
  <c r="U757" i="2"/>
  <c r="V757" i="2" a="1"/>
  <c r="V757" i="2"/>
  <c r="W757" i="2" a="1"/>
  <c r="W757" i="2"/>
  <c r="X757" i="2" a="1"/>
  <c r="X757" i="2"/>
  <c r="Y757" i="2" a="1"/>
  <c r="Y757" i="2"/>
  <c r="Z757" i="2" a="1"/>
  <c r="Z757" i="2"/>
  <c r="G758" i="2" a="1"/>
  <c r="G758" i="2"/>
  <c r="H758" i="2" a="1"/>
  <c r="H758" i="2"/>
  <c r="I758" i="2" a="1"/>
  <c r="I758" i="2"/>
  <c r="J758" i="2" a="1"/>
  <c r="J758" i="2"/>
  <c r="K758" i="2" a="1"/>
  <c r="K758" i="2"/>
  <c r="L758" i="2" a="1"/>
  <c r="L758" i="2"/>
  <c r="M758" i="2" a="1"/>
  <c r="M758" i="2"/>
  <c r="N758" i="2" a="1"/>
  <c r="N758" i="2"/>
  <c r="O758" i="2" a="1"/>
  <c r="O758" i="2"/>
  <c r="P758" i="2" a="1"/>
  <c r="P758" i="2"/>
  <c r="Q758" i="2" a="1"/>
  <c r="Q758" i="2"/>
  <c r="R758" i="2" a="1"/>
  <c r="R758" i="2"/>
  <c r="S758" i="2" a="1"/>
  <c r="S758" i="2"/>
  <c r="T758" i="2" a="1"/>
  <c r="T758" i="2"/>
  <c r="U758" i="2" a="1"/>
  <c r="U758" i="2"/>
  <c r="V758" i="2" a="1"/>
  <c r="V758" i="2"/>
  <c r="W758" i="2" a="1"/>
  <c r="W758" i="2"/>
  <c r="X758" i="2" a="1"/>
  <c r="X758" i="2"/>
  <c r="Y758" i="2" a="1"/>
  <c r="Y758" i="2"/>
  <c r="Z758" i="2" a="1"/>
  <c r="Z758" i="2"/>
  <c r="G759" i="2" a="1"/>
  <c r="G759" i="2"/>
  <c r="H759" i="2" a="1"/>
  <c r="H759" i="2"/>
  <c r="I759" i="2" a="1"/>
  <c r="I759" i="2"/>
  <c r="J759" i="2" a="1"/>
  <c r="J759" i="2"/>
  <c r="K759" i="2" a="1"/>
  <c r="K759" i="2"/>
  <c r="L759" i="2" a="1"/>
  <c r="L759" i="2"/>
  <c r="M759" i="2" a="1"/>
  <c r="M759" i="2"/>
  <c r="N759" i="2" a="1"/>
  <c r="N759" i="2"/>
  <c r="O759" i="2" a="1"/>
  <c r="O759" i="2"/>
  <c r="P759" i="2" a="1"/>
  <c r="P759" i="2"/>
  <c r="Q759" i="2" a="1"/>
  <c r="Q759" i="2"/>
  <c r="R759" i="2" a="1"/>
  <c r="R759" i="2"/>
  <c r="S759" i="2" a="1"/>
  <c r="S759" i="2"/>
  <c r="T759" i="2" a="1"/>
  <c r="T759" i="2"/>
  <c r="U759" i="2" a="1"/>
  <c r="U759" i="2"/>
  <c r="V759" i="2" a="1"/>
  <c r="V759" i="2"/>
  <c r="W759" i="2" a="1"/>
  <c r="W759" i="2"/>
  <c r="X759" i="2" a="1"/>
  <c r="X759" i="2"/>
  <c r="Y759" i="2" a="1"/>
  <c r="Y759" i="2"/>
  <c r="Z759" i="2" a="1"/>
  <c r="Z759" i="2"/>
  <c r="G760" i="2" a="1"/>
  <c r="G760" i="2"/>
  <c r="H760" i="2" a="1"/>
  <c r="H760" i="2"/>
  <c r="I760" i="2" a="1"/>
  <c r="I760" i="2"/>
  <c r="J760" i="2" a="1"/>
  <c r="J760" i="2"/>
  <c r="K760" i="2" a="1"/>
  <c r="K760" i="2"/>
  <c r="L760" i="2" a="1"/>
  <c r="L760" i="2"/>
  <c r="M760" i="2" a="1"/>
  <c r="M760" i="2"/>
  <c r="N760" i="2" a="1"/>
  <c r="N760" i="2"/>
  <c r="O760" i="2" a="1"/>
  <c r="O760" i="2"/>
  <c r="P760" i="2" a="1"/>
  <c r="P760" i="2"/>
  <c r="Q760" i="2" a="1"/>
  <c r="Q760" i="2"/>
  <c r="R760" i="2" a="1"/>
  <c r="R760" i="2"/>
  <c r="S760" i="2" a="1"/>
  <c r="S760" i="2"/>
  <c r="T760" i="2" a="1"/>
  <c r="T760" i="2"/>
  <c r="U760" i="2" a="1"/>
  <c r="U760" i="2"/>
  <c r="V760" i="2" a="1"/>
  <c r="V760" i="2"/>
  <c r="W760" i="2" a="1"/>
  <c r="W760" i="2"/>
  <c r="X760" i="2" a="1"/>
  <c r="X760" i="2"/>
  <c r="Y760" i="2" a="1"/>
  <c r="Y760" i="2"/>
  <c r="Z760" i="2" a="1"/>
  <c r="Z760" i="2"/>
  <c r="G761" i="2" a="1"/>
  <c r="G761" i="2"/>
  <c r="H761" i="2" a="1"/>
  <c r="H761" i="2"/>
  <c r="I761" i="2" a="1"/>
  <c r="I761" i="2"/>
  <c r="J761" i="2" a="1"/>
  <c r="J761" i="2"/>
  <c r="K761" i="2" a="1"/>
  <c r="K761" i="2"/>
  <c r="L761" i="2" a="1"/>
  <c r="L761" i="2"/>
  <c r="M761" i="2" a="1"/>
  <c r="M761" i="2"/>
  <c r="N761" i="2" a="1"/>
  <c r="N761" i="2"/>
  <c r="O761" i="2" a="1"/>
  <c r="O761" i="2"/>
  <c r="P761" i="2" a="1"/>
  <c r="P761" i="2"/>
  <c r="Q761" i="2" a="1"/>
  <c r="Q761" i="2"/>
  <c r="R761" i="2" a="1"/>
  <c r="R761" i="2"/>
  <c r="S761" i="2" a="1"/>
  <c r="S761" i="2"/>
  <c r="T761" i="2" a="1"/>
  <c r="T761" i="2"/>
  <c r="U761" i="2" a="1"/>
  <c r="U761" i="2"/>
  <c r="V761" i="2" a="1"/>
  <c r="V761" i="2"/>
  <c r="W761" i="2" a="1"/>
  <c r="W761" i="2"/>
  <c r="X761" i="2" a="1"/>
  <c r="X761" i="2"/>
  <c r="Y761" i="2" a="1"/>
  <c r="Y761" i="2"/>
  <c r="Z761" i="2" a="1"/>
  <c r="Z761" i="2"/>
  <c r="G762" i="2" a="1"/>
  <c r="G762" i="2"/>
  <c r="H762" i="2" a="1"/>
  <c r="H762" i="2"/>
  <c r="I762" i="2" a="1"/>
  <c r="I762" i="2"/>
  <c r="J762" i="2" a="1"/>
  <c r="J762" i="2"/>
  <c r="K762" i="2" a="1"/>
  <c r="K762" i="2"/>
  <c r="L762" i="2" a="1"/>
  <c r="L762" i="2"/>
  <c r="M762" i="2" a="1"/>
  <c r="M762" i="2"/>
  <c r="N762" i="2" a="1"/>
  <c r="N762" i="2"/>
  <c r="O762" i="2" a="1"/>
  <c r="O762" i="2"/>
  <c r="P762" i="2" a="1"/>
  <c r="P762" i="2"/>
  <c r="Q762" i="2" a="1"/>
  <c r="Q762" i="2"/>
  <c r="R762" i="2" a="1"/>
  <c r="R762" i="2"/>
  <c r="S762" i="2" a="1"/>
  <c r="S762" i="2"/>
  <c r="T762" i="2" a="1"/>
  <c r="T762" i="2"/>
  <c r="U762" i="2" a="1"/>
  <c r="U762" i="2"/>
  <c r="V762" i="2" a="1"/>
  <c r="V762" i="2"/>
  <c r="W762" i="2" a="1"/>
  <c r="W762" i="2"/>
  <c r="X762" i="2" a="1"/>
  <c r="X762" i="2"/>
  <c r="Y762" i="2" a="1"/>
  <c r="Y762" i="2"/>
  <c r="Z762" i="2" a="1"/>
  <c r="Z762" i="2"/>
  <c r="G763" i="2" a="1"/>
  <c r="G763" i="2"/>
  <c r="H763" i="2" a="1"/>
  <c r="H763" i="2"/>
  <c r="I763" i="2" a="1"/>
  <c r="I763" i="2"/>
  <c r="J763" i="2" a="1"/>
  <c r="J763" i="2"/>
  <c r="K763" i="2" a="1"/>
  <c r="K763" i="2"/>
  <c r="L763" i="2" a="1"/>
  <c r="L763" i="2"/>
  <c r="M763" i="2" a="1"/>
  <c r="M763" i="2"/>
  <c r="N763" i="2" a="1"/>
  <c r="N763" i="2"/>
  <c r="O763" i="2" a="1"/>
  <c r="O763" i="2"/>
  <c r="P763" i="2" a="1"/>
  <c r="P763" i="2"/>
  <c r="Q763" i="2" a="1"/>
  <c r="Q763" i="2"/>
  <c r="R763" i="2" a="1"/>
  <c r="R763" i="2"/>
  <c r="S763" i="2" a="1"/>
  <c r="S763" i="2"/>
  <c r="T763" i="2" a="1"/>
  <c r="T763" i="2"/>
  <c r="U763" i="2" a="1"/>
  <c r="U763" i="2"/>
  <c r="V763" i="2" a="1"/>
  <c r="V763" i="2"/>
  <c r="W763" i="2" a="1"/>
  <c r="W763" i="2"/>
  <c r="X763" i="2" a="1"/>
  <c r="X763" i="2"/>
  <c r="Y763" i="2" a="1"/>
  <c r="Y763" i="2"/>
  <c r="Z763" i="2" a="1"/>
  <c r="Z763" i="2"/>
  <c r="G764" i="2" a="1"/>
  <c r="G764" i="2"/>
  <c r="H764" i="2" a="1"/>
  <c r="H764" i="2"/>
  <c r="I764" i="2" a="1"/>
  <c r="I764" i="2"/>
  <c r="J764" i="2" a="1"/>
  <c r="J764" i="2"/>
  <c r="K764" i="2" a="1"/>
  <c r="K764" i="2"/>
  <c r="L764" i="2" a="1"/>
  <c r="L764" i="2"/>
  <c r="M764" i="2" a="1"/>
  <c r="M764" i="2"/>
  <c r="N764" i="2" a="1"/>
  <c r="N764" i="2"/>
  <c r="O764" i="2" a="1"/>
  <c r="O764" i="2"/>
  <c r="P764" i="2" a="1"/>
  <c r="P764" i="2"/>
  <c r="Q764" i="2" a="1"/>
  <c r="Q764" i="2"/>
  <c r="R764" i="2" a="1"/>
  <c r="R764" i="2"/>
  <c r="S764" i="2" a="1"/>
  <c r="S764" i="2"/>
  <c r="T764" i="2" a="1"/>
  <c r="T764" i="2"/>
  <c r="U764" i="2" a="1"/>
  <c r="U764" i="2"/>
  <c r="V764" i="2" a="1"/>
  <c r="V764" i="2"/>
  <c r="W764" i="2" a="1"/>
  <c r="W764" i="2"/>
  <c r="X764" i="2" a="1"/>
  <c r="X764" i="2"/>
  <c r="Y764" i="2" a="1"/>
  <c r="Y764" i="2"/>
  <c r="Z764" i="2" a="1"/>
  <c r="Z764" i="2"/>
  <c r="G765" i="2" a="1"/>
  <c r="G765" i="2"/>
  <c r="H765" i="2" a="1"/>
  <c r="H765" i="2"/>
  <c r="I765" i="2" a="1"/>
  <c r="I765" i="2"/>
  <c r="J765" i="2" a="1"/>
  <c r="J765" i="2"/>
  <c r="K765" i="2" a="1"/>
  <c r="K765" i="2"/>
  <c r="L765" i="2" a="1"/>
  <c r="L765" i="2"/>
  <c r="M765" i="2" a="1"/>
  <c r="M765" i="2"/>
  <c r="N765" i="2" a="1"/>
  <c r="N765" i="2"/>
  <c r="O765" i="2" a="1"/>
  <c r="O765" i="2"/>
  <c r="P765" i="2" a="1"/>
  <c r="P765" i="2"/>
  <c r="Q765" i="2" a="1"/>
  <c r="Q765" i="2"/>
  <c r="R765" i="2" a="1"/>
  <c r="R765" i="2"/>
  <c r="S765" i="2" a="1"/>
  <c r="S765" i="2"/>
  <c r="T765" i="2" a="1"/>
  <c r="T765" i="2"/>
  <c r="U765" i="2" a="1"/>
  <c r="U765" i="2"/>
  <c r="V765" i="2" a="1"/>
  <c r="V765" i="2"/>
  <c r="W765" i="2" a="1"/>
  <c r="W765" i="2"/>
  <c r="X765" i="2" a="1"/>
  <c r="X765" i="2"/>
  <c r="Y765" i="2" a="1"/>
  <c r="Y765" i="2"/>
  <c r="Z765" i="2" a="1"/>
  <c r="Z765" i="2"/>
  <c r="G766" i="2" a="1"/>
  <c r="G766" i="2"/>
  <c r="H766" i="2" a="1"/>
  <c r="H766" i="2"/>
  <c r="I766" i="2" a="1"/>
  <c r="I766" i="2"/>
  <c r="J766" i="2" a="1"/>
  <c r="J766" i="2"/>
  <c r="K766" i="2" a="1"/>
  <c r="K766" i="2"/>
  <c r="L766" i="2" a="1"/>
  <c r="L766" i="2"/>
  <c r="M766" i="2" a="1"/>
  <c r="M766" i="2"/>
  <c r="N766" i="2" a="1"/>
  <c r="N766" i="2"/>
  <c r="O766" i="2" a="1"/>
  <c r="O766" i="2"/>
  <c r="P766" i="2" a="1"/>
  <c r="P766" i="2"/>
  <c r="Q766" i="2" a="1"/>
  <c r="Q766" i="2"/>
  <c r="R766" i="2" a="1"/>
  <c r="R766" i="2"/>
  <c r="S766" i="2" a="1"/>
  <c r="S766" i="2"/>
  <c r="T766" i="2" a="1"/>
  <c r="T766" i="2"/>
  <c r="U766" i="2" a="1"/>
  <c r="U766" i="2"/>
  <c r="V766" i="2" a="1"/>
  <c r="V766" i="2"/>
  <c r="W766" i="2" a="1"/>
  <c r="W766" i="2"/>
  <c r="X766" i="2" a="1"/>
  <c r="X766" i="2"/>
  <c r="Y766" i="2" a="1"/>
  <c r="Y766" i="2"/>
  <c r="Z766" i="2" a="1"/>
  <c r="Z766" i="2"/>
  <c r="G767" i="2" a="1"/>
  <c r="G767" i="2"/>
  <c r="H767" i="2" a="1"/>
  <c r="H767" i="2"/>
  <c r="I767" i="2" a="1"/>
  <c r="I767" i="2"/>
  <c r="J767" i="2" a="1"/>
  <c r="J767" i="2"/>
  <c r="K767" i="2" a="1"/>
  <c r="K767" i="2"/>
  <c r="L767" i="2" a="1"/>
  <c r="L767" i="2"/>
  <c r="M767" i="2" a="1"/>
  <c r="M767" i="2"/>
  <c r="N767" i="2" a="1"/>
  <c r="N767" i="2"/>
  <c r="O767" i="2" a="1"/>
  <c r="O767" i="2"/>
  <c r="P767" i="2" a="1"/>
  <c r="P767" i="2"/>
  <c r="Q767" i="2" a="1"/>
  <c r="Q767" i="2"/>
  <c r="R767" i="2" a="1"/>
  <c r="R767" i="2"/>
  <c r="S767" i="2" a="1"/>
  <c r="S767" i="2"/>
  <c r="T767" i="2" a="1"/>
  <c r="T767" i="2"/>
  <c r="U767" i="2" a="1"/>
  <c r="U767" i="2"/>
  <c r="V767" i="2" a="1"/>
  <c r="V767" i="2"/>
  <c r="W767" i="2" a="1"/>
  <c r="W767" i="2"/>
  <c r="X767" i="2" a="1"/>
  <c r="X767" i="2"/>
  <c r="Y767" i="2" a="1"/>
  <c r="Y767" i="2"/>
  <c r="Z767" i="2" a="1"/>
  <c r="Z767" i="2"/>
  <c r="G768" i="2" a="1"/>
  <c r="G768" i="2"/>
  <c r="H768" i="2" a="1"/>
  <c r="H768" i="2"/>
  <c r="I768" i="2" a="1"/>
  <c r="I768" i="2"/>
  <c r="J768" i="2" a="1"/>
  <c r="J768" i="2"/>
  <c r="K768" i="2" a="1"/>
  <c r="K768" i="2"/>
  <c r="L768" i="2" a="1"/>
  <c r="L768" i="2"/>
  <c r="M768" i="2" a="1"/>
  <c r="M768" i="2"/>
  <c r="N768" i="2" a="1"/>
  <c r="N768" i="2"/>
  <c r="O768" i="2" a="1"/>
  <c r="O768" i="2"/>
  <c r="P768" i="2" a="1"/>
  <c r="P768" i="2"/>
  <c r="Q768" i="2" a="1"/>
  <c r="Q768" i="2"/>
  <c r="R768" i="2" a="1"/>
  <c r="R768" i="2"/>
  <c r="S768" i="2" a="1"/>
  <c r="S768" i="2"/>
  <c r="T768" i="2" a="1"/>
  <c r="T768" i="2"/>
  <c r="U768" i="2" a="1"/>
  <c r="U768" i="2"/>
  <c r="V768" i="2" a="1"/>
  <c r="V768" i="2"/>
  <c r="W768" i="2" a="1"/>
  <c r="W768" i="2"/>
  <c r="X768" i="2" a="1"/>
  <c r="X768" i="2"/>
  <c r="Y768" i="2" a="1"/>
  <c r="Y768" i="2"/>
  <c r="Z768" i="2" a="1"/>
  <c r="Z768" i="2"/>
  <c r="G769" i="2" a="1"/>
  <c r="G769" i="2"/>
  <c r="H769" i="2" a="1"/>
  <c r="H769" i="2"/>
  <c r="I769" i="2" a="1"/>
  <c r="I769" i="2"/>
  <c r="J769" i="2" a="1"/>
  <c r="J769" i="2"/>
  <c r="K769" i="2" a="1"/>
  <c r="K769" i="2"/>
  <c r="L769" i="2" a="1"/>
  <c r="L769" i="2"/>
  <c r="M769" i="2" a="1"/>
  <c r="M769" i="2"/>
  <c r="N769" i="2" a="1"/>
  <c r="N769" i="2"/>
  <c r="O769" i="2" a="1"/>
  <c r="O769" i="2"/>
  <c r="P769" i="2" a="1"/>
  <c r="P769" i="2"/>
  <c r="Q769" i="2" a="1"/>
  <c r="Q769" i="2"/>
  <c r="R769" i="2" a="1"/>
  <c r="R769" i="2"/>
  <c r="S769" i="2" a="1"/>
  <c r="S769" i="2"/>
  <c r="T769" i="2" a="1"/>
  <c r="T769" i="2"/>
  <c r="U769" i="2" a="1"/>
  <c r="U769" i="2"/>
  <c r="V769" i="2" a="1"/>
  <c r="V769" i="2"/>
  <c r="W769" i="2" a="1"/>
  <c r="W769" i="2"/>
  <c r="X769" i="2" a="1"/>
  <c r="X769" i="2"/>
  <c r="Y769" i="2" a="1"/>
  <c r="Y769" i="2"/>
  <c r="Z769" i="2" a="1"/>
  <c r="Z769" i="2"/>
  <c r="G770" i="2" a="1"/>
  <c r="G770" i="2"/>
  <c r="H770" i="2" a="1"/>
  <c r="H770" i="2"/>
  <c r="I770" i="2" a="1"/>
  <c r="I770" i="2"/>
  <c r="J770" i="2" a="1"/>
  <c r="J770" i="2"/>
  <c r="K770" i="2" a="1"/>
  <c r="K770" i="2"/>
  <c r="L770" i="2" a="1"/>
  <c r="L770" i="2"/>
  <c r="M770" i="2" a="1"/>
  <c r="M770" i="2"/>
  <c r="N770" i="2" a="1"/>
  <c r="N770" i="2"/>
  <c r="O770" i="2" a="1"/>
  <c r="O770" i="2"/>
  <c r="P770" i="2" a="1"/>
  <c r="P770" i="2"/>
  <c r="Q770" i="2" a="1"/>
  <c r="Q770" i="2"/>
  <c r="R770" i="2" a="1"/>
  <c r="R770" i="2"/>
  <c r="S770" i="2" a="1"/>
  <c r="S770" i="2"/>
  <c r="T770" i="2" a="1"/>
  <c r="T770" i="2"/>
  <c r="U770" i="2" a="1"/>
  <c r="U770" i="2"/>
  <c r="V770" i="2" a="1"/>
  <c r="V770" i="2"/>
  <c r="W770" i="2" a="1"/>
  <c r="W770" i="2"/>
  <c r="X770" i="2" a="1"/>
  <c r="X770" i="2"/>
  <c r="Y770" i="2" a="1"/>
  <c r="Y770" i="2"/>
  <c r="Z770" i="2" a="1"/>
  <c r="Z770" i="2"/>
  <c r="G771" i="2" a="1"/>
  <c r="G771" i="2"/>
  <c r="H771" i="2" a="1"/>
  <c r="H771" i="2"/>
  <c r="I771" i="2" a="1"/>
  <c r="I771" i="2"/>
  <c r="J771" i="2" a="1"/>
  <c r="J771" i="2"/>
  <c r="K771" i="2" a="1"/>
  <c r="K771" i="2"/>
  <c r="L771" i="2" a="1"/>
  <c r="L771" i="2"/>
  <c r="M771" i="2" a="1"/>
  <c r="M771" i="2"/>
  <c r="N771" i="2" a="1"/>
  <c r="N771" i="2"/>
  <c r="O771" i="2" a="1"/>
  <c r="O771" i="2"/>
  <c r="P771" i="2" a="1"/>
  <c r="P771" i="2"/>
  <c r="Q771" i="2" a="1"/>
  <c r="Q771" i="2"/>
  <c r="R771" i="2" a="1"/>
  <c r="R771" i="2"/>
  <c r="S771" i="2" a="1"/>
  <c r="S771" i="2"/>
  <c r="T771" i="2" a="1"/>
  <c r="T771" i="2"/>
  <c r="U771" i="2" a="1"/>
  <c r="U771" i="2"/>
  <c r="V771" i="2" a="1"/>
  <c r="V771" i="2"/>
  <c r="W771" i="2" a="1"/>
  <c r="W771" i="2"/>
  <c r="X771" i="2" a="1"/>
  <c r="X771" i="2"/>
  <c r="Y771" i="2" a="1"/>
  <c r="Y771" i="2"/>
  <c r="Z771" i="2" a="1"/>
  <c r="Z771" i="2"/>
  <c r="G772" i="2" a="1"/>
  <c r="G772" i="2"/>
  <c r="H772" i="2" a="1"/>
  <c r="H772" i="2"/>
  <c r="I772" i="2" a="1"/>
  <c r="I772" i="2"/>
  <c r="J772" i="2" a="1"/>
  <c r="J772" i="2"/>
  <c r="K772" i="2" a="1"/>
  <c r="K772" i="2"/>
  <c r="L772" i="2" a="1"/>
  <c r="L772" i="2"/>
  <c r="M772" i="2" a="1"/>
  <c r="M772" i="2"/>
  <c r="N772" i="2" a="1"/>
  <c r="N772" i="2"/>
  <c r="O772" i="2" a="1"/>
  <c r="O772" i="2"/>
  <c r="P772" i="2" a="1"/>
  <c r="P772" i="2"/>
  <c r="Q772" i="2" a="1"/>
  <c r="Q772" i="2"/>
  <c r="R772" i="2" a="1"/>
  <c r="R772" i="2"/>
  <c r="S772" i="2" a="1"/>
  <c r="S772" i="2"/>
  <c r="T772" i="2" a="1"/>
  <c r="T772" i="2"/>
  <c r="U772" i="2" a="1"/>
  <c r="U772" i="2"/>
  <c r="V772" i="2" a="1"/>
  <c r="V772" i="2"/>
  <c r="W772" i="2" a="1"/>
  <c r="W772" i="2"/>
  <c r="X772" i="2" a="1"/>
  <c r="X772" i="2"/>
  <c r="Y772" i="2" a="1"/>
  <c r="Y772" i="2"/>
  <c r="Z772" i="2" a="1"/>
  <c r="Z772" i="2"/>
  <c r="G773" i="2" a="1"/>
  <c r="G773" i="2"/>
  <c r="H773" i="2" a="1"/>
  <c r="H773" i="2"/>
  <c r="I773" i="2" a="1"/>
  <c r="I773" i="2"/>
  <c r="J773" i="2" a="1"/>
  <c r="J773" i="2"/>
  <c r="K773" i="2" a="1"/>
  <c r="K773" i="2"/>
  <c r="L773" i="2" a="1"/>
  <c r="L773" i="2"/>
  <c r="M773" i="2" a="1"/>
  <c r="M773" i="2"/>
  <c r="N773" i="2" a="1"/>
  <c r="N773" i="2"/>
  <c r="O773" i="2" a="1"/>
  <c r="O773" i="2"/>
  <c r="P773" i="2" a="1"/>
  <c r="P773" i="2"/>
  <c r="Q773" i="2" a="1"/>
  <c r="Q773" i="2"/>
  <c r="R773" i="2" a="1"/>
  <c r="R773" i="2"/>
  <c r="S773" i="2" a="1"/>
  <c r="S773" i="2"/>
  <c r="T773" i="2" a="1"/>
  <c r="T773" i="2"/>
  <c r="U773" i="2" a="1"/>
  <c r="U773" i="2"/>
  <c r="V773" i="2" a="1"/>
  <c r="V773" i="2"/>
  <c r="W773" i="2" a="1"/>
  <c r="W773" i="2"/>
  <c r="X773" i="2" a="1"/>
  <c r="X773" i="2"/>
  <c r="Y773" i="2" a="1"/>
  <c r="Y773" i="2"/>
  <c r="Z773" i="2" a="1"/>
  <c r="Z773" i="2"/>
  <c r="G774" i="2" a="1"/>
  <c r="G774" i="2"/>
  <c r="H774" i="2" a="1"/>
  <c r="H774" i="2"/>
  <c r="I774" i="2" a="1"/>
  <c r="I774" i="2"/>
  <c r="J774" i="2" a="1"/>
  <c r="J774" i="2"/>
  <c r="K774" i="2" a="1"/>
  <c r="K774" i="2"/>
  <c r="L774" i="2" a="1"/>
  <c r="L774" i="2"/>
  <c r="M774" i="2" a="1"/>
  <c r="M774" i="2"/>
  <c r="N774" i="2" a="1"/>
  <c r="N774" i="2"/>
  <c r="O774" i="2" a="1"/>
  <c r="O774" i="2"/>
  <c r="P774" i="2" a="1"/>
  <c r="P774" i="2"/>
  <c r="Q774" i="2" a="1"/>
  <c r="Q774" i="2"/>
  <c r="R774" i="2" a="1"/>
  <c r="R774" i="2"/>
  <c r="S774" i="2" a="1"/>
  <c r="S774" i="2"/>
  <c r="T774" i="2" a="1"/>
  <c r="T774" i="2"/>
  <c r="U774" i="2" a="1"/>
  <c r="U774" i="2"/>
  <c r="V774" i="2" a="1"/>
  <c r="V774" i="2"/>
  <c r="W774" i="2" a="1"/>
  <c r="W774" i="2"/>
  <c r="X774" i="2" a="1"/>
  <c r="X774" i="2"/>
  <c r="Y774" i="2" a="1"/>
  <c r="Y774" i="2"/>
  <c r="Z774" i="2" a="1"/>
  <c r="Z774" i="2"/>
  <c r="G775" i="2" a="1"/>
  <c r="G775" i="2"/>
  <c r="H775" i="2" a="1"/>
  <c r="H775" i="2"/>
  <c r="I775" i="2" a="1"/>
  <c r="I775" i="2"/>
  <c r="J775" i="2" a="1"/>
  <c r="J775" i="2"/>
  <c r="K775" i="2" a="1"/>
  <c r="K775" i="2"/>
  <c r="L775" i="2" a="1"/>
  <c r="L775" i="2"/>
  <c r="M775" i="2" a="1"/>
  <c r="M775" i="2"/>
  <c r="N775" i="2" a="1"/>
  <c r="N775" i="2"/>
  <c r="O775" i="2" a="1"/>
  <c r="O775" i="2"/>
  <c r="P775" i="2" a="1"/>
  <c r="P775" i="2"/>
  <c r="Q775" i="2" a="1"/>
  <c r="Q775" i="2"/>
  <c r="R775" i="2" a="1"/>
  <c r="R775" i="2"/>
  <c r="S775" i="2" a="1"/>
  <c r="S775" i="2"/>
  <c r="T775" i="2" a="1"/>
  <c r="T775" i="2"/>
  <c r="U775" i="2" a="1"/>
  <c r="U775" i="2"/>
  <c r="V775" i="2" a="1"/>
  <c r="V775" i="2"/>
  <c r="W775" i="2" a="1"/>
  <c r="W775" i="2"/>
  <c r="X775" i="2" a="1"/>
  <c r="X775" i="2"/>
  <c r="Y775" i="2" a="1"/>
  <c r="Y775" i="2"/>
  <c r="Z775" i="2" a="1"/>
  <c r="Z775" i="2"/>
  <c r="G776" i="2" a="1"/>
  <c r="G776" i="2"/>
  <c r="H776" i="2" a="1"/>
  <c r="H776" i="2"/>
  <c r="I776" i="2" a="1"/>
  <c r="I776" i="2"/>
  <c r="J776" i="2" a="1"/>
  <c r="J776" i="2"/>
  <c r="K776" i="2" a="1"/>
  <c r="K776" i="2"/>
  <c r="L776" i="2" a="1"/>
  <c r="L776" i="2"/>
  <c r="M776" i="2" a="1"/>
  <c r="M776" i="2"/>
  <c r="N776" i="2" a="1"/>
  <c r="N776" i="2"/>
  <c r="O776" i="2" a="1"/>
  <c r="O776" i="2"/>
  <c r="P776" i="2" a="1"/>
  <c r="P776" i="2"/>
  <c r="Q776" i="2" a="1"/>
  <c r="Q776" i="2"/>
  <c r="R776" i="2" a="1"/>
  <c r="R776" i="2"/>
  <c r="S776" i="2" a="1"/>
  <c r="S776" i="2"/>
  <c r="T776" i="2" a="1"/>
  <c r="T776" i="2"/>
  <c r="U776" i="2" a="1"/>
  <c r="U776" i="2"/>
  <c r="V776" i="2" a="1"/>
  <c r="V776" i="2"/>
  <c r="W776" i="2" a="1"/>
  <c r="W776" i="2"/>
  <c r="X776" i="2" a="1"/>
  <c r="X776" i="2"/>
  <c r="Y776" i="2" a="1"/>
  <c r="Y776" i="2"/>
  <c r="Z776" i="2" a="1"/>
  <c r="Z776" i="2"/>
  <c r="G777" i="2" a="1"/>
  <c r="G777" i="2"/>
  <c r="H777" i="2" a="1"/>
  <c r="H777" i="2"/>
  <c r="I777" i="2" a="1"/>
  <c r="I777" i="2"/>
  <c r="J777" i="2" a="1"/>
  <c r="J777" i="2"/>
  <c r="K777" i="2" a="1"/>
  <c r="K777" i="2"/>
  <c r="L777" i="2" a="1"/>
  <c r="L777" i="2"/>
  <c r="M777" i="2" a="1"/>
  <c r="M777" i="2"/>
  <c r="N777" i="2" a="1"/>
  <c r="N777" i="2"/>
  <c r="O777" i="2" a="1"/>
  <c r="O777" i="2"/>
  <c r="P777" i="2" a="1"/>
  <c r="P777" i="2"/>
  <c r="Q777" i="2" a="1"/>
  <c r="Q777" i="2"/>
  <c r="R777" i="2" a="1"/>
  <c r="R777" i="2"/>
  <c r="S777" i="2" a="1"/>
  <c r="S777" i="2"/>
  <c r="T777" i="2" a="1"/>
  <c r="T777" i="2"/>
  <c r="U777" i="2" a="1"/>
  <c r="U777" i="2"/>
  <c r="V777" i="2" a="1"/>
  <c r="V777" i="2"/>
  <c r="W777" i="2" a="1"/>
  <c r="W777" i="2"/>
  <c r="X777" i="2" a="1"/>
  <c r="X777" i="2"/>
  <c r="Y777" i="2" a="1"/>
  <c r="Y777" i="2"/>
  <c r="Z777" i="2" a="1"/>
  <c r="Z777" i="2"/>
  <c r="G778" i="2" a="1"/>
  <c r="G778" i="2"/>
  <c r="H778" i="2" a="1"/>
  <c r="H778" i="2"/>
  <c r="I778" i="2" a="1"/>
  <c r="I778" i="2"/>
  <c r="J778" i="2" a="1"/>
  <c r="J778" i="2"/>
  <c r="K778" i="2" a="1"/>
  <c r="K778" i="2"/>
  <c r="L778" i="2" a="1"/>
  <c r="L778" i="2"/>
  <c r="M778" i="2" a="1"/>
  <c r="M778" i="2"/>
  <c r="N778" i="2" a="1"/>
  <c r="N778" i="2"/>
  <c r="O778" i="2" a="1"/>
  <c r="O778" i="2"/>
  <c r="P778" i="2" a="1"/>
  <c r="P778" i="2"/>
  <c r="Q778" i="2" a="1"/>
  <c r="Q778" i="2"/>
  <c r="R778" i="2" a="1"/>
  <c r="R778" i="2"/>
  <c r="S778" i="2" a="1"/>
  <c r="S778" i="2"/>
  <c r="T778" i="2" a="1"/>
  <c r="T778" i="2"/>
  <c r="U778" i="2" a="1"/>
  <c r="U778" i="2"/>
  <c r="V778" i="2" a="1"/>
  <c r="V778" i="2"/>
  <c r="W778" i="2" a="1"/>
  <c r="W778" i="2"/>
  <c r="X778" i="2" a="1"/>
  <c r="X778" i="2"/>
  <c r="Y778" i="2" a="1"/>
  <c r="Y778" i="2"/>
  <c r="Z778" i="2" a="1"/>
  <c r="Z778" i="2"/>
  <c r="G779" i="2" a="1"/>
  <c r="G779" i="2"/>
  <c r="H779" i="2" a="1"/>
  <c r="H779" i="2"/>
  <c r="I779" i="2" a="1"/>
  <c r="I779" i="2"/>
  <c r="J779" i="2" a="1"/>
  <c r="J779" i="2"/>
  <c r="K779" i="2" a="1"/>
  <c r="K779" i="2"/>
  <c r="L779" i="2" a="1"/>
  <c r="L779" i="2"/>
  <c r="M779" i="2" a="1"/>
  <c r="M779" i="2"/>
  <c r="N779" i="2" a="1"/>
  <c r="N779" i="2"/>
  <c r="O779" i="2" a="1"/>
  <c r="O779" i="2"/>
  <c r="P779" i="2" a="1"/>
  <c r="P779" i="2"/>
  <c r="Q779" i="2" a="1"/>
  <c r="Q779" i="2"/>
  <c r="R779" i="2" a="1"/>
  <c r="R779" i="2"/>
  <c r="S779" i="2" a="1"/>
  <c r="S779" i="2"/>
  <c r="T779" i="2" a="1"/>
  <c r="T779" i="2"/>
  <c r="U779" i="2" a="1"/>
  <c r="U779" i="2"/>
  <c r="V779" i="2" a="1"/>
  <c r="V779" i="2"/>
  <c r="W779" i="2" a="1"/>
  <c r="W779" i="2"/>
  <c r="X779" i="2" a="1"/>
  <c r="X779" i="2"/>
  <c r="Y779" i="2" a="1"/>
  <c r="Y779" i="2"/>
  <c r="Z779" i="2" a="1"/>
  <c r="Z779" i="2"/>
  <c r="G780" i="2" a="1"/>
  <c r="G780" i="2"/>
  <c r="H780" i="2" a="1"/>
  <c r="H780" i="2"/>
  <c r="I780" i="2" a="1"/>
  <c r="I780" i="2"/>
  <c r="J780" i="2" a="1"/>
  <c r="J780" i="2"/>
  <c r="K780" i="2" a="1"/>
  <c r="K780" i="2"/>
  <c r="L780" i="2" a="1"/>
  <c r="L780" i="2"/>
  <c r="M780" i="2" a="1"/>
  <c r="M780" i="2"/>
  <c r="N780" i="2" a="1"/>
  <c r="N780" i="2"/>
  <c r="O780" i="2" a="1"/>
  <c r="O780" i="2"/>
  <c r="P780" i="2" a="1"/>
  <c r="P780" i="2"/>
  <c r="Q780" i="2" a="1"/>
  <c r="Q780" i="2"/>
  <c r="R780" i="2" a="1"/>
  <c r="R780" i="2"/>
  <c r="S780" i="2" a="1"/>
  <c r="S780" i="2"/>
  <c r="T780" i="2" a="1"/>
  <c r="T780" i="2"/>
  <c r="U780" i="2" a="1"/>
  <c r="U780" i="2"/>
  <c r="V780" i="2" a="1"/>
  <c r="V780" i="2"/>
  <c r="W780" i="2" a="1"/>
  <c r="W780" i="2"/>
  <c r="X780" i="2" a="1"/>
  <c r="X780" i="2"/>
  <c r="Y780" i="2" a="1"/>
  <c r="Y780" i="2"/>
  <c r="Z780" i="2" a="1"/>
  <c r="Z780" i="2"/>
  <c r="G781" i="2" a="1"/>
  <c r="G781" i="2"/>
  <c r="H781" i="2" a="1"/>
  <c r="H781" i="2"/>
  <c r="I781" i="2" a="1"/>
  <c r="I781" i="2"/>
  <c r="J781" i="2" a="1"/>
  <c r="J781" i="2"/>
  <c r="K781" i="2" a="1"/>
  <c r="K781" i="2"/>
  <c r="L781" i="2" a="1"/>
  <c r="L781" i="2"/>
  <c r="M781" i="2" a="1"/>
  <c r="M781" i="2"/>
  <c r="N781" i="2" a="1"/>
  <c r="N781" i="2"/>
  <c r="O781" i="2" a="1"/>
  <c r="O781" i="2"/>
  <c r="P781" i="2" a="1"/>
  <c r="P781" i="2"/>
  <c r="Q781" i="2" a="1"/>
  <c r="Q781" i="2"/>
  <c r="R781" i="2" a="1"/>
  <c r="R781" i="2"/>
  <c r="S781" i="2" a="1"/>
  <c r="S781" i="2"/>
  <c r="T781" i="2" a="1"/>
  <c r="T781" i="2"/>
  <c r="U781" i="2" a="1"/>
  <c r="U781" i="2"/>
  <c r="V781" i="2" a="1"/>
  <c r="V781" i="2"/>
  <c r="W781" i="2" a="1"/>
  <c r="W781" i="2"/>
  <c r="X781" i="2" a="1"/>
  <c r="X781" i="2"/>
  <c r="Y781" i="2" a="1"/>
  <c r="Y781" i="2"/>
  <c r="Z781" i="2" a="1"/>
  <c r="Z781" i="2"/>
  <c r="G782" i="2" a="1"/>
  <c r="G782" i="2"/>
  <c r="H782" i="2" a="1"/>
  <c r="H782" i="2"/>
  <c r="I782" i="2" a="1"/>
  <c r="I782" i="2"/>
  <c r="J782" i="2" a="1"/>
  <c r="J782" i="2"/>
  <c r="K782" i="2" a="1"/>
  <c r="K782" i="2"/>
  <c r="L782" i="2" a="1"/>
  <c r="L782" i="2"/>
  <c r="M782" i="2" a="1"/>
  <c r="M782" i="2"/>
  <c r="N782" i="2" a="1"/>
  <c r="N782" i="2"/>
  <c r="O782" i="2" a="1"/>
  <c r="O782" i="2"/>
  <c r="P782" i="2" a="1"/>
  <c r="P782" i="2"/>
  <c r="Q782" i="2" a="1"/>
  <c r="Q782" i="2"/>
  <c r="R782" i="2" a="1"/>
  <c r="R782" i="2"/>
  <c r="S782" i="2" a="1"/>
  <c r="S782" i="2"/>
  <c r="T782" i="2" a="1"/>
  <c r="T782" i="2"/>
  <c r="U782" i="2" a="1"/>
  <c r="U782" i="2"/>
  <c r="V782" i="2" a="1"/>
  <c r="V782" i="2"/>
  <c r="W782" i="2" a="1"/>
  <c r="W782" i="2"/>
  <c r="X782" i="2" a="1"/>
  <c r="X782" i="2"/>
  <c r="Y782" i="2" a="1"/>
  <c r="Y782" i="2"/>
  <c r="Z782" i="2" a="1"/>
  <c r="Z782" i="2"/>
  <c r="G783" i="2" a="1"/>
  <c r="G783" i="2"/>
  <c r="H783" i="2" a="1"/>
  <c r="H783" i="2"/>
  <c r="I783" i="2" a="1"/>
  <c r="I783" i="2"/>
  <c r="J783" i="2" a="1"/>
  <c r="J783" i="2"/>
  <c r="K783" i="2" a="1"/>
  <c r="K783" i="2"/>
  <c r="L783" i="2" a="1"/>
  <c r="L783" i="2"/>
  <c r="M783" i="2" a="1"/>
  <c r="M783" i="2"/>
  <c r="N783" i="2" a="1"/>
  <c r="N783" i="2"/>
  <c r="O783" i="2" a="1"/>
  <c r="O783" i="2"/>
  <c r="P783" i="2" a="1"/>
  <c r="P783" i="2"/>
  <c r="Q783" i="2" a="1"/>
  <c r="Q783" i="2"/>
  <c r="R783" i="2" a="1"/>
  <c r="R783" i="2"/>
  <c r="S783" i="2" a="1"/>
  <c r="S783" i="2"/>
  <c r="T783" i="2" a="1"/>
  <c r="T783" i="2"/>
  <c r="U783" i="2" a="1"/>
  <c r="U783" i="2"/>
  <c r="V783" i="2" a="1"/>
  <c r="V783" i="2"/>
  <c r="W783" i="2" a="1"/>
  <c r="W783" i="2"/>
  <c r="X783" i="2" a="1"/>
  <c r="X783" i="2"/>
  <c r="Y783" i="2" a="1"/>
  <c r="Y783" i="2"/>
  <c r="Z783" i="2" a="1"/>
  <c r="Z783" i="2"/>
  <c r="G784" i="2" a="1"/>
  <c r="G784" i="2"/>
  <c r="H784" i="2" a="1"/>
  <c r="H784" i="2"/>
  <c r="I784" i="2" a="1"/>
  <c r="I784" i="2"/>
  <c r="J784" i="2" a="1"/>
  <c r="J784" i="2"/>
  <c r="K784" i="2" a="1"/>
  <c r="K784" i="2"/>
  <c r="L784" i="2" a="1"/>
  <c r="L784" i="2"/>
  <c r="M784" i="2" a="1"/>
  <c r="M784" i="2"/>
  <c r="N784" i="2" a="1"/>
  <c r="N784" i="2"/>
  <c r="O784" i="2" a="1"/>
  <c r="O784" i="2"/>
  <c r="P784" i="2" a="1"/>
  <c r="P784" i="2"/>
  <c r="Q784" i="2" a="1"/>
  <c r="Q784" i="2"/>
  <c r="R784" i="2" a="1"/>
  <c r="R784" i="2"/>
  <c r="S784" i="2" a="1"/>
  <c r="S784" i="2"/>
  <c r="T784" i="2" a="1"/>
  <c r="T784" i="2"/>
  <c r="U784" i="2" a="1"/>
  <c r="U784" i="2"/>
  <c r="V784" i="2" a="1"/>
  <c r="V784" i="2"/>
  <c r="W784" i="2" a="1"/>
  <c r="W784" i="2"/>
  <c r="X784" i="2" a="1"/>
  <c r="X784" i="2"/>
  <c r="Y784" i="2" a="1"/>
  <c r="Y784" i="2"/>
  <c r="Z784" i="2" a="1"/>
  <c r="Z784" i="2"/>
  <c r="G785" i="2" a="1"/>
  <c r="G785" i="2"/>
  <c r="H785" i="2" a="1"/>
  <c r="H785" i="2"/>
  <c r="I785" i="2" a="1"/>
  <c r="I785" i="2"/>
  <c r="J785" i="2" a="1"/>
  <c r="J785" i="2"/>
  <c r="K785" i="2" a="1"/>
  <c r="K785" i="2"/>
  <c r="L785" i="2" a="1"/>
  <c r="L785" i="2"/>
  <c r="M785" i="2" a="1"/>
  <c r="M785" i="2"/>
  <c r="N785" i="2" a="1"/>
  <c r="N785" i="2"/>
  <c r="O785" i="2" a="1"/>
  <c r="O785" i="2"/>
  <c r="P785" i="2" a="1"/>
  <c r="P785" i="2"/>
  <c r="Q785" i="2" a="1"/>
  <c r="Q785" i="2"/>
  <c r="R785" i="2" a="1"/>
  <c r="R785" i="2"/>
  <c r="S785" i="2" a="1"/>
  <c r="S785" i="2"/>
  <c r="T785" i="2" a="1"/>
  <c r="T785" i="2"/>
  <c r="U785" i="2" a="1"/>
  <c r="U785" i="2"/>
  <c r="V785" i="2" a="1"/>
  <c r="V785" i="2"/>
  <c r="W785" i="2" a="1"/>
  <c r="W785" i="2"/>
  <c r="X785" i="2" a="1"/>
  <c r="X785" i="2"/>
  <c r="Y785" i="2" a="1"/>
  <c r="Y785" i="2"/>
  <c r="Z785" i="2" a="1"/>
  <c r="Z785" i="2"/>
  <c r="G786" i="2" a="1"/>
  <c r="G786" i="2"/>
  <c r="H786" i="2" a="1"/>
  <c r="H786" i="2"/>
  <c r="I786" i="2" a="1"/>
  <c r="I786" i="2"/>
  <c r="J786" i="2" a="1"/>
  <c r="J786" i="2"/>
  <c r="K786" i="2" a="1"/>
  <c r="K786" i="2"/>
  <c r="L786" i="2" a="1"/>
  <c r="L786" i="2"/>
  <c r="M786" i="2" a="1"/>
  <c r="M786" i="2"/>
  <c r="N786" i="2" a="1"/>
  <c r="N786" i="2"/>
  <c r="O786" i="2" a="1"/>
  <c r="O786" i="2"/>
  <c r="P786" i="2" a="1"/>
  <c r="P786" i="2"/>
  <c r="Q786" i="2" a="1"/>
  <c r="Q786" i="2"/>
  <c r="R786" i="2" a="1"/>
  <c r="R786" i="2"/>
  <c r="S786" i="2" a="1"/>
  <c r="S786" i="2"/>
  <c r="T786" i="2" a="1"/>
  <c r="T786" i="2"/>
  <c r="U786" i="2" a="1"/>
  <c r="U786" i="2"/>
  <c r="V786" i="2" a="1"/>
  <c r="V786" i="2"/>
  <c r="W786" i="2" a="1"/>
  <c r="W786" i="2"/>
  <c r="X786" i="2" a="1"/>
  <c r="X786" i="2"/>
  <c r="Y786" i="2" a="1"/>
  <c r="Y786" i="2"/>
  <c r="Z786" i="2" a="1"/>
  <c r="Z786" i="2"/>
  <c r="G787" i="2" a="1"/>
  <c r="G787" i="2"/>
  <c r="H787" i="2" a="1"/>
  <c r="H787" i="2"/>
  <c r="I787" i="2" a="1"/>
  <c r="I787" i="2"/>
  <c r="J787" i="2" a="1"/>
  <c r="J787" i="2"/>
  <c r="K787" i="2" a="1"/>
  <c r="K787" i="2"/>
  <c r="L787" i="2" a="1"/>
  <c r="L787" i="2"/>
  <c r="M787" i="2" a="1"/>
  <c r="M787" i="2"/>
  <c r="N787" i="2" a="1"/>
  <c r="N787" i="2"/>
  <c r="O787" i="2" a="1"/>
  <c r="O787" i="2"/>
  <c r="P787" i="2" a="1"/>
  <c r="P787" i="2"/>
  <c r="Q787" i="2" a="1"/>
  <c r="Q787" i="2"/>
  <c r="R787" i="2" a="1"/>
  <c r="R787" i="2"/>
  <c r="S787" i="2" a="1"/>
  <c r="S787" i="2"/>
  <c r="T787" i="2" a="1"/>
  <c r="T787" i="2"/>
  <c r="U787" i="2" a="1"/>
  <c r="U787" i="2"/>
  <c r="V787" i="2" a="1"/>
  <c r="V787" i="2"/>
  <c r="W787" i="2" a="1"/>
  <c r="W787" i="2"/>
  <c r="X787" i="2" a="1"/>
  <c r="X787" i="2"/>
  <c r="Y787" i="2" a="1"/>
  <c r="Y787" i="2"/>
  <c r="Z787" i="2" a="1"/>
  <c r="Z787" i="2"/>
  <c r="G788" i="2" a="1"/>
  <c r="G788" i="2"/>
  <c r="H788" i="2" a="1"/>
  <c r="H788" i="2"/>
  <c r="I788" i="2" a="1"/>
  <c r="I788" i="2"/>
  <c r="J788" i="2" a="1"/>
  <c r="J788" i="2"/>
  <c r="K788" i="2" a="1"/>
  <c r="K788" i="2"/>
  <c r="L788" i="2" a="1"/>
  <c r="L788" i="2"/>
  <c r="M788" i="2" a="1"/>
  <c r="M788" i="2"/>
  <c r="N788" i="2" a="1"/>
  <c r="N788" i="2"/>
  <c r="O788" i="2" a="1"/>
  <c r="O788" i="2"/>
  <c r="P788" i="2" a="1"/>
  <c r="P788" i="2"/>
  <c r="Q788" i="2" a="1"/>
  <c r="Q788" i="2"/>
  <c r="R788" i="2" a="1"/>
  <c r="R788" i="2"/>
  <c r="S788" i="2" a="1"/>
  <c r="S788" i="2"/>
  <c r="T788" i="2" a="1"/>
  <c r="T788" i="2"/>
  <c r="U788" i="2" a="1"/>
  <c r="U788" i="2"/>
  <c r="V788" i="2" a="1"/>
  <c r="V788" i="2"/>
  <c r="W788" i="2" a="1"/>
  <c r="W788" i="2"/>
  <c r="X788" i="2" a="1"/>
  <c r="X788" i="2"/>
  <c r="Y788" i="2" a="1"/>
  <c r="Y788" i="2"/>
  <c r="Z788" i="2" a="1"/>
  <c r="Z788" i="2"/>
  <c r="G789" i="2" a="1"/>
  <c r="G789" i="2"/>
  <c r="H789" i="2" a="1"/>
  <c r="H789" i="2"/>
  <c r="I789" i="2" a="1"/>
  <c r="I789" i="2"/>
  <c r="J789" i="2" a="1"/>
  <c r="J789" i="2"/>
  <c r="K789" i="2" a="1"/>
  <c r="K789" i="2"/>
  <c r="L789" i="2" a="1"/>
  <c r="L789" i="2"/>
  <c r="M789" i="2" a="1"/>
  <c r="M789" i="2"/>
  <c r="N789" i="2" a="1"/>
  <c r="N789" i="2"/>
  <c r="O789" i="2" a="1"/>
  <c r="O789" i="2"/>
  <c r="P789" i="2" a="1"/>
  <c r="P789" i="2"/>
  <c r="Q789" i="2" a="1"/>
  <c r="Q789" i="2"/>
  <c r="R789" i="2" a="1"/>
  <c r="R789" i="2"/>
  <c r="S789" i="2" a="1"/>
  <c r="S789" i="2"/>
  <c r="T789" i="2" a="1"/>
  <c r="T789" i="2"/>
  <c r="U789" i="2" a="1"/>
  <c r="U789" i="2"/>
  <c r="V789" i="2" a="1"/>
  <c r="V789" i="2"/>
  <c r="W789" i="2" a="1"/>
  <c r="W789" i="2"/>
  <c r="X789" i="2" a="1"/>
  <c r="X789" i="2"/>
  <c r="Y789" i="2" a="1"/>
  <c r="Y789" i="2"/>
  <c r="Z789" i="2" a="1"/>
  <c r="Z789" i="2"/>
  <c r="G790" i="2" a="1"/>
  <c r="G790" i="2"/>
  <c r="H790" i="2" a="1"/>
  <c r="H790" i="2"/>
  <c r="I790" i="2" a="1"/>
  <c r="I790" i="2"/>
  <c r="J790" i="2" a="1"/>
  <c r="J790" i="2"/>
  <c r="K790" i="2" a="1"/>
  <c r="K790" i="2"/>
  <c r="L790" i="2" a="1"/>
  <c r="L790" i="2"/>
  <c r="M790" i="2" a="1"/>
  <c r="M790" i="2"/>
  <c r="N790" i="2" a="1"/>
  <c r="N790" i="2"/>
  <c r="O790" i="2" a="1"/>
  <c r="O790" i="2"/>
  <c r="P790" i="2" a="1"/>
  <c r="P790" i="2"/>
  <c r="Q790" i="2" a="1"/>
  <c r="Q790" i="2"/>
  <c r="R790" i="2" a="1"/>
  <c r="R790" i="2"/>
  <c r="S790" i="2" a="1"/>
  <c r="S790" i="2"/>
  <c r="T790" i="2" a="1"/>
  <c r="T790" i="2"/>
  <c r="U790" i="2" a="1"/>
  <c r="U790" i="2"/>
  <c r="V790" i="2" a="1"/>
  <c r="V790" i="2"/>
  <c r="W790" i="2" a="1"/>
  <c r="W790" i="2"/>
  <c r="X790" i="2" a="1"/>
  <c r="X790" i="2"/>
  <c r="Y790" i="2" a="1"/>
  <c r="Y790" i="2"/>
  <c r="Z790" i="2" a="1"/>
  <c r="Z790" i="2"/>
  <c r="G791" i="2" a="1"/>
  <c r="G791" i="2"/>
  <c r="H791" i="2" a="1"/>
  <c r="H791" i="2"/>
  <c r="I791" i="2" a="1"/>
  <c r="I791" i="2"/>
  <c r="J791" i="2" a="1"/>
  <c r="J791" i="2"/>
  <c r="K791" i="2" a="1"/>
  <c r="K791" i="2"/>
  <c r="L791" i="2" a="1"/>
  <c r="L791" i="2"/>
  <c r="M791" i="2" a="1"/>
  <c r="M791" i="2"/>
  <c r="N791" i="2" a="1"/>
  <c r="N791" i="2"/>
  <c r="O791" i="2" a="1"/>
  <c r="O791" i="2"/>
  <c r="P791" i="2" a="1"/>
  <c r="P791" i="2"/>
  <c r="Q791" i="2" a="1"/>
  <c r="Q791" i="2"/>
  <c r="R791" i="2" a="1"/>
  <c r="R791" i="2"/>
  <c r="S791" i="2" a="1"/>
  <c r="S791" i="2"/>
  <c r="T791" i="2" a="1"/>
  <c r="T791" i="2"/>
  <c r="U791" i="2" a="1"/>
  <c r="U791" i="2"/>
  <c r="V791" i="2" a="1"/>
  <c r="V791" i="2"/>
  <c r="W791" i="2" a="1"/>
  <c r="W791" i="2"/>
  <c r="X791" i="2" a="1"/>
  <c r="X791" i="2"/>
  <c r="Y791" i="2" a="1"/>
  <c r="Y791" i="2"/>
  <c r="Z791" i="2" a="1"/>
  <c r="Z791" i="2"/>
  <c r="G792" i="2" a="1"/>
  <c r="G792" i="2"/>
  <c r="H792" i="2" a="1"/>
  <c r="H792" i="2"/>
  <c r="I792" i="2" a="1"/>
  <c r="I792" i="2"/>
  <c r="J792" i="2" a="1"/>
  <c r="J792" i="2"/>
  <c r="K792" i="2" a="1"/>
  <c r="K792" i="2"/>
  <c r="L792" i="2" a="1"/>
  <c r="L792" i="2"/>
  <c r="M792" i="2" a="1"/>
  <c r="M792" i="2"/>
  <c r="N792" i="2" a="1"/>
  <c r="N792" i="2"/>
  <c r="O792" i="2" a="1"/>
  <c r="O792" i="2"/>
  <c r="P792" i="2" a="1"/>
  <c r="P792" i="2"/>
  <c r="Q792" i="2" a="1"/>
  <c r="Q792" i="2"/>
  <c r="R792" i="2" a="1"/>
  <c r="R792" i="2"/>
  <c r="S792" i="2" a="1"/>
  <c r="S792" i="2"/>
  <c r="T792" i="2" a="1"/>
  <c r="T792" i="2"/>
  <c r="U792" i="2" a="1"/>
  <c r="U792" i="2"/>
  <c r="V792" i="2" a="1"/>
  <c r="V792" i="2"/>
  <c r="W792" i="2" a="1"/>
  <c r="W792" i="2"/>
  <c r="X792" i="2" a="1"/>
  <c r="X792" i="2"/>
  <c r="Y792" i="2" a="1"/>
  <c r="Y792" i="2"/>
  <c r="Z792" i="2" a="1"/>
  <c r="Z792" i="2"/>
  <c r="G793" i="2" a="1"/>
  <c r="G793" i="2"/>
  <c r="H793" i="2" a="1"/>
  <c r="H793" i="2"/>
  <c r="I793" i="2" a="1"/>
  <c r="I793" i="2"/>
  <c r="J793" i="2" a="1"/>
  <c r="J793" i="2"/>
  <c r="K793" i="2" a="1"/>
  <c r="K793" i="2"/>
  <c r="L793" i="2" a="1"/>
  <c r="L793" i="2"/>
  <c r="M793" i="2" a="1"/>
  <c r="M793" i="2"/>
  <c r="N793" i="2" a="1"/>
  <c r="N793" i="2"/>
  <c r="O793" i="2" a="1"/>
  <c r="O793" i="2"/>
  <c r="P793" i="2" a="1"/>
  <c r="P793" i="2"/>
  <c r="Q793" i="2" a="1"/>
  <c r="Q793" i="2"/>
  <c r="R793" i="2" a="1"/>
  <c r="R793" i="2"/>
  <c r="S793" i="2" a="1"/>
  <c r="S793" i="2"/>
  <c r="T793" i="2" a="1"/>
  <c r="T793" i="2"/>
  <c r="U793" i="2" a="1"/>
  <c r="U793" i="2"/>
  <c r="V793" i="2" a="1"/>
  <c r="V793" i="2"/>
  <c r="W793" i="2" a="1"/>
  <c r="W793" i="2"/>
  <c r="X793" i="2" a="1"/>
  <c r="X793" i="2"/>
  <c r="Y793" i="2" a="1"/>
  <c r="Y793" i="2"/>
  <c r="Z793" i="2" a="1"/>
  <c r="Z793" i="2"/>
  <c r="G794" i="2" a="1"/>
  <c r="G794" i="2"/>
  <c r="H794" i="2" a="1"/>
  <c r="H794" i="2"/>
  <c r="I794" i="2" a="1"/>
  <c r="I794" i="2"/>
  <c r="J794" i="2" a="1"/>
  <c r="J794" i="2"/>
  <c r="K794" i="2" a="1"/>
  <c r="K794" i="2"/>
  <c r="L794" i="2" a="1"/>
  <c r="L794" i="2"/>
  <c r="M794" i="2" a="1"/>
  <c r="M794" i="2"/>
  <c r="N794" i="2" a="1"/>
  <c r="N794" i="2"/>
  <c r="O794" i="2" a="1"/>
  <c r="O794" i="2"/>
  <c r="P794" i="2" a="1"/>
  <c r="P794" i="2"/>
  <c r="Q794" i="2" a="1"/>
  <c r="Q794" i="2"/>
  <c r="R794" i="2" a="1"/>
  <c r="R794" i="2"/>
  <c r="S794" i="2" a="1"/>
  <c r="S794" i="2"/>
  <c r="T794" i="2" a="1"/>
  <c r="T794" i="2"/>
  <c r="U794" i="2" a="1"/>
  <c r="U794" i="2"/>
  <c r="V794" i="2" a="1"/>
  <c r="V794" i="2"/>
  <c r="W794" i="2" a="1"/>
  <c r="W794" i="2"/>
  <c r="X794" i="2" a="1"/>
  <c r="X794" i="2"/>
  <c r="Y794" i="2" a="1"/>
  <c r="Y794" i="2"/>
  <c r="Z794" i="2" a="1"/>
  <c r="Z794" i="2"/>
  <c r="G795" i="2" a="1"/>
  <c r="G795" i="2"/>
  <c r="H795" i="2" a="1"/>
  <c r="H795" i="2"/>
  <c r="I795" i="2" a="1"/>
  <c r="I795" i="2"/>
  <c r="J795" i="2" a="1"/>
  <c r="J795" i="2"/>
  <c r="K795" i="2" a="1"/>
  <c r="K795" i="2"/>
  <c r="L795" i="2" a="1"/>
  <c r="L795" i="2"/>
  <c r="M795" i="2" a="1"/>
  <c r="M795" i="2"/>
  <c r="N795" i="2" a="1"/>
  <c r="N795" i="2"/>
  <c r="O795" i="2" a="1"/>
  <c r="O795" i="2"/>
  <c r="P795" i="2" a="1"/>
  <c r="P795" i="2"/>
  <c r="Q795" i="2" a="1"/>
  <c r="Q795" i="2"/>
  <c r="R795" i="2" a="1"/>
  <c r="R795" i="2"/>
  <c r="S795" i="2" a="1"/>
  <c r="S795" i="2"/>
  <c r="T795" i="2" a="1"/>
  <c r="T795" i="2"/>
  <c r="U795" i="2" a="1"/>
  <c r="U795" i="2"/>
  <c r="V795" i="2" a="1"/>
  <c r="V795" i="2"/>
  <c r="W795" i="2" a="1"/>
  <c r="W795" i="2"/>
  <c r="X795" i="2" a="1"/>
  <c r="X795" i="2"/>
  <c r="Y795" i="2" a="1"/>
  <c r="Y795" i="2"/>
  <c r="Z795" i="2" a="1"/>
  <c r="Z795" i="2"/>
  <c r="G796" i="2" a="1"/>
  <c r="G796" i="2"/>
  <c r="H796" i="2" a="1"/>
  <c r="H796" i="2"/>
  <c r="I796" i="2" a="1"/>
  <c r="I796" i="2"/>
  <c r="J796" i="2" a="1"/>
  <c r="J796" i="2"/>
  <c r="K796" i="2" a="1"/>
  <c r="K796" i="2"/>
  <c r="L796" i="2" a="1"/>
  <c r="L796" i="2"/>
  <c r="M796" i="2" a="1"/>
  <c r="M796" i="2"/>
  <c r="N796" i="2" a="1"/>
  <c r="N796" i="2"/>
  <c r="O796" i="2" a="1"/>
  <c r="O796" i="2"/>
  <c r="P796" i="2" a="1"/>
  <c r="P796" i="2"/>
  <c r="Q796" i="2" a="1"/>
  <c r="Q796" i="2"/>
  <c r="R796" i="2" a="1"/>
  <c r="R796" i="2"/>
  <c r="S796" i="2" a="1"/>
  <c r="S796" i="2"/>
  <c r="T796" i="2" a="1"/>
  <c r="T796" i="2"/>
  <c r="U796" i="2" a="1"/>
  <c r="U796" i="2"/>
  <c r="V796" i="2" a="1"/>
  <c r="V796" i="2"/>
  <c r="W796" i="2" a="1"/>
  <c r="W796" i="2"/>
  <c r="X796" i="2" a="1"/>
  <c r="X796" i="2"/>
  <c r="Y796" i="2" a="1"/>
  <c r="Y796" i="2"/>
  <c r="Z796" i="2" a="1"/>
  <c r="Z796" i="2"/>
  <c r="G797" i="2" a="1"/>
  <c r="G797" i="2"/>
  <c r="H797" i="2" a="1"/>
  <c r="H797" i="2"/>
  <c r="I797" i="2" a="1"/>
  <c r="I797" i="2"/>
  <c r="J797" i="2" a="1"/>
  <c r="J797" i="2"/>
  <c r="K797" i="2" a="1"/>
  <c r="K797" i="2"/>
  <c r="L797" i="2" a="1"/>
  <c r="L797" i="2"/>
  <c r="M797" i="2" a="1"/>
  <c r="M797" i="2"/>
  <c r="N797" i="2" a="1"/>
  <c r="N797" i="2"/>
  <c r="O797" i="2" a="1"/>
  <c r="O797" i="2"/>
  <c r="P797" i="2" a="1"/>
  <c r="P797" i="2"/>
  <c r="Q797" i="2" a="1"/>
  <c r="Q797" i="2"/>
  <c r="R797" i="2" a="1"/>
  <c r="R797" i="2"/>
  <c r="S797" i="2" a="1"/>
  <c r="S797" i="2"/>
  <c r="T797" i="2" a="1"/>
  <c r="T797" i="2"/>
  <c r="U797" i="2" a="1"/>
  <c r="U797" i="2"/>
  <c r="V797" i="2" a="1"/>
  <c r="V797" i="2"/>
  <c r="W797" i="2" a="1"/>
  <c r="W797" i="2"/>
  <c r="X797" i="2" a="1"/>
  <c r="X797" i="2"/>
  <c r="Y797" i="2" a="1"/>
  <c r="Y797" i="2"/>
  <c r="Z797" i="2" a="1"/>
  <c r="Z797" i="2"/>
  <c r="G798" i="2" a="1"/>
  <c r="G798" i="2"/>
  <c r="H798" i="2" a="1"/>
  <c r="H798" i="2"/>
  <c r="I798" i="2" a="1"/>
  <c r="I798" i="2"/>
  <c r="J798" i="2" a="1"/>
  <c r="J798" i="2"/>
  <c r="K798" i="2" a="1"/>
  <c r="K798" i="2"/>
  <c r="L798" i="2" a="1"/>
  <c r="L798" i="2"/>
  <c r="M798" i="2" a="1"/>
  <c r="M798" i="2"/>
  <c r="N798" i="2" a="1"/>
  <c r="N798" i="2"/>
  <c r="O798" i="2" a="1"/>
  <c r="O798" i="2"/>
  <c r="P798" i="2" a="1"/>
  <c r="P798" i="2"/>
  <c r="Q798" i="2" a="1"/>
  <c r="Q798" i="2"/>
  <c r="R798" i="2" a="1"/>
  <c r="R798" i="2"/>
  <c r="S798" i="2" a="1"/>
  <c r="S798" i="2"/>
  <c r="T798" i="2" a="1"/>
  <c r="T798" i="2"/>
  <c r="U798" i="2" a="1"/>
  <c r="U798" i="2"/>
  <c r="V798" i="2" a="1"/>
  <c r="V798" i="2"/>
  <c r="W798" i="2" a="1"/>
  <c r="W798" i="2"/>
  <c r="X798" i="2" a="1"/>
  <c r="X798" i="2"/>
  <c r="Y798" i="2" a="1"/>
  <c r="Y798" i="2"/>
  <c r="Z798" i="2" a="1"/>
  <c r="Z798" i="2"/>
  <c r="G799" i="2" a="1"/>
  <c r="G799" i="2"/>
  <c r="H799" i="2" a="1"/>
  <c r="H799" i="2"/>
  <c r="I799" i="2" a="1"/>
  <c r="I799" i="2"/>
  <c r="J799" i="2" a="1"/>
  <c r="J799" i="2"/>
  <c r="K799" i="2" a="1"/>
  <c r="K799" i="2"/>
  <c r="L799" i="2" a="1"/>
  <c r="L799" i="2"/>
  <c r="M799" i="2" a="1"/>
  <c r="M799" i="2"/>
  <c r="N799" i="2" a="1"/>
  <c r="N799" i="2"/>
  <c r="O799" i="2" a="1"/>
  <c r="O799" i="2"/>
  <c r="P799" i="2" a="1"/>
  <c r="P799" i="2"/>
  <c r="Q799" i="2" a="1"/>
  <c r="Q799" i="2"/>
  <c r="R799" i="2" a="1"/>
  <c r="R799" i="2"/>
  <c r="S799" i="2" a="1"/>
  <c r="S799" i="2"/>
  <c r="T799" i="2" a="1"/>
  <c r="T799" i="2"/>
  <c r="U799" i="2" a="1"/>
  <c r="U799" i="2"/>
  <c r="V799" i="2" a="1"/>
  <c r="V799" i="2"/>
  <c r="W799" i="2" a="1"/>
  <c r="W799" i="2"/>
  <c r="X799" i="2" a="1"/>
  <c r="X799" i="2"/>
  <c r="Y799" i="2" a="1"/>
  <c r="Y799" i="2"/>
  <c r="Z799" i="2" a="1"/>
  <c r="Z799" i="2"/>
  <c r="G800" i="2" a="1"/>
  <c r="G800" i="2"/>
  <c r="H800" i="2" a="1"/>
  <c r="H800" i="2"/>
  <c r="I800" i="2" a="1"/>
  <c r="I800" i="2"/>
  <c r="J800" i="2" a="1"/>
  <c r="J800" i="2"/>
  <c r="K800" i="2" a="1"/>
  <c r="K800" i="2"/>
  <c r="L800" i="2" a="1"/>
  <c r="L800" i="2"/>
  <c r="M800" i="2" a="1"/>
  <c r="M800" i="2"/>
  <c r="N800" i="2" a="1"/>
  <c r="N800" i="2"/>
  <c r="O800" i="2" a="1"/>
  <c r="O800" i="2"/>
  <c r="P800" i="2" a="1"/>
  <c r="P800" i="2"/>
  <c r="Q800" i="2" a="1"/>
  <c r="Q800" i="2"/>
  <c r="R800" i="2" a="1"/>
  <c r="R800" i="2"/>
  <c r="S800" i="2" a="1"/>
  <c r="S800" i="2"/>
  <c r="T800" i="2" a="1"/>
  <c r="T800" i="2"/>
  <c r="U800" i="2" a="1"/>
  <c r="U800" i="2"/>
  <c r="V800" i="2" a="1"/>
  <c r="V800" i="2"/>
  <c r="W800" i="2" a="1"/>
  <c r="W800" i="2"/>
  <c r="X800" i="2" a="1"/>
  <c r="X800" i="2"/>
  <c r="Y800" i="2" a="1"/>
  <c r="Y800" i="2"/>
  <c r="Z800" i="2" a="1"/>
  <c r="Z800" i="2"/>
  <c r="G801" i="2" a="1"/>
  <c r="G801" i="2"/>
  <c r="H801" i="2" a="1"/>
  <c r="H801" i="2"/>
  <c r="I801" i="2" a="1"/>
  <c r="I801" i="2"/>
  <c r="J801" i="2" a="1"/>
  <c r="J801" i="2"/>
  <c r="K801" i="2" a="1"/>
  <c r="K801" i="2"/>
  <c r="L801" i="2" a="1"/>
  <c r="L801" i="2"/>
  <c r="M801" i="2" a="1"/>
  <c r="M801" i="2"/>
  <c r="N801" i="2" a="1"/>
  <c r="N801" i="2"/>
  <c r="O801" i="2" a="1"/>
  <c r="O801" i="2"/>
  <c r="P801" i="2" a="1"/>
  <c r="P801" i="2"/>
  <c r="Q801" i="2" a="1"/>
  <c r="Q801" i="2"/>
  <c r="R801" i="2" a="1"/>
  <c r="R801" i="2"/>
  <c r="S801" i="2" a="1"/>
  <c r="S801" i="2"/>
  <c r="T801" i="2" a="1"/>
  <c r="T801" i="2"/>
  <c r="U801" i="2" a="1"/>
  <c r="U801" i="2"/>
  <c r="V801" i="2" a="1"/>
  <c r="V801" i="2"/>
  <c r="W801" i="2" a="1"/>
  <c r="W801" i="2"/>
  <c r="X801" i="2" a="1"/>
  <c r="X801" i="2"/>
  <c r="Y801" i="2" a="1"/>
  <c r="Y801" i="2"/>
  <c r="Z801" i="2" a="1"/>
  <c r="Z801" i="2"/>
  <c r="G802" i="2" a="1"/>
  <c r="G802" i="2"/>
  <c r="H802" i="2" a="1"/>
  <c r="H802" i="2"/>
  <c r="I802" i="2" a="1"/>
  <c r="I802" i="2"/>
  <c r="J802" i="2" a="1"/>
  <c r="J802" i="2"/>
  <c r="K802" i="2" a="1"/>
  <c r="K802" i="2"/>
  <c r="L802" i="2" a="1"/>
  <c r="L802" i="2"/>
  <c r="M802" i="2" a="1"/>
  <c r="M802" i="2"/>
  <c r="N802" i="2" a="1"/>
  <c r="N802" i="2"/>
  <c r="O802" i="2" a="1"/>
  <c r="O802" i="2"/>
  <c r="P802" i="2" a="1"/>
  <c r="P802" i="2"/>
  <c r="Q802" i="2" a="1"/>
  <c r="Q802" i="2"/>
  <c r="R802" i="2" a="1"/>
  <c r="R802" i="2"/>
  <c r="S802" i="2" a="1"/>
  <c r="S802" i="2"/>
  <c r="T802" i="2" a="1"/>
  <c r="T802" i="2"/>
  <c r="U802" i="2" a="1"/>
  <c r="U802" i="2"/>
  <c r="V802" i="2" a="1"/>
  <c r="V802" i="2"/>
  <c r="W802" i="2" a="1"/>
  <c r="W802" i="2"/>
  <c r="X802" i="2" a="1"/>
  <c r="X802" i="2"/>
  <c r="Y802" i="2" a="1"/>
  <c r="Y802" i="2"/>
  <c r="Z802" i="2" a="1"/>
  <c r="Z802" i="2"/>
  <c r="G803" i="2" a="1"/>
  <c r="G803" i="2"/>
  <c r="H803" i="2" a="1"/>
  <c r="H803" i="2"/>
  <c r="I803" i="2" a="1"/>
  <c r="I803" i="2"/>
  <c r="J803" i="2" a="1"/>
  <c r="J803" i="2"/>
  <c r="K803" i="2" a="1"/>
  <c r="K803" i="2"/>
  <c r="L803" i="2" a="1"/>
  <c r="L803" i="2"/>
  <c r="M803" i="2" a="1"/>
  <c r="M803" i="2"/>
  <c r="N803" i="2" a="1"/>
  <c r="N803" i="2"/>
  <c r="O803" i="2" a="1"/>
  <c r="O803" i="2"/>
  <c r="P803" i="2" a="1"/>
  <c r="P803" i="2"/>
  <c r="Q803" i="2" a="1"/>
  <c r="Q803" i="2"/>
  <c r="R803" i="2" a="1"/>
  <c r="R803" i="2"/>
  <c r="S803" i="2" a="1"/>
  <c r="S803" i="2"/>
  <c r="T803" i="2" a="1"/>
  <c r="T803" i="2"/>
  <c r="U803" i="2" a="1"/>
  <c r="U803" i="2"/>
  <c r="V803" i="2" a="1"/>
  <c r="V803" i="2"/>
  <c r="W803" i="2" a="1"/>
  <c r="W803" i="2"/>
  <c r="X803" i="2" a="1"/>
  <c r="X803" i="2"/>
  <c r="Y803" i="2" a="1"/>
  <c r="Y803" i="2"/>
  <c r="Z803" i="2" a="1"/>
  <c r="Z803" i="2"/>
  <c r="G804" i="2" a="1"/>
  <c r="G804" i="2"/>
  <c r="H804" i="2" a="1"/>
  <c r="H804" i="2"/>
  <c r="I804" i="2" a="1"/>
  <c r="I804" i="2"/>
  <c r="J804" i="2" a="1"/>
  <c r="J804" i="2"/>
  <c r="K804" i="2" a="1"/>
  <c r="K804" i="2"/>
  <c r="L804" i="2" a="1"/>
  <c r="L804" i="2"/>
  <c r="M804" i="2" a="1"/>
  <c r="M804" i="2"/>
  <c r="N804" i="2" a="1"/>
  <c r="N804" i="2"/>
  <c r="O804" i="2" a="1"/>
  <c r="O804" i="2"/>
  <c r="P804" i="2" a="1"/>
  <c r="P804" i="2"/>
  <c r="Q804" i="2" a="1"/>
  <c r="Q804" i="2"/>
  <c r="R804" i="2" a="1"/>
  <c r="R804" i="2"/>
  <c r="S804" i="2" a="1"/>
  <c r="S804" i="2"/>
  <c r="T804" i="2" a="1"/>
  <c r="T804" i="2"/>
  <c r="U804" i="2" a="1"/>
  <c r="U804" i="2"/>
  <c r="V804" i="2" a="1"/>
  <c r="V804" i="2"/>
  <c r="W804" i="2" a="1"/>
  <c r="W804" i="2"/>
  <c r="X804" i="2" a="1"/>
  <c r="X804" i="2"/>
  <c r="Y804" i="2" a="1"/>
  <c r="Y804" i="2"/>
  <c r="Z804" i="2" a="1"/>
  <c r="Z804" i="2"/>
  <c r="G805" i="2" a="1"/>
  <c r="G805" i="2"/>
  <c r="H805" i="2" a="1"/>
  <c r="H805" i="2"/>
  <c r="I805" i="2" a="1"/>
  <c r="I805" i="2"/>
  <c r="J805" i="2" a="1"/>
  <c r="J805" i="2"/>
  <c r="K805" i="2" a="1"/>
  <c r="K805" i="2"/>
  <c r="L805" i="2" a="1"/>
  <c r="L805" i="2"/>
  <c r="M805" i="2" a="1"/>
  <c r="M805" i="2"/>
  <c r="N805" i="2" a="1"/>
  <c r="N805" i="2"/>
  <c r="O805" i="2" a="1"/>
  <c r="O805" i="2"/>
  <c r="P805" i="2" a="1"/>
  <c r="P805" i="2"/>
  <c r="Q805" i="2" a="1"/>
  <c r="Q805" i="2"/>
  <c r="R805" i="2" a="1"/>
  <c r="R805" i="2"/>
  <c r="S805" i="2" a="1"/>
  <c r="S805" i="2"/>
  <c r="T805" i="2" a="1"/>
  <c r="T805" i="2"/>
  <c r="U805" i="2" a="1"/>
  <c r="U805" i="2"/>
  <c r="V805" i="2" a="1"/>
  <c r="V805" i="2"/>
  <c r="W805" i="2" a="1"/>
  <c r="W805" i="2"/>
  <c r="X805" i="2" a="1"/>
  <c r="X805" i="2"/>
  <c r="Y805" i="2" a="1"/>
  <c r="Y805" i="2"/>
  <c r="Z805" i="2" a="1"/>
  <c r="Z805" i="2"/>
  <c r="G806" i="2" a="1"/>
  <c r="G806" i="2"/>
  <c r="H806" i="2" a="1"/>
  <c r="H806" i="2"/>
  <c r="I806" i="2" a="1"/>
  <c r="I806" i="2"/>
  <c r="J806" i="2" a="1"/>
  <c r="J806" i="2"/>
  <c r="K806" i="2" a="1"/>
  <c r="K806" i="2"/>
  <c r="L806" i="2" a="1"/>
  <c r="L806" i="2"/>
  <c r="M806" i="2" a="1"/>
  <c r="M806" i="2"/>
  <c r="N806" i="2" a="1"/>
  <c r="N806" i="2"/>
  <c r="O806" i="2" a="1"/>
  <c r="O806" i="2"/>
  <c r="P806" i="2" a="1"/>
  <c r="P806" i="2"/>
  <c r="Q806" i="2" a="1"/>
  <c r="Q806" i="2"/>
  <c r="R806" i="2" a="1"/>
  <c r="R806" i="2"/>
  <c r="S806" i="2" a="1"/>
  <c r="S806" i="2"/>
  <c r="T806" i="2" a="1"/>
  <c r="T806" i="2"/>
  <c r="U806" i="2" a="1"/>
  <c r="U806" i="2"/>
  <c r="V806" i="2" a="1"/>
  <c r="V806" i="2"/>
  <c r="W806" i="2" a="1"/>
  <c r="W806" i="2"/>
  <c r="X806" i="2" a="1"/>
  <c r="X806" i="2"/>
  <c r="Y806" i="2" a="1"/>
  <c r="Y806" i="2"/>
  <c r="Z806" i="2" a="1"/>
  <c r="Z806" i="2"/>
  <c r="G807" i="2" a="1"/>
  <c r="G807" i="2"/>
  <c r="H807" i="2" a="1"/>
  <c r="H807" i="2"/>
  <c r="I807" i="2" a="1"/>
  <c r="I807" i="2"/>
  <c r="J807" i="2" a="1"/>
  <c r="J807" i="2"/>
  <c r="K807" i="2" a="1"/>
  <c r="K807" i="2"/>
  <c r="L807" i="2" a="1"/>
  <c r="L807" i="2"/>
  <c r="M807" i="2" a="1"/>
  <c r="M807" i="2"/>
  <c r="N807" i="2" a="1"/>
  <c r="N807" i="2"/>
  <c r="O807" i="2" a="1"/>
  <c r="O807" i="2"/>
  <c r="P807" i="2" a="1"/>
  <c r="P807" i="2"/>
  <c r="Q807" i="2" a="1"/>
  <c r="Q807" i="2"/>
  <c r="R807" i="2" a="1"/>
  <c r="R807" i="2"/>
  <c r="S807" i="2" a="1"/>
  <c r="S807" i="2"/>
  <c r="T807" i="2" a="1"/>
  <c r="T807" i="2"/>
  <c r="U807" i="2" a="1"/>
  <c r="U807" i="2"/>
  <c r="V807" i="2" a="1"/>
  <c r="V807" i="2"/>
  <c r="W807" i="2" a="1"/>
  <c r="W807" i="2"/>
  <c r="X807" i="2" a="1"/>
  <c r="X807" i="2"/>
  <c r="Y807" i="2" a="1"/>
  <c r="Y807" i="2"/>
  <c r="Z807" i="2" a="1"/>
  <c r="Z807" i="2"/>
  <c r="G808" i="2" a="1"/>
  <c r="G808" i="2"/>
  <c r="H808" i="2" a="1"/>
  <c r="H808" i="2"/>
  <c r="I808" i="2" a="1"/>
  <c r="I808" i="2"/>
  <c r="J808" i="2" a="1"/>
  <c r="J808" i="2"/>
  <c r="K808" i="2" a="1"/>
  <c r="K808" i="2"/>
  <c r="L808" i="2" a="1"/>
  <c r="L808" i="2"/>
  <c r="M808" i="2" a="1"/>
  <c r="M808" i="2"/>
  <c r="N808" i="2" a="1"/>
  <c r="N808" i="2"/>
  <c r="O808" i="2" a="1"/>
  <c r="O808" i="2"/>
  <c r="P808" i="2" a="1"/>
  <c r="P808" i="2"/>
  <c r="Q808" i="2" a="1"/>
  <c r="Q808" i="2"/>
  <c r="R808" i="2" a="1"/>
  <c r="R808" i="2"/>
  <c r="S808" i="2" a="1"/>
  <c r="S808" i="2"/>
  <c r="T808" i="2" a="1"/>
  <c r="T808" i="2"/>
  <c r="U808" i="2" a="1"/>
  <c r="U808" i="2"/>
  <c r="V808" i="2" a="1"/>
  <c r="V808" i="2"/>
  <c r="W808" i="2" a="1"/>
  <c r="W808" i="2"/>
  <c r="X808" i="2" a="1"/>
  <c r="X808" i="2"/>
  <c r="Y808" i="2" a="1"/>
  <c r="Y808" i="2"/>
  <c r="Z808" i="2" a="1"/>
  <c r="Z808" i="2"/>
  <c r="G809" i="2" a="1"/>
  <c r="G809" i="2"/>
  <c r="H809" i="2" a="1"/>
  <c r="H809" i="2"/>
  <c r="I809" i="2" a="1"/>
  <c r="I809" i="2"/>
  <c r="J809" i="2" a="1"/>
  <c r="J809" i="2"/>
  <c r="K809" i="2" a="1"/>
  <c r="K809" i="2"/>
  <c r="L809" i="2" a="1"/>
  <c r="L809" i="2"/>
  <c r="M809" i="2" a="1"/>
  <c r="M809" i="2"/>
  <c r="N809" i="2" a="1"/>
  <c r="N809" i="2"/>
  <c r="O809" i="2" a="1"/>
  <c r="O809" i="2"/>
  <c r="P809" i="2" a="1"/>
  <c r="P809" i="2"/>
  <c r="Q809" i="2" a="1"/>
  <c r="Q809" i="2"/>
  <c r="R809" i="2" a="1"/>
  <c r="R809" i="2"/>
  <c r="S809" i="2" a="1"/>
  <c r="S809" i="2"/>
  <c r="T809" i="2" a="1"/>
  <c r="T809" i="2"/>
  <c r="U809" i="2" a="1"/>
  <c r="U809" i="2"/>
  <c r="V809" i="2" a="1"/>
  <c r="V809" i="2"/>
  <c r="W809" i="2" a="1"/>
  <c r="W809" i="2"/>
  <c r="X809" i="2" a="1"/>
  <c r="X809" i="2"/>
  <c r="Y809" i="2" a="1"/>
  <c r="Y809" i="2"/>
  <c r="Z809" i="2" a="1"/>
  <c r="Z809" i="2"/>
  <c r="G810" i="2" a="1"/>
  <c r="G810" i="2"/>
  <c r="H810" i="2" a="1"/>
  <c r="H810" i="2"/>
  <c r="I810" i="2" a="1"/>
  <c r="I810" i="2"/>
  <c r="J810" i="2" a="1"/>
  <c r="J810" i="2"/>
  <c r="K810" i="2" a="1"/>
  <c r="K810" i="2"/>
  <c r="L810" i="2" a="1"/>
  <c r="L810" i="2"/>
  <c r="M810" i="2" a="1"/>
  <c r="M810" i="2"/>
  <c r="N810" i="2" a="1"/>
  <c r="N810" i="2"/>
  <c r="O810" i="2" a="1"/>
  <c r="O810" i="2"/>
  <c r="P810" i="2" a="1"/>
  <c r="P810" i="2"/>
  <c r="Q810" i="2" a="1"/>
  <c r="Q810" i="2"/>
  <c r="R810" i="2" a="1"/>
  <c r="R810" i="2"/>
  <c r="S810" i="2" a="1"/>
  <c r="S810" i="2"/>
  <c r="T810" i="2" a="1"/>
  <c r="T810" i="2"/>
  <c r="U810" i="2" a="1"/>
  <c r="U810" i="2"/>
  <c r="V810" i="2" a="1"/>
  <c r="V810" i="2"/>
  <c r="W810" i="2" a="1"/>
  <c r="W810" i="2"/>
  <c r="X810" i="2" a="1"/>
  <c r="X810" i="2"/>
  <c r="Y810" i="2" a="1"/>
  <c r="Y810" i="2"/>
  <c r="Z810" i="2" a="1"/>
  <c r="Z810" i="2"/>
  <c r="G811" i="2" a="1"/>
  <c r="G811" i="2"/>
  <c r="H811" i="2" a="1"/>
  <c r="H811" i="2"/>
  <c r="I811" i="2" a="1"/>
  <c r="I811" i="2"/>
  <c r="J811" i="2" a="1"/>
  <c r="J811" i="2"/>
  <c r="K811" i="2" a="1"/>
  <c r="K811" i="2"/>
  <c r="L811" i="2" a="1"/>
  <c r="L811" i="2"/>
  <c r="M811" i="2" a="1"/>
  <c r="M811" i="2"/>
  <c r="N811" i="2" a="1"/>
  <c r="N811" i="2"/>
  <c r="O811" i="2" a="1"/>
  <c r="O811" i="2"/>
  <c r="P811" i="2" a="1"/>
  <c r="P811" i="2"/>
  <c r="Q811" i="2" a="1"/>
  <c r="Q811" i="2"/>
  <c r="R811" i="2" a="1"/>
  <c r="R811" i="2"/>
  <c r="S811" i="2" a="1"/>
  <c r="S811" i="2"/>
  <c r="T811" i="2" a="1"/>
  <c r="T811" i="2"/>
  <c r="U811" i="2" a="1"/>
  <c r="U811" i="2"/>
  <c r="V811" i="2" a="1"/>
  <c r="V811" i="2"/>
  <c r="W811" i="2" a="1"/>
  <c r="W811" i="2"/>
  <c r="X811" i="2" a="1"/>
  <c r="X811" i="2"/>
  <c r="Y811" i="2" a="1"/>
  <c r="Y811" i="2"/>
  <c r="Z811" i="2" a="1"/>
  <c r="Z811" i="2"/>
  <c r="G812" i="2" a="1"/>
  <c r="G812" i="2"/>
  <c r="H812" i="2" a="1"/>
  <c r="H812" i="2"/>
  <c r="I812" i="2" a="1"/>
  <c r="I812" i="2"/>
  <c r="J812" i="2" a="1"/>
  <c r="J812" i="2"/>
  <c r="K812" i="2" a="1"/>
  <c r="K812" i="2"/>
  <c r="L812" i="2" a="1"/>
  <c r="L812" i="2"/>
  <c r="M812" i="2" a="1"/>
  <c r="M812" i="2"/>
  <c r="N812" i="2" a="1"/>
  <c r="N812" i="2"/>
  <c r="O812" i="2" a="1"/>
  <c r="O812" i="2"/>
  <c r="P812" i="2" a="1"/>
  <c r="P812" i="2"/>
  <c r="Q812" i="2" a="1"/>
  <c r="Q812" i="2"/>
  <c r="R812" i="2" a="1"/>
  <c r="R812" i="2"/>
  <c r="S812" i="2" a="1"/>
  <c r="S812" i="2"/>
  <c r="T812" i="2" a="1"/>
  <c r="T812" i="2"/>
  <c r="U812" i="2" a="1"/>
  <c r="U812" i="2"/>
  <c r="V812" i="2" a="1"/>
  <c r="V812" i="2"/>
  <c r="W812" i="2" a="1"/>
  <c r="W812" i="2"/>
  <c r="X812" i="2" a="1"/>
  <c r="X812" i="2"/>
  <c r="Y812" i="2" a="1"/>
  <c r="Y812" i="2"/>
  <c r="Z812" i="2" a="1"/>
  <c r="Z812" i="2"/>
  <c r="G813" i="2" a="1"/>
  <c r="G813" i="2"/>
  <c r="H813" i="2" a="1"/>
  <c r="H813" i="2"/>
  <c r="I813" i="2" a="1"/>
  <c r="I813" i="2"/>
  <c r="J813" i="2" a="1"/>
  <c r="J813" i="2"/>
  <c r="K813" i="2" a="1"/>
  <c r="K813" i="2"/>
  <c r="L813" i="2" a="1"/>
  <c r="L813" i="2"/>
  <c r="M813" i="2" a="1"/>
  <c r="M813" i="2"/>
  <c r="N813" i="2" a="1"/>
  <c r="N813" i="2"/>
  <c r="O813" i="2" a="1"/>
  <c r="O813" i="2"/>
  <c r="P813" i="2" a="1"/>
  <c r="P813" i="2"/>
  <c r="Q813" i="2" a="1"/>
  <c r="Q813" i="2"/>
  <c r="R813" i="2" a="1"/>
  <c r="R813" i="2"/>
  <c r="S813" i="2" a="1"/>
  <c r="S813" i="2"/>
  <c r="T813" i="2" a="1"/>
  <c r="T813" i="2"/>
  <c r="U813" i="2" a="1"/>
  <c r="U813" i="2"/>
  <c r="V813" i="2" a="1"/>
  <c r="V813" i="2"/>
  <c r="W813" i="2" a="1"/>
  <c r="W813" i="2"/>
  <c r="X813" i="2" a="1"/>
  <c r="X813" i="2"/>
  <c r="Y813" i="2" a="1"/>
  <c r="Y813" i="2"/>
  <c r="Z813" i="2" a="1"/>
  <c r="Z813" i="2"/>
  <c r="G814" i="2" a="1"/>
  <c r="G814" i="2"/>
  <c r="H814" i="2" a="1"/>
  <c r="H814" i="2"/>
  <c r="I814" i="2" a="1"/>
  <c r="I814" i="2"/>
  <c r="J814" i="2" a="1"/>
  <c r="J814" i="2"/>
  <c r="K814" i="2" a="1"/>
  <c r="K814" i="2"/>
  <c r="L814" i="2" a="1"/>
  <c r="L814" i="2"/>
  <c r="M814" i="2" a="1"/>
  <c r="M814" i="2"/>
  <c r="N814" i="2" a="1"/>
  <c r="N814" i="2"/>
  <c r="O814" i="2" a="1"/>
  <c r="O814" i="2"/>
  <c r="P814" i="2" a="1"/>
  <c r="P814" i="2"/>
  <c r="Q814" i="2" a="1"/>
  <c r="Q814" i="2"/>
  <c r="R814" i="2" a="1"/>
  <c r="R814" i="2"/>
  <c r="S814" i="2" a="1"/>
  <c r="S814" i="2"/>
  <c r="T814" i="2" a="1"/>
  <c r="T814" i="2"/>
  <c r="U814" i="2" a="1"/>
  <c r="U814" i="2"/>
  <c r="V814" i="2" a="1"/>
  <c r="V814" i="2"/>
  <c r="W814" i="2" a="1"/>
  <c r="W814" i="2"/>
  <c r="X814" i="2" a="1"/>
  <c r="X814" i="2"/>
  <c r="Y814" i="2" a="1"/>
  <c r="Y814" i="2"/>
  <c r="Z814" i="2" a="1"/>
  <c r="Z814" i="2"/>
  <c r="G815" i="2" a="1"/>
  <c r="G815" i="2"/>
  <c r="H815" i="2" a="1"/>
  <c r="H815" i="2"/>
  <c r="I815" i="2" a="1"/>
  <c r="I815" i="2"/>
  <c r="J815" i="2" a="1"/>
  <c r="J815" i="2"/>
  <c r="K815" i="2" a="1"/>
  <c r="K815" i="2"/>
  <c r="L815" i="2" a="1"/>
  <c r="L815" i="2"/>
  <c r="M815" i="2" a="1"/>
  <c r="M815" i="2"/>
  <c r="N815" i="2" a="1"/>
  <c r="N815" i="2"/>
  <c r="O815" i="2" a="1"/>
  <c r="O815" i="2"/>
  <c r="P815" i="2" a="1"/>
  <c r="P815" i="2"/>
  <c r="Q815" i="2" a="1"/>
  <c r="Q815" i="2"/>
  <c r="R815" i="2" a="1"/>
  <c r="R815" i="2"/>
  <c r="S815" i="2" a="1"/>
  <c r="S815" i="2"/>
  <c r="T815" i="2" a="1"/>
  <c r="T815" i="2"/>
  <c r="U815" i="2" a="1"/>
  <c r="U815" i="2"/>
  <c r="V815" i="2" a="1"/>
  <c r="V815" i="2"/>
  <c r="W815" i="2" a="1"/>
  <c r="W815" i="2"/>
  <c r="X815" i="2" a="1"/>
  <c r="X815" i="2"/>
  <c r="Y815" i="2" a="1"/>
  <c r="Y815" i="2"/>
  <c r="Z815" i="2" a="1"/>
  <c r="Z815" i="2"/>
  <c r="G816" i="2" a="1"/>
  <c r="G816" i="2"/>
  <c r="H816" i="2" a="1"/>
  <c r="H816" i="2"/>
  <c r="I816" i="2" a="1"/>
  <c r="I816" i="2"/>
  <c r="J816" i="2" a="1"/>
  <c r="J816" i="2"/>
  <c r="K816" i="2" a="1"/>
  <c r="K816" i="2"/>
  <c r="L816" i="2" a="1"/>
  <c r="L816" i="2"/>
  <c r="M816" i="2" a="1"/>
  <c r="M816" i="2"/>
  <c r="N816" i="2" a="1"/>
  <c r="N816" i="2"/>
  <c r="O816" i="2" a="1"/>
  <c r="O816" i="2"/>
  <c r="P816" i="2" a="1"/>
  <c r="P816" i="2"/>
  <c r="Q816" i="2" a="1"/>
  <c r="Q816" i="2"/>
  <c r="R816" i="2" a="1"/>
  <c r="R816" i="2"/>
  <c r="S816" i="2" a="1"/>
  <c r="S816" i="2"/>
  <c r="T816" i="2" a="1"/>
  <c r="T816" i="2"/>
  <c r="U816" i="2" a="1"/>
  <c r="U816" i="2"/>
  <c r="V816" i="2" a="1"/>
  <c r="V816" i="2"/>
  <c r="W816" i="2" a="1"/>
  <c r="W816" i="2"/>
  <c r="X816" i="2" a="1"/>
  <c r="X816" i="2"/>
  <c r="Y816" i="2" a="1"/>
  <c r="Y816" i="2"/>
  <c r="Z816" i="2" a="1"/>
  <c r="Z816" i="2"/>
  <c r="G817" i="2" a="1"/>
  <c r="G817" i="2"/>
  <c r="H817" i="2" a="1"/>
  <c r="H817" i="2"/>
  <c r="I817" i="2" a="1"/>
  <c r="I817" i="2"/>
  <c r="J817" i="2" a="1"/>
  <c r="J817" i="2"/>
  <c r="K817" i="2" a="1"/>
  <c r="K817" i="2"/>
  <c r="L817" i="2" a="1"/>
  <c r="L817" i="2"/>
  <c r="M817" i="2" a="1"/>
  <c r="M817" i="2"/>
  <c r="N817" i="2" a="1"/>
  <c r="N817" i="2"/>
  <c r="O817" i="2" a="1"/>
  <c r="O817" i="2"/>
  <c r="P817" i="2" a="1"/>
  <c r="P817" i="2"/>
  <c r="Q817" i="2" a="1"/>
  <c r="Q817" i="2"/>
  <c r="R817" i="2" a="1"/>
  <c r="R817" i="2"/>
  <c r="S817" i="2" a="1"/>
  <c r="S817" i="2"/>
  <c r="T817" i="2" a="1"/>
  <c r="T817" i="2"/>
  <c r="U817" i="2" a="1"/>
  <c r="U817" i="2"/>
  <c r="V817" i="2" a="1"/>
  <c r="V817" i="2"/>
  <c r="W817" i="2" a="1"/>
  <c r="W817" i="2"/>
  <c r="X817" i="2" a="1"/>
  <c r="X817" i="2"/>
  <c r="Y817" i="2" a="1"/>
  <c r="Y817" i="2"/>
  <c r="Z817" i="2" a="1"/>
  <c r="Z817" i="2"/>
  <c r="G818" i="2" a="1"/>
  <c r="G818" i="2"/>
  <c r="H818" i="2" a="1"/>
  <c r="H818" i="2"/>
  <c r="I818" i="2" a="1"/>
  <c r="I818" i="2"/>
  <c r="J818" i="2" a="1"/>
  <c r="J818" i="2"/>
  <c r="K818" i="2" a="1"/>
  <c r="K818" i="2"/>
  <c r="L818" i="2" a="1"/>
  <c r="L818" i="2"/>
  <c r="M818" i="2" a="1"/>
  <c r="M818" i="2"/>
  <c r="N818" i="2" a="1"/>
  <c r="N818" i="2"/>
  <c r="O818" i="2" a="1"/>
  <c r="O818" i="2"/>
  <c r="P818" i="2" a="1"/>
  <c r="P818" i="2"/>
  <c r="Q818" i="2" a="1"/>
  <c r="Q818" i="2"/>
  <c r="R818" i="2" a="1"/>
  <c r="R818" i="2"/>
  <c r="S818" i="2" a="1"/>
  <c r="S818" i="2"/>
  <c r="T818" i="2" a="1"/>
  <c r="T818" i="2"/>
  <c r="U818" i="2" a="1"/>
  <c r="U818" i="2"/>
  <c r="V818" i="2" a="1"/>
  <c r="V818" i="2"/>
  <c r="W818" i="2" a="1"/>
  <c r="W818" i="2"/>
  <c r="X818" i="2" a="1"/>
  <c r="X818" i="2"/>
  <c r="Y818" i="2" a="1"/>
  <c r="Y818" i="2"/>
  <c r="Z818" i="2" a="1"/>
  <c r="Z818" i="2"/>
  <c r="G819" i="2" a="1"/>
  <c r="G819" i="2"/>
  <c r="H819" i="2" a="1"/>
  <c r="H819" i="2"/>
  <c r="I819" i="2" a="1"/>
  <c r="I819" i="2"/>
  <c r="J819" i="2" a="1"/>
  <c r="J819" i="2"/>
  <c r="K819" i="2" a="1"/>
  <c r="K819" i="2"/>
  <c r="L819" i="2" a="1"/>
  <c r="L819" i="2"/>
  <c r="M819" i="2" a="1"/>
  <c r="M819" i="2"/>
  <c r="N819" i="2" a="1"/>
  <c r="N819" i="2"/>
  <c r="O819" i="2" a="1"/>
  <c r="O819" i="2"/>
  <c r="P819" i="2" a="1"/>
  <c r="P819" i="2"/>
  <c r="Q819" i="2" a="1"/>
  <c r="Q819" i="2"/>
  <c r="R819" i="2" a="1"/>
  <c r="R819" i="2"/>
  <c r="S819" i="2" a="1"/>
  <c r="S819" i="2"/>
  <c r="T819" i="2" a="1"/>
  <c r="T819" i="2"/>
  <c r="U819" i="2" a="1"/>
  <c r="U819" i="2"/>
  <c r="V819" i="2" a="1"/>
  <c r="V819" i="2"/>
  <c r="W819" i="2" a="1"/>
  <c r="W819" i="2"/>
  <c r="X819" i="2" a="1"/>
  <c r="X819" i="2"/>
  <c r="Y819" i="2" a="1"/>
  <c r="Y819" i="2"/>
  <c r="Z819" i="2" a="1"/>
  <c r="Z819" i="2"/>
  <c r="G820" i="2" a="1"/>
  <c r="G820" i="2"/>
  <c r="H820" i="2" a="1"/>
  <c r="H820" i="2"/>
  <c r="I820" i="2" a="1"/>
  <c r="I820" i="2"/>
  <c r="J820" i="2" a="1"/>
  <c r="J820" i="2"/>
  <c r="K820" i="2" a="1"/>
  <c r="K820" i="2"/>
  <c r="L820" i="2" a="1"/>
  <c r="L820" i="2"/>
  <c r="M820" i="2" a="1"/>
  <c r="M820" i="2"/>
  <c r="N820" i="2" a="1"/>
  <c r="N820" i="2"/>
  <c r="O820" i="2" a="1"/>
  <c r="O820" i="2"/>
  <c r="P820" i="2" a="1"/>
  <c r="P820" i="2"/>
  <c r="Q820" i="2" a="1"/>
  <c r="Q820" i="2"/>
  <c r="R820" i="2" a="1"/>
  <c r="R820" i="2"/>
  <c r="S820" i="2" a="1"/>
  <c r="S820" i="2"/>
  <c r="T820" i="2" a="1"/>
  <c r="T820" i="2"/>
  <c r="U820" i="2" a="1"/>
  <c r="U820" i="2"/>
  <c r="V820" i="2" a="1"/>
  <c r="V820" i="2"/>
  <c r="W820" i="2" a="1"/>
  <c r="W820" i="2"/>
  <c r="X820" i="2" a="1"/>
  <c r="X820" i="2"/>
  <c r="Y820" i="2" a="1"/>
  <c r="Y820" i="2"/>
  <c r="Z820" i="2" a="1"/>
  <c r="Z820" i="2"/>
  <c r="G821" i="2" a="1"/>
  <c r="G821" i="2"/>
  <c r="H821" i="2" a="1"/>
  <c r="H821" i="2"/>
  <c r="I821" i="2" a="1"/>
  <c r="I821" i="2"/>
  <c r="J821" i="2" a="1"/>
  <c r="J821" i="2"/>
  <c r="K821" i="2" a="1"/>
  <c r="K821" i="2"/>
  <c r="L821" i="2" a="1"/>
  <c r="L821" i="2"/>
  <c r="M821" i="2" a="1"/>
  <c r="M821" i="2"/>
  <c r="N821" i="2" a="1"/>
  <c r="N821" i="2"/>
  <c r="O821" i="2" a="1"/>
  <c r="O821" i="2"/>
  <c r="P821" i="2" a="1"/>
  <c r="P821" i="2"/>
  <c r="Q821" i="2" a="1"/>
  <c r="Q821" i="2"/>
  <c r="R821" i="2" a="1"/>
  <c r="R821" i="2"/>
  <c r="S821" i="2" a="1"/>
  <c r="S821" i="2"/>
  <c r="T821" i="2" a="1"/>
  <c r="T821" i="2"/>
  <c r="U821" i="2" a="1"/>
  <c r="U821" i="2"/>
  <c r="V821" i="2" a="1"/>
  <c r="V821" i="2"/>
  <c r="W821" i="2" a="1"/>
  <c r="W821" i="2"/>
  <c r="X821" i="2" a="1"/>
  <c r="X821" i="2"/>
  <c r="Y821" i="2" a="1"/>
  <c r="Y821" i="2"/>
  <c r="Z821" i="2" a="1"/>
  <c r="Z821" i="2"/>
  <c r="G822" i="2" a="1"/>
  <c r="G822" i="2"/>
  <c r="H822" i="2" a="1"/>
  <c r="H822" i="2"/>
  <c r="I822" i="2" a="1"/>
  <c r="I822" i="2"/>
  <c r="J822" i="2" a="1"/>
  <c r="J822" i="2"/>
  <c r="K822" i="2" a="1"/>
  <c r="K822" i="2"/>
  <c r="L822" i="2" a="1"/>
  <c r="L822" i="2"/>
  <c r="M822" i="2" a="1"/>
  <c r="M822" i="2"/>
  <c r="N822" i="2" a="1"/>
  <c r="N822" i="2"/>
  <c r="O822" i="2" a="1"/>
  <c r="O822" i="2"/>
  <c r="P822" i="2" a="1"/>
  <c r="P822" i="2"/>
  <c r="Q822" i="2" a="1"/>
  <c r="Q822" i="2"/>
  <c r="R822" i="2" a="1"/>
  <c r="R822" i="2"/>
  <c r="S822" i="2" a="1"/>
  <c r="S822" i="2"/>
  <c r="T822" i="2" a="1"/>
  <c r="T822" i="2"/>
  <c r="U822" i="2" a="1"/>
  <c r="U822" i="2"/>
  <c r="V822" i="2" a="1"/>
  <c r="V822" i="2"/>
  <c r="W822" i="2" a="1"/>
  <c r="W822" i="2"/>
  <c r="X822" i="2" a="1"/>
  <c r="X822" i="2"/>
  <c r="Y822" i="2" a="1"/>
  <c r="Y822" i="2"/>
  <c r="Z822" i="2" a="1"/>
  <c r="Z822" i="2"/>
  <c r="G823" i="2" a="1"/>
  <c r="G823" i="2"/>
  <c r="H823" i="2" a="1"/>
  <c r="H823" i="2"/>
  <c r="I823" i="2" a="1"/>
  <c r="I823" i="2"/>
  <c r="J823" i="2" a="1"/>
  <c r="J823" i="2"/>
  <c r="K823" i="2" a="1"/>
  <c r="K823" i="2"/>
  <c r="L823" i="2" a="1"/>
  <c r="L823" i="2"/>
  <c r="M823" i="2" a="1"/>
  <c r="M823" i="2"/>
  <c r="N823" i="2" a="1"/>
  <c r="N823" i="2"/>
  <c r="O823" i="2" a="1"/>
  <c r="O823" i="2"/>
  <c r="P823" i="2" a="1"/>
  <c r="P823" i="2"/>
  <c r="Q823" i="2" a="1"/>
  <c r="Q823" i="2"/>
  <c r="R823" i="2" a="1"/>
  <c r="R823" i="2"/>
  <c r="S823" i="2" a="1"/>
  <c r="S823" i="2"/>
  <c r="T823" i="2" a="1"/>
  <c r="T823" i="2"/>
  <c r="U823" i="2" a="1"/>
  <c r="U823" i="2"/>
  <c r="V823" i="2" a="1"/>
  <c r="V823" i="2"/>
  <c r="W823" i="2" a="1"/>
  <c r="W823" i="2"/>
  <c r="X823" i="2" a="1"/>
  <c r="X823" i="2"/>
  <c r="Y823" i="2" a="1"/>
  <c r="Y823" i="2"/>
  <c r="Z823" i="2" a="1"/>
  <c r="Z823" i="2"/>
  <c r="G824" i="2" a="1"/>
  <c r="G824" i="2"/>
  <c r="H824" i="2" a="1"/>
  <c r="H824" i="2"/>
  <c r="I824" i="2" a="1"/>
  <c r="I824" i="2"/>
  <c r="J824" i="2" a="1"/>
  <c r="J824" i="2"/>
  <c r="K824" i="2" a="1"/>
  <c r="K824" i="2"/>
  <c r="L824" i="2" a="1"/>
  <c r="L824" i="2"/>
  <c r="M824" i="2" a="1"/>
  <c r="M824" i="2"/>
  <c r="N824" i="2" a="1"/>
  <c r="N824" i="2"/>
  <c r="O824" i="2" a="1"/>
  <c r="O824" i="2"/>
  <c r="P824" i="2" a="1"/>
  <c r="P824" i="2"/>
  <c r="Q824" i="2" a="1"/>
  <c r="Q824" i="2"/>
  <c r="R824" i="2" a="1"/>
  <c r="R824" i="2"/>
  <c r="S824" i="2" a="1"/>
  <c r="S824" i="2"/>
  <c r="T824" i="2" a="1"/>
  <c r="T824" i="2"/>
  <c r="U824" i="2" a="1"/>
  <c r="U824" i="2"/>
  <c r="V824" i="2" a="1"/>
  <c r="V824" i="2"/>
  <c r="W824" i="2" a="1"/>
  <c r="W824" i="2"/>
  <c r="X824" i="2" a="1"/>
  <c r="X824" i="2"/>
  <c r="Y824" i="2" a="1"/>
  <c r="Y824" i="2"/>
  <c r="Z824" i="2" a="1"/>
  <c r="Z824" i="2"/>
  <c r="G825" i="2" a="1"/>
  <c r="G825" i="2"/>
  <c r="H825" i="2" a="1"/>
  <c r="H825" i="2"/>
  <c r="I825" i="2" a="1"/>
  <c r="I825" i="2"/>
  <c r="J825" i="2" a="1"/>
  <c r="J825" i="2"/>
  <c r="K825" i="2" a="1"/>
  <c r="K825" i="2"/>
  <c r="L825" i="2" a="1"/>
  <c r="L825" i="2"/>
  <c r="M825" i="2" a="1"/>
  <c r="M825" i="2"/>
  <c r="N825" i="2" a="1"/>
  <c r="N825" i="2"/>
  <c r="O825" i="2" a="1"/>
  <c r="O825" i="2"/>
  <c r="P825" i="2" a="1"/>
  <c r="P825" i="2"/>
  <c r="Q825" i="2" a="1"/>
  <c r="Q825" i="2"/>
  <c r="R825" i="2" a="1"/>
  <c r="R825" i="2"/>
  <c r="S825" i="2" a="1"/>
  <c r="S825" i="2"/>
  <c r="T825" i="2" a="1"/>
  <c r="T825" i="2"/>
  <c r="U825" i="2" a="1"/>
  <c r="U825" i="2"/>
  <c r="V825" i="2" a="1"/>
  <c r="V825" i="2"/>
  <c r="W825" i="2" a="1"/>
  <c r="W825" i="2"/>
  <c r="X825" i="2" a="1"/>
  <c r="X825" i="2"/>
  <c r="Y825" i="2" a="1"/>
  <c r="Y825" i="2"/>
  <c r="Z825" i="2" a="1"/>
  <c r="Z825" i="2"/>
  <c r="G826" i="2" a="1"/>
  <c r="G826" i="2"/>
  <c r="H826" i="2" a="1"/>
  <c r="H826" i="2"/>
  <c r="I826" i="2" a="1"/>
  <c r="I826" i="2"/>
  <c r="J826" i="2" a="1"/>
  <c r="J826" i="2"/>
  <c r="K826" i="2" a="1"/>
  <c r="K826" i="2"/>
  <c r="L826" i="2" a="1"/>
  <c r="L826" i="2"/>
  <c r="M826" i="2" a="1"/>
  <c r="M826" i="2"/>
  <c r="N826" i="2" a="1"/>
  <c r="N826" i="2"/>
  <c r="O826" i="2" a="1"/>
  <c r="O826" i="2"/>
  <c r="P826" i="2" a="1"/>
  <c r="P826" i="2"/>
  <c r="Q826" i="2" a="1"/>
  <c r="Q826" i="2"/>
  <c r="R826" i="2" a="1"/>
  <c r="R826" i="2"/>
  <c r="S826" i="2" a="1"/>
  <c r="S826" i="2"/>
  <c r="T826" i="2" a="1"/>
  <c r="T826" i="2"/>
  <c r="U826" i="2" a="1"/>
  <c r="U826" i="2"/>
  <c r="V826" i="2" a="1"/>
  <c r="V826" i="2"/>
  <c r="W826" i="2" a="1"/>
  <c r="W826" i="2"/>
  <c r="X826" i="2" a="1"/>
  <c r="X826" i="2"/>
  <c r="Y826" i="2" a="1"/>
  <c r="Y826" i="2"/>
  <c r="Z826" i="2" a="1"/>
  <c r="Z826" i="2"/>
  <c r="G827" i="2" a="1"/>
  <c r="G827" i="2"/>
  <c r="H827" i="2" a="1"/>
  <c r="H827" i="2"/>
  <c r="I827" i="2" a="1"/>
  <c r="I827" i="2"/>
  <c r="J827" i="2" a="1"/>
  <c r="J827" i="2"/>
  <c r="K827" i="2" a="1"/>
  <c r="K827" i="2"/>
  <c r="L827" i="2" a="1"/>
  <c r="L827" i="2"/>
  <c r="M827" i="2" a="1"/>
  <c r="M827" i="2"/>
  <c r="N827" i="2" a="1"/>
  <c r="N827" i="2"/>
  <c r="O827" i="2" a="1"/>
  <c r="O827" i="2"/>
  <c r="P827" i="2" a="1"/>
  <c r="P827" i="2"/>
  <c r="Q827" i="2" a="1"/>
  <c r="Q827" i="2"/>
  <c r="R827" i="2" a="1"/>
  <c r="R827" i="2"/>
  <c r="S827" i="2" a="1"/>
  <c r="S827" i="2"/>
  <c r="T827" i="2" a="1"/>
  <c r="T827" i="2"/>
  <c r="U827" i="2" a="1"/>
  <c r="U827" i="2"/>
  <c r="V827" i="2" a="1"/>
  <c r="V827" i="2"/>
  <c r="W827" i="2" a="1"/>
  <c r="W827" i="2"/>
  <c r="X827" i="2" a="1"/>
  <c r="X827" i="2"/>
  <c r="Y827" i="2" a="1"/>
  <c r="Y827" i="2"/>
  <c r="Z827" i="2" a="1"/>
  <c r="Z827" i="2"/>
  <c r="G828" i="2" a="1"/>
  <c r="G828" i="2"/>
  <c r="H828" i="2" a="1"/>
  <c r="H828" i="2"/>
  <c r="I828" i="2" a="1"/>
  <c r="I828" i="2"/>
  <c r="J828" i="2" a="1"/>
  <c r="J828" i="2"/>
  <c r="K828" i="2" a="1"/>
  <c r="K828" i="2"/>
  <c r="L828" i="2" a="1"/>
  <c r="L828" i="2"/>
  <c r="M828" i="2" a="1"/>
  <c r="M828" i="2"/>
  <c r="N828" i="2" a="1"/>
  <c r="N828" i="2"/>
  <c r="O828" i="2" a="1"/>
  <c r="O828" i="2"/>
  <c r="P828" i="2" a="1"/>
  <c r="P828" i="2"/>
  <c r="Q828" i="2" a="1"/>
  <c r="Q828" i="2"/>
  <c r="R828" i="2" a="1"/>
  <c r="R828" i="2"/>
  <c r="S828" i="2" a="1"/>
  <c r="S828" i="2"/>
  <c r="T828" i="2" a="1"/>
  <c r="T828" i="2"/>
  <c r="U828" i="2" a="1"/>
  <c r="U828" i="2"/>
  <c r="V828" i="2" a="1"/>
  <c r="V828" i="2"/>
  <c r="W828" i="2" a="1"/>
  <c r="W828" i="2"/>
  <c r="X828" i="2" a="1"/>
  <c r="X828" i="2"/>
  <c r="Y828" i="2" a="1"/>
  <c r="Y828" i="2"/>
  <c r="Z828" i="2" a="1"/>
  <c r="Z828" i="2"/>
  <c r="G829" i="2" a="1"/>
  <c r="G829" i="2"/>
  <c r="H829" i="2" a="1"/>
  <c r="H829" i="2"/>
  <c r="I829" i="2" a="1"/>
  <c r="I829" i="2"/>
  <c r="J829" i="2" a="1"/>
  <c r="J829" i="2"/>
  <c r="K829" i="2" a="1"/>
  <c r="K829" i="2"/>
  <c r="L829" i="2" a="1"/>
  <c r="L829" i="2"/>
  <c r="M829" i="2" a="1"/>
  <c r="M829" i="2"/>
  <c r="N829" i="2" a="1"/>
  <c r="N829" i="2"/>
  <c r="O829" i="2" a="1"/>
  <c r="O829" i="2"/>
  <c r="P829" i="2" a="1"/>
  <c r="P829" i="2"/>
  <c r="Q829" i="2" a="1"/>
  <c r="Q829" i="2"/>
  <c r="R829" i="2" a="1"/>
  <c r="R829" i="2"/>
  <c r="S829" i="2" a="1"/>
  <c r="S829" i="2"/>
  <c r="T829" i="2" a="1"/>
  <c r="T829" i="2"/>
  <c r="U829" i="2" a="1"/>
  <c r="U829" i="2"/>
  <c r="V829" i="2" a="1"/>
  <c r="V829" i="2"/>
  <c r="W829" i="2" a="1"/>
  <c r="W829" i="2"/>
  <c r="X829" i="2" a="1"/>
  <c r="X829" i="2"/>
  <c r="Y829" i="2" a="1"/>
  <c r="Y829" i="2"/>
  <c r="Z829" i="2" a="1"/>
  <c r="Z829" i="2"/>
  <c r="G830" i="2" a="1"/>
  <c r="G830" i="2"/>
  <c r="H830" i="2" a="1"/>
  <c r="H830" i="2"/>
  <c r="I830" i="2" a="1"/>
  <c r="I830" i="2"/>
  <c r="J830" i="2" a="1"/>
  <c r="J830" i="2"/>
  <c r="K830" i="2" a="1"/>
  <c r="K830" i="2"/>
  <c r="L830" i="2" a="1"/>
  <c r="L830" i="2"/>
  <c r="M830" i="2" a="1"/>
  <c r="M830" i="2"/>
  <c r="N830" i="2" a="1"/>
  <c r="N830" i="2"/>
  <c r="O830" i="2" a="1"/>
  <c r="O830" i="2"/>
  <c r="P830" i="2" a="1"/>
  <c r="P830" i="2"/>
  <c r="Q830" i="2" a="1"/>
  <c r="Q830" i="2"/>
  <c r="R830" i="2" a="1"/>
  <c r="R830" i="2"/>
  <c r="S830" i="2" a="1"/>
  <c r="S830" i="2"/>
  <c r="T830" i="2" a="1"/>
  <c r="T830" i="2"/>
  <c r="U830" i="2" a="1"/>
  <c r="U830" i="2"/>
  <c r="V830" i="2" a="1"/>
  <c r="V830" i="2"/>
  <c r="W830" i="2" a="1"/>
  <c r="W830" i="2"/>
  <c r="X830" i="2" a="1"/>
  <c r="X830" i="2"/>
  <c r="Y830" i="2" a="1"/>
  <c r="Y830" i="2"/>
  <c r="Z830" i="2" a="1"/>
  <c r="Z830" i="2"/>
  <c r="G831" i="2" a="1"/>
  <c r="G831" i="2"/>
  <c r="H831" i="2" a="1"/>
  <c r="H831" i="2"/>
  <c r="I831" i="2" a="1"/>
  <c r="I831" i="2"/>
  <c r="J831" i="2" a="1"/>
  <c r="J831" i="2"/>
  <c r="K831" i="2" a="1"/>
  <c r="K831" i="2"/>
  <c r="L831" i="2" a="1"/>
  <c r="L831" i="2"/>
  <c r="M831" i="2" a="1"/>
  <c r="M831" i="2"/>
  <c r="N831" i="2" a="1"/>
  <c r="N831" i="2"/>
  <c r="O831" i="2" a="1"/>
  <c r="O831" i="2"/>
  <c r="P831" i="2" a="1"/>
  <c r="P831" i="2"/>
  <c r="Q831" i="2" a="1"/>
  <c r="Q831" i="2"/>
  <c r="R831" i="2" a="1"/>
  <c r="R831" i="2"/>
  <c r="S831" i="2" a="1"/>
  <c r="S831" i="2"/>
  <c r="T831" i="2" a="1"/>
  <c r="T831" i="2"/>
  <c r="U831" i="2" a="1"/>
  <c r="U831" i="2"/>
  <c r="V831" i="2" a="1"/>
  <c r="V831" i="2"/>
  <c r="W831" i="2" a="1"/>
  <c r="W831" i="2"/>
  <c r="X831" i="2" a="1"/>
  <c r="X831" i="2"/>
  <c r="Y831" i="2" a="1"/>
  <c r="Y831" i="2"/>
  <c r="Z831" i="2" a="1"/>
  <c r="Z831" i="2"/>
  <c r="G832" i="2" a="1"/>
  <c r="G832" i="2"/>
  <c r="H832" i="2" a="1"/>
  <c r="H832" i="2"/>
  <c r="I832" i="2" a="1"/>
  <c r="I832" i="2"/>
  <c r="J832" i="2" a="1"/>
  <c r="J832" i="2"/>
  <c r="K832" i="2" a="1"/>
  <c r="K832" i="2"/>
  <c r="L832" i="2" a="1"/>
  <c r="L832" i="2"/>
  <c r="M832" i="2" a="1"/>
  <c r="M832" i="2"/>
  <c r="N832" i="2" a="1"/>
  <c r="N832" i="2"/>
  <c r="O832" i="2" a="1"/>
  <c r="O832" i="2"/>
  <c r="P832" i="2" a="1"/>
  <c r="P832" i="2"/>
  <c r="Q832" i="2" a="1"/>
  <c r="Q832" i="2"/>
  <c r="R832" i="2" a="1"/>
  <c r="R832" i="2"/>
  <c r="S832" i="2" a="1"/>
  <c r="S832" i="2"/>
  <c r="T832" i="2" a="1"/>
  <c r="T832" i="2"/>
  <c r="U832" i="2" a="1"/>
  <c r="U832" i="2"/>
  <c r="V832" i="2" a="1"/>
  <c r="V832" i="2"/>
  <c r="W832" i="2" a="1"/>
  <c r="W832" i="2"/>
  <c r="X832" i="2" a="1"/>
  <c r="X832" i="2"/>
  <c r="Y832" i="2" a="1"/>
  <c r="Y832" i="2"/>
  <c r="Z832" i="2" a="1"/>
  <c r="Z832" i="2"/>
  <c r="G833" i="2" a="1"/>
  <c r="G833" i="2"/>
  <c r="H833" i="2" a="1"/>
  <c r="H833" i="2"/>
  <c r="I833" i="2" a="1"/>
  <c r="I833" i="2"/>
  <c r="J833" i="2" a="1"/>
  <c r="J833" i="2"/>
  <c r="K833" i="2" a="1"/>
  <c r="K833" i="2"/>
  <c r="L833" i="2" a="1"/>
  <c r="L833" i="2"/>
  <c r="M833" i="2" a="1"/>
  <c r="M833" i="2"/>
  <c r="N833" i="2" a="1"/>
  <c r="N833" i="2"/>
  <c r="O833" i="2" a="1"/>
  <c r="O833" i="2"/>
  <c r="P833" i="2" a="1"/>
  <c r="P833" i="2"/>
  <c r="Q833" i="2" a="1"/>
  <c r="Q833" i="2"/>
  <c r="R833" i="2" a="1"/>
  <c r="R833" i="2"/>
  <c r="S833" i="2" a="1"/>
  <c r="S833" i="2"/>
  <c r="T833" i="2" a="1"/>
  <c r="T833" i="2"/>
  <c r="U833" i="2" a="1"/>
  <c r="U833" i="2"/>
  <c r="V833" i="2" a="1"/>
  <c r="V833" i="2"/>
  <c r="W833" i="2" a="1"/>
  <c r="W833" i="2"/>
  <c r="X833" i="2" a="1"/>
  <c r="X833" i="2"/>
  <c r="Y833" i="2" a="1"/>
  <c r="Y833" i="2"/>
  <c r="Z833" i="2" a="1"/>
  <c r="Z833" i="2"/>
  <c r="G834" i="2" a="1"/>
  <c r="G834" i="2"/>
  <c r="H834" i="2" a="1"/>
  <c r="H834" i="2"/>
  <c r="I834" i="2" a="1"/>
  <c r="I834" i="2"/>
  <c r="J834" i="2" a="1"/>
  <c r="J834" i="2"/>
  <c r="K834" i="2" a="1"/>
  <c r="K834" i="2"/>
  <c r="L834" i="2" a="1"/>
  <c r="L834" i="2"/>
  <c r="M834" i="2" a="1"/>
  <c r="M834" i="2"/>
  <c r="N834" i="2" a="1"/>
  <c r="N834" i="2"/>
  <c r="O834" i="2" a="1"/>
  <c r="O834" i="2"/>
  <c r="P834" i="2" a="1"/>
  <c r="P834" i="2"/>
  <c r="Q834" i="2" a="1"/>
  <c r="Q834" i="2"/>
  <c r="R834" i="2" a="1"/>
  <c r="R834" i="2"/>
  <c r="S834" i="2" a="1"/>
  <c r="S834" i="2"/>
  <c r="T834" i="2" a="1"/>
  <c r="T834" i="2"/>
  <c r="U834" i="2" a="1"/>
  <c r="U834" i="2"/>
  <c r="V834" i="2" a="1"/>
  <c r="V834" i="2"/>
  <c r="W834" i="2" a="1"/>
  <c r="W834" i="2"/>
  <c r="X834" i="2" a="1"/>
  <c r="X834" i="2"/>
  <c r="Y834" i="2" a="1"/>
  <c r="Y834" i="2"/>
  <c r="Z834" i="2" a="1"/>
  <c r="Z834" i="2"/>
  <c r="G835" i="2" a="1"/>
  <c r="G835" i="2"/>
  <c r="H835" i="2" a="1"/>
  <c r="H835" i="2"/>
  <c r="I835" i="2" a="1"/>
  <c r="I835" i="2"/>
  <c r="J835" i="2" a="1"/>
  <c r="J835" i="2"/>
  <c r="K835" i="2" a="1"/>
  <c r="K835" i="2"/>
  <c r="L835" i="2" a="1"/>
  <c r="L835" i="2"/>
  <c r="M835" i="2" a="1"/>
  <c r="M835" i="2"/>
  <c r="N835" i="2" a="1"/>
  <c r="N835" i="2"/>
  <c r="O835" i="2" a="1"/>
  <c r="O835" i="2"/>
  <c r="P835" i="2" a="1"/>
  <c r="P835" i="2"/>
  <c r="Q835" i="2" a="1"/>
  <c r="Q835" i="2"/>
  <c r="R835" i="2" a="1"/>
  <c r="R835" i="2"/>
  <c r="S835" i="2" a="1"/>
  <c r="S835" i="2"/>
  <c r="T835" i="2" a="1"/>
  <c r="T835" i="2"/>
  <c r="U835" i="2" a="1"/>
  <c r="U835" i="2"/>
  <c r="V835" i="2" a="1"/>
  <c r="V835" i="2"/>
  <c r="W835" i="2" a="1"/>
  <c r="W835" i="2"/>
  <c r="X835" i="2" a="1"/>
  <c r="X835" i="2"/>
  <c r="Y835" i="2" a="1"/>
  <c r="Y835" i="2"/>
  <c r="Z835" i="2" a="1"/>
  <c r="Z835" i="2"/>
  <c r="G836" i="2" a="1"/>
  <c r="G836" i="2"/>
  <c r="H836" i="2" a="1"/>
  <c r="H836" i="2"/>
  <c r="I836" i="2" a="1"/>
  <c r="I836" i="2"/>
  <c r="J836" i="2" a="1"/>
  <c r="J836" i="2"/>
  <c r="K836" i="2" a="1"/>
  <c r="K836" i="2"/>
  <c r="L836" i="2" a="1"/>
  <c r="L836" i="2"/>
  <c r="M836" i="2" a="1"/>
  <c r="M836" i="2"/>
  <c r="N836" i="2" a="1"/>
  <c r="N836" i="2"/>
  <c r="O836" i="2" a="1"/>
  <c r="O836" i="2"/>
  <c r="P836" i="2" a="1"/>
  <c r="P836" i="2"/>
  <c r="Q836" i="2" a="1"/>
  <c r="Q836" i="2"/>
  <c r="R836" i="2" a="1"/>
  <c r="R836" i="2"/>
  <c r="S836" i="2" a="1"/>
  <c r="S836" i="2"/>
  <c r="T836" i="2" a="1"/>
  <c r="T836" i="2"/>
  <c r="U836" i="2" a="1"/>
  <c r="U836" i="2"/>
  <c r="V836" i="2" a="1"/>
  <c r="V836" i="2"/>
  <c r="W836" i="2" a="1"/>
  <c r="W836" i="2"/>
  <c r="X836" i="2" a="1"/>
  <c r="X836" i="2"/>
  <c r="Y836" i="2" a="1"/>
  <c r="Y836" i="2"/>
  <c r="Z836" i="2" a="1"/>
  <c r="Z836" i="2"/>
  <c r="G837" i="2" a="1"/>
  <c r="G837" i="2"/>
  <c r="H837" i="2" a="1"/>
  <c r="H837" i="2"/>
  <c r="I837" i="2" a="1"/>
  <c r="I837" i="2"/>
  <c r="J837" i="2" a="1"/>
  <c r="J837" i="2"/>
  <c r="K837" i="2" a="1"/>
  <c r="K837" i="2"/>
  <c r="L837" i="2" a="1"/>
  <c r="L837" i="2"/>
  <c r="M837" i="2" a="1"/>
  <c r="M837" i="2"/>
  <c r="N837" i="2" a="1"/>
  <c r="N837" i="2"/>
  <c r="O837" i="2" a="1"/>
  <c r="O837" i="2"/>
  <c r="P837" i="2" a="1"/>
  <c r="P837" i="2"/>
  <c r="Q837" i="2" a="1"/>
  <c r="Q837" i="2"/>
  <c r="R837" i="2" a="1"/>
  <c r="R837" i="2"/>
  <c r="S837" i="2" a="1"/>
  <c r="S837" i="2"/>
  <c r="T837" i="2" a="1"/>
  <c r="T837" i="2"/>
  <c r="U837" i="2" a="1"/>
  <c r="U837" i="2"/>
  <c r="V837" i="2" a="1"/>
  <c r="V837" i="2"/>
  <c r="W837" i="2" a="1"/>
  <c r="W837" i="2"/>
  <c r="X837" i="2" a="1"/>
  <c r="X837" i="2"/>
  <c r="Y837" i="2" a="1"/>
  <c r="Y837" i="2"/>
  <c r="Z837" i="2" a="1"/>
  <c r="Z837" i="2"/>
  <c r="G838" i="2" a="1"/>
  <c r="G838" i="2"/>
  <c r="H838" i="2" a="1"/>
  <c r="H838" i="2"/>
  <c r="I838" i="2" a="1"/>
  <c r="I838" i="2"/>
  <c r="J838" i="2" a="1"/>
  <c r="J838" i="2"/>
  <c r="K838" i="2" a="1"/>
  <c r="K838" i="2"/>
  <c r="L838" i="2" a="1"/>
  <c r="L838" i="2"/>
  <c r="M838" i="2" a="1"/>
  <c r="M838" i="2"/>
  <c r="N838" i="2" a="1"/>
  <c r="N838" i="2"/>
  <c r="O838" i="2" a="1"/>
  <c r="O838" i="2"/>
  <c r="P838" i="2" a="1"/>
  <c r="P838" i="2"/>
  <c r="Q838" i="2" a="1"/>
  <c r="Q838" i="2"/>
  <c r="R838" i="2" a="1"/>
  <c r="R838" i="2"/>
  <c r="S838" i="2" a="1"/>
  <c r="S838" i="2"/>
  <c r="T838" i="2" a="1"/>
  <c r="T838" i="2"/>
  <c r="U838" i="2" a="1"/>
  <c r="U838" i="2"/>
  <c r="V838" i="2" a="1"/>
  <c r="V838" i="2"/>
  <c r="W838" i="2" a="1"/>
  <c r="W838" i="2"/>
  <c r="X838" i="2" a="1"/>
  <c r="X838" i="2"/>
  <c r="Y838" i="2" a="1"/>
  <c r="Y838" i="2"/>
  <c r="Z838" i="2" a="1"/>
  <c r="Z838" i="2"/>
  <c r="G839" i="2" a="1"/>
  <c r="G839" i="2"/>
  <c r="H839" i="2" a="1"/>
  <c r="H839" i="2"/>
  <c r="I839" i="2" a="1"/>
  <c r="I839" i="2"/>
  <c r="J839" i="2" a="1"/>
  <c r="J839" i="2"/>
  <c r="K839" i="2" a="1"/>
  <c r="K839" i="2"/>
  <c r="L839" i="2" a="1"/>
  <c r="L839" i="2"/>
  <c r="M839" i="2" a="1"/>
  <c r="M839" i="2"/>
  <c r="N839" i="2" a="1"/>
  <c r="N839" i="2"/>
  <c r="O839" i="2" a="1"/>
  <c r="O839" i="2"/>
  <c r="P839" i="2" a="1"/>
  <c r="P839" i="2"/>
  <c r="Q839" i="2" a="1"/>
  <c r="Q839" i="2"/>
  <c r="R839" i="2" a="1"/>
  <c r="R839" i="2"/>
  <c r="S839" i="2" a="1"/>
  <c r="S839" i="2"/>
  <c r="T839" i="2" a="1"/>
  <c r="T839" i="2"/>
  <c r="U839" i="2" a="1"/>
  <c r="U839" i="2"/>
  <c r="V839" i="2" a="1"/>
  <c r="V839" i="2"/>
  <c r="W839" i="2" a="1"/>
  <c r="W839" i="2"/>
  <c r="X839" i="2" a="1"/>
  <c r="X839" i="2"/>
  <c r="Y839" i="2" a="1"/>
  <c r="Y839" i="2"/>
  <c r="Z839" i="2" a="1"/>
  <c r="Z839" i="2"/>
  <c r="G840" i="2" a="1"/>
  <c r="G840" i="2"/>
  <c r="H840" i="2" a="1"/>
  <c r="H840" i="2"/>
  <c r="I840" i="2" a="1"/>
  <c r="I840" i="2"/>
  <c r="J840" i="2" a="1"/>
  <c r="J840" i="2"/>
  <c r="K840" i="2" a="1"/>
  <c r="K840" i="2"/>
  <c r="L840" i="2" a="1"/>
  <c r="L840" i="2"/>
  <c r="M840" i="2" a="1"/>
  <c r="M840" i="2"/>
  <c r="N840" i="2" a="1"/>
  <c r="N840" i="2"/>
  <c r="O840" i="2" a="1"/>
  <c r="O840" i="2"/>
  <c r="P840" i="2" a="1"/>
  <c r="P840" i="2"/>
  <c r="Q840" i="2" a="1"/>
  <c r="Q840" i="2"/>
  <c r="R840" i="2" a="1"/>
  <c r="R840" i="2"/>
  <c r="S840" i="2" a="1"/>
  <c r="S840" i="2"/>
  <c r="T840" i="2" a="1"/>
  <c r="T840" i="2"/>
  <c r="U840" i="2" a="1"/>
  <c r="U840" i="2"/>
  <c r="V840" i="2" a="1"/>
  <c r="V840" i="2"/>
  <c r="W840" i="2" a="1"/>
  <c r="W840" i="2"/>
  <c r="X840" i="2" a="1"/>
  <c r="X840" i="2"/>
  <c r="Y840" i="2" a="1"/>
  <c r="Y840" i="2"/>
  <c r="Z840" i="2" a="1"/>
  <c r="Z840" i="2"/>
  <c r="G841" i="2" a="1"/>
  <c r="G841" i="2"/>
  <c r="H841" i="2" a="1"/>
  <c r="H841" i="2"/>
  <c r="I841" i="2" a="1"/>
  <c r="I841" i="2"/>
  <c r="J841" i="2" a="1"/>
  <c r="J841" i="2"/>
  <c r="K841" i="2" a="1"/>
  <c r="K841" i="2"/>
  <c r="L841" i="2" a="1"/>
  <c r="L841" i="2"/>
  <c r="M841" i="2" a="1"/>
  <c r="M841" i="2"/>
  <c r="N841" i="2" a="1"/>
  <c r="N841" i="2"/>
  <c r="O841" i="2" a="1"/>
  <c r="O841" i="2"/>
  <c r="P841" i="2" a="1"/>
  <c r="P841" i="2"/>
  <c r="Q841" i="2" a="1"/>
  <c r="Q841" i="2"/>
  <c r="R841" i="2" a="1"/>
  <c r="R841" i="2"/>
  <c r="S841" i="2" a="1"/>
  <c r="S841" i="2"/>
  <c r="T841" i="2" a="1"/>
  <c r="T841" i="2"/>
  <c r="U841" i="2" a="1"/>
  <c r="U841" i="2"/>
  <c r="V841" i="2" a="1"/>
  <c r="V841" i="2"/>
  <c r="W841" i="2" a="1"/>
  <c r="W841" i="2"/>
  <c r="X841" i="2" a="1"/>
  <c r="X841" i="2"/>
  <c r="Y841" i="2" a="1"/>
  <c r="Y841" i="2"/>
  <c r="Z841" i="2" a="1"/>
  <c r="Z841" i="2"/>
  <c r="G842" i="2" a="1"/>
  <c r="G842" i="2"/>
  <c r="H842" i="2" a="1"/>
  <c r="H842" i="2"/>
  <c r="I842" i="2" a="1"/>
  <c r="I842" i="2"/>
  <c r="J842" i="2" a="1"/>
  <c r="J842" i="2"/>
  <c r="K842" i="2" a="1"/>
  <c r="K842" i="2"/>
  <c r="L842" i="2" a="1"/>
  <c r="L842" i="2"/>
  <c r="M842" i="2" a="1"/>
  <c r="M842" i="2"/>
  <c r="N842" i="2" a="1"/>
  <c r="N842" i="2"/>
  <c r="O842" i="2" a="1"/>
  <c r="O842" i="2"/>
  <c r="P842" i="2" a="1"/>
  <c r="P842" i="2"/>
  <c r="Q842" i="2" a="1"/>
  <c r="Q842" i="2"/>
  <c r="R842" i="2" a="1"/>
  <c r="R842" i="2"/>
  <c r="S842" i="2" a="1"/>
  <c r="S842" i="2"/>
  <c r="T842" i="2" a="1"/>
  <c r="T842" i="2"/>
  <c r="U842" i="2" a="1"/>
  <c r="U842" i="2"/>
  <c r="V842" i="2" a="1"/>
  <c r="V842" i="2"/>
  <c r="W842" i="2" a="1"/>
  <c r="W842" i="2"/>
  <c r="X842" i="2" a="1"/>
  <c r="X842" i="2"/>
  <c r="Y842" i="2" a="1"/>
  <c r="Y842" i="2"/>
  <c r="Z842" i="2" a="1"/>
  <c r="Z842" i="2"/>
  <c r="G843" i="2" a="1"/>
  <c r="G843" i="2"/>
  <c r="H843" i="2" a="1"/>
  <c r="H843" i="2"/>
  <c r="I843" i="2" a="1"/>
  <c r="I843" i="2"/>
  <c r="J843" i="2" a="1"/>
  <c r="J843" i="2"/>
  <c r="K843" i="2" a="1"/>
  <c r="K843" i="2"/>
  <c r="L843" i="2" a="1"/>
  <c r="L843" i="2"/>
  <c r="M843" i="2" a="1"/>
  <c r="M843" i="2"/>
  <c r="N843" i="2" a="1"/>
  <c r="N843" i="2"/>
  <c r="O843" i="2" a="1"/>
  <c r="O843" i="2"/>
  <c r="P843" i="2" a="1"/>
  <c r="P843" i="2"/>
  <c r="Q843" i="2" a="1"/>
  <c r="Q843" i="2"/>
  <c r="R843" i="2" a="1"/>
  <c r="R843" i="2"/>
  <c r="S843" i="2" a="1"/>
  <c r="S843" i="2"/>
  <c r="T843" i="2" a="1"/>
  <c r="T843" i="2"/>
  <c r="U843" i="2" a="1"/>
  <c r="U843" i="2"/>
  <c r="V843" i="2" a="1"/>
  <c r="V843" i="2"/>
  <c r="W843" i="2" a="1"/>
  <c r="W843" i="2"/>
  <c r="X843" i="2" a="1"/>
  <c r="X843" i="2"/>
  <c r="Y843" i="2" a="1"/>
  <c r="Y843" i="2"/>
  <c r="Z843" i="2" a="1"/>
  <c r="Z843" i="2"/>
  <c r="G844" i="2" a="1"/>
  <c r="G844" i="2"/>
  <c r="H844" i="2" a="1"/>
  <c r="H844" i="2"/>
  <c r="I844" i="2" a="1"/>
  <c r="I844" i="2"/>
  <c r="J844" i="2" a="1"/>
  <c r="J844" i="2"/>
  <c r="K844" i="2" a="1"/>
  <c r="K844" i="2"/>
  <c r="L844" i="2" a="1"/>
  <c r="L844" i="2"/>
  <c r="M844" i="2" a="1"/>
  <c r="M844" i="2"/>
  <c r="N844" i="2" a="1"/>
  <c r="N844" i="2"/>
  <c r="O844" i="2" a="1"/>
  <c r="O844" i="2"/>
  <c r="P844" i="2" a="1"/>
  <c r="P844" i="2"/>
  <c r="Q844" i="2" a="1"/>
  <c r="Q844" i="2"/>
  <c r="R844" i="2" a="1"/>
  <c r="R844" i="2"/>
  <c r="S844" i="2" a="1"/>
  <c r="S844" i="2"/>
  <c r="T844" i="2" a="1"/>
  <c r="T844" i="2"/>
  <c r="U844" i="2" a="1"/>
  <c r="U844" i="2"/>
  <c r="V844" i="2" a="1"/>
  <c r="V844" i="2"/>
  <c r="W844" i="2" a="1"/>
  <c r="W844" i="2"/>
  <c r="X844" i="2" a="1"/>
  <c r="X844" i="2"/>
  <c r="Y844" i="2" a="1"/>
  <c r="Y844" i="2"/>
  <c r="Z844" i="2" a="1"/>
  <c r="Z844" i="2"/>
  <c r="G845" i="2" a="1"/>
  <c r="G845" i="2"/>
  <c r="H845" i="2" a="1"/>
  <c r="H845" i="2"/>
  <c r="I845" i="2" a="1"/>
  <c r="I845" i="2"/>
  <c r="J845" i="2" a="1"/>
  <c r="J845" i="2"/>
  <c r="K845" i="2" a="1"/>
  <c r="K845" i="2"/>
  <c r="L845" i="2" a="1"/>
  <c r="L845" i="2"/>
  <c r="M845" i="2" a="1"/>
  <c r="M845" i="2"/>
  <c r="N845" i="2" a="1"/>
  <c r="N845" i="2"/>
  <c r="O845" i="2" a="1"/>
  <c r="O845" i="2"/>
  <c r="P845" i="2" a="1"/>
  <c r="P845" i="2"/>
  <c r="Q845" i="2" a="1"/>
  <c r="Q845" i="2"/>
  <c r="R845" i="2" a="1"/>
  <c r="R845" i="2"/>
  <c r="S845" i="2" a="1"/>
  <c r="S845" i="2"/>
  <c r="T845" i="2" a="1"/>
  <c r="T845" i="2"/>
  <c r="U845" i="2" a="1"/>
  <c r="U845" i="2"/>
  <c r="V845" i="2" a="1"/>
  <c r="V845" i="2"/>
  <c r="W845" i="2" a="1"/>
  <c r="W845" i="2"/>
  <c r="X845" i="2" a="1"/>
  <c r="X845" i="2"/>
  <c r="Y845" i="2" a="1"/>
  <c r="Y845" i="2"/>
  <c r="Z845" i="2" a="1"/>
  <c r="Z845" i="2"/>
  <c r="G846" i="2" a="1"/>
  <c r="G846" i="2"/>
  <c r="H846" i="2" a="1"/>
  <c r="H846" i="2"/>
  <c r="I846" i="2" a="1"/>
  <c r="I846" i="2"/>
  <c r="J846" i="2" a="1"/>
  <c r="J846" i="2"/>
  <c r="K846" i="2" a="1"/>
  <c r="K846" i="2"/>
  <c r="L846" i="2" a="1"/>
  <c r="L846" i="2"/>
  <c r="M846" i="2" a="1"/>
  <c r="M846" i="2"/>
  <c r="N846" i="2" a="1"/>
  <c r="N846" i="2"/>
  <c r="O846" i="2" a="1"/>
  <c r="O846" i="2"/>
  <c r="P846" i="2" a="1"/>
  <c r="P846" i="2"/>
  <c r="Q846" i="2" a="1"/>
  <c r="Q846" i="2"/>
  <c r="R846" i="2" a="1"/>
  <c r="R846" i="2"/>
  <c r="S846" i="2" a="1"/>
  <c r="S846" i="2"/>
  <c r="T846" i="2" a="1"/>
  <c r="T846" i="2"/>
  <c r="U846" i="2" a="1"/>
  <c r="U846" i="2"/>
  <c r="V846" i="2" a="1"/>
  <c r="V846" i="2"/>
  <c r="W846" i="2" a="1"/>
  <c r="W846" i="2"/>
  <c r="X846" i="2" a="1"/>
  <c r="X846" i="2"/>
  <c r="Y846" i="2" a="1"/>
  <c r="Y846" i="2"/>
  <c r="Z846" i="2" a="1"/>
  <c r="Z846" i="2"/>
  <c r="G847" i="2" a="1"/>
  <c r="G847" i="2"/>
  <c r="H847" i="2" a="1"/>
  <c r="H847" i="2"/>
  <c r="I847" i="2" a="1"/>
  <c r="I847" i="2"/>
  <c r="J847" i="2" a="1"/>
  <c r="J847" i="2"/>
  <c r="K847" i="2" a="1"/>
  <c r="K847" i="2"/>
  <c r="L847" i="2" a="1"/>
  <c r="L847" i="2"/>
  <c r="M847" i="2" a="1"/>
  <c r="M847" i="2"/>
  <c r="N847" i="2" a="1"/>
  <c r="N847" i="2"/>
  <c r="O847" i="2" a="1"/>
  <c r="O847" i="2"/>
  <c r="P847" i="2" a="1"/>
  <c r="P847" i="2"/>
  <c r="Q847" i="2" a="1"/>
  <c r="Q847" i="2"/>
  <c r="R847" i="2" a="1"/>
  <c r="R847" i="2"/>
  <c r="S847" i="2" a="1"/>
  <c r="S847" i="2"/>
  <c r="T847" i="2" a="1"/>
  <c r="T847" i="2"/>
  <c r="U847" i="2" a="1"/>
  <c r="U847" i="2"/>
  <c r="V847" i="2" a="1"/>
  <c r="V847" i="2"/>
  <c r="W847" i="2" a="1"/>
  <c r="W847" i="2"/>
  <c r="X847" i="2" a="1"/>
  <c r="X847" i="2"/>
  <c r="Y847" i="2" a="1"/>
  <c r="Y847" i="2"/>
  <c r="Z847" i="2" a="1"/>
  <c r="Z847" i="2"/>
  <c r="G848" i="2" a="1"/>
  <c r="G848" i="2"/>
  <c r="H848" i="2" a="1"/>
  <c r="H848" i="2"/>
  <c r="I848" i="2" a="1"/>
  <c r="I848" i="2"/>
  <c r="J848" i="2" a="1"/>
  <c r="J848" i="2"/>
  <c r="K848" i="2" a="1"/>
  <c r="K848" i="2"/>
  <c r="L848" i="2" a="1"/>
  <c r="L848" i="2"/>
  <c r="M848" i="2" a="1"/>
  <c r="M848" i="2"/>
  <c r="N848" i="2" a="1"/>
  <c r="N848" i="2"/>
  <c r="O848" i="2" a="1"/>
  <c r="O848" i="2"/>
  <c r="P848" i="2" a="1"/>
  <c r="P848" i="2"/>
  <c r="Q848" i="2" a="1"/>
  <c r="Q848" i="2"/>
  <c r="R848" i="2" a="1"/>
  <c r="R848" i="2"/>
  <c r="S848" i="2" a="1"/>
  <c r="S848" i="2"/>
  <c r="T848" i="2" a="1"/>
  <c r="T848" i="2"/>
  <c r="U848" i="2" a="1"/>
  <c r="U848" i="2"/>
  <c r="V848" i="2" a="1"/>
  <c r="V848" i="2"/>
  <c r="W848" i="2" a="1"/>
  <c r="W848" i="2"/>
  <c r="X848" i="2" a="1"/>
  <c r="X848" i="2"/>
  <c r="Y848" i="2" a="1"/>
  <c r="Y848" i="2"/>
  <c r="Z848" i="2" a="1"/>
  <c r="Z848" i="2"/>
  <c r="G849" i="2" a="1"/>
  <c r="G849" i="2"/>
  <c r="H849" i="2" a="1"/>
  <c r="H849" i="2"/>
  <c r="I849" i="2" a="1"/>
  <c r="I849" i="2"/>
  <c r="J849" i="2" a="1"/>
  <c r="J849" i="2"/>
  <c r="K849" i="2" a="1"/>
  <c r="K849" i="2"/>
  <c r="L849" i="2" a="1"/>
  <c r="L849" i="2"/>
  <c r="M849" i="2" a="1"/>
  <c r="M849" i="2"/>
  <c r="N849" i="2" a="1"/>
  <c r="N849" i="2"/>
  <c r="O849" i="2" a="1"/>
  <c r="O849" i="2"/>
  <c r="P849" i="2" a="1"/>
  <c r="P849" i="2"/>
  <c r="Q849" i="2" a="1"/>
  <c r="Q849" i="2"/>
  <c r="R849" i="2" a="1"/>
  <c r="R849" i="2"/>
  <c r="S849" i="2" a="1"/>
  <c r="S849" i="2"/>
  <c r="T849" i="2" a="1"/>
  <c r="T849" i="2"/>
  <c r="U849" i="2" a="1"/>
  <c r="U849" i="2"/>
  <c r="V849" i="2" a="1"/>
  <c r="V849" i="2"/>
  <c r="W849" i="2" a="1"/>
  <c r="W849" i="2"/>
  <c r="X849" i="2" a="1"/>
  <c r="X849" i="2"/>
  <c r="Y849" i="2" a="1"/>
  <c r="Y849" i="2"/>
  <c r="Z849" i="2" a="1"/>
  <c r="Z849" i="2"/>
  <c r="G850" i="2" a="1"/>
  <c r="G850" i="2"/>
  <c r="H850" i="2" a="1"/>
  <c r="H850" i="2"/>
  <c r="I850" i="2" a="1"/>
  <c r="I850" i="2"/>
  <c r="J850" i="2" a="1"/>
  <c r="J850" i="2"/>
  <c r="K850" i="2" a="1"/>
  <c r="K850" i="2"/>
  <c r="L850" i="2" a="1"/>
  <c r="L850" i="2"/>
  <c r="M850" i="2" a="1"/>
  <c r="M850" i="2"/>
  <c r="N850" i="2" a="1"/>
  <c r="N850" i="2"/>
  <c r="O850" i="2" a="1"/>
  <c r="O850" i="2"/>
  <c r="P850" i="2" a="1"/>
  <c r="P850" i="2"/>
  <c r="Q850" i="2" a="1"/>
  <c r="Q850" i="2"/>
  <c r="R850" i="2" a="1"/>
  <c r="R850" i="2"/>
  <c r="S850" i="2" a="1"/>
  <c r="S850" i="2"/>
  <c r="T850" i="2" a="1"/>
  <c r="T850" i="2"/>
  <c r="U850" i="2" a="1"/>
  <c r="U850" i="2"/>
  <c r="V850" i="2" a="1"/>
  <c r="V850" i="2"/>
  <c r="W850" i="2" a="1"/>
  <c r="W850" i="2"/>
  <c r="X850" i="2" a="1"/>
  <c r="X850" i="2"/>
  <c r="Y850" i="2" a="1"/>
  <c r="Y850" i="2"/>
  <c r="Z850" i="2" a="1"/>
  <c r="Z850" i="2"/>
  <c r="G851" i="2" a="1"/>
  <c r="G851" i="2"/>
  <c r="H851" i="2" a="1"/>
  <c r="H851" i="2"/>
  <c r="I851" i="2" a="1"/>
  <c r="I851" i="2"/>
  <c r="J851" i="2" a="1"/>
  <c r="J851" i="2"/>
  <c r="K851" i="2" a="1"/>
  <c r="K851" i="2"/>
  <c r="L851" i="2" a="1"/>
  <c r="L851" i="2"/>
  <c r="M851" i="2" a="1"/>
  <c r="M851" i="2"/>
  <c r="N851" i="2" a="1"/>
  <c r="N851" i="2"/>
  <c r="O851" i="2" a="1"/>
  <c r="O851" i="2"/>
  <c r="P851" i="2" a="1"/>
  <c r="P851" i="2"/>
  <c r="Q851" i="2" a="1"/>
  <c r="Q851" i="2"/>
  <c r="R851" i="2" a="1"/>
  <c r="R851" i="2"/>
  <c r="S851" i="2" a="1"/>
  <c r="S851" i="2"/>
  <c r="T851" i="2" a="1"/>
  <c r="T851" i="2"/>
  <c r="U851" i="2" a="1"/>
  <c r="U851" i="2"/>
  <c r="V851" i="2" a="1"/>
  <c r="V851" i="2"/>
  <c r="W851" i="2" a="1"/>
  <c r="W851" i="2"/>
  <c r="X851" i="2" a="1"/>
  <c r="X851" i="2"/>
  <c r="Y851" i="2" a="1"/>
  <c r="Y851" i="2"/>
  <c r="Z851" i="2" a="1"/>
  <c r="Z851" i="2"/>
  <c r="G852" i="2" a="1"/>
  <c r="G852" i="2"/>
  <c r="H852" i="2" a="1"/>
  <c r="H852" i="2"/>
  <c r="I852" i="2" a="1"/>
  <c r="I852" i="2"/>
  <c r="J852" i="2" a="1"/>
  <c r="J852" i="2"/>
  <c r="K852" i="2" a="1"/>
  <c r="K852" i="2"/>
  <c r="L852" i="2" a="1"/>
  <c r="L852" i="2"/>
  <c r="M852" i="2" a="1"/>
  <c r="M852" i="2"/>
  <c r="N852" i="2" a="1"/>
  <c r="N852" i="2"/>
  <c r="O852" i="2" a="1"/>
  <c r="O852" i="2"/>
  <c r="P852" i="2" a="1"/>
  <c r="P852" i="2"/>
  <c r="Q852" i="2" a="1"/>
  <c r="Q852" i="2"/>
  <c r="R852" i="2" a="1"/>
  <c r="R852" i="2"/>
  <c r="S852" i="2" a="1"/>
  <c r="S852" i="2"/>
  <c r="T852" i="2" a="1"/>
  <c r="T852" i="2"/>
  <c r="U852" i="2" a="1"/>
  <c r="U852" i="2"/>
  <c r="V852" i="2" a="1"/>
  <c r="V852" i="2"/>
  <c r="W852" i="2" a="1"/>
  <c r="W852" i="2"/>
  <c r="X852" i="2" a="1"/>
  <c r="X852" i="2"/>
  <c r="Y852" i="2" a="1"/>
  <c r="Y852" i="2"/>
  <c r="Z852" i="2" a="1"/>
  <c r="Z852" i="2"/>
  <c r="G853" i="2" a="1"/>
  <c r="G853" i="2"/>
  <c r="H853" i="2" a="1"/>
  <c r="H853" i="2"/>
  <c r="I853" i="2" a="1"/>
  <c r="I853" i="2"/>
  <c r="J853" i="2" a="1"/>
  <c r="J853" i="2"/>
  <c r="K853" i="2" a="1"/>
  <c r="K853" i="2"/>
  <c r="L853" i="2" a="1"/>
  <c r="L853" i="2"/>
  <c r="M853" i="2" a="1"/>
  <c r="M853" i="2"/>
  <c r="N853" i="2" a="1"/>
  <c r="N853" i="2"/>
  <c r="O853" i="2" a="1"/>
  <c r="O853" i="2"/>
  <c r="P853" i="2" a="1"/>
  <c r="P853" i="2"/>
  <c r="Q853" i="2" a="1"/>
  <c r="Q853" i="2"/>
  <c r="R853" i="2" a="1"/>
  <c r="R853" i="2"/>
  <c r="S853" i="2" a="1"/>
  <c r="S853" i="2"/>
  <c r="T853" i="2" a="1"/>
  <c r="T853" i="2"/>
  <c r="U853" i="2" a="1"/>
  <c r="U853" i="2"/>
  <c r="V853" i="2" a="1"/>
  <c r="V853" i="2"/>
  <c r="W853" i="2" a="1"/>
  <c r="W853" i="2"/>
  <c r="X853" i="2" a="1"/>
  <c r="X853" i="2"/>
  <c r="Y853" i="2" a="1"/>
  <c r="Y853" i="2"/>
  <c r="Z853" i="2" a="1"/>
  <c r="Z853" i="2"/>
  <c r="G854" i="2" a="1"/>
  <c r="G854" i="2"/>
  <c r="H854" i="2" a="1"/>
  <c r="H854" i="2"/>
  <c r="I854" i="2" a="1"/>
  <c r="I854" i="2"/>
  <c r="J854" i="2" a="1"/>
  <c r="J854" i="2"/>
  <c r="K854" i="2" a="1"/>
  <c r="K854" i="2"/>
  <c r="L854" i="2" a="1"/>
  <c r="L854" i="2"/>
  <c r="M854" i="2" a="1"/>
  <c r="M854" i="2"/>
  <c r="N854" i="2" a="1"/>
  <c r="N854" i="2"/>
  <c r="O854" i="2" a="1"/>
  <c r="O854" i="2"/>
  <c r="P854" i="2" a="1"/>
  <c r="P854" i="2"/>
  <c r="Q854" i="2" a="1"/>
  <c r="Q854" i="2"/>
  <c r="R854" i="2" a="1"/>
  <c r="R854" i="2"/>
  <c r="S854" i="2" a="1"/>
  <c r="S854" i="2"/>
  <c r="T854" i="2" a="1"/>
  <c r="T854" i="2"/>
  <c r="U854" i="2" a="1"/>
  <c r="U854" i="2"/>
  <c r="V854" i="2" a="1"/>
  <c r="V854" i="2"/>
  <c r="W854" i="2" a="1"/>
  <c r="W854" i="2"/>
  <c r="X854" i="2" a="1"/>
  <c r="X854" i="2"/>
  <c r="Y854" i="2" a="1"/>
  <c r="Y854" i="2"/>
  <c r="Z854" i="2" a="1"/>
  <c r="Z854" i="2"/>
  <c r="G855" i="2" a="1"/>
  <c r="G855" i="2"/>
  <c r="H855" i="2" a="1"/>
  <c r="H855" i="2"/>
  <c r="I855" i="2" a="1"/>
  <c r="I855" i="2"/>
  <c r="J855" i="2" a="1"/>
  <c r="J855" i="2"/>
  <c r="K855" i="2" a="1"/>
  <c r="K855" i="2"/>
  <c r="L855" i="2" a="1"/>
  <c r="L855" i="2"/>
  <c r="M855" i="2" a="1"/>
  <c r="M855" i="2"/>
  <c r="N855" i="2" a="1"/>
  <c r="N855" i="2"/>
  <c r="O855" i="2" a="1"/>
  <c r="O855" i="2"/>
  <c r="P855" i="2" a="1"/>
  <c r="P855" i="2"/>
  <c r="Q855" i="2" a="1"/>
  <c r="Q855" i="2"/>
  <c r="R855" i="2" a="1"/>
  <c r="R855" i="2"/>
  <c r="S855" i="2" a="1"/>
  <c r="S855" i="2"/>
  <c r="T855" i="2" a="1"/>
  <c r="T855" i="2"/>
  <c r="U855" i="2" a="1"/>
  <c r="U855" i="2"/>
  <c r="V855" i="2" a="1"/>
  <c r="V855" i="2"/>
  <c r="W855" i="2" a="1"/>
  <c r="W855" i="2"/>
  <c r="X855" i="2" a="1"/>
  <c r="X855" i="2"/>
  <c r="Y855" i="2" a="1"/>
  <c r="Y855" i="2"/>
  <c r="Z855" i="2" a="1"/>
  <c r="Z855" i="2"/>
  <c r="G856" i="2" a="1"/>
  <c r="G856" i="2"/>
  <c r="H856" i="2" a="1"/>
  <c r="H856" i="2"/>
  <c r="I856" i="2" a="1"/>
  <c r="I856" i="2"/>
  <c r="J856" i="2" a="1"/>
  <c r="J856" i="2"/>
  <c r="K856" i="2" a="1"/>
  <c r="K856" i="2"/>
  <c r="L856" i="2" a="1"/>
  <c r="L856" i="2"/>
  <c r="M856" i="2" a="1"/>
  <c r="M856" i="2"/>
  <c r="N856" i="2" a="1"/>
  <c r="N856" i="2"/>
  <c r="O856" i="2" a="1"/>
  <c r="O856" i="2"/>
  <c r="P856" i="2" a="1"/>
  <c r="P856" i="2"/>
  <c r="Q856" i="2" a="1"/>
  <c r="Q856" i="2"/>
  <c r="R856" i="2" a="1"/>
  <c r="R856" i="2"/>
  <c r="S856" i="2" a="1"/>
  <c r="S856" i="2"/>
  <c r="T856" i="2" a="1"/>
  <c r="T856" i="2"/>
  <c r="U856" i="2" a="1"/>
  <c r="U856" i="2"/>
  <c r="V856" i="2" a="1"/>
  <c r="V856" i="2"/>
  <c r="W856" i="2" a="1"/>
  <c r="W856" i="2"/>
  <c r="X856" i="2" a="1"/>
  <c r="X856" i="2"/>
  <c r="Y856" i="2" a="1"/>
  <c r="Y856" i="2"/>
  <c r="Z856" i="2" a="1"/>
  <c r="Z856" i="2"/>
  <c r="G857" i="2" a="1"/>
  <c r="G857" i="2"/>
  <c r="H857" i="2" a="1"/>
  <c r="H857" i="2"/>
  <c r="I857" i="2" a="1"/>
  <c r="I857" i="2"/>
  <c r="J857" i="2" a="1"/>
  <c r="J857" i="2"/>
  <c r="K857" i="2" a="1"/>
  <c r="K857" i="2"/>
  <c r="L857" i="2" a="1"/>
  <c r="L857" i="2"/>
  <c r="M857" i="2" a="1"/>
  <c r="M857" i="2"/>
  <c r="N857" i="2" a="1"/>
  <c r="N857" i="2"/>
  <c r="O857" i="2" a="1"/>
  <c r="O857" i="2"/>
  <c r="P857" i="2" a="1"/>
  <c r="P857" i="2"/>
  <c r="Q857" i="2" a="1"/>
  <c r="Q857" i="2"/>
  <c r="R857" i="2" a="1"/>
  <c r="R857" i="2"/>
  <c r="S857" i="2" a="1"/>
  <c r="S857" i="2"/>
  <c r="T857" i="2" a="1"/>
  <c r="T857" i="2"/>
  <c r="U857" i="2" a="1"/>
  <c r="U857" i="2"/>
  <c r="V857" i="2" a="1"/>
  <c r="V857" i="2"/>
  <c r="W857" i="2" a="1"/>
  <c r="W857" i="2"/>
  <c r="X857" i="2" a="1"/>
  <c r="X857" i="2"/>
  <c r="Y857" i="2" a="1"/>
  <c r="Y857" i="2"/>
  <c r="Z857" i="2" a="1"/>
  <c r="Z857" i="2"/>
  <c r="G858" i="2" a="1"/>
  <c r="G858" i="2"/>
  <c r="H858" i="2" a="1"/>
  <c r="H858" i="2"/>
  <c r="I858" i="2" a="1"/>
  <c r="I858" i="2"/>
  <c r="J858" i="2" a="1"/>
  <c r="J858" i="2"/>
  <c r="K858" i="2" a="1"/>
  <c r="K858" i="2"/>
  <c r="L858" i="2" a="1"/>
  <c r="L858" i="2"/>
  <c r="M858" i="2" a="1"/>
  <c r="M858" i="2"/>
  <c r="N858" i="2" a="1"/>
  <c r="N858" i="2"/>
  <c r="O858" i="2" a="1"/>
  <c r="O858" i="2"/>
  <c r="P858" i="2" a="1"/>
  <c r="P858" i="2"/>
  <c r="Q858" i="2" a="1"/>
  <c r="Q858" i="2"/>
  <c r="R858" i="2" a="1"/>
  <c r="R858" i="2"/>
  <c r="S858" i="2" a="1"/>
  <c r="S858" i="2"/>
  <c r="T858" i="2" a="1"/>
  <c r="T858" i="2"/>
  <c r="U858" i="2" a="1"/>
  <c r="U858" i="2"/>
  <c r="V858" i="2" a="1"/>
  <c r="V858" i="2"/>
  <c r="W858" i="2" a="1"/>
  <c r="W858" i="2"/>
  <c r="X858" i="2" a="1"/>
  <c r="X858" i="2"/>
  <c r="Y858" i="2" a="1"/>
  <c r="Y858" i="2"/>
  <c r="Z858" i="2" a="1"/>
  <c r="Z858" i="2"/>
  <c r="G859" i="2" a="1"/>
  <c r="G859" i="2"/>
  <c r="H859" i="2" a="1"/>
  <c r="H859" i="2"/>
  <c r="I859" i="2" a="1"/>
  <c r="I859" i="2"/>
  <c r="J859" i="2" a="1"/>
  <c r="J859" i="2"/>
  <c r="K859" i="2" a="1"/>
  <c r="K859" i="2"/>
  <c r="L859" i="2" a="1"/>
  <c r="L859" i="2"/>
  <c r="M859" i="2" a="1"/>
  <c r="M859" i="2"/>
  <c r="N859" i="2" a="1"/>
  <c r="N859" i="2"/>
  <c r="O859" i="2" a="1"/>
  <c r="O859" i="2"/>
  <c r="P859" i="2" a="1"/>
  <c r="P859" i="2"/>
  <c r="Q859" i="2" a="1"/>
  <c r="Q859" i="2"/>
  <c r="R859" i="2" a="1"/>
  <c r="R859" i="2"/>
  <c r="S859" i="2" a="1"/>
  <c r="S859" i="2"/>
  <c r="T859" i="2" a="1"/>
  <c r="T859" i="2"/>
  <c r="U859" i="2" a="1"/>
  <c r="U859" i="2"/>
  <c r="V859" i="2" a="1"/>
  <c r="V859" i="2"/>
  <c r="W859" i="2" a="1"/>
  <c r="W859" i="2"/>
  <c r="X859" i="2" a="1"/>
  <c r="X859" i="2"/>
  <c r="Y859" i="2" a="1"/>
  <c r="Y859" i="2"/>
  <c r="Z859" i="2" a="1"/>
  <c r="Z859" i="2"/>
  <c r="G860" i="2" a="1"/>
  <c r="G860" i="2"/>
  <c r="H860" i="2" a="1"/>
  <c r="H860" i="2"/>
  <c r="I860" i="2" a="1"/>
  <c r="I860" i="2"/>
  <c r="J860" i="2" a="1"/>
  <c r="J860" i="2"/>
  <c r="K860" i="2" a="1"/>
  <c r="K860" i="2"/>
  <c r="L860" i="2" a="1"/>
  <c r="L860" i="2"/>
  <c r="M860" i="2" a="1"/>
  <c r="M860" i="2"/>
  <c r="N860" i="2" a="1"/>
  <c r="N860" i="2"/>
  <c r="O860" i="2" a="1"/>
  <c r="O860" i="2"/>
  <c r="P860" i="2" a="1"/>
  <c r="P860" i="2"/>
  <c r="Q860" i="2" a="1"/>
  <c r="Q860" i="2"/>
  <c r="R860" i="2" a="1"/>
  <c r="R860" i="2"/>
  <c r="S860" i="2" a="1"/>
  <c r="S860" i="2"/>
  <c r="T860" i="2" a="1"/>
  <c r="T860" i="2"/>
  <c r="U860" i="2" a="1"/>
  <c r="U860" i="2"/>
  <c r="V860" i="2" a="1"/>
  <c r="V860" i="2"/>
  <c r="W860" i="2" a="1"/>
  <c r="W860" i="2"/>
  <c r="X860" i="2" a="1"/>
  <c r="X860" i="2"/>
  <c r="Y860" i="2" a="1"/>
  <c r="Y860" i="2"/>
  <c r="Z860" i="2" a="1"/>
  <c r="Z860" i="2"/>
  <c r="G861" i="2" a="1"/>
  <c r="G861" i="2"/>
  <c r="H861" i="2" a="1"/>
  <c r="H861" i="2"/>
  <c r="I861" i="2" a="1"/>
  <c r="I861" i="2"/>
  <c r="J861" i="2" a="1"/>
  <c r="J861" i="2"/>
  <c r="K861" i="2" a="1"/>
  <c r="K861" i="2"/>
  <c r="L861" i="2" a="1"/>
  <c r="L861" i="2"/>
  <c r="M861" i="2" a="1"/>
  <c r="M861" i="2"/>
  <c r="N861" i="2" a="1"/>
  <c r="N861" i="2"/>
  <c r="O861" i="2" a="1"/>
  <c r="O861" i="2"/>
  <c r="P861" i="2" a="1"/>
  <c r="P861" i="2"/>
  <c r="Q861" i="2" a="1"/>
  <c r="Q861" i="2"/>
  <c r="R861" i="2" a="1"/>
  <c r="R861" i="2"/>
  <c r="S861" i="2" a="1"/>
  <c r="S861" i="2"/>
  <c r="T861" i="2" a="1"/>
  <c r="T861" i="2"/>
  <c r="U861" i="2" a="1"/>
  <c r="U861" i="2"/>
  <c r="V861" i="2" a="1"/>
  <c r="V861" i="2"/>
  <c r="W861" i="2" a="1"/>
  <c r="W861" i="2"/>
  <c r="X861" i="2" a="1"/>
  <c r="X861" i="2"/>
  <c r="Y861" i="2" a="1"/>
  <c r="Y861" i="2"/>
  <c r="Z861" i="2" a="1"/>
  <c r="Z861" i="2"/>
  <c r="G862" i="2" a="1"/>
  <c r="G862" i="2"/>
  <c r="H862" i="2" a="1"/>
  <c r="H862" i="2"/>
  <c r="I862" i="2" a="1"/>
  <c r="I862" i="2"/>
  <c r="J862" i="2" a="1"/>
  <c r="J862" i="2"/>
  <c r="K862" i="2" a="1"/>
  <c r="K862" i="2"/>
  <c r="L862" i="2" a="1"/>
  <c r="L862" i="2"/>
  <c r="M862" i="2" a="1"/>
  <c r="M862" i="2"/>
  <c r="N862" i="2" a="1"/>
  <c r="N862" i="2"/>
  <c r="O862" i="2" a="1"/>
  <c r="O862" i="2"/>
  <c r="P862" i="2" a="1"/>
  <c r="P862" i="2"/>
  <c r="Q862" i="2" a="1"/>
  <c r="Q862" i="2"/>
  <c r="R862" i="2" a="1"/>
  <c r="R862" i="2"/>
  <c r="S862" i="2" a="1"/>
  <c r="S862" i="2"/>
  <c r="T862" i="2" a="1"/>
  <c r="T862" i="2"/>
  <c r="U862" i="2" a="1"/>
  <c r="U862" i="2"/>
  <c r="V862" i="2" a="1"/>
  <c r="V862" i="2"/>
  <c r="W862" i="2" a="1"/>
  <c r="W862" i="2"/>
  <c r="X862" i="2" a="1"/>
  <c r="X862" i="2"/>
  <c r="Y862" i="2" a="1"/>
  <c r="Y862" i="2"/>
  <c r="Z862" i="2" a="1"/>
  <c r="Z862" i="2"/>
  <c r="G863" i="2" a="1"/>
  <c r="G863" i="2"/>
  <c r="H863" i="2" a="1"/>
  <c r="H863" i="2"/>
  <c r="I863" i="2" a="1"/>
  <c r="I863" i="2"/>
  <c r="J863" i="2" a="1"/>
  <c r="J863" i="2"/>
  <c r="K863" i="2" a="1"/>
  <c r="K863" i="2"/>
  <c r="L863" i="2" a="1"/>
  <c r="L863" i="2"/>
  <c r="M863" i="2" a="1"/>
  <c r="M863" i="2"/>
  <c r="N863" i="2" a="1"/>
  <c r="N863" i="2"/>
  <c r="O863" i="2" a="1"/>
  <c r="O863" i="2"/>
  <c r="P863" i="2" a="1"/>
  <c r="P863" i="2"/>
  <c r="Q863" i="2" a="1"/>
  <c r="Q863" i="2"/>
  <c r="R863" i="2" a="1"/>
  <c r="R863" i="2"/>
  <c r="S863" i="2" a="1"/>
  <c r="S863" i="2"/>
  <c r="T863" i="2" a="1"/>
  <c r="T863" i="2"/>
  <c r="U863" i="2" a="1"/>
  <c r="U863" i="2"/>
  <c r="V863" i="2" a="1"/>
  <c r="V863" i="2"/>
  <c r="W863" i="2" a="1"/>
  <c r="W863" i="2"/>
  <c r="X863" i="2" a="1"/>
  <c r="X863" i="2"/>
  <c r="Y863" i="2" a="1"/>
  <c r="Y863" i="2"/>
  <c r="Z863" i="2" a="1"/>
  <c r="Z863" i="2"/>
  <c r="G864" i="2" a="1"/>
  <c r="G864" i="2"/>
  <c r="H864" i="2" a="1"/>
  <c r="H864" i="2"/>
  <c r="I864" i="2" a="1"/>
  <c r="I864" i="2"/>
  <c r="J864" i="2" a="1"/>
  <c r="J864" i="2"/>
  <c r="K864" i="2" a="1"/>
  <c r="K864" i="2"/>
  <c r="L864" i="2" a="1"/>
  <c r="L864" i="2"/>
  <c r="M864" i="2" a="1"/>
  <c r="M864" i="2"/>
  <c r="N864" i="2" a="1"/>
  <c r="N864" i="2"/>
  <c r="O864" i="2" a="1"/>
  <c r="O864" i="2"/>
  <c r="P864" i="2" a="1"/>
  <c r="P864" i="2"/>
  <c r="Q864" i="2" a="1"/>
  <c r="Q864" i="2"/>
  <c r="R864" i="2" a="1"/>
  <c r="R864" i="2"/>
  <c r="S864" i="2" a="1"/>
  <c r="S864" i="2"/>
  <c r="T864" i="2" a="1"/>
  <c r="T864" i="2"/>
  <c r="U864" i="2" a="1"/>
  <c r="U864" i="2"/>
  <c r="V864" i="2" a="1"/>
  <c r="V864" i="2"/>
  <c r="W864" i="2" a="1"/>
  <c r="W864" i="2"/>
  <c r="X864" i="2" a="1"/>
  <c r="X864" i="2"/>
  <c r="Y864" i="2" a="1"/>
  <c r="Y864" i="2"/>
  <c r="Z864" i="2" a="1"/>
  <c r="Z864" i="2"/>
  <c r="G865" i="2" a="1"/>
  <c r="G865" i="2"/>
  <c r="H865" i="2" a="1"/>
  <c r="H865" i="2"/>
  <c r="I865" i="2" a="1"/>
  <c r="I865" i="2"/>
  <c r="J865" i="2" a="1"/>
  <c r="J865" i="2"/>
  <c r="K865" i="2" a="1"/>
  <c r="K865" i="2"/>
  <c r="L865" i="2" a="1"/>
  <c r="L865" i="2"/>
  <c r="M865" i="2" a="1"/>
  <c r="M865" i="2"/>
  <c r="N865" i="2" a="1"/>
  <c r="N865" i="2"/>
  <c r="O865" i="2" a="1"/>
  <c r="O865" i="2"/>
  <c r="P865" i="2" a="1"/>
  <c r="P865" i="2"/>
  <c r="Q865" i="2" a="1"/>
  <c r="Q865" i="2"/>
  <c r="R865" i="2" a="1"/>
  <c r="R865" i="2"/>
  <c r="S865" i="2" a="1"/>
  <c r="S865" i="2"/>
  <c r="T865" i="2" a="1"/>
  <c r="T865" i="2"/>
  <c r="U865" i="2" a="1"/>
  <c r="U865" i="2"/>
  <c r="V865" i="2" a="1"/>
  <c r="V865" i="2"/>
  <c r="W865" i="2" a="1"/>
  <c r="W865" i="2"/>
  <c r="X865" i="2" a="1"/>
  <c r="X865" i="2"/>
  <c r="Y865" i="2" a="1"/>
  <c r="Y865" i="2"/>
  <c r="Z865" i="2" a="1"/>
  <c r="Z865" i="2"/>
  <c r="G866" i="2" a="1"/>
  <c r="G866" i="2"/>
  <c r="H866" i="2" a="1"/>
  <c r="H866" i="2"/>
  <c r="I866" i="2" a="1"/>
  <c r="I866" i="2"/>
  <c r="J866" i="2" a="1"/>
  <c r="J866" i="2"/>
  <c r="K866" i="2" a="1"/>
  <c r="K866" i="2"/>
  <c r="L866" i="2" a="1"/>
  <c r="L866" i="2"/>
  <c r="M866" i="2" a="1"/>
  <c r="M866" i="2"/>
  <c r="N866" i="2" a="1"/>
  <c r="N866" i="2"/>
  <c r="O866" i="2" a="1"/>
  <c r="O866" i="2"/>
  <c r="P866" i="2" a="1"/>
  <c r="P866" i="2"/>
  <c r="Q866" i="2" a="1"/>
  <c r="Q866" i="2"/>
  <c r="R866" i="2" a="1"/>
  <c r="R866" i="2"/>
  <c r="S866" i="2" a="1"/>
  <c r="S866" i="2"/>
  <c r="T866" i="2" a="1"/>
  <c r="T866" i="2"/>
  <c r="U866" i="2" a="1"/>
  <c r="U866" i="2"/>
  <c r="V866" i="2" a="1"/>
  <c r="V866" i="2"/>
  <c r="W866" i="2" a="1"/>
  <c r="W866" i="2"/>
  <c r="X866" i="2" a="1"/>
  <c r="X866" i="2"/>
  <c r="Y866" i="2" a="1"/>
  <c r="Y866" i="2"/>
  <c r="Z866" i="2" a="1"/>
  <c r="Z866" i="2"/>
  <c r="G867" i="2" a="1"/>
  <c r="G867" i="2"/>
  <c r="H867" i="2" a="1"/>
  <c r="H867" i="2"/>
  <c r="I867" i="2" a="1"/>
  <c r="I867" i="2"/>
  <c r="J867" i="2" a="1"/>
  <c r="J867" i="2"/>
  <c r="K867" i="2" a="1"/>
  <c r="K867" i="2"/>
  <c r="L867" i="2" a="1"/>
  <c r="L867" i="2"/>
  <c r="M867" i="2" a="1"/>
  <c r="M867" i="2"/>
  <c r="N867" i="2" a="1"/>
  <c r="N867" i="2"/>
  <c r="O867" i="2" a="1"/>
  <c r="O867" i="2"/>
  <c r="P867" i="2" a="1"/>
  <c r="P867" i="2"/>
  <c r="Q867" i="2" a="1"/>
  <c r="Q867" i="2"/>
  <c r="R867" i="2" a="1"/>
  <c r="R867" i="2"/>
  <c r="S867" i="2" a="1"/>
  <c r="S867" i="2"/>
  <c r="T867" i="2" a="1"/>
  <c r="T867" i="2"/>
  <c r="U867" i="2" a="1"/>
  <c r="U867" i="2"/>
  <c r="V867" i="2" a="1"/>
  <c r="V867" i="2"/>
  <c r="W867" i="2" a="1"/>
  <c r="W867" i="2"/>
  <c r="X867" i="2" a="1"/>
  <c r="X867" i="2"/>
  <c r="Y867" i="2" a="1"/>
  <c r="Y867" i="2"/>
  <c r="Z867" i="2" a="1"/>
  <c r="Z867" i="2"/>
  <c r="G868" i="2" a="1"/>
  <c r="G868" i="2"/>
  <c r="H868" i="2" a="1"/>
  <c r="H868" i="2"/>
  <c r="I868" i="2" a="1"/>
  <c r="I868" i="2"/>
  <c r="J868" i="2" a="1"/>
  <c r="J868" i="2"/>
  <c r="K868" i="2" a="1"/>
  <c r="K868" i="2"/>
  <c r="L868" i="2" a="1"/>
  <c r="L868" i="2"/>
  <c r="M868" i="2" a="1"/>
  <c r="M868" i="2"/>
  <c r="N868" i="2" a="1"/>
  <c r="N868" i="2"/>
  <c r="O868" i="2" a="1"/>
  <c r="O868" i="2"/>
  <c r="P868" i="2" a="1"/>
  <c r="P868" i="2"/>
  <c r="Q868" i="2" a="1"/>
  <c r="Q868" i="2"/>
  <c r="R868" i="2" a="1"/>
  <c r="R868" i="2"/>
  <c r="S868" i="2" a="1"/>
  <c r="S868" i="2"/>
  <c r="T868" i="2" a="1"/>
  <c r="T868" i="2"/>
  <c r="U868" i="2" a="1"/>
  <c r="U868" i="2"/>
  <c r="V868" i="2" a="1"/>
  <c r="V868" i="2"/>
  <c r="W868" i="2" a="1"/>
  <c r="W868" i="2"/>
  <c r="X868" i="2" a="1"/>
  <c r="X868" i="2"/>
  <c r="Y868" i="2" a="1"/>
  <c r="Y868" i="2"/>
  <c r="Z868" i="2" a="1"/>
  <c r="Z868" i="2"/>
  <c r="G869" i="2" a="1"/>
  <c r="G869" i="2"/>
  <c r="H869" i="2" a="1"/>
  <c r="H869" i="2"/>
  <c r="I869" i="2" a="1"/>
  <c r="I869" i="2"/>
  <c r="J869" i="2" a="1"/>
  <c r="J869" i="2"/>
  <c r="K869" i="2" a="1"/>
  <c r="K869" i="2"/>
  <c r="L869" i="2" a="1"/>
  <c r="L869" i="2"/>
  <c r="M869" i="2" a="1"/>
  <c r="M869" i="2"/>
  <c r="N869" i="2" a="1"/>
  <c r="N869" i="2"/>
  <c r="O869" i="2" a="1"/>
  <c r="O869" i="2"/>
  <c r="P869" i="2" a="1"/>
  <c r="P869" i="2"/>
  <c r="Q869" i="2" a="1"/>
  <c r="Q869" i="2"/>
  <c r="R869" i="2" a="1"/>
  <c r="R869" i="2"/>
  <c r="S869" i="2" a="1"/>
  <c r="S869" i="2"/>
  <c r="T869" i="2" a="1"/>
  <c r="T869" i="2"/>
  <c r="U869" i="2" a="1"/>
  <c r="U869" i="2"/>
  <c r="V869" i="2" a="1"/>
  <c r="V869" i="2"/>
  <c r="W869" i="2" a="1"/>
  <c r="W869" i="2"/>
  <c r="X869" i="2" a="1"/>
  <c r="X869" i="2"/>
  <c r="Y869" i="2" a="1"/>
  <c r="Y869" i="2"/>
  <c r="Z869" i="2" a="1"/>
  <c r="Z869" i="2"/>
  <c r="G870" i="2" a="1"/>
  <c r="G870" i="2"/>
  <c r="H870" i="2" a="1"/>
  <c r="H870" i="2"/>
  <c r="I870" i="2" a="1"/>
  <c r="I870" i="2"/>
  <c r="J870" i="2" a="1"/>
  <c r="J870" i="2"/>
  <c r="K870" i="2" a="1"/>
  <c r="K870" i="2"/>
  <c r="L870" i="2" a="1"/>
  <c r="L870" i="2"/>
  <c r="M870" i="2" a="1"/>
  <c r="M870" i="2"/>
  <c r="N870" i="2" a="1"/>
  <c r="N870" i="2"/>
  <c r="O870" i="2" a="1"/>
  <c r="O870" i="2"/>
  <c r="P870" i="2" a="1"/>
  <c r="P870" i="2"/>
  <c r="Q870" i="2" a="1"/>
  <c r="Q870" i="2"/>
  <c r="R870" i="2" a="1"/>
  <c r="R870" i="2"/>
  <c r="S870" i="2" a="1"/>
  <c r="S870" i="2"/>
  <c r="T870" i="2" a="1"/>
  <c r="T870" i="2"/>
  <c r="U870" i="2" a="1"/>
  <c r="U870" i="2"/>
  <c r="V870" i="2" a="1"/>
  <c r="V870" i="2"/>
  <c r="W870" i="2" a="1"/>
  <c r="W870" i="2"/>
  <c r="X870" i="2" a="1"/>
  <c r="X870" i="2"/>
  <c r="Y870" i="2" a="1"/>
  <c r="Y870" i="2"/>
  <c r="Z870" i="2" a="1"/>
  <c r="Z870" i="2"/>
  <c r="G871" i="2" a="1"/>
  <c r="G871" i="2"/>
  <c r="H871" i="2" a="1"/>
  <c r="H871" i="2"/>
  <c r="I871" i="2" a="1"/>
  <c r="I871" i="2"/>
  <c r="J871" i="2" a="1"/>
  <c r="J871" i="2"/>
  <c r="K871" i="2" a="1"/>
  <c r="K871" i="2"/>
  <c r="L871" i="2" a="1"/>
  <c r="L871" i="2"/>
  <c r="M871" i="2" a="1"/>
  <c r="M871" i="2"/>
  <c r="N871" i="2" a="1"/>
  <c r="N871" i="2"/>
  <c r="O871" i="2" a="1"/>
  <c r="O871" i="2"/>
  <c r="P871" i="2" a="1"/>
  <c r="P871" i="2"/>
  <c r="Q871" i="2" a="1"/>
  <c r="Q871" i="2"/>
  <c r="R871" i="2" a="1"/>
  <c r="R871" i="2"/>
  <c r="S871" i="2" a="1"/>
  <c r="S871" i="2"/>
  <c r="T871" i="2" a="1"/>
  <c r="T871" i="2"/>
  <c r="U871" i="2" a="1"/>
  <c r="U871" i="2"/>
  <c r="V871" i="2" a="1"/>
  <c r="V871" i="2"/>
  <c r="W871" i="2" a="1"/>
  <c r="W871" i="2"/>
  <c r="X871" i="2" a="1"/>
  <c r="X871" i="2"/>
  <c r="Y871" i="2" a="1"/>
  <c r="Y871" i="2"/>
  <c r="Z871" i="2" a="1"/>
  <c r="Z871" i="2"/>
  <c r="G872" i="2" a="1"/>
  <c r="G872" i="2"/>
  <c r="H872" i="2" a="1"/>
  <c r="H872" i="2"/>
  <c r="I872" i="2" a="1"/>
  <c r="I872" i="2"/>
  <c r="J872" i="2" a="1"/>
  <c r="J872" i="2"/>
  <c r="K872" i="2" a="1"/>
  <c r="K872" i="2"/>
  <c r="L872" i="2" a="1"/>
  <c r="L872" i="2"/>
  <c r="M872" i="2" a="1"/>
  <c r="M872" i="2"/>
  <c r="N872" i="2" a="1"/>
  <c r="N872" i="2"/>
  <c r="O872" i="2" a="1"/>
  <c r="O872" i="2"/>
  <c r="P872" i="2" a="1"/>
  <c r="P872" i="2"/>
  <c r="Q872" i="2" a="1"/>
  <c r="Q872" i="2"/>
  <c r="R872" i="2" a="1"/>
  <c r="R872" i="2"/>
  <c r="S872" i="2" a="1"/>
  <c r="S872" i="2"/>
  <c r="T872" i="2" a="1"/>
  <c r="T872" i="2"/>
  <c r="U872" i="2" a="1"/>
  <c r="U872" i="2"/>
  <c r="V872" i="2" a="1"/>
  <c r="V872" i="2"/>
  <c r="W872" i="2" a="1"/>
  <c r="W872" i="2"/>
  <c r="X872" i="2" a="1"/>
  <c r="X872" i="2"/>
  <c r="Y872" i="2" a="1"/>
  <c r="Y872" i="2"/>
  <c r="Z872" i="2" a="1"/>
  <c r="Z872" i="2"/>
  <c r="G873" i="2" a="1"/>
  <c r="G873" i="2"/>
  <c r="H873" i="2" a="1"/>
  <c r="H873" i="2"/>
  <c r="I873" i="2" a="1"/>
  <c r="I873" i="2"/>
  <c r="J873" i="2" a="1"/>
  <c r="J873" i="2"/>
  <c r="K873" i="2" a="1"/>
  <c r="K873" i="2"/>
  <c r="L873" i="2" a="1"/>
  <c r="L873" i="2"/>
  <c r="M873" i="2" a="1"/>
  <c r="M873" i="2"/>
  <c r="N873" i="2" a="1"/>
  <c r="N873" i="2"/>
  <c r="O873" i="2" a="1"/>
  <c r="O873" i="2"/>
  <c r="P873" i="2" a="1"/>
  <c r="P873" i="2"/>
  <c r="Q873" i="2" a="1"/>
  <c r="Q873" i="2"/>
  <c r="R873" i="2" a="1"/>
  <c r="R873" i="2"/>
  <c r="S873" i="2" a="1"/>
  <c r="S873" i="2"/>
  <c r="T873" i="2" a="1"/>
  <c r="T873" i="2"/>
  <c r="U873" i="2" a="1"/>
  <c r="U873" i="2"/>
  <c r="V873" i="2" a="1"/>
  <c r="V873" i="2"/>
  <c r="W873" i="2" a="1"/>
  <c r="W873" i="2"/>
  <c r="X873" i="2" a="1"/>
  <c r="X873" i="2"/>
  <c r="Y873" i="2" a="1"/>
  <c r="Y873" i="2"/>
  <c r="Z873" i="2" a="1"/>
  <c r="Z873" i="2"/>
  <c r="G874" i="2" a="1"/>
  <c r="G874" i="2"/>
  <c r="H874" i="2" a="1"/>
  <c r="H874" i="2"/>
  <c r="I874" i="2" a="1"/>
  <c r="I874" i="2"/>
  <c r="J874" i="2" a="1"/>
  <c r="J874" i="2"/>
  <c r="K874" i="2" a="1"/>
  <c r="K874" i="2"/>
  <c r="L874" i="2" a="1"/>
  <c r="L874" i="2"/>
  <c r="M874" i="2" a="1"/>
  <c r="M874" i="2"/>
  <c r="N874" i="2" a="1"/>
  <c r="N874" i="2"/>
  <c r="O874" i="2" a="1"/>
  <c r="O874" i="2"/>
  <c r="P874" i="2" a="1"/>
  <c r="P874" i="2"/>
  <c r="Q874" i="2" a="1"/>
  <c r="Q874" i="2"/>
  <c r="R874" i="2" a="1"/>
  <c r="R874" i="2"/>
  <c r="S874" i="2" a="1"/>
  <c r="S874" i="2"/>
  <c r="T874" i="2" a="1"/>
  <c r="T874" i="2"/>
  <c r="U874" i="2" a="1"/>
  <c r="U874" i="2"/>
  <c r="V874" i="2" a="1"/>
  <c r="V874" i="2"/>
  <c r="W874" i="2" a="1"/>
  <c r="W874" i="2"/>
  <c r="X874" i="2" a="1"/>
  <c r="X874" i="2"/>
  <c r="Y874" i="2" a="1"/>
  <c r="Y874" i="2"/>
  <c r="Z874" i="2" a="1"/>
  <c r="Z874" i="2"/>
  <c r="G875" i="2" a="1"/>
  <c r="G875" i="2"/>
  <c r="H875" i="2" a="1"/>
  <c r="H875" i="2"/>
  <c r="I875" i="2" a="1"/>
  <c r="I875" i="2"/>
  <c r="J875" i="2" a="1"/>
  <c r="J875" i="2"/>
  <c r="K875" i="2" a="1"/>
  <c r="K875" i="2"/>
  <c r="L875" i="2" a="1"/>
  <c r="L875" i="2"/>
  <c r="M875" i="2" a="1"/>
  <c r="M875" i="2"/>
  <c r="N875" i="2" a="1"/>
  <c r="N875" i="2"/>
  <c r="O875" i="2" a="1"/>
  <c r="O875" i="2"/>
  <c r="P875" i="2" a="1"/>
  <c r="P875" i="2"/>
  <c r="Q875" i="2" a="1"/>
  <c r="Q875" i="2"/>
  <c r="R875" i="2" a="1"/>
  <c r="R875" i="2"/>
  <c r="S875" i="2" a="1"/>
  <c r="S875" i="2"/>
  <c r="T875" i="2" a="1"/>
  <c r="T875" i="2"/>
  <c r="U875" i="2" a="1"/>
  <c r="U875" i="2"/>
  <c r="V875" i="2" a="1"/>
  <c r="V875" i="2"/>
  <c r="W875" i="2" a="1"/>
  <c r="W875" i="2"/>
  <c r="X875" i="2" a="1"/>
  <c r="X875" i="2"/>
  <c r="Y875" i="2" a="1"/>
  <c r="Y875" i="2"/>
  <c r="Z875" i="2" a="1"/>
  <c r="Z875" i="2"/>
  <c r="G876" i="2" a="1"/>
  <c r="G876" i="2"/>
  <c r="H876" i="2" a="1"/>
  <c r="H876" i="2"/>
  <c r="I876" i="2" a="1"/>
  <c r="I876" i="2"/>
  <c r="J876" i="2" a="1"/>
  <c r="J876" i="2"/>
  <c r="K876" i="2" a="1"/>
  <c r="K876" i="2"/>
  <c r="L876" i="2" a="1"/>
  <c r="L876" i="2"/>
  <c r="M876" i="2" a="1"/>
  <c r="M876" i="2"/>
  <c r="N876" i="2" a="1"/>
  <c r="N876" i="2"/>
  <c r="O876" i="2" a="1"/>
  <c r="O876" i="2"/>
  <c r="P876" i="2" a="1"/>
  <c r="P876" i="2"/>
  <c r="Q876" i="2" a="1"/>
  <c r="Q876" i="2"/>
  <c r="R876" i="2" a="1"/>
  <c r="R876" i="2"/>
  <c r="S876" i="2" a="1"/>
  <c r="S876" i="2"/>
  <c r="T876" i="2" a="1"/>
  <c r="T876" i="2"/>
  <c r="U876" i="2" a="1"/>
  <c r="U876" i="2"/>
  <c r="V876" i="2" a="1"/>
  <c r="V876" i="2"/>
  <c r="W876" i="2" a="1"/>
  <c r="W876" i="2"/>
  <c r="X876" i="2" a="1"/>
  <c r="X876" i="2"/>
  <c r="Y876" i="2" a="1"/>
  <c r="Y876" i="2"/>
  <c r="Z876" i="2" a="1"/>
  <c r="Z876" i="2"/>
  <c r="G877" i="2" a="1"/>
  <c r="G877" i="2"/>
  <c r="H877" i="2" a="1"/>
  <c r="H877" i="2"/>
  <c r="I877" i="2" a="1"/>
  <c r="I877" i="2"/>
  <c r="J877" i="2" a="1"/>
  <c r="J877" i="2"/>
  <c r="K877" i="2" a="1"/>
  <c r="K877" i="2"/>
  <c r="L877" i="2" a="1"/>
  <c r="L877" i="2"/>
  <c r="M877" i="2" a="1"/>
  <c r="M877" i="2"/>
  <c r="N877" i="2" a="1"/>
  <c r="N877" i="2"/>
  <c r="O877" i="2" a="1"/>
  <c r="O877" i="2"/>
  <c r="P877" i="2" a="1"/>
  <c r="P877" i="2"/>
  <c r="Q877" i="2" a="1"/>
  <c r="Q877" i="2"/>
  <c r="R877" i="2" a="1"/>
  <c r="R877" i="2"/>
  <c r="S877" i="2" a="1"/>
  <c r="S877" i="2"/>
  <c r="T877" i="2" a="1"/>
  <c r="T877" i="2"/>
  <c r="U877" i="2" a="1"/>
  <c r="U877" i="2"/>
  <c r="V877" i="2" a="1"/>
  <c r="V877" i="2"/>
  <c r="W877" i="2" a="1"/>
  <c r="W877" i="2"/>
  <c r="X877" i="2" a="1"/>
  <c r="X877" i="2"/>
  <c r="Y877" i="2" a="1"/>
  <c r="Y877" i="2"/>
  <c r="Z877" i="2" a="1"/>
  <c r="Z877" i="2"/>
  <c r="G878" i="2" a="1"/>
  <c r="G878" i="2"/>
  <c r="H878" i="2" a="1"/>
  <c r="H878" i="2"/>
  <c r="I878" i="2" a="1"/>
  <c r="I878" i="2"/>
  <c r="J878" i="2" a="1"/>
  <c r="J878" i="2"/>
  <c r="K878" i="2" a="1"/>
  <c r="K878" i="2"/>
  <c r="L878" i="2" a="1"/>
  <c r="L878" i="2"/>
  <c r="M878" i="2" a="1"/>
  <c r="M878" i="2"/>
  <c r="N878" i="2" a="1"/>
  <c r="N878" i="2"/>
  <c r="O878" i="2" a="1"/>
  <c r="O878" i="2"/>
  <c r="P878" i="2" a="1"/>
  <c r="P878" i="2"/>
  <c r="Q878" i="2" a="1"/>
  <c r="Q878" i="2"/>
  <c r="R878" i="2" a="1"/>
  <c r="R878" i="2"/>
  <c r="S878" i="2" a="1"/>
  <c r="S878" i="2"/>
  <c r="T878" i="2" a="1"/>
  <c r="T878" i="2"/>
  <c r="U878" i="2" a="1"/>
  <c r="U878" i="2"/>
  <c r="V878" i="2" a="1"/>
  <c r="V878" i="2"/>
  <c r="W878" i="2" a="1"/>
  <c r="W878" i="2"/>
  <c r="X878" i="2" a="1"/>
  <c r="X878" i="2"/>
  <c r="Y878" i="2" a="1"/>
  <c r="Y878" i="2"/>
  <c r="Z878" i="2" a="1"/>
  <c r="Z878" i="2"/>
  <c r="G879" i="2" a="1"/>
  <c r="G879" i="2"/>
  <c r="H879" i="2" a="1"/>
  <c r="H879" i="2"/>
  <c r="I879" i="2" a="1"/>
  <c r="I879" i="2"/>
  <c r="J879" i="2" a="1"/>
  <c r="J879" i="2"/>
  <c r="K879" i="2" a="1"/>
  <c r="K879" i="2"/>
  <c r="L879" i="2" a="1"/>
  <c r="L879" i="2"/>
  <c r="M879" i="2" a="1"/>
  <c r="M879" i="2"/>
  <c r="N879" i="2" a="1"/>
  <c r="N879" i="2"/>
  <c r="O879" i="2" a="1"/>
  <c r="O879" i="2"/>
  <c r="P879" i="2" a="1"/>
  <c r="P879" i="2"/>
  <c r="Q879" i="2" a="1"/>
  <c r="Q879" i="2"/>
  <c r="R879" i="2" a="1"/>
  <c r="R879" i="2"/>
  <c r="S879" i="2" a="1"/>
  <c r="S879" i="2"/>
  <c r="T879" i="2" a="1"/>
  <c r="T879" i="2"/>
  <c r="U879" i="2" a="1"/>
  <c r="U879" i="2"/>
  <c r="V879" i="2" a="1"/>
  <c r="V879" i="2"/>
  <c r="W879" i="2" a="1"/>
  <c r="W879" i="2"/>
  <c r="X879" i="2" a="1"/>
  <c r="X879" i="2"/>
  <c r="Y879" i="2" a="1"/>
  <c r="Y879" i="2"/>
  <c r="Z879" i="2" a="1"/>
  <c r="Z879" i="2"/>
  <c r="G880" i="2" a="1"/>
  <c r="G880" i="2"/>
  <c r="H880" i="2" a="1"/>
  <c r="H880" i="2"/>
  <c r="I880" i="2" a="1"/>
  <c r="I880" i="2"/>
  <c r="J880" i="2" a="1"/>
  <c r="J880" i="2"/>
  <c r="K880" i="2" a="1"/>
  <c r="K880" i="2"/>
  <c r="L880" i="2" a="1"/>
  <c r="L880" i="2"/>
  <c r="M880" i="2" a="1"/>
  <c r="M880" i="2"/>
  <c r="N880" i="2" a="1"/>
  <c r="N880" i="2"/>
  <c r="O880" i="2" a="1"/>
  <c r="O880" i="2"/>
  <c r="P880" i="2" a="1"/>
  <c r="P880" i="2"/>
  <c r="Q880" i="2" a="1"/>
  <c r="Q880" i="2"/>
  <c r="R880" i="2" a="1"/>
  <c r="R880" i="2"/>
  <c r="S880" i="2" a="1"/>
  <c r="S880" i="2"/>
  <c r="T880" i="2" a="1"/>
  <c r="T880" i="2"/>
  <c r="U880" i="2" a="1"/>
  <c r="U880" i="2"/>
  <c r="V880" i="2" a="1"/>
  <c r="V880" i="2"/>
  <c r="W880" i="2" a="1"/>
  <c r="W880" i="2"/>
  <c r="X880" i="2" a="1"/>
  <c r="X880" i="2"/>
  <c r="Y880" i="2" a="1"/>
  <c r="Y880" i="2"/>
  <c r="Z880" i="2" a="1"/>
  <c r="Z880" i="2"/>
  <c r="G881" i="2" a="1"/>
  <c r="G881" i="2"/>
  <c r="H881" i="2" a="1"/>
  <c r="H881" i="2"/>
  <c r="I881" i="2" a="1"/>
  <c r="I881" i="2"/>
  <c r="J881" i="2" a="1"/>
  <c r="J881" i="2"/>
  <c r="K881" i="2" a="1"/>
  <c r="K881" i="2"/>
  <c r="L881" i="2" a="1"/>
  <c r="L881" i="2"/>
  <c r="M881" i="2" a="1"/>
  <c r="M881" i="2"/>
  <c r="N881" i="2" a="1"/>
  <c r="N881" i="2"/>
  <c r="O881" i="2" a="1"/>
  <c r="O881" i="2"/>
  <c r="P881" i="2" a="1"/>
  <c r="P881" i="2"/>
  <c r="Q881" i="2" a="1"/>
  <c r="Q881" i="2"/>
  <c r="R881" i="2" a="1"/>
  <c r="R881" i="2"/>
  <c r="S881" i="2" a="1"/>
  <c r="S881" i="2"/>
  <c r="T881" i="2" a="1"/>
  <c r="T881" i="2"/>
  <c r="U881" i="2" a="1"/>
  <c r="U881" i="2"/>
  <c r="V881" i="2" a="1"/>
  <c r="V881" i="2"/>
  <c r="W881" i="2" a="1"/>
  <c r="W881" i="2"/>
  <c r="X881" i="2" a="1"/>
  <c r="X881" i="2"/>
  <c r="Y881" i="2" a="1"/>
  <c r="Y881" i="2"/>
  <c r="Z881" i="2" a="1"/>
  <c r="Z881" i="2"/>
  <c r="G882" i="2" a="1"/>
  <c r="G882" i="2"/>
  <c r="H882" i="2" a="1"/>
  <c r="H882" i="2"/>
  <c r="I882" i="2" a="1"/>
  <c r="I882" i="2"/>
  <c r="J882" i="2" a="1"/>
  <c r="J882" i="2"/>
  <c r="K882" i="2" a="1"/>
  <c r="K882" i="2"/>
  <c r="L882" i="2" a="1"/>
  <c r="L882" i="2"/>
  <c r="M882" i="2" a="1"/>
  <c r="M882" i="2"/>
  <c r="N882" i="2" a="1"/>
  <c r="N882" i="2"/>
  <c r="O882" i="2" a="1"/>
  <c r="O882" i="2"/>
  <c r="P882" i="2" a="1"/>
  <c r="P882" i="2"/>
  <c r="Q882" i="2" a="1"/>
  <c r="Q882" i="2"/>
  <c r="R882" i="2" a="1"/>
  <c r="R882" i="2"/>
  <c r="S882" i="2" a="1"/>
  <c r="S882" i="2"/>
  <c r="T882" i="2" a="1"/>
  <c r="T882" i="2"/>
  <c r="U882" i="2" a="1"/>
  <c r="U882" i="2"/>
  <c r="V882" i="2" a="1"/>
  <c r="V882" i="2"/>
  <c r="W882" i="2" a="1"/>
  <c r="W882" i="2"/>
  <c r="X882" i="2" a="1"/>
  <c r="X882" i="2"/>
  <c r="Y882" i="2" a="1"/>
  <c r="Y882" i="2"/>
  <c r="Z882" i="2" a="1"/>
  <c r="Z882" i="2"/>
  <c r="G883" i="2" a="1"/>
  <c r="G883" i="2"/>
  <c r="H883" i="2" a="1"/>
  <c r="H883" i="2"/>
  <c r="I883" i="2" a="1"/>
  <c r="I883" i="2"/>
  <c r="J883" i="2" a="1"/>
  <c r="J883" i="2"/>
  <c r="K883" i="2" a="1"/>
  <c r="K883" i="2"/>
  <c r="L883" i="2" a="1"/>
  <c r="L883" i="2"/>
  <c r="M883" i="2" a="1"/>
  <c r="M883" i="2"/>
  <c r="N883" i="2" a="1"/>
  <c r="N883" i="2"/>
  <c r="O883" i="2" a="1"/>
  <c r="O883" i="2"/>
  <c r="P883" i="2" a="1"/>
  <c r="P883" i="2"/>
  <c r="Q883" i="2" a="1"/>
  <c r="Q883" i="2"/>
  <c r="R883" i="2" a="1"/>
  <c r="R883" i="2"/>
  <c r="S883" i="2" a="1"/>
  <c r="S883" i="2"/>
  <c r="T883" i="2" a="1"/>
  <c r="T883" i="2"/>
  <c r="U883" i="2" a="1"/>
  <c r="U883" i="2"/>
  <c r="V883" i="2" a="1"/>
  <c r="V883" i="2"/>
  <c r="W883" i="2" a="1"/>
  <c r="W883" i="2"/>
  <c r="X883" i="2" a="1"/>
  <c r="X883" i="2"/>
  <c r="Y883" i="2" a="1"/>
  <c r="Y883" i="2"/>
  <c r="Z883" i="2" a="1"/>
  <c r="Z883" i="2"/>
  <c r="G884" i="2" a="1"/>
  <c r="G884" i="2"/>
  <c r="H884" i="2" a="1"/>
  <c r="H884" i="2"/>
  <c r="I884" i="2" a="1"/>
  <c r="I884" i="2"/>
  <c r="J884" i="2" a="1"/>
  <c r="J884" i="2"/>
  <c r="K884" i="2" a="1"/>
  <c r="K884" i="2"/>
  <c r="L884" i="2" a="1"/>
  <c r="L884" i="2"/>
  <c r="M884" i="2" a="1"/>
  <c r="M884" i="2"/>
  <c r="N884" i="2" a="1"/>
  <c r="N884" i="2"/>
  <c r="O884" i="2" a="1"/>
  <c r="O884" i="2"/>
  <c r="P884" i="2" a="1"/>
  <c r="P884" i="2"/>
  <c r="Q884" i="2" a="1"/>
  <c r="Q884" i="2"/>
  <c r="R884" i="2" a="1"/>
  <c r="R884" i="2"/>
  <c r="S884" i="2" a="1"/>
  <c r="S884" i="2"/>
  <c r="T884" i="2" a="1"/>
  <c r="T884" i="2"/>
  <c r="U884" i="2" a="1"/>
  <c r="U884" i="2"/>
  <c r="V884" i="2" a="1"/>
  <c r="V884" i="2"/>
  <c r="W884" i="2" a="1"/>
  <c r="W884" i="2"/>
  <c r="X884" i="2" a="1"/>
  <c r="X884" i="2"/>
  <c r="Y884" i="2" a="1"/>
  <c r="Y884" i="2"/>
  <c r="Z884" i="2" a="1"/>
  <c r="Z884" i="2"/>
  <c r="G885" i="2" a="1"/>
  <c r="G885" i="2"/>
  <c r="H885" i="2" a="1"/>
  <c r="H885" i="2"/>
  <c r="I885" i="2" a="1"/>
  <c r="I885" i="2"/>
  <c r="J885" i="2" a="1"/>
  <c r="J885" i="2"/>
  <c r="K885" i="2" a="1"/>
  <c r="K885" i="2"/>
  <c r="L885" i="2" a="1"/>
  <c r="L885" i="2"/>
  <c r="M885" i="2" a="1"/>
  <c r="M885" i="2"/>
  <c r="N885" i="2" a="1"/>
  <c r="N885" i="2"/>
  <c r="O885" i="2" a="1"/>
  <c r="O885" i="2"/>
  <c r="P885" i="2" a="1"/>
  <c r="P885" i="2"/>
  <c r="Q885" i="2" a="1"/>
  <c r="Q885" i="2"/>
  <c r="R885" i="2" a="1"/>
  <c r="R885" i="2"/>
  <c r="S885" i="2" a="1"/>
  <c r="S885" i="2"/>
  <c r="T885" i="2" a="1"/>
  <c r="T885" i="2"/>
  <c r="U885" i="2" a="1"/>
  <c r="U885" i="2"/>
  <c r="V885" i="2" a="1"/>
  <c r="V885" i="2"/>
  <c r="W885" i="2" a="1"/>
  <c r="W885" i="2"/>
  <c r="X885" i="2" a="1"/>
  <c r="X885" i="2"/>
  <c r="Y885" i="2" a="1"/>
  <c r="Y885" i="2"/>
  <c r="Z885" i="2" a="1"/>
  <c r="Z885" i="2"/>
  <c r="G886" i="2" a="1"/>
  <c r="G886" i="2"/>
  <c r="H886" i="2" a="1"/>
  <c r="H886" i="2"/>
  <c r="I886" i="2" a="1"/>
  <c r="I886" i="2"/>
  <c r="J886" i="2" a="1"/>
  <c r="J886" i="2"/>
  <c r="K886" i="2" a="1"/>
  <c r="K886" i="2"/>
  <c r="L886" i="2" a="1"/>
  <c r="L886" i="2"/>
  <c r="M886" i="2" a="1"/>
  <c r="M886" i="2"/>
  <c r="N886" i="2" a="1"/>
  <c r="N886" i="2"/>
  <c r="O886" i="2" a="1"/>
  <c r="O886" i="2"/>
  <c r="P886" i="2" a="1"/>
  <c r="P886" i="2"/>
  <c r="Q886" i="2" a="1"/>
  <c r="Q886" i="2"/>
  <c r="R886" i="2" a="1"/>
  <c r="R886" i="2"/>
  <c r="S886" i="2" a="1"/>
  <c r="S886" i="2"/>
  <c r="T886" i="2" a="1"/>
  <c r="T886" i="2"/>
  <c r="U886" i="2" a="1"/>
  <c r="U886" i="2"/>
  <c r="V886" i="2" a="1"/>
  <c r="V886" i="2"/>
  <c r="W886" i="2" a="1"/>
  <c r="W886" i="2"/>
  <c r="X886" i="2" a="1"/>
  <c r="X886" i="2"/>
  <c r="Y886" i="2" a="1"/>
  <c r="Y886" i="2"/>
  <c r="Z886" i="2" a="1"/>
  <c r="Z886" i="2"/>
  <c r="G887" i="2" a="1"/>
  <c r="G887" i="2"/>
  <c r="H887" i="2" a="1"/>
  <c r="H887" i="2"/>
  <c r="I887" i="2" a="1"/>
  <c r="I887" i="2"/>
  <c r="J887" i="2" a="1"/>
  <c r="J887" i="2"/>
  <c r="K887" i="2" a="1"/>
  <c r="K887" i="2"/>
  <c r="L887" i="2" a="1"/>
  <c r="L887" i="2"/>
  <c r="M887" i="2" a="1"/>
  <c r="M887" i="2"/>
  <c r="N887" i="2" a="1"/>
  <c r="N887" i="2"/>
  <c r="O887" i="2" a="1"/>
  <c r="O887" i="2"/>
  <c r="P887" i="2" a="1"/>
  <c r="P887" i="2"/>
  <c r="Q887" i="2" a="1"/>
  <c r="Q887" i="2"/>
  <c r="R887" i="2" a="1"/>
  <c r="R887" i="2"/>
  <c r="S887" i="2" a="1"/>
  <c r="S887" i="2"/>
  <c r="T887" i="2" a="1"/>
  <c r="T887" i="2"/>
  <c r="U887" i="2" a="1"/>
  <c r="U887" i="2"/>
  <c r="V887" i="2" a="1"/>
  <c r="V887" i="2"/>
  <c r="W887" i="2" a="1"/>
  <c r="W887" i="2"/>
  <c r="X887" i="2" a="1"/>
  <c r="X887" i="2"/>
  <c r="Y887" i="2" a="1"/>
  <c r="Y887" i="2"/>
  <c r="Z887" i="2" a="1"/>
  <c r="Z887" i="2"/>
  <c r="G888" i="2" a="1"/>
  <c r="G888" i="2"/>
  <c r="H888" i="2" a="1"/>
  <c r="H888" i="2"/>
  <c r="I888" i="2" a="1"/>
  <c r="I888" i="2"/>
  <c r="J888" i="2" a="1"/>
  <c r="J888" i="2"/>
  <c r="K888" i="2" a="1"/>
  <c r="K888" i="2"/>
  <c r="L888" i="2" a="1"/>
  <c r="L888" i="2"/>
  <c r="M888" i="2" a="1"/>
  <c r="M888" i="2"/>
  <c r="N888" i="2" a="1"/>
  <c r="N888" i="2"/>
  <c r="O888" i="2" a="1"/>
  <c r="O888" i="2"/>
  <c r="P888" i="2" a="1"/>
  <c r="P888" i="2"/>
  <c r="Q888" i="2" a="1"/>
  <c r="Q888" i="2"/>
  <c r="R888" i="2" a="1"/>
  <c r="R888" i="2"/>
  <c r="S888" i="2" a="1"/>
  <c r="S888" i="2"/>
  <c r="T888" i="2" a="1"/>
  <c r="T888" i="2"/>
  <c r="U888" i="2" a="1"/>
  <c r="U888" i="2"/>
  <c r="V888" i="2" a="1"/>
  <c r="V888" i="2"/>
  <c r="W888" i="2" a="1"/>
  <c r="W888" i="2"/>
  <c r="X888" i="2" a="1"/>
  <c r="X888" i="2"/>
  <c r="Y888" i="2" a="1"/>
  <c r="Y888" i="2"/>
  <c r="Z888" i="2" a="1"/>
  <c r="Z888" i="2"/>
  <c r="G889" i="2" a="1"/>
  <c r="G889" i="2"/>
  <c r="H889" i="2" a="1"/>
  <c r="H889" i="2"/>
  <c r="I889" i="2" a="1"/>
  <c r="I889" i="2"/>
  <c r="J889" i="2" a="1"/>
  <c r="J889" i="2"/>
  <c r="K889" i="2" a="1"/>
  <c r="K889" i="2"/>
  <c r="L889" i="2" a="1"/>
  <c r="L889" i="2"/>
  <c r="M889" i="2" a="1"/>
  <c r="M889" i="2"/>
  <c r="N889" i="2" a="1"/>
  <c r="N889" i="2"/>
  <c r="O889" i="2" a="1"/>
  <c r="O889" i="2"/>
  <c r="P889" i="2" a="1"/>
  <c r="P889" i="2"/>
  <c r="Q889" i="2" a="1"/>
  <c r="Q889" i="2"/>
  <c r="R889" i="2" a="1"/>
  <c r="R889" i="2"/>
  <c r="S889" i="2" a="1"/>
  <c r="S889" i="2"/>
  <c r="T889" i="2" a="1"/>
  <c r="T889" i="2"/>
  <c r="U889" i="2" a="1"/>
  <c r="U889" i="2"/>
  <c r="V889" i="2" a="1"/>
  <c r="V889" i="2"/>
  <c r="W889" i="2" a="1"/>
  <c r="W889" i="2"/>
  <c r="X889" i="2" a="1"/>
  <c r="X889" i="2"/>
  <c r="Y889" i="2" a="1"/>
  <c r="Y889" i="2"/>
  <c r="Z889" i="2" a="1"/>
  <c r="Z889" i="2"/>
  <c r="G890" i="2" a="1"/>
  <c r="G890" i="2"/>
  <c r="H890" i="2" a="1"/>
  <c r="H890" i="2"/>
  <c r="I890" i="2" a="1"/>
  <c r="I890" i="2"/>
  <c r="J890" i="2" a="1"/>
  <c r="J890" i="2"/>
  <c r="K890" i="2" a="1"/>
  <c r="K890" i="2"/>
  <c r="L890" i="2" a="1"/>
  <c r="L890" i="2"/>
  <c r="M890" i="2" a="1"/>
  <c r="M890" i="2"/>
  <c r="N890" i="2" a="1"/>
  <c r="N890" i="2"/>
  <c r="O890" i="2" a="1"/>
  <c r="O890" i="2"/>
  <c r="P890" i="2" a="1"/>
  <c r="P890" i="2"/>
  <c r="Q890" i="2" a="1"/>
  <c r="Q890" i="2"/>
  <c r="R890" i="2" a="1"/>
  <c r="R890" i="2"/>
  <c r="S890" i="2" a="1"/>
  <c r="S890" i="2"/>
  <c r="T890" i="2" a="1"/>
  <c r="T890" i="2"/>
  <c r="U890" i="2" a="1"/>
  <c r="U890" i="2"/>
  <c r="V890" i="2" a="1"/>
  <c r="V890" i="2"/>
  <c r="W890" i="2" a="1"/>
  <c r="W890" i="2"/>
  <c r="X890" i="2" a="1"/>
  <c r="X890" i="2"/>
  <c r="Y890" i="2" a="1"/>
  <c r="Y890" i="2"/>
  <c r="Z890" i="2" a="1"/>
  <c r="Z890" i="2"/>
  <c r="G891" i="2" a="1"/>
  <c r="G891" i="2"/>
  <c r="H891" i="2" a="1"/>
  <c r="H891" i="2"/>
  <c r="I891" i="2" a="1"/>
  <c r="I891" i="2"/>
  <c r="J891" i="2" a="1"/>
  <c r="J891" i="2"/>
  <c r="K891" i="2" a="1"/>
  <c r="K891" i="2"/>
  <c r="L891" i="2" a="1"/>
  <c r="L891" i="2"/>
  <c r="M891" i="2" a="1"/>
  <c r="M891" i="2"/>
  <c r="N891" i="2" a="1"/>
  <c r="N891" i="2"/>
  <c r="O891" i="2" a="1"/>
  <c r="O891" i="2"/>
  <c r="P891" i="2" a="1"/>
  <c r="P891" i="2"/>
  <c r="Q891" i="2" a="1"/>
  <c r="Q891" i="2"/>
  <c r="R891" i="2" a="1"/>
  <c r="R891" i="2"/>
  <c r="S891" i="2" a="1"/>
  <c r="S891" i="2"/>
  <c r="T891" i="2" a="1"/>
  <c r="T891" i="2"/>
  <c r="U891" i="2" a="1"/>
  <c r="U891" i="2"/>
  <c r="V891" i="2" a="1"/>
  <c r="V891" i="2"/>
  <c r="W891" i="2" a="1"/>
  <c r="W891" i="2"/>
  <c r="X891" i="2" a="1"/>
  <c r="X891" i="2"/>
  <c r="Y891" i="2" a="1"/>
  <c r="Y891" i="2"/>
  <c r="Z891" i="2" a="1"/>
  <c r="Z891" i="2"/>
  <c r="G892" i="2" a="1"/>
  <c r="G892" i="2"/>
  <c r="H892" i="2" a="1"/>
  <c r="H892" i="2"/>
  <c r="I892" i="2" a="1"/>
  <c r="I892" i="2"/>
  <c r="J892" i="2" a="1"/>
  <c r="J892" i="2"/>
  <c r="K892" i="2" a="1"/>
  <c r="K892" i="2"/>
  <c r="L892" i="2" a="1"/>
  <c r="L892" i="2"/>
  <c r="M892" i="2" a="1"/>
  <c r="M892" i="2"/>
  <c r="N892" i="2" a="1"/>
  <c r="N892" i="2"/>
  <c r="O892" i="2" a="1"/>
  <c r="O892" i="2"/>
  <c r="P892" i="2" a="1"/>
  <c r="P892" i="2"/>
  <c r="Q892" i="2" a="1"/>
  <c r="Q892" i="2"/>
  <c r="R892" i="2" a="1"/>
  <c r="R892" i="2"/>
  <c r="S892" i="2" a="1"/>
  <c r="S892" i="2"/>
  <c r="T892" i="2" a="1"/>
  <c r="T892" i="2"/>
  <c r="U892" i="2" a="1"/>
  <c r="U892" i="2"/>
  <c r="V892" i="2" a="1"/>
  <c r="V892" i="2"/>
  <c r="W892" i="2" a="1"/>
  <c r="W892" i="2"/>
  <c r="X892" i="2" a="1"/>
  <c r="X892" i="2"/>
  <c r="Y892" i="2" a="1"/>
  <c r="Y892" i="2"/>
  <c r="Z892" i="2" a="1"/>
  <c r="Z892" i="2"/>
  <c r="G893" i="2" a="1"/>
  <c r="G893" i="2"/>
  <c r="H893" i="2" a="1"/>
  <c r="H893" i="2"/>
  <c r="I893" i="2" a="1"/>
  <c r="I893" i="2"/>
  <c r="J893" i="2" a="1"/>
  <c r="J893" i="2"/>
  <c r="K893" i="2" a="1"/>
  <c r="K893" i="2"/>
  <c r="L893" i="2" a="1"/>
  <c r="L893" i="2"/>
  <c r="M893" i="2" a="1"/>
  <c r="M893" i="2"/>
  <c r="N893" i="2" a="1"/>
  <c r="N893" i="2"/>
  <c r="O893" i="2" a="1"/>
  <c r="O893" i="2"/>
  <c r="P893" i="2" a="1"/>
  <c r="P893" i="2"/>
  <c r="Q893" i="2" a="1"/>
  <c r="Q893" i="2"/>
  <c r="R893" i="2" a="1"/>
  <c r="R893" i="2"/>
  <c r="S893" i="2" a="1"/>
  <c r="S893" i="2"/>
  <c r="T893" i="2" a="1"/>
  <c r="T893" i="2"/>
  <c r="U893" i="2" a="1"/>
  <c r="U893" i="2"/>
  <c r="V893" i="2" a="1"/>
  <c r="V893" i="2"/>
  <c r="W893" i="2" a="1"/>
  <c r="W893" i="2"/>
  <c r="X893" i="2" a="1"/>
  <c r="X893" i="2"/>
  <c r="Y893" i="2" a="1"/>
  <c r="Y893" i="2"/>
  <c r="Z893" i="2" a="1"/>
  <c r="Z893" i="2"/>
  <c r="G894" i="2" a="1"/>
  <c r="G894" i="2"/>
  <c r="H894" i="2" a="1"/>
  <c r="H894" i="2"/>
  <c r="I894" i="2" a="1"/>
  <c r="I894" i="2"/>
  <c r="J894" i="2" a="1"/>
  <c r="J894" i="2"/>
  <c r="K894" i="2" a="1"/>
  <c r="K894" i="2"/>
  <c r="L894" i="2" a="1"/>
  <c r="L894" i="2"/>
  <c r="M894" i="2" a="1"/>
  <c r="M894" i="2"/>
  <c r="N894" i="2" a="1"/>
  <c r="N894" i="2"/>
  <c r="O894" i="2" a="1"/>
  <c r="O894" i="2"/>
  <c r="P894" i="2" a="1"/>
  <c r="P894" i="2"/>
  <c r="Q894" i="2" a="1"/>
  <c r="Q894" i="2"/>
  <c r="R894" i="2" a="1"/>
  <c r="R894" i="2"/>
  <c r="S894" i="2" a="1"/>
  <c r="S894" i="2"/>
  <c r="T894" i="2" a="1"/>
  <c r="T894" i="2"/>
  <c r="U894" i="2" a="1"/>
  <c r="U894" i="2"/>
  <c r="V894" i="2" a="1"/>
  <c r="V894" i="2"/>
  <c r="W894" i="2" a="1"/>
  <c r="W894" i="2"/>
  <c r="X894" i="2" a="1"/>
  <c r="X894" i="2"/>
  <c r="Y894" i="2" a="1"/>
  <c r="Y894" i="2"/>
  <c r="Z894" i="2" a="1"/>
  <c r="Z894" i="2"/>
  <c r="G895" i="2" a="1"/>
  <c r="G895" i="2"/>
  <c r="H895" i="2" a="1"/>
  <c r="H895" i="2"/>
  <c r="I895" i="2" a="1"/>
  <c r="I895" i="2"/>
  <c r="J895" i="2" a="1"/>
  <c r="J895" i="2"/>
  <c r="K895" i="2" a="1"/>
  <c r="K895" i="2"/>
  <c r="L895" i="2" a="1"/>
  <c r="L895" i="2"/>
  <c r="M895" i="2" a="1"/>
  <c r="M895" i="2"/>
  <c r="N895" i="2" a="1"/>
  <c r="N895" i="2"/>
  <c r="O895" i="2" a="1"/>
  <c r="O895" i="2"/>
  <c r="P895" i="2" a="1"/>
  <c r="P895" i="2"/>
  <c r="Q895" i="2" a="1"/>
  <c r="Q895" i="2"/>
  <c r="R895" i="2" a="1"/>
  <c r="R895" i="2"/>
  <c r="S895" i="2" a="1"/>
  <c r="S895" i="2"/>
  <c r="T895" i="2" a="1"/>
  <c r="T895" i="2"/>
  <c r="U895" i="2" a="1"/>
  <c r="U895" i="2"/>
  <c r="V895" i="2" a="1"/>
  <c r="V895" i="2"/>
  <c r="W895" i="2" a="1"/>
  <c r="W895" i="2"/>
  <c r="X895" i="2" a="1"/>
  <c r="X895" i="2"/>
  <c r="Y895" i="2" a="1"/>
  <c r="Y895" i="2"/>
  <c r="Z895" i="2" a="1"/>
  <c r="Z895" i="2"/>
  <c r="G896" i="2" a="1"/>
  <c r="G896" i="2"/>
  <c r="H896" i="2" a="1"/>
  <c r="H896" i="2"/>
  <c r="I896" i="2" a="1"/>
  <c r="I896" i="2"/>
  <c r="J896" i="2" a="1"/>
  <c r="J896" i="2"/>
  <c r="K896" i="2" a="1"/>
  <c r="K896" i="2"/>
  <c r="L896" i="2" a="1"/>
  <c r="L896" i="2"/>
  <c r="M896" i="2" a="1"/>
  <c r="M896" i="2"/>
  <c r="N896" i="2" a="1"/>
  <c r="N896" i="2"/>
  <c r="O896" i="2" a="1"/>
  <c r="O896" i="2"/>
  <c r="P896" i="2" a="1"/>
  <c r="P896" i="2"/>
  <c r="Q896" i="2" a="1"/>
  <c r="Q896" i="2"/>
  <c r="R896" i="2" a="1"/>
  <c r="R896" i="2"/>
  <c r="S896" i="2" a="1"/>
  <c r="S896" i="2"/>
  <c r="T896" i="2" a="1"/>
  <c r="T896" i="2"/>
  <c r="U896" i="2" a="1"/>
  <c r="U896" i="2"/>
  <c r="V896" i="2" a="1"/>
  <c r="V896" i="2"/>
  <c r="W896" i="2" a="1"/>
  <c r="W896" i="2"/>
  <c r="X896" i="2" a="1"/>
  <c r="X896" i="2"/>
  <c r="Y896" i="2" a="1"/>
  <c r="Y896" i="2"/>
  <c r="Z896" i="2" a="1"/>
  <c r="Z896" i="2"/>
  <c r="G897" i="2" a="1"/>
  <c r="G897" i="2"/>
  <c r="H897" i="2" a="1"/>
  <c r="H897" i="2"/>
  <c r="I897" i="2" a="1"/>
  <c r="I897" i="2"/>
  <c r="J897" i="2" a="1"/>
  <c r="J897" i="2"/>
  <c r="K897" i="2" a="1"/>
  <c r="K897" i="2"/>
  <c r="L897" i="2" a="1"/>
  <c r="L897" i="2"/>
  <c r="M897" i="2" a="1"/>
  <c r="M897" i="2"/>
  <c r="N897" i="2" a="1"/>
  <c r="N897" i="2"/>
  <c r="O897" i="2" a="1"/>
  <c r="O897" i="2"/>
  <c r="P897" i="2" a="1"/>
  <c r="P897" i="2"/>
  <c r="Q897" i="2" a="1"/>
  <c r="Q897" i="2"/>
  <c r="R897" i="2" a="1"/>
  <c r="R897" i="2"/>
  <c r="S897" i="2" a="1"/>
  <c r="S897" i="2"/>
  <c r="T897" i="2" a="1"/>
  <c r="T897" i="2"/>
  <c r="U897" i="2" a="1"/>
  <c r="U897" i="2"/>
  <c r="V897" i="2" a="1"/>
  <c r="V897" i="2"/>
  <c r="W897" i="2" a="1"/>
  <c r="W897" i="2"/>
  <c r="X897" i="2" a="1"/>
  <c r="X897" i="2"/>
  <c r="Y897" i="2" a="1"/>
  <c r="Y897" i="2"/>
  <c r="Z897" i="2" a="1"/>
  <c r="Z897" i="2"/>
  <c r="G898" i="2" a="1"/>
  <c r="G898" i="2"/>
  <c r="H898" i="2" a="1"/>
  <c r="H898" i="2"/>
  <c r="I898" i="2" a="1"/>
  <c r="I898" i="2"/>
  <c r="J898" i="2" a="1"/>
  <c r="J898" i="2"/>
  <c r="K898" i="2" a="1"/>
  <c r="K898" i="2"/>
  <c r="L898" i="2" a="1"/>
  <c r="L898" i="2"/>
  <c r="M898" i="2" a="1"/>
  <c r="M898" i="2"/>
  <c r="N898" i="2" a="1"/>
  <c r="N898" i="2"/>
  <c r="O898" i="2" a="1"/>
  <c r="O898" i="2"/>
  <c r="P898" i="2" a="1"/>
  <c r="P898" i="2"/>
  <c r="Q898" i="2" a="1"/>
  <c r="Q898" i="2"/>
  <c r="R898" i="2" a="1"/>
  <c r="R898" i="2"/>
  <c r="S898" i="2" a="1"/>
  <c r="S898" i="2"/>
  <c r="T898" i="2" a="1"/>
  <c r="T898" i="2"/>
  <c r="U898" i="2" a="1"/>
  <c r="U898" i="2"/>
  <c r="V898" i="2" a="1"/>
  <c r="V898" i="2"/>
  <c r="W898" i="2" a="1"/>
  <c r="W898" i="2"/>
  <c r="X898" i="2" a="1"/>
  <c r="X898" i="2"/>
  <c r="Y898" i="2" a="1"/>
  <c r="Y898" i="2"/>
  <c r="Z898" i="2" a="1"/>
  <c r="Z898" i="2"/>
  <c r="G899" i="2" a="1"/>
  <c r="G899" i="2"/>
  <c r="H899" i="2" a="1"/>
  <c r="H899" i="2"/>
  <c r="I899" i="2" a="1"/>
  <c r="I899" i="2"/>
  <c r="J899" i="2" a="1"/>
  <c r="J899" i="2"/>
  <c r="K899" i="2" a="1"/>
  <c r="K899" i="2"/>
  <c r="L899" i="2" a="1"/>
  <c r="L899" i="2"/>
  <c r="M899" i="2" a="1"/>
  <c r="M899" i="2"/>
  <c r="N899" i="2" a="1"/>
  <c r="N899" i="2"/>
  <c r="O899" i="2" a="1"/>
  <c r="O899" i="2"/>
  <c r="P899" i="2" a="1"/>
  <c r="P899" i="2"/>
  <c r="Q899" i="2" a="1"/>
  <c r="Q899" i="2"/>
  <c r="R899" i="2" a="1"/>
  <c r="R899" i="2"/>
  <c r="S899" i="2" a="1"/>
  <c r="S899" i="2"/>
  <c r="T899" i="2" a="1"/>
  <c r="T899" i="2"/>
  <c r="U899" i="2" a="1"/>
  <c r="U899" i="2"/>
  <c r="V899" i="2" a="1"/>
  <c r="V899" i="2"/>
  <c r="W899" i="2" a="1"/>
  <c r="W899" i="2"/>
  <c r="X899" i="2" a="1"/>
  <c r="X899" i="2"/>
  <c r="Y899" i="2" a="1"/>
  <c r="Y899" i="2"/>
  <c r="Z899" i="2" a="1"/>
  <c r="Z899" i="2"/>
  <c r="G900" i="2" a="1"/>
  <c r="G900" i="2"/>
  <c r="H900" i="2" a="1"/>
  <c r="H900" i="2"/>
  <c r="I900" i="2" a="1"/>
  <c r="I900" i="2"/>
  <c r="J900" i="2" a="1"/>
  <c r="J900" i="2"/>
  <c r="K900" i="2" a="1"/>
  <c r="K900" i="2"/>
  <c r="L900" i="2" a="1"/>
  <c r="L900" i="2"/>
  <c r="M900" i="2" a="1"/>
  <c r="M900" i="2"/>
  <c r="N900" i="2" a="1"/>
  <c r="N900" i="2"/>
  <c r="O900" i="2" a="1"/>
  <c r="O900" i="2"/>
  <c r="P900" i="2" a="1"/>
  <c r="P900" i="2"/>
  <c r="Q900" i="2" a="1"/>
  <c r="Q900" i="2"/>
  <c r="R900" i="2" a="1"/>
  <c r="R900" i="2"/>
  <c r="S900" i="2" a="1"/>
  <c r="S900" i="2"/>
  <c r="T900" i="2" a="1"/>
  <c r="T900" i="2"/>
  <c r="U900" i="2" a="1"/>
  <c r="U900" i="2"/>
  <c r="V900" i="2" a="1"/>
  <c r="V900" i="2"/>
  <c r="W900" i="2" a="1"/>
  <c r="W900" i="2"/>
  <c r="X900" i="2" a="1"/>
  <c r="X900" i="2"/>
  <c r="Y900" i="2" a="1"/>
  <c r="Y900" i="2"/>
  <c r="Z900" i="2" a="1"/>
  <c r="Z900" i="2"/>
  <c r="G901" i="2" a="1"/>
  <c r="G901" i="2"/>
  <c r="H901" i="2" a="1"/>
  <c r="H901" i="2"/>
  <c r="I901" i="2" a="1"/>
  <c r="I901" i="2"/>
  <c r="J901" i="2" a="1"/>
  <c r="J901" i="2"/>
  <c r="K901" i="2" a="1"/>
  <c r="K901" i="2"/>
  <c r="L901" i="2" a="1"/>
  <c r="L901" i="2"/>
  <c r="M901" i="2" a="1"/>
  <c r="M901" i="2"/>
  <c r="N901" i="2" a="1"/>
  <c r="N901" i="2"/>
  <c r="O901" i="2" a="1"/>
  <c r="O901" i="2"/>
  <c r="P901" i="2" a="1"/>
  <c r="P901" i="2"/>
  <c r="Q901" i="2" a="1"/>
  <c r="Q901" i="2"/>
  <c r="R901" i="2" a="1"/>
  <c r="R901" i="2"/>
  <c r="S901" i="2" a="1"/>
  <c r="S901" i="2"/>
  <c r="T901" i="2" a="1"/>
  <c r="T901" i="2"/>
  <c r="U901" i="2" a="1"/>
  <c r="U901" i="2"/>
  <c r="V901" i="2" a="1"/>
  <c r="V901" i="2"/>
  <c r="W901" i="2" a="1"/>
  <c r="W901" i="2"/>
  <c r="X901" i="2" a="1"/>
  <c r="X901" i="2"/>
  <c r="Y901" i="2" a="1"/>
  <c r="Y901" i="2"/>
  <c r="Z901" i="2" a="1"/>
  <c r="Z901" i="2"/>
  <c r="G902" i="2" a="1"/>
  <c r="G902" i="2"/>
  <c r="H902" i="2" a="1"/>
  <c r="H902" i="2"/>
  <c r="I902" i="2" a="1"/>
  <c r="I902" i="2"/>
  <c r="J902" i="2" a="1"/>
  <c r="J902" i="2"/>
  <c r="K902" i="2" a="1"/>
  <c r="K902" i="2"/>
  <c r="L902" i="2" a="1"/>
  <c r="L902" i="2"/>
  <c r="M902" i="2" a="1"/>
  <c r="M902" i="2"/>
  <c r="N902" i="2" a="1"/>
  <c r="N902" i="2"/>
  <c r="O902" i="2" a="1"/>
  <c r="O902" i="2"/>
  <c r="P902" i="2" a="1"/>
  <c r="P902" i="2"/>
  <c r="Q902" i="2" a="1"/>
  <c r="Q902" i="2"/>
  <c r="R902" i="2" a="1"/>
  <c r="R902" i="2"/>
  <c r="S902" i="2" a="1"/>
  <c r="S902" i="2"/>
  <c r="T902" i="2" a="1"/>
  <c r="T902" i="2"/>
  <c r="U902" i="2" a="1"/>
  <c r="U902" i="2"/>
  <c r="V902" i="2" a="1"/>
  <c r="V902" i="2"/>
  <c r="W902" i="2" a="1"/>
  <c r="W902" i="2"/>
  <c r="X902" i="2" a="1"/>
  <c r="X902" i="2"/>
  <c r="Y902" i="2" a="1"/>
  <c r="Y902" i="2"/>
  <c r="Z902" i="2" a="1"/>
  <c r="Z902" i="2"/>
  <c r="G903" i="2" a="1"/>
  <c r="G903" i="2"/>
  <c r="H903" i="2" a="1"/>
  <c r="H903" i="2"/>
  <c r="I903" i="2" a="1"/>
  <c r="I903" i="2"/>
  <c r="J903" i="2" a="1"/>
  <c r="J903" i="2"/>
  <c r="K903" i="2" a="1"/>
  <c r="K903" i="2"/>
  <c r="L903" i="2" a="1"/>
  <c r="L903" i="2"/>
  <c r="M903" i="2" a="1"/>
  <c r="M903" i="2"/>
  <c r="N903" i="2" a="1"/>
  <c r="N903" i="2"/>
  <c r="O903" i="2" a="1"/>
  <c r="O903" i="2"/>
  <c r="P903" i="2" a="1"/>
  <c r="P903" i="2"/>
  <c r="Q903" i="2" a="1"/>
  <c r="Q903" i="2"/>
  <c r="R903" i="2" a="1"/>
  <c r="R903" i="2"/>
  <c r="S903" i="2" a="1"/>
  <c r="S903" i="2"/>
  <c r="T903" i="2" a="1"/>
  <c r="T903" i="2"/>
  <c r="U903" i="2" a="1"/>
  <c r="U903" i="2"/>
  <c r="V903" i="2" a="1"/>
  <c r="V903" i="2"/>
  <c r="W903" i="2" a="1"/>
  <c r="W903" i="2"/>
  <c r="X903" i="2" a="1"/>
  <c r="X903" i="2"/>
  <c r="Y903" i="2" a="1"/>
  <c r="Y903" i="2"/>
  <c r="Z903" i="2" a="1"/>
  <c r="Z903" i="2"/>
  <c r="G904" i="2" a="1"/>
  <c r="G904" i="2"/>
  <c r="H904" i="2" a="1"/>
  <c r="H904" i="2"/>
  <c r="I904" i="2" a="1"/>
  <c r="I904" i="2"/>
  <c r="J904" i="2" a="1"/>
  <c r="J904" i="2"/>
  <c r="K904" i="2" a="1"/>
  <c r="K904" i="2"/>
  <c r="L904" i="2" a="1"/>
  <c r="L904" i="2"/>
  <c r="M904" i="2" a="1"/>
  <c r="M904" i="2"/>
  <c r="N904" i="2" a="1"/>
  <c r="N904" i="2"/>
  <c r="O904" i="2" a="1"/>
  <c r="O904" i="2"/>
  <c r="P904" i="2" a="1"/>
  <c r="P904" i="2"/>
  <c r="Q904" i="2" a="1"/>
  <c r="Q904" i="2"/>
  <c r="R904" i="2" a="1"/>
  <c r="R904" i="2"/>
  <c r="S904" i="2" a="1"/>
  <c r="S904" i="2"/>
  <c r="T904" i="2" a="1"/>
  <c r="T904" i="2"/>
  <c r="U904" i="2" a="1"/>
  <c r="U904" i="2"/>
  <c r="V904" i="2" a="1"/>
  <c r="V904" i="2"/>
  <c r="W904" i="2" a="1"/>
  <c r="W904" i="2"/>
  <c r="X904" i="2" a="1"/>
  <c r="X904" i="2"/>
  <c r="Y904" i="2" a="1"/>
  <c r="Y904" i="2"/>
  <c r="Z904" i="2" a="1"/>
  <c r="Z904" i="2"/>
  <c r="G905" i="2" a="1"/>
  <c r="G905" i="2"/>
  <c r="H905" i="2" a="1"/>
  <c r="H905" i="2"/>
  <c r="I905" i="2" a="1"/>
  <c r="I905" i="2"/>
  <c r="J905" i="2" a="1"/>
  <c r="J905" i="2"/>
  <c r="K905" i="2" a="1"/>
  <c r="K905" i="2"/>
  <c r="L905" i="2" a="1"/>
  <c r="L905" i="2"/>
  <c r="M905" i="2" a="1"/>
  <c r="M905" i="2"/>
  <c r="N905" i="2" a="1"/>
  <c r="N905" i="2"/>
  <c r="O905" i="2" a="1"/>
  <c r="O905" i="2"/>
  <c r="P905" i="2" a="1"/>
  <c r="P905" i="2"/>
  <c r="Q905" i="2" a="1"/>
  <c r="Q905" i="2"/>
  <c r="R905" i="2" a="1"/>
  <c r="R905" i="2"/>
  <c r="S905" i="2" a="1"/>
  <c r="S905" i="2"/>
  <c r="T905" i="2" a="1"/>
  <c r="T905" i="2"/>
  <c r="U905" i="2" a="1"/>
  <c r="U905" i="2"/>
  <c r="V905" i="2" a="1"/>
  <c r="V905" i="2"/>
  <c r="W905" i="2" a="1"/>
  <c r="W905" i="2"/>
  <c r="X905" i="2" a="1"/>
  <c r="X905" i="2"/>
  <c r="Y905" i="2" a="1"/>
  <c r="Y905" i="2"/>
  <c r="Z905" i="2" a="1"/>
  <c r="Z905" i="2"/>
  <c r="G906" i="2" a="1"/>
  <c r="G906" i="2"/>
  <c r="H906" i="2" a="1"/>
  <c r="H906" i="2"/>
  <c r="I906" i="2" a="1"/>
  <c r="I906" i="2"/>
  <c r="J906" i="2" a="1"/>
  <c r="J906" i="2"/>
  <c r="K906" i="2" a="1"/>
  <c r="K906" i="2"/>
  <c r="L906" i="2" a="1"/>
  <c r="L906" i="2"/>
  <c r="M906" i="2" a="1"/>
  <c r="M906" i="2"/>
  <c r="N906" i="2" a="1"/>
  <c r="N906" i="2"/>
  <c r="O906" i="2" a="1"/>
  <c r="O906" i="2"/>
  <c r="P906" i="2" a="1"/>
  <c r="P906" i="2"/>
  <c r="Q906" i="2" a="1"/>
  <c r="Q906" i="2"/>
  <c r="R906" i="2" a="1"/>
  <c r="R906" i="2"/>
  <c r="S906" i="2" a="1"/>
  <c r="S906" i="2"/>
  <c r="T906" i="2" a="1"/>
  <c r="T906" i="2"/>
  <c r="U906" i="2" a="1"/>
  <c r="U906" i="2"/>
  <c r="V906" i="2" a="1"/>
  <c r="V906" i="2"/>
  <c r="W906" i="2" a="1"/>
  <c r="W906" i="2"/>
  <c r="X906" i="2" a="1"/>
  <c r="X906" i="2"/>
  <c r="Y906" i="2" a="1"/>
  <c r="Y906" i="2"/>
  <c r="Z906" i="2" a="1"/>
  <c r="Z906" i="2"/>
  <c r="G907" i="2" a="1"/>
  <c r="G907" i="2"/>
  <c r="H907" i="2" a="1"/>
  <c r="H907" i="2"/>
  <c r="I907" i="2" a="1"/>
  <c r="I907" i="2"/>
  <c r="J907" i="2" a="1"/>
  <c r="J907" i="2"/>
  <c r="K907" i="2" a="1"/>
  <c r="K907" i="2"/>
  <c r="L907" i="2" a="1"/>
  <c r="L907" i="2"/>
  <c r="M907" i="2" a="1"/>
  <c r="M907" i="2"/>
  <c r="N907" i="2" a="1"/>
  <c r="N907" i="2"/>
  <c r="O907" i="2" a="1"/>
  <c r="O907" i="2"/>
  <c r="P907" i="2" a="1"/>
  <c r="P907" i="2"/>
  <c r="Q907" i="2" a="1"/>
  <c r="Q907" i="2"/>
  <c r="R907" i="2" a="1"/>
  <c r="R907" i="2"/>
  <c r="S907" i="2" a="1"/>
  <c r="S907" i="2"/>
  <c r="T907" i="2" a="1"/>
  <c r="T907" i="2"/>
  <c r="U907" i="2" a="1"/>
  <c r="U907" i="2"/>
  <c r="V907" i="2" a="1"/>
  <c r="V907" i="2"/>
  <c r="W907" i="2" a="1"/>
  <c r="W907" i="2"/>
  <c r="X907" i="2" a="1"/>
  <c r="X907" i="2"/>
  <c r="Y907" i="2" a="1"/>
  <c r="Y907" i="2"/>
  <c r="Z907" i="2" a="1"/>
  <c r="Z907" i="2"/>
  <c r="G908" i="2" a="1"/>
  <c r="G908" i="2"/>
  <c r="H908" i="2" a="1"/>
  <c r="H908" i="2"/>
  <c r="I908" i="2" a="1"/>
  <c r="I908" i="2"/>
  <c r="J908" i="2" a="1"/>
  <c r="J908" i="2"/>
  <c r="K908" i="2" a="1"/>
  <c r="K908" i="2"/>
  <c r="L908" i="2" a="1"/>
  <c r="L908" i="2"/>
  <c r="M908" i="2" a="1"/>
  <c r="M908" i="2"/>
  <c r="N908" i="2" a="1"/>
  <c r="N908" i="2"/>
  <c r="O908" i="2" a="1"/>
  <c r="O908" i="2"/>
  <c r="P908" i="2" a="1"/>
  <c r="P908" i="2"/>
  <c r="Q908" i="2" a="1"/>
  <c r="Q908" i="2"/>
  <c r="R908" i="2" a="1"/>
  <c r="R908" i="2"/>
  <c r="S908" i="2" a="1"/>
  <c r="S908" i="2"/>
  <c r="T908" i="2" a="1"/>
  <c r="T908" i="2"/>
  <c r="U908" i="2" a="1"/>
  <c r="U908" i="2"/>
  <c r="V908" i="2" a="1"/>
  <c r="V908" i="2"/>
  <c r="W908" i="2" a="1"/>
  <c r="W908" i="2"/>
  <c r="X908" i="2" a="1"/>
  <c r="X908" i="2"/>
  <c r="Y908" i="2" a="1"/>
  <c r="Y908" i="2"/>
  <c r="Z908" i="2" a="1"/>
  <c r="Z908" i="2"/>
  <c r="G909" i="2" a="1"/>
  <c r="G909" i="2"/>
  <c r="H909" i="2" a="1"/>
  <c r="H909" i="2"/>
  <c r="I909" i="2" a="1"/>
  <c r="I909" i="2"/>
  <c r="J909" i="2" a="1"/>
  <c r="J909" i="2"/>
  <c r="K909" i="2" a="1"/>
  <c r="K909" i="2"/>
  <c r="L909" i="2" a="1"/>
  <c r="L909" i="2"/>
  <c r="M909" i="2" a="1"/>
  <c r="M909" i="2"/>
  <c r="N909" i="2" a="1"/>
  <c r="N909" i="2"/>
  <c r="O909" i="2" a="1"/>
  <c r="O909" i="2"/>
  <c r="P909" i="2" a="1"/>
  <c r="P909" i="2"/>
  <c r="Q909" i="2" a="1"/>
  <c r="Q909" i="2"/>
  <c r="R909" i="2" a="1"/>
  <c r="R909" i="2"/>
  <c r="S909" i="2" a="1"/>
  <c r="S909" i="2"/>
  <c r="T909" i="2" a="1"/>
  <c r="T909" i="2"/>
  <c r="U909" i="2" a="1"/>
  <c r="U909" i="2"/>
  <c r="V909" i="2" a="1"/>
  <c r="V909" i="2"/>
  <c r="W909" i="2" a="1"/>
  <c r="W909" i="2"/>
  <c r="X909" i="2" a="1"/>
  <c r="X909" i="2"/>
  <c r="Y909" i="2" a="1"/>
  <c r="Y909" i="2"/>
  <c r="Z909" i="2" a="1"/>
  <c r="Z909" i="2"/>
  <c r="G910" i="2" a="1"/>
  <c r="G910" i="2"/>
  <c r="H910" i="2" a="1"/>
  <c r="H910" i="2"/>
  <c r="I910" i="2" a="1"/>
  <c r="I910" i="2"/>
  <c r="J910" i="2" a="1"/>
  <c r="J910" i="2"/>
  <c r="K910" i="2" a="1"/>
  <c r="K910" i="2"/>
  <c r="L910" i="2" a="1"/>
  <c r="L910" i="2"/>
  <c r="M910" i="2" a="1"/>
  <c r="M910" i="2"/>
  <c r="N910" i="2" a="1"/>
  <c r="N910" i="2"/>
  <c r="O910" i="2" a="1"/>
  <c r="O910" i="2"/>
  <c r="P910" i="2" a="1"/>
  <c r="P910" i="2"/>
  <c r="Q910" i="2" a="1"/>
  <c r="Q910" i="2"/>
  <c r="R910" i="2" a="1"/>
  <c r="R910" i="2"/>
  <c r="S910" i="2" a="1"/>
  <c r="S910" i="2"/>
  <c r="T910" i="2" a="1"/>
  <c r="T910" i="2"/>
  <c r="U910" i="2" a="1"/>
  <c r="U910" i="2"/>
  <c r="V910" i="2" a="1"/>
  <c r="V910" i="2"/>
  <c r="W910" i="2" a="1"/>
  <c r="W910" i="2"/>
  <c r="X910" i="2" a="1"/>
  <c r="X910" i="2"/>
  <c r="Y910" i="2" a="1"/>
  <c r="Y910" i="2"/>
  <c r="Z910" i="2" a="1"/>
  <c r="Z910" i="2"/>
  <c r="G911" i="2" a="1"/>
  <c r="G911" i="2"/>
  <c r="H911" i="2" a="1"/>
  <c r="H911" i="2"/>
  <c r="I911" i="2" a="1"/>
  <c r="I911" i="2"/>
  <c r="J911" i="2" a="1"/>
  <c r="J911" i="2"/>
  <c r="K911" i="2" a="1"/>
  <c r="K911" i="2"/>
  <c r="L911" i="2" a="1"/>
  <c r="L911" i="2"/>
  <c r="M911" i="2" a="1"/>
  <c r="M911" i="2"/>
  <c r="N911" i="2" a="1"/>
  <c r="N911" i="2"/>
  <c r="O911" i="2" a="1"/>
  <c r="O911" i="2"/>
  <c r="P911" i="2" a="1"/>
  <c r="P911" i="2"/>
  <c r="Q911" i="2" a="1"/>
  <c r="Q911" i="2"/>
  <c r="R911" i="2" a="1"/>
  <c r="R911" i="2"/>
  <c r="S911" i="2" a="1"/>
  <c r="S911" i="2"/>
  <c r="T911" i="2" a="1"/>
  <c r="T911" i="2"/>
  <c r="U911" i="2" a="1"/>
  <c r="U911" i="2"/>
  <c r="V911" i="2" a="1"/>
  <c r="V911" i="2"/>
  <c r="W911" i="2" a="1"/>
  <c r="W911" i="2"/>
  <c r="X911" i="2" a="1"/>
  <c r="X911" i="2"/>
  <c r="Y911" i="2" a="1"/>
  <c r="Y911" i="2"/>
  <c r="Z911" i="2" a="1"/>
  <c r="Z911" i="2"/>
  <c r="G912" i="2" a="1"/>
  <c r="G912" i="2"/>
  <c r="H912" i="2" a="1"/>
  <c r="H912" i="2"/>
  <c r="I912" i="2" a="1"/>
  <c r="I912" i="2"/>
  <c r="J912" i="2" a="1"/>
  <c r="J912" i="2"/>
  <c r="K912" i="2" a="1"/>
  <c r="K912" i="2"/>
  <c r="L912" i="2" a="1"/>
  <c r="L912" i="2"/>
  <c r="M912" i="2" a="1"/>
  <c r="M912" i="2"/>
  <c r="N912" i="2" a="1"/>
  <c r="N912" i="2"/>
  <c r="O912" i="2" a="1"/>
  <c r="O912" i="2"/>
  <c r="P912" i="2" a="1"/>
  <c r="P912" i="2"/>
  <c r="Q912" i="2" a="1"/>
  <c r="Q912" i="2"/>
  <c r="R912" i="2" a="1"/>
  <c r="R912" i="2"/>
  <c r="S912" i="2" a="1"/>
  <c r="S912" i="2"/>
  <c r="T912" i="2" a="1"/>
  <c r="T912" i="2"/>
  <c r="U912" i="2" a="1"/>
  <c r="U912" i="2"/>
  <c r="V912" i="2" a="1"/>
  <c r="V912" i="2"/>
  <c r="W912" i="2" a="1"/>
  <c r="W912" i="2"/>
  <c r="X912" i="2" a="1"/>
  <c r="X912" i="2"/>
  <c r="Y912" i="2" a="1"/>
  <c r="Y912" i="2"/>
  <c r="Z912" i="2" a="1"/>
  <c r="Z912" i="2"/>
  <c r="G913" i="2" a="1"/>
  <c r="G913" i="2"/>
  <c r="H913" i="2" a="1"/>
  <c r="H913" i="2"/>
  <c r="I913" i="2" a="1"/>
  <c r="I913" i="2"/>
  <c r="J913" i="2" a="1"/>
  <c r="J913" i="2"/>
  <c r="K913" i="2" a="1"/>
  <c r="K913" i="2"/>
  <c r="L913" i="2" a="1"/>
  <c r="L913" i="2"/>
  <c r="M913" i="2" a="1"/>
  <c r="M913" i="2"/>
  <c r="N913" i="2" a="1"/>
  <c r="N913" i="2"/>
  <c r="O913" i="2" a="1"/>
  <c r="O913" i="2"/>
  <c r="P913" i="2" a="1"/>
  <c r="P913" i="2"/>
  <c r="Q913" i="2" a="1"/>
  <c r="Q913" i="2"/>
  <c r="R913" i="2" a="1"/>
  <c r="R913" i="2"/>
  <c r="S913" i="2" a="1"/>
  <c r="S913" i="2"/>
  <c r="T913" i="2" a="1"/>
  <c r="T913" i="2"/>
  <c r="U913" i="2" a="1"/>
  <c r="U913" i="2"/>
  <c r="V913" i="2" a="1"/>
  <c r="V913" i="2"/>
  <c r="W913" i="2" a="1"/>
  <c r="W913" i="2"/>
  <c r="X913" i="2" a="1"/>
  <c r="X913" i="2"/>
  <c r="Y913" i="2" a="1"/>
  <c r="Y913" i="2"/>
  <c r="Z913" i="2" a="1"/>
  <c r="Z913" i="2"/>
  <c r="G914" i="2" a="1"/>
  <c r="G914" i="2"/>
  <c r="H914" i="2" a="1"/>
  <c r="H914" i="2"/>
  <c r="I914" i="2" a="1"/>
  <c r="I914" i="2"/>
  <c r="J914" i="2" a="1"/>
  <c r="J914" i="2"/>
  <c r="K914" i="2" a="1"/>
  <c r="K914" i="2"/>
  <c r="L914" i="2" a="1"/>
  <c r="L914" i="2"/>
  <c r="M914" i="2" a="1"/>
  <c r="M914" i="2"/>
  <c r="N914" i="2" a="1"/>
  <c r="N914" i="2"/>
  <c r="O914" i="2" a="1"/>
  <c r="O914" i="2"/>
  <c r="P914" i="2" a="1"/>
  <c r="P914" i="2"/>
  <c r="Q914" i="2" a="1"/>
  <c r="Q914" i="2"/>
  <c r="R914" i="2" a="1"/>
  <c r="R914" i="2"/>
  <c r="S914" i="2" a="1"/>
  <c r="S914" i="2"/>
  <c r="T914" i="2" a="1"/>
  <c r="T914" i="2"/>
  <c r="U914" i="2" a="1"/>
  <c r="U914" i="2"/>
  <c r="V914" i="2" a="1"/>
  <c r="V914" i="2"/>
  <c r="W914" i="2" a="1"/>
  <c r="W914" i="2"/>
  <c r="X914" i="2" a="1"/>
  <c r="X914" i="2"/>
  <c r="Y914" i="2" a="1"/>
  <c r="Y914" i="2"/>
  <c r="Z914" i="2" a="1"/>
  <c r="Z914" i="2"/>
  <c r="G915" i="2" a="1"/>
  <c r="G915" i="2"/>
  <c r="H915" i="2" a="1"/>
  <c r="H915" i="2"/>
  <c r="I915" i="2" a="1"/>
  <c r="I915" i="2"/>
  <c r="J915" i="2" a="1"/>
  <c r="J915" i="2"/>
  <c r="K915" i="2" a="1"/>
  <c r="K915" i="2"/>
  <c r="L915" i="2" a="1"/>
  <c r="L915" i="2"/>
  <c r="M915" i="2" a="1"/>
  <c r="M915" i="2"/>
  <c r="N915" i="2" a="1"/>
  <c r="N915" i="2"/>
  <c r="O915" i="2" a="1"/>
  <c r="O915" i="2"/>
  <c r="P915" i="2" a="1"/>
  <c r="P915" i="2"/>
  <c r="Q915" i="2" a="1"/>
  <c r="Q915" i="2"/>
  <c r="R915" i="2" a="1"/>
  <c r="R915" i="2"/>
  <c r="S915" i="2" a="1"/>
  <c r="S915" i="2"/>
  <c r="T915" i="2" a="1"/>
  <c r="T915" i="2"/>
  <c r="U915" i="2" a="1"/>
  <c r="U915" i="2"/>
  <c r="V915" i="2" a="1"/>
  <c r="V915" i="2"/>
  <c r="W915" i="2" a="1"/>
  <c r="W915" i="2"/>
  <c r="X915" i="2" a="1"/>
  <c r="X915" i="2"/>
  <c r="Y915" i="2" a="1"/>
  <c r="Y915" i="2"/>
  <c r="Z915" i="2" a="1"/>
  <c r="Z915" i="2"/>
  <c r="G916" i="2" a="1"/>
  <c r="G916" i="2"/>
  <c r="H916" i="2" a="1"/>
  <c r="H916" i="2"/>
  <c r="I916" i="2" a="1"/>
  <c r="I916" i="2"/>
  <c r="J916" i="2" a="1"/>
  <c r="J916" i="2"/>
  <c r="K916" i="2" a="1"/>
  <c r="K916" i="2"/>
  <c r="L916" i="2" a="1"/>
  <c r="L916" i="2"/>
  <c r="M916" i="2" a="1"/>
  <c r="M916" i="2"/>
  <c r="N916" i="2" a="1"/>
  <c r="N916" i="2"/>
  <c r="O916" i="2" a="1"/>
  <c r="O916" i="2"/>
  <c r="P916" i="2" a="1"/>
  <c r="P916" i="2"/>
  <c r="Q916" i="2" a="1"/>
  <c r="Q916" i="2"/>
  <c r="R916" i="2" a="1"/>
  <c r="R916" i="2"/>
  <c r="S916" i="2" a="1"/>
  <c r="S916" i="2"/>
  <c r="T916" i="2" a="1"/>
  <c r="T916" i="2"/>
  <c r="U916" i="2" a="1"/>
  <c r="U916" i="2"/>
  <c r="V916" i="2" a="1"/>
  <c r="V916" i="2"/>
  <c r="W916" i="2" a="1"/>
  <c r="W916" i="2"/>
  <c r="X916" i="2" a="1"/>
  <c r="X916" i="2"/>
  <c r="Y916" i="2" a="1"/>
  <c r="Y916" i="2"/>
  <c r="Z916" i="2" a="1"/>
  <c r="Z916" i="2"/>
  <c r="G917" i="2" a="1"/>
  <c r="G917" i="2"/>
  <c r="H917" i="2" a="1"/>
  <c r="H917" i="2"/>
  <c r="I917" i="2" a="1"/>
  <c r="I917" i="2"/>
  <c r="J917" i="2" a="1"/>
  <c r="J917" i="2"/>
  <c r="K917" i="2" a="1"/>
  <c r="K917" i="2"/>
  <c r="L917" i="2" a="1"/>
  <c r="L917" i="2"/>
  <c r="M917" i="2" a="1"/>
  <c r="M917" i="2"/>
  <c r="N917" i="2" a="1"/>
  <c r="N917" i="2"/>
  <c r="O917" i="2" a="1"/>
  <c r="O917" i="2"/>
  <c r="P917" i="2" a="1"/>
  <c r="P917" i="2"/>
  <c r="Q917" i="2" a="1"/>
  <c r="Q917" i="2"/>
  <c r="R917" i="2" a="1"/>
  <c r="R917" i="2"/>
  <c r="S917" i="2" a="1"/>
  <c r="S917" i="2"/>
  <c r="T917" i="2" a="1"/>
  <c r="T917" i="2"/>
  <c r="U917" i="2" a="1"/>
  <c r="U917" i="2"/>
  <c r="V917" i="2" a="1"/>
  <c r="V917" i="2"/>
  <c r="W917" i="2" a="1"/>
  <c r="W917" i="2"/>
  <c r="X917" i="2" a="1"/>
  <c r="X917" i="2"/>
  <c r="Y917" i="2" a="1"/>
  <c r="Y917" i="2"/>
  <c r="Z917" i="2" a="1"/>
  <c r="Z917" i="2"/>
  <c r="G918" i="2" a="1"/>
  <c r="G918" i="2"/>
  <c r="H918" i="2" a="1"/>
  <c r="H918" i="2"/>
  <c r="I918" i="2" a="1"/>
  <c r="I918" i="2"/>
  <c r="J918" i="2" a="1"/>
  <c r="J918" i="2"/>
  <c r="K918" i="2" a="1"/>
  <c r="K918" i="2"/>
  <c r="L918" i="2" a="1"/>
  <c r="L918" i="2"/>
  <c r="M918" i="2" a="1"/>
  <c r="M918" i="2"/>
  <c r="N918" i="2" a="1"/>
  <c r="N918" i="2"/>
  <c r="O918" i="2" a="1"/>
  <c r="O918" i="2"/>
  <c r="P918" i="2" a="1"/>
  <c r="P918" i="2"/>
  <c r="Q918" i="2" a="1"/>
  <c r="Q918" i="2"/>
  <c r="R918" i="2" a="1"/>
  <c r="R918" i="2"/>
  <c r="S918" i="2" a="1"/>
  <c r="S918" i="2"/>
  <c r="T918" i="2" a="1"/>
  <c r="T918" i="2"/>
  <c r="U918" i="2" a="1"/>
  <c r="U918" i="2"/>
  <c r="V918" i="2" a="1"/>
  <c r="V918" i="2"/>
  <c r="W918" i="2" a="1"/>
  <c r="W918" i="2"/>
  <c r="X918" i="2" a="1"/>
  <c r="X918" i="2"/>
  <c r="Y918" i="2" a="1"/>
  <c r="Y918" i="2"/>
  <c r="Z918" i="2" a="1"/>
  <c r="Z918" i="2"/>
  <c r="G919" i="2" a="1"/>
  <c r="G919" i="2"/>
  <c r="H919" i="2" a="1"/>
  <c r="H919" i="2"/>
  <c r="I919" i="2" a="1"/>
  <c r="I919" i="2"/>
  <c r="J919" i="2" a="1"/>
  <c r="J919" i="2"/>
  <c r="K919" i="2" a="1"/>
  <c r="K919" i="2"/>
  <c r="L919" i="2" a="1"/>
  <c r="L919" i="2"/>
  <c r="M919" i="2" a="1"/>
  <c r="M919" i="2"/>
  <c r="N919" i="2" a="1"/>
  <c r="N919" i="2"/>
  <c r="O919" i="2" a="1"/>
  <c r="O919" i="2"/>
  <c r="P919" i="2" a="1"/>
  <c r="P919" i="2"/>
  <c r="Q919" i="2" a="1"/>
  <c r="Q919" i="2"/>
  <c r="R919" i="2" a="1"/>
  <c r="R919" i="2"/>
  <c r="S919" i="2" a="1"/>
  <c r="S919" i="2"/>
  <c r="T919" i="2" a="1"/>
  <c r="T919" i="2"/>
  <c r="U919" i="2" a="1"/>
  <c r="U919" i="2"/>
  <c r="V919" i="2" a="1"/>
  <c r="V919" i="2"/>
  <c r="W919" i="2" a="1"/>
  <c r="W919" i="2"/>
  <c r="X919" i="2" a="1"/>
  <c r="X919" i="2"/>
  <c r="Y919" i="2" a="1"/>
  <c r="Y919" i="2"/>
  <c r="Z919" i="2" a="1"/>
  <c r="Z919" i="2"/>
  <c r="G920" i="2" a="1"/>
  <c r="G920" i="2"/>
  <c r="H920" i="2" a="1"/>
  <c r="H920" i="2"/>
  <c r="I920" i="2" a="1"/>
  <c r="I920" i="2"/>
  <c r="J920" i="2" a="1"/>
  <c r="J920" i="2"/>
  <c r="K920" i="2" a="1"/>
  <c r="K920" i="2"/>
  <c r="L920" i="2" a="1"/>
  <c r="L920" i="2"/>
  <c r="M920" i="2" a="1"/>
  <c r="M920" i="2"/>
  <c r="N920" i="2" a="1"/>
  <c r="N920" i="2"/>
  <c r="O920" i="2" a="1"/>
  <c r="O920" i="2"/>
  <c r="P920" i="2" a="1"/>
  <c r="P920" i="2"/>
  <c r="Q920" i="2" a="1"/>
  <c r="Q920" i="2"/>
  <c r="R920" i="2" a="1"/>
  <c r="R920" i="2"/>
  <c r="S920" i="2" a="1"/>
  <c r="S920" i="2"/>
  <c r="T920" i="2" a="1"/>
  <c r="T920" i="2"/>
  <c r="U920" i="2" a="1"/>
  <c r="U920" i="2"/>
  <c r="V920" i="2" a="1"/>
  <c r="V920" i="2"/>
  <c r="W920" i="2" a="1"/>
  <c r="W920" i="2"/>
  <c r="X920" i="2" a="1"/>
  <c r="X920" i="2"/>
  <c r="Y920" i="2" a="1"/>
  <c r="Y920" i="2"/>
  <c r="Z920" i="2" a="1"/>
  <c r="Z920" i="2"/>
  <c r="G921" i="2" a="1"/>
  <c r="G921" i="2"/>
  <c r="H921" i="2" a="1"/>
  <c r="H921" i="2"/>
  <c r="I921" i="2" a="1"/>
  <c r="I921" i="2"/>
  <c r="J921" i="2" a="1"/>
  <c r="J921" i="2"/>
  <c r="K921" i="2" a="1"/>
  <c r="K921" i="2"/>
  <c r="L921" i="2" a="1"/>
  <c r="L921" i="2"/>
  <c r="M921" i="2" a="1"/>
  <c r="M921" i="2"/>
  <c r="N921" i="2" a="1"/>
  <c r="N921" i="2"/>
  <c r="O921" i="2" a="1"/>
  <c r="O921" i="2"/>
  <c r="P921" i="2" a="1"/>
  <c r="P921" i="2"/>
  <c r="Q921" i="2" a="1"/>
  <c r="Q921" i="2"/>
  <c r="R921" i="2" a="1"/>
  <c r="R921" i="2"/>
  <c r="S921" i="2" a="1"/>
  <c r="S921" i="2"/>
  <c r="T921" i="2" a="1"/>
  <c r="T921" i="2"/>
  <c r="U921" i="2" a="1"/>
  <c r="U921" i="2"/>
  <c r="V921" i="2" a="1"/>
  <c r="V921" i="2"/>
  <c r="W921" i="2" a="1"/>
  <c r="W921" i="2"/>
  <c r="X921" i="2" a="1"/>
  <c r="X921" i="2"/>
  <c r="Y921" i="2" a="1"/>
  <c r="Y921" i="2"/>
  <c r="Z921" i="2" a="1"/>
  <c r="Z921" i="2"/>
  <c r="G922" i="2" a="1"/>
  <c r="G922" i="2"/>
  <c r="H922" i="2" a="1"/>
  <c r="H922" i="2"/>
  <c r="I922" i="2" a="1"/>
  <c r="I922" i="2"/>
  <c r="J922" i="2" a="1"/>
  <c r="J922" i="2"/>
  <c r="K922" i="2" a="1"/>
  <c r="K922" i="2"/>
  <c r="L922" i="2" a="1"/>
  <c r="L922" i="2"/>
  <c r="M922" i="2" a="1"/>
  <c r="M922" i="2"/>
  <c r="N922" i="2" a="1"/>
  <c r="N922" i="2"/>
  <c r="O922" i="2" a="1"/>
  <c r="O922" i="2"/>
  <c r="P922" i="2" a="1"/>
  <c r="P922" i="2"/>
  <c r="Q922" i="2" a="1"/>
  <c r="Q922" i="2"/>
  <c r="R922" i="2" a="1"/>
  <c r="R922" i="2"/>
  <c r="S922" i="2" a="1"/>
  <c r="S922" i="2"/>
  <c r="T922" i="2" a="1"/>
  <c r="T922" i="2"/>
  <c r="U922" i="2" a="1"/>
  <c r="U922" i="2"/>
  <c r="V922" i="2" a="1"/>
  <c r="V922" i="2"/>
  <c r="W922" i="2" a="1"/>
  <c r="W922" i="2"/>
  <c r="X922" i="2" a="1"/>
  <c r="X922" i="2"/>
  <c r="Y922" i="2" a="1"/>
  <c r="Y922" i="2"/>
  <c r="Z922" i="2" a="1"/>
  <c r="Z922" i="2"/>
  <c r="G923" i="2" a="1"/>
  <c r="G923" i="2"/>
  <c r="H923" i="2" a="1"/>
  <c r="H923" i="2"/>
  <c r="I923" i="2" a="1"/>
  <c r="I923" i="2"/>
  <c r="J923" i="2" a="1"/>
  <c r="J923" i="2"/>
  <c r="K923" i="2" a="1"/>
  <c r="K923" i="2"/>
  <c r="L923" i="2" a="1"/>
  <c r="L923" i="2"/>
  <c r="M923" i="2" a="1"/>
  <c r="M923" i="2"/>
  <c r="N923" i="2" a="1"/>
  <c r="N923" i="2"/>
  <c r="O923" i="2" a="1"/>
  <c r="O923" i="2"/>
  <c r="P923" i="2" a="1"/>
  <c r="P923" i="2"/>
  <c r="Q923" i="2" a="1"/>
  <c r="Q923" i="2"/>
  <c r="R923" i="2" a="1"/>
  <c r="R923" i="2"/>
  <c r="S923" i="2" a="1"/>
  <c r="S923" i="2"/>
  <c r="T923" i="2" a="1"/>
  <c r="T923" i="2"/>
  <c r="U923" i="2" a="1"/>
  <c r="U923" i="2"/>
  <c r="V923" i="2" a="1"/>
  <c r="V923" i="2"/>
  <c r="W923" i="2" a="1"/>
  <c r="W923" i="2"/>
  <c r="X923" i="2" a="1"/>
  <c r="X923" i="2"/>
  <c r="Y923" i="2" a="1"/>
  <c r="Y923" i="2"/>
  <c r="Z923" i="2" a="1"/>
  <c r="Z923" i="2"/>
  <c r="G924" i="2" a="1"/>
  <c r="G924" i="2"/>
  <c r="H924" i="2" a="1"/>
  <c r="H924" i="2"/>
  <c r="I924" i="2" a="1"/>
  <c r="I924" i="2"/>
  <c r="J924" i="2" a="1"/>
  <c r="J924" i="2"/>
  <c r="K924" i="2" a="1"/>
  <c r="K924" i="2"/>
  <c r="L924" i="2" a="1"/>
  <c r="L924" i="2"/>
  <c r="M924" i="2" a="1"/>
  <c r="M924" i="2"/>
  <c r="N924" i="2" a="1"/>
  <c r="N924" i="2"/>
  <c r="O924" i="2" a="1"/>
  <c r="O924" i="2"/>
  <c r="P924" i="2" a="1"/>
  <c r="P924" i="2"/>
  <c r="Q924" i="2" a="1"/>
  <c r="Q924" i="2"/>
  <c r="R924" i="2" a="1"/>
  <c r="R924" i="2"/>
  <c r="S924" i="2" a="1"/>
  <c r="S924" i="2"/>
  <c r="T924" i="2" a="1"/>
  <c r="T924" i="2"/>
  <c r="U924" i="2" a="1"/>
  <c r="U924" i="2"/>
  <c r="V924" i="2" a="1"/>
  <c r="V924" i="2"/>
  <c r="W924" i="2" a="1"/>
  <c r="W924" i="2"/>
  <c r="X924" i="2" a="1"/>
  <c r="X924" i="2"/>
  <c r="Y924" i="2" a="1"/>
  <c r="Y924" i="2"/>
  <c r="Z924" i="2" a="1"/>
  <c r="Z924" i="2"/>
  <c r="G925" i="2" a="1"/>
  <c r="G925" i="2"/>
  <c r="H925" i="2" a="1"/>
  <c r="H925" i="2"/>
  <c r="I925" i="2" a="1"/>
  <c r="I925" i="2"/>
  <c r="J925" i="2" a="1"/>
  <c r="J925" i="2"/>
  <c r="K925" i="2" a="1"/>
  <c r="K925" i="2"/>
  <c r="L925" i="2" a="1"/>
  <c r="L925" i="2"/>
  <c r="M925" i="2" a="1"/>
  <c r="M925" i="2"/>
  <c r="N925" i="2" a="1"/>
  <c r="N925" i="2"/>
  <c r="O925" i="2" a="1"/>
  <c r="O925" i="2"/>
  <c r="P925" i="2" a="1"/>
  <c r="P925" i="2"/>
  <c r="Q925" i="2" a="1"/>
  <c r="Q925" i="2"/>
  <c r="R925" i="2" a="1"/>
  <c r="R925" i="2"/>
  <c r="S925" i="2" a="1"/>
  <c r="S925" i="2"/>
  <c r="T925" i="2" a="1"/>
  <c r="T925" i="2"/>
  <c r="U925" i="2" a="1"/>
  <c r="U925" i="2"/>
  <c r="V925" i="2" a="1"/>
  <c r="V925" i="2"/>
  <c r="W925" i="2" a="1"/>
  <c r="W925" i="2"/>
  <c r="X925" i="2" a="1"/>
  <c r="X925" i="2"/>
  <c r="Y925" i="2" a="1"/>
  <c r="Y925" i="2"/>
  <c r="Z925" i="2" a="1"/>
  <c r="Z925" i="2"/>
  <c r="G926" i="2" a="1"/>
  <c r="G926" i="2"/>
  <c r="H926" i="2" a="1"/>
  <c r="H926" i="2"/>
  <c r="I926" i="2" a="1"/>
  <c r="I926" i="2"/>
  <c r="J926" i="2" a="1"/>
  <c r="J926" i="2"/>
  <c r="K926" i="2" a="1"/>
  <c r="K926" i="2"/>
  <c r="L926" i="2" a="1"/>
  <c r="L926" i="2"/>
  <c r="M926" i="2" a="1"/>
  <c r="M926" i="2"/>
  <c r="N926" i="2" a="1"/>
  <c r="N926" i="2"/>
  <c r="O926" i="2" a="1"/>
  <c r="O926" i="2"/>
  <c r="P926" i="2" a="1"/>
  <c r="P926" i="2"/>
  <c r="Q926" i="2" a="1"/>
  <c r="Q926" i="2"/>
  <c r="R926" i="2" a="1"/>
  <c r="R926" i="2"/>
  <c r="S926" i="2" a="1"/>
  <c r="S926" i="2"/>
  <c r="T926" i="2" a="1"/>
  <c r="T926" i="2"/>
  <c r="U926" i="2" a="1"/>
  <c r="U926" i="2"/>
  <c r="V926" i="2" a="1"/>
  <c r="V926" i="2"/>
  <c r="W926" i="2" a="1"/>
  <c r="W926" i="2"/>
  <c r="X926" i="2" a="1"/>
  <c r="X926" i="2"/>
  <c r="Y926" i="2" a="1"/>
  <c r="Y926" i="2"/>
  <c r="Z926" i="2" a="1"/>
  <c r="Z926" i="2"/>
  <c r="G927" i="2" a="1"/>
  <c r="G927" i="2"/>
  <c r="H927" i="2" a="1"/>
  <c r="H927" i="2"/>
  <c r="I927" i="2" a="1"/>
  <c r="I927" i="2"/>
  <c r="J927" i="2" a="1"/>
  <c r="J927" i="2"/>
  <c r="K927" i="2" a="1"/>
  <c r="K927" i="2"/>
  <c r="L927" i="2" a="1"/>
  <c r="L927" i="2"/>
  <c r="M927" i="2" a="1"/>
  <c r="M927" i="2"/>
  <c r="N927" i="2" a="1"/>
  <c r="N927" i="2"/>
  <c r="O927" i="2" a="1"/>
  <c r="O927" i="2"/>
  <c r="P927" i="2" a="1"/>
  <c r="P927" i="2"/>
  <c r="Q927" i="2" a="1"/>
  <c r="Q927" i="2"/>
  <c r="R927" i="2" a="1"/>
  <c r="R927" i="2"/>
  <c r="S927" i="2" a="1"/>
  <c r="S927" i="2"/>
  <c r="T927" i="2" a="1"/>
  <c r="T927" i="2"/>
  <c r="U927" i="2" a="1"/>
  <c r="U927" i="2"/>
  <c r="V927" i="2" a="1"/>
  <c r="V927" i="2"/>
  <c r="W927" i="2" a="1"/>
  <c r="W927" i="2"/>
  <c r="X927" i="2" a="1"/>
  <c r="X927" i="2"/>
  <c r="Y927" i="2" a="1"/>
  <c r="Y927" i="2"/>
  <c r="Z927" i="2" a="1"/>
  <c r="Z927" i="2"/>
  <c r="G928" i="2" a="1"/>
  <c r="G928" i="2"/>
  <c r="H928" i="2" a="1"/>
  <c r="H928" i="2"/>
  <c r="I928" i="2" a="1"/>
  <c r="I928" i="2"/>
  <c r="J928" i="2" a="1"/>
  <c r="J928" i="2"/>
  <c r="K928" i="2" a="1"/>
  <c r="K928" i="2"/>
  <c r="L928" i="2" a="1"/>
  <c r="L928" i="2"/>
  <c r="M928" i="2" a="1"/>
  <c r="M928" i="2"/>
  <c r="N928" i="2" a="1"/>
  <c r="N928" i="2"/>
  <c r="O928" i="2" a="1"/>
  <c r="O928" i="2"/>
  <c r="P928" i="2" a="1"/>
  <c r="P928" i="2"/>
  <c r="Q928" i="2" a="1"/>
  <c r="Q928" i="2"/>
  <c r="R928" i="2" a="1"/>
  <c r="R928" i="2"/>
  <c r="S928" i="2" a="1"/>
  <c r="S928" i="2"/>
  <c r="T928" i="2" a="1"/>
  <c r="T928" i="2"/>
  <c r="U928" i="2" a="1"/>
  <c r="U928" i="2"/>
  <c r="V928" i="2" a="1"/>
  <c r="V928" i="2"/>
  <c r="W928" i="2" a="1"/>
  <c r="W928" i="2"/>
  <c r="X928" i="2" a="1"/>
  <c r="X928" i="2"/>
  <c r="Y928" i="2" a="1"/>
  <c r="Y928" i="2"/>
  <c r="Z928" i="2" a="1"/>
  <c r="Z928" i="2"/>
  <c r="G929" i="2" a="1"/>
  <c r="G929" i="2"/>
  <c r="H929" i="2" a="1"/>
  <c r="H929" i="2"/>
  <c r="I929" i="2" a="1"/>
  <c r="I929" i="2"/>
  <c r="J929" i="2" a="1"/>
  <c r="J929" i="2"/>
  <c r="K929" i="2" a="1"/>
  <c r="K929" i="2"/>
  <c r="L929" i="2" a="1"/>
  <c r="L929" i="2"/>
  <c r="M929" i="2" a="1"/>
  <c r="M929" i="2"/>
  <c r="N929" i="2" a="1"/>
  <c r="N929" i="2"/>
  <c r="O929" i="2" a="1"/>
  <c r="O929" i="2"/>
  <c r="P929" i="2" a="1"/>
  <c r="P929" i="2"/>
  <c r="Q929" i="2" a="1"/>
  <c r="Q929" i="2"/>
  <c r="R929" i="2" a="1"/>
  <c r="R929" i="2"/>
  <c r="S929" i="2" a="1"/>
  <c r="S929" i="2"/>
  <c r="T929" i="2" a="1"/>
  <c r="T929" i="2"/>
  <c r="U929" i="2" a="1"/>
  <c r="U929" i="2"/>
  <c r="V929" i="2" a="1"/>
  <c r="V929" i="2"/>
  <c r="W929" i="2" a="1"/>
  <c r="W929" i="2"/>
  <c r="X929" i="2" a="1"/>
  <c r="X929" i="2"/>
  <c r="Y929" i="2" a="1"/>
  <c r="Y929" i="2"/>
  <c r="Z929" i="2" a="1"/>
  <c r="Z929" i="2"/>
  <c r="G930" i="2" a="1"/>
  <c r="G930" i="2"/>
  <c r="H930" i="2" a="1"/>
  <c r="H930" i="2"/>
  <c r="I930" i="2" a="1"/>
  <c r="I930" i="2"/>
  <c r="J930" i="2" a="1"/>
  <c r="J930" i="2"/>
  <c r="K930" i="2" a="1"/>
  <c r="K930" i="2"/>
  <c r="L930" i="2" a="1"/>
  <c r="L930" i="2"/>
  <c r="M930" i="2" a="1"/>
  <c r="M930" i="2"/>
  <c r="N930" i="2" a="1"/>
  <c r="N930" i="2"/>
  <c r="O930" i="2" a="1"/>
  <c r="O930" i="2"/>
  <c r="P930" i="2" a="1"/>
  <c r="P930" i="2"/>
  <c r="Q930" i="2" a="1"/>
  <c r="Q930" i="2"/>
  <c r="R930" i="2" a="1"/>
  <c r="R930" i="2"/>
  <c r="S930" i="2" a="1"/>
  <c r="S930" i="2"/>
  <c r="T930" i="2" a="1"/>
  <c r="T930" i="2"/>
  <c r="U930" i="2" a="1"/>
  <c r="U930" i="2"/>
  <c r="V930" i="2" a="1"/>
  <c r="V930" i="2"/>
  <c r="W930" i="2" a="1"/>
  <c r="W930" i="2"/>
  <c r="X930" i="2" a="1"/>
  <c r="X930" i="2"/>
  <c r="Y930" i="2" a="1"/>
  <c r="Y930" i="2"/>
  <c r="Z930" i="2" a="1"/>
  <c r="Z930" i="2"/>
  <c r="G931" i="2" a="1"/>
  <c r="G931" i="2"/>
  <c r="H931" i="2" a="1"/>
  <c r="H931" i="2"/>
  <c r="I931" i="2" a="1"/>
  <c r="I931" i="2"/>
  <c r="J931" i="2" a="1"/>
  <c r="J931" i="2"/>
  <c r="K931" i="2" a="1"/>
  <c r="K931" i="2"/>
  <c r="L931" i="2" a="1"/>
  <c r="L931" i="2"/>
  <c r="M931" i="2" a="1"/>
  <c r="M931" i="2"/>
  <c r="N931" i="2" a="1"/>
  <c r="N931" i="2"/>
  <c r="O931" i="2" a="1"/>
  <c r="O931" i="2"/>
  <c r="P931" i="2" a="1"/>
  <c r="P931" i="2"/>
  <c r="Q931" i="2" a="1"/>
  <c r="Q931" i="2"/>
  <c r="R931" i="2" a="1"/>
  <c r="R931" i="2"/>
  <c r="S931" i="2" a="1"/>
  <c r="S931" i="2"/>
  <c r="T931" i="2" a="1"/>
  <c r="T931" i="2"/>
  <c r="U931" i="2" a="1"/>
  <c r="U931" i="2"/>
  <c r="V931" i="2" a="1"/>
  <c r="V931" i="2"/>
  <c r="W931" i="2" a="1"/>
  <c r="W931" i="2"/>
  <c r="X931" i="2" a="1"/>
  <c r="X931" i="2"/>
  <c r="Y931" i="2" a="1"/>
  <c r="Y931" i="2"/>
  <c r="Z931" i="2" a="1"/>
  <c r="Z931" i="2"/>
  <c r="G932" i="2" a="1"/>
  <c r="G932" i="2"/>
  <c r="H932" i="2" a="1"/>
  <c r="H932" i="2"/>
  <c r="I932" i="2" a="1"/>
  <c r="I932" i="2"/>
  <c r="J932" i="2" a="1"/>
  <c r="J932" i="2"/>
  <c r="K932" i="2" a="1"/>
  <c r="K932" i="2"/>
  <c r="L932" i="2" a="1"/>
  <c r="L932" i="2"/>
  <c r="M932" i="2" a="1"/>
  <c r="M932" i="2"/>
  <c r="N932" i="2" a="1"/>
  <c r="N932" i="2"/>
  <c r="O932" i="2" a="1"/>
  <c r="O932" i="2"/>
  <c r="P932" i="2" a="1"/>
  <c r="P932" i="2"/>
  <c r="Q932" i="2" a="1"/>
  <c r="Q932" i="2"/>
  <c r="R932" i="2" a="1"/>
  <c r="R932" i="2"/>
  <c r="S932" i="2" a="1"/>
  <c r="S932" i="2"/>
  <c r="T932" i="2" a="1"/>
  <c r="T932" i="2"/>
  <c r="U932" i="2" a="1"/>
  <c r="U932" i="2"/>
  <c r="V932" i="2" a="1"/>
  <c r="V932" i="2"/>
  <c r="W932" i="2" a="1"/>
  <c r="W932" i="2"/>
  <c r="X932" i="2" a="1"/>
  <c r="X932" i="2"/>
  <c r="Y932" i="2" a="1"/>
  <c r="Y932" i="2"/>
  <c r="Z932" i="2" a="1"/>
  <c r="Z932" i="2"/>
  <c r="G933" i="2" a="1"/>
  <c r="G933" i="2"/>
  <c r="H933" i="2" a="1"/>
  <c r="H933" i="2"/>
  <c r="I933" i="2" a="1"/>
  <c r="I933" i="2"/>
  <c r="J933" i="2" a="1"/>
  <c r="J933" i="2"/>
  <c r="K933" i="2" a="1"/>
  <c r="K933" i="2"/>
  <c r="L933" i="2" a="1"/>
  <c r="L933" i="2"/>
  <c r="M933" i="2" a="1"/>
  <c r="M933" i="2"/>
  <c r="N933" i="2" a="1"/>
  <c r="N933" i="2"/>
  <c r="O933" i="2" a="1"/>
  <c r="O933" i="2"/>
  <c r="P933" i="2" a="1"/>
  <c r="P933" i="2"/>
  <c r="Q933" i="2" a="1"/>
  <c r="Q933" i="2"/>
  <c r="R933" i="2" a="1"/>
  <c r="R933" i="2"/>
  <c r="S933" i="2" a="1"/>
  <c r="S933" i="2"/>
  <c r="T933" i="2" a="1"/>
  <c r="T933" i="2"/>
  <c r="U933" i="2" a="1"/>
  <c r="U933" i="2"/>
  <c r="V933" i="2" a="1"/>
  <c r="V933" i="2"/>
  <c r="W933" i="2" a="1"/>
  <c r="W933" i="2"/>
  <c r="X933" i="2" a="1"/>
  <c r="X933" i="2"/>
  <c r="Y933" i="2" a="1"/>
  <c r="Y933" i="2"/>
  <c r="Z933" i="2" a="1"/>
  <c r="Z933" i="2"/>
  <c r="G934" i="2" a="1"/>
  <c r="G934" i="2"/>
  <c r="H934" i="2" a="1"/>
  <c r="H934" i="2"/>
  <c r="I934" i="2" a="1"/>
  <c r="I934" i="2"/>
  <c r="J934" i="2" a="1"/>
  <c r="J934" i="2"/>
  <c r="K934" i="2" a="1"/>
  <c r="K934" i="2"/>
  <c r="L934" i="2" a="1"/>
  <c r="L934" i="2"/>
  <c r="M934" i="2" a="1"/>
  <c r="M934" i="2"/>
  <c r="N934" i="2" a="1"/>
  <c r="N934" i="2"/>
  <c r="O934" i="2" a="1"/>
  <c r="O934" i="2"/>
  <c r="P934" i="2" a="1"/>
  <c r="P934" i="2"/>
  <c r="Q934" i="2" a="1"/>
  <c r="Q934" i="2"/>
  <c r="R934" i="2" a="1"/>
  <c r="R934" i="2"/>
  <c r="S934" i="2" a="1"/>
  <c r="S934" i="2"/>
  <c r="T934" i="2" a="1"/>
  <c r="T934" i="2"/>
  <c r="U934" i="2" a="1"/>
  <c r="U934" i="2"/>
  <c r="V934" i="2" a="1"/>
  <c r="V934" i="2"/>
  <c r="W934" i="2" a="1"/>
  <c r="W934" i="2"/>
  <c r="X934" i="2" a="1"/>
  <c r="X934" i="2"/>
  <c r="Y934" i="2" a="1"/>
  <c r="Y934" i="2"/>
  <c r="Z934" i="2" a="1"/>
  <c r="Z934" i="2"/>
  <c r="G935" i="2" a="1"/>
  <c r="G935" i="2"/>
  <c r="H935" i="2" a="1"/>
  <c r="H935" i="2"/>
  <c r="I935" i="2" a="1"/>
  <c r="I935" i="2"/>
  <c r="J935" i="2" a="1"/>
  <c r="J935" i="2"/>
  <c r="K935" i="2" a="1"/>
  <c r="K935" i="2"/>
  <c r="L935" i="2" a="1"/>
  <c r="L935" i="2"/>
  <c r="M935" i="2" a="1"/>
  <c r="M935" i="2"/>
  <c r="N935" i="2" a="1"/>
  <c r="N935" i="2"/>
  <c r="O935" i="2" a="1"/>
  <c r="O935" i="2"/>
  <c r="P935" i="2" a="1"/>
  <c r="P935" i="2"/>
  <c r="Q935" i="2" a="1"/>
  <c r="Q935" i="2"/>
  <c r="R935" i="2" a="1"/>
  <c r="R935" i="2"/>
  <c r="S935" i="2" a="1"/>
  <c r="S935" i="2"/>
  <c r="T935" i="2" a="1"/>
  <c r="T935" i="2"/>
  <c r="U935" i="2" a="1"/>
  <c r="U935" i="2"/>
  <c r="V935" i="2" a="1"/>
  <c r="V935" i="2"/>
  <c r="W935" i="2" a="1"/>
  <c r="W935" i="2"/>
  <c r="X935" i="2" a="1"/>
  <c r="X935" i="2"/>
  <c r="Y935" i="2" a="1"/>
  <c r="Y935" i="2"/>
  <c r="Z935" i="2" a="1"/>
  <c r="Z935" i="2"/>
  <c r="G936" i="2" a="1"/>
  <c r="G936" i="2"/>
  <c r="H936" i="2" a="1"/>
  <c r="H936" i="2"/>
  <c r="I936" i="2" a="1"/>
  <c r="I936" i="2"/>
  <c r="J936" i="2" a="1"/>
  <c r="J936" i="2"/>
  <c r="K936" i="2" a="1"/>
  <c r="K936" i="2"/>
  <c r="L936" i="2" a="1"/>
  <c r="L936" i="2"/>
  <c r="M936" i="2" a="1"/>
  <c r="M936" i="2"/>
  <c r="N936" i="2" a="1"/>
  <c r="N936" i="2"/>
  <c r="O936" i="2" a="1"/>
  <c r="O936" i="2"/>
  <c r="P936" i="2" a="1"/>
  <c r="P936" i="2"/>
  <c r="Q936" i="2" a="1"/>
  <c r="Q936" i="2"/>
  <c r="R936" i="2" a="1"/>
  <c r="R936" i="2"/>
  <c r="S936" i="2" a="1"/>
  <c r="S936" i="2"/>
  <c r="T936" i="2" a="1"/>
  <c r="T936" i="2"/>
  <c r="U936" i="2" a="1"/>
  <c r="U936" i="2"/>
  <c r="V936" i="2" a="1"/>
  <c r="V936" i="2"/>
  <c r="W936" i="2" a="1"/>
  <c r="W936" i="2"/>
  <c r="X936" i="2" a="1"/>
  <c r="X936" i="2"/>
  <c r="Y936" i="2" a="1"/>
  <c r="Y936" i="2"/>
  <c r="Z936" i="2" a="1"/>
  <c r="Z936" i="2"/>
  <c r="G937" i="2" a="1"/>
  <c r="G937" i="2"/>
  <c r="H937" i="2" a="1"/>
  <c r="H937" i="2"/>
  <c r="I937" i="2" a="1"/>
  <c r="I937" i="2"/>
  <c r="J937" i="2" a="1"/>
  <c r="J937" i="2"/>
  <c r="K937" i="2" a="1"/>
  <c r="K937" i="2"/>
  <c r="L937" i="2" a="1"/>
  <c r="L937" i="2"/>
  <c r="M937" i="2" a="1"/>
  <c r="M937" i="2"/>
  <c r="N937" i="2" a="1"/>
  <c r="N937" i="2"/>
  <c r="O937" i="2" a="1"/>
  <c r="O937" i="2"/>
  <c r="P937" i="2" a="1"/>
  <c r="P937" i="2"/>
  <c r="Q937" i="2" a="1"/>
  <c r="Q937" i="2"/>
  <c r="R937" i="2" a="1"/>
  <c r="R937" i="2"/>
  <c r="S937" i="2" a="1"/>
  <c r="S937" i="2"/>
  <c r="T937" i="2" a="1"/>
  <c r="T937" i="2"/>
  <c r="U937" i="2" a="1"/>
  <c r="U937" i="2"/>
  <c r="V937" i="2" a="1"/>
  <c r="V937" i="2"/>
  <c r="W937" i="2" a="1"/>
  <c r="W937" i="2"/>
  <c r="X937" i="2" a="1"/>
  <c r="X937" i="2"/>
  <c r="Y937" i="2" a="1"/>
  <c r="Y937" i="2"/>
  <c r="Z937" i="2" a="1"/>
  <c r="Z937" i="2"/>
  <c r="G938" i="2" a="1"/>
  <c r="G938" i="2"/>
  <c r="H938" i="2" a="1"/>
  <c r="H938" i="2"/>
  <c r="I938" i="2" a="1"/>
  <c r="I938" i="2"/>
  <c r="J938" i="2" a="1"/>
  <c r="J938" i="2"/>
  <c r="K938" i="2" a="1"/>
  <c r="K938" i="2"/>
  <c r="L938" i="2" a="1"/>
  <c r="L938" i="2"/>
  <c r="M938" i="2" a="1"/>
  <c r="M938" i="2"/>
  <c r="N938" i="2" a="1"/>
  <c r="N938" i="2"/>
  <c r="O938" i="2" a="1"/>
  <c r="O938" i="2"/>
  <c r="P938" i="2" a="1"/>
  <c r="P938" i="2"/>
  <c r="Q938" i="2" a="1"/>
  <c r="Q938" i="2"/>
  <c r="R938" i="2" a="1"/>
  <c r="R938" i="2"/>
  <c r="S938" i="2" a="1"/>
  <c r="S938" i="2"/>
  <c r="T938" i="2" a="1"/>
  <c r="T938" i="2"/>
  <c r="U938" i="2" a="1"/>
  <c r="U938" i="2"/>
  <c r="V938" i="2" a="1"/>
  <c r="V938" i="2"/>
  <c r="W938" i="2" a="1"/>
  <c r="W938" i="2"/>
  <c r="X938" i="2" a="1"/>
  <c r="X938" i="2"/>
  <c r="Y938" i="2" a="1"/>
  <c r="Y938" i="2"/>
  <c r="Z938" i="2" a="1"/>
  <c r="Z938" i="2"/>
  <c r="G939" i="2" a="1"/>
  <c r="G939" i="2"/>
  <c r="H939" i="2" a="1"/>
  <c r="H939" i="2"/>
  <c r="I939" i="2" a="1"/>
  <c r="I939" i="2"/>
  <c r="J939" i="2" a="1"/>
  <c r="J939" i="2"/>
  <c r="K939" i="2" a="1"/>
  <c r="K939" i="2"/>
  <c r="L939" i="2" a="1"/>
  <c r="L939" i="2"/>
  <c r="M939" i="2" a="1"/>
  <c r="M939" i="2"/>
  <c r="N939" i="2" a="1"/>
  <c r="N939" i="2"/>
  <c r="O939" i="2" a="1"/>
  <c r="O939" i="2"/>
  <c r="P939" i="2" a="1"/>
  <c r="P939" i="2"/>
  <c r="Q939" i="2" a="1"/>
  <c r="Q939" i="2"/>
  <c r="R939" i="2" a="1"/>
  <c r="R939" i="2"/>
  <c r="S939" i="2" a="1"/>
  <c r="S939" i="2"/>
  <c r="T939" i="2" a="1"/>
  <c r="T939" i="2"/>
  <c r="U939" i="2" a="1"/>
  <c r="U939" i="2"/>
  <c r="V939" i="2" a="1"/>
  <c r="V939" i="2"/>
  <c r="W939" i="2" a="1"/>
  <c r="W939" i="2"/>
  <c r="X939" i="2" a="1"/>
  <c r="X939" i="2"/>
  <c r="Y939" i="2" a="1"/>
  <c r="Y939" i="2"/>
  <c r="Z939" i="2" a="1"/>
  <c r="Z939" i="2"/>
  <c r="G940" i="2" a="1"/>
  <c r="G940" i="2"/>
  <c r="H940" i="2" a="1"/>
  <c r="H940" i="2"/>
  <c r="I940" i="2" a="1"/>
  <c r="I940" i="2"/>
  <c r="J940" i="2" a="1"/>
  <c r="J940" i="2"/>
  <c r="K940" i="2" a="1"/>
  <c r="K940" i="2"/>
  <c r="L940" i="2" a="1"/>
  <c r="L940" i="2"/>
  <c r="M940" i="2" a="1"/>
  <c r="M940" i="2"/>
  <c r="N940" i="2" a="1"/>
  <c r="N940" i="2"/>
  <c r="O940" i="2" a="1"/>
  <c r="O940" i="2"/>
  <c r="P940" i="2" a="1"/>
  <c r="P940" i="2"/>
  <c r="Q940" i="2" a="1"/>
  <c r="Q940" i="2"/>
  <c r="R940" i="2" a="1"/>
  <c r="R940" i="2"/>
  <c r="S940" i="2" a="1"/>
  <c r="S940" i="2"/>
  <c r="T940" i="2" a="1"/>
  <c r="T940" i="2"/>
  <c r="U940" i="2" a="1"/>
  <c r="U940" i="2"/>
  <c r="V940" i="2" a="1"/>
  <c r="V940" i="2"/>
  <c r="W940" i="2" a="1"/>
  <c r="W940" i="2"/>
  <c r="X940" i="2" a="1"/>
  <c r="X940" i="2"/>
  <c r="Y940" i="2" a="1"/>
  <c r="Y940" i="2"/>
  <c r="Z940" i="2" a="1"/>
  <c r="Z940" i="2"/>
  <c r="G941" i="2" a="1"/>
  <c r="G941" i="2"/>
  <c r="H941" i="2" a="1"/>
  <c r="H941" i="2"/>
  <c r="I941" i="2" a="1"/>
  <c r="I941" i="2"/>
  <c r="J941" i="2" a="1"/>
  <c r="J941" i="2"/>
  <c r="K941" i="2" a="1"/>
  <c r="K941" i="2"/>
  <c r="L941" i="2" a="1"/>
  <c r="L941" i="2"/>
  <c r="M941" i="2" a="1"/>
  <c r="M941" i="2"/>
  <c r="N941" i="2" a="1"/>
  <c r="N941" i="2"/>
  <c r="O941" i="2" a="1"/>
  <c r="O941" i="2"/>
  <c r="P941" i="2" a="1"/>
  <c r="P941" i="2"/>
  <c r="Q941" i="2" a="1"/>
  <c r="Q941" i="2"/>
  <c r="R941" i="2" a="1"/>
  <c r="R941" i="2"/>
  <c r="S941" i="2" a="1"/>
  <c r="S941" i="2"/>
  <c r="T941" i="2" a="1"/>
  <c r="T941" i="2"/>
  <c r="U941" i="2" a="1"/>
  <c r="U941" i="2"/>
  <c r="V941" i="2" a="1"/>
  <c r="V941" i="2"/>
  <c r="W941" i="2" a="1"/>
  <c r="W941" i="2"/>
  <c r="X941" i="2" a="1"/>
  <c r="X941" i="2"/>
  <c r="Y941" i="2" a="1"/>
  <c r="Y941" i="2"/>
  <c r="Z941" i="2" a="1"/>
  <c r="Z941" i="2"/>
  <c r="G942" i="2" a="1"/>
  <c r="G942" i="2"/>
  <c r="H942" i="2" a="1"/>
  <c r="H942" i="2"/>
  <c r="I942" i="2" a="1"/>
  <c r="I942" i="2"/>
  <c r="J942" i="2" a="1"/>
  <c r="J942" i="2"/>
  <c r="K942" i="2" a="1"/>
  <c r="K942" i="2"/>
  <c r="L942" i="2" a="1"/>
  <c r="L942" i="2"/>
  <c r="M942" i="2" a="1"/>
  <c r="M942" i="2"/>
  <c r="N942" i="2" a="1"/>
  <c r="N942" i="2"/>
  <c r="O942" i="2" a="1"/>
  <c r="O942" i="2"/>
  <c r="P942" i="2" a="1"/>
  <c r="P942" i="2"/>
  <c r="Q942" i="2" a="1"/>
  <c r="Q942" i="2"/>
  <c r="R942" i="2" a="1"/>
  <c r="R942" i="2"/>
  <c r="S942" i="2" a="1"/>
  <c r="S942" i="2"/>
  <c r="T942" i="2" a="1"/>
  <c r="T942" i="2"/>
  <c r="U942" i="2" a="1"/>
  <c r="U942" i="2"/>
  <c r="V942" i="2" a="1"/>
  <c r="V942" i="2"/>
  <c r="W942" i="2" a="1"/>
  <c r="W942" i="2"/>
  <c r="X942" i="2" a="1"/>
  <c r="X942" i="2"/>
  <c r="Y942" i="2" a="1"/>
  <c r="Y942" i="2"/>
  <c r="Z942" i="2" a="1"/>
  <c r="Z942" i="2"/>
  <c r="G943" i="2" a="1"/>
  <c r="G943" i="2"/>
  <c r="H943" i="2" a="1"/>
  <c r="H943" i="2"/>
  <c r="I943" i="2" a="1"/>
  <c r="I943" i="2"/>
  <c r="J943" i="2" a="1"/>
  <c r="J943" i="2"/>
  <c r="K943" i="2" a="1"/>
  <c r="K943" i="2"/>
  <c r="L943" i="2" a="1"/>
  <c r="L943" i="2"/>
  <c r="M943" i="2" a="1"/>
  <c r="M943" i="2"/>
  <c r="N943" i="2" a="1"/>
  <c r="N943" i="2"/>
  <c r="O943" i="2" a="1"/>
  <c r="O943" i="2"/>
  <c r="P943" i="2" a="1"/>
  <c r="P943" i="2"/>
  <c r="Q943" i="2" a="1"/>
  <c r="Q943" i="2"/>
  <c r="R943" i="2" a="1"/>
  <c r="R943" i="2"/>
  <c r="S943" i="2" a="1"/>
  <c r="S943" i="2"/>
  <c r="T943" i="2" a="1"/>
  <c r="T943" i="2"/>
  <c r="U943" i="2" a="1"/>
  <c r="U943" i="2"/>
  <c r="V943" i="2" a="1"/>
  <c r="V943" i="2"/>
  <c r="W943" i="2" a="1"/>
  <c r="W943" i="2"/>
  <c r="X943" i="2" a="1"/>
  <c r="X943" i="2"/>
  <c r="Y943" i="2" a="1"/>
  <c r="Y943" i="2"/>
  <c r="Z943" i="2" a="1"/>
  <c r="Z943" i="2"/>
  <c r="G944" i="2" a="1"/>
  <c r="G944" i="2"/>
  <c r="H944" i="2" a="1"/>
  <c r="H944" i="2"/>
  <c r="I944" i="2" a="1"/>
  <c r="I944" i="2"/>
  <c r="J944" i="2" a="1"/>
  <c r="J944" i="2"/>
  <c r="K944" i="2" a="1"/>
  <c r="K944" i="2"/>
  <c r="L944" i="2" a="1"/>
  <c r="L944" i="2"/>
  <c r="M944" i="2" a="1"/>
  <c r="M944" i="2"/>
  <c r="N944" i="2" a="1"/>
  <c r="N944" i="2"/>
  <c r="O944" i="2" a="1"/>
  <c r="O944" i="2"/>
  <c r="P944" i="2" a="1"/>
  <c r="P944" i="2"/>
  <c r="Q944" i="2" a="1"/>
  <c r="Q944" i="2"/>
  <c r="R944" i="2" a="1"/>
  <c r="R944" i="2"/>
  <c r="S944" i="2" a="1"/>
  <c r="S944" i="2"/>
  <c r="T944" i="2" a="1"/>
  <c r="T944" i="2"/>
  <c r="U944" i="2" a="1"/>
  <c r="U944" i="2"/>
  <c r="V944" i="2" a="1"/>
  <c r="V944" i="2"/>
  <c r="W944" i="2" a="1"/>
  <c r="W944" i="2"/>
  <c r="X944" i="2" a="1"/>
  <c r="X944" i="2"/>
  <c r="Y944" i="2" a="1"/>
  <c r="Y944" i="2"/>
  <c r="Z944" i="2" a="1"/>
  <c r="Z944" i="2"/>
  <c r="G945" i="2" a="1"/>
  <c r="G945" i="2"/>
  <c r="H945" i="2" a="1"/>
  <c r="H945" i="2"/>
  <c r="I945" i="2" a="1"/>
  <c r="I945" i="2"/>
  <c r="J945" i="2" a="1"/>
  <c r="J945" i="2"/>
  <c r="K945" i="2" a="1"/>
  <c r="K945" i="2"/>
  <c r="L945" i="2" a="1"/>
  <c r="L945" i="2"/>
  <c r="M945" i="2" a="1"/>
  <c r="M945" i="2"/>
  <c r="N945" i="2" a="1"/>
  <c r="N945" i="2"/>
  <c r="O945" i="2" a="1"/>
  <c r="O945" i="2"/>
  <c r="P945" i="2" a="1"/>
  <c r="P945" i="2"/>
  <c r="Q945" i="2" a="1"/>
  <c r="Q945" i="2"/>
  <c r="R945" i="2" a="1"/>
  <c r="R945" i="2"/>
  <c r="S945" i="2" a="1"/>
  <c r="S945" i="2"/>
  <c r="T945" i="2" a="1"/>
  <c r="T945" i="2"/>
  <c r="U945" i="2" a="1"/>
  <c r="U945" i="2"/>
  <c r="V945" i="2" a="1"/>
  <c r="V945" i="2"/>
  <c r="W945" i="2" a="1"/>
  <c r="W945" i="2"/>
  <c r="X945" i="2" a="1"/>
  <c r="X945" i="2"/>
  <c r="Y945" i="2" a="1"/>
  <c r="Y945" i="2"/>
  <c r="Z945" i="2" a="1"/>
  <c r="Z945" i="2"/>
  <c r="G946" i="2" a="1"/>
  <c r="G946" i="2"/>
  <c r="H946" i="2" a="1"/>
  <c r="H946" i="2"/>
  <c r="I946" i="2" a="1"/>
  <c r="I946" i="2"/>
  <c r="J946" i="2" a="1"/>
  <c r="J946" i="2"/>
  <c r="K946" i="2" a="1"/>
  <c r="K946" i="2"/>
  <c r="L946" i="2" a="1"/>
  <c r="L946" i="2"/>
  <c r="M946" i="2" a="1"/>
  <c r="M946" i="2"/>
  <c r="N946" i="2" a="1"/>
  <c r="N946" i="2"/>
  <c r="O946" i="2" a="1"/>
  <c r="O946" i="2"/>
  <c r="P946" i="2" a="1"/>
  <c r="P946" i="2"/>
  <c r="Q946" i="2" a="1"/>
  <c r="Q946" i="2"/>
  <c r="R946" i="2" a="1"/>
  <c r="R946" i="2"/>
  <c r="S946" i="2" a="1"/>
  <c r="S946" i="2"/>
  <c r="T946" i="2" a="1"/>
  <c r="T946" i="2"/>
  <c r="U946" i="2" a="1"/>
  <c r="U946" i="2"/>
  <c r="V946" i="2" a="1"/>
  <c r="V946" i="2"/>
  <c r="W946" i="2" a="1"/>
  <c r="W946" i="2"/>
  <c r="X946" i="2" a="1"/>
  <c r="X946" i="2"/>
  <c r="Y946" i="2" a="1"/>
  <c r="Y946" i="2"/>
  <c r="Z946" i="2" a="1"/>
  <c r="Z946" i="2"/>
  <c r="G947" i="2" a="1"/>
  <c r="G947" i="2"/>
  <c r="H947" i="2" a="1"/>
  <c r="H947" i="2"/>
  <c r="I947" i="2" a="1"/>
  <c r="I947" i="2"/>
  <c r="J947" i="2" a="1"/>
  <c r="J947" i="2"/>
  <c r="K947" i="2" a="1"/>
  <c r="K947" i="2"/>
  <c r="L947" i="2" a="1"/>
  <c r="L947" i="2"/>
  <c r="M947" i="2" a="1"/>
  <c r="M947" i="2"/>
  <c r="N947" i="2" a="1"/>
  <c r="N947" i="2"/>
  <c r="O947" i="2" a="1"/>
  <c r="O947" i="2"/>
  <c r="P947" i="2" a="1"/>
  <c r="P947" i="2"/>
  <c r="Q947" i="2" a="1"/>
  <c r="Q947" i="2"/>
  <c r="R947" i="2" a="1"/>
  <c r="R947" i="2"/>
  <c r="S947" i="2" a="1"/>
  <c r="S947" i="2"/>
  <c r="T947" i="2" a="1"/>
  <c r="T947" i="2"/>
  <c r="U947" i="2" a="1"/>
  <c r="U947" i="2"/>
  <c r="V947" i="2" a="1"/>
  <c r="V947" i="2"/>
  <c r="W947" i="2" a="1"/>
  <c r="W947" i="2"/>
  <c r="X947" i="2" a="1"/>
  <c r="X947" i="2"/>
  <c r="Y947" i="2" a="1"/>
  <c r="Y947" i="2"/>
  <c r="Z947" i="2" a="1"/>
  <c r="Z947" i="2"/>
  <c r="G948" i="2" a="1"/>
  <c r="G948" i="2"/>
  <c r="H948" i="2" a="1"/>
  <c r="H948" i="2"/>
  <c r="I948" i="2" a="1"/>
  <c r="I948" i="2"/>
  <c r="J948" i="2" a="1"/>
  <c r="J948" i="2"/>
  <c r="K948" i="2" a="1"/>
  <c r="K948" i="2"/>
  <c r="L948" i="2" a="1"/>
  <c r="L948" i="2"/>
  <c r="M948" i="2" a="1"/>
  <c r="M948" i="2"/>
  <c r="N948" i="2" a="1"/>
  <c r="N948" i="2"/>
  <c r="O948" i="2" a="1"/>
  <c r="O948" i="2"/>
  <c r="P948" i="2" a="1"/>
  <c r="P948" i="2"/>
  <c r="Q948" i="2" a="1"/>
  <c r="Q948" i="2"/>
  <c r="R948" i="2" a="1"/>
  <c r="R948" i="2"/>
  <c r="S948" i="2" a="1"/>
  <c r="S948" i="2"/>
  <c r="T948" i="2" a="1"/>
  <c r="T948" i="2"/>
  <c r="U948" i="2" a="1"/>
  <c r="U948" i="2"/>
  <c r="V948" i="2" a="1"/>
  <c r="V948" i="2"/>
  <c r="W948" i="2" a="1"/>
  <c r="W948" i="2"/>
  <c r="X948" i="2" a="1"/>
  <c r="X948" i="2"/>
  <c r="Y948" i="2" a="1"/>
  <c r="Y948" i="2"/>
  <c r="Z948" i="2" a="1"/>
  <c r="Z948" i="2"/>
  <c r="G949" i="2" a="1"/>
  <c r="G949" i="2"/>
  <c r="H949" i="2" a="1"/>
  <c r="H949" i="2"/>
  <c r="I949" i="2" a="1"/>
  <c r="I949" i="2"/>
  <c r="J949" i="2" a="1"/>
  <c r="J949" i="2"/>
  <c r="K949" i="2" a="1"/>
  <c r="K949" i="2"/>
  <c r="L949" i="2" a="1"/>
  <c r="L949" i="2"/>
  <c r="M949" i="2" a="1"/>
  <c r="M949" i="2"/>
  <c r="N949" i="2" a="1"/>
  <c r="N949" i="2"/>
  <c r="O949" i="2" a="1"/>
  <c r="O949" i="2"/>
  <c r="P949" i="2" a="1"/>
  <c r="P949" i="2"/>
  <c r="Q949" i="2" a="1"/>
  <c r="Q949" i="2"/>
  <c r="R949" i="2" a="1"/>
  <c r="R949" i="2"/>
  <c r="S949" i="2" a="1"/>
  <c r="S949" i="2"/>
  <c r="T949" i="2" a="1"/>
  <c r="T949" i="2"/>
  <c r="U949" i="2" a="1"/>
  <c r="U949" i="2"/>
  <c r="V949" i="2" a="1"/>
  <c r="V949" i="2"/>
  <c r="W949" i="2" a="1"/>
  <c r="W949" i="2"/>
  <c r="X949" i="2" a="1"/>
  <c r="X949" i="2"/>
  <c r="Y949" i="2" a="1"/>
  <c r="Y949" i="2"/>
  <c r="Z949" i="2" a="1"/>
  <c r="Z949" i="2"/>
  <c r="G950" i="2" a="1"/>
  <c r="G950" i="2"/>
  <c r="H950" i="2" a="1"/>
  <c r="H950" i="2"/>
  <c r="I950" i="2" a="1"/>
  <c r="I950" i="2"/>
  <c r="J950" i="2" a="1"/>
  <c r="J950" i="2"/>
  <c r="K950" i="2" a="1"/>
  <c r="K950" i="2"/>
  <c r="L950" i="2" a="1"/>
  <c r="L950" i="2"/>
  <c r="M950" i="2" a="1"/>
  <c r="M950" i="2"/>
  <c r="N950" i="2" a="1"/>
  <c r="N950" i="2"/>
  <c r="O950" i="2" a="1"/>
  <c r="O950" i="2"/>
  <c r="P950" i="2" a="1"/>
  <c r="P950" i="2"/>
  <c r="Q950" i="2" a="1"/>
  <c r="Q950" i="2"/>
  <c r="R950" i="2" a="1"/>
  <c r="R950" i="2"/>
  <c r="S950" i="2" a="1"/>
  <c r="S950" i="2"/>
  <c r="T950" i="2" a="1"/>
  <c r="T950" i="2"/>
  <c r="U950" i="2" a="1"/>
  <c r="U950" i="2"/>
  <c r="V950" i="2" a="1"/>
  <c r="V950" i="2"/>
  <c r="W950" i="2" a="1"/>
  <c r="W950" i="2"/>
  <c r="X950" i="2" a="1"/>
  <c r="X950" i="2"/>
  <c r="Y950" i="2" a="1"/>
  <c r="Y950" i="2"/>
  <c r="Z950" i="2" a="1"/>
  <c r="Z950" i="2"/>
  <c r="G951" i="2" a="1"/>
  <c r="G951" i="2"/>
  <c r="H951" i="2" a="1"/>
  <c r="H951" i="2"/>
  <c r="I951" i="2" a="1"/>
  <c r="I951" i="2"/>
  <c r="J951" i="2" a="1"/>
  <c r="J951" i="2"/>
  <c r="K951" i="2" a="1"/>
  <c r="K951" i="2"/>
  <c r="L951" i="2" a="1"/>
  <c r="L951" i="2"/>
  <c r="M951" i="2" a="1"/>
  <c r="M951" i="2"/>
  <c r="N951" i="2" a="1"/>
  <c r="N951" i="2"/>
  <c r="O951" i="2" a="1"/>
  <c r="O951" i="2"/>
  <c r="P951" i="2" a="1"/>
  <c r="P951" i="2"/>
  <c r="Q951" i="2" a="1"/>
  <c r="Q951" i="2"/>
  <c r="R951" i="2" a="1"/>
  <c r="R951" i="2"/>
  <c r="S951" i="2" a="1"/>
  <c r="S951" i="2"/>
  <c r="T951" i="2" a="1"/>
  <c r="T951" i="2"/>
  <c r="U951" i="2" a="1"/>
  <c r="U951" i="2"/>
  <c r="V951" i="2" a="1"/>
  <c r="V951" i="2"/>
  <c r="W951" i="2" a="1"/>
  <c r="W951" i="2"/>
  <c r="X951" i="2" a="1"/>
  <c r="X951" i="2"/>
  <c r="Y951" i="2" a="1"/>
  <c r="Y951" i="2"/>
  <c r="Z951" i="2" a="1"/>
  <c r="Z951" i="2"/>
  <c r="G952" i="2" a="1"/>
  <c r="G952" i="2"/>
  <c r="H952" i="2" a="1"/>
  <c r="H952" i="2"/>
  <c r="I952" i="2" a="1"/>
  <c r="I952" i="2"/>
  <c r="J952" i="2" a="1"/>
  <c r="J952" i="2"/>
  <c r="K952" i="2" a="1"/>
  <c r="K952" i="2"/>
  <c r="L952" i="2" a="1"/>
  <c r="L952" i="2"/>
  <c r="M952" i="2" a="1"/>
  <c r="M952" i="2"/>
  <c r="N952" i="2" a="1"/>
  <c r="N952" i="2"/>
  <c r="O952" i="2" a="1"/>
  <c r="O952" i="2"/>
  <c r="P952" i="2" a="1"/>
  <c r="P952" i="2"/>
  <c r="Q952" i="2" a="1"/>
  <c r="Q952" i="2"/>
  <c r="R952" i="2" a="1"/>
  <c r="R952" i="2"/>
  <c r="S952" i="2" a="1"/>
  <c r="S952" i="2"/>
  <c r="T952" i="2" a="1"/>
  <c r="T952" i="2"/>
  <c r="U952" i="2" a="1"/>
  <c r="U952" i="2"/>
  <c r="V952" i="2" a="1"/>
  <c r="V952" i="2"/>
  <c r="W952" i="2" a="1"/>
  <c r="W952" i="2"/>
  <c r="X952" i="2" a="1"/>
  <c r="X952" i="2"/>
  <c r="Y952" i="2" a="1"/>
  <c r="Y952" i="2"/>
  <c r="Z952" i="2" a="1"/>
  <c r="Z952" i="2"/>
  <c r="G953" i="2" a="1"/>
  <c r="G953" i="2"/>
  <c r="H953" i="2" a="1"/>
  <c r="H953" i="2"/>
  <c r="I953" i="2" a="1"/>
  <c r="I953" i="2"/>
  <c r="J953" i="2" a="1"/>
  <c r="J953" i="2"/>
  <c r="K953" i="2" a="1"/>
  <c r="K953" i="2"/>
  <c r="L953" i="2" a="1"/>
  <c r="L953" i="2"/>
  <c r="M953" i="2" a="1"/>
  <c r="M953" i="2"/>
  <c r="N953" i="2" a="1"/>
  <c r="N953" i="2"/>
  <c r="O953" i="2" a="1"/>
  <c r="O953" i="2"/>
  <c r="P953" i="2" a="1"/>
  <c r="P953" i="2"/>
  <c r="Q953" i="2" a="1"/>
  <c r="Q953" i="2"/>
  <c r="R953" i="2" a="1"/>
  <c r="R953" i="2"/>
  <c r="S953" i="2" a="1"/>
  <c r="S953" i="2"/>
  <c r="T953" i="2" a="1"/>
  <c r="T953" i="2"/>
  <c r="U953" i="2" a="1"/>
  <c r="U953" i="2"/>
  <c r="V953" i="2" a="1"/>
  <c r="V953" i="2"/>
  <c r="W953" i="2" a="1"/>
  <c r="W953" i="2"/>
  <c r="X953" i="2" a="1"/>
  <c r="X953" i="2"/>
  <c r="Y953" i="2" a="1"/>
  <c r="Y953" i="2"/>
  <c r="Z953" i="2" a="1"/>
  <c r="Z953" i="2"/>
  <c r="G954" i="2" a="1"/>
  <c r="G954" i="2"/>
  <c r="H954" i="2" a="1"/>
  <c r="H954" i="2"/>
  <c r="I954" i="2" a="1"/>
  <c r="I954" i="2"/>
  <c r="J954" i="2" a="1"/>
  <c r="J954" i="2"/>
  <c r="K954" i="2" a="1"/>
  <c r="K954" i="2"/>
  <c r="L954" i="2" a="1"/>
  <c r="L954" i="2"/>
  <c r="M954" i="2" a="1"/>
  <c r="M954" i="2"/>
  <c r="N954" i="2" a="1"/>
  <c r="N954" i="2"/>
  <c r="O954" i="2" a="1"/>
  <c r="O954" i="2"/>
  <c r="P954" i="2" a="1"/>
  <c r="P954" i="2"/>
  <c r="Q954" i="2" a="1"/>
  <c r="Q954" i="2"/>
  <c r="R954" i="2" a="1"/>
  <c r="R954" i="2"/>
  <c r="S954" i="2" a="1"/>
  <c r="S954" i="2"/>
  <c r="T954" i="2" a="1"/>
  <c r="T954" i="2"/>
  <c r="U954" i="2" a="1"/>
  <c r="U954" i="2"/>
  <c r="V954" i="2" a="1"/>
  <c r="V954" i="2"/>
  <c r="W954" i="2" a="1"/>
  <c r="W954" i="2"/>
  <c r="X954" i="2" a="1"/>
  <c r="X954" i="2"/>
  <c r="Y954" i="2" a="1"/>
  <c r="Y954" i="2"/>
  <c r="Z954" i="2" a="1"/>
  <c r="Z954" i="2"/>
  <c r="G955" i="2" a="1"/>
  <c r="G955" i="2"/>
  <c r="H955" i="2" a="1"/>
  <c r="H955" i="2"/>
  <c r="I955" i="2" a="1"/>
  <c r="I955" i="2"/>
  <c r="J955" i="2" a="1"/>
  <c r="J955" i="2"/>
  <c r="K955" i="2" a="1"/>
  <c r="K955" i="2"/>
  <c r="L955" i="2" a="1"/>
  <c r="L955" i="2"/>
  <c r="M955" i="2" a="1"/>
  <c r="M955" i="2"/>
  <c r="N955" i="2" a="1"/>
  <c r="N955" i="2"/>
  <c r="O955" i="2" a="1"/>
  <c r="O955" i="2"/>
  <c r="P955" i="2" a="1"/>
  <c r="P955" i="2"/>
  <c r="Q955" i="2" a="1"/>
  <c r="Q955" i="2"/>
  <c r="R955" i="2" a="1"/>
  <c r="R955" i="2"/>
  <c r="S955" i="2" a="1"/>
  <c r="S955" i="2"/>
  <c r="T955" i="2" a="1"/>
  <c r="T955" i="2"/>
  <c r="U955" i="2" a="1"/>
  <c r="U955" i="2"/>
  <c r="V955" i="2" a="1"/>
  <c r="V955" i="2"/>
  <c r="W955" i="2" a="1"/>
  <c r="W955" i="2"/>
  <c r="X955" i="2" a="1"/>
  <c r="X955" i="2"/>
  <c r="Y955" i="2" a="1"/>
  <c r="Y955" i="2"/>
  <c r="Z955" i="2" a="1"/>
  <c r="Z955" i="2"/>
  <c r="G956" i="2" a="1"/>
  <c r="G956" i="2"/>
  <c r="H956" i="2" a="1"/>
  <c r="H956" i="2"/>
  <c r="I956" i="2" a="1"/>
  <c r="I956" i="2"/>
  <c r="J956" i="2" a="1"/>
  <c r="J956" i="2"/>
  <c r="K956" i="2" a="1"/>
  <c r="K956" i="2"/>
  <c r="L956" i="2" a="1"/>
  <c r="L956" i="2"/>
  <c r="M956" i="2" a="1"/>
  <c r="M956" i="2"/>
  <c r="N956" i="2" a="1"/>
  <c r="N956" i="2"/>
  <c r="O956" i="2" a="1"/>
  <c r="O956" i="2"/>
  <c r="P956" i="2" a="1"/>
  <c r="P956" i="2"/>
  <c r="Q956" i="2" a="1"/>
  <c r="Q956" i="2"/>
  <c r="R956" i="2" a="1"/>
  <c r="R956" i="2"/>
  <c r="S956" i="2" a="1"/>
  <c r="S956" i="2"/>
  <c r="T956" i="2" a="1"/>
  <c r="T956" i="2"/>
  <c r="U956" i="2" a="1"/>
  <c r="U956" i="2"/>
  <c r="V956" i="2" a="1"/>
  <c r="V956" i="2"/>
  <c r="W956" i="2" a="1"/>
  <c r="W956" i="2"/>
  <c r="X956" i="2" a="1"/>
  <c r="X956" i="2"/>
  <c r="Y956" i="2" a="1"/>
  <c r="Y956" i="2"/>
  <c r="Z956" i="2" a="1"/>
  <c r="Z956" i="2"/>
  <c r="G957" i="2" a="1"/>
  <c r="G957" i="2"/>
  <c r="H957" i="2" a="1"/>
  <c r="H957" i="2"/>
  <c r="I957" i="2" a="1"/>
  <c r="I957" i="2"/>
  <c r="J957" i="2" a="1"/>
  <c r="J957" i="2"/>
  <c r="K957" i="2" a="1"/>
  <c r="K957" i="2"/>
  <c r="L957" i="2" a="1"/>
  <c r="L957" i="2"/>
  <c r="M957" i="2" a="1"/>
  <c r="M957" i="2"/>
  <c r="N957" i="2" a="1"/>
  <c r="N957" i="2"/>
  <c r="O957" i="2" a="1"/>
  <c r="O957" i="2"/>
  <c r="P957" i="2" a="1"/>
  <c r="P957" i="2"/>
  <c r="Q957" i="2" a="1"/>
  <c r="Q957" i="2"/>
  <c r="R957" i="2" a="1"/>
  <c r="R957" i="2"/>
  <c r="S957" i="2" a="1"/>
  <c r="S957" i="2"/>
  <c r="T957" i="2" a="1"/>
  <c r="T957" i="2"/>
  <c r="U957" i="2" a="1"/>
  <c r="U957" i="2"/>
  <c r="V957" i="2" a="1"/>
  <c r="V957" i="2"/>
  <c r="W957" i="2" a="1"/>
  <c r="W957" i="2"/>
  <c r="X957" i="2" a="1"/>
  <c r="X957" i="2"/>
  <c r="Y957" i="2" a="1"/>
  <c r="Y957" i="2"/>
  <c r="Z957" i="2" a="1"/>
  <c r="Z957" i="2"/>
  <c r="G958" i="2" a="1"/>
  <c r="G958" i="2"/>
  <c r="H958" i="2" a="1"/>
  <c r="H958" i="2"/>
  <c r="I958" i="2" a="1"/>
  <c r="I958" i="2"/>
  <c r="J958" i="2" a="1"/>
  <c r="J958" i="2"/>
  <c r="K958" i="2" a="1"/>
  <c r="K958" i="2"/>
  <c r="L958" i="2" a="1"/>
  <c r="L958" i="2"/>
  <c r="M958" i="2" a="1"/>
  <c r="M958" i="2"/>
  <c r="N958" i="2" a="1"/>
  <c r="N958" i="2"/>
  <c r="O958" i="2" a="1"/>
  <c r="O958" i="2"/>
  <c r="P958" i="2" a="1"/>
  <c r="P958" i="2"/>
  <c r="Q958" i="2" a="1"/>
  <c r="Q958" i="2"/>
  <c r="R958" i="2" a="1"/>
  <c r="R958" i="2"/>
  <c r="S958" i="2" a="1"/>
  <c r="S958" i="2"/>
  <c r="T958" i="2" a="1"/>
  <c r="T958" i="2"/>
  <c r="U958" i="2" a="1"/>
  <c r="U958" i="2"/>
  <c r="V958" i="2" a="1"/>
  <c r="V958" i="2"/>
  <c r="W958" i="2" a="1"/>
  <c r="W958" i="2"/>
  <c r="X958" i="2" a="1"/>
  <c r="X958" i="2"/>
  <c r="Y958" i="2" a="1"/>
  <c r="Y958" i="2"/>
  <c r="Z958" i="2" a="1"/>
  <c r="Z958" i="2"/>
  <c r="G959" i="2" a="1"/>
  <c r="G959" i="2"/>
  <c r="H959" i="2" a="1"/>
  <c r="H959" i="2"/>
  <c r="I959" i="2" a="1"/>
  <c r="I959" i="2"/>
  <c r="J959" i="2" a="1"/>
  <c r="J959" i="2"/>
  <c r="K959" i="2" a="1"/>
  <c r="K959" i="2"/>
  <c r="L959" i="2" a="1"/>
  <c r="L959" i="2"/>
  <c r="M959" i="2" a="1"/>
  <c r="M959" i="2"/>
  <c r="N959" i="2" a="1"/>
  <c r="N959" i="2"/>
  <c r="O959" i="2" a="1"/>
  <c r="O959" i="2"/>
  <c r="P959" i="2" a="1"/>
  <c r="P959" i="2"/>
  <c r="Q959" i="2" a="1"/>
  <c r="Q959" i="2"/>
  <c r="R959" i="2" a="1"/>
  <c r="R959" i="2"/>
  <c r="S959" i="2" a="1"/>
  <c r="S959" i="2"/>
  <c r="T959" i="2" a="1"/>
  <c r="T959" i="2"/>
  <c r="U959" i="2" a="1"/>
  <c r="U959" i="2"/>
  <c r="V959" i="2" a="1"/>
  <c r="V959" i="2"/>
  <c r="W959" i="2" a="1"/>
  <c r="W959" i="2"/>
  <c r="X959" i="2" a="1"/>
  <c r="X959" i="2"/>
  <c r="Y959" i="2" a="1"/>
  <c r="Y959" i="2"/>
  <c r="Z959" i="2" a="1"/>
  <c r="Z959" i="2"/>
  <c r="G960" i="2" a="1"/>
  <c r="G960" i="2"/>
  <c r="H960" i="2" a="1"/>
  <c r="H960" i="2"/>
  <c r="I960" i="2" a="1"/>
  <c r="I960" i="2"/>
  <c r="J960" i="2" a="1"/>
  <c r="J960" i="2"/>
  <c r="K960" i="2" a="1"/>
  <c r="K960" i="2"/>
  <c r="L960" i="2" a="1"/>
  <c r="L960" i="2"/>
  <c r="M960" i="2" a="1"/>
  <c r="M960" i="2"/>
  <c r="N960" i="2" a="1"/>
  <c r="N960" i="2"/>
  <c r="O960" i="2" a="1"/>
  <c r="O960" i="2"/>
  <c r="P960" i="2" a="1"/>
  <c r="P960" i="2"/>
  <c r="Q960" i="2" a="1"/>
  <c r="Q960" i="2"/>
  <c r="R960" i="2" a="1"/>
  <c r="R960" i="2"/>
  <c r="S960" i="2" a="1"/>
  <c r="S960" i="2"/>
  <c r="T960" i="2" a="1"/>
  <c r="T960" i="2"/>
  <c r="U960" i="2" a="1"/>
  <c r="U960" i="2"/>
  <c r="V960" i="2" a="1"/>
  <c r="V960" i="2"/>
  <c r="W960" i="2" a="1"/>
  <c r="W960" i="2"/>
  <c r="X960" i="2" a="1"/>
  <c r="X960" i="2"/>
  <c r="Y960" i="2" a="1"/>
  <c r="Y960" i="2"/>
  <c r="Z960" i="2" a="1"/>
  <c r="Z960" i="2"/>
  <c r="G961" i="2" a="1"/>
  <c r="G961" i="2"/>
  <c r="H961" i="2" a="1"/>
  <c r="H961" i="2"/>
  <c r="I961" i="2" a="1"/>
  <c r="I961" i="2"/>
  <c r="J961" i="2" a="1"/>
  <c r="J961" i="2"/>
  <c r="K961" i="2" a="1"/>
  <c r="K961" i="2"/>
  <c r="L961" i="2" a="1"/>
  <c r="L961" i="2"/>
  <c r="M961" i="2" a="1"/>
  <c r="M961" i="2"/>
  <c r="N961" i="2" a="1"/>
  <c r="N961" i="2"/>
  <c r="O961" i="2" a="1"/>
  <c r="O961" i="2"/>
  <c r="P961" i="2" a="1"/>
  <c r="P961" i="2"/>
  <c r="Q961" i="2" a="1"/>
  <c r="Q961" i="2"/>
  <c r="R961" i="2" a="1"/>
  <c r="R961" i="2"/>
  <c r="S961" i="2" a="1"/>
  <c r="S961" i="2"/>
  <c r="T961" i="2" a="1"/>
  <c r="T961" i="2"/>
  <c r="U961" i="2" a="1"/>
  <c r="U961" i="2"/>
  <c r="V961" i="2" a="1"/>
  <c r="V961" i="2"/>
  <c r="W961" i="2" a="1"/>
  <c r="W961" i="2"/>
  <c r="X961" i="2" a="1"/>
  <c r="X961" i="2"/>
  <c r="Y961" i="2" a="1"/>
  <c r="Y961" i="2"/>
  <c r="Z961" i="2" a="1"/>
  <c r="Z961" i="2"/>
  <c r="G962" i="2" a="1"/>
  <c r="G962" i="2"/>
  <c r="H962" i="2" a="1"/>
  <c r="H962" i="2"/>
  <c r="I962" i="2" a="1"/>
  <c r="I962" i="2"/>
  <c r="J962" i="2" a="1"/>
  <c r="J962" i="2"/>
  <c r="K962" i="2" a="1"/>
  <c r="K962" i="2"/>
  <c r="L962" i="2" a="1"/>
  <c r="L962" i="2"/>
  <c r="M962" i="2" a="1"/>
  <c r="M962" i="2"/>
  <c r="N962" i="2" a="1"/>
  <c r="N962" i="2"/>
  <c r="O962" i="2" a="1"/>
  <c r="O962" i="2"/>
  <c r="P962" i="2" a="1"/>
  <c r="P962" i="2"/>
  <c r="Q962" i="2" a="1"/>
  <c r="Q962" i="2"/>
  <c r="R962" i="2" a="1"/>
  <c r="R962" i="2"/>
  <c r="S962" i="2" a="1"/>
  <c r="S962" i="2"/>
  <c r="T962" i="2" a="1"/>
  <c r="T962" i="2"/>
  <c r="U962" i="2" a="1"/>
  <c r="U962" i="2"/>
  <c r="V962" i="2" a="1"/>
  <c r="V962" i="2"/>
  <c r="W962" i="2" a="1"/>
  <c r="W962" i="2"/>
  <c r="X962" i="2" a="1"/>
  <c r="X962" i="2"/>
  <c r="Y962" i="2" a="1"/>
  <c r="Y962" i="2"/>
  <c r="Z962" i="2" a="1"/>
  <c r="Z962" i="2"/>
  <c r="G963" i="2" a="1"/>
  <c r="G963" i="2"/>
  <c r="H963" i="2" a="1"/>
  <c r="H963" i="2"/>
  <c r="I963" i="2" a="1"/>
  <c r="I963" i="2"/>
  <c r="J963" i="2" a="1"/>
  <c r="J963" i="2"/>
  <c r="K963" i="2" a="1"/>
  <c r="K963" i="2"/>
  <c r="L963" i="2" a="1"/>
  <c r="L963" i="2"/>
  <c r="M963" i="2" a="1"/>
  <c r="M963" i="2"/>
  <c r="N963" i="2" a="1"/>
  <c r="N963" i="2"/>
  <c r="O963" i="2" a="1"/>
  <c r="O963" i="2"/>
  <c r="P963" i="2" a="1"/>
  <c r="P963" i="2"/>
  <c r="Q963" i="2" a="1"/>
  <c r="Q963" i="2"/>
  <c r="R963" i="2" a="1"/>
  <c r="R963" i="2"/>
  <c r="S963" i="2" a="1"/>
  <c r="S963" i="2"/>
  <c r="T963" i="2" a="1"/>
  <c r="T963" i="2"/>
  <c r="U963" i="2" a="1"/>
  <c r="U963" i="2"/>
  <c r="V963" i="2" a="1"/>
  <c r="V963" i="2"/>
  <c r="W963" i="2" a="1"/>
  <c r="W963" i="2"/>
  <c r="X963" i="2" a="1"/>
  <c r="X963" i="2"/>
  <c r="Y963" i="2" a="1"/>
  <c r="Y963" i="2"/>
  <c r="Z963" i="2" a="1"/>
  <c r="Z963" i="2"/>
  <c r="G964" i="2" a="1"/>
  <c r="G964" i="2"/>
  <c r="H964" i="2" a="1"/>
  <c r="H964" i="2"/>
  <c r="I964" i="2" a="1"/>
  <c r="I964" i="2"/>
  <c r="J964" i="2" a="1"/>
  <c r="J964" i="2"/>
  <c r="K964" i="2" a="1"/>
  <c r="K964" i="2"/>
  <c r="L964" i="2" a="1"/>
  <c r="L964" i="2"/>
  <c r="M964" i="2" a="1"/>
  <c r="M964" i="2"/>
  <c r="N964" i="2" a="1"/>
  <c r="N964" i="2"/>
  <c r="O964" i="2" a="1"/>
  <c r="O964" i="2"/>
  <c r="P964" i="2" a="1"/>
  <c r="P964" i="2"/>
  <c r="Q964" i="2" a="1"/>
  <c r="Q964" i="2"/>
  <c r="R964" i="2" a="1"/>
  <c r="R964" i="2"/>
  <c r="S964" i="2" a="1"/>
  <c r="S964" i="2"/>
  <c r="T964" i="2" a="1"/>
  <c r="T964" i="2"/>
  <c r="U964" i="2" a="1"/>
  <c r="U964" i="2"/>
  <c r="V964" i="2" a="1"/>
  <c r="V964" i="2"/>
  <c r="W964" i="2" a="1"/>
  <c r="W964" i="2"/>
  <c r="X964" i="2" a="1"/>
  <c r="X964" i="2"/>
  <c r="Y964" i="2" a="1"/>
  <c r="Y964" i="2"/>
  <c r="Z964" i="2" a="1"/>
  <c r="Z964" i="2"/>
  <c r="G965" i="2" a="1"/>
  <c r="G965" i="2"/>
  <c r="H965" i="2" a="1"/>
  <c r="H965" i="2"/>
  <c r="I965" i="2" a="1"/>
  <c r="I965" i="2"/>
  <c r="J965" i="2" a="1"/>
  <c r="J965" i="2"/>
  <c r="K965" i="2" a="1"/>
  <c r="K965" i="2"/>
  <c r="L965" i="2" a="1"/>
  <c r="L965" i="2"/>
  <c r="M965" i="2" a="1"/>
  <c r="M965" i="2"/>
  <c r="N965" i="2" a="1"/>
  <c r="N965" i="2"/>
  <c r="O965" i="2" a="1"/>
  <c r="O965" i="2"/>
  <c r="P965" i="2" a="1"/>
  <c r="P965" i="2"/>
  <c r="Q965" i="2" a="1"/>
  <c r="Q965" i="2"/>
  <c r="R965" i="2" a="1"/>
  <c r="R965" i="2"/>
  <c r="S965" i="2" a="1"/>
  <c r="S965" i="2"/>
  <c r="T965" i="2" a="1"/>
  <c r="T965" i="2"/>
  <c r="U965" i="2" a="1"/>
  <c r="U965" i="2"/>
  <c r="V965" i="2" a="1"/>
  <c r="V965" i="2"/>
  <c r="W965" i="2" a="1"/>
  <c r="W965" i="2"/>
  <c r="X965" i="2" a="1"/>
  <c r="X965" i="2"/>
  <c r="Y965" i="2" a="1"/>
  <c r="Y965" i="2"/>
  <c r="Z965" i="2" a="1"/>
  <c r="Z965" i="2"/>
  <c r="G966" i="2" a="1"/>
  <c r="G966" i="2"/>
  <c r="H966" i="2" a="1"/>
  <c r="H966" i="2"/>
  <c r="I966" i="2" a="1"/>
  <c r="I966" i="2"/>
  <c r="J966" i="2" a="1"/>
  <c r="J966" i="2"/>
  <c r="K966" i="2" a="1"/>
  <c r="K966" i="2"/>
  <c r="L966" i="2" a="1"/>
  <c r="L966" i="2"/>
  <c r="M966" i="2" a="1"/>
  <c r="M966" i="2"/>
  <c r="N966" i="2" a="1"/>
  <c r="N966" i="2"/>
  <c r="O966" i="2" a="1"/>
  <c r="O966" i="2"/>
  <c r="P966" i="2" a="1"/>
  <c r="P966" i="2"/>
  <c r="Q966" i="2" a="1"/>
  <c r="Q966" i="2"/>
  <c r="R966" i="2" a="1"/>
  <c r="R966" i="2"/>
  <c r="S966" i="2" a="1"/>
  <c r="S966" i="2"/>
  <c r="T966" i="2" a="1"/>
  <c r="T966" i="2"/>
  <c r="U966" i="2" a="1"/>
  <c r="U966" i="2"/>
  <c r="V966" i="2" a="1"/>
  <c r="V966" i="2"/>
  <c r="W966" i="2" a="1"/>
  <c r="W966" i="2"/>
  <c r="X966" i="2" a="1"/>
  <c r="X966" i="2"/>
  <c r="Y966" i="2" a="1"/>
  <c r="Y966" i="2"/>
  <c r="Z966" i="2" a="1"/>
  <c r="Z966" i="2"/>
  <c r="G967" i="2" a="1"/>
  <c r="G967" i="2"/>
  <c r="H967" i="2" a="1"/>
  <c r="H967" i="2"/>
  <c r="I967" i="2" a="1"/>
  <c r="I967" i="2"/>
  <c r="J967" i="2" a="1"/>
  <c r="J967" i="2"/>
  <c r="K967" i="2" a="1"/>
  <c r="K967" i="2"/>
  <c r="L967" i="2" a="1"/>
  <c r="L967" i="2"/>
  <c r="M967" i="2" a="1"/>
  <c r="M967" i="2"/>
  <c r="N967" i="2" a="1"/>
  <c r="N967" i="2"/>
  <c r="O967" i="2" a="1"/>
  <c r="O967" i="2"/>
  <c r="P967" i="2" a="1"/>
  <c r="P967" i="2"/>
  <c r="Q967" i="2" a="1"/>
  <c r="Q967" i="2"/>
  <c r="R967" i="2" a="1"/>
  <c r="R967" i="2"/>
  <c r="S967" i="2" a="1"/>
  <c r="S967" i="2"/>
  <c r="T967" i="2" a="1"/>
  <c r="T967" i="2"/>
  <c r="U967" i="2" a="1"/>
  <c r="U967" i="2"/>
  <c r="V967" i="2" a="1"/>
  <c r="V967" i="2"/>
  <c r="W967" i="2" a="1"/>
  <c r="W967" i="2"/>
  <c r="X967" i="2" a="1"/>
  <c r="X967" i="2"/>
  <c r="Y967" i="2" a="1"/>
  <c r="Y967" i="2"/>
  <c r="Z967" i="2" a="1"/>
  <c r="Z967" i="2"/>
  <c r="G968" i="2" a="1"/>
  <c r="G968" i="2"/>
  <c r="H968" i="2" a="1"/>
  <c r="H968" i="2"/>
  <c r="I968" i="2" a="1"/>
  <c r="I968" i="2"/>
  <c r="J968" i="2" a="1"/>
  <c r="J968" i="2"/>
  <c r="K968" i="2" a="1"/>
  <c r="K968" i="2"/>
  <c r="L968" i="2" a="1"/>
  <c r="L968" i="2"/>
  <c r="M968" i="2" a="1"/>
  <c r="M968" i="2"/>
  <c r="N968" i="2" a="1"/>
  <c r="N968" i="2"/>
  <c r="O968" i="2" a="1"/>
  <c r="O968" i="2"/>
  <c r="P968" i="2" a="1"/>
  <c r="P968" i="2"/>
  <c r="Q968" i="2" a="1"/>
  <c r="Q968" i="2"/>
  <c r="R968" i="2" a="1"/>
  <c r="R968" i="2"/>
  <c r="S968" i="2" a="1"/>
  <c r="S968" i="2"/>
  <c r="T968" i="2" a="1"/>
  <c r="T968" i="2"/>
  <c r="U968" i="2" a="1"/>
  <c r="U968" i="2"/>
  <c r="V968" i="2" a="1"/>
  <c r="V968" i="2"/>
  <c r="W968" i="2" a="1"/>
  <c r="W968" i="2"/>
  <c r="X968" i="2" a="1"/>
  <c r="X968" i="2"/>
  <c r="Y968" i="2" a="1"/>
  <c r="Y968" i="2"/>
  <c r="Z968" i="2" a="1"/>
  <c r="Z968" i="2"/>
  <c r="G969" i="2" a="1"/>
  <c r="G969" i="2"/>
  <c r="H969" i="2" a="1"/>
  <c r="H969" i="2"/>
  <c r="I969" i="2" a="1"/>
  <c r="I969" i="2"/>
  <c r="J969" i="2" a="1"/>
  <c r="J969" i="2"/>
  <c r="K969" i="2" a="1"/>
  <c r="K969" i="2"/>
  <c r="L969" i="2" a="1"/>
  <c r="L969" i="2"/>
  <c r="M969" i="2" a="1"/>
  <c r="M969" i="2"/>
  <c r="N969" i="2" a="1"/>
  <c r="N969" i="2"/>
  <c r="O969" i="2" a="1"/>
  <c r="O969" i="2"/>
  <c r="P969" i="2" a="1"/>
  <c r="P969" i="2"/>
  <c r="Q969" i="2" a="1"/>
  <c r="Q969" i="2"/>
  <c r="R969" i="2" a="1"/>
  <c r="R969" i="2"/>
  <c r="S969" i="2" a="1"/>
  <c r="S969" i="2"/>
  <c r="T969" i="2" a="1"/>
  <c r="T969" i="2"/>
  <c r="U969" i="2" a="1"/>
  <c r="U969" i="2"/>
  <c r="V969" i="2" a="1"/>
  <c r="V969" i="2"/>
  <c r="W969" i="2" a="1"/>
  <c r="W969" i="2"/>
  <c r="X969" i="2" a="1"/>
  <c r="X969" i="2"/>
  <c r="Y969" i="2" a="1"/>
  <c r="Y969" i="2"/>
  <c r="Z969" i="2" a="1"/>
  <c r="Z969" i="2"/>
  <c r="G970" i="2" a="1"/>
  <c r="G970" i="2"/>
  <c r="H970" i="2" a="1"/>
  <c r="H970" i="2"/>
  <c r="I970" i="2" a="1"/>
  <c r="I970" i="2"/>
  <c r="J970" i="2" a="1"/>
  <c r="J970" i="2"/>
  <c r="K970" i="2" a="1"/>
  <c r="K970" i="2"/>
  <c r="L970" i="2" a="1"/>
  <c r="L970" i="2"/>
  <c r="M970" i="2" a="1"/>
  <c r="M970" i="2"/>
  <c r="N970" i="2" a="1"/>
  <c r="N970" i="2"/>
  <c r="O970" i="2" a="1"/>
  <c r="O970" i="2"/>
  <c r="P970" i="2" a="1"/>
  <c r="P970" i="2"/>
  <c r="Q970" i="2" a="1"/>
  <c r="Q970" i="2"/>
  <c r="R970" i="2" a="1"/>
  <c r="R970" i="2"/>
  <c r="S970" i="2" a="1"/>
  <c r="S970" i="2"/>
  <c r="T970" i="2" a="1"/>
  <c r="T970" i="2"/>
  <c r="U970" i="2" a="1"/>
  <c r="U970" i="2"/>
  <c r="V970" i="2" a="1"/>
  <c r="V970" i="2"/>
  <c r="W970" i="2" a="1"/>
  <c r="W970" i="2"/>
  <c r="X970" i="2" a="1"/>
  <c r="X970" i="2"/>
  <c r="Y970" i="2" a="1"/>
  <c r="Y970" i="2"/>
  <c r="Z970" i="2" a="1"/>
  <c r="Z970" i="2"/>
  <c r="G971" i="2" a="1"/>
  <c r="G971" i="2"/>
  <c r="H971" i="2" a="1"/>
  <c r="H971" i="2"/>
  <c r="I971" i="2" a="1"/>
  <c r="I971" i="2"/>
  <c r="J971" i="2" a="1"/>
  <c r="J971" i="2"/>
  <c r="K971" i="2" a="1"/>
  <c r="K971" i="2"/>
  <c r="L971" i="2" a="1"/>
  <c r="L971" i="2"/>
  <c r="M971" i="2" a="1"/>
  <c r="M971" i="2"/>
  <c r="N971" i="2" a="1"/>
  <c r="N971" i="2"/>
  <c r="O971" i="2" a="1"/>
  <c r="O971" i="2"/>
  <c r="P971" i="2" a="1"/>
  <c r="P971" i="2"/>
  <c r="Q971" i="2" a="1"/>
  <c r="Q971" i="2"/>
  <c r="R971" i="2" a="1"/>
  <c r="R971" i="2"/>
  <c r="S971" i="2" a="1"/>
  <c r="S971" i="2"/>
  <c r="T971" i="2" a="1"/>
  <c r="T971" i="2"/>
  <c r="U971" i="2" a="1"/>
  <c r="U971" i="2"/>
  <c r="V971" i="2" a="1"/>
  <c r="V971" i="2"/>
  <c r="W971" i="2" a="1"/>
  <c r="W971" i="2"/>
  <c r="X971" i="2" a="1"/>
  <c r="X971" i="2"/>
  <c r="Y971" i="2" a="1"/>
  <c r="Y971" i="2"/>
  <c r="Z971" i="2" a="1"/>
  <c r="Z971" i="2"/>
  <c r="G972" i="2" a="1"/>
  <c r="G972" i="2"/>
  <c r="H972" i="2" a="1"/>
  <c r="H972" i="2"/>
  <c r="I972" i="2" a="1"/>
  <c r="I972" i="2"/>
  <c r="J972" i="2" a="1"/>
  <c r="J972" i="2"/>
  <c r="K972" i="2" a="1"/>
  <c r="K972" i="2"/>
  <c r="L972" i="2" a="1"/>
  <c r="L972" i="2"/>
  <c r="M972" i="2" a="1"/>
  <c r="M972" i="2"/>
  <c r="N972" i="2" a="1"/>
  <c r="N972" i="2"/>
  <c r="O972" i="2" a="1"/>
  <c r="O972" i="2"/>
  <c r="P972" i="2" a="1"/>
  <c r="P972" i="2"/>
  <c r="Q972" i="2" a="1"/>
  <c r="Q972" i="2"/>
  <c r="R972" i="2" a="1"/>
  <c r="R972" i="2"/>
  <c r="S972" i="2" a="1"/>
  <c r="S972" i="2"/>
  <c r="T972" i="2" a="1"/>
  <c r="T972" i="2"/>
  <c r="U972" i="2" a="1"/>
  <c r="U972" i="2"/>
  <c r="V972" i="2" a="1"/>
  <c r="V972" i="2"/>
  <c r="W972" i="2" a="1"/>
  <c r="W972" i="2"/>
  <c r="X972" i="2" a="1"/>
  <c r="X972" i="2"/>
  <c r="Y972" i="2" a="1"/>
  <c r="Y972" i="2"/>
  <c r="Z972" i="2" a="1"/>
  <c r="Z972" i="2"/>
  <c r="G973" i="2" a="1"/>
  <c r="G973" i="2"/>
  <c r="H973" i="2" a="1"/>
  <c r="H973" i="2"/>
  <c r="I973" i="2" a="1"/>
  <c r="I973" i="2"/>
  <c r="J973" i="2" a="1"/>
  <c r="J973" i="2"/>
  <c r="K973" i="2" a="1"/>
  <c r="K973" i="2"/>
  <c r="L973" i="2" a="1"/>
  <c r="L973" i="2"/>
  <c r="M973" i="2" a="1"/>
  <c r="M973" i="2"/>
  <c r="N973" i="2" a="1"/>
  <c r="N973" i="2"/>
  <c r="O973" i="2" a="1"/>
  <c r="O973" i="2"/>
  <c r="P973" i="2" a="1"/>
  <c r="P973" i="2"/>
  <c r="Q973" i="2" a="1"/>
  <c r="Q973" i="2"/>
  <c r="R973" i="2" a="1"/>
  <c r="R973" i="2"/>
  <c r="S973" i="2" a="1"/>
  <c r="S973" i="2"/>
  <c r="T973" i="2" a="1"/>
  <c r="T973" i="2"/>
  <c r="U973" i="2" a="1"/>
  <c r="U973" i="2"/>
  <c r="V973" i="2" a="1"/>
  <c r="V973" i="2"/>
  <c r="W973" i="2" a="1"/>
  <c r="W973" i="2"/>
  <c r="X973" i="2" a="1"/>
  <c r="X973" i="2"/>
  <c r="Y973" i="2" a="1"/>
  <c r="Y973" i="2"/>
  <c r="Z973" i="2" a="1"/>
  <c r="Z973" i="2"/>
  <c r="G974" i="2" a="1"/>
  <c r="G974" i="2"/>
  <c r="H974" i="2" a="1"/>
  <c r="H974" i="2"/>
  <c r="I974" i="2" a="1"/>
  <c r="I974" i="2"/>
  <c r="J974" i="2" a="1"/>
  <c r="J974" i="2"/>
  <c r="K974" i="2" a="1"/>
  <c r="K974" i="2"/>
  <c r="L974" i="2" a="1"/>
  <c r="L974" i="2"/>
  <c r="M974" i="2" a="1"/>
  <c r="M974" i="2"/>
  <c r="N974" i="2" a="1"/>
  <c r="N974" i="2"/>
  <c r="O974" i="2" a="1"/>
  <c r="O974" i="2"/>
  <c r="P974" i="2" a="1"/>
  <c r="P974" i="2"/>
  <c r="Q974" i="2" a="1"/>
  <c r="Q974" i="2"/>
  <c r="R974" i="2" a="1"/>
  <c r="R974" i="2"/>
  <c r="S974" i="2" a="1"/>
  <c r="S974" i="2"/>
  <c r="T974" i="2" a="1"/>
  <c r="T974" i="2"/>
  <c r="U974" i="2" a="1"/>
  <c r="U974" i="2"/>
  <c r="V974" i="2" a="1"/>
  <c r="V974" i="2"/>
  <c r="W974" i="2" a="1"/>
  <c r="W974" i="2"/>
  <c r="X974" i="2" a="1"/>
  <c r="X974" i="2"/>
  <c r="Y974" i="2" a="1"/>
  <c r="Y974" i="2"/>
  <c r="Z974" i="2" a="1"/>
  <c r="Z974" i="2"/>
  <c r="G975" i="2" a="1"/>
  <c r="G975" i="2"/>
  <c r="H975" i="2" a="1"/>
  <c r="H975" i="2"/>
  <c r="I975" i="2" a="1"/>
  <c r="I975" i="2"/>
  <c r="J975" i="2" a="1"/>
  <c r="J975" i="2"/>
  <c r="K975" i="2" a="1"/>
  <c r="K975" i="2"/>
  <c r="L975" i="2" a="1"/>
  <c r="L975" i="2"/>
  <c r="M975" i="2" a="1"/>
  <c r="M975" i="2"/>
  <c r="N975" i="2" a="1"/>
  <c r="N975" i="2"/>
  <c r="O975" i="2" a="1"/>
  <c r="O975" i="2"/>
  <c r="P975" i="2" a="1"/>
  <c r="P975" i="2"/>
  <c r="Q975" i="2" a="1"/>
  <c r="Q975" i="2"/>
  <c r="R975" i="2" a="1"/>
  <c r="R975" i="2"/>
  <c r="S975" i="2" a="1"/>
  <c r="S975" i="2"/>
  <c r="T975" i="2" a="1"/>
  <c r="T975" i="2"/>
  <c r="U975" i="2" a="1"/>
  <c r="U975" i="2"/>
  <c r="V975" i="2" a="1"/>
  <c r="V975" i="2"/>
  <c r="W975" i="2" a="1"/>
  <c r="W975" i="2"/>
  <c r="X975" i="2" a="1"/>
  <c r="X975" i="2"/>
  <c r="Y975" i="2" a="1"/>
  <c r="Y975" i="2"/>
  <c r="Z975" i="2" a="1"/>
  <c r="Z975" i="2"/>
  <c r="G976" i="2" a="1"/>
  <c r="G976" i="2"/>
  <c r="H976" i="2" a="1"/>
  <c r="H976" i="2"/>
  <c r="I976" i="2" a="1"/>
  <c r="I976" i="2"/>
  <c r="J976" i="2" a="1"/>
  <c r="J976" i="2"/>
  <c r="K976" i="2" a="1"/>
  <c r="K976" i="2"/>
  <c r="L976" i="2" a="1"/>
  <c r="L976" i="2"/>
  <c r="M976" i="2" a="1"/>
  <c r="M976" i="2"/>
  <c r="N976" i="2" a="1"/>
  <c r="N976" i="2"/>
  <c r="O976" i="2" a="1"/>
  <c r="O976" i="2"/>
  <c r="P976" i="2" a="1"/>
  <c r="P976" i="2"/>
  <c r="Q976" i="2" a="1"/>
  <c r="Q976" i="2"/>
  <c r="R976" i="2" a="1"/>
  <c r="R976" i="2"/>
  <c r="S976" i="2" a="1"/>
  <c r="S976" i="2"/>
  <c r="T976" i="2" a="1"/>
  <c r="T976" i="2"/>
  <c r="U976" i="2" a="1"/>
  <c r="U976" i="2"/>
  <c r="V976" i="2" a="1"/>
  <c r="V976" i="2"/>
  <c r="W976" i="2" a="1"/>
  <c r="W976" i="2"/>
  <c r="X976" i="2" a="1"/>
  <c r="X976" i="2"/>
  <c r="Y976" i="2" a="1"/>
  <c r="Y976" i="2"/>
  <c r="Z976" i="2" a="1"/>
  <c r="Z976" i="2"/>
  <c r="G977" i="2" a="1"/>
  <c r="G977" i="2"/>
  <c r="H977" i="2" a="1"/>
  <c r="H977" i="2"/>
  <c r="I977" i="2" a="1"/>
  <c r="I977" i="2"/>
  <c r="J977" i="2" a="1"/>
  <c r="J977" i="2"/>
  <c r="K977" i="2" a="1"/>
  <c r="K977" i="2"/>
  <c r="L977" i="2" a="1"/>
  <c r="L977" i="2"/>
  <c r="M977" i="2" a="1"/>
  <c r="M977" i="2"/>
  <c r="N977" i="2" a="1"/>
  <c r="N977" i="2"/>
  <c r="O977" i="2" a="1"/>
  <c r="O977" i="2"/>
  <c r="P977" i="2" a="1"/>
  <c r="P977" i="2"/>
  <c r="Q977" i="2" a="1"/>
  <c r="Q977" i="2"/>
  <c r="R977" i="2" a="1"/>
  <c r="R977" i="2"/>
  <c r="S977" i="2" a="1"/>
  <c r="S977" i="2"/>
  <c r="T977" i="2" a="1"/>
  <c r="T977" i="2"/>
  <c r="U977" i="2" a="1"/>
  <c r="U977" i="2"/>
  <c r="V977" i="2" a="1"/>
  <c r="V977" i="2"/>
  <c r="W977" i="2" a="1"/>
  <c r="W977" i="2"/>
  <c r="X977" i="2" a="1"/>
  <c r="X977" i="2"/>
  <c r="Y977" i="2" a="1"/>
  <c r="Y977" i="2"/>
  <c r="Z977" i="2" a="1"/>
  <c r="Z977" i="2"/>
  <c r="G978" i="2" a="1"/>
  <c r="G978" i="2"/>
  <c r="H978" i="2" a="1"/>
  <c r="H978" i="2"/>
  <c r="I978" i="2" a="1"/>
  <c r="I978" i="2"/>
  <c r="J978" i="2" a="1"/>
  <c r="J978" i="2"/>
  <c r="K978" i="2" a="1"/>
  <c r="K978" i="2"/>
  <c r="L978" i="2" a="1"/>
  <c r="L978" i="2"/>
  <c r="M978" i="2" a="1"/>
  <c r="M978" i="2"/>
  <c r="N978" i="2" a="1"/>
  <c r="N978" i="2"/>
  <c r="O978" i="2" a="1"/>
  <c r="O978" i="2"/>
  <c r="P978" i="2" a="1"/>
  <c r="P978" i="2"/>
  <c r="Q978" i="2" a="1"/>
  <c r="Q978" i="2"/>
  <c r="R978" i="2" a="1"/>
  <c r="R978" i="2"/>
  <c r="S978" i="2" a="1"/>
  <c r="S978" i="2"/>
  <c r="T978" i="2" a="1"/>
  <c r="T978" i="2"/>
  <c r="U978" i="2" a="1"/>
  <c r="U978" i="2"/>
  <c r="V978" i="2" a="1"/>
  <c r="V978" i="2"/>
  <c r="W978" i="2" a="1"/>
  <c r="W978" i="2"/>
  <c r="X978" i="2" a="1"/>
  <c r="X978" i="2"/>
  <c r="Y978" i="2" a="1"/>
  <c r="Y978" i="2"/>
  <c r="Z978" i="2" a="1"/>
  <c r="Z978" i="2"/>
  <c r="G979" i="2" a="1"/>
  <c r="G979" i="2"/>
  <c r="H979" i="2" a="1"/>
  <c r="H979" i="2"/>
  <c r="I979" i="2" a="1"/>
  <c r="I979" i="2"/>
  <c r="J979" i="2" a="1"/>
  <c r="J979" i="2"/>
  <c r="K979" i="2" a="1"/>
  <c r="K979" i="2"/>
  <c r="L979" i="2" a="1"/>
  <c r="L979" i="2"/>
  <c r="M979" i="2" a="1"/>
  <c r="M979" i="2"/>
  <c r="N979" i="2" a="1"/>
  <c r="N979" i="2"/>
  <c r="O979" i="2" a="1"/>
  <c r="O979" i="2"/>
  <c r="P979" i="2" a="1"/>
  <c r="P979" i="2"/>
  <c r="Q979" i="2" a="1"/>
  <c r="Q979" i="2"/>
  <c r="R979" i="2" a="1"/>
  <c r="R979" i="2"/>
  <c r="S979" i="2" a="1"/>
  <c r="S979" i="2"/>
  <c r="T979" i="2" a="1"/>
  <c r="T979" i="2"/>
  <c r="U979" i="2" a="1"/>
  <c r="U979" i="2"/>
  <c r="V979" i="2" a="1"/>
  <c r="V979" i="2"/>
  <c r="W979" i="2" a="1"/>
  <c r="W979" i="2"/>
  <c r="X979" i="2" a="1"/>
  <c r="X979" i="2"/>
  <c r="Y979" i="2" a="1"/>
  <c r="Y979" i="2"/>
  <c r="Z979" i="2" a="1"/>
  <c r="Z979" i="2"/>
  <c r="G980" i="2" a="1"/>
  <c r="G980" i="2"/>
  <c r="H980" i="2" a="1"/>
  <c r="H980" i="2"/>
  <c r="I980" i="2" a="1"/>
  <c r="I980" i="2"/>
  <c r="J980" i="2" a="1"/>
  <c r="J980" i="2"/>
  <c r="K980" i="2" a="1"/>
  <c r="K980" i="2"/>
  <c r="L980" i="2" a="1"/>
  <c r="L980" i="2"/>
  <c r="M980" i="2" a="1"/>
  <c r="M980" i="2"/>
  <c r="N980" i="2" a="1"/>
  <c r="N980" i="2"/>
  <c r="O980" i="2" a="1"/>
  <c r="O980" i="2"/>
  <c r="P980" i="2" a="1"/>
  <c r="P980" i="2"/>
  <c r="Q980" i="2" a="1"/>
  <c r="Q980" i="2"/>
  <c r="R980" i="2" a="1"/>
  <c r="R980" i="2"/>
  <c r="S980" i="2" a="1"/>
  <c r="S980" i="2"/>
  <c r="T980" i="2" a="1"/>
  <c r="T980" i="2"/>
  <c r="U980" i="2" a="1"/>
  <c r="U980" i="2"/>
  <c r="V980" i="2" a="1"/>
  <c r="V980" i="2"/>
  <c r="W980" i="2" a="1"/>
  <c r="W980" i="2"/>
  <c r="X980" i="2" a="1"/>
  <c r="X980" i="2"/>
  <c r="Y980" i="2" a="1"/>
  <c r="Y980" i="2"/>
  <c r="Z980" i="2" a="1"/>
  <c r="Z980" i="2"/>
  <c r="G981" i="2" a="1"/>
  <c r="G981" i="2"/>
  <c r="H981" i="2" a="1"/>
  <c r="H981" i="2"/>
  <c r="I981" i="2" a="1"/>
  <c r="I981" i="2"/>
  <c r="J981" i="2" a="1"/>
  <c r="J981" i="2"/>
  <c r="K981" i="2" a="1"/>
  <c r="K981" i="2"/>
  <c r="L981" i="2" a="1"/>
  <c r="L981" i="2"/>
  <c r="M981" i="2" a="1"/>
  <c r="M981" i="2"/>
  <c r="N981" i="2" a="1"/>
  <c r="N981" i="2"/>
  <c r="O981" i="2" a="1"/>
  <c r="O981" i="2"/>
  <c r="P981" i="2" a="1"/>
  <c r="P981" i="2"/>
  <c r="Q981" i="2" a="1"/>
  <c r="Q981" i="2"/>
  <c r="R981" i="2" a="1"/>
  <c r="R981" i="2"/>
  <c r="S981" i="2" a="1"/>
  <c r="S981" i="2"/>
  <c r="T981" i="2" a="1"/>
  <c r="T981" i="2"/>
  <c r="U981" i="2" a="1"/>
  <c r="U981" i="2"/>
  <c r="V981" i="2" a="1"/>
  <c r="V981" i="2"/>
  <c r="W981" i="2" a="1"/>
  <c r="W981" i="2"/>
  <c r="X981" i="2" a="1"/>
  <c r="X981" i="2"/>
  <c r="Y981" i="2" a="1"/>
  <c r="Y981" i="2"/>
  <c r="Z981" i="2" a="1"/>
  <c r="Z981" i="2"/>
  <c r="G982" i="2" a="1"/>
  <c r="G982" i="2"/>
  <c r="H982" i="2" a="1"/>
  <c r="H982" i="2"/>
  <c r="I982" i="2" a="1"/>
  <c r="I982" i="2"/>
  <c r="J982" i="2" a="1"/>
  <c r="J982" i="2"/>
  <c r="K982" i="2" a="1"/>
  <c r="K982" i="2"/>
  <c r="L982" i="2" a="1"/>
  <c r="L982" i="2"/>
  <c r="M982" i="2" a="1"/>
  <c r="M982" i="2"/>
  <c r="N982" i="2" a="1"/>
  <c r="N982" i="2"/>
  <c r="O982" i="2" a="1"/>
  <c r="O982" i="2"/>
  <c r="P982" i="2" a="1"/>
  <c r="P982" i="2"/>
  <c r="Q982" i="2" a="1"/>
  <c r="Q982" i="2"/>
  <c r="R982" i="2" a="1"/>
  <c r="R982" i="2"/>
  <c r="S982" i="2" a="1"/>
  <c r="S982" i="2"/>
  <c r="T982" i="2" a="1"/>
  <c r="T982" i="2"/>
  <c r="U982" i="2" a="1"/>
  <c r="U982" i="2"/>
  <c r="V982" i="2" a="1"/>
  <c r="V982" i="2"/>
  <c r="W982" i="2" a="1"/>
  <c r="W982" i="2"/>
  <c r="X982" i="2" a="1"/>
  <c r="X982" i="2"/>
  <c r="Y982" i="2" a="1"/>
  <c r="Y982" i="2"/>
  <c r="Z982" i="2" a="1"/>
  <c r="Z982" i="2"/>
  <c r="G983" i="2" a="1"/>
  <c r="G983" i="2"/>
  <c r="H983" i="2" a="1"/>
  <c r="H983" i="2"/>
  <c r="I983" i="2" a="1"/>
  <c r="I983" i="2"/>
  <c r="J983" i="2" a="1"/>
  <c r="J983" i="2"/>
  <c r="K983" i="2" a="1"/>
  <c r="K983" i="2"/>
  <c r="L983" i="2" a="1"/>
  <c r="L983" i="2"/>
  <c r="M983" i="2" a="1"/>
  <c r="M983" i="2"/>
  <c r="N983" i="2" a="1"/>
  <c r="N983" i="2"/>
  <c r="O983" i="2" a="1"/>
  <c r="O983" i="2"/>
  <c r="P983" i="2" a="1"/>
  <c r="P983" i="2"/>
  <c r="Q983" i="2" a="1"/>
  <c r="Q983" i="2"/>
  <c r="R983" i="2" a="1"/>
  <c r="R983" i="2"/>
  <c r="S983" i="2" a="1"/>
  <c r="S983" i="2"/>
  <c r="T983" i="2" a="1"/>
  <c r="T983" i="2"/>
  <c r="U983" i="2" a="1"/>
  <c r="U983" i="2"/>
  <c r="V983" i="2" a="1"/>
  <c r="V983" i="2"/>
  <c r="W983" i="2" a="1"/>
  <c r="W983" i="2"/>
  <c r="X983" i="2" a="1"/>
  <c r="X983" i="2"/>
  <c r="Y983" i="2" a="1"/>
  <c r="Y983" i="2"/>
  <c r="Z983" i="2" a="1"/>
  <c r="Z983" i="2"/>
  <c r="G984" i="2" a="1"/>
  <c r="G984" i="2"/>
  <c r="H984" i="2" a="1"/>
  <c r="H984" i="2"/>
  <c r="I984" i="2" a="1"/>
  <c r="I984" i="2"/>
  <c r="J984" i="2" a="1"/>
  <c r="J984" i="2"/>
  <c r="K984" i="2" a="1"/>
  <c r="K984" i="2"/>
  <c r="L984" i="2" a="1"/>
  <c r="L984" i="2"/>
  <c r="M984" i="2" a="1"/>
  <c r="M984" i="2"/>
  <c r="N984" i="2" a="1"/>
  <c r="N984" i="2"/>
  <c r="O984" i="2" a="1"/>
  <c r="O984" i="2"/>
  <c r="P984" i="2" a="1"/>
  <c r="P984" i="2"/>
  <c r="Q984" i="2" a="1"/>
  <c r="Q984" i="2"/>
  <c r="R984" i="2" a="1"/>
  <c r="R984" i="2"/>
  <c r="S984" i="2" a="1"/>
  <c r="S984" i="2"/>
  <c r="T984" i="2" a="1"/>
  <c r="T984" i="2"/>
  <c r="U984" i="2" a="1"/>
  <c r="U984" i="2"/>
  <c r="V984" i="2" a="1"/>
  <c r="V984" i="2"/>
  <c r="W984" i="2" a="1"/>
  <c r="W984" i="2"/>
  <c r="X984" i="2" a="1"/>
  <c r="X984" i="2"/>
  <c r="Y984" i="2" a="1"/>
  <c r="Y984" i="2"/>
  <c r="Z984" i="2" a="1"/>
  <c r="Z984" i="2"/>
  <c r="G985" i="2" a="1"/>
  <c r="G985" i="2"/>
  <c r="H985" i="2" a="1"/>
  <c r="H985" i="2"/>
  <c r="I985" i="2" a="1"/>
  <c r="I985" i="2"/>
  <c r="J985" i="2" a="1"/>
  <c r="J985" i="2"/>
  <c r="K985" i="2" a="1"/>
  <c r="K985" i="2"/>
  <c r="L985" i="2" a="1"/>
  <c r="L985" i="2"/>
  <c r="M985" i="2" a="1"/>
  <c r="M985" i="2"/>
  <c r="N985" i="2" a="1"/>
  <c r="N985" i="2"/>
  <c r="O985" i="2" a="1"/>
  <c r="O985" i="2"/>
  <c r="P985" i="2" a="1"/>
  <c r="P985" i="2"/>
  <c r="Q985" i="2" a="1"/>
  <c r="Q985" i="2"/>
  <c r="R985" i="2" a="1"/>
  <c r="R985" i="2"/>
  <c r="S985" i="2" a="1"/>
  <c r="S985" i="2"/>
  <c r="T985" i="2" a="1"/>
  <c r="T985" i="2"/>
  <c r="U985" i="2" a="1"/>
  <c r="U985" i="2"/>
  <c r="V985" i="2" a="1"/>
  <c r="V985" i="2"/>
  <c r="W985" i="2" a="1"/>
  <c r="W985" i="2"/>
  <c r="X985" i="2" a="1"/>
  <c r="X985" i="2"/>
  <c r="Y985" i="2" a="1"/>
  <c r="Y985" i="2"/>
  <c r="Z985" i="2" a="1"/>
  <c r="Z985" i="2"/>
  <c r="G986" i="2" a="1"/>
  <c r="G986" i="2"/>
  <c r="H986" i="2" a="1"/>
  <c r="H986" i="2"/>
  <c r="I986" i="2" a="1"/>
  <c r="I986" i="2"/>
  <c r="J986" i="2" a="1"/>
  <c r="J986" i="2"/>
  <c r="K986" i="2" a="1"/>
  <c r="K986" i="2"/>
  <c r="L986" i="2" a="1"/>
  <c r="L986" i="2"/>
  <c r="M986" i="2" a="1"/>
  <c r="M986" i="2"/>
  <c r="N986" i="2" a="1"/>
  <c r="N986" i="2"/>
  <c r="O986" i="2" a="1"/>
  <c r="O986" i="2"/>
  <c r="P986" i="2" a="1"/>
  <c r="P986" i="2"/>
  <c r="Q986" i="2" a="1"/>
  <c r="Q986" i="2"/>
  <c r="R986" i="2" a="1"/>
  <c r="R986" i="2"/>
  <c r="S986" i="2" a="1"/>
  <c r="S986" i="2"/>
  <c r="T986" i="2" a="1"/>
  <c r="T986" i="2"/>
  <c r="U986" i="2" a="1"/>
  <c r="U986" i="2"/>
  <c r="V986" i="2" a="1"/>
  <c r="V986" i="2"/>
  <c r="W986" i="2" a="1"/>
  <c r="W986" i="2"/>
  <c r="X986" i="2" a="1"/>
  <c r="X986" i="2"/>
  <c r="Y986" i="2" a="1"/>
  <c r="Y986" i="2"/>
  <c r="Z986" i="2" a="1"/>
  <c r="Z986" i="2"/>
  <c r="G987" i="2" a="1"/>
  <c r="G987" i="2"/>
  <c r="H987" i="2" a="1"/>
  <c r="H987" i="2"/>
  <c r="I987" i="2" a="1"/>
  <c r="I987" i="2"/>
  <c r="J987" i="2" a="1"/>
  <c r="J987" i="2"/>
  <c r="K987" i="2" a="1"/>
  <c r="K987" i="2"/>
  <c r="L987" i="2" a="1"/>
  <c r="L987" i="2"/>
  <c r="M987" i="2" a="1"/>
  <c r="M987" i="2"/>
  <c r="N987" i="2" a="1"/>
  <c r="N987" i="2"/>
  <c r="O987" i="2" a="1"/>
  <c r="O987" i="2"/>
  <c r="P987" i="2" a="1"/>
  <c r="P987" i="2"/>
  <c r="Q987" i="2" a="1"/>
  <c r="Q987" i="2"/>
  <c r="R987" i="2" a="1"/>
  <c r="R987" i="2"/>
  <c r="S987" i="2" a="1"/>
  <c r="S987" i="2"/>
  <c r="T987" i="2" a="1"/>
  <c r="T987" i="2"/>
  <c r="U987" i="2" a="1"/>
  <c r="U987" i="2"/>
  <c r="V987" i="2" a="1"/>
  <c r="V987" i="2"/>
  <c r="W987" i="2" a="1"/>
  <c r="W987" i="2"/>
  <c r="X987" i="2" a="1"/>
  <c r="X987" i="2"/>
  <c r="Y987" i="2" a="1"/>
  <c r="Y987" i="2"/>
  <c r="Z987" i="2" a="1"/>
  <c r="Z987" i="2"/>
  <c r="G988" i="2" a="1"/>
  <c r="G988" i="2"/>
  <c r="H988" i="2" a="1"/>
  <c r="H988" i="2"/>
  <c r="I988" i="2" a="1"/>
  <c r="I988" i="2"/>
  <c r="J988" i="2" a="1"/>
  <c r="J988" i="2"/>
  <c r="K988" i="2" a="1"/>
  <c r="K988" i="2"/>
  <c r="L988" i="2" a="1"/>
  <c r="L988" i="2"/>
  <c r="M988" i="2" a="1"/>
  <c r="M988" i="2"/>
  <c r="N988" i="2" a="1"/>
  <c r="N988" i="2"/>
  <c r="O988" i="2" a="1"/>
  <c r="O988" i="2"/>
  <c r="P988" i="2" a="1"/>
  <c r="P988" i="2"/>
  <c r="Q988" i="2" a="1"/>
  <c r="Q988" i="2"/>
  <c r="R988" i="2" a="1"/>
  <c r="R988" i="2"/>
  <c r="S988" i="2" a="1"/>
  <c r="S988" i="2"/>
  <c r="T988" i="2" a="1"/>
  <c r="T988" i="2"/>
  <c r="U988" i="2" a="1"/>
  <c r="U988" i="2"/>
  <c r="V988" i="2" a="1"/>
  <c r="V988" i="2"/>
  <c r="W988" i="2" a="1"/>
  <c r="W988" i="2"/>
  <c r="X988" i="2" a="1"/>
  <c r="X988" i="2"/>
  <c r="Y988" i="2" a="1"/>
  <c r="Y988" i="2"/>
  <c r="Z988" i="2" a="1"/>
  <c r="Z988" i="2"/>
  <c r="G989" i="2" a="1"/>
  <c r="G989" i="2"/>
  <c r="H989" i="2" a="1"/>
  <c r="H989" i="2"/>
  <c r="I989" i="2" a="1"/>
  <c r="I989" i="2"/>
  <c r="J989" i="2" a="1"/>
  <c r="J989" i="2"/>
  <c r="K989" i="2" a="1"/>
  <c r="K989" i="2"/>
  <c r="L989" i="2" a="1"/>
  <c r="L989" i="2"/>
  <c r="M989" i="2" a="1"/>
  <c r="M989" i="2"/>
  <c r="N989" i="2" a="1"/>
  <c r="N989" i="2"/>
  <c r="O989" i="2" a="1"/>
  <c r="O989" i="2"/>
  <c r="P989" i="2" a="1"/>
  <c r="P989" i="2"/>
  <c r="Q989" i="2" a="1"/>
  <c r="Q989" i="2"/>
  <c r="R989" i="2" a="1"/>
  <c r="R989" i="2"/>
  <c r="S989" i="2" a="1"/>
  <c r="S989" i="2"/>
  <c r="T989" i="2" a="1"/>
  <c r="T989" i="2"/>
  <c r="U989" i="2" a="1"/>
  <c r="U989" i="2"/>
  <c r="V989" i="2" a="1"/>
  <c r="V989" i="2"/>
  <c r="W989" i="2" a="1"/>
  <c r="W989" i="2"/>
  <c r="X989" i="2" a="1"/>
  <c r="X989" i="2"/>
  <c r="Y989" i="2" a="1"/>
  <c r="Y989" i="2"/>
  <c r="Z989" i="2" a="1"/>
  <c r="Z989" i="2"/>
  <c r="G990" i="2" a="1"/>
  <c r="G990" i="2"/>
  <c r="H990" i="2" a="1"/>
  <c r="H990" i="2"/>
  <c r="I990" i="2" a="1"/>
  <c r="I990" i="2"/>
  <c r="J990" i="2" a="1"/>
  <c r="J990" i="2"/>
  <c r="K990" i="2" a="1"/>
  <c r="K990" i="2"/>
  <c r="L990" i="2" a="1"/>
  <c r="L990" i="2"/>
  <c r="M990" i="2" a="1"/>
  <c r="M990" i="2"/>
  <c r="N990" i="2" a="1"/>
  <c r="N990" i="2"/>
  <c r="O990" i="2" a="1"/>
  <c r="O990" i="2"/>
  <c r="P990" i="2" a="1"/>
  <c r="P990" i="2"/>
  <c r="Q990" i="2" a="1"/>
  <c r="Q990" i="2"/>
  <c r="R990" i="2" a="1"/>
  <c r="R990" i="2"/>
  <c r="S990" i="2" a="1"/>
  <c r="S990" i="2"/>
  <c r="T990" i="2" a="1"/>
  <c r="T990" i="2"/>
  <c r="U990" i="2" a="1"/>
  <c r="U990" i="2"/>
  <c r="V990" i="2" a="1"/>
  <c r="V990" i="2"/>
  <c r="W990" i="2" a="1"/>
  <c r="W990" i="2"/>
  <c r="X990" i="2" a="1"/>
  <c r="X990" i="2"/>
  <c r="Y990" i="2" a="1"/>
  <c r="Y990" i="2"/>
  <c r="Z990" i="2" a="1"/>
  <c r="Z990" i="2"/>
  <c r="G991" i="2" a="1"/>
  <c r="G991" i="2"/>
  <c r="H991" i="2" a="1"/>
  <c r="H991" i="2"/>
  <c r="I991" i="2" a="1"/>
  <c r="I991" i="2"/>
  <c r="J991" i="2" a="1"/>
  <c r="J991" i="2"/>
  <c r="K991" i="2" a="1"/>
  <c r="K991" i="2"/>
  <c r="L991" i="2" a="1"/>
  <c r="L991" i="2"/>
  <c r="M991" i="2" a="1"/>
  <c r="M991" i="2"/>
  <c r="N991" i="2" a="1"/>
  <c r="N991" i="2"/>
  <c r="O991" i="2" a="1"/>
  <c r="O991" i="2"/>
  <c r="P991" i="2" a="1"/>
  <c r="P991" i="2"/>
  <c r="Q991" i="2" a="1"/>
  <c r="Q991" i="2"/>
  <c r="R991" i="2" a="1"/>
  <c r="R991" i="2"/>
  <c r="S991" i="2" a="1"/>
  <c r="S991" i="2"/>
  <c r="T991" i="2" a="1"/>
  <c r="T991" i="2"/>
  <c r="U991" i="2" a="1"/>
  <c r="U991" i="2"/>
  <c r="V991" i="2" a="1"/>
  <c r="V991" i="2"/>
  <c r="W991" i="2" a="1"/>
  <c r="W991" i="2"/>
  <c r="X991" i="2" a="1"/>
  <c r="X991" i="2"/>
  <c r="Y991" i="2" a="1"/>
  <c r="Y991" i="2"/>
  <c r="Z991" i="2" a="1"/>
  <c r="Z991" i="2"/>
  <c r="G992" i="2" a="1"/>
  <c r="G992" i="2"/>
  <c r="H992" i="2" a="1"/>
  <c r="H992" i="2"/>
  <c r="I992" i="2" a="1"/>
  <c r="I992" i="2"/>
  <c r="J992" i="2" a="1"/>
  <c r="J992" i="2"/>
  <c r="K992" i="2" a="1"/>
  <c r="K992" i="2"/>
  <c r="L992" i="2" a="1"/>
  <c r="L992" i="2"/>
  <c r="M992" i="2" a="1"/>
  <c r="M992" i="2"/>
  <c r="N992" i="2" a="1"/>
  <c r="N992" i="2"/>
  <c r="O992" i="2" a="1"/>
  <c r="O992" i="2"/>
  <c r="P992" i="2" a="1"/>
  <c r="P992" i="2"/>
  <c r="Q992" i="2" a="1"/>
  <c r="Q992" i="2"/>
  <c r="R992" i="2" a="1"/>
  <c r="R992" i="2"/>
  <c r="S992" i="2" a="1"/>
  <c r="S992" i="2"/>
  <c r="T992" i="2" a="1"/>
  <c r="T992" i="2"/>
  <c r="U992" i="2" a="1"/>
  <c r="U992" i="2"/>
  <c r="V992" i="2" a="1"/>
  <c r="V992" i="2"/>
  <c r="W992" i="2" a="1"/>
  <c r="W992" i="2"/>
  <c r="X992" i="2" a="1"/>
  <c r="X992" i="2"/>
  <c r="Y992" i="2" a="1"/>
  <c r="Y992" i="2"/>
  <c r="Z992" i="2" a="1"/>
  <c r="Z992" i="2"/>
  <c r="G993" i="2" a="1"/>
  <c r="G993" i="2"/>
  <c r="H993" i="2" a="1"/>
  <c r="H993" i="2"/>
  <c r="I993" i="2" a="1"/>
  <c r="I993" i="2"/>
  <c r="J993" i="2" a="1"/>
  <c r="J993" i="2"/>
  <c r="K993" i="2" a="1"/>
  <c r="K993" i="2"/>
  <c r="L993" i="2" a="1"/>
  <c r="L993" i="2"/>
  <c r="M993" i="2" a="1"/>
  <c r="M993" i="2"/>
  <c r="N993" i="2" a="1"/>
  <c r="N993" i="2"/>
  <c r="O993" i="2" a="1"/>
  <c r="O993" i="2"/>
  <c r="P993" i="2" a="1"/>
  <c r="P993" i="2"/>
  <c r="Q993" i="2" a="1"/>
  <c r="Q993" i="2"/>
  <c r="R993" i="2" a="1"/>
  <c r="R993" i="2"/>
  <c r="S993" i="2" a="1"/>
  <c r="S993" i="2"/>
  <c r="T993" i="2" a="1"/>
  <c r="T993" i="2"/>
  <c r="U993" i="2" a="1"/>
  <c r="U993" i="2"/>
  <c r="V993" i="2" a="1"/>
  <c r="V993" i="2"/>
  <c r="W993" i="2" a="1"/>
  <c r="W993" i="2"/>
  <c r="X993" i="2" a="1"/>
  <c r="X993" i="2"/>
  <c r="Y993" i="2" a="1"/>
  <c r="Y993" i="2"/>
  <c r="Z993" i="2" a="1"/>
  <c r="Z993" i="2"/>
  <c r="G994" i="2" a="1"/>
  <c r="G994" i="2"/>
  <c r="H994" i="2" a="1"/>
  <c r="H994" i="2"/>
  <c r="I994" i="2" a="1"/>
  <c r="I994" i="2"/>
  <c r="J994" i="2" a="1"/>
  <c r="J994" i="2"/>
  <c r="K994" i="2" a="1"/>
  <c r="K994" i="2"/>
  <c r="L994" i="2" a="1"/>
  <c r="L994" i="2"/>
  <c r="M994" i="2" a="1"/>
  <c r="M994" i="2"/>
  <c r="N994" i="2" a="1"/>
  <c r="N994" i="2"/>
  <c r="O994" i="2" a="1"/>
  <c r="O994" i="2"/>
  <c r="P994" i="2" a="1"/>
  <c r="P994" i="2"/>
  <c r="Q994" i="2" a="1"/>
  <c r="Q994" i="2"/>
  <c r="R994" i="2" a="1"/>
  <c r="R994" i="2"/>
  <c r="S994" i="2" a="1"/>
  <c r="S994" i="2"/>
  <c r="T994" i="2" a="1"/>
  <c r="T994" i="2"/>
  <c r="U994" i="2" a="1"/>
  <c r="U994" i="2"/>
  <c r="V994" i="2" a="1"/>
  <c r="V994" i="2"/>
  <c r="W994" i="2" a="1"/>
  <c r="W994" i="2"/>
  <c r="X994" i="2" a="1"/>
  <c r="X994" i="2"/>
  <c r="Y994" i="2" a="1"/>
  <c r="Y994" i="2"/>
  <c r="Z994" i="2" a="1"/>
  <c r="Z994" i="2"/>
  <c r="G995" i="2" a="1"/>
  <c r="G995" i="2"/>
  <c r="H995" i="2" a="1"/>
  <c r="H995" i="2"/>
  <c r="I995" i="2" a="1"/>
  <c r="I995" i="2"/>
  <c r="J995" i="2" a="1"/>
  <c r="J995" i="2"/>
  <c r="K995" i="2" a="1"/>
  <c r="K995" i="2"/>
  <c r="L995" i="2" a="1"/>
  <c r="L995" i="2"/>
  <c r="M995" i="2" a="1"/>
  <c r="M995" i="2"/>
  <c r="N995" i="2" a="1"/>
  <c r="N995" i="2"/>
  <c r="O995" i="2" a="1"/>
  <c r="O995" i="2"/>
  <c r="P995" i="2" a="1"/>
  <c r="P995" i="2"/>
  <c r="Q995" i="2" a="1"/>
  <c r="Q995" i="2"/>
  <c r="R995" i="2" a="1"/>
  <c r="R995" i="2"/>
  <c r="S995" i="2" a="1"/>
  <c r="S995" i="2"/>
  <c r="T995" i="2" a="1"/>
  <c r="T995" i="2"/>
  <c r="U995" i="2" a="1"/>
  <c r="U995" i="2"/>
  <c r="V995" i="2" a="1"/>
  <c r="V995" i="2"/>
  <c r="W995" i="2" a="1"/>
  <c r="W995" i="2"/>
  <c r="X995" i="2" a="1"/>
  <c r="X995" i="2"/>
  <c r="Y995" i="2" a="1"/>
  <c r="Y995" i="2"/>
  <c r="Z995" i="2" a="1"/>
  <c r="Z995" i="2"/>
  <c r="G996" i="2" a="1"/>
  <c r="G996" i="2"/>
  <c r="H996" i="2" a="1"/>
  <c r="H996" i="2"/>
  <c r="I996" i="2" a="1"/>
  <c r="I996" i="2"/>
  <c r="J996" i="2" a="1"/>
  <c r="J996" i="2"/>
  <c r="K996" i="2" a="1"/>
  <c r="K996" i="2"/>
  <c r="L996" i="2" a="1"/>
  <c r="L996" i="2"/>
  <c r="M996" i="2" a="1"/>
  <c r="M996" i="2"/>
  <c r="N996" i="2" a="1"/>
  <c r="N996" i="2"/>
  <c r="O996" i="2" a="1"/>
  <c r="O996" i="2"/>
  <c r="P996" i="2" a="1"/>
  <c r="P996" i="2"/>
  <c r="Q996" i="2" a="1"/>
  <c r="Q996" i="2"/>
  <c r="R996" i="2" a="1"/>
  <c r="R996" i="2"/>
  <c r="S996" i="2" a="1"/>
  <c r="S996" i="2"/>
  <c r="T996" i="2" a="1"/>
  <c r="T996" i="2"/>
  <c r="U996" i="2" a="1"/>
  <c r="U996" i="2"/>
  <c r="V996" i="2" a="1"/>
  <c r="V996" i="2"/>
  <c r="W996" i="2" a="1"/>
  <c r="W996" i="2"/>
  <c r="X996" i="2" a="1"/>
  <c r="X996" i="2"/>
  <c r="Y996" i="2" a="1"/>
  <c r="Y996" i="2"/>
  <c r="Z996" i="2" a="1"/>
  <c r="Z996" i="2"/>
  <c r="G997" i="2" a="1"/>
  <c r="G997" i="2"/>
  <c r="H997" i="2" a="1"/>
  <c r="H997" i="2"/>
  <c r="I997" i="2" a="1"/>
  <c r="I997" i="2"/>
  <c r="J997" i="2" a="1"/>
  <c r="J997" i="2"/>
  <c r="K997" i="2" a="1"/>
  <c r="K997" i="2"/>
  <c r="L997" i="2" a="1"/>
  <c r="L997" i="2"/>
  <c r="M997" i="2" a="1"/>
  <c r="M997" i="2"/>
  <c r="N997" i="2" a="1"/>
  <c r="N997" i="2"/>
  <c r="O997" i="2" a="1"/>
  <c r="O997" i="2"/>
  <c r="P997" i="2" a="1"/>
  <c r="P997" i="2"/>
  <c r="Q997" i="2" a="1"/>
  <c r="Q997" i="2"/>
  <c r="R997" i="2" a="1"/>
  <c r="R997" i="2"/>
  <c r="S997" i="2" a="1"/>
  <c r="S997" i="2"/>
  <c r="T997" i="2" a="1"/>
  <c r="T997" i="2"/>
  <c r="U997" i="2" a="1"/>
  <c r="U997" i="2"/>
  <c r="V997" i="2" a="1"/>
  <c r="V997" i="2"/>
  <c r="W997" i="2" a="1"/>
  <c r="W997" i="2"/>
  <c r="X997" i="2" a="1"/>
  <c r="X997" i="2"/>
  <c r="Y997" i="2" a="1"/>
  <c r="Y997" i="2"/>
  <c r="Z997" i="2" a="1"/>
  <c r="Z997" i="2"/>
  <c r="G998" i="2" a="1"/>
  <c r="G998" i="2"/>
  <c r="H998" i="2" a="1"/>
  <c r="H998" i="2"/>
  <c r="I998" i="2" a="1"/>
  <c r="I998" i="2"/>
  <c r="J998" i="2" a="1"/>
  <c r="J998" i="2"/>
  <c r="K998" i="2" a="1"/>
  <c r="K998" i="2"/>
  <c r="L998" i="2" a="1"/>
  <c r="L998" i="2"/>
  <c r="M998" i="2" a="1"/>
  <c r="M998" i="2"/>
  <c r="N998" i="2" a="1"/>
  <c r="N998" i="2"/>
  <c r="O998" i="2" a="1"/>
  <c r="O998" i="2"/>
  <c r="P998" i="2" a="1"/>
  <c r="P998" i="2"/>
  <c r="Q998" i="2" a="1"/>
  <c r="Q998" i="2"/>
  <c r="R998" i="2" a="1"/>
  <c r="R998" i="2"/>
  <c r="S998" i="2" a="1"/>
  <c r="S998" i="2"/>
  <c r="T998" i="2" a="1"/>
  <c r="T998" i="2"/>
  <c r="U998" i="2" a="1"/>
  <c r="U998" i="2"/>
  <c r="V998" i="2" a="1"/>
  <c r="V998" i="2"/>
  <c r="W998" i="2" a="1"/>
  <c r="W998" i="2"/>
  <c r="X998" i="2" a="1"/>
  <c r="X998" i="2"/>
  <c r="Y998" i="2" a="1"/>
  <c r="Y998" i="2"/>
  <c r="Z998" i="2" a="1"/>
  <c r="Z998" i="2"/>
  <c r="G999" i="2" a="1"/>
  <c r="G999" i="2"/>
  <c r="H999" i="2" a="1"/>
  <c r="H999" i="2"/>
  <c r="I999" i="2" a="1"/>
  <c r="I999" i="2"/>
  <c r="J999" i="2" a="1"/>
  <c r="J999" i="2"/>
  <c r="K999" i="2" a="1"/>
  <c r="K999" i="2"/>
  <c r="L999" i="2" a="1"/>
  <c r="L999" i="2"/>
  <c r="M999" i="2" a="1"/>
  <c r="M999" i="2"/>
  <c r="N999" i="2" a="1"/>
  <c r="N999" i="2"/>
  <c r="O999" i="2" a="1"/>
  <c r="O999" i="2"/>
  <c r="P999" i="2" a="1"/>
  <c r="P999" i="2"/>
  <c r="Q999" i="2" a="1"/>
  <c r="Q999" i="2"/>
  <c r="R999" i="2" a="1"/>
  <c r="R999" i="2"/>
  <c r="S999" i="2" a="1"/>
  <c r="S999" i="2"/>
  <c r="T999" i="2" a="1"/>
  <c r="T999" i="2"/>
  <c r="U999" i="2" a="1"/>
  <c r="U999" i="2"/>
  <c r="V999" i="2" a="1"/>
  <c r="V999" i="2"/>
  <c r="W999" i="2" a="1"/>
  <c r="W999" i="2"/>
  <c r="X999" i="2" a="1"/>
  <c r="X999" i="2"/>
  <c r="Y999" i="2" a="1"/>
  <c r="Y999" i="2"/>
  <c r="Z999" i="2" a="1"/>
  <c r="Z999" i="2"/>
  <c r="G1000" i="2" a="1"/>
  <c r="G1000" i="2"/>
  <c r="H1000" i="2" a="1"/>
  <c r="H1000" i="2"/>
  <c r="I1000" i="2" a="1"/>
  <c r="I1000" i="2"/>
  <c r="J1000" i="2" a="1"/>
  <c r="J1000" i="2"/>
  <c r="K1000" i="2" a="1"/>
  <c r="K1000" i="2"/>
  <c r="L1000" i="2" a="1"/>
  <c r="L1000" i="2"/>
  <c r="M1000" i="2" a="1"/>
  <c r="M1000" i="2"/>
  <c r="N1000" i="2" a="1"/>
  <c r="N1000" i="2"/>
  <c r="O1000" i="2" a="1"/>
  <c r="O1000" i="2"/>
  <c r="P1000" i="2" a="1"/>
  <c r="P1000" i="2"/>
  <c r="Q1000" i="2" a="1"/>
  <c r="Q1000" i="2"/>
  <c r="R1000" i="2" a="1"/>
  <c r="R1000" i="2"/>
  <c r="S1000" i="2" a="1"/>
  <c r="S1000" i="2"/>
  <c r="T1000" i="2" a="1"/>
  <c r="T1000" i="2"/>
  <c r="U1000" i="2" a="1"/>
  <c r="U1000" i="2"/>
  <c r="V1000" i="2" a="1"/>
  <c r="V1000" i="2"/>
  <c r="W1000" i="2" a="1"/>
  <c r="W1000" i="2"/>
  <c r="X1000" i="2" a="1"/>
  <c r="X1000" i="2"/>
  <c r="Y1000" i="2" a="1"/>
  <c r="Y1000" i="2"/>
  <c r="Z1000" i="2" a="1"/>
  <c r="Z1000" i="2"/>
  <c r="G1001" i="2" a="1"/>
  <c r="G1001" i="2"/>
  <c r="H1001" i="2" a="1"/>
  <c r="H1001" i="2"/>
  <c r="I1001" i="2" a="1"/>
  <c r="I1001" i="2"/>
  <c r="J1001" i="2" a="1"/>
  <c r="J1001" i="2"/>
  <c r="K1001" i="2" a="1"/>
  <c r="K1001" i="2"/>
  <c r="L1001" i="2" a="1"/>
  <c r="L1001" i="2"/>
  <c r="M1001" i="2" a="1"/>
  <c r="M1001" i="2"/>
  <c r="N1001" i="2" a="1"/>
  <c r="N1001" i="2"/>
  <c r="O1001" i="2" a="1"/>
  <c r="O1001" i="2"/>
  <c r="P1001" i="2" a="1"/>
  <c r="P1001" i="2"/>
  <c r="Q1001" i="2" a="1"/>
  <c r="Q1001" i="2"/>
  <c r="R1001" i="2" a="1"/>
  <c r="R1001" i="2"/>
  <c r="S1001" i="2" a="1"/>
  <c r="S1001" i="2"/>
  <c r="T1001" i="2" a="1"/>
  <c r="T1001" i="2"/>
  <c r="U1001" i="2" a="1"/>
  <c r="U1001" i="2"/>
  <c r="V1001" i="2" a="1"/>
  <c r="V1001" i="2"/>
  <c r="W1001" i="2" a="1"/>
  <c r="W1001" i="2"/>
  <c r="X1001" i="2" a="1"/>
  <c r="X1001" i="2"/>
  <c r="Y1001" i="2" a="1"/>
  <c r="Y1001" i="2"/>
  <c r="Z1001" i="2" a="1"/>
  <c r="Z100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HW van der Waal</author>
  </authors>
  <commentList>
    <comment ref="A1" authorId="0" shapeId="0" xr:uid="{0E42A2D5-760B-4029-AAEE-960F684BBAED}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Version="2" Timestamp="1636993081"&gt;&lt;FQL&gt;&lt;Q&gt;US20825C1045^FF_TAX_CF(ANN_R,1/1/2020,12/31/2020)&lt;/Q&gt;&lt;R&gt;1&lt;/R&gt;&lt;C&gt;1&lt;/C&gt;&lt;D xsi:type="xsd:double"&gt;905&lt;/D&gt;&lt;/FQL&gt;&lt;FQL&gt;&lt;Q&gt;US20825C1045^FF_TAX_CF(ANN_R,1/1/2019,12/31/2019)&lt;/Q&gt;&lt;R&gt;1&lt;/R&gt;&lt;C&gt;1&lt;/C&gt;&lt;D xsi:type="xsd:double"&gt;2905&lt;/D&gt;&lt;/FQL&gt;&lt;FQL&gt;&lt;Q&gt;US20825C1045^FF_TAX_CF(ANN_R,1/1/2018,12/31/2018)&lt;/Q&gt;&lt;R&gt;1&lt;/R&gt;&lt;C&gt;1&lt;/C&gt;&lt;D xsi:type="xsd:double"&gt;2976&lt;/D&gt;&lt;/FQL&gt;&lt;FQL&gt;&lt;Q&gt;US20825C1045^FF_TAX_CF(ANN_R,1/1/2017,12/31/2017)&lt;/Q&gt;&lt;R&gt;1&lt;/R&gt;&lt;C&gt;1&lt;/C&gt;&lt;D xsi:type="xsd:double"&gt;1168&lt;/D&gt;&lt;/FQL&gt;&lt;FQL&gt;&lt;Q&gt;US20825C1045^FF_TAX_CF(ANN_R,1/1/2016,12/31/2016)&lt;/Q&gt;&lt;R&gt;1&lt;/R&gt;&lt;C&gt;1&lt;/C&gt;&lt;D xsi:type="xsd:double"&gt;-318&lt;/D&gt;&lt;/FQL&gt;&lt;FQL&gt;&lt;Q&gt;US20825C1045^FF_TAX_RATE(ANN_R,1/1/2020,12/31/2020)&lt;/Q&gt;&lt;R&gt;0&lt;/R&gt;&lt;C&gt;0&lt;/C&gt;&lt;/FQL&gt;&lt;FQL&gt;&lt;Q&gt;US20825C1045^FF_TAX_RATE(ANN_R,1/1/2019,12/31/2019)&lt;/Q&gt;&lt;R&gt;1&lt;/R&gt;&lt;C&gt;1&lt;/C&gt;&lt;D xsi:type="xsd:double"&gt;23.8030239395212&lt;/D&gt;&lt;/FQL&gt;&lt;FQL&gt;&lt;Q&gt;US20825C1045^FF_TAX_RATE(ANN_R,1/1/2018,12/31/2018)&lt;/Q&gt;&lt;R&gt;1&lt;/R&gt;&lt;C&gt;1&lt;/C&gt;&lt;D xsi:type="xsd:double"&gt;36.779304121127&lt;/D&gt;&lt;/FQL&gt;&lt;FQL&gt;&lt;Q&gt;US20825C1045^FF_TAX_RATE(ANN_R,1/1/2017,12/31/2017)&lt;/Q&gt;&lt;R&gt;0&lt;/R&gt;&lt;C&gt;0&lt;/C&gt;&lt;/FQL&gt;&lt;FQL&gt;&lt;Q&gt;LARGE^FF_TAX_CF(ANN_R,1/1/2016,12/31/2016)&lt;/Q&gt;&lt;R&gt;0&lt;/R&gt;&lt;C&gt;0&lt;/C&gt;&lt;/FQL&gt;&lt;FQL&gt;&lt;Q&gt;US20825C1045^FG_GICS_SECTOR&lt;/Q&gt;&lt;R&gt;1&lt;/R&gt;&lt;C&gt;1&lt;/C&gt;&lt;D xsi:type="xsd:string"&gt;Energy&lt;/D&gt;&lt;/FQL&gt;&lt;FQL&gt;&lt;Q&gt;US20825C1045^FG_FACTSET_SECTOR&lt;/Q&gt;&lt;R&gt;1&lt;/R&gt;&lt;C&gt;1&lt;/C&gt;&lt;D xsi:type="xsd:string"&gt;Energy Minerals&lt;/D&gt;&lt;/FQL&gt;&lt;FQL&gt;&lt;Q&gt;CNE1000003X6^SUS_EC_RISK_SCORE(NOW,NOW,,"GOV")&lt;/Q&gt;&lt;R&gt;1&lt;/R&gt;&lt;C&gt;1&lt;/C&gt;&lt;D xsi:type="xsd:string"&gt;10.043200&lt;/D&gt;&lt;/FQL&gt;&lt;FQL&gt;&lt;Q&gt;CNE1000003X6^SUS_EC_RISK_SCORE(NOW,NOW,,"SOC")&lt;/Q&gt;&lt;R&gt;1&lt;/R&gt;&lt;C&gt;1&lt;/C&gt;&lt;D xsi:type="xsd:string"&gt;7.244644&lt;/D&gt;&lt;/FQL&gt;&lt;FQL&gt;&lt;Q&gt;CNE1000003X6^SUS_RR_RISK_SCORE(NOW,NOW,,"ESG")&lt;/Q&gt;&lt;R&gt;1&lt;/R&gt;&lt;C&gt;1&lt;/C&gt;&lt;D xsi:type="xsd:double"&gt;19.4101375&lt;/D&gt;&lt;/FQL&gt;&lt;FQL&gt;&lt;Q&gt;CNE1000003X6^FF_PTX_INC(ANN_R,1/1/2020,12/31/2020)&lt;/Q&gt;&lt;R&gt;1&lt;/R&gt;&lt;C&gt;1&lt;/C&gt;&lt;D xsi:type="xsd:double"&gt;192060.546833167&lt;/D&gt;&lt;/FQL&gt;&lt;FQL&gt;&lt;Q&gt;CNE1000003X6^FF_PTX_INC(ANN_R,1/1/2019,12/31/2019)&lt;/Q&gt;&lt;R&gt;1&lt;/R&gt;&lt;C&gt;1&lt;/C&gt;&lt;D xsi:type="xsd:double"&gt;183144.520236736&lt;/D&gt;&lt;/FQL&gt;&lt;FQL&gt;&lt;Q&gt;CNE1000003X6^FF_PTX_INC(ANN_R,1/1/2018,12/31/2018)&lt;/Q&gt;&lt;R&gt;1&lt;/R&gt;&lt;C&gt;1&lt;/C&gt;&lt;D xsi:type="xsd:double"&gt;171837.016829666&lt;/D&gt;&lt;/FQL&gt;&lt;FQL&gt;&lt;Q&gt;CNE1000003X6^FF_PTX_INC(ANN_R,1/1/2017,12/31/2017)&lt;/Q&gt;&lt;R&gt;1&lt;/R&gt;&lt;C&gt;1&lt;/C&gt;&lt;D xsi:type="xsd:double"&gt;147128.12248497&lt;/D&gt;&lt;/FQL&gt;&lt;FQL&gt;&lt;Q&gt;CNE1000003X6^FF_PTX_INC(ANN_R,1/1/2016,12/31/2016)&lt;/Q&gt;&lt;R&gt;1&lt;/R&gt;&lt;C&gt;1&lt;/C&gt;&lt;D xsi:type="xsd:double"&gt;111912.29370397&lt;/D&gt;&lt;/FQL&gt;&lt;FQL&gt;&lt;Q&gt;CNE1000003X6^FF_TAX_CF(ANN_R,1/1/2020,12/31/2020)&lt;/Q&gt;&lt;R&gt;1&lt;/R&gt;&lt;C&gt;1&lt;/C&gt;&lt;D xsi:type="xsd:double"&gt;37466.1842891161&lt;/D&gt;&lt;/FQL&gt;&lt;FQL&gt;&lt;Q&gt;CNE1000003X6^FF_TAX_CF(ANN_R,1/1/2019,12/31/2019)&lt;/Q&gt;&lt;R&gt;1&lt;/R&gt;&lt;C&gt;1&lt;/C&gt;&lt;D xsi:type="xsd:double"&gt;45367.9983572536&lt;/D&gt;&lt;/FQL&gt;&lt;FQL&gt;&lt;Q&gt;CNE1000003X6^FF_TAX_CF(ANN_R,1/1/2018,12/31/2018)&lt;/Q&gt;&lt;R&gt;1&lt;/R&gt;&lt;C&gt;1&lt;/C&gt;&lt;D xsi:type="xsd:double"&gt;57040.9303782341&lt;/D&gt;&lt;/FQL&gt;&lt;FQL&gt;&lt;Q&gt;CNE1000003X6^FF_TAX_CF(ANN_R,1/1/2017,12/31/2017)&lt;/Q&gt;&lt;R&gt;1&lt;/R&gt;&lt;C&gt;1&lt;/C&gt;&lt;D xsi:type="xsd:double"&gt;42532.7632429217&lt;/D&gt;&lt;/FQL&gt;&lt;FQL&gt;&lt;Q&gt;CNE1000003X6^FF_TAX_CF(ANN_R,1/1/2016,12/31/2016)&lt;/Q&gt;&lt;R&gt;1&lt;/R&gt;&lt;C&gt;1&lt;/C&gt;&lt;D xsi:type="xsd:double"&gt;30272.5552831581&lt;/D&gt;&lt;/FQL&gt;&lt;FQL&gt;&lt;Q&gt;CNE1000003X6^FF_TAX_RATE(ANN_R,1/1/2019,12/31/2019)&lt;/Q&gt;&lt;R&gt;1&lt;/R&gt;&lt;C&gt;1&lt;/C&gt;&lt;D xsi:type="xsd:double"&gt;12.6143082685819&lt;/D&gt;&lt;/FQL&gt;&lt;FQL&gt;&lt;Q&gt;CNE1000003X6^FF_TAX_RATE(ANN_R,1/1/2018,12/31/2018)&lt;/Q&gt;&lt;R&gt;1&lt;/R&gt;&lt;C&gt;1&lt;/C&gt;&lt;D xsi:type="xsd:double"&gt;29.4319568229285&lt;/D&gt;&lt;/FQL&gt;&lt;FQL&gt;&lt;Q&gt;CNE1000003X6^FF_TAX_RATE(ANN_R,1/1/2017,12/31/2017)&lt;/Q&gt;&lt;R&gt;1&lt;/R&gt;&lt;C&gt;1&lt;/C&gt;&lt;D xsi:type="xsd:double"&gt;27.2440142638818&lt;/D&gt;&lt;/FQL&gt;&lt;FQL&gt;&lt;Q&gt;CNE1000003X6^FF_TAX_RATE(ANN_R,1/1/2016,12/31/2016)&lt;/Q&gt;&lt;R&gt;1&lt;/R&gt;&lt;C&gt;1&lt;/C&gt;&lt;D xsi:type="xsd:double"&gt;23.0139589271359&lt;/D&gt;&lt;/FQL&gt;&lt;FQL&gt;&lt;Q&gt;CNE1000003X6^FG_GICS_SECTOR&lt;/Q&gt;&lt;R&gt;0&lt;/R&gt;&lt;C&gt;0&lt;/C&gt;&lt;/FQL&gt;&lt;FQL&gt;&lt;Q&gt;CNE1000003X6^FG_FACTSET_SECTOR&lt;/Q&gt;&lt;R&gt;1&lt;/R&gt;&lt;C&gt;1&lt;/C&gt;&lt;D xsi:type="xsd:string"&gt;Finance&lt;/D&gt;&lt;/FQL&gt;&lt;FQL&gt;&lt;Q&gt;US00507V1098^SUS_EC_RISK_SCORE(NOW,NOW,,"GOV")&lt;/Q&gt;&lt;R&gt;0&lt;/R&gt;&lt;C&gt;0&lt;/C&gt;&lt;/FQL&gt;&lt;FQL&gt;&lt;Q&gt;US00507V1098^SUS_EC_RISK_SCORE(NOW,NOW,,"SOC")&lt;/Q&gt;&lt;R&gt;0&lt;/R&gt;&lt;C&gt;0&lt;/C&gt;&lt;/FQL&gt;&lt;FQL&gt;&lt;Q&gt;US00507V1098^SUS_RR_RISK_SCORE(NOW,NOW,,"ESG")&lt;/Q&gt;&lt;R&gt;0&lt;/R&gt;&lt;C&gt;0&lt;/C&gt;&lt;/FQL&gt;&lt;FQL&gt;&lt;Q&gt;US00507V1098^FF_PTX_INC(ANN_R,1/1/2020,12/31/2020)&lt;/Q&gt;&lt;R&gt;1&lt;/R&gt;&lt;C&gt;1&lt;/C&gt;&lt;D xsi:type="xsd:double"&gt;2616&lt;/D&gt;&lt;/FQL&gt;&lt;FQL&gt;&lt;Q&gt;US00507V1098^FF_PTX_INC(ANN_R,1/1/2019,12/31/2019)&lt;/Q&gt;&lt;R&gt;1&lt;/R&gt;&lt;C&gt;1&lt;/C&gt;&lt;D xsi:type="xsd:double"&gt;1633&lt;/D&gt;&lt;/FQL&gt;&lt;FQL&gt;&lt;Q&gt;US00507V1098^FF_PTX_INC(ANN_R,1/1/2018,12/31/2018)&lt;/Q&gt;&lt;R&gt;1&lt;/R&gt;&lt;C&gt;1&lt;/C&gt;&lt;D xsi:type="xsd:double"&gt;1877&lt;/D&gt;&lt;/FQL&gt;&lt;FQL&gt;&lt;Q&gt;US00507V1098^FF_PTX_INC(ANN_R,1/1/2017,12/31/2017)&lt;/Q&gt;&lt;R&gt;1&lt;/R&gt;&lt;C&gt;1&lt;/C&gt;&lt;D xsi:type="xsd:double"&gt;1151&lt;/D&gt;&lt;/FQL&gt;&lt;FQL&gt;&lt;Q&gt;US00507V1098^FF_PTX_INC(ANN_R,1/1/2016,12/31/2016)&lt;/Q&gt;&lt;R&gt;1&lt;/R&gt;&lt;C&gt;1&lt;/C&gt;&lt;D xsi:type="xsd:double"&gt;1106&lt;/D&gt;&lt;/FQL&gt;&lt;FQL&gt;&lt;Q&gt;US00507V1098^FF_TAX_CF(ANN_R,1/1/2020,12/31/2020)&lt;/Q&gt;&lt;R&gt;1&lt;/R&gt;&lt;C&gt;1&lt;/C&gt;&lt;D xsi:type="xsd:double"&gt;806&lt;/D&gt;&lt;/FQL&gt;&lt;FQL&gt;&lt;Q&gt;US00507V1098^FF_TAX_CF(ANN_R,1/1/2018,12/31/2018)&lt;/Q&gt;&lt;R&gt;1&lt;/R&gt;&lt;C&gt;1&lt;/C&gt;&lt;D xsi:type="xsd:double"&gt;560&lt;/D&gt;&lt;/FQL&gt;&lt;FQL&gt;&lt;Q&gt;US00507V1098^FF_TAX_CF(ANN_R,1/1/2017,12/31/2017)&lt;/Q&gt;&lt;R&gt;1&lt;/R&gt;&lt;C&gt;1&lt;/C&gt;&lt;D xsi:type="xsd:double"&gt;176&lt;/D&gt;&lt;/FQL&gt;&lt;FQL&gt;&lt;Q&gt;US00507V1098^FF_TAX_CF(ANN_R,1/1/2016,12/31/2016)&lt;/Q&gt;&lt;R&gt;1&lt;/R&gt;&lt;C&gt;1&lt;/C&gt;&lt;D xsi:type="xsd:double"&gt;121&lt;/D&gt;&lt;/FQL&gt;&lt;FQL&gt;&lt;Q&gt;US00507V1098^FF_TAX_RATE(ANN_R,1/1/2020,12/31/2020)&lt;/Q&gt;&lt;R&gt;1&lt;/R&gt;&lt;C&gt;1&lt;/C&gt;&lt;D xsi:type="xsd:double"&gt;16.0168195718654&lt;/D&gt;&lt;/FQL&gt;&lt;FQL&gt;&lt;Q&gt;US00507V1098^FF_TAX_RATE(ANN_R,1/1/2019,12/31/2019)&lt;/Q&gt;&lt;R&gt;1&lt;/R&gt;&lt;C&gt;1&lt;/C&gt;&lt;D xsi:type="xsd:double"&gt;7.96080832823025&lt;/D&gt;&lt;/FQL&gt;&lt;FQL&gt;&lt;Q&gt;US00507V1098^FF_TAX_RATE(ANN_R,1/1/2018,12/31/2018)&lt;/Q&gt;&lt;R&gt;1&lt;/R&gt;&lt;C&gt;1&lt;/C&gt;&lt;D xsi:type="xsd:double"&gt;1.54501864677677&lt;/D&gt;&lt;/FQL&gt;&lt;FQL&gt;&lt;Q&gt;US00507V1098^FF_TAX_RATE(ANN_R,1/1/2017,12/31/2017)&lt;/Q&gt;&lt;R&gt;1&lt;/R&gt;&lt;C&gt;1&lt;/C&gt;&lt;D xsi:type="xsd:double"&gt;76.2814943527368&lt;/D&gt;&lt;/FQL&gt;&lt;FQL&gt;&lt;Q&gt;US00507V1098^FF_TAX_RATE(ANN_R,1/1/2016,12/31/2016)&lt;/Q&gt;&lt;R&gt;1&lt;/R&gt;&lt;C&gt;1&lt;/C&gt;&lt;D xsi:type="xsd:double"&gt;12.6582278481013&lt;/D&gt;&lt;/FQL&gt;&lt;FQL&gt;&lt;Q&gt;US00507V1098^FG_GICS_SECTOR&lt;/Q&gt;&lt;R&gt;1&lt;/R&gt;&lt;C&gt;1&lt;/C&gt;&lt;D xsi:type="xsd:string"&gt;Communication Services&lt;/D&gt;&lt;/FQL&gt;&lt;FQL&gt;&lt;Q&gt;US00507V1098^FG_FACTSET_SECTOR&lt;/Q&gt;&lt;R&gt;1&lt;/R&gt;&lt;C&gt;1&lt;/C&gt;&lt;D xsi:type="xsd:string"&gt;Consumer Durables&lt;/D&gt;&lt;/FQL&gt;&lt;FQL&gt;&lt;Q&gt;US37045V1008^SUS_EC_RISK_SCORE(NOW,NOW,,"GOV")&lt;/Q&gt;&lt;R&gt;0&lt;/R&gt;&lt;C&gt;0&lt;/C&gt;&lt;/FQL&gt;&lt;FQL&gt;&lt;Q&gt;US37045V1008^SUS_EC_RISK_SCORE(NOW,NOW,,"SOC")&lt;/Q&gt;&lt;R&gt;0&lt;/R&gt;&lt;C&gt;0&lt;/C&gt;&lt;/FQL&gt;&lt;FQL&gt;&lt;Q&gt;US37045V1008^SUS_RR_RISK_SCORE(NOW,NOW,,"ESG")&lt;/Q&gt;&lt;R&gt;0&lt;/R&gt;&lt;C&gt;0&lt;/C&gt;&lt;/FQL&gt;&lt;FQL&gt;&lt;Q&gt;US37045V1008^FF_PTX_INC(ANN_R,1/1/2020,12/31/2020)&lt;/Q&gt;&lt;R&gt;1&lt;/R&gt;&lt;C&gt;1&lt;/C&gt;&lt;D xsi:type="xsd:double"&gt;8095&lt;/D&gt;&lt;/FQL&gt;&lt;FQL&gt;&lt;Q&gt;US37045V1008^FF_PTX_INC(ANN_R,1/1/2019,12/31/2019)&lt;/Q&gt;&lt;R&gt;1&lt;/R&gt;&lt;C&gt;1&lt;/C&gt;&lt;D xsi:type="xsd:double"&gt;7436&lt;/D&gt;&lt;/FQL&gt;&lt;FQL&gt;&lt;Q&gt;US37045V1008^FF_PTX_INC(ANN_R,1/1/2017,12/31/2017)&lt;/Q&gt;&lt;R&gt;1&lt;/R&gt;&lt;C&gt;1&lt;/C&gt;&lt;D xsi:type="xsd:double"&gt;11863&lt;/D&gt;&lt;/FQL&gt;&lt;FQL&gt;&lt;Q&gt;US37045V1008^FF_PTX_INC(ANN_R,1/1/2016,12/31/2016)&lt;/Q&gt;&lt;R&gt;1&lt;/R&gt;&lt;C&gt;1&lt;/C&gt;&lt;D xsi:type="xsd:double"&gt;12008&lt;/D&gt;&lt;/FQL&gt;&lt;FQL&gt;&lt;Q&gt;US37045V1008^FF_TAX_CF(ANN_R,1/1/2020,12/31/2020)&lt;/Q&gt;&lt;R&gt;1&lt;/R&gt;&lt;C&gt;1&lt;/C&gt;&lt;D xsi:type="xsd:double"&gt;719&lt;/D&gt;&lt;/FQL&gt;&lt;FQL&gt;&lt;Q&gt;US37045V1008^FF_TAX_CF(ANN_R,1/1/2019,12/31/2019)&lt;/Q&gt;&lt;R&gt;1&lt;/R&gt;&lt;C&gt;1&lt;/C&gt;&lt;D xsi:type="xsd:double"&gt;689&lt;/D&gt;&lt;/FQL&gt;&lt;FQL&gt;&lt;Q&gt;US37045V1008^FF_TAX_CF(ANN_R,1/1/2018,12/31/2018)&lt;/Q&gt;&lt;R&gt;1&lt;/R&gt;&lt;C&gt;1&lt;/C&gt;&lt;D xsi:type="xsd:double"&gt;660&lt;/D&gt;&lt;/FQL&gt;&lt;FQL&gt;&lt;Q&gt;US37045V1008^FF_TAX_CF(ANN_R,1/1/2017,12/31/2017)&lt;/Q&gt;&lt;R&gt;1&lt;/R&gt;&lt;C&gt;1&lt;/C&gt;&lt;D xsi:type="xsd:double"&gt;656&lt;/D&gt;&lt;/FQL&gt;&lt;FQL&gt;&lt;Q&gt;US37045V1008^FF_TAX_CF(ANN_R,1/1/2016,12/31/2016)&lt;/Q&gt;&lt;R&gt;1&lt;/R&gt;&lt;C&gt;1&lt;/C&gt;&lt;D xsi:type="xsd:double"&gt;676&lt;/D&gt;&lt;/FQL&gt;&lt;FQL&gt;&lt;Q&gt;US37045V1008^FF_TAX_RATE(ANN_R,1/1/2020,12/31/2020)&lt;/Q&gt;&lt;R&gt;1&lt;/R&gt;&lt;C&gt;1&lt;/C&gt;&lt;D xsi:type="xsd:double"&gt;21.9147621988882&lt;/D&gt;&lt;/FQL&gt;&lt;FQL&gt;&lt;Q&gt;US37045V1008^FF_TAX_RATE(ANN_R,1/1/2019,12/31/2019)&lt;/Q&gt;&lt;R&gt;1&lt;/R&gt;&lt;C&gt;1&lt;/C&gt;&lt;D xsi:type="xsd:double"&gt;10.3415814954276&lt;/D&gt;&lt;/FQL&gt;&lt;FQL&gt;&lt;Q&gt;US37045V1008^FF_TAX_RATE(ANN_R,1/1/2018,12/31/2018)&lt;/Q&gt;&lt;R&gt;1&lt;/R&gt;&lt;C&gt;1&lt;/C&gt;&lt;D xsi:type="xsd:double"&gt;5.5445081296058&lt;/D&gt;&lt;/FQL&gt;&lt;FQL&gt;&lt;Q&gt;US37045V1008^FF_TAX_RATE(ANN_R,1/1/2017,12/31/2017)&lt;/Q&gt;&lt;R&gt;1&lt;/R&gt;&lt;C&gt;1&lt;/C&gt;&lt;D xsi:type="xsd:double"&gt;97.218241591503&lt;/D&gt;&lt;/FQL&gt;&lt;FQL&gt;&lt;Q&gt;US37045V1008^FF_TAX_RATE(ANN_R,1/1/2016,12/31/2016)&lt;/Q&gt;&lt;R&gt;1&lt;/R&gt;&lt;C&gt;1&lt;/C&gt;&lt;D xsi:type="xsd:double"&gt;22.8097934710193&lt;/D&gt;&lt;/FQL&gt;&lt;FQL&gt;&lt;Q&gt;US37045V1008^FG_GICS_SECTOR&lt;/Q&gt;&lt;R&gt;1&lt;/R&gt;&lt;C&gt;1&lt;/C&gt;&lt;D xsi:type="xsd:string"&gt;Consumer Discretionary&lt;/D&gt;&lt;/FQL&gt;&lt;FQL&gt;&lt;Q&gt;US37045V1008^FG_FACTSET_SECTOR&lt;/Q&gt;&lt;R&gt;1&lt;/R&gt;&lt;C&gt;1&lt;/C&gt;&lt;D xsi:type="xsd:string"&gt;Consumer Durables&lt;/D&gt;&lt;/FQL&gt;&lt;FQL&gt;&lt;Q&gt;BRVALEACNOR0^SUS_EC_RISK_SCORE(NOW,NOW,,"GOV")&lt;/Q&gt;&lt;R&gt;1&lt;/R&gt;&lt;C&gt;1&lt;/C&gt;&lt;D xsi:type="xsd:string"&gt;8.649600&lt;/D&gt;&lt;/FQL&gt;&lt;FQL&gt;&lt;Q&gt;BRVALEACNOR0^SUS_RR_RISK_SCORE(NOW,NOW,,"ESG")&lt;/Q&gt;&lt;R&gt;1&lt;/R&gt;&lt;C&gt;1&lt;/C&gt;&lt;D xsi:type="xsd:double"&gt;37.6242909375&lt;/D&gt;&lt;/FQL&gt;&lt;FQL&gt;&lt;Q&gt;BRVALEACNOR0^FF_PTX_INC(ANN_R,1/1/2020,12/31/2020)&lt;/Q&gt;&lt;R&gt;1&lt;/R&gt;&lt;C&gt;1&lt;/C&gt;&lt;D xsi:type="xsd:double"&gt;33362.918&lt;/D&gt;&lt;/FQL&gt;&lt;FQL&gt;&lt;Q&gt;BRVALEACNOR0^FF_PTX_INC(ANN_R,1/1/2019,12/31/2019)&lt;/Q&gt;&lt;R&gt;1&lt;/R&gt;&lt;C&gt;1&lt;/C&gt;&lt;D xsi:type="xsd:double"&gt;-8521.108&lt;/D&gt;&lt;/FQL&gt;&lt;FQL&gt;&lt;Q&gt;BRVALEACNOR0^FF_PTX_INC(ANN_R,1/1/2018,12/31/2018)&lt;/Q&gt;&lt;R&gt;1&lt;/R&gt;&lt;C&gt;1&lt;/C&gt;&lt;D xsi:type="xsd:double"&gt;25811&lt;/D&gt;&lt;/FQL&gt;&lt;FQL&gt;&lt;Q&gt;BRVALEACNOR0^FF_PTX_INC(ANN_R,1/1/2017,12/31/2017)&lt;/Q&gt;&lt;R&gt;1&lt;/R&gt;&lt;C&gt;1&lt;/C&gt;&lt;D xsi:type="xsd:double"&gt;24583&lt;/D&gt;&lt;/FQL&gt;&lt;FQL&gt;&lt;Q&gt;BRVALEACNOR0^FF_PTX_INC(ANN_R,1/1/2016,12/31/2016)&lt;/Q&gt;&lt;R&gt;1&lt;/R&gt;&lt;C&gt;1&lt;/C&gt;&lt;D xsi:type="xsd:double"&gt;25911&lt;/D&gt;&lt;/FQL&gt;&lt;FQL&gt;&lt;Q&gt;BRVALEACNOR0^FF_TAX_CF(ANN_R,1/1/2020,12/31/2020)&lt;/Q&gt;&lt;R&gt;1&lt;/R&gt;&lt;C&gt;1&lt;/C&gt;&lt;D xsi:type="xsd:double"&gt;9137.543&lt;/D&gt;&lt;/FQL&gt;&lt;FQL&gt;&lt;Q&gt;BRVALEACNOR0^FF_TAX_CF(ANN_R,1/1/2019,12/31/2019)&lt;/Q&gt;&lt;R&gt;1&lt;/R&gt;&lt;C&gt;1&lt;/C&gt;&lt;D xsi:type="xsd:double"&gt;7122.151&lt;/D&gt;&lt;/FQL&gt;&lt;FQL&gt;&lt;Q&gt;BRVALEACNOR0^FF_TAX_CF(ANN_R,1/1/2018,12/31/2018)&lt;/Q&gt;&lt;R&gt;1&lt;/R&gt;&lt;C&gt;1&lt;/C&gt;&lt;D xsi:type="xsd:double"&gt;4089&lt;/D&gt;&lt;/FQL&gt;&lt;FQL&gt;&lt;Q&gt;BRVALEACNOR0^FF_TAX_CF(ANN_R,1/1/2017,12/31/2017)&lt;/Q&gt;&lt;R&gt;1&lt;/R&gt;&lt;C&gt;1&lt;/C&gt;&lt;D xsi:type="xsd:double"&gt;3322&lt;/D&gt;&lt;/FQL&gt;&lt;FQL&gt;&lt;Q&gt;BRVALEACNOR0^FF_TAX_CF(ANN_R,1/1/2016,12/31/2016)&lt;/Q&gt;&lt;R&gt;1&lt;/R&gt;&lt;C&gt;1&lt;/C&gt;&lt;D xsi:type="xsd:double"&gt;2827&lt;/D&gt;&lt;/FQL&gt;&lt;FQL&gt;&lt;Q&gt;BRVALEACNOR0^FF_TAX_RATE(ANN_R,1/1/2020,12/31/2020)&lt;/Q&gt;&lt;R&gt;1&lt;/R&gt;&lt;C&gt;1&lt;/C&gt;&lt;D xsi:type="xsd:double"&gt;9.06589465585714&lt;/D&gt;&lt;/FQL&gt;&lt;FQL&gt;&lt;Q&gt;BRVALEACNOR0^FF_TAX_RATE(ANN_R,1/1/2019,12/31/2019)&lt;/Q&gt;&lt;R&gt;0&lt;/R&gt;&lt;C&gt;0&lt;/C&gt;&lt;/FQL&gt;&lt;FQL&gt;&lt;Q&gt;BRVALEACNOR0^FF_TAX_RATE(ANN_R,1/1/2018,12/31/2018)&lt;/Q&gt;&lt;R&gt;1&lt;/R&gt;&lt;C&gt;1&lt;/C&gt;&lt;D xsi:type="xsd:double"&gt;-3.74259036844756&lt;/D&gt;&lt;/FQL&gt;&lt;FQL&gt;&lt;Q&gt;BRVALEACNOR0^FF_TAX_RATE(ANN_R,1/1/2017,12/31/2017)&lt;/Q&gt;&lt;R&gt;1&lt;/R&gt;&lt;C&gt;1&lt;/C&gt;&lt;D xsi:type="xsd:double"&gt;18.7405930927877&lt;/D&gt;&lt;/FQL&gt;&lt;FQL&gt;&lt;Q&gt;BRVALEACNOR0^FG_GICS_SECTOR&lt;/Q&gt;&lt;R&gt;0&lt;/R&gt;&lt;C&gt;0&lt;/C&gt;&lt;/FQL&gt;&lt;FQL&gt;&lt;Q&gt;BRVALEACNOR0^FG_FACTSET_SECTOR&lt;/Q&gt;&lt;R&gt;1&lt;/R&gt;&lt;C&gt;1&lt;/C&gt;&lt;D xsi:type="xsd:string"&gt;Non-Energy Minerals&lt;/D&gt;&lt;/FQL&gt;&lt;FQL&gt;&lt;Q&gt;US12572Q1058^SUS_EC_RISK_SCORE(NOW,NOW,,"GOV")&lt;/Q&gt;&lt;R&gt;0&lt;/R&gt;&lt;C&gt;0&lt;/C&gt;&lt;/FQL&gt;&lt;FQL&gt;&lt;Q&gt;US12572Q1058^SUS_EC_RISK_SCORE(NOW,NOW,,"SOC")&lt;/Q&gt;&lt;R&gt;0&lt;/R&gt;&lt;C&gt;0&lt;/C&gt;&lt;/FQL&gt;&lt;FQL&gt;&lt;Q&gt;US12572Q1058^SUS_RR_RISK_SCORE(NOW,NOW,,"ESG")&lt;/Q&gt;&lt;R&gt;0&lt;/R&gt;&lt;C&gt;0&lt;/C&gt;&lt;/FQL&gt;&lt;FQL&gt;&lt;Q&gt;US12572Q1058^FF_PTX_INC(ANN_R,1/1/2020,12/31/2020)&lt;/Q&gt;&lt;R&gt;1&lt;/R&gt;&lt;C&gt;1&lt;/C&gt;&lt;D xsi:type="xsd:double"&gt;2722.1&lt;/D&gt;&lt;/FQL&gt;&lt;FQL&gt;&lt;Q&gt;US12572Q1058^FF_PTX_INC(ANN_R,1/1/2019,12/31/2019)&lt;/Q&gt;&lt;R&gt;1&lt;/R&gt;&lt;C&gt;1&lt;/C&gt;&lt;D xsi:type="xsd:double"&gt;2689.6&lt;/D&gt;&lt;/FQL&gt;&lt;FQL&gt;&lt;Q&gt;US12572Q1058^FF_PTX_INC(ANN_R,1/1/2018,12/31/2018)&lt;/Q&gt;&lt;R&gt;1&lt;/R&gt;&lt;C&gt;1&lt;/C&gt;&lt;D xsi:type="xsd:double"&gt;2777.8&lt;/D&gt;&lt;/FQL&gt;&lt;FQL&gt;&lt;Q&gt;US12572Q1058^FF_PTX_INC(ANN_R,1/1/2017,12/31/2017)&lt;/Q&gt;&lt;R&gt;1&lt;/R&gt;&lt;C&gt;1&lt;/C&gt;&lt;D xsi:type="xsd:double"&gt;2526.3&lt;/D&gt;&lt;/FQL&gt;&lt;FQL&gt;&lt;Q&gt;US12572Q1058^FF_PTX_INC(ANN_R,1/1/2016,12/31/2016)&lt;/Q&gt;&lt;R&gt;1&lt;/R&gt;&lt;C&gt;1&lt;/C&gt;&lt;D xsi:type="xsd:double"&gt;2287.6&lt;/D&gt;&lt;/FQL&gt;&lt;FQL&gt;&lt;Q&gt;US12572Q1058^FF_TAX_CF(ANN_R,1/1/2020,12/31/2020)&lt;/Q&gt;&lt;R&gt;1&lt;/R&gt;&lt;C&gt;1&lt;/C&gt;&lt;D xsi:type="xsd:double"&gt;652.7&lt;/D&gt;&lt;/FQL&gt;&lt;FQL&gt;&lt;Q&gt;US12572Q1058^FF_TAX_CF(ANN_R,1/1/2019,12/31/2019)&lt;/Q&gt;&lt;R&gt;1&lt;/R&gt;&lt;C&gt;1&lt;/C&gt;&lt;D xsi:type="xsd:double"&gt;591.2&lt;/D&gt;&lt;/FQL&gt;&lt;FQL&gt;&lt;Q&gt;US12572Q1058^FF_TAX_CF(ANN_R,1/1/2018,12/31/2018)&lt;/Q&gt;&lt;R&gt;1&lt;/R&gt;&lt;C&gt;1&lt;/C&gt;&lt;D xsi:type="xsd:double"&gt;577.4&lt;/D&gt;&lt;/FQL&gt;&lt;FQL&gt;&lt;Q&gt;US12572Q1058^FF_TAX_CF(ANN_R,1/1/2017,12/31/2017)&lt;/Q&gt;&lt;R&gt;1&lt;/R&gt;&lt;C&gt;1&lt;/C&gt;&lt;D xsi:type="xsd:double"&gt;762.8&lt;/D&gt;&lt;/FQL&gt;&lt;FQL&gt;&lt;Q&gt;US12572Q1058^FF_TAX_CF(ANN_R,1/1/2016,12/31/2016)&lt;/Q&gt;&lt;R&gt;1&lt;/R&gt;&lt;C&gt;1&lt;/C&gt;&lt;D xsi:type="xsd:double"&gt;706.7&lt;/D&gt;&lt;/FQL&gt;&lt;FQL&gt;&lt;Q&gt;US12572Q1058^FF_TAX_RATE(ANN_R,1/1/2019,12/31/2019)&lt;/Q&gt;&lt;R&gt;1&lt;/R&gt;&lt;C&gt;1&lt;/C&gt;&lt;D xsi:type="xsd:double"&gt;21.3340273646639&lt;/D&gt;&lt;/FQL&gt;&lt;FQL&gt;&lt;Q&gt;US12572Q1058^FF_TAX_RATE(ANN_R,1/1/2018,12/31/2018)&lt;/Q&gt;&lt;R&gt;1&lt;/R&gt;&lt;C&gt;1&lt;/C&gt;&lt;D xsi:type="xsd:double"&gt;29.3073655410757&lt;/D&gt;&lt;/FQL&gt;&lt;FQL&gt;&lt;Q&gt;US12572Q1058^FF_TAX_RATE(ANN_R,1/1/2017,12/31/2017)&lt;/Q&gt;&lt;R&gt;1&lt;/R&gt;&lt;C&gt;1&lt;/C&gt;&lt;D xsi:type="xsd:double"&gt;-60.8439219411788&lt;/D&gt;&lt;/FQL&gt;&lt;FQL&gt;&lt;Q&gt;US12572Q1058^FF_TAX_RATE(ANN_R,1/1/2016,12/31/2016)&lt;/Q&gt;&lt;R&gt;1&lt;/R&gt;&lt;C&gt;1&lt;/C&gt;&lt;D xsi:type="xsd:double"&gt;32.9384507781081&lt;/D&gt;&lt;/FQL&gt;&lt;FQL&gt;&lt;Q&gt;US12572Q1058^FG_GICS_SECTOR&lt;/Q&gt;&lt;R&gt;1&lt;/R&gt;&lt;C&gt;1&lt;/C&gt;&lt;D xsi:type="xsd:string"&gt;Financials&lt;/D&gt;&lt;/FQL&gt;&lt;FQL&gt;&lt;Q&gt;US12572Q1058^FG_FACTSET_SECTOR&lt;/Q&gt;&lt;R&gt;1&lt;/R&gt;&lt;C&gt;1&lt;/C&gt;&lt;D xsi:type="xsd:string"&gt;Finance&lt;/D&gt;&lt;/FQL&gt;&lt;FQL&gt;&lt;Q&gt;US1264081035^SUS_EC_RISK_SCORE(NOW,NOW,,"GOV")&lt;/Q&gt;&lt;R&gt;0&lt;/R&gt;&lt;C&gt;0&lt;/C&gt;&lt;/FQL&gt;&lt;FQL&gt;&lt;Q&gt;US1264081035^SUS_EC_RISK_SCORE(NOW,NOW,,"SOC")&lt;/Q&gt;&lt;R&gt;0&lt;/R&gt;&lt;C&gt;0&lt;/C&gt;&lt;/FQL&gt;&lt;FQL&gt;&lt;Q&gt;US1264081035^SUS_RR_RISK_SCORE(NOW,NOW,,"ESG")&lt;/Q&gt;&lt;R&gt;0&lt;/R&gt;&lt;C&gt;0&lt;/C&gt;&lt;/FQL&gt;&lt;FQL&gt;&lt;Q&gt;US1264081035^FF_PTX_INC(ANN_R,1/1/2020,12/31/2020)&lt;/Q&gt;&lt;R&gt;1&lt;/R&gt;&lt;C&gt;1&lt;/C&gt;&lt;D xsi:type="xsd:double"&gt;3627&lt;/D&gt;&lt;/FQL&gt;&lt;FQL&gt;&lt;Q&gt;US1264081035^FF_PTX_INC(ANN_R,1/1/2019,12/31/2019)&lt;/Q&gt;&lt;R&gt;1&lt;/R&gt;&lt;C&gt;1&lt;/C&gt;&lt;D xsi:type="xsd:double"&gt;4316&lt;/D&gt;&lt;/FQL&gt;&lt;FQL&gt;&lt;Q&gt;US1264081035^FF_PTX_INC(ANN_R,1/1/2018,12/31/2018)&lt;/Q&gt;&lt;R&gt;1&lt;/R&gt;&lt;C&gt;1&lt;/C&gt;&lt;D xsi:type="xsd:double"&gt;4304&lt;/D&gt;&lt;/FQL&gt;&lt;FQL&gt;&lt;Q&gt;US1264081035^FF_PTX_INC(ANN_R,1/1/2017,12/31/2017)&lt;/Q&gt;&lt;R&gt;1&lt;/R&gt;&lt;C&gt;1&lt;/C&gt;&lt;D xsi:type="xsd:double"&gt;3142&lt;/D&gt;&lt;/FQL&gt;&lt;FQL&gt;&lt;Q&gt;US1264081035^FF_PTX_INC(ANN_R,1/1/2016,12/31/2016)&lt;/Q&gt;&lt;R&gt;1&lt;/R&gt;&lt;C&gt;1&lt;/C&gt;&lt;D xsi:type="xsd:double"&gt;2741&lt;/D&gt;&lt;/FQL&gt;&lt;FQL&gt;&lt;Q&gt;US1264081035^FF_TAX_CF(ANN_R,1/1/2020,12/31/2020)&lt;/Q&gt;&lt;R&gt;1&lt;/R&gt;&lt;C&gt;1&lt;/C&gt;&lt;D xsi:type="xsd:double"&gt;664&lt;/D&gt;&lt;/FQL&gt;&lt;FQL&gt;&lt;Q&gt;US1264081035^FF_TAX_CF(ANN_R,1/1/2018,12/31/2018)&lt;/Q&gt;&lt;R&gt;1&lt;/R&gt;&lt;C&gt;1&lt;/C&gt;&lt;D xsi:type="xsd:double"&gt;814&lt;/D&gt;&lt;/FQL&gt;&lt;FQL&gt;&lt;Q&gt;US1264081035^FF_TAX_CF(ANN_R,1/1/2017,12/31/2017)&lt;/Q&gt;&lt;R&gt;1&lt;/R&gt;&lt;C&gt;1&lt;/C&gt;&lt;D xsi:type="xsd:double"&gt;911&lt;/D&gt;&lt;/FQL&gt;&lt;FQL&gt;&lt;Q&gt;US1264081035^FF_TAX_CF(ANN_R,1/1/2016,12/31/2016)&lt;/Q&gt;&lt;R&gt;1&lt;/R&gt;&lt;C&gt;1&lt;/C&gt;&lt;D xsi:type="xsd:double"&gt;580&lt;/D&gt;&lt;/FQL&gt;&lt;FQL&gt;&lt;Q&gt;US1264081035^FF_TAX_RATE(ANN_R,1/1/2020,12/31/2020)&lt;/Q&gt;&lt;R&gt;1&lt;/R&gt;&lt;C&gt;1&lt;/C&gt;&lt;D xsi:type="xsd:double"&gt;23.7661979597463&lt;/D&gt;&lt;/FQL&gt;&lt;FQL&gt;&lt;Q&gt;US1264081035^FF_TAX_RATE(ANN_R,1/1/2019,12/31/2019)&lt;/Q&gt;&lt;R&gt;1&lt;/R&gt;&lt;C&gt;1&lt;/C&gt;&lt;D xsi:type="xsd:double"&gt;22.8220574606117&lt;/D&gt;&lt;/FQL&gt;&lt;FQL&gt;&lt;Q&gt;US1264081035^FF_TAX_RATE(ANN_R,1/1/2018,12/31/2018)&lt;/Q&gt;&lt;R&gt;1&lt;/R&gt;&lt;C&gt;1&lt;/C&gt;&lt;D xsi:type="xsd:double"&gt;23.118029739777&lt;/D&gt;&lt;/FQL&gt;&lt;FQL&gt;&lt;Q&gt;US1264081035^FF_TAX_RATE(ANN_R,1/1/2017,12/31/2017)&lt;/Q&gt;&lt;R&gt;1&lt;/R&gt;&lt;C&gt;1&lt;/C&gt;&lt;D xsi:type="xsd:double"&gt;-74.124761298536&lt;/D&gt;&lt;/FQL&gt;&lt;FQL&gt;&lt;Q&gt;US1264081035^FF_TAX_RATE(ANN_R,1/1/2016,12/31/2016)&lt;/Q&gt;&lt;R&gt;1&lt;/R&gt;&lt;C&gt;1&lt;/C&gt;&lt;D xsi:type="xsd:double"&gt;37.468077344035&lt;/D&gt;&lt;/FQL&gt;&lt;FQL&gt;&lt;Q&gt;US1264081035^FG_GICS_SECTOR&lt;/Q&gt;&lt;R&gt;1&lt;/R&gt;&lt;C&gt;1&lt;/C&gt;&lt;D xsi:type="xsd:string"&gt;Industrials&lt;/D&gt;&lt;/FQL&gt;&lt;FQL&gt;&lt;Q&gt;US1264081035^FG_FACTSET_SECTOR&lt;/Q&gt;&lt;R&gt;1&lt;/R&gt;&lt;C&gt;1&lt;/C&gt;&lt;D xsi:type="xsd:string"&gt;Transportation&lt;/D&gt;&lt;/FQL&gt;&lt;FQL&gt;&lt;Q&gt;CA29250N1050^SUS_EC_RISK_SCORE(NOW,NOW,,"GOV")&lt;/Q&gt;&lt;R&gt;1&lt;/R&gt;&lt;C&gt;1&lt;/C&gt;&lt;D xsi:type="xsd:string"&gt;3.656700&lt;/D&gt;&lt;/FQL&gt;&lt;FQL&gt;&lt;Q&gt;CA29250N1050^SUS_EC_RISK_SCORE(NOW,NOW,,"SOC")&lt;/Q&gt;&lt;R&gt;1&lt;/R&gt;&lt;C&gt;1&lt;/C&gt;&lt;D xsi:type="xsd:string"&gt;7.937669&lt;/D&gt;&lt;/FQL&gt;&lt;FQL&gt;&lt;Q&gt;CA29250N1050^SUS_RR_RISK_SCORE(NOW,NOW,,"ESG")&lt;/Q&gt;&lt;R&gt;1&lt;/R&gt;&lt;C&gt;1&lt;/C&gt;&lt;D xsi:type="xsd:double"&gt;20.11816825&lt;/D&gt;&lt;/FQL&gt;&lt;FQL&gt;&lt;Q&gt;CA29250N1050^FF_PTX_INC(ANN_R,1/1/2020,12/31/2020)&lt;/Q&gt;&lt;R&gt;1&lt;/R&gt;&lt;C&gt;1&lt;/C&gt;&lt;D xsi:type="xsd:double"&gt;3054&lt;/D&gt;&lt;/FQL&gt;&lt;FQL&gt;&lt;Q&gt;CA29250N1050^FF_PTX_INC(ANN_R,1/1/2019,12/31/2019)&lt;/Q&gt;&lt;R&gt;1&lt;/R&gt;&lt;C&gt;1&lt;/C&gt;&lt;D xsi:type="xsd:double"&gt;6032&lt;/D&gt;&lt;/FQL&gt;&lt;FQL&gt;&lt;Q&gt;CA29250N1050^FF_PTX_INC(ANN_R,1/1/2017,12/31/2017)&lt;/Q&gt;&lt;R&gt;1&lt;/R&gt;&lt;C&gt;1&lt;/C&gt;&lt;D xsi:type="xsd:double"&gt;-533&lt;/D&gt;&lt;/FQL&gt;&lt;FQL&gt;&lt;Q&gt;CA29250N1050^FF_PTX_INC(ANN_R,1/1/2016,12/31/2016)&lt;/Q&gt;&lt;R&gt;1&lt;/R&gt;&lt;C&gt;1&lt;/C&gt;&lt;D xsi:type="xsd:double"&gt;2023&lt;/D&gt;&lt;/FQL&gt;&lt;FQL&gt;&lt;Q&gt;CA29250N1050^FF_TAX_CF(ANN_R,1/1/2020,12/31/2020)&lt;/Q&gt;&lt;R&gt;1&lt;/R&gt;&lt;C&gt;1&lt;/C&gt;&lt;D xsi:type="xsd:double"&gt;524&lt;/D&gt;&lt;/FQL&gt;&lt;FQL&gt;&lt;Q&gt;CA29250N1050^FF_TAX_CF(ANN_R,1/1/2019,12/31/2019)&lt;/Q&gt;&lt;R&gt;1&lt;/R&gt;&lt;C&gt;1&lt;/C&gt;&lt;D xsi:type="xsd:double"&gt;571&lt;/D&gt;&lt;/FQL&gt;&lt;FQL&gt;&lt;Q&gt;CA29250N1050^FF_TAX_CF(ANN_R,1/1/2018,12/31/2018)&lt;/Q&gt;&lt;R&gt;1&lt;/R&gt;&lt;C&gt;1&lt;/C&gt;&lt;D xsi:type="xsd:double"&gt;277&lt;/D&gt;&lt;/FQL&gt;&lt;FQL&gt;&lt;Q&gt;CA29250N1050^FF_TAX_CF(ANN_R,1/1/2017,12/31/2017)&lt;/Q&gt;&lt;R&gt;1&lt;/R&gt;&lt;C&gt;1&lt;/C&gt;&lt;D xsi:type="xsd:double"&gt;172&lt;/D&gt;&lt;/FQL&gt;&lt;FQL&gt;&lt;Q&gt;CA29250N1050^FF_TAX_CF(ANN_R,1/1/2016,12/31/2016)&lt;/Q&gt;&lt;R&gt;1&lt;/R&gt;&lt;C&gt;1&lt;/C&gt;&lt;D xsi:type="xsd:double"&gt;194&lt;/D&gt;&lt;/FQL&gt;&lt;FQL&gt;&lt;Q&gt;CA29250N1050^FF_TAX_RATE(ANN_R,1/1/2020,12/31/2020)&lt;/Q&gt;&lt;R&gt;1&lt;/R&gt;&lt;C&gt;1&lt;/C&gt;&lt;D xsi:type="xsd:double"&gt;25.3438113948919&lt;/D&gt;&lt;/FQL&gt;&lt;FQL&gt;&lt;Q&gt;CA29250N1050^FF_TAX_RATE(ANN_R,1/1/2019,12/31/2019)&lt;/Q&gt;&lt;R&gt;1&lt;/R&gt;&lt;C&gt;1&lt;/C&gt;&lt;D xsi:type="xsd:double"&gt;28.315649867374&lt;/D&gt;&lt;/FQL&gt;&lt;FQL&gt;&lt;Q&gt;CA29250N1050^FF_TAX_RATE(ANN_R,1/1/2018,12/31/2018)&lt;/Q&gt;&lt;R&gt;1&lt;/R&gt;&lt;C&gt;1&lt;/C&gt;&lt;D xsi:type="xsd:double"&gt;11.4992721979622&lt;/D&gt;&lt;/FQL&gt;&lt;FQL&gt;&lt;Q&gt;CA29250N1050^FF_TAX_RATE(ANN_R,1/1/2017,12/31/2017)&lt;/Q&gt;&lt;R&gt;0&lt;/R&gt;&lt;C&gt;0&lt;/C&gt;&lt;/FQL&gt;&lt;FQL&gt;&lt;Q&gt;CA29250N1050^FF_TAX_RATE(ANN_R,1/1/2016,12/31/2016)&lt;/Q&gt;&lt;R&gt;1&lt;/R&gt;&lt;C&gt;1&lt;/C&gt;&lt;D xsi:type="xsd:double"&gt;7.01927829955512&lt;/D&gt;&lt;/FQL&gt;&lt;FQL&gt;&lt;Q&gt;CA29250N1050^FG_GICS_SECTOR&lt;/Q&gt;&lt;R&gt;0&lt;/R&gt;&lt;C&gt;0&lt;/C&gt;&lt;/FQL&gt;&lt;FQL&gt;&lt;Q&gt;CA29250N1050^FG_FACTSET_SECTOR&lt;/Q&gt;&lt;R&gt;1&lt;/R&gt;&lt;C&gt;1&lt;/C&gt;&lt;D xsi:type="xsd:string"&gt;Industrial Services&lt;/D&gt;&lt;/FQL&gt;&lt;FQL&gt;&lt;Q&gt;US22822V1017^SUS_EC_RISK_SCORE(NOW,NOW,,"GOV")&lt;/Q&gt;&lt;R&gt;0&lt;/R&gt;&lt;C&gt;0&lt;/C&gt;&lt;/FQL&gt;&lt;FQL&gt;&lt;Q&gt;US22822V1017^SUS_RR_RISK_SCORE(NOW,NOW,,"ESG")&lt;/Q&gt;&lt;R&gt;0&lt;/R&gt;&lt;C&gt;0&lt;/C&gt;&lt;/FQL&gt;&lt;FQL&gt;&lt;Q&gt;US22822V1017^FF_PTX_INC(ANN_R,1/1/2020,12/31/2020)&lt;/Q&gt;&lt;R&gt;1&lt;/R&gt;&lt;C&gt;1&lt;/C&gt;&lt;D xsi:type="xsd:double"&gt;1076&lt;/D&gt;&lt;/FQL&gt;&lt;FQL&gt;&lt;Q&gt;US22822V1017^FF_PTX_INC(ANN_R,1/1/2019,12/31/2019)&lt;/Q&gt;&lt;R&gt;1&lt;/R&gt;&lt;C&gt;1&lt;/C&gt;&lt;D xsi:type="xsd:double"&gt;881&lt;/D&gt;&lt;/FQL&gt;&lt;FQL&gt;&lt;Q&gt;US22822V1017^FF_PTX_INC(ANN_R,1/1/2018,12/31/2018)&lt;/Q&gt;&lt;R&gt;1&lt;/R&gt;&lt;C&gt;1&lt;/C&gt;&lt;D xsi:type="xsd:double"&gt;641&lt;/D&gt;&lt;/FQL&gt;&lt;FQL&gt;&lt;Q&gt;US22822V1017^FF_PTX_INC(ANN_R,1/1/2017,12/31/2017)&lt;/Q&gt;&lt;R&gt;1&lt;/R&gt;&lt;C&gt;1&lt;/C&gt;&lt;D xsi:type="xsd:double"&gt;470.593&lt;/D&gt;&lt;/FQL&gt;&lt;FQL&gt;&lt;Q&gt;US22822V1017^FF_PTX_INC(ANN_R,1/1/2016,12/31/2016)&lt;/Q&gt;&lt;R&gt;1&lt;/R&gt;&lt;C&gt;1&lt;/C&gt;&lt;D xsi:type="xsd:double"&gt;373.854&lt;/D&gt;&lt;/FQL&gt;&lt;FQL&gt;&lt;Q&gt;US22822V1017^FF_TAX_CF(ANN_R,1/1/2020,12/31/2020)&lt;/Q&gt;&lt;R&gt;1&lt;/R&gt;&lt;C&gt;1&lt;/C&gt;&lt;D xsi:type="xsd:double"&gt;19&lt;/D&gt;&lt;/FQL&gt;&lt;FQL&gt;&lt;Q&gt;US22822V1017^FF_TAX_CF(ANN_R,1/1/2019,12/31/2019)&lt;/Q&gt;&lt;R&gt;1&lt;/R&gt;&lt;C&gt;1&lt;/C&gt;&lt;D xsi:type="xsd:double"&gt;16&lt;/D&gt;&lt;/FQL&gt;&lt;FQL&gt;&lt;Q&gt;US22822V1017^FF_TAX_CF(ANN_R,1/1/2018,12/31/2018)&lt;/Q&gt;&lt;R&gt;1&lt;/R&gt;&lt;C&gt;1&lt;/C&gt;&lt;D xsi:type="xsd:double"&gt;17&lt;/D&gt;&lt;/FQL&gt;&lt;FQL&gt;&lt;Q&gt;US22822V1017^FF_TAX_CF(ANN_R,1/1/2017,12/31/2017)&lt;/Q&gt;&lt;R&gt;1&lt;/R&gt;&lt;C&gt;1&lt;/C&gt;&lt;D xsi:type="xsd:double"&gt;16.427&lt;/D&gt;&lt;/FQL&gt;&lt;FQL&gt;&lt;Q&gt;US22822V1017^FF_TAX_CF(ANN_R,1/1/2016,12/31/2016)&lt;/Q&gt;&lt;R&gt;1&lt;/R&gt;&lt;C&gt;1&lt;/C&gt;&lt;D xsi:type="xsd:double"&gt;13.821&lt;/D&gt;&lt;/FQL&gt;&lt;FQL&gt;&lt;Q&gt;US22822V1017^FF_TAX_RATE(ANN_R,1/1/2020,12/31/2020)&lt;/Q&gt;&lt;R&gt;1&lt;/R&gt;&lt;C&gt;1&lt;/C&gt;&lt;D xsi:type="xsd:double"&gt;1.85873605947955&lt;/D&gt;&lt;/FQL&gt;&lt;FQL&gt;&lt;Q&gt;US22822V1017^FF_TAX_RATE(ANN_R,1/1/2019,12/31/2019)&lt;/Q&gt;&lt;R&gt;1&lt;/R&gt;&lt;C&gt;1&lt;/C&gt;&lt;D xsi:type="xsd:double"&gt;2.38365493757094&lt;/D&gt;&lt;/FQL&gt;&lt;FQL&gt;&lt;Q&gt;US22822V1017^FF_TAX_RATE(ANN_R,1/1/2018,12/31/2018)&lt;/Q&gt;&lt;R&gt;1&lt;/R&gt;&lt;C&gt;1&lt;/C&gt;&lt;D xsi:type="xsd:double"&gt;2.96411856474259&lt;/D&gt;&lt;/FQL&gt;&lt;FQL&gt;&lt;Q&gt;US22822V1017^FF_TAX_RATE(ANN_R,1/1/2017,12/31/2017)&lt;/Q&gt;&lt;R&gt;1&lt;/R&gt;&lt;C&gt;1&lt;/C&gt;&lt;D xsi:type="xsd:double"&gt;5.53408146742514&lt;/D&gt;&lt;/FQL&gt;&lt;FQL&gt;&lt;Q&gt;US22822V1017^FG_GICS_SECTOR&lt;/Q&gt;&lt;R&gt;1&lt;/R&gt;&lt;C&gt;1&lt;/C&gt;&lt;D xsi:type="xsd:string"&gt;Real Estate&lt;/D&gt;&lt;/FQL&gt;&lt;FQL&gt;&lt;Q&gt;US22822V1017^FG_FACTSET_SECTOR&lt;/Q&gt;&lt;R&gt;1&lt;/R&gt;&lt;C&gt;1&lt;/C&gt;&lt;D xsi:type="xsd:string"&gt;Finance&lt;/D&gt;&lt;/FQL&gt;&lt;FQL&gt;&lt;Q&gt;US6934751057^SUS_EC_RISK_SCORE(NOW,NOW,,"GOV")&lt;/Q&gt;&lt;R&gt;1&lt;/R&gt;&lt;C&gt;1&lt;/C&gt;&lt;D xsi:type="xsd:string"&gt;8.297178&lt;/D&gt;&lt;/FQL&gt;&lt;FQL&gt;&lt;Q&gt;US6934751057^SUS_EC_RISK_SCORE(NOW,NOW,,"SOC")&lt;/Q&gt;&lt;R&gt;1&lt;/R&gt;&lt;C&gt;1&lt;/C&gt;&lt;D xsi:type="xsd:string"&gt;12.391031&lt;/D&gt;&lt;/FQL&gt;&lt;FQL&gt;&lt;Q&gt;US6934751057^SUS_RR_RISK_SCORE(NOW,NOW,,"ESG")&lt;/Q&gt;&lt;R&gt;1&lt;/R&gt;&lt;C&gt;1&lt;/C&gt;&lt;D xsi:type="xsd:double"&gt;22.458678125&lt;/D&gt;&lt;/FQL&gt;&lt;FQL&gt;&lt;Q&gt;US6934751057^FF_PTX_INC(ANN_R,1/1/2020,12/31/2020)&lt;/Q&gt;&lt;R&gt;1&lt;/R&gt;&lt;C&gt;1&lt;/C&gt;&lt;D xsi:type="xsd:double"&gt;3429&lt;/D&gt;&lt;/FQL&gt;&lt;FQL&gt;&lt;Q&gt;US6934751057^FF_PTX_INC(ANN_R,1/1/2019,12/31/2019)&lt;/Q&gt;&lt;R&gt;1&lt;/R&gt;&lt;C&gt;1&lt;/C&gt;&lt;D xsi:type="xsd:double"&gt;6480&lt;/D&gt;&lt;/FQL&gt;&lt;FQL&gt;&lt;Q&gt;US6934751057^FF_PTX_INC(ANN_R,1/1/2018,12/31/2018)&lt;/Q&gt;&lt;R&gt;1&lt;/R&gt;&lt;C&gt;1&lt;/C&gt;&lt;D xsi:type="xsd:double"&gt;6428&lt;/D&gt;&lt;/FQL&gt;&lt;FQL&gt;&lt;Q&gt;US6934751057^FF_PTX_INC(ANN_R,1/1/2017,12/31/2017)&lt;/Q&gt;&lt;R&gt;1&lt;/R&gt;&lt;C&gt;1&lt;/C&gt;&lt;D xsi:type="xsd:double"&gt;5490&lt;/D&gt;&lt;/FQL&gt;&lt;FQL&gt;&lt;Q&gt;US6934751057^FF_PTX_INC(ANN_R,1/1/2016,12/31/2016)&lt;/Q&gt;&lt;R&gt;1&lt;/R&gt;&lt;C&gt;1&lt;/C&gt;&lt;D xsi:type="xsd:double"&gt;5253&lt;/D&gt;&lt;/FQL&gt;&lt;FQL&gt;&lt;Q&gt;US6934751057^FF_TAX_CF(ANN_R,1/1/2020,12/31/2020)&lt;/Q&gt;&lt;R&gt;1&lt;/R&gt;&lt;C&gt;1&lt;/C&gt;&lt;D xsi:type="xsd:double"&gt;3400&lt;/D&gt;&lt;/FQL&gt;&lt;FQL&gt;&lt;Q&gt;US6934751057^FF_TAX_CF(ANN_R,1/1/2019,12/31/2019)&lt;/Q&gt;&lt;R&gt;1&lt;/R&gt;&lt;C&gt;1&lt;/C&gt;&lt;D xsi:type="xsd:double"&gt;413&lt;/D&gt;&lt;/FQL&gt;&lt;FQL&gt;&lt;Q&gt;US6934751057^FF_TAX_CF(ANN_R,1/1/2018,12/31/2018)&lt;/Q&gt;&lt;R&gt;1&lt;/R&gt;&lt;C&gt;1&lt;/C&gt;&lt;D xsi:type="xsd:double"&gt;-96&lt;/D&gt;&lt;/FQL&gt;&lt;FQL&gt;&lt;Q&gt;US6934751057^FF_TAX_CF(ANN_R,1/1/2017,12/31/2017)&lt;/Q&gt;&lt;R&gt;1&lt;/R&gt;&lt;C&gt;1&lt;/C&gt;&lt;D xsi:type="xsd:double"&gt;48&lt;/D&gt;&lt;/FQL&gt;&lt;FQL&gt;&lt;Q&gt;US6934751057^FF_TAX_CF(ANN_R,1/1/2016,12/31/2016)&lt;/Q&gt;&lt;R&gt;1&lt;/R&gt;&lt;C&gt;1&lt;/C&gt;&lt;D xsi:type="xsd:double"&gt;547&lt;/D&gt;&lt;/FQL&gt;&lt;FQL&gt;&lt;Q&gt;US6934751057^FF_TAX_RATE(ANN_R,1/1/2019,12/31/2019)&lt;/Q&gt;&lt;R&gt;1&lt;/R&gt;&lt;C&gt;1&lt;/C&gt;&lt;D xsi:type="xsd:double"&gt;16.3888888888889&lt;/D&gt;&lt;/FQL&gt;&lt;FQL&gt;&lt;Q&gt;US6934751057^FF_TAX_RATE(ANN_R,1/1/2018,12/31/2018)&lt;/Q&gt;&lt;R&gt;1&lt;/R&gt;&lt;C&gt;1&lt;/C&gt;&lt;D xsi:type="xsd:double"&gt;16.8326073428749&lt;/D&gt;&lt;/FQL&gt;&lt;FQL&gt;&lt;Q&gt;US6934751057^FF_TAX_RATE(ANN_R,1/1/2017,12/31/2017)&lt;/Q&gt;&lt;R&gt;1&lt;/R&gt;&lt;C&gt;1&lt;/C&gt;&lt;D xsi:type="xsd:double"&gt;1.85792349726776&lt;/D&gt;&lt;/FQL&gt;&lt;FQL&gt;&lt;Q&gt;US6934751057^FF_TAX_RATE(ANN_R,1/1/2016,12/31/2016)&lt;/Q&gt;&lt;R&gt;1&lt;/R&gt;&lt;C&gt;1&lt;/C&gt;&lt;D xsi:type="xsd:double"&gt;24.1385874738245&lt;/D&gt;&lt;/FQL&gt;&lt;FQL&gt;&lt;Q&gt;US6934751057^FG_GICS_SECTOR&lt;/Q&gt;&lt;R&gt;1&lt;/R&gt;&lt;C&gt;1&lt;/C&gt;&lt;D xsi:type="xsd:string"&gt;Financials&lt;/D&gt;&lt;/FQL&gt;&lt;FQL&gt;&lt;Q&gt;US6934751057^FG_FACTSET_SECTOR&lt;/Q&gt;&lt;R&gt;1&lt;/R&gt;&lt;C&gt;1&lt;/C&gt;&lt;D xsi:type="xsd:string"&gt;Finance&lt;/D&gt;&lt;/FQL&gt;&lt;FQL&gt;&lt;Q&gt;US98978V1035^SUS_EC_RISK_SCORE(NOW,NOW,,"GOV")&lt;/Q&gt;&lt;R&gt;1&lt;/R&gt;&lt;C&gt;1&lt;/C&gt;&lt;D xsi:type="xsd:string"&gt;9.194550&lt;/D&gt;&lt;/FQL&gt;&lt;FQL&gt;&lt;Q&gt;US98978V1035^SUS_EC_RISK_SCORE(NOW,NOW,,"SOC")&lt;/Q&gt;&lt;R&gt;1&lt;/R&gt;&lt;C&gt;1&lt;/C&gt;&lt;D xsi:type="xsd:string"&gt;7.699516&lt;/D&gt;&lt;/FQL&gt;&lt;FQL&gt;&lt;Q&gt;US98978V1035^SUS_RR_RISK_SCORE(NOW,NOW,,"ESG")&lt;/Q&gt;&lt;R&gt;1&lt;/R&gt;&lt;C&gt;1&lt;/C&gt;&lt;D xsi:type="xsd:double"&gt;18.2705975&lt;/D&gt;&lt;/FQL&gt;&lt;FQL&gt;&lt;Q&gt;US98978V1035^FF_PTX_INC(ANN_R,1/1/2020,12/31/2020)&lt;/Q&gt;&lt;R&gt;1&lt;/R&gt;&lt;C&gt;1&lt;/C&gt;&lt;D xsi:type="xsd:double"&gt;1996&lt;/D&gt;&lt;/FQL&gt;&lt;FQL&gt;&lt;Q&gt;US98978V1035^FF_PTX_INC(ANN_R,1/1/2019,12/31/2019)&lt;/Q&gt;&lt;R&gt;1&lt;/R&gt;&lt;C&gt;1&lt;/C&gt;&lt;D xsi:type="xsd:double"&gt;1801&lt;/D&gt;&lt;/FQL&gt;&lt;FQL&gt;&lt;Q&gt;US98978V1035^FF_PTX_INC(ANN_R,1/1/2018,12/31/2018)&lt;/Q&gt;&lt;R&gt;1&lt;/R&gt;&lt;C&gt;1&lt;/C&gt;&lt;D xsi:type="xsd:double"&gt;1690&lt;/D&gt;&lt;/FQL&gt;&lt;FQL&gt;&lt;Q&gt;US98978V1035^FF_PTX_INC(ANN_R,1/1/2017,12/31/2017)&lt;/Q&gt;&lt;R&gt;1&lt;/R&gt;&lt;C&gt;1&lt;/C&gt;&lt;D xsi:type="xsd:double"&gt;1525&lt;/D&gt;&lt;/FQL&gt;&lt;FQL&gt;&lt;Q&gt;US98978V1035^FF_PTX_INC(ANN_R,1/1/2016,12/31/2016)&lt;/Q&gt;&lt;R&gt;1&lt;/R&gt;&lt;C&gt;1&lt;/C&gt;&lt;D xsi:type="xsd:double"&gt;1228&lt;/D&gt;&lt;/FQL&gt;&lt;FQL&gt;&lt;Q&gt;US98978V1035^FF_TAX_CF(ANN_R,1/1/2020,12/31/2020)&lt;/Q&gt;&lt;R&gt;1&lt;/R&gt;&lt;C&gt;1&lt;/C&gt;&lt;D xsi:type="xsd:double"&gt;418&lt;/D&gt;&lt;/FQL&gt;&lt;FQL&gt;&lt;Q&gt;US98978V1035^FF_TAX_CF(ANN_R,1/1/2018,12/31/2018)&lt;/Q&gt;&lt;R&gt;1&lt;/R&gt;&lt;C&gt;1&lt;/C&gt;&lt;D xsi:type="xsd:double"&gt;336&lt;/D&gt;&lt;/FQL&gt;&lt;FQL&gt;&lt;Q&gt;US98978V1035^FF_TAX_CF(ANN_R,1/1/2017,12/31/2017)&lt;/Q&gt;&lt;R&gt;1&lt;/R&gt;&lt;C&gt;1&lt;/C&gt;&lt;D xsi:type="xsd:double"&gt;455&lt;/D&gt;&lt;/FQL&gt;&lt;FQL&gt;&lt;Q&gt;US98978V1035^FF_TAX_CF(ANN_R,1/1/2016,12/31/2016)&lt;/Q&gt;&lt;R&gt;1&lt;/R&gt;&lt;C&gt;1&lt;/C&gt;&lt;D xsi:type="xsd:double"&gt;408&lt;/D&gt;&lt;/FQL&gt;&lt;FQL&gt;&lt;Q&gt;US98978V1035^FF_TAX_RATE(ANN_R,1/1/2020,12/31/2020)&lt;/Q&gt;&lt;R&gt;1&lt;/R&gt;&lt;C&gt;1&lt;/C&gt;&lt;D xsi:type="xsd:double"&gt;18.0360721442886&lt;/D&gt;&lt;/FQL&gt;&lt;FQL&gt;&lt;Q&gt;US98978V1035^FF_TAX_RATE(ANN_R,1/1/2019,12/31/2019)&lt;/Q&gt;&lt;R&gt;1&lt;/R&gt;&lt;C&gt;1&lt;/C&gt;&lt;D xsi:type="xsd:double"&gt;16.7129372570794&lt;/D&gt;&lt;/FQL&gt;&lt;FQL&gt;&lt;Q&gt;US98978V1035^FF_TAX_RATE(ANN_R,1/1/2018,12/31/2018)&lt;/Q&gt;&lt;R&gt;1&lt;/R&gt;&lt;C&gt;1&lt;/C&gt;&lt;D xsi:type="xsd:double"&gt;15.7396449704142&lt;/D&gt;&lt;/FQL&gt;&lt;FQL&gt;&lt;Q&gt;US98978V1035^FF_TAX_RATE(ANN_R,1/1/2017,12/31/2017)&lt;/Q&gt;&lt;R&gt;1&lt;/R&gt;&lt;C&gt;1&lt;/C&gt;&lt;D xsi:type="xsd:double"&gt;43.4754098360656&lt;/D&gt;&lt;/FQL&gt;&lt;FQL&gt;&lt;Q&gt;US98978V1035^FF_TAX_RATE(ANN_R,1/1/2016,12/31/2016)&lt;/Q&gt;&lt;R&gt;1&lt;/R&gt;&lt;C&gt;1&lt;/C&gt;&lt;D xsi:type="xsd:double"&gt;33.3061889250814&lt;/D&gt;&lt;/FQL&gt;&lt;FQL&gt;&lt;Q&gt;US98978V1035^FG_GICS_SECTOR&lt;/Q&gt;&lt;R&gt;1&lt;/R&gt;&lt;C&gt;1&lt;/C&gt;&lt;D xsi:type="xsd:string"&gt;Health Care&lt;/D&gt;&lt;/FQL&gt;&lt;FQL&gt;&lt;Q&gt;US98978V1035^FG_FACTSET_SECTOR&lt;/Q&gt;&lt;R&gt;1&lt;/R&gt;&lt;C&gt;1&lt;/C&gt;&lt;D xsi:type="xsd:string"&gt;Health Technology&lt;/D&gt;&lt;/FQL&gt;&lt;FQL&gt;&lt;Q&gt;INE009A01021^SUS_EC_RISK_SCORE(NOW,NOW,,"GOV")&lt;/Q&gt;&lt;R&gt;1&lt;/R&gt;&lt;C&gt;1&lt;/C&gt;&lt;D xsi:type="xsd:string"&gt;7.009116&lt;/D&gt;&lt;/FQL&gt;&lt;FQL&gt;&lt;Q&gt;INE009A01021^SUS_EC_RISK_SCORE(NOW,NOW,,"SOC")&lt;/Q&gt;&lt;R&gt;1&lt;/R&gt;&lt;C&gt;1&lt;/C&gt;&lt;D xsi:type="xsd:string"&gt;7.690487&lt;/D&gt;&lt;/FQL&gt;&lt;FQL&gt;&lt;Q&gt;INE009A01021^SUS_RR_RISK_SCORE(NOW,NOW,,"ESG")&lt;/Q&gt;&lt;R&gt;1&lt;/R&gt;&lt;C&gt;1&lt;/C&gt;&lt;D xsi:type="xsd:double"&gt;15.769403125&lt;/D&gt;&lt;/FQL&gt;&lt;FQL&gt;&lt;Q&gt;INE009A01021^FF_PTX_INC(ANN_R,1/1/2020,12/31/2020)&lt;/Q&gt;&lt;R&gt;1&lt;/R&gt;&lt;C&gt;1&lt;/C&gt;&lt;D xsi:type="xsd:double"&gt;220070&lt;/D&gt;&lt;/FQL&gt;&lt;FQL&gt;&lt;Q&gt;INE009A01021^FF_PTX_INC(ANN_R,1/1/2019,12/31/2019)&lt;/Q&gt;&lt;R&gt;1&lt;/R&gt;&lt;C&gt;1&lt;/C&gt;&lt;D xsi:type="xsd:double"&gt;210410&lt;/D&gt;&lt;/FQL&gt;&lt;FQL&gt;&lt;Q&gt;INE009A01021^FF_PTX_INC(ANN_R,1/1/2017,12/31/2017)&lt;/Q&gt;&lt;R&gt;1&lt;/R&gt;&lt;C&gt;1&lt;/C&gt;&lt;D xsi:type="xsd:double"&gt;199810&lt;/D&gt;&lt;/FQL&gt;&lt;FQL&gt;&lt;Q&gt;INE009A01021^FF_PTX_INC(ANN_R,1/1/2016,12/31/2016)&lt;/Q&gt;&lt;R&gt;1&lt;/R&gt;&lt;C&gt;1&lt;/C&gt;&lt;D xsi:type="xsd:double"&gt;187430&lt;/D&gt;&lt;/FQL&gt;&lt;FQL&gt;&lt;Q&gt;INE009A01021^FF_TAX_CF(ANN_R,1/1/2020,12/31/2020)&lt;/Q&gt;&lt;R&gt;1&lt;/R&gt;&lt;C&gt;1&lt;/C&gt;&lt;D xsi:type="xsd:double"&gt;45500&lt;/D&gt;&lt;/FQL&gt;&lt;FQL&gt;&lt;Q&gt;INE009A01021^FF_TAX_CF(ANN_R,1/1/2019,12/31/2019)&lt;/Q&gt;&lt;R&gt;1&lt;/R&gt;&lt;C&gt;1&lt;/C&gt;&lt;D xsi:type="xsd:double"&gt;68320&lt;/D&gt;&lt;/FQL&gt;&lt;FQL&gt;&lt;Q&gt;INE009A01021^FF_TAX_CF(ANN_R,1/1/2018,12/31/2018)&lt;/Q&gt;&lt;R&gt;1&lt;/R&gt;&lt;C&gt;1&lt;/C&gt;&lt;D xsi:type="xsd:double"&gt;68290&lt;/D&gt;&lt;/FQL&gt;&lt;FQL&gt;&lt;Q&gt;INE009A01021^FF_TAX_CF(ANN_R,1/1/2017,12/31/2017)&lt;/Q&gt;&lt;R&gt;1&lt;/R&gt;&lt;C&gt;1&lt;/C&gt;&lt;D xsi:type="xsd:double"&gt;56530&lt;/D&gt;&lt;/FQL&gt;&lt;FQL&gt;&lt;Q&gt;INE009A01021^FF_TAX_CF(ANN_R,1/1/2016,12/31/2016)&lt;/Q&gt;&lt;R&gt;1&lt;/R&gt;&lt;C&gt;1&lt;/C&gt;&lt;D xsi:type="xsd:double"&gt;58650&lt;/D&gt;&lt;/FQL&gt;&lt;FQL&gt;&lt;Q&gt;INE009A01021^FF_TAX_RATE(ANN_R,1/1/2020,12/31/2020)&lt;/Q&gt;&lt;R&gt;1&lt;/R&gt;&lt;C&gt;1&lt;/C&gt;&lt;D xsi:type="xsd:double"&gt;24.3922388330986&lt;/D&gt;&lt;/FQL&gt;&lt;FQL&gt;&lt;Q&gt;INE009A01021^FF_TAX_RATE(ANN_R,1/1/2019,12/31/2019)&lt;/Q&gt;&lt;R&gt;1&lt;/R&gt;&lt;C&gt;1&lt;/C&gt;&lt;D xsi:type="xsd:double"&gt;26.7620360249038&lt;/D&gt;&lt;/FQL&gt;&lt;FQL&gt;&lt;Q&gt;INE009A01021^FF_TAX_RATE(ANN_R,1/1/2018,12/31/2018)&lt;/Q&gt;&lt;R&gt;1&lt;/R&gt;&lt;C&gt;1&lt;/C&gt;&lt;D xsi:type="xsd:double"&gt;20.8495157563542&lt;/D&gt;&lt;/FQL&gt;&lt;FQL&gt;&lt;Q&gt;INE009A01021^FF_TAX_RATE(ANN_R,1/1/2017,12/31/2017)&lt;/Q&gt;&lt;R&gt;1&lt;/R&gt;&lt;C&gt;1&lt;/C&gt;&lt;D xsi:type="xsd:double"&gt;28.0166157849957&lt;/D&gt;&lt;/FQL&gt;&lt;FQL&gt;&lt;Q&gt;INE009A01021^FF_TAX_RATE(ANN_R,1/1/2016,12/31/2016)&lt;/Q&gt;&lt;R&gt;1&lt;/R&gt;&lt;C&gt;1&lt;/C&gt;&lt;D xsi:type="xsd:double"&gt;28.0157925625567&lt;/D&gt;&lt;/FQL&gt;&lt;FQL&gt;&lt;Q&gt;INE009A01021^FG_GICS_SECTOR&lt;/Q&gt;&lt;R&gt;0&lt;/R&gt;&lt;C&gt;0&lt;/C&gt;&lt;/FQL&gt;&lt;FQL&gt;&lt;Q&gt;INE009A01021^FG_FACTSET_SECTOR&lt;/Q&gt;&lt;R&gt;1&lt;/R&gt;&lt;C&gt;1&lt;/C&gt;&lt;D xsi:type="xsd:string"&gt;Technology Services&lt;/D&gt;&lt;/FQL&gt;&lt;FQL&gt;&lt;Q&gt;DE0007100000^SUS_EC_RISK_SCORE(NOW,NOW,,"GOV")&lt;/Q&gt;&lt;R&gt;0&lt;/R&gt;&lt;C&gt;0&lt;/C&gt;&lt;/FQL&gt;&lt;FQL&gt;&lt;Q&gt;DE0007100000^SUS_RR_RISK_SCORE(NOW,NOW,,"ESG")&lt;/Q&gt;&lt;R&gt;0&lt;/R&gt;&lt;C&gt;0&lt;/C&gt;&lt;/FQL&gt;&lt;FQL&gt;&lt;Q&gt;DE0007100000^FF_PTX_INC(ANN_R,1/1/2020,12/31/2020)&lt;/Q&gt;&lt;R&gt;1&lt;/R&gt;&lt;C&gt;1&lt;/C&gt;&lt;D xsi:type="xsd:double"&gt;5542&lt;/D&gt;&lt;/FQL&gt;&lt;FQL&gt;&lt;Q&gt;DE0007100000^FF_PTX_INC(ANN_R,1/1/2019,12/31/2019)&lt;/Q&gt;&lt;R&gt;1&lt;/R&gt;&lt;C&gt;1&lt;/C&gt;&lt;D xsi:type="xsd:double"&gt;3351&lt;/D&gt;&lt;/FQL&gt;&lt;FQL&gt;&lt;Q&gt;DE0007100000^FF_PTX_INC(ANN_R,1/1/2018,12/31/2018)&lt;/Q&gt;&lt;R&gt;1&lt;/R&gt;&lt;C&gt;1&lt;/C&gt;&lt;D xsi:type="xsd:double"&gt;9939&lt;/D&gt;&lt;/FQL&gt;&lt;FQL&gt;&lt;Q&gt;DE0007100000^FF_PTX_INC(ANN_R,1/1/2017,12/31/2017)&lt;/Q&gt;&lt;R&gt;1&lt;/R&gt;&lt;C&gt;1&lt;/C&gt;&lt;D xsi:type="xsd:double"&gt;12469&lt;/D&gt;&lt;/FQL&gt;&lt;FQL&gt;&lt;Q&gt;DE0007100000^FF_PTX_INC(ANN_R,1/1/2016,12/31/2016)&lt;/Q&gt;&lt;R&gt;1&lt;/R&gt;&lt;C&gt;1&lt;/C&gt;&lt;D xsi:type="xsd:double"&gt;12072&lt;/D&gt;&lt;/FQL&gt;&lt;FQL&gt;&lt;Q&gt;DE0007100000^FF_TAX_CF(ANN_R,1/1/2020,12/31/2020)&lt;/Q&gt;&lt;R&gt;1&lt;/R&gt;&lt;C&gt;1&lt;/C&gt;&lt;D xsi:type="xsd:double"&gt;1993&lt;/D&gt;&lt;/FQL&gt;&lt;FQL&gt;&lt;Q&gt;DE0007100000^FF_TAX_CF(ANN_R,1/1/2019,12/31/2019)&lt;/Q&gt;&lt;R&gt;1&lt;/R&gt;&lt;C&gt;1&lt;/C&gt;&lt;D xsi:type="xsd:double"&gt;2107&lt;/D&gt;&lt;/FQL&gt;&lt;FQL&gt;&lt;Q&gt;DE0007100000^FF_TAX_CF(ANN_R,1/1/2018,12/31/2018)&lt;/Q&gt;&lt;R&gt;1&lt;/R&gt;&lt;C&gt;1&lt;/C&gt;&lt;D xsi:type="xsd:double"&gt;2858&lt;/D&gt;&lt;/FQL&gt;&lt;FQL&gt;&lt;Q&gt;DE0007100000^FF_TAX_CF(ANN_R,1/1/2017,12/31/2017)&lt;/Q&gt;&lt;R&gt;1&lt;/R&gt;&lt;C&gt;1&lt;/C&gt;&lt;D xsi:type="xsd:double"&gt;3879&lt;/D&gt;&lt;/FQL&gt;&lt;FQL&gt;&lt;Q&gt;DE0007100000^FF_TAX_CF(ANN_R,1/1/2016,12/31/2016)&lt;/Q&gt;&lt;R&gt;1&lt;/R&gt;&lt;C&gt;1&lt;/C&gt;&lt;D xsi:type="xsd:double"&gt;2950&lt;/D&gt;&lt;/FQL&gt;&lt;FQL&gt;&lt;Q&gt;DE0007100000^FF_TAX_RATE(ANN_R,1/1/2020,12/31/2020)&lt;/Q&gt;&lt;R&gt;1&lt;/R&gt;&lt;C&gt;1&lt;/C&gt;&lt;D xsi:type="xsd:double"&gt;42.0425839047275&lt;/D&gt;&lt;/FQL&gt;&lt;FQL&gt;&lt;Q&gt;DE0007100000^FF_TAX_RATE(ANN_R,1/1/2019,12/31/2019)&lt;/Q&gt;&lt;R&gt;1&lt;/R&gt;&lt;C&gt;1&lt;/C&gt;&lt;D xsi:type="xsd:double"&gt;33.4527006863623&lt;/D&gt;&lt;/FQL&gt;&lt;FQL&gt;&lt;Q&gt;DE0007100000^FF_TAX_RATE(ANN_R,1/1/2018,12/31/2018)&lt;/Q&gt;&lt;R&gt;1&lt;/R&gt;&lt;C&gt;1&lt;/C&gt;&lt;D xsi:type="xsd:double"&gt;30.3149210182111&lt;/D&gt;&lt;/FQL&gt;&lt;FQL&gt;&lt;Q&gt;DE0007100000^FF_TAX_RATE(ANN_R,1/1/2017,12/31/2017)&lt;/Q&gt;&lt;R&gt;1&lt;/R&gt;&lt;C&gt;1&lt;/C&gt;&lt;D xsi:type="xsd:double"&gt;26.8666292405165&lt;/D&gt;&lt;/FQL&gt;&lt;FQL&gt;&lt;Q&gt;DE0007100000^FG_GICS_SECTOR&lt;/Q&gt;&lt;R&gt;0&lt;/R&gt;&lt;C&gt;0&lt;/C&gt;&lt;/FQL&gt;&lt;FQL&gt;&lt;Q&gt;DE0007100000^FG_FACTSET_SECTOR&lt;/Q&gt;&lt;R&gt;1&lt;/R&gt;&lt;C&gt;1&lt;/C&gt;&lt;D xsi:type="xsd:string"&gt;Consumer Durables&lt;/D&gt;&lt;/FQL&gt;&lt;FQL&gt;&lt;Q&gt;US9029733048^SUS_EC_RISK_SCORE(NOW,NOW,,"GOV")&lt;/Q&gt;&lt;R&gt;1&lt;/R&gt;&lt;C&gt;1&lt;/C&gt;&lt;D xsi:type="xsd:string"&gt;12.438250&lt;/D&gt;&lt;/FQL&gt;&lt;FQL&gt;&lt;Q&gt;US9029733048^SUS_EC_RISK_SCORE(NOW,NOW,,"SOC")&lt;/Q&gt;&lt;R&gt;1&lt;/R&gt;&lt;C&gt;1&lt;/C&gt;&lt;D xsi:type="xsd:string"&gt;15.848650&lt;/D&gt;&lt;/FQL&gt;&lt;FQL&gt;&lt;Q&gt;US9029733048^SUS_RR_RISK_SCORE(NOW,NOW,,"ESG")&lt;/Q&gt;&lt;R&gt;1&lt;/R&gt;&lt;C&gt;1&lt;/C&gt;&lt;D xsi:type="xsd:double"&gt;30.00095&lt;/D&gt;&lt;/FQL&gt;&lt;FQL&gt;&lt;Q&gt;US9029733048^FF_PTX_INC(ANN_R,1/1/2020,12/31/2020)&lt;/Q&gt;&lt;R&gt;1&lt;/R&gt;&lt;C&gt;1&lt;/C&gt;&lt;D xsi:type="xsd:double"&gt;6051&lt;/D&gt;&lt;/FQL&gt;&lt;FQL&gt;&lt;Q&gt;US9029733048^FF_PTX_INC(ANN_R,1/1/2019,12/31/2019)&lt;/Q&gt;&lt;R&gt;1&lt;/R&gt;&lt;C&gt;1&lt;/C&gt;&lt;D xsi:type="xsd:double"&gt;8594&lt;/D&gt;&lt;/FQL&gt;&lt;FQL&gt;&lt;Q&gt;US9029733048^FF_PTX_INC(ANN_R,1/1/2018,12/31/2018)&lt;/Q&gt;&lt;R&gt;1&lt;/R&gt;&lt;C&gt;1&lt;/C&gt;&lt;D xsi:type="xsd:double"&gt;8678&lt;/D&gt;&lt;/FQL&gt;&lt;FQL&gt;&lt;Q&gt;US9029733048^FF_PTX_INC(ANN_R,1/1/2017,12/31/2017)&lt;/Q&gt;&lt;R&gt;1&lt;/R&gt;&lt;C&gt;1&lt;/C&gt;&lt;D xsi:type="xsd:double"&gt;7517&lt;/D&gt;&lt;/FQL&gt;&lt;FQL&gt;&lt;Q&gt;US9029733048^FF_PTX_INC(ANN_R,1/1/2016,12/31/2016)&lt;/Q&gt;&lt;R&gt;1&lt;/R&gt;&lt;C&gt;1&lt;/C&gt;&lt;D xsi:type="xsd:double"&gt;8105&lt;/D&gt;&lt;/FQL&gt;&lt;FQL&gt;&lt;Q&gt;US9029733048^FF_TAX_CF(ANN_R,1/1/2020,12/31/2020)&lt;/Q&gt;&lt;R&gt;1&lt;/R&gt;&lt;C&gt;1&lt;/C&gt;&lt;D xsi:type="xsd:double"&gt;1025&lt;/D&gt;&lt;/FQL&gt;&lt;FQL&gt;&lt;Q&gt;US9029733048^FF_TAX_CF(ANN_R,1/1/2019,12/31/2019)&lt;/Q&gt;&lt;R&gt;1&lt;/R&gt;&lt;C&gt;1&lt;/C&gt;&lt;D xsi:type="xsd:double"&gt;941&lt;/D&gt;&lt;/FQL&gt;&lt;FQL&gt;&lt;Q&gt;US9029733048^FF_TAX_CF(ANN_R,1/1/2018,12/31/2018)&lt;/Q&gt;&lt;R&gt;1&lt;/R&gt;&lt;C&gt;1&lt;/C&gt;&lt;D xsi:type="xsd:double"&gt;365&lt;/D&gt;&lt;/FQL&gt;&lt;FQL&gt;&lt;Q&gt;US9029733048^FF_TAX_CF(ANN_R,1/1/2017,12/31/2017)&lt;/Q&gt;&lt;R&gt;1&lt;/R&gt;&lt;C&gt;1&lt;/C&gt;&lt;D xsi:type="xsd:double"&gt;555&lt;/D&gt;&lt;/FQL&gt;&lt;FQL&gt;&lt;Q&gt;US9029733048^FF_TAX_CF(ANN_R,1/1/2016,12/31/2016)&lt;/Q&gt;&lt;R&gt;1&lt;/R&gt;&lt;C&gt;1&lt;/C&gt;&lt;D xsi:type="xsd:double"&gt;595&lt;/D&gt;&lt;/FQL&gt;&lt;FQL&gt;&lt;Q&gt;US9029733048^FF_TAX_RATE(ANN_R,1/1/2019,12/31/2019)&lt;/Q&gt;&lt;R&gt;1&lt;/R&gt;&lt;C&gt;1&lt;/C&gt;&lt;D xsi:type="xsd:double"&gt;19.1761694205259&lt;/D&gt;&lt;/FQL&gt;&lt;FQL&gt;&lt;Q&gt;US9029733048^FF_TAX_RATE(ANN_R,1/1/2018,12/31/2018)&lt;/Q&gt;&lt;R&gt;1&lt;/R&gt;&lt;C&gt;1&lt;/C&gt;&lt;D xsi:type="xsd:double"&gt;17.9073519244065&lt;/D&gt;&lt;/FQL&gt;&lt;FQL&gt;&lt;Q&gt;US9029733048^FF_TAX_RATE(ANN_R,1/1/2017,12/31/2017)&lt;/Q&gt;&lt;R&gt;1&lt;/R&gt;&lt;C&gt;1&lt;/C&gt;&lt;D xsi:type="xsd:double"&gt;16.8152188373021&lt;/D&gt;&lt;/FQL&gt;&lt;FQL&gt;&lt;Q&gt;US9029733048^FF_TAX_RATE(ANN_R,1/1/2016,12/31/2016)&lt;/Q&gt;&lt;R&gt;1&lt;/R&gt;&lt;C&gt;1&lt;/C&gt;&lt;D xsi:type="xsd:double"&gt;26.6625539790253&lt;/D&gt;&lt;/FQL&gt;&lt;FQL&gt;&lt;Q&gt;US9029733048^FG_GICS_SECTOR&lt;/Q&gt;&lt;R&gt;1&lt;/R&gt;&lt;C&gt;1&lt;/C&gt;&lt;D xsi:type="xsd:string"&gt;Financials&lt;/D&gt;&lt;/FQL&gt;&lt;FQL&gt;&lt;Q&gt;US9029733048^FG_FACTSET_SECTOR&lt;/Q&gt;&lt;R&gt;1&lt;/R&gt;&lt;C&gt;1&lt;/C&gt;&lt;D xsi:type="xsd:string"&gt;Finance&lt;/D&gt;&lt;/FQL&gt;&lt;FQL&gt;&lt;Q&gt;ES0144580Y14^SUS_EC_RISK_SCORE(NOW,NOW,,"GOV")&lt;/Q&gt;&lt;R&gt;1&lt;/R&gt;&lt;C&gt;1&lt;/C&gt;&lt;D xsi:type="xsd:string"&gt;6.580594&lt;/D&gt;&lt;/FQL&gt;&lt;FQL&gt;&lt;Q&gt;ES0144580Y14^SUS_EC_RISK_SCORE(NOW,NOW,,"SOC")&lt;/Q&gt;&lt;R&gt;1&lt;/R&gt;&lt;C&gt;1&lt;/C&gt;&lt;D xsi:type="xsd:string"&gt;6.799099&lt;/D&gt;&lt;/FQL&gt;&lt;FQL&gt;&lt;Q&gt;ES0144580Y14^SUS_RR_RISK_SCORE(NOW,NOW,,"ESG")&lt;/Q&gt;&lt;R&gt;1&lt;/R&gt;&lt;C&gt;1&lt;/C&gt;&lt;D xsi:type="xsd:double"&gt;20.4457763125&lt;/D&gt;&lt;/FQL&gt;&lt;FQL&gt;&lt;Q&gt;ES0144580Y14^FF_PTX_INC(ANN_R,1/1/2020,12/31/2020)&lt;/Q&gt;&lt;R&gt;1&lt;/R&gt;&lt;C&gt;1&lt;/C&gt;&lt;D xsi:type="xsd:double"&gt;5058&lt;/D&gt;&lt;/FQL&gt;&lt;FQL&gt;&lt;Q&gt;ES0144580Y14^FF_PTX_INC(ANN_R,1/1/2019,12/31/2019)&lt;/Q&gt;&lt;R&gt;1&lt;/R&gt;&lt;C&gt;1&lt;/C&gt;&lt;D xsi:type="xsd:double"&gt;4780&lt;/D&gt;&lt;/FQL&gt;&lt;FQL&gt;&lt;Q&gt;ES0144580Y14^FF_PTX_INC(ANN_R,1/1/2018,12/31/2018)&lt;/Q&gt;&lt;R&gt;1&lt;/R&gt;&lt;C&gt;1&lt;/C&gt;&lt;D xsi:type="xsd:double"&gt;4292.13&lt;/D&gt;&lt;/FQL&gt;&lt;FQL&gt;&lt;Q&gt;ES0144580Y14^FF_PTX_INC(ANN_R,1/1/2017,12/31/2017)&lt;/Q&gt;&lt;R&gt;1&lt;/R&gt;&lt;C&gt;1&lt;/C&gt;&lt;D xsi:type="xsd:double"&gt;2054.583&lt;/D&gt;&lt;/FQL&gt;&lt;FQL&gt;&lt;Q&gt;ES0144580Y14^FF_PTX_INC(ANN_R,1/1/2016,12/31/2016)&lt;/Q&gt;&lt;R&gt;1&lt;/R&gt;&lt;C&gt;1&lt;/C&gt;&lt;D xsi:type="xsd:double"&gt;3831.403&lt;/D&gt;&lt;/FQL&gt;&lt;FQL&gt;&lt;Q&gt;ES0144580Y14^FF_TAX_CF(ANN_R,1/1/2020,12/31/2020)&lt;/Q&gt;&lt;R&gt;1&lt;/R&gt;&lt;C&gt;1&lt;/C&gt;&lt;D xsi:type="xsd:double"&gt;843&lt;/D&gt;&lt;/FQL&gt;&lt;FQL&gt;&lt;Q&gt;ES0144580Y14^FF_TAX_CF(ANN_R,1/1/2018,12/31/2018)&lt;/Q&gt;&lt;R&gt;1&lt;/R&gt;&lt;C&gt;1&lt;/C&gt;&lt;D xsi:type="xsd:double"&gt;332.891&lt;/D&gt;&lt;/FQL&gt;&lt;FQL&gt;&lt;Q&gt;ES0144580Y14^FF_TAX_CF(ANN_R,1/1/2017,12/31/2017)&lt;/Q&gt;&lt;R&gt;1&lt;/R&gt;&lt;C&gt;1&lt;/C&gt;&lt;D xsi:type="xsd:double"&gt;542.169&lt;/D&gt;&lt;/FQL&gt;&lt;FQL&gt;&lt;Q&gt;ES0144580Y14^FF_TAX_CF(ANN_R,1/1/2016,12/31/2016)&lt;/Q&gt;&lt;R&gt;1&lt;/R&gt;&lt;C&gt;1&lt;/C&gt;&lt;D xsi:type="xsd:double"&gt;743.362&lt;/D&gt;&lt;/FQL&gt;&lt;FQL&gt;&lt;Q&gt;ES0144580Y14^FF_TAX_RATE(ANN_R,1/1/2020,12/31/2020)&lt;/Q&gt;&lt;R&gt;1&lt;/R&gt;&lt;C&gt;1&lt;/C&gt;&lt;D xsi:type="xsd:double"&gt;21.41162514828&lt;/D&gt;&lt;/FQL&gt;&lt;FQL&gt;&lt;Q&gt;ES0144580Y14^FF_TAX_RATE(ANN_R,1/1/2019,12/31/2019)&lt;/Q&gt;&lt;R&gt;1&lt;/R&gt;&lt;C&gt;1&lt;/C&gt;&lt;D xsi:type="xsd:double"&gt;19.1213389121339&lt;/D&gt;&lt;/FQL&gt;&lt;FQL&gt;&lt;Q&gt;ES0144580Y14^FF_TAX_RATE(ANN_R,1/1/2018,12/31/2018)&lt;/Q&gt;&lt;R&gt;1&lt;/R&gt;&lt;C&gt;1&lt;/C&gt;&lt;D xsi:type="xsd:double"&gt;22.3548447973384&lt;/D&gt;&lt;/FQL&gt;&lt;FQL&gt;&lt;Q&gt;ES0144580Y14^FF_TAX_RATE(ANN_R,1/1/2017,12/31/2017)&lt;/Q&gt;&lt;R&gt;1&lt;/R&gt;&lt;C&gt;1&lt;/C&gt;&lt;D xsi:type="xsd:double"&gt;-68.0005139729084&lt;/D&gt;&lt;/FQL&gt;&lt;FQL&gt;&lt;Q&gt;ES0144580Y14^FF_TAX_RATE(ANN_R,1/1/2016,12/31/2016)&lt;/Q&gt;&lt;R&gt;1&lt;/R&gt;&lt;C&gt;1&lt;/C&gt;&lt;D xsi:type="xsd:double"&gt;24.407690864156&lt;/D&gt;&lt;/FQL&gt;&lt;FQL&gt;&lt;Q&gt;ES0144580Y14^FG_GICS_SECTOR&lt;/Q&gt;&lt;R&gt;0&lt;/R&gt;&lt;C&gt;0&lt;/C&gt;&lt;/FQL&gt;&lt;FQL&gt;&lt;Q&gt;ES0144580Y14^FG_FACTSET_SECTOR&lt;/Q&gt;&lt;R&gt;1&lt;/R&gt;&lt;C&gt;1&lt;/C&gt;&lt;D xsi:type="xsd:string"&gt;Utilities&lt;/D&gt;&lt;/FQL&gt;&lt;FQL&gt;&lt;Q&gt;CA0641491075^SUS_EC_RISK_SCORE(NOW,NOW,,"GOV")&lt;/Q&gt;&lt;R&gt;0&lt;/R&gt;&lt;C&gt;0&lt;/C&gt;&lt;/FQL&gt;&lt;FQL&gt;&lt;Q&gt;CA0641491075^SUS_EC_RISK_SCORE(NOW,NOW,,"SOC")&lt;/Q&gt;&lt;R&gt;0&lt;/R&gt;&lt;C&gt;0&lt;/C&gt;&lt;/FQL&gt;&lt;FQL&gt;&lt;Q&gt;CA0641491075^SUS_RR_RISK_SCORE(NOW,NOW,,"ESG")&lt;/Q&gt;&lt;R&gt;0&lt;/R&gt;&lt;C&gt;0&lt;/C&gt;&lt;/FQL&gt;&lt;FQL&gt;&lt;Q&gt;CA0641491075^FF_PTX_INC(ANN_R,1/1/2020,12/31/2020)&lt;/Q&gt;&lt;R&gt;1&lt;/R&gt;&lt;C&gt;1&lt;/C&gt;&lt;D xsi:type="xsd:double"&gt;8154&lt;/D&gt;&lt;/FQL&gt;&lt;FQL&gt;&lt;Q&gt;CA0641491075^FF_PTX_INC(ANN_R,1/1/2019,12/31/2019)&lt;/Q&gt;&lt;R&gt;1&lt;/R&gt;&lt;C&gt;1&lt;/C&gt;&lt;D xsi:type="xsd:double"&gt;10620&lt;/D&gt;&lt;/FQL&gt;&lt;FQL&gt;&lt;Q&gt;CA0641491075^FF_PTX_INC(ANN_R,1/1/2017,12/31/2017)&lt;/Q&gt;&lt;R&gt;1&lt;/R&gt;&lt;C&gt;1&lt;/C&gt;&lt;D xsi:type="xsd:double"&gt;9869&lt;/D&gt;&lt;/FQL&gt;&lt;FQL&gt;&lt;Q&gt;CA0641491075^FF_PTX_INC(ANN_R,1/1/2016,12/31/2016)&lt;/Q&gt;&lt;R&gt;1&lt;/R&gt;&lt;C&gt;1&lt;/C&gt;&lt;D xsi:type="xsd:double"&gt;8984&lt;/D&gt;&lt;/FQL&gt;&lt;FQL&gt;&lt;Q&gt;CA0641491075^FF_TAX_CF(ANN_R,1/1/2020,12/31/2020)&lt;/Q&gt;&lt;R&gt;1&lt;/R&gt;&lt;C&gt;1&lt;/C&gt;&lt;D xsi:type="xsd:double"&gt;1962&lt;/D&gt;&lt;/FQL&gt;&lt;FQL&gt;&lt;Q&gt;CA0641491075^FF_TAX_CF(ANN_R,1/1/201</t>
        </r>
      </text>
    </comment>
    <comment ref="A2" authorId="0" shapeId="0" xr:uid="{7271FC35-C008-47C5-8FF9-1DB14C61391E}">
      <text>
        <r>
          <rPr>
            <b/>
            <sz val="9"/>
            <color indexed="81"/>
            <rFont val="Tahoma"/>
            <family val="2"/>
          </rPr>
          <t>9,12/31/2019)&lt;/Q&gt;&lt;R&gt;1&lt;/R&gt;&lt;C&gt;1&lt;/C&gt;&lt;D xsi:type="xsd:double"&gt;2958&lt;/D&gt;&lt;/FQL&gt;&lt;FQL&gt;&lt;Q&gt;CA0641491075^FF_TAX_CF(ANN_R,1/1/2018,12/31/2018)&lt;/Q&gt;&lt;R&gt;1&lt;/R&gt;&lt;C&gt;1&lt;/C&gt;&lt;D xsi:type="xsd:double"&gt;1938&lt;/D&gt;&lt;/FQL&gt;&lt;FQL&gt;&lt;Q&gt;CA0641491075^FF_TAX_CF(ANN_R,1/1/2017,12/31/2017)&lt;/Q&gt;&lt;R&gt;1&lt;/R&gt;&lt;C&gt;1&lt;/C&gt;&lt;D xsi:type="xsd:double"&gt;2012&lt;/D&gt;&lt;/FQL&gt;&lt;FQL&gt;&lt;Q&gt;CA0641491075^FF_TAX_CF(ANN_R,1/1/2016,12/31/2016)&lt;/Q&gt;&lt;R&gt;1&lt;/R&gt;&lt;C&gt;1&lt;/C&gt;&lt;D xsi:type="xsd:double"&gt;1471&lt;/D&gt;&lt;/FQL&gt;&lt;FQL&gt;&lt;Q&gt;CA0641491075^FF_TAX_RATE(ANN_R,1/1/2020,12/31/2020)&lt;/Q&gt;&lt;R&gt;1&lt;/R&gt;&lt;C&gt;1&lt;/C&gt;&lt;D xsi:type="xsd:double"&gt;18.9232278636252&lt;/D&gt;&lt;/FQL&gt;&lt;FQL&gt;&lt;Q&gt;CA0641491075^FF_TAX_RATE(ANN_R,1/1/2019,12/31/2019)&lt;/Q&gt;&lt;R&gt;1&lt;/R&gt;&lt;C&gt;1&lt;/C&gt;&lt;D xsi:type="xsd:double"&gt;23.2768361581921&lt;/D&gt;&lt;/FQL&gt;&lt;FQL&gt;&lt;Q&gt;CA0641491075^FF_TAX_RATE(ANN_R,1/1/2018,12/31/2018)&lt;/Q&gt;&lt;R&gt;1&lt;/R&gt;&lt;C&gt;1&lt;/C&gt;&lt;D xsi:type="xsd:double"&gt;22.5846212193041&lt;/D&gt;&lt;/FQL&gt;&lt;FQL&gt;&lt;Q&gt;CA0641491075^FF_TAX_RATE(ANN_R,1/1/2017,12/31/2017)&lt;/Q&gt;&lt;R&gt;1&lt;/R&gt;&lt;C&gt;1&lt;/C&gt;&lt;D xsi:type="xsd:double"&gt;20.5998581416557&lt;/D&gt;&lt;/FQL&gt;&lt;FQL&gt;&lt;Q&gt;CA0641491075^FF_TAX_RATE(ANN_R,1/1/2016,12/31/2016)&lt;/Q&gt;&lt;R&gt;1&lt;/R&gt;&lt;C&gt;1&lt;/C&gt;&lt;D xsi:type="xsd:double"&gt;22.5957257346394&lt;/D&gt;&lt;/FQL&gt;&lt;FQL&gt;&lt;Q&gt;CA0641491075^FG_GICS_SECTOR&lt;/Q&gt;&lt;R&gt;0&lt;/R&gt;&lt;C&gt;0&lt;/C&gt;&lt;/FQL&gt;&lt;FQL&gt;&lt;Q&gt;CA0641491075^FG_FACTSET_SECTOR&lt;/Q&gt;&lt;R&gt;1&lt;/R&gt;&lt;C&gt;1&lt;/C&gt;&lt;D xsi:type="xsd:string"&gt;Finance&lt;/D&gt;&lt;/FQL&gt;&lt;FQL&gt;&lt;Q&gt;DE000BASF111^SUS_EC_RISK_SCORE(NOW,NOW,,"GOV")&lt;/Q&gt;&lt;R&gt;1&lt;/R&gt;&lt;C&gt;1&lt;/C&gt;&lt;D xsi:type="xsd:string"&gt;8.896303&lt;/D&gt;&lt;/FQL&gt;&lt;FQL&gt;&lt;Q&gt;DE000BASF111^SUS_RR_RISK_SCORE(NOW,NOW,,"ESG")&lt;/Q&gt;&lt;R&gt;1&lt;/R&gt;&lt;C&gt;1&lt;/C&gt;&lt;D xsi:type="xsd:double"&gt;25.756362125&lt;/D&gt;&lt;/FQL&gt;&lt;FQL&gt;&lt;Q&gt;DE000BASF111^FF_PTX_INC(ANN_R,1/1/2020,12/31/2020)&lt;/Q&gt;&lt;R&gt;1&lt;/R&gt;&lt;C&gt;1&lt;/C&gt;&lt;D xsi:type="xsd:double"&gt;-857&lt;/D&gt;&lt;/FQL&gt;&lt;FQL&gt;&lt;Q&gt;DE000BASF111^FF_PTX_INC(ANN_R,1/1/2019,12/31/2019)&lt;/Q&gt;&lt;R&gt;1&lt;/R&gt;&lt;C&gt;1&lt;/C&gt;&lt;D xsi:type="xsd:double"&gt;3186&lt;/D&gt;&lt;/FQL&gt;&lt;FQL&gt;&lt;Q&gt;DE000BASF111^FF_PTX_INC(ANN_R,1/1/2018,12/31/2018)&lt;/Q&gt;&lt;R&gt;1&lt;/R&gt;&lt;C&gt;1&lt;/C&gt;&lt;D xsi:type="xsd:double"&gt;4964&lt;/D&gt;&lt;/FQL&gt;&lt;FQL&gt;&lt;Q&gt;DE000BASF111^FF_PTX_INC(ANN_R,1/1/2017,12/31/2017)&lt;/Q&gt;&lt;R&gt;1&lt;/R&gt;&lt;C&gt;1&lt;/C&gt;&lt;D xsi:type="xsd:double"&gt;6559&lt;/D&gt;&lt;/FQL&gt;&lt;FQL&gt;&lt;Q&gt;DE000BASF111^FF_PTX_INC(ANN_R,1/1/2016,12/31/2016)&lt;/Q&gt;&lt;R&gt;1&lt;/R&gt;&lt;C&gt;1&lt;/C&gt;&lt;D xsi:type="xsd:double"&gt;5088&lt;/D&gt;&lt;/FQL&gt;&lt;FQL&gt;&lt;Q&gt;DE000BASF111^FF_TAX_CF(ANN_R,1/1/2020,12/31/2020)&lt;/Q&gt;&lt;R&gt;1&lt;/R&gt;&lt;C&gt;1&lt;/C&gt;&lt;D xsi:type="xsd:double"&gt;595&lt;/D&gt;&lt;/FQL&gt;&lt;FQL&gt;&lt;Q&gt;DE000BASF111^FF_TAX_CF(ANN_R,1/1/2019,12/31/2019)&lt;/Q&gt;&lt;R&gt;1&lt;/R&gt;&lt;C&gt;1&lt;/C&gt;&lt;D xsi:type="xsd:double"&gt;1280&lt;/D&gt;&lt;/FQL&gt;&lt;FQL&gt;&lt;Q&gt;DE000BASF111^FF_TAX_CF(ANN_R,1/1/2018,12/31/2018)&lt;/Q&gt;&lt;R&gt;1&lt;/R&gt;&lt;C&gt;1&lt;/C&gt;&lt;D xsi:type="xsd:double"&gt;1981&lt;/D&gt;&lt;/FQL&gt;&lt;FQL&gt;&lt;Q&gt;DE000BASF111^FF_TAX_CF(ANN_R,1/1/2017,12/31/2017)&lt;/Q&gt;&lt;R&gt;1&lt;/R&gt;&lt;C&gt;1&lt;/C&gt;&lt;D xsi:type="xsd:double"&gt;2147&lt;/D&gt;&lt;/FQL&gt;&lt;FQL&gt;&lt;Q&gt;DE000BASF111^FF_TAX_CF(ANN_R,1/1/2016,12/31/2016)&lt;/Q&gt;&lt;R&gt;1&lt;/R&gt;&lt;C&gt;1&lt;/C&gt;&lt;D xsi:type="xsd:double"&gt;1495&lt;/D&gt;&lt;/FQL&gt;&lt;FQL&gt;&lt;Q&gt;DE000BASF111^FF_TAX_RATE(ANN_R,1/1/2020,12/31/2020)&lt;/Q&gt;&lt;R&gt;0&lt;/R&gt;&lt;C&gt;0&lt;/C&gt;&lt;/FQL&gt;&lt;FQL&gt;&lt;Q&gt;DE000BASF111^FF_TAX_RATE(ANN_R,1/1/2019,12/31/2019)&lt;/Q&gt;&lt;R&gt;1&lt;/R&gt;&lt;C&gt;1&lt;/C&gt;&lt;D xsi:type="xsd:double"&gt;23.728813559322&lt;/D&gt;&lt;/FQL&gt;&lt;FQL&gt;&lt;Q&gt;DE000BASF111^FF_TAX_RATE(ANN_R,1/1/2018,12/31/2018)&lt;/Q&gt;&lt;R&gt;1&lt;/R&gt;&lt;C&gt;1&lt;/C&gt;&lt;D xsi:type="xsd:double"&gt;22.5020145044319&lt;/D&gt;&lt;/FQL&gt;&lt;FQL&gt;&lt;Q&gt;DE000BASF111^FF_TAX_RATE(ANN_R,1/1/2017,12/31/2017)&lt;/Q&gt;&lt;R&gt;1&lt;/R&gt;&lt;C&gt;1&lt;/C&gt;&lt;D xsi:type="xsd:double"&gt;19.6676322610154&lt;/D&gt;&lt;/FQL&gt;&lt;FQL&gt;&lt;Q&gt;DE000BASF111^FG_GICS_SECTOR&lt;/Q&gt;&lt;R&gt;0&lt;/R&gt;&lt;C&gt;0&lt;/C&gt;&lt;/FQL&gt;&lt;FQL&gt;&lt;Q&gt;DE000BASF111^FG_FACTSET_SECTOR&lt;/Q&gt;&lt;R&gt;1&lt;/R&gt;&lt;C&gt;1&lt;/C&gt;&lt;D xsi:type="xsd:string"&gt;Process Industries&lt;/D&gt;&lt;/FQL&gt;&lt;FQL&gt;&lt;Q&gt;IT0003128367^SUS_EC_RISK_SCORE(NOW,NOW,,"GOV")&lt;/Q&gt;&lt;R&gt;1&lt;/R&gt;&lt;C&gt;1&lt;/C&gt;&lt;D xsi:type="xsd:string"&gt;4.799622&lt;/D&gt;&lt;/FQL&gt;&lt;FQL&gt;&lt;Q&gt;IT0003128367^SUS_EC_RISK_SCORE(NOW,NOW,,"SOC")&lt;/Q&gt;&lt;R&gt;1&lt;/R&gt;&lt;C&gt;1&lt;/C&gt;&lt;D xsi:type="xsd:string"&gt;9.332587&lt;/D&gt;&lt;/FQL&gt;&lt;FQL&gt;&lt;Q&gt;IT0003128367^SUS_RR_RISK_SCORE(NOW,NOW,,"ESG")&lt;/Q&gt;&lt;R&gt;1&lt;/R&gt;&lt;C&gt;1&lt;/C&gt;&lt;D xsi:type="xsd:double"&gt;23.536083375&lt;/D&gt;&lt;/FQL&gt;&lt;FQL&gt;&lt;Q&gt;IT0003128367^FF_PTX_INC(ANN_R,1/1/2020,12/31/2020)&lt;/Q&gt;&lt;R&gt;1&lt;/R&gt;&lt;C&gt;1&lt;/C&gt;&lt;D xsi:type="xsd:double"&gt;5762&lt;/D&gt;&lt;/FQL&gt;&lt;FQL&gt;&lt;Q&gt;IT0003128367^FF_PTX_INC(ANN_R,1/1/2019,12/31/2019)&lt;/Q&gt;&lt;R&gt;1&lt;/R&gt;&lt;C&gt;1&lt;/C&gt;&lt;D xsi:type="xsd:double"&gt;4434&lt;/D&gt;&lt;/FQL&gt;&lt;FQL&gt;&lt;Q&gt;IT0003128367^FF_PTX_INC(ANN_R,1/1/2018,12/31/2018)&lt;/Q&gt;&lt;R&gt;1&lt;/R&gt;&lt;C&gt;1&lt;/C&gt;&lt;D xsi:type="xsd:double"&gt;7852&lt;/D&gt;&lt;/FQL&gt;&lt;FQL&gt;&lt;Q&gt;IT0003128367^FF_PTX_INC(ANN_R,1/1/2017,12/31/2017)&lt;/Q&gt;&lt;R&gt;1&lt;/R&gt;&lt;C&gt;1&lt;/C&gt;&lt;D xsi:type="xsd:double"&gt;7100&lt;/D&gt;&lt;/FQL&gt;&lt;FQL&gt;&lt;Q&gt;IT0003128367^FF_PTX_INC(ANN_R,1/1/2016,12/31/2016)&lt;/Q&gt;&lt;R&gt;1&lt;/R&gt;&lt;C&gt;1&lt;/C&gt;&lt;D xsi:type="xsd:double"&gt;5934&lt;/D&gt;&lt;/FQL&gt;&lt;FQL&gt;&lt;Q&gt;IT0003128367^FF_TAX_CF(ANN_R,1/1/2020,12/31/2020)&lt;/Q&gt;&lt;R&gt;1&lt;/R&gt;&lt;C&gt;1&lt;/C&gt;&lt;D xsi:type="xsd:double"&gt;1575&lt;/D&gt;&lt;/FQL&gt;&lt;FQL&gt;&lt;Q&gt;IT0003128367^FF_TAX_CF(ANN_R,1/1/2019,12/31/2019)&lt;/Q&gt;&lt;R&gt;1&lt;/R&gt;&lt;C&gt;1&lt;/C&gt;&lt;D xsi:type="xsd:double"&gt;1850&lt;/D&gt;&lt;/FQL&gt;&lt;FQL&gt;&lt;Q&gt;IT0003128367^FF_TAX_CF(ANN_R,1/1/2018,12/31/2018)&lt;/Q&gt;&lt;R&gt;1&lt;/R&gt;&lt;C&gt;1&lt;/C&gt;&lt;D xsi:type="xsd:double"&gt;1721&lt;/D&gt;&lt;/FQL&gt;&lt;FQL&gt;&lt;Q&gt;IT0003128367^FF_TAX_CF(ANN_R,1/1/2017,12/31/2017)&lt;/Q&gt;&lt;R&gt;1&lt;/R&gt;&lt;C&gt;1&lt;/C&gt;&lt;D xsi:type="xsd:double"&gt;1579&lt;/D&gt;&lt;/FQL&gt;&lt;FQL&gt;&lt;Q&gt;IT0003128367^FF_TAX_CF(ANN_R,1/1/2016,12/31/2016)&lt;/Q&gt;&lt;R&gt;1&lt;/R&gt;&lt;C&gt;1&lt;/C&gt;&lt;D xsi:type="xsd:double"&gt;1959&lt;/D&gt;&lt;/FQL&gt;&lt;FQL&gt;&lt;Q&gt;IT0003128367^FF_TAX_RATE(ANN_R,1/1/2019,12/31/2019)&lt;/Q&gt;&lt;R&gt;1&lt;/R&gt;&lt;C&gt;1&lt;/C&gt;&lt;D xsi:type="xsd:double"&gt;18.8543076229138&lt;/D&gt;&lt;/FQL&gt;&lt;FQL&gt;&lt;Q&gt;IT0003128367^FF_TAX_RATE(ANN_R,1/1/2018,12/31/2018)&lt;/Q&gt;&lt;R&gt;1&lt;/R&gt;&lt;C&gt;1&lt;/C&gt;&lt;D xsi:type="xsd:double"&gt;23.5736118186449&lt;/D&gt;&lt;/FQL&gt;&lt;FQL&gt;&lt;Q&gt;IT0003128367^FF_TAX_RATE(ANN_R,1/1/2017,12/31/2017)&lt;/Q&gt;&lt;R&gt;1&lt;/R&gt;&lt;C&gt;1&lt;/C&gt;&lt;D xsi:type="xsd:double"&gt;26.5070422535211&lt;/D&gt;&lt;/FQL&gt;&lt;FQL&gt;&lt;Q&gt;IT0003128367^FF_TAX_RATE(ANN_R,1/1/2016,12/31/2016)&lt;/Q&gt;&lt;R&gt;1&lt;/R&gt;&lt;C&gt;1&lt;/C&gt;&lt;D xsi:type="xsd:double"&gt;33.5861139197843&lt;/D&gt;&lt;/FQL&gt;&lt;FQL&gt;&lt;Q&gt;IT0003128367^FG_GICS_SECTOR&lt;/Q&gt;&lt;R&gt;0&lt;/R&gt;&lt;C&gt;0&lt;/C&gt;&lt;/FQL&gt;&lt;FQL&gt;&lt;Q&gt;IT0003128367^FG_FACTSET_SECTOR&lt;/Q&gt;&lt;R&gt;1&lt;/R&gt;&lt;C&gt;1&lt;/C&gt;&lt;D xsi:type="xsd:string"&gt;Utilities&lt;/D&gt;&lt;/FQL&gt;&lt;FQL&gt;&lt;Q&gt;FR0000120073^SUS_EC_RISK_SCORE(NOW,NOW,,"GOV")&lt;/Q&gt;&lt;R&gt;1&lt;/R&gt;&lt;C&gt;1&lt;/C&gt;&lt;D xsi:type="xsd:string"&gt;3.816900&lt;/D&gt;&lt;/FQL&gt;&lt;FQL&gt;&lt;Q&gt;FR0000120073^SUS_EC_RISK_SCORE(NOW,NOW,,"SOC")&lt;/Q&gt;&lt;R&gt;1&lt;/R&gt;&lt;C&gt;1&lt;/C&gt;&lt;D xsi:type="xsd:string"&gt;3.448831&lt;/D&gt;&lt;/FQL&gt;&lt;FQL&gt;&lt;Q&gt;FR0000120073^SUS_RR_RISK_SCORE(NOW,NOW,,"ESG")&lt;/Q&gt;&lt;R&gt;1&lt;/R&gt;&lt;C&gt;1&lt;/C&gt;&lt;D xsi:type="xsd:double"&gt;13.95673125&lt;/D&gt;&lt;/FQL&gt;&lt;FQL&gt;&lt;Q&gt;FR0000120073^FF_PTX_INC(ANN_R,1/1/2020,12/31/2020)&lt;/Q&gt;&lt;R&gt;1&lt;/R&gt;&lt;C&gt;1&lt;/C&gt;&lt;D xsi:type="xsd:double"&gt;3210.2&lt;/D&gt;&lt;/FQL&gt;&lt;FQL&gt;&lt;Q&gt;FR0000120073^FF_PTX_INC(ANN_R,1/1/2019,12/31/2019)&lt;/Q&gt;&lt;R&gt;1&lt;/R&gt;&lt;C&gt;1&lt;/C&gt;&lt;D xsi:type="xsd:double"&gt;3138.6&lt;/D&gt;&lt;/FQL&gt;&lt;FQL&gt;&lt;Q&gt;FR0000120073^FF_PTX_INC(ANN_R,1/1/2018,12/31/2018)&lt;/Q&gt;&lt;R&gt;1&lt;/R&gt;&lt;C&gt;1&lt;/C&gt;&lt;D xsi:type="xsd:double"&gt;2934&lt;/D&gt;&lt;/FQL&gt;&lt;FQL&gt;&lt;Q&gt;FR0000120073^FF_PTX_INC(ANN_R,1/1/2017,12/31/2017)&lt;/Q&gt;&lt;R&gt;1&lt;/R&gt;&lt;C&gt;1&lt;/C&gt;&lt;D xsi:type="xsd:double"&gt;2530.9&lt;/D&gt;&lt;/FQL&gt;&lt;FQL&gt;&lt;Q&gt;FR0000120073^FF_PTX_INC(ANN_R,1/1/2016,12/31/2016)&lt;/Q&gt;&lt;R&gt;1&lt;/R&gt;&lt;C&gt;1&lt;/C&gt;&lt;D xsi:type="xsd:double"&gt;2656.4&lt;/D&gt;&lt;/FQL&gt;&lt;FQL&gt;&lt;Q&gt;FR0000120073^FF_TAX_CF(ANN_R,1/1/2020,12/31/2020)&lt;/Q&gt;&lt;R&gt;0&lt;/R&gt;&lt;C&gt;0&lt;/C&gt;&lt;/FQL&gt;&lt;FQL&gt;&lt;Q&gt;FR0000120073^FF_TAX_CF(ANN_R,1/1/2018,12/31/2018)&lt;/Q&gt;&lt;R&gt;0&lt;/R&gt;&lt;C&gt;0&lt;/C&gt;&lt;/FQL&gt;&lt;FQL&gt;&lt;Q&gt;FR0000120073^FF_TAX_CF(ANN_R,1/1/2017,12/31/2017)&lt;/Q&gt;&lt;R&gt;0&lt;/R&gt;&lt;C&gt;0&lt;/C&gt;&lt;/FQL&gt;&lt;FQL&gt;&lt;Q&gt;FR0000120073^FF_TAX_CF(ANN_R,1/1/2016,12/31/2016)&lt;/Q&gt;&lt;R&gt;0&lt;/R&gt;&lt;C&gt;0&lt;/C&gt;&lt;/FQL&gt;&lt;FQL&gt;&lt;Q&gt;FR0000120073^FF_TAX_RATE(ANN_R,1/1/2020,12/31/2020)&lt;/Q&gt;&lt;R&gt;1&lt;/R&gt;&lt;C&gt;1&lt;/C&gt;&lt;D xsi:type="xsd:double"&gt;21.1264095694972&lt;/D&gt;&lt;/FQL&gt;&lt;FQL&gt;&lt;Q&gt;FR0000120073^FF_TAX_RATE(ANN_R,1/1/2019,12/31/2019)&lt;/Q&gt;&lt;R&gt;1&lt;/R&gt;&lt;C&gt;1&lt;/C&gt;&lt;D xsi:type="xsd:double"&gt;25.5432358376346&lt;/D&gt;&lt;/FQL&gt;&lt;FQL&gt;&lt;Q&gt;FR0000120073^FF_TAX_RATE(ANN_R,1/1/2018,12/31/2018)&lt;/Q&gt;&lt;R&gt;1&lt;/R&gt;&lt;C&gt;1&lt;/C&gt;&lt;D xsi:type="xsd:double"&gt;24.9045671438309&lt;/D&gt;&lt;/FQL&gt;&lt;FQL&gt;&lt;Q&gt;FR0000120073^FF_TAX_RATE(ANN_R,1/1/2017,12/31/2017)&lt;/Q&gt;&lt;R&gt;1&lt;/R&gt;&lt;C&gt;1&lt;/C&gt;&lt;D xsi:type="xsd:double"&gt;8.19076217946185&lt;/D&gt;&lt;/FQL&gt;&lt;FQL&gt;&lt;Q&gt;FR0000120073^FF_TAX_RATE(ANN_R,1/1/2016,12/31/2016)&lt;/Q&gt;&lt;R&gt;1&lt;/R&gt;&lt;C&gt;1&lt;/C&gt;&lt;D xsi:type="xsd:double"&gt;28.1358229182352&lt;/D&gt;&lt;/FQL&gt;&lt;FQL&gt;&lt;Q&gt;FR0000120073^FG_GICS_SECTOR&lt;/Q&gt;&lt;R&gt;0&lt;/R&gt;&lt;C&gt;0&lt;/C&gt;&lt;/FQL&gt;&lt;FQL&gt;&lt;Q&gt;FR0000120073^FG_FACTSET_SECTOR&lt;/Q&gt;&lt;R&gt;1&lt;/R&gt;&lt;C&gt;1&lt;/C&gt;&lt;D xsi:type="xsd:string"&gt;Process Industries&lt;/D&gt;&lt;/FQL&gt;&lt;FQL&gt;&lt;Q&gt;US74340W1036^SUS_EC_RISK_SCORE(NOW,NOW,,"GOV")&lt;/Q&gt;&lt;R&gt;0&lt;/R&gt;&lt;C&gt;0&lt;/C&gt;&lt;/FQL&gt;&lt;FQL&gt;&lt;Q&gt;US74340W1036^SUS_EC_RISK_SCORE(NOW,NOW,,"SOC")&lt;/Q&gt;&lt;R&gt;0&lt;/R&gt;&lt;C&gt;0&lt;/C&gt;&lt;/FQL&gt;&lt;FQL&gt;&lt;Q&gt;US74340W1036^SUS_RR_RISK_SCORE(NOW,NOW,,"ESG")&lt;/Q&gt;&lt;R&gt;0&lt;/R&gt;&lt;C&gt;0&lt;/C&gt;&lt;/FQL&gt;&lt;FQL&gt;&lt;Q&gt;US74340W1036^FF_PTX_INC(ANN_R,1/1/2020,12/31/2020)&lt;/Q&gt;&lt;R&gt;1&lt;/R&gt;&lt;C&gt;1&lt;/C&gt;&lt;D xsi:type="xsd:double"&gt;1747.088&lt;/D&gt;&lt;/FQL&gt;&lt;FQL&gt;&lt;Q&gt;US74340W1036^FF_PTX_INC(ANN_R,1/1/2019,12/31/2019)&lt;/Q&gt;&lt;R&gt;1&lt;/R&gt;&lt;C&gt;1&lt;/C&gt;&lt;D xsi:type="xsd:double"&gt;1776.363&lt;/D&gt;&lt;/FQL&gt;&lt;FQL&gt;&lt;Q&gt;US74340W1036^FF_PTX_INC(ANN_R,1/1/2017,12/31/2017)&lt;/Q&gt;&lt;R&gt;1&lt;/R&gt;&lt;C&gt;1&lt;/C&gt;&lt;D xsi:type="xsd:double"&gt;1815.568&lt;/D&gt;&lt;/FQL&gt;&lt;FQL&gt;&lt;Q&gt;US74340W1036^FF_PTX_INC(ANN_R,1/1/2016,12/31/2016)&lt;/Q&gt;&lt;R&gt;1&lt;/R&gt;&lt;C&gt;1&lt;/C&gt;&lt;D xsi:type="xsd:double"&gt;1347.104&lt;/D&gt;&lt;/FQL&gt;&lt;FQL&gt;&lt;Q&gt;US74340W1036^FF_TAX_CF(ANN_R,1/1/2020,12/31/2020)&lt;/Q&gt;&lt;R&gt;1&lt;/R&gt;&lt;C&gt;1&lt;/C&gt;&lt;D xsi:type="xsd:double"&gt;100.7&lt;/D&gt;&lt;/FQL&gt;&lt;FQL&gt;&lt;Q&gt;US74340W1036^FF_TAX_CF(ANN_R,1/1/2019,12/31/2019)&lt;/Q&gt;&lt;R&gt;1&lt;/R&gt;&lt;C&gt;1&lt;/C&gt;&lt;D xsi:type="xsd:double"&gt;62.1&lt;/D&gt;&lt;/FQL&gt;&lt;FQL&gt;&lt;Q&gt;US74340W1036^FF_TAX_CF(ANN_R,1/1/2018,12/31/2018)&lt;/Q&gt;&lt;R&gt;1&lt;/R&gt;&lt;C&gt;1&lt;/C&gt;&lt;D xsi:type="xsd:double"&gt;60.3&lt;/D&gt;&lt;/FQL&gt;&lt;FQL&gt;&lt;Q&gt;US74340W1036^FF_TAX_CF(ANN_R,1/1/2017,12/31/2017)&lt;/Q&gt;&lt;R&gt;1&lt;/R&gt;&lt;C&gt;1&lt;/C&gt;&lt;D xsi:type="xsd:double"&gt;46.7&lt;/D&gt;&lt;/FQL&gt;&lt;FQL&gt;&lt;Q&gt;US74340W1036^FF_TAX_CF(ANN_R,1/1/2016,12/31/2016)&lt;/Q&gt;&lt;R&gt;1&lt;/R&gt;&lt;C&gt;1&lt;/C&gt;&lt;D xsi:type="xsd:double"&gt;29.3&lt;/D&gt;&lt;/FQL&gt;&lt;FQL&gt;&lt;Q&gt;US74340W1036^FF_TAX_RATE(ANN_R,1/1/2020,12/31/2020)&lt;/Q&gt;&lt;R&gt;1&lt;/R&gt;&lt;C&gt;1&lt;/C&gt;&lt;D xsi:type="xsd:double"&gt;7.46716822506937&lt;/D&gt;&lt;/FQL&gt;&lt;FQL&gt;&lt;Q&gt;US74340W1036^FF_TAX_RATE(ANN_R,1/1/2019,12/31/2019)&lt;/Q&gt;&lt;R&gt;1&lt;/R&gt;&lt;C&gt;1&lt;/C&gt;&lt;D xsi:type="xsd:double"&gt;4.19491961946967&lt;/D&gt;&lt;/FQL&gt;&lt;FQL&gt;&lt;Q&gt;US74340W1036^FF_TAX_RATE(ANN_R,1/1/2018,12/31/2018)&lt;/Q&gt;&lt;R&gt;1&lt;/R&gt;&lt;C&gt;1&lt;/C&gt;&lt;D xsi:type="xsd:double"&gt;3.35738407137821&lt;/D&gt;&lt;/FQL&gt;&lt;FQL&gt;&lt;Q&gt;US74340W1036^FF_TAX_RATE(ANN_R,1/1/2017,12/31/2017)&lt;/Q&gt;&lt;R&gt;1&lt;/R&gt;&lt;C&gt;1&lt;/C&gt;&lt;D xsi:type="xsd:double"&gt;3.00781904065284&lt;/D&gt;&lt;/FQL&gt;&lt;FQL&gt;&lt;Q&gt;US74340W1036^FF_TAX_RATE(ANN_R,1/1/2016,12/31/2016)&lt;/Q&gt;&lt;R&gt;1&lt;/R&gt;&lt;C&gt;1&lt;/C&gt;&lt;D xsi:type="xsd:double"&gt;4.0504667791054&lt;/D&gt;&lt;/FQL&gt;&lt;FQL&gt;&lt;Q&gt;US74340W1036^FG_GICS_SECTOR&lt;/Q&gt;&lt;R&gt;1&lt;/R&gt;&lt;C&gt;1&lt;/C&gt;&lt;D xsi:type="xsd:string"&gt;Real Estate&lt;/D&gt;&lt;/FQL&gt;&lt;FQL&gt;&lt;Q&gt;US74340W1036^FG_FACTSET_SECTOR&lt;/Q&gt;&lt;R&gt;1&lt;/R&gt;&lt;C&gt;1&lt;/C&gt;&lt;D xsi:type="xsd:string"&gt;Finance&lt;/D&gt;&lt;/FQL&gt;&lt;FQL&gt;&lt;Q&gt;US89832Q1094^SUS_EC_RISK_SCORE(NOW,NOW,,"GOV")&lt;/Q&gt;&lt;R&gt;0&lt;/R&gt;&lt;C&gt;0&lt;/C&gt;&lt;/FQL&gt;&lt;FQL&gt;&lt;Q&gt;US89832Q1094^SUS_RR_RISK_SCORE(NOW,NOW,,"ESG")&lt;/Q&gt;&lt;R&gt;0&lt;/R&gt;&lt;C&gt;0&lt;/C&gt;&lt;/FQL&gt;&lt;FQL&gt;&lt;Q&gt;US89832Q1094^FF_PTX_INC(ANN_R,1/1/2020,12/31/2020)&lt;/Q&gt;&lt;R&gt;1&lt;/R&gt;&lt;C&gt;1&lt;/C&gt;&lt;D xsi:type="xsd:double"&gt;5473&lt;/D&gt;&lt;/FQL&gt;&lt;FQL&gt;&lt;Q&gt;US89832Q1094^FF_PTX_INC(ANN_R,1/1/2019,12/31/2019)&lt;/Q&gt;&lt;R&gt;1&lt;/R&gt;&lt;C&gt;1&lt;/C&gt;&lt;D xsi:type="xsd:double"&gt;4019&lt;/D&gt;&lt;/FQL&gt;&lt;FQL&gt;&lt;Q&gt;US89832Q1094^FF_PTX_INC(ANN_R,1/1/2018,12/31/2018)&lt;/Q&gt;&lt;R&gt;1&lt;/R&gt;&lt;C&gt;1&lt;/C&gt;&lt;D xsi:type="xsd:double"&gt;4060&lt;/D&gt;&lt;/FQL&gt;&lt;FQL&gt;&lt;Q&gt;US89832Q1094^FF_PTX_INC(ANN_R,1/1/2017,12/31/2017)&lt;/Q&gt;&lt;R&gt;1&lt;/R&gt;&lt;C&gt;1&lt;/C&gt;&lt;D xsi:type="xsd:double"&gt;3326&lt;/D&gt;&lt;/FQL&gt;&lt;FQL&gt;&lt;Q&gt;US89832Q1094^FF_PTX_INC(ANN_R,1/1/2016,12/31/2016)&lt;/Q&gt;&lt;R&gt;1&lt;/R&gt;&lt;C&gt;1&lt;/C&gt;&lt;D xsi:type="xsd:double"&gt;3500&lt;/D&gt;&lt;/FQL&gt;&lt;FQL&gt;&lt;Q&gt;US89832Q1094^FF_TAX_CF(ANN_R,1/1/2020,12/31/2020)&lt;/Q&gt;&lt;R&gt;1&lt;/R&gt;&lt;C&gt;1&lt;/C&gt;&lt;D xsi:type="xsd:double"&gt;-481&lt;/D&gt;&lt;/FQL&gt;&lt;FQL&gt;&lt;Q&gt;US89832Q1094^FF_TAX_CF(ANN_R,1/1/2019,12/31/2019)&lt;/Q&gt;&lt;R&gt;1&lt;/R&gt;&lt;C&gt;1&lt;/C&gt;&lt;D xsi:type="xsd:double"&gt;443&lt;/D&gt;&lt;/FQL&gt;&lt;FQL&gt;&lt;Q&gt;US89832Q1094^FF_TAX_CF(ANN_R,1/1/2018,12/31/2018)&lt;/Q&gt;&lt;R&gt;1&lt;/R&gt;&lt;C&gt;1&lt;/C&gt;&lt;D xsi:type="xsd:double"&gt;99&lt;/D&gt;&lt;/FQL&gt;&lt;FQL&gt;&lt;Q&gt;US89832Q1094^FF_TAX_CF(ANN_R,1/1/2017,12/31/2017)&lt;/Q&gt;&lt;R&gt;1&lt;/R&gt;&lt;C&gt;1&lt;/C&gt;&lt;D xsi:type="xsd:double"&gt;429&lt;/D&gt;&lt;/FQL&gt;&lt;FQL&gt;&lt;Q&gt;US89832Q1094^FF_TAX_CF(ANN_R,1/1/2016,12/31/2016)&lt;/Q&gt;&lt;R&gt;1&lt;/R&gt;&lt;C&gt;1&lt;/C&gt;&lt;D xsi:type="xsd:double"&gt;844&lt;/D&gt;&lt;/FQL&gt;&lt;FQL&gt;&lt;Q&gt;US89832Q1094^FF_TAX_RATE(ANN_R,1/1/2020,12/31/2020)&lt;/Q&gt;&lt;R&gt;1&lt;/R&gt;&lt;C&gt;1&lt;/C&gt;&lt;D xsi:type="xsd:double"&gt;17.9243559291065&lt;/D&gt;&lt;/FQL&gt;&lt;FQL&gt;&lt;Q&gt;US89832Q1094^FF_TAX_RATE(ANN_R,1/1/2019,12/31/2019)&lt;/Q&gt;&lt;R&gt;1&lt;/R&gt;&lt;C&gt;1&lt;/C&gt;&lt;D xsi:type="xsd:double"&gt;19.45757651157&lt;/D&gt;&lt;/FQL&gt;&lt;FQL&gt;&lt;Q&gt;US89832Q1094^FF_TAX_RATE(ANN_R,1/1/2018,12/31/2018)&lt;/Q&gt;&lt;R&gt;1&lt;/R&gt;&lt;C&gt;1&lt;/C&gt;&lt;D xsi:type="xsd:double"&gt;19.7783251231527&lt;/D&gt;&lt;/FQL&gt;&lt;FQL&gt;&lt;Q&gt;US89832Q1094^FF_TAX_RATE(ANN_R,1/1/2017,12/31/2017)&lt;/Q&gt;&lt;R&gt;1&lt;/R&gt;&lt;C&gt;1&lt;/C&gt;&lt;D xsi:type="xsd:double"&gt;27.3902585688515&lt;/D&gt;&lt;/FQL&gt;&lt;FQL&gt;&lt;Q&gt;US89832Q1094^FG_GICS_SECTOR&lt;/Q&gt;&lt;R&gt;1&lt;/R&gt;&lt;C&gt;1&lt;/C&gt;&lt;D xsi:type="xsd:string"&gt;Financials&lt;/D&gt;&lt;/FQL&gt;&lt;FQL&gt;&lt;Q&gt;US89832Q1094^FG_FACTSET_SECTOR&lt;/Q&gt;&lt;R&gt;1&lt;/R&gt;&lt;C&gt;1&lt;/C&gt;&lt;D xsi:type="xsd:string"&gt;Finance&lt;/D&gt;&lt;/FQL&gt;&lt;FQL&gt;&lt;Q&gt;US8725401090^SUS_EC_RISK_SCORE(NOW,NOW,,"GOV")&lt;/Q&gt;&lt;R&gt;1&lt;/R&gt;&lt;C&gt;1&lt;/C&gt;&lt;D xsi:type="xsd:string"&gt;5.605613&lt;/D&gt;&lt;/FQL&gt;&lt;FQL&gt;&lt;Q&gt;US8725401090^SUS_EC_RISK_SCORE(NOW,NOW,,"SOC")&lt;/Q&gt;&lt;R&gt;1&lt;/R&gt;&lt;C&gt;1&lt;/C&gt;&lt;D xsi:type="xsd:string"&gt;7.207344&lt;/D&gt;&lt;/FQL&gt;&lt;FQL&gt;&lt;Q&gt;US8725401090^SUS_RR_RISK_SCORE(NOW,NOW,,"ESG")&lt;/Q&gt;&lt;R&gt;1&lt;/R&gt;&lt;C&gt;1&lt;/C&gt;&lt;D xsi:type="xsd:double"&gt;14.84245625&lt;/D&gt;&lt;/FQL&gt;&lt;FQL&gt;&lt;Q&gt;US8725401090^FF_PTX_INC(ANN_R,1/1/2020,12/31/2020)&lt;/Q&gt;&lt;R&gt;1&lt;/R&gt;&lt;C&gt;1&lt;/C&gt;&lt;D xsi:type="xsd:double"&gt;4406.183&lt;/D&gt;&lt;/FQL&gt;&lt;FQL&gt;&lt;Q&gt;US8725401090^FF_PTX_INC(ANN_R,1/1/2019,12/31/2019)&lt;/Q&gt;&lt;R&gt;1&lt;/R&gt;&lt;C&gt;1&lt;/C&gt;&lt;D xsi:type="xsd:double"&gt;4173.211&lt;/D&gt;&lt;/FQL&gt;&lt;FQL&gt;&lt;Q&gt;US8725401090^FF_PTX_INC(ANN_R,1/1/2018,12/31/2018)&lt;/Q&gt;&lt;R&gt;1&lt;/R&gt;&lt;C&gt;1&lt;/C&gt;&lt;D xsi:type="xsd:double"&gt;3856.588&lt;/D&gt;&lt;/FQL&gt;&lt;FQL&gt;&lt;Q&gt;US8725401090^FF_PTX_INC(ANN_R,1/1/2017,12/31/2017)&lt;/Q&gt;&lt;R&gt;1&lt;/R&gt;&lt;C&gt;1&lt;/C&gt;&lt;D xsi:type="xsd:double"&gt;3723.043&lt;/D&gt;&lt;/FQL&gt;&lt;FQL&gt;&lt;Q&gt;US8725401090^FF_PTX_INC(ANN_R,1/1/2016,12/31/2016)&lt;/Q&gt;&lt;R&gt;1&lt;/R&gt;&lt;C&gt;1&lt;/C&gt;&lt;D xsi:type="xsd:double"&gt;3658.3&lt;/D&gt;&lt;/FQL&gt;&lt;FQL&gt;&lt;Q&gt;US8725401090^FF_TAX_CF(ANN_R,1/1/2020,12/31/2020)&lt;/Q&gt;&lt;R&gt;1&lt;/R&gt;&lt;C&gt;1&lt;/C&gt;&lt;D xsi:type="xsd:double"&gt;1280.68&lt;/D&gt;&lt;/FQL&gt;&lt;FQL&gt;&lt;Q&gt;US8725401090^FF_TAX_CF(ANN_R,1/1/2019,12/31/2019)&lt;/Q&gt;&lt;R&gt;1&lt;/R&gt;&lt;C&gt;1&lt;/C&gt;&lt;D xsi:type="xsd:double"&gt;1147.511&lt;/D&gt;&lt;/FQL&gt;&lt;FQL&gt;&lt;Q&gt;US8725401090^FF_TAX_CF(ANN_R,1/1/2018,12/31/2018)&lt;/Q&gt;&lt;R&gt;1&lt;/R&gt;&lt;C&gt;1&lt;/C&gt;&lt;D xsi:type="xsd:double"&gt;1289.964&lt;/D&gt;&lt;/FQL&gt;&lt;FQL&gt;&lt;Q&gt;US8725401090^FF_TAX_CF(ANN_R,1/1/2017,12/31/2017)&lt;/Q&gt;&lt;R&gt;1&lt;/R&gt;&lt;C&gt;1&lt;/C&gt;&lt;D xsi:type="xsd:double"&gt;1282.172&lt;/D&gt;&lt;/FQL&gt;&lt;FQL&gt;&lt;Q&gt;US8725401090^FF_TAX_CF(ANN_R,1/1/2016,12/31/2016)&lt;/Q&gt;&lt;R&gt;1&lt;/R&gt;&lt;C&gt;1&lt;/C&gt;&lt;D xsi:type="xsd:double"&gt;1301.122&lt;/D&gt;&lt;/FQL&gt;&lt;FQL&gt;&lt;Q&gt;US8725401090^FF_TAX_RATE(ANN_R,1/1/2019,12/31/2019)&lt;/Q&gt;&lt;R&gt;1&lt;/R&gt;&lt;C&gt;1&lt;/C&gt;&lt;D xsi:type="xsd:double"&gt;26.6800073133134&lt;/D&gt;&lt;/FQL&gt;&lt;FQL&gt;&lt;Q&gt;US8725401090^FF_TAX_RATE(ANN_R,1/1/2018,12/31/2018)&lt;/Q&gt;&lt;R&gt;1&lt;/R&gt;&lt;C&gt;1&lt;/C&gt;&lt;D xsi:type="xsd:double"&gt;32.3768056115924&lt;/D&gt;&lt;/FQL&gt;&lt;FQL&gt;&lt;Q&gt;US8725401090^FF_TAX_RATE(ANN_R,1/1/2017,12/31/2017)&lt;/Q&gt;&lt;R&gt;1&lt;/R&gt;&lt;C&gt;1&lt;/C&gt;&lt;D xsi:type="xsd:double"&gt;38.2700119230425&lt;/D&gt;&lt;/FQL&gt;&lt;FQL&gt;&lt;Q&gt;US8725401090^FF_TAX_RATE(ANN_R,1/1/2016,12/31/2016)&lt;/Q&gt;&lt;R&gt;1&lt;/R&gt;&lt;C&gt;1&lt;/C&gt;&lt;D xsi:type="xsd:double"&gt;37.7399885192576&lt;/D&gt;&lt;/FQL&gt;&lt;FQL&gt;&lt;Q&gt;US8725401090^FG_GICS_SECTOR&lt;/Q&gt;&lt;R&gt;1&lt;/R&gt;&lt;C&gt;1&lt;/C&gt;&lt;D xsi:type="xsd:string"&gt;Consumer Discretionary&lt;/D&gt;&lt;/FQL&gt;&lt;FQL&gt;&lt;Q&gt;US8725401090^FG_FACTSET_SECTOR&lt;/Q&gt;&lt;R&gt;1&lt;/R&gt;&lt;C&gt;1&lt;/C&gt;&lt;D xsi:type="xsd:string"&gt;Retail Trade&lt;/D&gt;&lt;/FQL&gt;&lt;FQL&gt;&lt;Q&gt;US0530151036^SUS_EC_RISK_SCORE(NOW,NOW,,"GOV")&lt;/Q&gt;&lt;R&gt;0&lt;/R&gt;&lt;C&gt;0&lt;/C&gt;&lt;/FQL&gt;&lt;FQL&gt;&lt;Q&gt;US0530151036^SUS_EC_RISK_SCORE(NOW,NOW,,"SOC")&lt;/Q&gt;&lt;R&gt;0&lt;/R&gt;&lt;C&gt;0&lt;/C&gt;&lt;/FQL&gt;&lt;FQL&gt;&lt;Q&gt;US0530151036^SUS_RR_RISK_SCORE(NOW,NOW,,"ESG")&lt;/Q&gt;&lt;R&gt;0&lt;/R&gt;&lt;C&gt;0&lt;/C&gt;&lt;/FQL&gt;&lt;FQL&gt;&lt;Q&gt;US0530151036^FF_PTX_INC(ANN_R,1/1/2020,12/31/2020)&lt;/Q&gt;&lt;R&gt;1&lt;/R&gt;&lt;C&gt;1&lt;/C&gt;&lt;D xsi:type="xsd:double"&gt;3182.6&lt;/D&gt;&lt;/FQL&gt;&lt;FQL&gt;&lt;Q&gt;US0530151036^FF_PTX_INC(ANN_R,1/1/2019,12/31/2019)&lt;/Q&gt;&lt;R&gt;1&lt;/R&gt;&lt;C&gt;1&lt;/C&gt;&lt;D xsi:type="xsd:double"&gt;3005.6&lt;/D&gt;&lt;/FQL&gt;&lt;FQL&gt;&lt;Q&gt;US0530151036^FF_PTX_INC(ANN_R,1/1/2018,12/31/2018)&lt;/Q&gt;&lt;R&gt;1&lt;/R&gt;&lt;C&gt;1&lt;/C&gt;&lt;D xsi:type="xsd:double"&gt;2282.6&lt;/D&gt;&lt;/FQL&gt;&lt;FQL&gt;&lt;Q&gt;US0530151036^FF_PTX_INC(ANN_R,1/1/2017,12/31/2017)&lt;/Q&gt;&lt;R&gt;1&lt;/R&gt;&lt;C&gt;1&lt;/C&gt;&lt;D xsi:type="xsd:double"&gt;2531.1&lt;/D&gt;&lt;/FQL&gt;&lt;FQL&gt;&lt;Q&gt;US0530151036^FF_PTX_INC(ANN_R,1/1/2016,12/31/2016)&lt;/Q&gt;&lt;R&gt;1&lt;/R&gt;&lt;C&gt;1&lt;/C&gt;&lt;D xsi:type="xsd:double"&gt;2234.7&lt;/D&gt;&lt;/FQL&gt;&lt;FQL&gt;&lt;Q&gt;US0530151036^FF_TAX_CF(ANN_R,1/1/2020,12/31/2020)&lt;/Q&gt;&lt;R&gt;1&lt;/R&gt;&lt;C&gt;1&lt;/C&gt;&lt;D xsi:type="xsd:double"&gt;677.1&lt;/D&gt;&lt;/FQL&gt;&lt;FQL&gt;&lt;Q&gt;US0530151036^FF_TAX_CF(ANN_R,1/1/2018,12/31/2018)&lt;/Q&gt;&lt;R&gt;1&lt;/R&gt;&lt;C&gt;1&lt;/C&gt;&lt;D xsi:type="xsd:double"&gt;529.7&lt;/D&gt;&lt;/FQL&gt;&lt;FQL&gt;&lt;Q&gt;US0530151036^FF_TAX_CF(ANN_R,1/1/2017,12/31/2017)&lt;/Q&gt;&lt;R&gt;1&lt;/R&gt;&lt;C&gt;1&lt;/C&gt;&lt;D xsi:type="xsd:double"&gt;817.1&lt;/D&gt;&lt;/FQL&gt;&lt;FQL&gt;&lt;Q&gt;US0530151036^FF_TAX_CF(ANN_R,1/1/2016,12/31/2016)&lt;/Q&gt;&lt;R&gt;1&lt;/R&gt;&lt;C&gt;1&lt;/C&gt;&lt;D xsi:type="xsd:double"&gt;651.6&lt;/D&gt;&lt;/FQL&gt;&lt;FQL&gt;&lt;Q&gt;US0530151036^FF_TAX_RATE(ANN_R,1/1/2020,12/31/2020)&lt;/Q&gt;&lt;R&gt;1&lt;/R&gt;&lt;C&gt;1&lt;/C&gt;&lt;D xsi:type="xsd:double"&gt;22.5004713127631&lt;/D&gt;&lt;/FQL&gt;&lt;FQL&gt;&lt;Q&gt;US0530151036^FF_TAX_RATE(ANN_R,1/1/2019,12/31/2019)&lt;/Q&gt;&lt;R&gt;1&lt;/R&gt;&lt;C&gt;1&lt;/C&gt;&lt;D xsi:type="xsd:double"&gt;23.7157306361459&lt;/D&gt;&lt;/FQL&gt;&lt;FQL&gt;&lt;Q&gt;US0530151036^FF_TAX_RATE(ANN_R,1/1/2018,12/31/2018)&lt;/Q&gt;&lt;R&gt;1&lt;/R&gt;&lt;C&gt;1&lt;/C&gt;&lt;D xsi:type="xsd:double"&gt;17.4231139928152&lt;/D&gt;&lt;/FQL&gt;&lt;FQL&gt;&lt;Q&gt;US0530151036^FF_TAX_RATE(ANN_R,1/1/2017,12/31/2017)&lt;/Q&gt;&lt;R&gt;1&lt;/R&gt;&lt;C&gt;1&lt;/C&gt;&lt;D xsi:type="xsd:double"&gt;31.5159416854332&lt;/D&gt;&lt;/FQL&gt;&lt;FQL&gt;&lt;Q&gt;US0530151036^FF_TAX_RATE(ANN_R,1/1/2016,12/31/2016)&lt;/Q&gt;&lt;R&gt;1&lt;/R&gt;&lt;C&gt;1&lt;/C&gt;&lt;D xsi:type="xsd:double"&gt;33.1722378842798&lt;/D&gt;&lt;/FQL&gt;&lt;FQL&gt;&lt;Q&gt;US0530151036^FG_GICS_SECTOR&lt;/Q&gt;&lt;R&gt;1&lt;/R&gt;&lt;C&gt;1&lt;/C&gt;&lt;D xsi:type="xsd:string"&gt;Information Technology&lt;/D&gt;&lt;/FQL&gt;&lt;FQL&gt;&lt;Q&gt;US0530151036^FG_FACTSET_SECTOR&lt;/Q&gt;&lt;R&gt;1&lt;/R&gt;&lt;C&gt;1&lt;/C&gt;&lt;D xsi:type="xsd:string"&gt;Technology Services&lt;/D&gt;&lt;/FQL&gt;&lt;FQL&gt;&lt;Q&gt;GB00B03MLX29^SUS_EC_RISK_SCORE(NOW,NOW,,"GOV")&lt;/Q&gt;&lt;R&gt;1&lt;/R&gt;&lt;C&gt;1&lt;/C&gt;&lt;D xsi:type="xsd:string"&gt;8.366269&lt;/D&gt;&lt;/FQL&gt;&lt;FQL&gt;&lt;Q&gt;GB00B03MLX29^SUS_EC_RISK_SCORE(NOW,NOW,,"SOC")&lt;/Q&gt;&lt;R&gt;1&lt;/R&gt;&lt;C&gt;1&lt;/C&gt;&lt;D xsi:type="xsd:string"&gt;8.408075&lt;/D&gt;&lt;/FQL&gt;&lt;FQL&gt;&lt;Q&gt;GB00B03MLX29^SUS_RR_RISK_SCORE(NOW,NOW,,"ESG")&lt;/Q&gt;&lt;R&gt;1&lt;/R&gt;&lt;C&gt;1&lt;/C&gt;&lt;D xsi:type="xsd:double"&gt;35.13638125&lt;/D&gt;&lt;/FQL&gt;&lt;FQL&gt;&lt;Q&gt;GB00B03MLX29^FF_PTX_INC(ANN_R,1/1/2020,12/31/2020)&lt;/Q&gt;&lt;R&gt;1&lt;/R&gt;&lt;C&gt;1&lt;/C&gt;&lt;D xsi:type="xsd:double"&gt;-22419.6954206011&lt;/D&gt;&lt;/FQL&gt;&lt;FQL&gt;&lt;Q&gt;GB00B03MLX29^FF_PTX_INC(ANN_R,1/1/2019,12/31/2019)&lt;/Q&gt;&lt;R&gt;1&lt;/R&gt;&lt;C&gt;1&lt;/C&gt;&lt;D xsi:type="xsd:double"&gt;17151.6276653679&lt;/D&gt;&lt;/FQL&gt;&lt;FQL&gt;&lt;Q&gt;GB00B03MLX29^FF_PTX_INC(ANN_R,1/1/2017,12/31/2017)&lt;/Q&gt;&lt;R&gt;1&lt;/R&gt;&lt;C&gt;1&lt;/C&gt;&lt;D xsi:type="xsd:double"&gt;10797.2986934461&lt;/D&gt;&lt;/FQL&gt;&lt;FQL&gt;&lt;Q&gt;GB00B03MLX29^FF_PTX_INC(ANN_R,1/1/2016,12/31/2016)&lt;/Q&gt;&lt;R&gt;1&lt;/R&gt;&lt;C&gt;1&lt;/C&gt;&lt;D xsi:type="xsd:double"&gt;1527.45869420246&lt;/D&gt;&lt;/FQL&gt;&lt;FQL&gt;&lt;Q&gt;GB00B03MLX29^FF_TAX_CF(ANN_R,1/1/2020,12/31/2020)&lt;/Q&gt;&lt;R&gt;1&lt;/R&gt;&lt;C&gt;1&lt;/C&gt;&lt;D xsi:type="xsd:double"&gt;2565.59297160966&lt;/D&gt;&lt;/FQL&gt;&lt;FQL&gt;&lt;Q&gt;GB00B03MLX29^FF_TAX_CF(ANN_R,1/1/2019,12/31/2019)&lt;/Q&gt;&lt;R&gt;1&lt;/R&gt;&lt;C&gt;1&lt;/C&gt;&lt;D xsi:type="xsd:double"&gt;5961.25078356212&lt;/D&gt;&lt;/FQL&gt;&lt;FQL&gt;&lt;Q&gt;GB00B03MLX29^FF_TAX_CF(ANN_R,1/1/2018,12/31/2018)&lt;/Q&gt;&lt;R&gt;1&lt;/R&gt;&lt;C&gt;1&lt;/C&gt;&lt;D xsi:type="xsd:double"&gt;7252.86326372339&lt;/D&gt;&lt;/FQL&gt;&lt;FQL&gt;&lt;Q&gt;GB00B03MLX29^FF_TAX_CF(ANN_R,1/1/2017,12/31/2017)&lt;/Q&gt;&lt;R&gt;1&lt;/R&gt;&lt;C&gt;1&lt;/C&gt;&lt;D xsi:type="xsd:double"&gt;4897.41552388093&lt;/D&gt;&lt;/FQL&gt;&lt;FQL&gt;&lt;Q&gt;GB00B03MLX29^FF_TAX_CF(ANN_R,1/1/2016,12/31/2016)&lt;/Q&gt;&lt;R&gt;1&lt;/R&gt;&lt;C&gt;1&lt;/C&gt;&lt;D xsi:type="xsd:double"&gt;3286.14839888099&lt;/D&gt;&lt;/FQL&gt;&lt;FQL&gt;&lt;Q&gt;GB00B03MLX29^FF_TAX_RATE(ANN_R,1/1/2020,12/31/2020)&lt;/Q&gt;&lt;R&gt;0&lt;/R&gt;&lt;C&gt;0&lt;/C&gt;&lt;/FQL&gt;&lt;FQL&gt;&lt;Q&gt;GB00B03MLX29^FF_TAX_RATE(ANN_R,1/1/2019,12/31/2019)&lt;/Q&gt;&lt;R&gt;1&lt;/R&gt;&lt;C&gt;1&lt;/C&gt;&lt;D xsi:type="xsd:double"&gt;41.3737946163337&lt;/D&gt;&lt;/FQL&gt;&lt;FQL&gt;&lt;Q&gt;GB00B03MLX29^FF_TAX_RATE(ANN_R,1/1/2018,12/31/2018)&lt;/Q&gt;&lt;R&gt;1&lt;/R&gt;&lt;C&gt;1&lt;/C&gt;&lt;D xsi:type="xsd:double"&gt;37.17277486911&lt;/D&gt;&lt;/FQL&gt;&lt;FQL&gt;&lt;Q&gt;GB00B03MLX29^FF_TAX_RATE(ANN_R,1/1/2017,12/31/2017)&lt;/Q&gt;&lt;R&gt;1&lt;/R&gt;&lt;C&gt;1&lt;/C&gt;&lt;D xsi:type="xsd:double"&gt;33.764832793959&lt;/D&gt;&lt;/FQL&gt;&lt;FQL&gt;&lt;Q&gt;GB00B03MLX29^FF_TAX_RATE(ANN_R,1/1/2016,12/31/2016)&lt;/Q&gt;&lt;R&gt;1&lt;/R&gt;&lt;C&gt;1&lt;/C&gt;&lt;D xsi:type="xsd:double"&gt;40.2231926249394&lt;/D&gt;&lt;/FQL&gt;&lt;FQL&gt;&lt;Q&gt;GB00B03MLX29^FG_GICS_SECTOR&lt;/Q&gt;&lt;R&gt;0&lt;/R&gt;&lt;C&gt;0&lt;/C&gt;&lt;/FQL&gt;&lt;FQL&gt;&lt;Q&gt;GB00B03MLX29^FG_FACTSET_SECTOR&lt;/Q&gt;&lt;R&gt;1&lt;/R&gt;&lt;C&gt;1&lt;/C&gt;&lt;D xsi:type="xsd:string"&gt;Energy Minerals&lt;/D&gt;&lt;/FQL&gt;&lt;FQL&gt;&lt;Q&gt;US3755581036^SUS_EC_RISK_SCORE(NOW,NOW,,"GOV")&lt;/Q&gt;&lt;R&gt;1&lt;/R&gt;&lt;C&gt;1&lt;/C&gt;&lt;D xsi:type="xsd:string"&gt;8.010900&lt;/D&gt;&lt;/FQL&gt;&lt;FQL&gt;&lt;Q&gt;US3755581036^SUS_RR_RISK_SCORE(NOW,NOW,,"ESG")&lt;/Q&gt;&lt;R&gt;1&lt;/R&gt;&lt;C&gt;1&lt;/C&gt;&lt;D xsi:type="xsd:double"&gt;22.08189125&lt;/D&gt;&lt;/FQL&gt;&lt;FQL&gt;&lt;Q&gt;US3755581036^FF_PTX_INC(ANN_R,1/1/2020,12/31/2020)&lt;/Q&gt;&lt;R&gt;1&lt;/R&gt;&lt;C&gt;1&lt;/C&gt;&lt;D xsi:type="xsd:double"&gt;1669&lt;/D&gt;&lt;/FQL&gt;&lt;FQL&gt;&lt;Q&gt;US3755581036^FF_PTX_INC(ANN_R,1/1/2019,12/31/2019)&lt;/Q&gt;&lt;R&gt;1&lt;/R&gt;&lt;C&gt;1&lt;/C&gt;&lt;D xsi:type="xsd:double"&gt;5160&lt;/D&gt;&lt;/FQL&gt;&lt;FQL&gt;&lt;Q&gt;US3755581036^FF_PTX_INC(ANN_R,1/1/2018,12/31/2018)&lt;/Q&gt;&lt;R&gt;1&lt;/R&gt;&lt;C&gt;1&lt;/C&gt;&lt;D xsi:type="xsd:double"&gt;7799&lt;/D&gt;&lt;/FQL&gt;&lt;FQL&gt;&lt;Q&gt;US3755581036^FF_PTX_INC(ANN_R,1/1/2017,12/31/2017)&lt;/Q&gt;&lt;R&gt;1&lt;/R&gt;&lt;C&gt;1&lt;/C&gt;&lt;D xsi:type="xsd:double"&gt;13529&lt;/D&gt;&lt;/FQL&gt;&lt;FQL&gt;&lt;Q&gt;US3755581036^FF_PTX_INC(ANN_R,1/1/2016,12/31/2016)&lt;/Q&gt;&lt;R&gt;1&lt;/R&gt;&lt;C&gt;1&lt;/C&gt;&lt;D xsi:type="xsd:double"&gt;17097&lt;/D&gt;&lt;/FQL&gt;&lt;FQL&gt;&lt;Q&gt;US3755581036^FF_TAX_CF(ANN_R,1/1/2020,12/31/2020)&lt;/Q&gt;&lt;R&gt;1&lt;/R&gt;&lt;C&gt;1&lt;/C&gt;&lt;D xsi:type="xsd:double"&gt;2639&lt;/D&gt;&lt;/FQL&gt;&lt;FQL&gt;&lt;Q&gt;US3755581036^FF_TAX_CF(ANN_R,1/1/2019,12/31/2019)&lt;/Q&gt;&lt;R&gt;1&lt;/R&gt;&lt;C&gt;1&lt;/C&gt;&lt;D xsi:type="xsd:double"&gt;1793&lt;/D&gt;&lt;/FQL&gt;&lt;FQL&gt;&lt;Q&gt;US3755581036^FF_TAX_CF(ANN_R,1/1/2018,12/31/2018)&lt;/Q&gt;&lt;R&gt;1&lt;/R&gt;&lt;C&gt;1&lt;/C&gt;&lt;D xsi:type="xsd:double"&gt;3198&lt;/D&gt;&lt;/FQL&gt;&lt;FQL&gt;&lt;Q&gt;US3755581036^FF_TAX_CF(ANN_R,1/1/2017,12/31/2017)&lt;/Q&gt;&lt;R&gt;1&lt;/R&gt;&lt;C&gt;1&lt;/C&gt;&lt;D xsi:type="xsd:double"&gt;3342&lt;/D&gt;&lt;/FQL&gt;&lt;FQL&gt;&lt;Q&gt;US3755581036^FF_TAX_CF(ANN_R,1/1/2016,12/31/2016)&lt;/Q&gt;&lt;R&gt;1&lt;/R&gt;&lt;C&gt;1&lt;/C&gt;&lt;D xsi:type="xsd:double"&gt;2436&lt;/D&gt;&lt;/FQL&gt;&lt;FQL&gt;&lt;Q&gt;US3755581036^FF_TAX_RATE(ANN_R,1/1/2020,12/31/2020)&lt;/Q&gt;&lt;R&gt;1&lt;/R&gt;&lt;C&gt;1&lt;/C&gt;&lt;D xsi:type="xsd:double"&gt;94.6674655482325&lt;/D&gt;&lt;/FQL&gt;&lt;FQL&gt;&lt;Q&gt;US3755581036^FF_TAX_RATE(ANN_R,1/1/2019,12/31/2019)&lt;/Q&gt;&lt;R&gt;1&lt;/R&gt;&lt;C&gt;1&lt;/C&gt;&lt;D xsi:type="xsd:double"&gt;-3.95348837209302&lt;/D&gt;&lt;/FQL&gt;&lt;FQL&gt;&lt;Q&gt;US3755581036^FF_TAX_RATE(ANN_R,1/1/2018,12/31/2018)&lt;/Q&gt;&lt;R&gt;1&lt;/R&gt;&lt;C&gt;1&lt;/C&gt;&lt;D xsi:type="xsd:double"&gt;29.9910244903193&lt;/D&gt;&lt;/FQL&gt;&lt;FQL&gt;&lt;Q&gt;US3755581036^FF_TAX_RATE(ANN_R,1/1/2017,12/31/2017)&lt;/Q&gt;&lt;R&gt;1&lt;/R&gt;&lt;C&gt;1&lt;/C&gt;&lt;D xsi:type="xsd:double"&gt;65.6737378963708&lt;/D&gt;&lt;/FQL&gt;&lt;FQL&gt;&lt;Q&gt;US3755581036^FG_GICS_SECTOR&lt;/Q&gt;&lt;R&gt;1&lt;/R&gt;&lt;C&gt;1&lt;/C&gt;&lt;D xsi:type="xsd:string"&gt;Health Care&lt;/D&gt;&lt;/FQL&gt;&lt;FQL&gt;&lt;Q&gt;US3755581036^FG_FACTSET_SECTOR&lt;/Q&gt;&lt;R&gt;1&lt;/R&gt;&lt;C&gt;1&lt;/C&gt;&lt;D xsi:type="xsd:string"&gt;Health Technology&lt;/D&gt;&lt;/FQL&gt;&lt;FQL&gt;&lt;Q&gt;US8636671013^SUS_EC_RISK_SCORE(NOW,NOW,,"GOV")&lt;/Q&gt;&lt;R&gt;1&lt;/R&gt;&lt;C&gt;1&lt;/C&gt;&lt;D xsi:type="xsd:string"&gt;11.856450&lt;/D&gt;&lt;/FQL&gt;&lt;FQL&gt;&lt;Q&gt;US8636671013^SUS_EC_RISK_SCORE(NOW,NOW,,"SOC")&lt;/Q&gt;&lt;R&gt;1&lt;/R&gt;&lt;C&gt;1&lt;/C&gt;&lt;D xsi:type="xsd:string"&gt;14.830362&lt;/D&gt;&lt;/FQL&gt;&lt;FQL&gt;&lt;Q&gt;US8636671013^SUS_RR_RISK_SCORE(NOW,NOW,,"ESG")&lt;/Q&gt;&lt;R&gt;1&lt;/R&gt;&lt;C&gt;1&lt;/C&gt;&lt;D xsi:type="xsd:double"&gt;30.8980625&lt;/D&gt;&lt;/FQL&gt;&lt;FQL&gt;&lt;Q&gt;US8636671013^FF_PTX_INC(ANN_R,1/1/2020,12/31/2020)&lt;/Q&gt;&lt;R&gt;1&lt;/R&gt;&lt;C&gt;1&lt;/C&gt;&lt;D xsi:type="xsd:double"&gt;1954&lt;/D&gt;&lt;/FQL&gt;&lt;FQL&gt;&lt;Q&gt;US8636671013^FF_PTX_INC(ANN_R,1/1/2019,12/31/2019)&lt;/Q&gt;&lt;R&gt;1&lt;/R&gt;&lt;C&gt;1&lt;/C&gt;&lt;D xsi:type="xsd:double"&gt;2562&lt;/D&gt;&lt;/FQL&gt;&lt;FQL&gt;&lt;Q&gt;US8636671013^FF_PTX_INC(ANN_R,1/1/2018,12/31/2018)&lt;/Q&gt;&lt;R&gt;1&lt;/R&gt;&lt;C&gt;1&lt;/C&gt;&lt;D xsi:type="xsd:double"&gt;2356&lt;/D&gt;&lt;/FQL&gt;&lt;FQL&gt;&lt;Q&gt;US8636671013^FF_PTX_INC(ANN_R,1/1/2017,12/31/2017)&lt;/Q&gt;&lt;R&gt;1&lt;/R&gt;&lt;C&gt;1&lt;/C&gt;&lt;D xsi:type="xsd:double"&gt;2063&lt;/D&gt;&lt;/FQL&gt;&lt;FQL&gt;&lt;Q&gt;US8636671013^FF_PTX_INC(ANN_R,1/1/2016,12/31/2016)&lt;/Q&gt;&lt;R&gt;1&lt;/R&gt;&lt;C&gt;1&lt;/C&gt;&lt;D xsi:type="xsd:double"&gt;1921&lt;/D&gt;&lt;/FQL&gt;&lt;FQL&gt;&lt;Q&gt;US8636671013^FF_TAX_CF(ANN_R,1/1/2020,12/31/2020)&lt;/Q&gt;&lt;R&gt;1&lt;/R&gt;&lt;C&gt;1&lt;/C&gt;&lt;D xsi:type="xsd:double"&gt;323&lt;/D&gt;&lt;/FQL&gt;&lt;FQL&gt;&lt;Q&gt;US8636671013^FF_TAX_CF(ANN_R,1/1/2019,12/31/2019)&lt;/Q&gt;&lt;R&gt;1&lt;/R&gt;&lt;C&gt;1&lt;/C&gt;&lt;D xsi:type="xsd:double"&gt;457&lt;/D&gt;&lt;/FQL&gt;&lt;FQL&gt;&lt;Q&gt;US8636671013^FF_TAX_CF(ANN_R,1/1/2018,12/31/2018)&lt;/Q&gt;&lt;R&gt;1&lt;/R&gt;&lt;C&gt;1&lt;/C&gt;&lt;D xsi:type="xsd:double"&gt;539&lt;/D&gt;&lt;/FQL&gt;&lt;FQL&gt;&lt;Q&gt;US8636671013^FF_TAX_CF(ANN_R,1/1/2017,12/31/2017)&lt;/Q&gt;&lt;R&gt;1&lt;/R&gt;&lt;C&gt;1&lt;/C&gt;&lt;D xsi:type="xsd:double"&gt;312&lt;/D&gt;&lt;/FQL&gt;&lt;FQL&gt;&lt;Q&gt;US8636671013^FF_TAX_CF(ANN_R,1/1/2016,12/31/2016)&lt;/Q&gt;&lt;R&gt;1&lt;/R&gt;&lt;C&gt;1&lt;/C&gt;&lt;D xsi:type="xsd:double"&gt;510&lt;/D&gt;&lt;/FQL&gt;&lt;FQL&gt;&lt;Q&gt;US8636671013^FF_TAX_RATE(ANN_R,1/1/2019,12/31/2019)&lt;/Q&gt;&lt;R&gt;1&lt;/R&gt;&lt;C&gt;1&lt;/C&gt;&lt;D xsi:type="xsd:double"&gt;18.696330991413&lt;/D&gt;&lt;/FQL&gt;&lt;FQL&gt;&lt;Q&gt;US8636671013^FF_TAX_RATE(ANN_R,1/1/2018,12/31/2018)&lt;/Q&gt;&lt;R&gt;1&lt;/R&gt;&lt;C&gt;1&lt;/C&gt;&lt;D xsi:type="xsd:double"&gt;-50.8064516129032&lt;/D&gt;&lt;/FQL&gt;&lt;FQL&gt;&lt;Q&gt;US8636671013^FF_TAX_RATE(ANN_R,1/1/2017,12/31/2017)&lt;/Q&gt;&lt;R&gt;1&lt;/R&gt;&lt;C&gt;1&lt;/C&gt;&lt;D xsi:type="xsd:double"&gt;50.5574406204557&lt;/D&gt;&lt;/FQL&gt;&lt;FQL&gt;&lt;Q&gt;US8636671013^FF_TAX_RATE(ANN_R,1/1/2016,12/31/2016)&lt;/Q&gt;&lt;R&gt;1&lt;/R&gt;&lt;C&gt;1&lt;/C&gt;&lt;D xsi:type="xsd:double"&gt;14.263404476835&lt;/D&gt;&lt;/FQL&gt;&lt;FQL&gt;&lt;Q&gt;US8636671013^FG_GICS_SECTOR&lt;/Q&gt;&lt;R&gt;1&lt;/R&gt;&lt;C&gt;1&lt;/C&gt;&lt;D xsi:type="xsd:string"&gt;Health Care&lt;/D&gt;&lt;/FQL&gt;&lt;FQL&gt;&lt;Q&gt;US8636671013^FG_FACTSET_SECTOR&lt;/Q&gt;&lt;R&gt;1&lt;/R&gt;&lt;C&gt;1&lt;/C&gt;&lt;D xsi:type="xsd:string"&gt;Health Technology&lt;/D&gt;&lt;/FQL&gt;&lt;FQL&gt;&lt;Q&gt;GB0007188757^SUS_EC_RISK_SCORE(NOW,NOW,,"GOV")&lt;/Q&gt;&lt;R&gt;0&lt;/R&gt;&lt;C&gt;0&lt;/C&gt;&lt;/FQL&gt;&lt;FQL&gt;&lt;Q&gt;GB0007188757^SUS_EC_RISK_SCORE(NOW,NOW,,"SOC")&lt;/Q&gt;&lt;R&gt;0&lt;/R&gt;&lt;C&gt;0&lt;/C&gt;&lt;/FQL&gt;&lt;FQL&gt;&lt;Q&gt;GB0007188757^SUS_RR_RISK_SCORE(NOW,NOW,,"ESG")&lt;/Q&gt;&lt;R&gt;0&lt;/R&gt;&lt;C&gt;0&lt;/C&gt;&lt;/FQL&gt;&lt;FQL&gt;&lt;Q&gt;GB0007188757^FF_PTX_INC(ANN_R,1/1/2020,12/31/2020)&lt;/Q&gt;&lt;R&gt;1&lt;/R&gt;&lt;C&gt;1&lt;/C&gt;&lt;D xsi:type="xsd:double"&gt;11493.7005497127&lt;/D&gt;&lt;/FQL&gt;&lt;FQL&gt;&lt;Q&gt;GB0007188757^FF_PTX_INC(ANN_R,1/1/2019,12/31/2019)&lt;/Q&gt;&lt;R&gt;1&lt;/R&gt;&lt;C&gt;1&lt;/C&gt;&lt;D xsi:type="xsd:double"&gt;8479.79105543392&lt;/D&gt;&lt;/FQL&gt;&lt;FQL&gt;&lt;Q&gt;GB0007188757^FF_PTX_INC(ANN_R,1/1/2018,12/31/2018)&lt;/Q&gt;&lt;R&gt;1&lt;/R&gt;&lt;C&gt;1&lt;/C&gt;&lt;D xsi:type="xsd:double"&gt;13239.7940293426&lt;/D&gt;&lt;/FQL&gt;&lt;FQL&gt;&lt;Q&gt;GB0007188757^FF_PTX_INC(ANN_R,1/1/2017,12/31/2017)&lt;/Q&gt;&lt;R&gt;1&lt;/R&gt;&lt;C&gt;1&lt;/C&gt;&lt;D xsi:type="xsd:double"&gt;9688.44989558624&lt;/D&gt;&lt;/FQL&gt;&lt;FQL&gt;&lt;Q&gt;GB0007188757^FF_PTX_INC(ANN_R,1/1/2016,12/31/2016)&lt;/Q&gt;&lt;R&gt;1&lt;/R&gt;&lt;C&gt;1&lt;/C&gt;&lt;D xsi:type="xsd:double"&gt;4463.05495220148&lt;/D&gt;&lt;/FQL&gt;&lt;FQL&gt;&lt;Q&gt;GB0007188757^FF_TAX_CF(ANN_R,1/1/2020,12/31/2020)&lt;/Q&gt;&lt;R&gt;1&lt;/R&gt;&lt;C&gt;1&lt;/C&gt;&lt;D xsi:type="xsd:double"&gt;4124.44414189772&lt;/D&gt;&lt;/FQL&gt;&lt;FQL&gt;&lt;Q&gt;GB0007188757^FF_TAX_CF(ANN_R,1/1/2018,12/31/2018)&lt;/Q&gt;&lt;R&gt;1&lt;/R&gt;&lt;C&gt;1&lt;/C&gt;&lt;D xsi:type="xsd:double"&gt;2701.35595863216&lt;/D&gt;&lt;/FQL&gt;&lt;FQL&gt;&lt;Q&gt;GB0007188757^FF_TAX_CF(ANN_R,1/1/2017,12/31/2017)&lt;/Q&gt;&lt;R&gt;1&lt;/R&gt;&lt;C&gt;1&lt;/C&gt;&lt;D xsi:type="xsd:double"&gt;1791.39648225675&lt;/D&gt;&lt;/FQL&gt;&lt;FQL&gt;&lt;Q&gt;GB0007188757^FF_TAX_CF(ANN_R,1/1/2016,12/31/2016)&lt;/Q&gt;&lt;R&gt;1&lt;/R&gt;&lt;C&gt;1&lt;/C&gt;&lt;D xsi:type="xsd:double"&gt;1127.25117607081&lt;/D&gt;&lt;/FQL&gt;&lt;FQL&gt;&lt;Q&gt;GB0007188757^FF_TAX_RATE(ANN_R,1/1/2020,12/31/2020)&lt;/Q&gt;&lt;R&gt;1&lt;/R&gt;&lt;C&gt;1&lt;/C&gt;&lt;D xsi:type="xsd:double"&gt;33.862541556415&lt;/D&gt;&lt;/FQL&gt;&lt;FQL&gt;&lt;Q&gt;GB0007188757^FF_TAX_RATE(ANN_R,1/1/2019,12/31/2019)&lt;/Q&gt;&lt;R&gt;1&lt;/R&gt;&lt;C&gt;1&lt;/C&gt;&lt;D xsi:type="xsd:double"&gt;38.3342577186171&lt;/D&gt;&lt;/FQL&gt;&lt;FQL&gt;&lt;Q&gt;GB0007188757^FF_TAX_RATE(ANN_R,1/1/2018,12/31/2018)&lt;/Q&gt;&lt;R&gt;1&lt;/R&gt;&lt;C&gt;1&lt;/C&gt;&lt;D xsi:type="xsd:double"&gt;24.0285487708169&lt;/D&gt;&lt;/FQL&gt;&lt;FQL&gt;&lt;Q&gt;GB0007188757^FF_TAX_RATE(ANN_R,1/1/2017,12/31/2017)&lt;/Q&gt;&lt;R&gt;1&lt;/R&gt;&lt;C&gt;1&lt;/C&gt;&lt;D xsi:type="xsd:double"&gt;31.7784723891961&lt;/D&gt;&lt;/FQL&gt;&lt;FQL&gt;&lt;Q&gt;GB0007188757^FF_TAX_RATE(ANN_R,1/1/2016,12/31/2016)&lt;/Q&gt;&lt;R&gt;1&lt;/R&gt;&lt;C&gt;1&lt;/C&gt;&lt;D xsi:type="xsd:double"&gt;26.021255396878&lt;/D&gt;&lt;/FQL&gt;&lt;FQL&gt;&lt;Q&gt;GB0007188757^FG_GICS_SECTOR&lt;/Q&gt;&lt;R&gt;0&lt;/R&gt;&lt;C&gt;0&lt;/C&gt;&lt;/FQL&gt;&lt;FQL&gt;&lt;Q&gt;GB0007188757^FG_FACTSET_SECTOR&lt;/Q&gt;&lt;R&gt;1&lt;/R&gt;&lt;C&gt;1&lt;/C&gt;&lt;D xsi:type="xsd:string"&gt;Non-Energy Minerals&lt;/D&gt;&lt;/FQL&gt;&lt;FQL&gt;&lt;Q&gt;CNE1000002H1^SUS_EC_RISK_SCORE(NOW,NOW,,"GOV")&lt;/Q&gt;&lt;R&gt;1&lt;/R&gt;&lt;C&gt;1&lt;/C&gt;&lt;D xsi:type="xsd:string"&gt;12.414519&lt;/D&gt;&lt;/FQL&gt;&lt;FQL&gt;&lt;Q&gt;CNE1000002H1^SUS_EC_RISK_SCORE(NOW,NOW,,"SOC")&lt;/Q&gt;&lt;R&gt;1&lt;/R&gt;&lt;C&gt;1&lt;/C&gt;&lt;D xsi:type="xsd:string"&gt;16.333269&lt;/D&gt;&lt;/FQL&gt;&lt;FQL&gt;&lt;Q&gt;CNE1000002H1^SUS_RR_RISK_SCORE(NOW,NOW,,"ESG")&lt;/Q&gt;&lt;R&gt;1&lt;/R&gt;&lt;C&gt;1&lt;/C&gt;&lt;D xsi:type="xsd:double"&gt;31.046725&lt;/D&gt;&lt;/FQL&gt;&lt;FQL&gt;&lt;Q&gt;CNE1000002H1^FF_PTX_INC(ANN_R,1/1/2020,12/31/2020)&lt;/Q&gt;&lt;R&gt;1&lt;/R&gt;&lt;C&gt;1&lt;/C&gt;&lt;D xsi:type="xsd:double"&gt;377247.461331844&lt;/D&gt;&lt;/FQL&gt;&lt;FQL&gt;&lt;Q&gt;CNE1000002H1^FF_PTX_INC(ANN_R,1/1/2019,12/31/2019)&lt;/Q&gt;&lt;R&gt;1&lt;/R&gt;&lt;C&gt;1&lt;/C&gt;&lt;D xsi:type="xsd:double"&gt;370051.375353487&lt;/D&gt;&lt;/FQL&gt;&lt;FQL&gt;&lt;Q&gt;CNE1000002H1^FF_PTX_INC(ANN_R,1/1/2017,12/31/2017)&lt;/Q&gt;&lt;R&gt;1&lt;/R&gt;&lt;C&gt;1&lt;/C&gt;&lt;D xsi:type="xsd:double"&gt;345494.814277061&lt;/D&gt;&lt;/FQL&gt;&lt;FQL&gt;&lt;Q&gt;CNE1000002H1^FF_PTX_INC(ANN_R,1/1/2016,12/31/2016)&lt;/Q&gt;&lt;R&gt;1&lt;/R&gt;&lt;C&gt;1&lt;/C&gt;&lt;D xsi:type="xsd:double"&gt;344848.208685266&lt;/D&gt;&lt;/FQL&gt;&lt;FQL&gt;&lt;Q&gt;CNE1000002H1^FF_TAX_CF(ANN_R,1/1/2020,12/31/2020)&lt;/Q&gt;&lt;R&gt;1&lt;/R&gt;&lt;C&gt;1&lt;/C&gt;&lt;D xsi:type="xsd:double"&gt;92656.3840779692&lt;/D&gt;&lt;/FQL&gt;&lt;FQL&gt;&lt;Q&gt;CNE1000002H1^FF_TAX_CF(ANN_R,1/1/2019,12/31/2019)&lt;/Q&gt;&lt;R&gt;1&lt;/R&gt;&lt;C&gt;1&lt;/C&gt;&lt;D xsi:type="xsd:double"&gt;74603.7669562306&lt;/D&gt;&lt;/FQL&gt;&lt;FQL&gt;&lt;Q&gt;CNE1000002H1^FF_TAX_CF(ANN_R,1/1/2018,12/31/2018)&lt;/Q&gt;&lt;R&gt;1&lt;/R&gt;&lt;C&gt;1&lt;/C&gt;&lt;D xsi:type="xsd:double"&gt;58244.3355292845&lt;/D&gt;&lt;/FQL&gt;&lt;FQL&gt;&lt;Q&gt;CNE1000002H1^FF_TAX_CF(ANN_R,1/1/2017,12/31/2017)&lt;/Q&gt;&lt;R&gt;1&lt;/R&gt;&lt;C&gt;1&lt;/C&gt;&lt;D xsi:type="xsd:double"&gt;62902.0432593564&lt;/D&gt;&lt;/FQL&gt;&lt;FQL&gt;&lt;Q&gt;CNE1000002H1^FF_TAX_CF(ANN_R,1/1/2016,12/31/2016)&lt;/Q&gt;&lt;R&gt;1&lt;/R&gt;&lt;C&gt;1&lt;/C&gt;&lt;D xsi:type="xsd:double"&gt;76255.6659076008&lt;/D&gt;&lt;/FQL&gt;&lt;FQL&gt;&lt;Q&gt;CNE1000002H1^FF_TAX_RATE(ANN_R,1/1/2020,12/31/2020)&lt;/Q&gt;&lt;R&gt;1&lt;/R&gt;&lt;C&gt;1&lt;/C&gt;&lt;D xsi:type="xsd:double"&gt;18.7766031913404&lt;/D&gt;&lt;/FQL&gt;&lt;FQL&gt;&lt;Q&gt;CNE1000002H1^FF_TAX_RATE(ANN_R,1/1/2019,12/31/2019)&lt;/Q&gt;&lt;R&gt;1&lt;/R&gt;&lt;C&gt;1&lt;/C&gt;&lt;D xsi:type="xsd:double"&gt;17.5809258828&lt;/D&gt;&lt;/FQL&gt;&lt;FQL&gt;&lt;Q&gt;CNE1000002H1^FF_TAX_RATE(ANN_R,1/1/2018,12/31/2018)&lt;/Q&gt;&lt;R&gt;1&lt;/R&gt;&lt;C&gt;1&lt;/C&gt;&lt;D xsi:type="xsd:double"&gt;17.0553860138952&lt;/D&gt;&lt;/FQL&gt;&lt;FQL&gt;&lt;Q&gt;CNE1000002H1^FF_TAX_RATE(ANN_R,1/1/2017,12/31/2017)&lt;/Q&gt;&lt;R&gt;1&lt;/R&gt;&lt;C&gt;1&lt;/C&gt;&lt;D xsi:type="xsd:double"&gt;18.7473717234152&lt;/D&gt;&lt;/FQL&gt;&lt;FQL&gt;&lt;Q&gt;CNE1000002H1^FF_TAX_RATE(ANN_R,1/1/2016,12/31/2016)&lt;/Q&gt;&lt;R&gt;1&lt;/R&gt;&lt;C&gt;1&lt;/C&gt;&lt;D xsi:type="xsd:double"&gt;21.2850806902463&lt;/D&gt;&lt;/FQL&gt;&lt;FQL&gt;&lt;Q&gt;CNE1000002H1^FG_GICS_SECTOR&lt;/Q&gt;&lt;R&gt;0&lt;/R&gt;&lt;C&gt;0&lt;/C&gt;&lt;/FQL&gt;&lt;FQL&gt;&lt;Q&gt;CNE1000002H1^FG_FACTSET_SECTOR&lt;/Q&gt;&lt;R&gt;1&lt;/R&gt;&lt;C&gt;1&lt;/C&gt;&lt;D xsi:type="xsd:string"&gt;Finance&lt;/D&gt;&lt;/FQL&gt;&lt;FQL&gt;&lt;Q&gt;CA1363751027^SUS_EC_RISK_SCORE(NOW,NOW,,"GOV")&lt;/Q&gt;&lt;R&gt;1&lt;/R&gt;&lt;C&gt;1&lt;/C&gt;&lt;D xsi:type="xsd:string"&gt;3.406950&lt;/D&gt;&lt;/FQL&gt;&lt;FQL&gt;&lt;Q&gt;CA1363751027^SUS_RR_RISK_SCORE(NOW,NOW,,"ESG")&lt;/Q&gt;&lt;R&gt;1&lt;/R&gt;&lt;C&gt;1&lt;/C&gt;&lt;D xsi:type="xsd:double"&gt;16.5414737584459&lt;/D&gt;&lt;/FQL&gt;&lt;FQL&gt;&lt;Q&gt;CA1363751027^FF_PTX_INC(ANN_R,1/1/2020,12/31/2020)&lt;/Q&gt;&lt;R&gt;1&lt;/R&gt;&lt;C&gt;1&lt;/C&gt;&lt;D xsi:type="xsd:double"&gt;4544&lt;/D&gt;&lt;/FQL&gt;&lt;FQL&gt;&lt;Q&gt;CA1363751027^FF_PTX_INC(ANN_R,1/1/2019,12/31/2019)&lt;/Q&gt;&lt;R&gt;1&lt;/R&gt;&lt;C&gt;1&lt;/C&gt;&lt;D xsi:type="xsd:double"&gt;5429&lt;/D&gt;&lt;/FQL&gt;&lt;FQL&gt;&lt;Q&gt;CA1363751027^FF_PTX_INC(ANN_R,1/1/2018,12/31/2018)&lt;/Q&gt;&lt;R&gt;1&lt;/R&gt;&lt;C&gt;1&lt;/C&gt;&lt;D xsi:type="xsd:double"&gt;5682&lt;/D&gt;&lt;/FQL&gt;&lt;FQL&gt;&lt;Q&gt;CA1363751027^FF_PTX_INC(ANN_R,1/1/2017,12/31/2017)&lt;/Q&gt;&lt;R&gt;1&lt;/R&gt;&lt;C&gt;1&lt;/C&gt;&lt;D xsi:type="xsd:double"&gt;5089&lt;/D&gt;&lt;/FQL&gt;&lt;FQL&gt;&lt;Q&gt;CA1363751027^FF_PTX_INC(ANN_R,1/1/2016,12/31/2016)&lt;/Q&gt;&lt;R&gt;1&lt;/R&gt;&lt;C&gt;1&lt;/C&gt;&lt;D xsi:type="xsd:double"&gt;4927&lt;/D&gt;&lt;/FQL&gt;&lt;FQL&gt;&lt;Q&gt;CA1363751027^FF_TAX_CF(ANN_R,1/1/2020,12/31/2020)&lt;/Q&gt;&lt;R&gt;1&lt;/R&gt;&lt;C&gt;1&lt;/C&gt;&lt;D xsi:type="xsd:double"&gt;353&lt;/D&gt;&lt;/FQL&gt;&lt;FQL&gt;&lt;Q&gt;CA1363751027^FF_TAX_CF(ANN_R,1/1/2019,12/31/2019)&lt;/Q&gt;&lt;R&gt;1&lt;/R&gt;&lt;C&gt;1&lt;/C&gt;&lt;D xsi:type="xsd:double"&gt;822&lt;/D&gt;&lt;/FQL&gt;&lt;FQL&gt;&lt;Q&gt;CA1363751027^FF_TAX_CF(ANN_R,1/1/2018,12/31/2018)&lt;/Q&gt;&lt;R&gt;1&lt;/R&gt;&lt;C&gt;1&lt;/C&gt;&lt;D xsi:type="xsd:double"&gt;776&lt;/D&gt;&lt;/FQL&gt;&lt;FQL&gt;&lt;Q&gt;CA1363751027^FF_TAX_CF(ANN_R,1/1/2017,12/31/2017)&lt;/Q&gt;&lt;R&gt;1&lt;/R&gt;&lt;C&gt;1&lt;/C&gt;&lt;D xsi:type="xsd:double"&gt;712&lt;/D&gt;&lt;/FQL&gt;&lt;FQL&gt;&lt;Q&gt;CA1363751027^FF_TAX_CF(ANN_R,1/1/2016,12/31/2016)&lt;/Q&gt;&lt;R&gt;1&lt;/R&gt;&lt;C&gt;1&lt;/C&gt;&lt;D xsi:type="xsd:double"&gt;653&lt;/D&gt;&lt;/FQL&gt;&lt;FQL&gt;&lt;Q&gt;CA1363751027^FF_TAX_RATE(ANN_R,1/1/2020,12/31/2020)&lt;/Q&gt;&lt;R&gt;1&lt;/R&gt;&lt;C&gt;1&lt;/C&gt;&lt;D xsi:type="xsd:double"&gt;21.6109154929577&lt;/D&gt;&lt;/FQL&gt;&lt;FQL&gt;&lt;Q&gt;CA1363751027^FF_TAX_RATE(ANN_R,1/1/2019,12/31/2019)&lt;/Q&gt;&lt;R&gt;1&lt;/R&gt;&lt;C&gt;1&lt;/C&gt;&lt;D xsi:type="xsd:double"&gt;22.3429729231903&lt;/D&gt;&lt;/FQL&gt;&lt;FQL&gt;&lt;Q&gt;CA1363751027^FF_TAX_RATE(ANN_R,1/1/2018,12/31/2018)&lt;/Q&gt;&lt;R&gt;1&lt;/R&gt;&lt;C&gt;1&lt;/C&gt;&lt;D xsi:type="xsd:double"&gt;23.8296374516015&lt;/D&gt;&lt;/FQL&gt;&lt;FQL&gt;&lt;Q&gt;CA1363751027^FF_TAX_RATE(ANN_R,1/1/2017,12/31/2017)&lt;/Q&gt;&lt;R&gt;1&lt;/R&gt;&lt;C&gt;1&lt;/C&gt;&lt;D xsi:type="xsd:double"&gt;-7.7618392611515&lt;/D&gt;&lt;/FQL&gt;&lt;FQL&gt;&lt;Q&gt;CA1363751027^FG_GICS_SECTOR&lt;/Q&gt;&lt;R&gt;0&lt;/R&gt;&lt;C&gt;0&lt;/C&gt;&lt;/FQL&gt;&lt;FQL&gt;&lt;Q&gt;CA1363751027^FG_FACTSET_SECTOR&lt;/Q&gt;&lt;R&gt;1&lt;/R&gt;&lt;C&gt;1&lt;/C&gt;&lt;D xsi:type="xsd:string"&gt;Transportation&lt;/D&gt;&lt;/FQL&gt;&lt;FQL&gt;&lt;Q&gt;GB0007980591^SUS_EC_RISK_SCORE(NOW,NOW,,"GOV")&lt;/Q&gt;&lt;R&gt;1&lt;/R&gt;&lt;C&gt;1&lt;/C&gt;&lt;D xsi:type="xsd:string"&gt;9.452548&lt;/D&gt;&lt;/FQL&gt;&lt;FQL&gt;&lt;Q&gt;GB0007980591^SUS_EC_RISK_SCORE(NOW,NOW,,"SOC")&lt;/Q&gt;&lt;R&gt;1&lt;/R&gt;&lt;C&gt;1&lt;/C&gt;&lt;D xsi:type="xsd:string"&gt;9.322631&lt;/D&gt;&lt;/FQL&gt;&lt;FQL&gt;&lt;Q&gt;GB0007980591^SUS_RR_RISK_SCORE(NOW,NOW,,"ESG")&lt;/Q&gt;&lt;R&gt;1&lt;/R&gt;&lt;C&gt;1&lt;/C&gt;&lt;D xsi:type="xsd:double"&gt;35.3460684375&lt;/D&gt;&lt;/FQL&gt;&lt;FQL&gt;&lt;Q&gt;GB0007980591^FF_PTX_INC(ANN_R,1/1/2020,12/31/2020)&lt;/Q&gt;&lt;R&gt;1&lt;/R&gt;&lt;C&gt;1&lt;/C&gt;&lt;D xsi:type="xsd:double"&gt;-19093.7823434233&lt;/D&gt;&lt;/FQL&gt;&lt;FQL&gt;&lt;Q&gt;GB0007980591^FF_PTX_INC(ANN_R,1/1/2019,12/31/2019)&lt;/Q&gt;&lt;R&gt;1&lt;/R&gt;&lt;C&gt;1&lt;/C&gt;&lt;D xsi:type="xsd:double"&gt;3838.5595117822&lt;/D&gt;&lt;/FQL&gt;&lt;FQL&gt;&lt;Q&gt;GB0007980591^FF_PTX_INC(ANN_R,1/1/2018,12/31/2018)&lt;/Q&gt;&lt;R&gt;1&lt;/R&gt;&lt;C&gt;1&lt;/C&gt;&lt;D xsi:type="xsd:double"&gt;9726.98133910582&lt;/D&gt;&lt;/FQL&gt;&lt;FQL&gt;&lt;Q&gt;GB0007980591^FF_PTX_INC(ANN_R,1/1/2017,12/31/2017)&lt;/Q&gt;&lt;R&gt;1&lt;/R&gt;&lt;C&gt;1&lt;/C&gt;&lt;D xsi:type="xsd:double"&gt;3628.60674537745&lt;/D&gt;&lt;/FQL&gt;&lt;FQL&gt;&lt;Q&gt;GB0007980591^FF_PTX_INC(ANN_R,1/1/2016,12/31/2016)&lt;/Q&gt;&lt;R&gt;1&lt;/R&gt;&lt;C&gt;1&lt;/C&gt;&lt;D xsi:type="xsd:double"&gt;-3153.48701787069&lt;/D&gt;&lt;/FQL&gt;&lt;FQL&gt;&lt;Q&gt;GB0007980591^FF_TAX_CF(ANN_R,1/1/2020,12/31/2020)&lt;/Q&gt;&lt;R&gt;1&lt;/R&gt;&lt;C&gt;1&lt;/C&gt;&lt;D xsi:type="xsd:double"&gt;1901.19017166698&lt;/D&gt;&lt;/FQL&gt;&lt;FQL&gt;&lt;Q&gt;GB0007980591^FF_TAX_CF(ANN_R,1/1/2019,12/31/2019)&lt;/Q&gt;&lt;R&gt;1&lt;/R&gt;&lt;C&gt;1&lt;/C&gt;&lt;D xsi:type="xsd:double"&gt;4261.84359108839&lt;/D&gt;&lt;/FQL&gt;&lt;FQL&gt;&lt;Q&gt;GB0007980591^FF_TAX_CF(ANN_R,1/1/2018,12/31/2018)&lt;/Q&gt;&lt;R&gt;1&lt;/R&gt;&lt;C&gt;1&lt;/C&gt;&lt;D xsi:type="xsd:double"&gt;4283.77158126233&lt;/D&gt;&lt;/FQL&gt;&lt;FQL&gt;&lt;Q&gt;GB0007980591^FF_TAX_CF(ANN_R,1/1/2017,12/31/2017)&lt;/Q&gt;&lt;R&gt;1&lt;/R&gt;&lt;C&gt;1&lt;/C&gt;&lt;D xsi:type="xsd:double"&gt;3107.572051145&lt;/D&gt;&lt;/FQL&gt;&lt;FQL&gt;&lt;Q&gt;GB0007980591^FF_TAX_CF(ANN_R,1/1/2016,12/31/2016)&lt;/Q&gt;&lt;R&gt;1&lt;/R&gt;&lt;C&gt;1&lt;/C&gt;&lt;D xsi:type="xsd:double"&gt;1139.85030164163&lt;/D&gt;&lt;/FQL&gt;&lt;FQL&gt;&lt;Q&gt;GB0007980591^FF_TAX_RATE(ANN_R,1/1/2019,12/31/2019)&lt;/Q&gt;&lt;R&gt;1&lt;/R&gt;&lt;C&gt;1&lt;/C&gt;&lt;D xsi:type="xsd:double"&gt;80.9475188891159&lt;/D&gt;&lt;/FQL&gt;&lt;FQL&gt;&lt;Q&gt;GB0007980591^FF_TAX_RATE(ANN_R,1/1/2018,12/31/2018)&lt;/Q&gt;&lt;R&gt;1&lt;/R&gt;&lt;C&gt;1&lt;/C&gt;&lt;D xsi:type="xsd:double"&gt;55.08866615266&lt;/D&gt;&lt;/FQL&gt;&lt;FQL&gt;&lt;Q&gt;GB0007980591^FF_TAX_RATE(ANN_R,1/1/2017,12/31/2017)&lt;/Q&gt;&lt;R&gt;1&lt;/R&gt;&lt;C&gt;1&lt;/C&gt;&lt;D xsi:type="xsd:double"&gt;79.4350524288465&lt;/D&gt;&lt;/FQL&gt;&lt;FQL&gt;&lt;Q&gt;GB0007980591^FF_TAX_RATE(ANN_R,1/1/2016,12/31/2016)&lt;/Q&gt;&lt;R&gt;0&lt;/R&gt;&lt;C&gt;0&lt;/C&gt;&lt;/FQL&gt;&lt;FQL&gt;&lt;Q&gt;GB0007980591^FG_GICS_SECTOR&lt;/Q&gt;&lt;R&gt;0&lt;/R&gt;&lt;C&gt;0&lt;/C&gt;&lt;/FQL&gt;&lt;FQL&gt;&lt;Q&gt;GB0007980591^FG_FACTSET_SECTOR&lt;/Q&gt;&lt;R&gt;1&lt;/R&gt;&lt;C&gt;1&lt;/C&gt;&lt;D xsi:type="xsd:string"&gt;Energy Minerals&lt;/D&gt;&lt;/FQL&gt;&lt;FQL&gt;&lt;Q&gt;JP3970300004^SUS_EC_RISK_SCORE(NOW,NOW,,"GOV")&lt;/Q&gt;&lt;R&gt;1&lt;/R&gt;&lt;C&gt;1&lt;/C&gt;&lt;D xsi:type="xsd:string"&gt;5.265450&lt;/D&gt;&lt;/FQL&gt;&lt;FQL&gt;&lt;Q&gt;JP3970300004^SUS_EC_RISK_SCORE(NOW,NOW,,"SOC")&lt;/Q&gt;&lt;R&gt;1&lt;/R&gt;&lt;C&gt;1&lt;/C&gt;&lt;D xsi:type="xsd:string"&gt;8.163309&lt;/D&gt;&lt;/FQL&gt;&lt;FQL&gt;&lt;Q&gt;JP3970300004^SUS_RR_RISK_SCORE(NOW,NOW,,"ESG")&lt;/Q&gt;&lt;R&gt;1&lt;/R&gt;&lt;C&gt;1&lt;/C&gt;&lt;D xsi:type="xsd:double"&gt;13.485009375&lt;/D&gt;&lt;/FQL&gt;&lt;FQL&gt;&lt;Q&gt;JP3970300004^FF_PTX_INC(ANN_R,1/1/2020,12/31/2020)&lt;/Q&gt;&lt;R&gt;1&lt;/R&gt;&lt;C&gt;1&lt;/C&gt;&lt;D xsi:type="xsd:double"&gt;226149&lt;/D&gt;&lt;/FQL&gt;&lt;FQL&gt;&lt;Q&gt;JP3970300004^FF_PTX_INC(ANN_R,1/1/2019,12/31/2019)&lt;/Q&gt;&lt;R&gt;1&lt;/R&gt;&lt;C&gt;1&lt;/C&gt;&lt;D xsi:type="xsd:double"&gt;239814&lt;/D&gt;&lt;/FQL&gt;&lt;FQL&gt;&lt;Q&gt;JP3970300004^FF_PTX_INC(ANN_R,1/1/2018,12/31/2018)&lt;/Q&gt;&lt;R&gt;1&lt;/R&gt;&lt;C&gt;1&lt;/C&gt;&lt;D xsi:type="xsd:double"&gt;199228&lt;/D&gt;&lt;/FQL&gt;&lt;FQL&gt;&lt;Q&gt;JP3970300004^FF_PTX_INC(ANN_R,1/1/2017,12/31/2017)&lt;/Q&gt;&lt;R&gt;1&lt;/R&gt;&lt;C&gt;1&lt;/C&gt;&lt;D xsi:type="xsd:double"&gt;198929&lt;/D&gt;&lt;/FQL&gt;&lt;FQL&gt;&lt;Q&gt;JP3970300004^FF_PTX_INC(ANN_R,1/1/2016,12/31/2016)&lt;/Q&gt;&lt;R&gt;1&lt;/R&gt;&lt;C&gt;1&lt;/C&gt;&lt;D xsi:type="xsd:double"&gt;123256&lt;/D&gt;&lt;/FQL</t>
        </r>
      </text>
    </comment>
    <comment ref="A3" authorId="0" shapeId="0" xr:uid="{8E4F710E-BB1C-4F3C-995F-F5040409FA63}">
      <text>
        <r>
          <rPr>
            <b/>
            <sz val="9"/>
            <color indexed="81"/>
            <rFont val="Tahoma"/>
            <family val="2"/>
          </rPr>
          <t>&gt;&lt;FQL&gt;&lt;Q&gt;JP3970300004^FF_TAX_CF(ANN_R,1/1/2020,12/31/2020)&lt;/Q&gt;&lt;R&gt;1&lt;/R&gt;&lt;C&gt;1&lt;/C&gt;&lt;D xsi:type="xsd:double"&gt;67440&lt;/D&gt;&lt;/FQL&gt;&lt;FQL&gt;&lt;Q&gt;JP3970300004^FF_TAX_CF(ANN_R,1/1/2018,12/31/2018)&lt;/Q&gt;&lt;R&gt;1&lt;/R&gt;&lt;C&gt;1&lt;/C&gt;&lt;D xsi:type="xsd:double"&gt;74754&lt;/D&gt;&lt;/FQL&gt;&lt;FQL&gt;&lt;Q&gt;JP3970300004^FF_TAX_CF(ANN_R,1/1/2017,12/31/2017)&lt;/Q&gt;&lt;R&gt;1&lt;/R&gt;&lt;C&gt;1&lt;/C&gt;&lt;D xsi:type="xsd:double"&gt;79184&lt;/D&gt;&lt;/FQL&gt;&lt;FQL&gt;&lt;Q&gt;JP3970300004^FF_TAX_CF(ANN_R,1/1/2016,12/31/2016)&lt;/Q&gt;&lt;R&gt;1&lt;/R&gt;&lt;C&gt;1&lt;/C&gt;&lt;D xsi:type="xsd:double"&gt;32595&lt;/D&gt;&lt;/FQL&gt;&lt;FQL&gt;&lt;Q&gt;JP3970300004^FF_TAX_RATE(ANN_R,1/1/2020,12/31/2020)&lt;/Q&gt;&lt;R&gt;1&lt;/R&gt;&lt;C&gt;1&lt;/C&gt;&lt;D xsi:type="xsd:double"&gt;19.853724756687&lt;/D&gt;&lt;/FQL&gt;&lt;FQL&gt;&lt;Q&gt;JP3970300004^FF_TAX_RATE(ANN_R,1/1/2019,12/31/2019)&lt;/Q&gt;&lt;R&gt;1&lt;/R&gt;&lt;C&gt;1&lt;/C&gt;&lt;D xsi:type="xsd:double"&gt;26.8679059604527&lt;/D&gt;&lt;/FQL&gt;&lt;FQL&gt;&lt;Q&gt;JP3970300004^FF_TAX_RATE(ANN_R,1/1/2018,12/31/2018)&lt;/Q&gt;&lt;R&gt;1&lt;/R&gt;&lt;C&gt;1&lt;/C&gt;&lt;D xsi:type="xsd:double"&gt;23.5398638745558&lt;/D&gt;&lt;/FQL&gt;&lt;FQL&gt;&lt;Q&gt;JP3970300004^FF_TAX_RATE(ANN_R,1/1/2017,12/31/2017)&lt;/Q&gt;&lt;R&gt;1&lt;/R&gt;&lt;C&gt;1&lt;/C&gt;&lt;D xsi:type="xsd:double"&gt;31.0005077188344&lt;/D&gt;&lt;/FQL&gt;&lt;FQL&gt;&lt;Q&gt;JP3970300004^FF_TAX_RATE(ANN_R,1/1/2016,12/31/2016)&lt;/Q&gt;&lt;R&gt;1&lt;/R&gt;&lt;C&gt;1&lt;/C&gt;&lt;D xsi:type="xsd:double"&gt;47.218796650873&lt;/D&gt;&lt;/FQL&gt;&lt;FQL&gt;&lt;Q&gt;JP3970300004^FG_GICS_SECTOR&lt;/Q&gt;&lt;R&gt;0&lt;/R&gt;&lt;C&gt;0&lt;/C&gt;&lt;/FQL&gt;&lt;FQL&gt;&lt;Q&gt;JP3970300004^FG_FACTSET_SECTOR&lt;/Q&gt;&lt;R&gt;1&lt;/R&gt;&lt;C&gt;1&lt;/C&gt;&lt;D xsi:type="xsd:string"&gt;Technology Services&lt;/D&gt;&lt;/FQL&gt;&lt;FQL&gt;&lt;Q&gt;GB0002875804^SUS_EC_RISK_SCORE(NOW,NOW,,"GOV")&lt;/Q&gt;&lt;R&gt;0&lt;/R&gt;&lt;C&gt;0&lt;/C&gt;&lt;/FQL&gt;&lt;FQL&gt;&lt;Q&gt;GB0002875804^SUS_EC_RISK_SCORE(NOW,NOW,,"SOC")&lt;/Q&gt;&lt;R&gt;0&lt;/R&gt;&lt;C&gt;0&lt;/C&gt;&lt;/FQL&gt;&lt;FQL&gt;&lt;Q&gt;GB0002875804^SUS_RR_RISK_SCORE(NOW,NOW,,"ESG")&lt;/Q&gt;&lt;R&gt;0&lt;/R&gt;&lt;C&gt;0&lt;/C&gt;&lt;/FQL&gt;&lt;FQL&gt;&lt;Q&gt;GB0002875804^FF_PTX_INC(ANN_R,1/1/2020,12/31/2020)&lt;/Q&gt;&lt;R&gt;1&lt;/R&gt;&lt;C&gt;1&lt;/C&gt;&lt;D xsi:type="xsd:double"&gt;8217&lt;/D&gt;&lt;/FQL&gt;&lt;FQL&gt;&lt;Q&gt;GB0002875804^FF_PTX_INC(ANN_R,1/1/2019,12/31/2019)&lt;/Q&gt;&lt;R&gt;1&lt;/R&gt;&lt;C&gt;1&lt;/C&gt;&lt;D xsi:type="xsd:double"&gt;7414&lt;/D&gt;&lt;/FQL&gt;&lt;FQL&gt;&lt;Q&gt;GB0002875804^FF_PTX_INC(ANN_R,1/1/2017,12/31/2017)&lt;/Q&gt;&lt;R&gt;1&lt;/R&gt;&lt;C&gt;1&lt;/C&gt;&lt;D xsi:type="xsd:double"&gt;28606&lt;/D&gt;&lt;/FQL&gt;&lt;FQL&gt;&lt;Q&gt;GB0002875804^FF_PTX_INC(ANN_R,1/1/2016,12/31/2016)&lt;/Q&gt;&lt;R&gt;1&lt;/R&gt;&lt;C&gt;1&lt;/C&gt;&lt;D xsi:type="xsd:double"&gt;4018&lt;/D&gt;&lt;/FQL&gt;&lt;FQL&gt;&lt;Q&gt;GB0002875804^FF_TAX_CF(ANN_R,1/1/2020,12/31/2020)&lt;/Q&gt;&lt;R&gt;1&lt;/R&gt;&lt;C&gt;1&lt;/C&gt;&lt;D xsi:type="xsd:double"&gt;2132&lt;/D&gt;&lt;/FQL&gt;&lt;FQL&gt;&lt;Q&gt;GB0002875804^FF_TAX_CF(ANN_R,1/1/2019,12/31/2019)&lt;/Q&gt;&lt;R&gt;1&lt;/R&gt;&lt;C&gt;1&lt;/C&gt;&lt;D xsi:type="xsd:double"&gt;2204&lt;/D&gt;&lt;/FQL&gt;&lt;FQL&gt;&lt;Q&gt;GB0002875804^FF_TAX_CF(ANN_R,1/1/2018,12/31/2018)&lt;/Q&gt;&lt;R&gt;1&lt;/R&gt;&lt;C&gt;1&lt;/C&gt;&lt;D xsi:type="xsd:double"&gt;1891&lt;/D&gt;&lt;/FQL&gt;&lt;FQL&gt;&lt;Q&gt;GB0002875804^FF_TAX_CF(ANN_R,1/1/2017,12/31/2017)&lt;/Q&gt;&lt;R&gt;1&lt;/R&gt;&lt;C&gt;1&lt;/C&gt;&lt;D xsi:type="xsd:double"&gt;1675&lt;/D&gt;&lt;/FQL&gt;&lt;FQL&gt;&lt;Q&gt;GB0002875804^FF_TAX_CF(ANN_R,1/1/2016,12/31/2016)&lt;/Q&gt;&lt;R&gt;1&lt;/R&gt;&lt;C&gt;1&lt;/C&gt;&lt;D xsi:type="xsd:double"&gt;1245&lt;/D&gt;&lt;/FQL&gt;&lt;FQL&gt;&lt;Q&gt;GB0002875804^FF_TAX_RATE(ANN_R,1/1/2020,12/31/2020)&lt;/Q&gt;&lt;R&gt;1&lt;/R&gt;&lt;C&gt;1&lt;/C&gt;&lt;D xsi:type="xsd:double"&gt;25.6541316782281&lt;/D&gt;&lt;/FQL&gt;&lt;FQL&gt;&lt;Q&gt;GB0002875804^FF_TAX_RATE(ANN_R,1/1/2019,12/31/2019)&lt;/Q&gt;&lt;R&gt;1&lt;/R&gt;&lt;C&gt;1&lt;/C&gt;&lt;D xsi:type="xsd:double"&gt;27.8257350957648&lt;/D&gt;&lt;/FQL&gt;&lt;FQL&gt;&lt;Q&gt;GB0002875804^FF_TAX_RATE(ANN_R,1/1/2018,12/31/2018)&lt;/Q&gt;&lt;R&gt;1&lt;/R&gt;&lt;C&gt;1&lt;/C&gt;&lt;D xsi:type="xsd:double"&gt;26.9919314170449&lt;/D&gt;&lt;/FQL&gt;&lt;FQL&gt;&lt;Q&gt;GB0002875804^FF_TAX_RATE(ANN_R,1/1/2017,12/31/2017)&lt;/Q&gt;&lt;R&gt;1&lt;/R&gt;&lt;C&gt;1&lt;/C&gt;&lt;D xsi:type="xsd:double"&gt;-28.4171152904985&lt;/D&gt;&lt;/FQL&gt;&lt;FQL&gt;&lt;Q&gt;GB0002875804^FF_TAX_RATE(ANN_R,1/1/2016,12/31/2016)&lt;/Q&gt;&lt;R&gt;1&lt;/R&gt;&lt;C&gt;1&lt;/C&gt;&lt;D xsi:type="xsd:double"&gt;34.9925335988054&lt;/D&gt;&lt;/FQL&gt;&lt;FQL&gt;&lt;Q&gt;GB0002875804^FG_GICS_SECTOR&lt;/Q&gt;&lt;R&gt;0&lt;/R&gt;&lt;C&gt;0&lt;/C&gt;&lt;/FQL&gt;&lt;FQL&gt;&lt;Q&gt;GB0002875804^FG_FACTSET_SECTOR&lt;/Q&gt;&lt;R&gt;1&lt;/R&gt;&lt;C&gt;1&lt;/C&gt;&lt;D xsi:type="xsd:string"&gt;Consumer Non-Durables&lt;/D&gt;&lt;/FQL&gt;&lt;FQL&gt;&lt;Q&gt;US6092071058^SUS_EC_RISK_SCORE(NOW,NOW,,"GOV")&lt;/Q&gt;&lt;R&gt;1&lt;/R&gt;&lt;C&gt;1&lt;/C&gt;&lt;D xsi:type="xsd:string"&gt;4.974469&lt;/D&gt;&lt;/FQL&gt;&lt;FQL&gt;&lt;Q&gt;US6092071058^SUS_RR_RISK_SCORE(NOW,NOW,,"ESG")&lt;/Q&gt;&lt;R&gt;1&lt;/R&gt;&lt;C&gt;1&lt;/C&gt;&lt;D xsi:type="xsd:double"&gt;23.2041975&lt;/D&gt;&lt;/FQL&gt;&lt;FQL&gt;&lt;Q&gt;US6092071058^FF_PTX_INC(ANN_R,1/1/2020,12/31/2020)&lt;/Q&gt;&lt;R&gt;1&lt;/R&gt;&lt;C&gt;1&lt;/C&gt;&lt;D xsi:type="xsd:double"&gt;4372&lt;/D&gt;&lt;/FQL&gt;&lt;FQL&gt;&lt;Q&gt;US6092071058^FF_PTX_INC(ANN_R,1/1/2019,12/31/2019)&lt;/Q&gt;&lt;R&gt;1&lt;/R&gt;&lt;C&gt;1&lt;/C&gt;&lt;D xsi:type="xsd:double"&gt;3445&lt;/D&gt;&lt;/FQL&gt;&lt;FQL&gt;&lt;Q&gt;US6092071058^FF_PTX_INC(ANN_R,1/1/2018,12/31/2018)&lt;/Q&gt;&lt;R&gt;1&lt;/R&gt;&lt;C&gt;1&lt;/C&gt;&lt;D xsi:type="xsd:double"&gt;3620&lt;/D&gt;&lt;/FQL&gt;&lt;FQL&gt;&lt;Q&gt;US6092071058^FF_PTX_INC(ANN_R,1/1/2017,12/31/2017)&lt;/Q&gt;&lt;R&gt;1&lt;/R&gt;&lt;C&gt;1&lt;/C&gt;&lt;D xsi:type="xsd:double"&gt;3164&lt;/D&gt;&lt;/FQL&gt;&lt;FQL&gt;&lt;Q&gt;US6092071058^FF_PTX_INC(ANN_R,1/1/2016,12/31/2016)&lt;/Q&gt;&lt;R&gt;1&lt;/R&gt;&lt;C&gt;1&lt;/C&gt;&lt;D xsi:type="xsd:double"&gt;1497&lt;/D&gt;&lt;/FQL&gt;&lt;FQL&gt;&lt;Q&gt;US6092071058^FF_TAX_CF(ANN_R,1/1/2020,12/31/2020)&lt;/Q&gt;&lt;R&gt;1&lt;/R&gt;&lt;C&gt;1&lt;/C&gt;&lt;D xsi:type="xsd:double"&gt;1264&lt;/D&gt;&lt;/FQL&gt;&lt;FQL&gt;&lt;Q&gt;US6092071058^FF_TAX_CF(ANN_R,1/1/2019,12/31/2019)&lt;/Q&gt;&lt;R&gt;1&lt;/R&gt;&lt;C&gt;1&lt;/C&gt;&lt;D xsi:type="xsd:double"&gt;981&lt;/D&gt;&lt;/FQL&gt;&lt;FQL&gt;&lt;Q&gt;US6092071058^FF_TAX_CF(ANN_R,1/1/2018,12/31/2018)&lt;/Q&gt;&lt;R&gt;1&lt;/R&gt;&lt;C&gt;1&lt;/C&gt;&lt;D xsi:type="xsd:double"&gt;864&lt;/D&gt;&lt;/FQL&gt;&lt;FQL&gt;&lt;Q&gt;US6092071058^FF_TAX_CF(ANN_R,1/1/2017,12/31/2017)&lt;/Q&gt;&lt;R&gt;1&lt;/R&gt;&lt;C&gt;1&lt;/C&gt;&lt;D xsi:type="xsd:double"&gt;848&lt;/D&gt;&lt;/FQL&gt;&lt;FQL&gt;&lt;Q&gt;US6092071058^FF_TAX_CF(ANN_R,1/1/2016,12/31/2016)&lt;/Q&gt;&lt;R&gt;1&lt;/R&gt;&lt;C&gt;1&lt;/C&gt;&lt;D xsi:type="xsd:double"&gt;527&lt;/D&gt;&lt;/FQL&gt;&lt;FQL&gt;&lt;Q&gt;US6092071058^FF_TAX_RATE(ANN_R,1/1/2020,12/31/2020)&lt;/Q&gt;&lt;R&gt;1&lt;/R&gt;&lt;C&gt;1&lt;/C&gt;&lt;D xsi:type="xsd:double"&gt;27.996340347667&lt;/D&gt;&lt;/FQL&gt;&lt;FQL&gt;&lt;Q&gt;US6092071058^FF_TAX_RATE(ANN_R,1/1/2019,12/31/2019)&lt;/Q&gt;&lt;R&gt;1&lt;/R&gt;&lt;C&gt;1&lt;/C&gt;&lt;D xsi:type="xsd:double"&gt;0.058055152394775&lt;/D&gt;&lt;/FQL&gt;&lt;FQL&gt;&lt;Q&gt;US6092071058^FF_TAX_RATE(ANN_R,1/1/2018,12/31/2018)&lt;/Q&gt;&lt;R&gt;1&lt;/R&gt;&lt;C&gt;1&lt;/C&gt;&lt;D xsi:type="xsd:double"&gt;21.353591160221&lt;/D&gt;&lt;/FQL&gt;&lt;FQL&gt;&lt;Q&gt;US6092071058^FF_TAX_RATE(ANN_R,1/1/2017,12/31/2017)&lt;/Q&gt;&lt;R&gt;1&lt;/R&gt;&lt;C&gt;1&lt;/C&gt;&lt;D xsi:type="xsd:double"&gt;21.0493046776233&lt;/D&gt;&lt;/FQL&gt;&lt;FQL&gt;&lt;Q&gt;US6092071058^FG_GICS_SECTOR&lt;/Q&gt;&lt;R&gt;1&lt;/R&gt;&lt;C&gt;1&lt;/C&gt;&lt;D xsi:type="xsd:string"&gt;Consumer Staples&lt;/D&gt;&lt;/FQL&gt;&lt;FQL&gt;&lt;Q&gt;US6092071058^FG_FACTSET_SECTOR&lt;/Q&gt;&lt;R&gt;1&lt;/R&gt;&lt;C&gt;1&lt;/C&gt;&lt;D xsi:type="xsd:string"&gt;Consumer Non-Durables&lt;/D&gt;&lt;/FQL&gt;&lt;FQL&gt;&lt;Q&gt;US78409V1044^SUS_EC_RISK_SCORE(NOW,NOW,,"GOV")&lt;/Q&gt;&lt;R&gt;1&lt;/R&gt;&lt;C&gt;1&lt;/C&gt;&lt;D xsi:type="xsd:string"&gt;5.544994&lt;/D&gt;&lt;/FQL&gt;&lt;FQL&gt;&lt;Q&gt;US78409V1044^SUS_EC_RISK_SCORE(NOW,NOW,,"SOC")&lt;/Q&gt;&lt;R&gt;1&lt;/R&gt;&lt;C&gt;1&lt;/C&gt;&lt;D xsi:type="xsd:string"&gt;5.772506&lt;/D&gt;&lt;/FQL&gt;&lt;FQL&gt;&lt;Q&gt;US78409V1044^SUS_RR_RISK_SCORE(NOW,NOW,,"ESG")&lt;/Q&gt;&lt;R&gt;1&lt;/R&gt;&lt;C&gt;1&lt;/C&gt;&lt;D xsi:type="xsd:double"&gt;12.8865555555556&lt;/D&gt;&lt;/FQL&gt;&lt;FQL&gt;&lt;Q&gt;US78409V1044^FF_PTX_INC(ANN_R,1/1/2020,12/31/2020)&lt;/Q&gt;&lt;R&gt;1&lt;/R&gt;&lt;C&gt;1&lt;/C&gt;&lt;D xsi:type="xsd:double"&gt;3228&lt;/D&gt;&lt;/FQL&gt;&lt;FQL&gt;&lt;Q&gt;US78409V1044^FF_PTX_INC(ANN_R,1/1/2019,12/31/2019)&lt;/Q&gt;&lt;R&gt;1&lt;/R&gt;&lt;C&gt;1&lt;/C&gt;&lt;D xsi:type="xsd:double"&gt;2930&lt;/D&gt;&lt;/FQL&gt;&lt;FQL&gt;&lt;Q&gt;US78409V1044^FF_PTX_INC(ANN_R,1/1/2018,12/31/2018)&lt;/Q&gt;&lt;R&gt;1&lt;/R&gt;&lt;C&gt;1&lt;/C&gt;&lt;D xsi:type="xsd:double"&gt;2681&lt;/D&gt;&lt;/FQL&gt;&lt;FQL&gt;&lt;Q&gt;US78409V1044^FF_PTX_INC(ANN_R,1/1/2017,12/31/2017)&lt;/Q&gt;&lt;R&gt;1&lt;/R&gt;&lt;C&gt;1&lt;/C&gt;&lt;D xsi:type="xsd:double"&gt;2461&lt;/D&gt;&lt;/FQL&gt;&lt;FQL&gt;&lt;Q&gt;US78409V1044^FF_PTX_INC(ANN_R,1/1/2016,12/31/2016)&lt;/Q&gt;&lt;R&gt;1&lt;/R&gt;&lt;C&gt;1&lt;/C&gt;&lt;D xsi:type="xsd:double"&gt;3188&lt;/D&gt;&lt;/FQL&gt;&lt;FQL&gt;&lt;Q&gt;US78409V1044^FF_TAX_CF(ANN_R,1/1/2020,12/31/2020)&lt;/Q&gt;&lt;R&gt;1&lt;/R&gt;&lt;C&gt;1&lt;/C&gt;&lt;D xsi:type="xsd:double"&gt;683&lt;/D&gt;&lt;/FQL&gt;&lt;FQL&gt;&lt;Q&gt;US78409V1044^FF_TAX_CF(ANN_R,1/1/2019,12/31/2019)&lt;/Q&gt;&lt;R&gt;1&lt;/R&gt;&lt;C&gt;1&lt;/C&gt;&lt;D xsi:type="xsd:double"&gt;659&lt;/D&gt;&lt;/FQL&gt;&lt;FQL&gt;&lt;Q&gt;US78409V1044^FF_TAX_CF(ANN_R,1/1/2018,12/31/2018)&lt;/Q&gt;&lt;R&gt;1&lt;/R&gt;&lt;C&gt;1&lt;/C&gt;&lt;D xsi:type="xsd:double"&gt;558&lt;/D&gt;&lt;/FQL&gt;&lt;FQL&gt;&lt;Q&gt;US78409V1044^FF_TAX_CF(ANN_R,1/1/2017,12/31/2017)&lt;/Q&gt;&lt;R&gt;1&lt;/R&gt;&lt;C&gt;1&lt;/C&gt;&lt;D xsi:type="xsd:double"&gt;709&lt;/D&gt;&lt;/FQL&gt;&lt;FQL&gt;&lt;Q&gt;US78409V1044^FF_TAX_CF(ANN_R,1/1/2016,12/31/2016)&lt;/Q&gt;&lt;R&gt;1&lt;/R&gt;&lt;C&gt;1&lt;/C&gt;&lt;D xsi:type="xsd:double"&gt;683&lt;/D&gt;&lt;/FQL&gt;&lt;FQL&gt;&lt;Q&gt;US78409V1044^FF_TAX_RATE(ANN_R,1/1/2019,12/31/2019)&lt;/Q&gt;&lt;R&gt;1&lt;/R&gt;&lt;C&gt;1&lt;/C&gt;&lt;D xsi:type="xsd:double"&gt;21.3993174061433&lt;/D&gt;&lt;/FQL&gt;&lt;FQL&gt;&lt;Q&gt;US78409V1044^FF_TAX_RATE(ANN_R,1/1/2018,12/31/2018)&lt;/Q&gt;&lt;R&gt;1&lt;/R&gt;&lt;C&gt;1&lt;/C&gt;&lt;D xsi:type="xsd:double"&gt;20.88772845953&lt;/D&gt;&lt;/FQL&gt;&lt;FQL&gt;&lt;Q&gt;US78409V1044^FF_TAX_RATE(ANN_R,1/1/2017,12/31/2017)&lt;/Q&gt;&lt;R&gt;1&lt;/R&gt;&lt;C&gt;1&lt;/C&gt;&lt;D xsi:type="xsd:double"&gt;33.4416903697684&lt;/D&gt;&lt;/FQL&gt;&lt;FQL&gt;&lt;Q&gt;US78409V1044^FF_TAX_RATE(ANN_R,1/1/2016,12/31/2016)&lt;/Q&gt;&lt;R&gt;1&lt;/R&gt;&lt;C&gt;1&lt;/C&gt;&lt;D xsi:type="xsd:double"&gt;30.1129234629862&lt;/D&gt;&lt;/FQL&gt;&lt;FQL&gt;&lt;Q&gt;US78409V1044^FG_GICS_SECTOR&lt;/Q&gt;&lt;R&gt;1&lt;/R&gt;&lt;C&gt;1&lt;/C&gt;&lt;D xsi:type="xsd:string"&gt;Financials&lt;/D&gt;&lt;/FQL&gt;&lt;FQL&gt;&lt;Q&gt;US78409V1044^FG_FACTSET_SECTOR&lt;/Q&gt;&lt;R&gt;1&lt;/R&gt;&lt;C&gt;1&lt;/C&gt;&lt;D xsi:type="xsd:string"&gt;Commercial Services&lt;/D&gt;&lt;/FQL&gt;&lt;FQL&gt;&lt;Q&gt;US16119P1084^SUS_EC_RISK_SCORE(NOW,NOW,,"GOV")&lt;/Q&gt;&lt;R&gt;1&lt;/R&gt;&lt;C&gt;1&lt;/C&gt;&lt;D xsi:type="xsd:string"&gt;7.577003&lt;/D&gt;&lt;/FQL&gt;&lt;FQL&gt;&lt;Q&gt;US16119P1084^SUS_EC_RISK_SCORE(NOW,NOW,,"SOC")&lt;/Q&gt;&lt;R&gt;1&lt;/R&gt;&lt;C&gt;1&lt;/C&gt;&lt;D xsi:type="xsd:string"&gt;13.104948&lt;/D&gt;&lt;/FQL&gt;&lt;FQL&gt;&lt;Q&gt;US16119P1084^SUS_RR_RISK_SCORE(NOW,NOW,,"ESG")&lt;/Q&gt;&lt;R&gt;1&lt;/R&gt;&lt;C&gt;1&lt;/C&gt;&lt;D xsi:type="xsd:double"&gt;26.24791125&lt;/D&gt;&lt;/FQL&gt;&lt;FQL&gt;&lt;Q&gt;US16119P1084^FF_PTX_INC(ANN_R,1/1/2020,12/31/2020)&lt;/Q&gt;&lt;R&gt;1&lt;/R&gt;&lt;C&gt;1&lt;/C&gt;&lt;D xsi:type="xsd:double"&gt;4302&lt;/D&gt;&lt;/FQL&gt;&lt;FQL&gt;&lt;Q&gt;US16119P1084^FF_PTX_INC(ANN_R,1/1/2019,12/31/2019)&lt;/Q&gt;&lt;R&gt;1&lt;/R&gt;&lt;C&gt;1&lt;/C&gt;&lt;D xsi:type="xsd:double"&gt;2431&lt;/D&gt;&lt;/FQL&gt;&lt;FQL&gt;&lt;Q&gt;US16119P1084^FF_PTX_INC(ANN_R,1/1/2018,12/31/2018)&lt;/Q&gt;&lt;R&gt;1&lt;/R&gt;&lt;C&gt;1&lt;/C&gt;&lt;D xsi:type="xsd:double"&gt;1686&lt;/D&gt;&lt;/FQL&gt;&lt;FQL&gt;&lt;Q&gt;US16119P1084^FF_PTX_INC(ANN_R,1/1/2017,12/31/2017)&lt;/Q&gt;&lt;R&gt;1&lt;/R&gt;&lt;C&gt;1&lt;/C&gt;&lt;D xsi:type="xsd:double"&gt;1028&lt;/D&gt;&lt;/FQL&gt;&lt;FQL&gt;&lt;Q&gt;US16119P1084^FF_PTX_INC(ANN_R,1/1/2016,12/31/2016)&lt;/Q&gt;&lt;R&gt;1&lt;/R&gt;&lt;C&gt;1&lt;/C&gt;&lt;D xsi:type="xsd:double"&gt;820&lt;/D&gt;&lt;/FQL&gt;&lt;FQL&gt;&lt;Q&gt;US16119P1084^FF_TAX_CF(ANN_R,1/1/2020,12/31/2020)&lt;/Q&gt;&lt;R&gt;1&lt;/R&gt;&lt;C&gt;1&lt;/C&gt;&lt;D xsi:type="xsd:double"&gt;123&lt;/D&gt;&lt;/FQL&gt;&lt;FQL&gt;&lt;Q&gt;US16119P1084^FF_TAX_CF(ANN_R,1/1/2018,12/31/2018)&lt;/Q&gt;&lt;R&gt;1&lt;/R&gt;&lt;C&gt;1&lt;/C&gt;&lt;D xsi:type="xsd:double"&gt;45&lt;/D&gt;&lt;/FQL&gt;&lt;FQL&gt;&lt;Q&gt;US16119P1084^FF_TAX_CF(ANN_R,1/1/2017,12/31/2017)&lt;/Q&gt;&lt;R&gt;1&lt;/R&gt;&lt;C&gt;1&lt;/C&gt;&lt;D xsi:type="xsd:double"&gt;41&lt;/D&gt;&lt;/FQL&gt;&lt;FQL&gt;&lt;Q&gt;US16119P1084^FF_TAX_CF(ANN_R,1/1/2016,12/31/2016)&lt;/Q&gt;&lt;R&gt;1&lt;/R&gt;&lt;C&gt;1&lt;/C&gt;&lt;D xsi:type="xsd:double"&gt;63&lt;/D&gt;&lt;/FQL&gt;&lt;FQL&gt;&lt;Q&gt;US16119P1084^FF_TAX_RATE(ANN_R,1/1/2020,12/31/2020)&lt;/Q&gt;&lt;R&gt;1&lt;/R&gt;&lt;C&gt;1&lt;/C&gt;&lt;D xsi:type="xsd:double"&gt;14.5513714551371&lt;/D&gt;&lt;/FQL&gt;&lt;FQL&gt;&lt;Q&gt;US16119P1084^FF_TAX_RATE(ANN_R,1/1/2019,12/31/2019)&lt;/Q&gt;&lt;R&gt;1&lt;/R&gt;&lt;C&gt;1&lt;/C&gt;&lt;D xsi:type="xsd:double"&gt;18.0584121760592&lt;/D&gt;&lt;/FQL&gt;&lt;FQL&gt;&lt;Q&gt;US16119P1084^FF_TAX_RATE(ANN_R,1/1/2018,12/31/2018)&lt;/Q&gt;&lt;R&gt;1&lt;/R&gt;&lt;C&gt;1&lt;/C&gt;&lt;D xsi:type="xsd:double"&gt;10.6761565836299&lt;/D&gt;&lt;/FQL&gt;&lt;FQL&gt;&lt;Q&gt;US16119P1084^FF_TAX_RATE(ANN_R,1/1/2017,12/31/2017)&lt;/Q&gt;&lt;R&gt;1&lt;/R&gt;&lt;C&gt;1&lt;/C&gt;&lt;D xsi:type="xsd:double"&gt;-883.949416342412&lt;/D&gt;&lt;/FQL&gt;&lt;FQL&gt;&lt;Q&gt;US16119P1084^FF_TAX_RATE(ANN_R,1/1/2016,12/31/2016)&lt;/Q&gt;&lt;R&gt;1&lt;/R&gt;&lt;C&gt;1&lt;/C&gt;&lt;D xsi:type="xsd:double"&gt;-356.707317073171&lt;/D&gt;&lt;/FQL&gt;&lt;FQL&gt;&lt;Q&gt;US16119P1084^FG_GICS_SECTOR&lt;/Q&gt;&lt;R&gt;1&lt;/R&gt;&lt;C&gt;1&lt;/C&gt;&lt;D xsi:type="xsd:string"&gt;Communication Services&lt;/D&gt;&lt;/FQL&gt;&lt;FQL&gt;&lt;Q&gt;US16119P1084^FG_FACTSET_SECTOR&lt;/Q&gt;&lt;R&gt;1&lt;/R&gt;&lt;C&gt;1&lt;/C&gt;&lt;D xsi:type="xsd:string"&gt;Consumer Services&lt;/D&gt;&lt;/FQL&gt;&lt;FQL&gt;&lt;Q&gt;US5128071082^SUS_EC_RISK_SCORE(NOW,NOW,,"GOV")&lt;/Q&gt;&lt;R&gt;1&lt;/R&gt;&lt;C&gt;1&lt;/C&gt;&lt;D xsi:type="xsd:string"&gt;5.104556&lt;/D&gt;&lt;/FQL&gt;&lt;FQL&gt;&lt;Q&gt;US5128071082^SUS_EC_RISK_SCORE(NOW,NOW,,"SOC")&lt;/Q&gt;&lt;R&gt;1&lt;/R&gt;&lt;C&gt;1&lt;/C&gt;&lt;D xsi:type="xsd:string"&gt;4.523944&lt;/D&gt;&lt;/FQL&gt;&lt;FQL&gt;&lt;Q&gt;US5128071082^SUS_RR_RISK_SCORE(NOW,NOW,,"ESG")&lt;/Q&gt;&lt;R&gt;1&lt;/R&gt;&lt;C&gt;1&lt;/C&gt;&lt;D xsi:type="xsd:double"&gt;14.737575&lt;/D&gt;&lt;/FQL&gt;&lt;FQL&gt;&lt;Q&gt;US5128071082^FF_PTX_INC(ANN_R,1/1/2020,12/31/2020)&lt;/Q&gt;&lt;R&gt;1&lt;/R&gt;&lt;C&gt;1&lt;/C&gt;&lt;D xsi:type="xsd:double"&gt;2574.978&lt;/D&gt;&lt;/FQL&gt;&lt;FQL&gt;&lt;Q&gt;US5128071082^FF_PTX_INC(ANN_R,1/1/2019,12/31/2019)&lt;/Q&gt;&lt;R&gt;1&lt;/R&gt;&lt;C&gt;1&lt;/C&gt;&lt;D xsi:type="xsd:double"&gt;2446.571&lt;/D&gt;&lt;/FQL&gt;&lt;FQL&gt;&lt;Q&gt;US5128071082^FF_PTX_INC(ANN_R,1/1/2017,12/31/2017)&lt;/Q&gt;&lt;R&gt;1&lt;/R&gt;&lt;C&gt;1&lt;/C&gt;&lt;D xsi:type="xsd:double"&gt;1811.673&lt;/D&gt;&lt;/FQL&gt;&lt;FQL&gt;&lt;Q&gt;US5128071082^FF_PTX_INC(ANN_R,1/1/2016,12/31/2016)&lt;/Q&gt;&lt;R&gt;1&lt;/R&gt;&lt;C&gt;1&lt;/C&gt;&lt;D xsi:type="xsd:double"&gt;960.117&lt;/D&gt;&lt;/FQL&gt;&lt;FQL&gt;&lt;Q&gt;US5128071082^FF_TAX_CF(ANN_R,1/1/2020,12/31/2020)&lt;/Q&gt;&lt;R&gt;1&lt;/R&gt;&lt;C&gt;1&lt;/C&gt;&lt;D xsi:type="xsd:double"&gt;222.909&lt;/D&gt;&lt;/FQL&gt;&lt;FQL&gt;&lt;Q&gt;US5128071082^FF_TAX_CF(ANN_R,1/1/2019,12/31/2019)&lt;/Q&gt;&lt;R&gt;1&lt;/R&gt;&lt;C&gt;1&lt;/C&gt;&lt;D xsi:type="xsd:double"&gt;300.268&lt;/D&gt;&lt;/FQL&gt;&lt;FQL&gt;&lt;Q&gt;US5128071082^FF_TAX_CF(ANN_R,1/1/2018,12/31/2018)&lt;/Q&gt;&lt;R&gt;1&lt;/R&gt;&lt;C&gt;1&lt;/C&gt;&lt;D xsi:type="xsd:double"&gt;142.8&lt;/D&gt;&lt;/FQL&gt;&lt;FQL&gt;&lt;Q&gt;US5128071082^FF_TAX_CF(ANN_R,1/1/2017,12/31/2017)&lt;/Q&gt;&lt;R&gt;1&lt;/R&gt;&lt;C&gt;1&lt;/C&gt;&lt;D xsi:type="xsd:double"&gt;28.104&lt;/D&gt;&lt;/FQL&gt;&lt;FQL&gt;&lt;Q&gt;US5128071082^FF_TAX_CF(ANN_R,1/1/2016,12/31/2016)&lt;/Q&gt;&lt;R&gt;1&lt;/R&gt;&lt;C&gt;1&lt;/C&gt;&lt;D xsi:type="xsd:double"&gt;39.745&lt;/D&gt;&lt;/FQL&gt;&lt;FQL&gt;&lt;Q&gt;US5128071082^FF_TAX_RATE(ANN_R,1/1/2020,12/31/2020)&lt;/Q&gt;&lt;R&gt;1&lt;/R&gt;&lt;C&gt;1&lt;/C&gt;&lt;D xsi:type="xsd:double"&gt;12.5525344294204&lt;/D&gt;&lt;/FQL&gt;&lt;FQL&gt;&lt;Q&gt;US5128071082^FF_TAX_RATE(ANN_R,1/1/2019,12/31/2019)&lt;/Q&gt;&lt;R&gt;1&lt;/R&gt;&lt;C&gt;1&lt;/C&gt;&lt;D xsi:type="xsd:double"&gt;10.4285140304532&lt;/D&gt;&lt;/FQL&gt;&lt;FQL&gt;&lt;Q&gt;US5128071082^FF_TAX_RATE(ANN_R,1/1/2018,12/31/2018)&lt;/Q&gt;&lt;R&gt;1&lt;/R&gt;&lt;C&gt;1&lt;/C&gt;&lt;D xsi:type="xsd:double"&gt;24.4657240697267&lt;/D&gt;&lt;/FQL&gt;&lt;FQL&gt;&lt;Q&gt;US5128071082^FF_TAX_RATE(ANN_R,1/1/2017,12/31/2017)&lt;/Q&gt;&lt;R&gt;1&lt;/R&gt;&lt;C&gt;1&lt;/C&gt;&lt;D xsi:type="xsd:double"&gt;6.28755851635477&lt;/D&gt;&lt;/FQL&gt;&lt;FQL&gt;&lt;Q&gt;US5128071082^FF_TAX_RATE(ANN_R,1/1/2016,12/31/2016)&lt;/Q&gt;&lt;R&gt;1&lt;/R&gt;&lt;C&gt;1&lt;/C&gt;&lt;D xsi:type="xsd:double"&gt;4.79816522361337&lt;/D&gt;&lt;/FQL&gt;&lt;FQL&gt;&lt;Q&gt;US5128071082^FG_GICS_SECTOR&lt;/Q&gt;&lt;R&gt;1&lt;/R&gt;&lt;C&gt;1&lt;/C&gt;&lt;D xsi:type="xsd:string"&gt;Information Technology&lt;/D&gt;&lt;/FQL&gt;&lt;FQL&gt;&lt;Q&gt;US5128071082^FG_FACTSET_SECTOR&lt;/Q&gt;&lt;R&gt;1&lt;/R&gt;&lt;C&gt;1&lt;/C&gt;&lt;D xsi:type="xsd:string"&gt;Electronic Technology&lt;/D&gt;&lt;/FQL&gt;&lt;FQL&gt;&lt;Q&gt;FR0000121972^SUS_EC_RISK_SCORE(NOW,NOW,,"GOV")&lt;/Q&gt;&lt;R&gt;1&lt;/R&gt;&lt;C&gt;1&lt;/C&gt;&lt;D xsi:type="xsd:string"&gt;5.978456&lt;/D&gt;&lt;/FQL&gt;&lt;FQL&gt;&lt;Q&gt;FR0000121972^SUS_RR_RISK_SCORE(NOW,NOW,,"ESG")&lt;/Q&gt;&lt;R&gt;1&lt;/R&gt;&lt;C&gt;1&lt;/C&gt;&lt;D xsi:type="xsd:double"&gt;17.05775353125&lt;/D&gt;&lt;/FQL&gt;&lt;FQL&gt;&lt;Q&gt;FR0000121972^FF_PTX_INC(ANN_R,1/1/2020,12/31/2020)&lt;/Q&gt;&lt;R&gt;1&lt;/R&gt;&lt;C&gt;1&lt;/C&gt;&lt;D xsi:type="xsd:double"&gt;2760&lt;/D&gt;&lt;/FQL&gt;&lt;FQL&gt;&lt;Q&gt;FR0000121972^FF_PTX_INC(ANN_R,1/1/2019,12/31/2019)&lt;/Q&gt;&lt;R&gt;1&lt;/R&gt;&lt;C&gt;1&lt;/C&gt;&lt;D xsi:type="xsd:double"&gt;3084&lt;/D&gt;&lt;/FQL&gt;&lt;FQL&gt;&lt;Q&gt;FR0000121972^FF_PTX_INC(ANN_R,1/1/2018,12/31/2018)&lt;/Q&gt;&lt;R&gt;1&lt;/R&gt;&lt;C&gt;1&lt;/C&gt;&lt;D xsi:type="xsd:double"&gt;3045&lt;/D&gt;&lt;/FQL&gt;&lt;FQL&gt;&lt;Q&gt;FR0000121972^FF_PTX_INC(ANN_R,1/1/2017,12/31/2017)&lt;/Q&gt;&lt;R&gt;1&lt;/R&gt;&lt;C&gt;1&lt;/C&gt;&lt;D xsi:type="xsd:double"&gt;2802&lt;/D&gt;&lt;/FQL&gt;&lt;FQL&gt;&lt;Q&gt;FR0000121972^FF_PTX_INC(ANN_R,1/1/2016,12/31/2016)&lt;/Q&gt;&lt;R&gt;1&lt;/R&gt;&lt;C&gt;1&lt;/C&gt;&lt;D xsi:type="xsd:double"&gt;2478&lt;/D&gt;&lt;/FQL&gt;&lt;FQL&gt;&lt;Q&gt;FR0000121972^FF_TAX_CF(ANN_R,1/1/2020,12/31/2020)&lt;/Q&gt;&lt;R&gt;0&lt;/R&gt;&lt;C&gt;0&lt;/C&gt;&lt;/FQL&gt;&lt;FQL&gt;&lt;Q&gt;FR0000121972^FF_TAX_CF(ANN_R,1/1/2019,12/31/2019)&lt;/Q&gt;&lt;R&gt;0&lt;/R&gt;&lt;C&gt;0&lt;/C&gt;&lt;/FQL&gt;&lt;FQL&gt;&lt;Q&gt;FR0000121972^FF_TAX_CF(ANN_R,1/1/2018,12/31/2018)&lt;/Q&gt;&lt;R&gt;0&lt;/R&gt;&lt;C&gt;0&lt;/C&gt;&lt;/FQL&gt;&lt;FQL&gt;&lt;Q&gt;FR0000121972^FF_TAX_CF(ANN_R,1/1/2017,12/31/2017)&lt;/Q&gt;&lt;R&gt;0&lt;/R&gt;&lt;C&gt;0&lt;/C&gt;&lt;/FQL&gt;&lt;FQL&gt;&lt;Q&gt;FR0000121972^FF_TAX_CF(ANN_R,1/1/2016,12/31/2016)&lt;/Q&gt;&lt;R&gt;0&lt;/R&gt;&lt;C&gt;0&lt;/C&gt;&lt;/FQL&gt;&lt;FQL&gt;&lt;Q&gt;FR0000121972^FF_TAX_RATE(ANN_R,1/1/2020,12/31/2020)&lt;/Q&gt;&lt;R&gt;1&lt;/R&gt;&lt;C&gt;1&lt;/C&gt;&lt;D xsi:type="xsd:double"&gt;21.304347826087&lt;/D&gt;&lt;/FQL&gt;&lt;FQL&gt;&lt;Q&gt;FR0000121972^FF_TAX_RATE(ANN_R,1/1/2019,12/31/2019)&lt;/Q&gt;&lt;R&gt;1&lt;/R&gt;&lt;C&gt;1&lt;/C&gt;&lt;D xsi:type="xsd:double"&gt;20.6225680933852&lt;/D&gt;&lt;/FQL&gt;&lt;FQL&gt;&lt;Q&gt;FR0000121972^FF_TAX_RATE(ANN_R,1/1/2018,12/31/2018)&lt;/Q&gt;&lt;R&gt;1&lt;/R&gt;&lt;C&gt;1&lt;/C&gt;&lt;D xsi:type="xsd:double"&gt;21.4121510673235&lt;/D&gt;&lt;/FQL&gt;&lt;FQL&gt;&lt;Q&gt;FR0000121972^FF_TAX_RATE(ANN_R,1/1/2017,12/31/2017)&lt;/Q&gt;&lt;R&gt;1&lt;/R&gt;&lt;C&gt;1&lt;/C&gt;&lt;D xsi:type="xsd:double"&gt;19.9500356887937&lt;/D&gt;&lt;/FQL&gt;&lt;FQL&gt;&lt;Q&gt;FR0000121972^FG_GICS_SECTOR&lt;/Q&gt;&lt;R&gt;0&lt;/R&gt;&lt;C&gt;0&lt;/C&gt;&lt;/FQL&gt;&lt;FQL&gt;&lt;Q&gt;FR0000121972^FG_FACTSET_SECTOR&lt;/Q&gt;&lt;R&gt;1&lt;/R&gt;&lt;C&gt;1&lt;/C&gt;&lt;D xsi:type="xsd:string"&gt;Producer Manufacturing&lt;/D&gt;&lt;/FQL&gt;&lt;FQL&gt;&lt;Q&gt;US46120E6023^SUS_EC_RISK_SCORE(NOW,NOW,,"GOV")&lt;/Q&gt;&lt;R&gt;1&lt;/R&gt;&lt;C&gt;1&lt;/C&gt;&lt;D xsi:type="xsd:string"&gt;10.884900&lt;/D&gt;&lt;/FQL&gt;&lt;FQL&gt;&lt;Q&gt;US46120E6023^SUS_EC_RISK_SCORE(NOW,NOW,,"SOC")&lt;/Q&gt;&lt;R&gt;1&lt;/R&gt;&lt;C&gt;1&lt;/C&gt;&lt;D xsi:type="xsd:string"&gt;13.937204&lt;/D&gt;&lt;/FQL&gt;&lt;FQL&gt;&lt;Q&gt;US46120E6023^SUS_RR_RISK_SCORE(NOW,NOW,,"ESG")&lt;/Q&gt;&lt;R&gt;1&lt;/R&gt;&lt;C&gt;1&lt;/C&gt;&lt;D xsi:type="xsd:double"&gt;29.7970795&lt;/D&gt;&lt;/FQL&gt;&lt;FQL&gt;&lt;Q&gt;US46120E6023^FF_PTX_INC(ANN_R,1/1/2020,12/31/2020)&lt;/Q&gt;&lt;R&gt;1&lt;/R&gt;&lt;C&gt;1&lt;/C&gt;&lt;D xsi:type="xsd:double"&gt;1207&lt;/D&gt;&lt;/FQL&gt;&lt;FQL&gt;&lt;Q&gt;US46120E6023^FF_PTX_INC(ANN_R,1/1/2019,12/31/2019)&lt;/Q&gt;&lt;R&gt;1&lt;/R&gt;&lt;C&gt;1&lt;/C&gt;&lt;D xsi:type="xsd:double"&gt;1502.2&lt;/D&gt;&lt;/FQL&gt;&lt;FQL&gt;&lt;Q&gt;US46120E6023^FF_PTX_INC(ANN_R,1/1/2018,12/31/2018)&lt;/Q&gt;&lt;R&gt;1&lt;/R&gt;&lt;C&gt;1&lt;/C&gt;&lt;D xsi:type="xsd:double"&gt;1279.5&lt;/D&gt;&lt;/FQL&gt;&lt;FQL&gt;&lt;Q&gt;US46120E6023^FF_PTX_INC(ANN_R,1/1/2017,12/31/2017)&lt;/Q&gt;&lt;R&gt;1&lt;/R&gt;&lt;C&gt;1&lt;/C&gt;&lt;D xsi:type="xsd:double"&gt;1104.8&lt;/D&gt;&lt;/FQL&gt;&lt;FQL&gt;&lt;Q&gt;US46120E6023^FF_PTX_INC(ANN_R,1/1/2016,12/31/2016)&lt;/Q&gt;&lt;R&gt;1&lt;/R&gt;&lt;C&gt;1&lt;/C&gt;&lt;D xsi:type="xsd:double"&gt;980.8&lt;/D&gt;&lt;/FQL&gt;&lt;FQL&gt;&lt;Q&gt;US46120E6023^FF_TAX_CF(ANN_R,1/1/2020,12/31/2020)&lt;/Q&gt;&lt;R&gt;1&lt;/R&gt;&lt;C&gt;1&lt;/C&gt;&lt;D xsi:type="xsd:double"&gt;34.4&lt;/D&gt;&lt;/FQL&gt;&lt;FQL&gt;&lt;Q&gt;US46120E6023^FF_TAX_CF(ANN_R,1/1/2019,12/31/2019)&lt;/Q&gt;&lt;R&gt;1&lt;/R&gt;&lt;C&gt;1&lt;/C&gt;&lt;D xsi:type="xsd:double"&gt;158.6&lt;/D&gt;&lt;/FQL&gt;&lt;FQL&gt;&lt;Q&gt;US46120E6023^FF_TAX_CF(ANN_R,1/1/2018,12/31/2018)&lt;/Q&gt;&lt;R&gt;1&lt;/R&gt;&lt;C&gt;1&lt;/C&gt;&lt;D xsi:type="xsd:double"&gt;179.2&lt;/D&gt;&lt;/FQL&gt;&lt;FQL&gt;&lt;Q&gt;US46120E6023^FF_TAX_CF(ANN_R,1/1/2017,12/31/2017)&lt;/Q&gt;&lt;R&gt;1&lt;/R&gt;&lt;C&gt;1&lt;/C&gt;&lt;D xsi:type="xsd:double"&gt;147.5&lt;/D&gt;&lt;/FQL&gt;&lt;FQL&gt;&lt;Q&gt;US46120E6023^FF_TAX_CF(ANN_R,1/1/2016,12/31/2016)&lt;/Q&gt;&lt;R&gt;1&lt;/R&gt;&lt;C&gt;1&lt;/C&gt;&lt;D xsi:type="xsd:double"&gt;138.4&lt;/D&gt;&lt;/FQL&gt;&lt;FQL&gt;&lt;Q&gt;US46120E6023^FF_TAX_RATE(ANN_R,1/1/2019,12/31/2019)&lt;/Q&gt;&lt;R&gt;1&lt;/R&gt;&lt;C&gt;1&lt;/C&gt;&lt;D xsi:type="xsd:double"&gt;8.01491146318733&lt;/D&gt;&lt;/FQL&gt;&lt;FQL&gt;&lt;Q&gt;US46120E6023^FF_TAX_RATE(ANN_R,1/1/2018,12/31/2018)&lt;/Q&gt;&lt;R&gt;1&lt;/R&gt;&lt;C&gt;1&lt;/C&gt;&lt;D xsi:type="xsd:double"&gt;12.0750293083236&lt;/D&gt;&lt;/FQL&gt;&lt;FQL&gt;&lt;Q&gt;US46120E6023^FF_TAX_RATE(ANN_R,1/1/2017,12/31/2017)&lt;/Q&gt;&lt;R&gt;1&lt;/R&gt;&lt;C&gt;1&lt;/C&gt;&lt;D xsi:type="xsd:double"&gt;39.2740767559739&lt;/D&gt;&lt;/FQL&gt;&lt;FQL&gt;&lt;Q&gt;US46120E6023^FF_TAX_RATE(ANN_R,1/1/2016,12/31/2016)&lt;/Q&gt;&lt;R&gt;1&lt;/R&gt;&lt;C&gt;1&lt;/C&gt;&lt;D xsi:type="xsd:double"&gt;24.9694127243067&lt;/D&gt;&lt;/FQL&gt;&lt;FQL&gt;&lt;Q&gt;US46120E6023^FG_GICS_SECTOR&lt;/Q&gt;&lt;R&gt;1&lt;/R&gt;&lt;C&gt;1&lt;/C&gt;&lt;D xsi:type="xsd:string"&gt;Health Care&lt;/D&gt;&lt;/FQL&gt;&lt;FQL&gt;&lt;Q&gt;US46120E6023^FG_FACTSET_SECTOR&lt;/Q&gt;&lt;R&gt;1&lt;/R&gt;&lt;C&gt;1&lt;/C&gt;&lt;D xsi:type="xsd:string"&gt;Health Technology&lt;/D&gt;&lt;/FQL&gt;&lt;FQL&gt;&lt;Q&gt;JP3236200006^SUS_EC_RISK_SCORE(NOW,NOW,,"GOV")&lt;/Q&gt;&lt;R&gt;1&lt;/R&gt;&lt;C&gt;1&lt;/C&gt;&lt;D xsi:type="xsd:string"&gt;8.117325&lt;/D&gt;&lt;/FQL&gt;&lt;FQL&gt;&lt;Q&gt;JP3236200006^SUS_EC_RISK_SCORE(NOW,NOW,,"SOC")&lt;/Q&gt;&lt;R&gt;1&lt;/R&gt;&lt;C&gt;1&lt;/C&gt;&lt;D xsi:type="xsd:string"&gt;4.510625&lt;/D&gt;&lt;/FQL&gt;&lt;FQL&gt;&lt;Q&gt;JP3236200006^SUS_RR_RISK_SCORE(NOW,NOW,,"ESG")&lt;/Q&gt;&lt;R&gt;1&lt;/R&gt;&lt;C&gt;1&lt;/C&gt;&lt;D xsi:type="xsd:double"&gt;13.6367&lt;/D&gt;&lt;/FQL&gt;&lt;FQL&gt;&lt;Q&gt;JP3236200006^FF_PTX_INC(ANN_R,1/1/2020,12/31/2020)&lt;/Q&gt;&lt;R&gt;1&lt;/R&gt;&lt;C&gt;1&lt;/C&gt;&lt;D xsi:type="xsd:double"&gt;280253&lt;/D&gt;&lt;/FQL&gt;&lt;FQL&gt;&lt;Q&gt;JP3236200006^FF_PTX_INC(ANN_R,1/1/2019,12/31/2019)&lt;/Q&gt;&lt;R&gt;1&lt;/R&gt;&lt;C&gt;1&lt;/C&gt;&lt;D xsi:type="xsd:double"&gt;319860&lt;/D&gt;&lt;/FQL&gt;&lt;FQL&gt;&lt;Q&gt;JP3236200006^FF_PTX_INC(ANN_R,1/1/2018,12/31/2018)&lt;/Q&gt;&lt;R&gt;1&lt;/R&gt;&lt;C&gt;1&lt;/C&gt;&lt;D xsi:type="xsd:double"&gt;298860&lt;/D&gt;&lt;/FQL&gt;&lt;FQL&gt;&lt;Q&gt;JP3236200006^FF_PTX_INC(ANN_R,1/1/2017,12/31/2017)&lt;/Q&gt;&lt;R&gt;1&lt;/R&gt;&lt;C&gt;1&lt;/C&gt;&lt;D xsi:type="xsd:double"&gt;221379&lt;/D&gt;&lt;/FQL&gt;&lt;FQL&gt;&lt;Q&gt;JP3236200006^FF_PTX_INC(ANN_R,1/1/2016,12/31/2016)&lt;/Q&gt;&lt;R&gt;1&lt;/R&gt;&lt;C&gt;1&lt;/C&gt;&lt;D xsi:type="xsd:double"&gt;205520&lt;/D&gt;&lt;/FQL&gt;&lt;FQL&gt;&lt;Q&gt;JP3236200006^FF_TAX_CF(ANN_R,1/1/2020,12/31/2020)&lt;/Q&gt;&lt;R&gt;1&lt;/R&gt;&lt;C&gt;1&lt;/C&gt;&lt;D xsi:type="xsd:double"&gt;91481&lt;/D&gt;&lt;/FQL&gt;&lt;FQL&gt;&lt;Q&gt;JP3236200006^FF_TAX_CF(ANN_R,1/1/2018,12/31/2018)&lt;/Q&gt;&lt;R&gt;1&lt;/R&gt;&lt;C&gt;1&lt;/C&gt;&lt;D xsi:type="xsd:double"&gt;62071&lt;/D&gt;&lt;/FQL&gt;&lt;FQL&gt;&lt;Q&gt;JP3236200006^FF_TAX_CF(ANN_R,1/1/2017,12/31/2017)&lt;/Q&gt;&lt;R&gt;0&lt;/R&gt;&lt;C&gt;0&lt;/C&gt;&lt;/FQL&gt;&lt;FQL&gt;&lt;Q&gt;JP3236200006^FF_TAX_CF(ANN_R,1/1/2016,12/31/2016)&lt;/Q&gt;&lt;R&gt;1&lt;/R&gt;&lt;C&gt;1&lt;/C&gt;&lt;D xsi:type="xsd:double"&gt;81210&lt;/D&gt;&lt;/FQL&gt;&lt;FQL&gt;&lt;Q&gt;JP3236200006^FF_TAX_RATE(ANN_R,1/1/2020,12/31/2020)&lt;/Q&gt;&lt;R&gt;1&lt;/R&gt;&lt;C&gt;1&lt;/C&gt;&lt;D xsi:type="xsd:double"&gt;29.3053062768284&lt;/D&gt;&lt;/FQL&gt;&lt;FQL&gt;&lt;Q&gt;JP3236200006^FF_TAX_RATE(ANN_R,1/1/2019,12/31/2019)&lt;/Q&gt;&lt;R&gt;1&lt;/R&gt;&lt;C&gt;1&lt;/C&gt;&lt;D xsi:type="xsd:double"&gt;29.298130432064&lt;/D&gt;&lt;/FQL&gt;&lt;FQL&gt;&lt;Q&gt;JP3236200006^FF_TAX_RATE(ANN_R,1/1/2018,12/31/2018)&lt;/Q&gt;&lt;R&gt;1&lt;/R&gt;&lt;C&gt;1&lt;/C&gt;&lt;D xsi:type="xsd:double"&gt;29.5335608646189&lt;/D&gt;&lt;/FQL&gt;&lt;FQL&gt;&lt;Q&gt;JP3236200006^FF_TAX_RATE(ANN_R,1/1/2017,12/31/2017)&lt;/Q&gt;&lt;R&gt;1&lt;/R&gt;&lt;C&gt;1&lt;/C&gt;&lt;D xsi:type="xsd:double"&gt;30.8172861924573&lt;/D&gt;&lt;/FQL&gt;&lt;FQL&gt;&lt;Q&gt;JP3236200006^FF_TAX_RATE(ANN_R,1/1/2016,12/31/2016)&lt;/Q&gt;&lt;R&gt;1&lt;/R&gt;&lt;C&gt;1&lt;/C&gt;&lt;D xsi:type="xsd:double"&gt;33.2590502140911&lt;/D&gt;&lt;/FQL&gt;&lt;FQL&gt;&lt;Q&gt;JP3236200006^FG_GICS_SECTOR&lt;/Q&gt;&lt;R&gt;0&lt;/R&gt;&lt;C&gt;0&lt;/C&gt;&lt;/FQL&gt;&lt;FQL&gt;&lt;Q&gt;JP3236200006^FG_FACTSET_SECTOR&lt;/Q&gt;&lt;R&gt;1&lt;/R&gt;&lt;C&gt;1&lt;/C&gt;&lt;D xsi:type="xsd:string"&gt;Electronic Technology&lt;/D&gt;&lt;/FQL&gt;&lt;FQL&gt;&lt;Q&gt;US8522341036^SUS_EC_RISK_SCORE(NOW,NOW,,"GOV")&lt;/Q&gt;&lt;R&gt;0&lt;/R&gt;&lt;C&gt;0&lt;/C&gt;&lt;/FQL&gt;&lt;FQL&gt;&lt;Q&gt;US8522341036^SUS_EC_RISK_SCORE(NOW,NOW,,"SOC")&lt;/Q&gt;&lt;R&gt;0&lt;/R&gt;&lt;C&gt;0&lt;/C&gt;&lt;/FQL&gt;&lt;FQL&gt;&lt;Q&gt;US8522341036^SUS_RR_RISK_SCORE(NOW,NOW,,"ESG")&lt;/Q&gt;&lt;R&gt;0&lt;/R&gt;&lt;C&gt;0&lt;/C&gt;&lt;/FQL&gt;&lt;FQL&gt;&lt;Q&gt;US8522341036^FF_PTX_INC(ANN_R,1/1/2020,12/31/2020)&lt;/Q&gt;&lt;R&gt;1&lt;/R&gt;&lt;C&gt;1&lt;/C&gt;&lt;D xsi:type="xsd:double"&gt;215.967&lt;/D&gt;&lt;/FQL&gt;&lt;FQL&gt;&lt;Q&gt;US8522341036^FF_PTX_INC(ANN_R,1/1/2019,12/31/2019)&lt;/Q&gt;&lt;R&gt;1&lt;/R&gt;&lt;C&gt;1&lt;/C&gt;&lt;D xsi:type="xsd:double"&gt;378.213&lt;/D&gt;&lt;/FQL&gt;&lt;FQL&gt;&lt;Q&gt;US8522341036^FF_PTX_INC(ANN_R,1/1/2017,12/31/2017)&lt;/Q&gt;&lt;R&gt;1&lt;/R&gt;&lt;C&gt;1&lt;/C&gt;&lt;D xsi:type="xsd:double"&gt;-62.664&lt;/D&gt;&lt;/FQL&gt;&lt;FQL&gt;&lt;Q&gt;US8522341036^FF_PTX_INC(ANN_R,1/1/2016,12/31/2016)&lt;/Q&gt;&lt;R&gt;1&lt;/R&gt;&lt;C&gt;1&lt;/C&gt;&lt;D xsi:type="xsd:double"&gt;-169.673&lt;/D&gt;&lt;/FQL&gt;&lt;FQL&gt;&lt;Q&gt;US8522341036^FF_TAX_CF(ANN_R,1/1/2020,12/31/2020)&lt;/Q&gt;&lt;R&gt;1&lt;/R&gt;&lt;C&gt;1&lt;/C&gt;&lt;D xsi:type="xsd:double"&gt;6.001&lt;/D&gt;&lt;/FQL&gt;&lt;FQL&gt;&lt;Q&gt;US8522341036^FF_TAX_CF(ANN_R,1/1/2019,12/31/2019)&lt;/Q&gt;&lt;R&gt;1&lt;/R&gt;&lt;C&gt;1&lt;/C&gt;&lt;D xsi:type="xsd:double"&gt;2.744&lt;/D&gt;&lt;/FQL&gt;&lt;FQL&gt;&lt;Q&gt;US8522341036^FF_TAX_CF(ANN_R,1/1/2018,12/31/2018)&lt;/Q&gt;&lt;R&gt;1&lt;/R&gt;&lt;C&gt;1&lt;/C&gt;&lt;D xsi:type="xsd:double"&gt;1.622&lt;/D&gt;&lt;/FQL&gt;&lt;FQL&gt;&lt;Q&gt;US8522341036^FF_TAX_CF(ANN_R,1/1/2017,12/31/2017)&lt;/Q&gt;&lt;R&gt;1&lt;/R&gt;&lt;C&gt;1&lt;/C&gt;&lt;D xsi:type="xsd:double"&gt;1.254&lt;/D&gt;&lt;/FQL&gt;&lt;FQL&gt;&lt;Q&gt;US8522341036^FF_TAX_CF(ANN_R,1/1/2016,12/31/2016)&lt;/Q&gt;&lt;R&gt;1&lt;/R&gt;&lt;C&gt;1&lt;/C&gt;&lt;D xsi:type="xsd:double"&gt;0.395&lt;/D&gt;&lt;/FQL&gt;&lt;FQL&gt;&lt;Q&gt;US8522341036^FF_TAX_RATE(ANN_R,1/1/2020,12/31/2020)&lt;/Q&gt;&lt;R&gt;1&lt;/R&gt;&lt;C&gt;1&lt;/C&gt;&lt;D xsi:type="xsd:double"&gt;1.32520246148717&lt;/D&gt;&lt;/FQL&gt;&lt;FQL&gt;&lt;Q&gt;US8522341036^FF_TAX_RATE(ANN_R,1/1/2019,12/31/2019)&lt;/Q&gt;&lt;R&gt;1&lt;/R&gt;&lt;C&gt;1&lt;/C&gt;&lt;D xsi:type="xsd:double"&gt;0.731598332156748&lt;/D&gt;&lt;/FQL&gt;&lt;FQL&gt;&lt;Q&gt;US8522341036^FF_TAX_RATE(ANN_R,1/1/2018,12/31/2018)&lt;/Q&gt;&lt;R&gt;0&lt;/R&gt;&lt;C&gt;0&lt;/C&gt;&lt;/FQL&gt;&lt;FQL&gt;&lt;Q&gt;US8522341036^FF_TAX_RATE(ANN_R,1/1/2017,12/31/2017)&lt;/Q&gt;&lt;R&gt;0&lt;/R&gt;&lt;C&gt;0&lt;/C&gt;&lt;/FQL&gt;&lt;FQL&gt;&lt;Q&gt;US8522341036^FF_TAX_RATE(ANN_R,1/1/2016,12/31/2016)&lt;/Q&gt;&lt;R&gt;0&lt;/R&gt;&lt;C&gt;0&lt;/C&gt;&lt;/FQL&gt;&lt;FQL&gt;&lt;Q&gt;US8522341036^FG_GICS_SECTOR&lt;/Q&gt;&lt;R&gt;0&lt;/R&gt;&lt;C&gt;0&lt;/C&gt;&lt;/FQL&gt;&lt;FQL&gt;&lt;Q&gt;US8522341036^FG_FACTSET_SECTOR&lt;/Q&gt;&lt;R&gt;1&lt;/R&gt;&lt;C&gt;1&lt;/C&gt;&lt;D xsi:type="xsd:string"&gt;Technology Services&lt;/D&gt;&lt;/FQL&gt;&lt;FQL&gt;&lt;Q&gt;US31620M1062^SUS_EC_RISK_SCORE(NOW,NOW,,"GOV")&lt;/Q&gt;&lt;R&gt;0&lt;/R&gt;&lt;C&gt;0&lt;/C&gt;&lt;/FQL&gt;&lt;FQL&gt;&lt;Q&gt;US31620M1062^SUS_RR_RISK_SCORE(NOW,NOW,,"ESG")&lt;/Q&gt;&lt;R&gt;0&lt;/R&gt;&lt;C&gt;0&lt;/C&gt;&lt;/FQL&gt;&lt;FQL&gt;&lt;Q&gt;US31620M1062^FF_PTX_INC(ANN_R,1/1/2020,12/31/2020)&lt;/Q&gt;&lt;R&gt;1&lt;/R&gt;&lt;C&gt;1&lt;/C&gt;&lt;D xsi:type="xsd:double"&gt;266&lt;/D&gt;&lt;/FQL&gt;&lt;FQL&gt;&lt;Q&gt;US31620M1062^FF_PTX_INC(ANN_R,1/1/2019,12/31/2019)&lt;/Q&gt;&lt;R&gt;1&lt;/R&gt;&lt;C&gt;1&lt;/C&gt;&lt;D xsi:type="xsd:double"&gt;413&lt;/D&gt;&lt;/FQL&gt;&lt;FQL&gt;&lt;Q&gt;US31620M1062^FF_PTX_INC(ANN_R,1/1/2018,12/31/2018)&lt;/Q&gt;&lt;R&gt;1&lt;/R&gt;&lt;C&gt;1&lt;/C&gt;&lt;D xsi:type="xsd:double"&gt;1104&lt;/D&gt;&lt;/FQL&gt;&lt;FQL&gt;&lt;Q&gt;US31620M1062^FF_PTX_INC(ANN_R,1/1/2017,12/31/2017)&lt;/Q&gt;&lt;R&gt;1&lt;/R&gt;&lt;C&gt;1&lt;/C&gt;&lt;D xsi:type="xsd:double"&gt;976&lt;/D&gt;&lt;/FQL&gt;&lt;FQL&gt;&lt;Q&gt;US31620M1062^FF_PTX_INC(ANN_R,1/1/2016,12/31/2016)&lt;/Q&gt;&lt;R&gt;1&lt;/R&gt;&lt;C&gt;1&lt;/C&gt;&lt;D xsi:type="xsd:double"&gt;906&lt;/D&gt;&lt;/FQL&gt;&lt;FQL&gt;&lt;Q&gt;US31620M1062^FF_TAX_CF(ANN_R,1/1/2020,12/31/2020)&lt;/Q&gt;&lt;R&gt;1&lt;/R&gt;&lt;C&gt;1&lt;/C&gt;&lt;D xsi:type="xsd:double"&gt;282&lt;/D&gt;&lt;/FQL&gt;&lt;FQL&gt;&lt;Q&gt;US31620M1062^FF_TAX_CF(ANN_R,1/1/2019,12/31/2019)&lt;/Q&gt;&lt;R&gt;1&lt;/R&gt;&lt;C&gt;1&lt;/C&gt;&lt;D xsi:type="xsd:double"&gt;321&lt;/D&gt;&lt;/FQL&gt;&lt;FQL&gt;&lt;Q&gt;US31620M1062^FF_TAX_CF(ANN_R,1/1/2018,12/31/2018)&lt;/Q&gt;&lt;R&gt;1&lt;/R&gt;&lt;C&gt;1&lt;/C&gt;&lt;D xsi:type="xsd:double"&gt;503&lt;/D&gt;&lt;/FQL&gt;&lt;FQL&gt;&lt;Q&gt;US31620M1062^FF_TAX_CF(ANN_R,1/1/2017,12/31/2017)&lt;/Q&gt;&lt;R&gt;1&lt;/R&gt;&lt;C&gt;1&lt;/C&gt;&lt;D xsi:type="xsd:double"&gt;545&lt;/D&gt;&lt;/FQL&gt;&lt;FQL&gt;&lt;Q&gt;US31620M1062^FF_TAX_CF(ANN_R,1/1/2016,12/31/2016)&lt;/Q&gt;&lt;R&gt;1&lt;/R&gt;&lt;C&gt;1&lt;/C&gt;&lt;D xsi:type="xsd:double"&gt;341&lt;/D&gt;&lt;/FQL&gt;&lt;FQL&gt;&lt;Q&gt;US31620M1062^FF_TAX_RATE(ANN_R,1/1/2020,12/31/2020)&lt;/Q&gt;&lt;R&gt;1&lt;/R&gt;&lt;C&gt;1&lt;/C&gt;&lt;D xsi:type="xsd:double"&gt;36.0902255639098&lt;/D&gt;&lt;/FQL&gt;&lt;FQL&gt;&lt;Q&gt;US31620M1062^FF_TAX_RATE(ANN_R,1/1/2019,12/31/2019)&lt;/Q&gt;&lt;R&gt;1&lt;/R&gt;&lt;C&gt;1&lt;/C&gt;&lt;D xsi:type="xsd:double"&gt;24.2130750605327&lt;/D&gt;&lt;/FQL&gt;&lt;FQL&gt;&lt;Q&gt;US31620M1062^FF_TAX_RATE(ANN_R,1/1/2018,12/31/2018)&lt;/Q&gt;&lt;R&gt;1&lt;/R&gt;&lt;C&gt;1&lt;/C&gt;&lt;D xsi:type="xsd:double"&gt;18.8405797101449&lt;/D&gt;&lt;/FQL&gt;&lt;FQL&gt;&lt;Q&gt;US31620M1062^FF_TAX_RATE(ANN_R,1/1/2017,12/31/2017)&lt;/Q&gt;&lt;R&gt;1&lt;/R&gt;&lt;C&gt;1&lt;/C&gt;&lt;D xsi:type="xsd:double"&gt;-32.8893442622951&lt;/D&gt;&lt;/FQL&gt;&lt;FQL&gt;&lt;Q&gt;US31620M1062^FG_GICS_SECTOR&lt;/Q&gt;&lt;R&gt;1&lt;/R&gt;&lt;C&gt;1&lt;/C&gt;&lt;D xsi:type="xsd:string"&gt;Information Technology&lt;/D&gt;&lt;/FQL&gt;&lt;FQL&gt;&lt;Q&gt;US31620M1062^FG_FACTSET_SECTOR&lt;/Q&gt;&lt;R&gt;1&lt;/R&gt;&lt;C&gt;1&lt;/C&gt;&lt;D xsi:type="xsd:string"&gt;Technology Services&lt;/D&gt;&lt;/FQL&gt;&lt;FQL&gt;&lt;Q&gt;US1255231003^SUS_EC_RISK_SCORE(NOW,NOW,,"GOV")&lt;/Q&gt;&lt;R&gt;0&lt;/R&gt;&lt;C&gt;0&lt;/C&gt;&lt;/FQL&gt;&lt;FQL&gt;&lt;Q&gt;US1255231003^SUS_EC_RISK_SCORE(NOW,NOW,,"SOC")&lt;/Q&gt;&lt;R&gt;0&lt;/R&gt;&lt;C&gt;0&lt;/C&gt;&lt;/FQL&gt;&lt;FQL&gt;&lt;Q&gt;US1255231003^SUS_RR_RISK_SCORE(NOW,NOW,,"ESG")&lt;/Q&gt;&lt;R&gt;0&lt;/R&gt;&lt;C&gt;0&lt;/C&gt;&lt;/FQL&gt;&lt;FQL&gt;&lt;Q&gt;US1255231003^FF_PTX_INC(ANN_R,1/1/2020,12/31/2020)&lt;/Q&gt;&lt;R&gt;1&lt;/R&gt;&lt;C&gt;1&lt;/C&gt;&lt;D xsi:type="xsd:double"&gt;10868&lt;/D&gt;&lt;/FQL&gt;&lt;FQL&gt;&lt;Q&gt;US1255231003^FF_PTX_INC(ANN_R,1/1/2019,12/31/2019)&lt;/Q&gt;&lt;R&gt;1&lt;/R&gt;&lt;C&gt;1&lt;/C&gt;&lt;D xsi:type="xsd:double"&gt;6570&lt;/D&gt;&lt;/FQL&gt;&lt;FQL&gt;&lt;Q&gt;US1255231003^FF_PTX_INC(ANN_R,1/1/2018,12/31/2018)&lt;/Q&gt;&lt;R&gt;1&lt;/R&gt;&lt;C&gt;1&lt;/C&gt;&lt;D xsi:type="xsd:double"&gt;3581&lt;/D&gt;&lt;/FQL&gt;&lt;FQL&gt;&lt;Q&gt;US1255231003^FF_PTX_INC(ANN_R,1/1/2017,12/31/2017)&lt;/Q&gt;&lt;R&gt;1&lt;/R&gt;&lt;C&gt;1&lt;/C&gt;&lt;D xsi:type="xsd:double"&gt;3606&lt;/D&gt;&lt;/FQL&gt;&lt;FQL&gt;&lt;Q&gt;US1255231003^FF_PTX_INC(ANN_R,1/1/2016,12/31/2016)&lt;/Q&gt;&lt;R&gt;1&lt;/R&gt;&lt;C&gt;1&lt;/C&gt;&lt;D xsi:type="xsd:double"&gt;2979&lt;/D&gt;&lt;/FQL&gt;&lt;FQL&gt;&lt;Q&gt;US1255231003^FF_TAX_CF(ANN_R,1/1/2020,12/31/2020)&lt;/Q&gt;&lt;R&gt;1&lt;/R&gt;&lt;C&gt;1&lt;/C&gt;&lt;D xsi:type="xsd:double"&gt;1837&lt;/D&gt;&lt;/FQL&gt;&lt;FQL&gt;&lt;Q&gt;US1255231003^FF_TAX_CF(ANN_R,1/1/2019,12/31/2019)&lt;/Q&gt;&lt;R&gt;1&lt;/R&gt;&lt;C&gt;1&lt;/C&gt;&lt;D xsi:type="xsd:double"&gt;1776&lt;/D&gt;&lt;/FQL&gt;&lt;FQL&gt;&lt;Q&gt;US1255231003^FF_TAX_CF(ANN_R,1/1/2018,12/31/2018)&lt;/Q&gt;&lt;R&gt;1&lt;/R&gt;&lt;C&gt;1&lt;/C&gt;&lt;D xsi:type="xsd:double"&gt;1019&lt;/D&gt;&lt;/FQL&gt;&lt;FQL&gt;&lt;Q&gt;US1255231003^FF_TAX_CF(ANN_R,1/1/2017,12/31/2017)&lt;/Q&gt;&lt;R&gt;1&lt;/R&gt;&lt;C&gt;1&lt;/C&gt;&lt;D xsi:type="xsd:double"&gt;1036&lt;/D&gt;&lt;/FQL&gt;&lt;FQL&gt;&lt;Q&gt;US1255231003^FF_TAX_CF(ANN_R,1/1/2016,12/31/2016)&lt;/Q&gt;&lt;R&gt;1&lt;/R&gt;&lt;C&gt;1&lt;/C&gt;&lt;D xsi:type="xsd:double"&gt;1064&lt;/D&gt;&lt;/FQL&gt;&lt;FQL&gt;&lt;Q&gt;US1255231003^FF_TAX_RATE(ANN_R,1/1/2019,12/31/2019)&lt;/Q&gt;&lt;R&gt;1&lt;/R&gt;&lt;C&gt;1&lt;/C&gt;&lt;D xsi:type="xsd:double"&gt;22.0700152207001&lt;/D&gt;&lt;/FQL&gt;&lt;FQL&gt;&lt;Q&gt;US1255231003^FF_TAX_RATE(ANN_R,1/1/2018,12/31/2018)&lt;/Q&gt;&lt;R&gt;1&lt;/R&gt;&lt;C&gt;1&lt;/C&gt;&lt;D xsi:type="xsd:double"&gt;26.1100251326445&lt;/D&gt;&lt;/FQL&gt;&lt;FQL&gt;&lt;Q&gt;US1255231003^FF_TAX_RATE(ANN_R,1/1/2017,12/31/2017)&lt;/Q&gt;&lt;R&gt;1&lt;/R&gt;&lt;C&gt;1&lt;/C&gt;&lt;D xsi:type="xsd:double"&gt;38.1031613976705&lt;/D&gt;&lt;/FQL&gt;&lt;FQL&gt;&lt;Q&gt;US1255231003^FF_TAX_RATE(ANN_R,1/1/2016,12/31/2016)&lt;/Q&gt;&lt;R&gt;1&lt;/R&gt;&lt;C&gt;1&lt;/C&gt;&lt;D xsi:type="xsd:double"&gt;38.1336018798254&lt;/D&gt;&lt;/FQL&gt;&lt;FQL&gt;&lt;Q&gt;US1255231003^FG_GICS_SECTOR&lt;/Q&gt;&lt;R&gt;1&lt;/R&gt;&lt;C&gt;1&lt;/C&gt;&lt;D xsi:type="xsd:string"&gt;Health Care&lt;/D&gt;&lt;/FQL&gt;&lt;FQL&gt;&lt;Q&gt;US1255231003^FG_FACTSET_SECTOR&lt;/Q&gt;&lt;R&gt;1&lt;/R&gt;&lt;C&gt;1&lt;/C&gt;&lt;D xsi:type="xsd:string"&gt;Health Services&lt;/D&gt;&lt;/FQL&gt;&lt;FQL&gt;&lt;Q&gt;INE040A01034^SUS_EC_RISK_SCORE(NOW,NOW,,"GOV")&lt;/Q&gt;&lt;R&gt;0&lt;/R&gt;&lt;C&gt;0&lt;/C&gt;&lt;/FQL&gt;&lt;FQL&gt;&lt;Q&gt;INE040A01034^SUS_EC_RISK_SCORE(NOW,NOW,,"SOC")&lt;/Q&gt;&lt;R&gt;0&lt;/R&gt;&lt;C&gt;0&lt;/C&gt;&lt;/FQL&gt;&lt;FQL&gt;&lt;Q&gt;INE040A01034^SUS_RR_RISK_SCORE(NOW,NOW,,"ESG")&lt;/Q&gt;&lt;R&gt;0&lt;/R&gt;&lt;C&gt;0&lt;/C&gt;&lt;/FQL&gt;&lt;FQL&gt;&lt;Q&gt;INE040A01034^FF_PTX_INC(ANN_R,1/1/2020,12/31/2020)&lt;/Q&gt;&lt;R&gt;1&lt;/R&gt;&lt;C&gt;1&lt;/C&gt;&lt;D xsi:type="xsd:double"&gt;381948.553&lt;/D&gt;&lt;/FQL&gt;&lt;FQL&gt;&lt;Q&gt;INE040A01034^FF_PTX_INC(ANN_R,1/1/2019,12/31/2019)&lt;/Q&gt;&lt;R&gt;1&lt;/R&gt;&lt;C&gt;1&lt;/C&gt;&lt;D xsi:type="xsd:double"&gt;343181.629&lt;/D&gt;&lt;/FQL&gt;&lt;FQL&gt;&lt;Q&gt;INE040A01034^FF_PTX_INC(ANN_R,1/1/2018,12/31/2018)&lt;/Q&gt;&lt;R&gt;1&lt;/R&gt;&lt;C&gt;1&lt;/C&gt;&lt;D xsi:type="xsd:double"&gt;284639.21&lt;/D&gt;&lt;/FQL&gt;&lt;FQL&gt;&lt;Q&gt;INE040A01034^FF_PTX_INC(ANN_R,1/1/2017,12/31/2017)&lt;/Q&gt;&lt;R&gt;1&lt;/R&gt;&lt;C&gt;1&lt;/C&gt;&lt;D xsi:type="xsd:double"&gt;233655.222&lt;/D&gt;&lt;/FQL&gt;&lt;FQL&gt;&lt;Q&gt;INE040A01034^FF_PTX_INC(ANN_R,1/1/2016,12/31/2016)&lt;/Q&gt;&lt;R&gt;1&lt;/R&gt;&lt;C&gt;1&lt;/C&gt;&lt;D xsi:type="xsd:double"&gt;195109.85&lt;/D&gt;&lt;/FQL&gt;&lt;FQL&gt;&lt;Q&gt;INE040A01034^FF_TAX_CF(ANN_R,1/1/2020,12/31/2020)&lt;/Q&gt;&lt;R&gt;1&lt;/R&gt;&lt;C&gt;1&lt;/C&gt;&lt;D xsi:type="xsd:double"&gt;108773.749&lt;/D&gt;&lt;/FQL&gt;&lt;FQL&gt;&lt;Q&gt;INE040A01034^FF_TAX_CF(ANN_R,1/1/2018,12/31/2018)&lt;/Q&gt;&lt;R&gt;1&lt;/R&gt;&lt;C&gt;1&lt;/C&gt;&lt;D xsi:type="xsd:double"&gt;100098.994&lt;/D&gt;&lt;/FQL&gt;&lt;FQL&gt;&lt;Q&gt;INE040A01034^FF_TAX_CF(ANN_R,1/1/2017,12/31/2017)&lt;/Q&gt;&lt;R&gt;1&lt;/R&gt;&lt;C&gt;1&lt;/C&gt;&lt;D xsi:type="xsd:double"&gt;76847.189&lt;/D&gt;&lt;/FQL&gt;&lt;FQL&gt;&lt;Q&gt;INE040A01034^FF_TAX_CF(ANN_R,1/1/2016,12/31/2016)&lt;/Q&gt;&lt;R&gt;1&lt;/R&gt;&lt;C&gt;1&lt;/C&gt;&lt;D xsi:type="xsd:double"&gt;70730.944&lt;/D&gt;&lt;/FQL&gt;&lt;FQL&gt;&lt;Q&gt;INE040A01034^FF_TAX_RATE(ANN_R,1/1/2020,12/31/2020)&lt;/Q&gt;&lt;R&gt;1&lt;/R&gt;&lt;C&gt;1&lt;/C&gt;&lt;D xsi:type="xsd:double"&gt;28.5341832411655&lt;/D&gt;&lt;/FQL&gt;&lt;FQL&gt;&lt;Q&gt;INE040A01034^FF_TAX_RATE(ANN_R,1/1/2019,12/31/2019)&lt;/Q&gt;&lt;R&gt;1&lt;/R&gt;&lt;C&gt;1&lt;/C&gt;&lt;D xsi:type="xsd:double"&gt;34.5955290048466&lt;/D&gt;&lt;/FQL&gt;&lt;FQL&gt;&lt;Q&gt;INE040A01034^FF_TAX_RATE(ANN_R,1/1/2018,12/31/2018)&lt;/Q&gt;&lt;R&gt;1&lt;/R&gt;&lt;C&gt;1&lt;/C&gt;&lt;D xsi:type="xsd:double"&gt;34.7916929645779&lt;/D&gt;&lt;/FQL&gt;&lt;FQL&gt;&lt;Q&gt;INE040A01034^FF_TAX_RATE(ANN_R,1/1/2017,12/31/2017)&lt;/Q&gt;&lt;R&gt;1&lt;/R&gt;&lt;C&gt;1&lt;/C&gt;&lt;D xsi:type="xsd:double"&gt;34.5728202898885&lt;/D&gt;&lt;/FQL&gt;&lt;FQL&gt;&lt;Q&gt;INE040A01034^FF_TAX_RATE(ANN_R,1/1/2016,12/31/2016)&lt;/Q&gt;&lt;R&gt;1&lt;/R&gt;&lt;C&gt;1&lt;/C&gt;&lt;D xsi:type="xsd:double"&gt;34.3071351856403&lt;/D&gt;&lt;/FQL&gt;&lt;FQL&gt;&lt;Q&gt;INE040A01034^FG_GICS_SECTOR&lt;/Q&gt;&lt;R&gt;0&lt;/R&gt;&lt;C&gt;0&lt;/C&gt;&lt;/FQL&gt;&lt;FQL&gt;&lt;Q&gt;INE040A01034^FG_FACTSET_SECTOR&lt;/Q&gt;&lt;R&gt;1&lt;/R&gt;&lt;C&gt;1&lt;/C&gt;&lt;D xsi:type="xsd:string"&gt;Finance&lt;/D&gt;&lt;/FQL&gt;&lt;FQL&gt;&lt;Q&gt;US0367521038^SUS_EC_RISK_SCORE(NOW,NOW,,"GOV")&lt;/Q&gt;&lt;R&gt;0&lt;/R&gt;&lt;C&gt;0&lt;/C&gt;&lt;/FQL&gt;&lt;FQL&gt;&lt;Q&gt;US0367521038^SUS_EC_RISK_SCORE(NOW,NOW,,"SOC")&lt;/Q&gt;&lt;R&gt;0&lt;/R&gt;&lt;C&gt;0&lt;/C&gt;&lt;/FQL&gt;&lt;FQL&gt;&lt;Q&gt;US0367521038^SUS_RR_RISK_SCORE(NOW,NOW,,"ESG")&lt;/Q&gt;&lt;R&gt;0&lt;/R&gt;&lt;C&gt;0&lt;/C&gt;&lt;/FQL&gt;&lt;FQL&gt;&lt;Q&gt;US0367521038^FF_PTX_INC(ANN_R,1/1/2020,12/31/2020)&lt;/Q&gt;&lt;R&gt;1&lt;/R&gt;&lt;C&gt;1&lt;/C&gt;&lt;D xsi:type="xsd:double"&gt;6238&lt;/D&gt;&lt;/FQL&gt;&lt;FQL&gt;&lt;Q&gt;US0367521038^FF_PTX_INC(ANN_R,1/1/2019,12/31/2019)&lt;/Q&gt;&lt;R&gt;1&lt;/R&gt;&lt;C&gt;1&lt;/C&gt;&lt;D xsi:type="xsd:double"&gt;5985&lt;/D&gt;&lt;/FQL&gt;&lt;FQL&gt;&lt;Q&gt;US0367521038^FF_PTX_INC(ANN_R,1/1/2017,12/31/2017)&lt;/Q&gt;&lt;R&gt;1&lt;/R&gt;&lt;C&gt;1&lt;/C&gt;&lt;D xsi:type="xsd:double"&gt;3963.8&lt;/D&gt;&lt;/FQL&gt;&lt;FQL&gt;&lt;Q&gt;US0367521038^FF_PTX_INC(ANN_R,1/1/2016,12/31/2016)&lt;/Q&gt;&lt;R&gt;1&lt;/R&gt;&lt;C&gt;1&lt;/C&gt;&lt;D xsi:type="xsd:double"&gt;4555.4&lt;/D&gt;&lt;/FQL&gt;&lt;FQL&gt;&lt;Q&gt;US0367521038^FF_TAX_CF(ANN_R,1/1/2020,12/31/2020)&lt;/Q&gt;&lt;R&gt;1&lt;/R&gt;&lt;C&gt;1&lt;/C&gt;&lt;D xsi:type="xsd:double"&gt;1790&lt;/D&gt;&lt;/FQL&gt;&lt;FQL&gt;&lt;Q&gt;US0367521038^FF_TAX_CF(ANN_R,1/1/2019,12/31/2019)&lt;/Q&gt;&lt;R&gt;1&lt;/R&gt;&lt;C&gt;1&lt;/C&gt;&lt;D xsi:type="xsd:double"&gt;1403&lt;/D&gt;&lt;/FQL&gt;&lt;FQL&gt;&lt;Q&gt;US0367521038^FF_TAX_CF(ANN_R,1/1/2018,12/31/2018)&lt;/Q&gt;&lt;R&gt;1&lt;/R&gt;&lt;C&gt;1&lt;/C&gt;&lt;D xsi:type="xsd:double"&gt;738&lt;/D&gt;&lt;/FQL&gt;&lt;FQL&gt;&lt;Q&gt;US0367521038^FF_TAX_CF(ANN_R,1/1/2017,12/31/2017)&lt;/Q&gt;&lt;R&gt;1&lt;/R&gt;&lt;C&gt;1&lt;/C&gt;&lt;D xsi:type="xsd:double"&gt;1502.7&lt;/D&gt;&lt;/FQL&gt;&lt;FQL&gt;&lt;Q&gt;US0367521038^FF_TAX_CF(ANN_R,1/1/2016,12/31/2016)&lt;/Q&gt;&lt;R&gt;1&lt;/R&gt;&lt;C&gt;1&lt;/C&gt;&lt;D xsi:type="xsd:double"&gt;1665.2&lt;/D&gt;&lt;/FQL&gt;&lt;FQL&gt;&lt;Q&gt;US0367521038^FF_TAX_RATE(ANN_R,1/1/2020,12/31/2020)&lt;/Q&gt;&lt;R&gt;1&lt;/R&gt;&lt;C&gt;1&lt;/C&gt;&lt;D xsi:type="xsd:double"&gt;26.7072779737095&lt;/D&gt;&lt;/FQL&gt;&lt;FQL&gt;&lt;Q&gt;US0367521038^FF_TAX_RATE(ANN_R,1/1/2019,12/31/2019)&lt;/Q&gt;&lt;R&gt;1&lt;/R&gt;&lt;C&gt;1&lt;/C&gt;&lt;D xsi:type="xsd:double"&gt;19.6825396825397&lt;/D&gt;&lt;/FQL&gt;&lt;FQL&gt;&lt;Q&gt;US0367521038^FF_TAX_RATE(ANN_R,1/1/2018,12/31/2018)&lt;/Q&gt;&lt;R&gt;1&lt;/R&gt;&lt;C&gt;1&lt;/C&gt;&lt;D xsi:type="xsd:double"&gt;26.0063141278611&lt;/D&gt;&lt;/FQL&gt;&lt;FQL&gt;&lt;Q&gt;US0367521038^FF_TAX_RATE(ANN_R,1/1/2017,12/31/2017)&lt;/Q&gt;&lt;R&gt;1&lt;/R&gt;&lt;C&gt;1&lt;/C&gt;&lt;D xsi:type="xsd:double"&gt;3.05262626772289&lt;/D&gt;&lt;/FQL&gt;&lt;FQL&gt;&lt;Q&gt;US0367521038^FF_TAX_RATE(ANN_R,1/1/2016,12/31/2016)&lt;/Q&gt;&lt;R&gt;1&lt;/R&gt;&lt;C&gt;1&lt;/C&gt;&lt;D xsi:type="xsd:double"&gt;45.7830267374984&lt;/D&gt;&lt;/FQL&gt;&lt;FQL&gt;&lt;Q&gt;US0367521038^FG_GICS_SECTOR&lt;/Q&gt;&lt;R&gt;1&lt;/R&gt;&lt;C&gt;1&lt;/C&gt;&lt;D xsi:type="xsd:string"&gt;Health Care&lt;/D&gt;&lt;/FQL&gt;&lt;FQL&gt;&lt;Q&gt;US0367521038^FG_FACTSET_SECTOR&lt;/Q&gt;&lt;R&gt;1&lt;/R&gt;&lt;C&gt;1&lt;/C&gt;&lt;D xsi:type="xsd:string"&gt;Health Services&lt;/D&gt;&lt;/FQL&gt;&lt;FQL&gt;&lt;Q&gt;GB0009252882^SUS_EC_RISK_SCORE(NOW,NOW,,"GOV")&lt;/Q&gt;&lt;R&gt;1&lt;/R&gt;&lt;C&gt;1&lt;/C&gt;&lt;D xsi:type="xsd:string"&gt;7.147191&lt;/D&gt;&lt;/FQL&gt;&lt;FQL&gt;&lt;Q&gt;GB0009252882^SUS_RR_RISK_SCORE(NOW,NOW,,"ESG")&lt;/Q&gt;&lt;R&gt;1&lt;/R&gt;&lt;C&gt;1&lt;/C&gt;&lt;D xsi:type="xsd:double"&gt;20.963478125&lt;/D&gt;&lt;/FQL&gt;&lt;FQL&gt;&lt;Q&gt;GB0009252882^FF_PTX_INC(ANN_R,1/1/2020,12/31/2020)&lt;/Q&gt;&lt;R&gt;1&lt;/R&gt;&lt;C&gt;1&lt;/C&gt;&lt;D xsi:type="xsd:double"&gt;6935&lt;/D&gt;&lt;/FQL&gt;&lt;FQL&gt;&lt;Q&gt;GB0009252882^FF_PTX_INC(ANN_R,1/1/2019,12/31/2019)&lt;/Q&gt;&lt;R&gt;1&lt;/R&gt;&lt;C&gt;1&lt;/C&gt;&lt;D xsi:type="xsd:double"&gt;6147&lt;/D&gt;&lt;/FQL&gt;&lt;FQL&gt;&lt;Q&gt;GB0009252882^FF_PTX_INC(ANN_R,1/1/2018,12/31/2018)&lt;/Q&gt;&lt;R&gt;1&lt;/R&gt;&lt;C&gt;1&lt;/C&gt;&lt;D xsi:type="xsd:double"&gt;4769&lt;/D&gt;&lt;/FQL&gt;&lt;FQL&gt;&lt;Q&gt;GB0009252882^FF_PTX_INC(ANN_R,1/1/2017,12/31/2017)&lt;/Q&gt;&lt;R&gt;1&lt;/R&gt;&lt;C&gt;1&lt;/C&gt;&lt;D xsi:type="xsd:double"&gt;3512&lt;/D&gt;&lt;/FQL&gt;&lt;FQL&gt;&lt;Q&gt;GB0009252882^FF_PTX_INC(ANN_R,1/1/2016,12/31/2016)&lt;/Q&gt;&lt;R&gt;1&lt;/R&gt;&lt;C&gt;1&lt;/C&gt;&lt;D xsi:type="xsd:double"&gt;1934&lt;/D&gt;&lt;/FQL&gt;&lt;FQL&gt;&lt;Q&gt;GB0009252882^FF_TAX_CF(ANN_R,1/1/2020,12/31/2020)&lt;/Q&gt;&lt;R&gt;1&lt;/R&gt;&lt;C&gt;1&lt;/C&gt;&lt;D xsi:type="xsd:double"&gt;1655&lt;/D&gt;&lt;/FQL&gt;&lt;FQL&gt;&lt;Q&gt;GB0009252882^FF_TAX_CF(ANN_R,1/1/2019,12/31/2019)&lt;/Q&gt;&lt;R&gt;1&lt;/R&gt;&lt;C&gt;1&lt;/C&gt;&lt;D xsi:type="xsd:double"&gt;1512&lt;/D&gt;&lt;/FQL&gt;&lt;FQL&gt;&lt;Q&gt;GB0009252882^FF_TAX_CF(ANN_R,1/1/2018,12/31/2018)&lt;/Q&gt;&lt;R&gt;1&lt;/R&gt;&lt;C&gt;1&lt;/C&gt;&lt;D xsi:type="xsd:double"&gt;1326&lt;/D&gt;&lt;/FQL&gt;&lt;FQL&gt;&lt;Q&gt;GB0009252882^FF_TAX_CF(ANN_R,1/1/2017,12/31/2017)&lt;/Q&gt;&lt;R&gt;1&lt;/R&gt;&lt;C&gt;1&lt;/C&gt;&lt;D xsi:type="xsd:double"&gt;1340&lt;/D&gt;&lt;/FQL&gt;&lt;FQL&gt;&lt;Q&gt;GB0009252882^FF_TAX_CF(ANN_R,1/1/2016,12/31/2016)&lt;/Q&gt;&lt;R&gt;1&lt;/R&gt;&lt;C&gt;1&lt;/C&gt;&lt;D xsi:type="xsd:double"&gt;1609&lt;/D&gt;&lt;/FQL&gt;&lt;FQL&gt;&lt;Q&gt;GB0009252882^FF_TAX_RATE(ANN_R,1/1/2020,12/31/2020)&lt;/Q&gt;&lt;R&gt;1&lt;/R&gt;&lt;C&gt;1&lt;/C&gt;&lt;D xsi:type="xsd:double"&gt;8.3633741888969&lt;/D&gt;&lt;/FQL&gt;&lt;FQL&gt;&lt;Q&gt;GB0009252882^FF_TAX_RATE(ANN_R,1/1/2019,12/31/2019)&lt;/Q&gt;&lt;R&gt;1&lt;/R&gt;&lt;C&gt;1&lt;/C&gt;&lt;D xsi:type="xsd:double"&gt;15.5034976411258&lt;/D&gt;&lt;/FQL&gt;&lt;FQL&gt;&lt;Q&gt;GB0009252882^FF_TAX_RATE(ANN_R,1/1/2018,12/31/2018)&lt;/Q&gt;&lt;R&gt;1&lt;/R&gt;&lt;C&gt;1&lt;/C&gt;&lt;D xsi:type="xsd:double"&gt;15.8104424407633&lt;/D&gt;&lt;/FQL&gt;&lt;FQL&gt;&lt;Q&gt;GB0009252882^FF_TAX_RATE(ANN_R,1/1/2017,12/31/2017)&lt;/Q&gt;&lt;R&gt;1&lt;/R&gt;&lt;C&gt;1&lt;/C&gt;&lt;D xsi:type="xsd:double"&gt;38.6104783599089&lt;/D&gt;&lt;/FQL&gt;&lt;FQL&gt;&lt;Q&gt;GB0009252882^FG_GICS_SECTOR&lt;/Q&gt;&lt;R&gt;0&lt;/R&gt;&lt;C&gt;0&lt;/C&gt;&lt;/FQL&gt;&lt;FQL&gt;&lt;Q&gt;GB0009252882^FG_FACTSET_SECTOR&lt;/Q&gt;&lt;R&gt;1&lt;/R&gt;&lt;C&gt;1&lt;/C&gt;&lt;D xsi:type="xsd:string"&gt;Health Technology&lt;/D&gt;&lt;/FQL&gt;&lt;FQL&gt;&lt;Q&gt;ZAE000015889^SUS_EC_RISK_SCORE(NOW,NOW,,"GOV")&lt;/Q&gt;&lt;R&gt;1&lt;/R&gt;&lt;C&gt;1&lt;/C&gt;&lt;D xsi:type="xsd:string"&gt;5.712675&lt;/D&gt;&lt;/FQL&gt;&lt;FQL&gt;&lt;Q&gt;ZAE000015889^SUS_EC_RISK_SCORE(NOW,NOW,,"SOC")&lt;/Q&gt;&lt;R&gt;1&lt;/R&gt;&lt;C&gt;1&lt;/C&gt;&lt;D xsi:type="xsd:string"&gt;9.622050&lt;/D&gt;&lt;/FQL&gt;&lt;FQL&gt;&lt;Q&gt;ZAE000015889^SUS_RR_RISK_SCORE(NOW,NOW,,"ESG")&lt;/Q&gt;&lt;R&gt;1&lt;/R&gt;&lt;C&gt;1&lt;/C&gt;&lt;D xsi:type="xsd:double"&gt;17.830025&lt;/D&gt;&lt;/FQL&gt;&lt;FQL&gt;&lt;Q&gt;ZAE000015889^FF_PTX_INC(ANN_R,1/1/2020,12/31/2020)&lt;/Q&gt;&lt;R&gt;1&lt;/R&gt;&lt;C&gt;1&lt;/C&gt;&lt;D xsi:type="xsd:double"&gt;-5175.76743243483&lt;/D&gt;&lt;/FQL&gt;&lt;FQL&gt;&lt;Q&gt;ZAE000015889^FF_PTX_INC(ANN_R,1/1/2019,12/31/2019)&lt;/Q&gt;&lt;R&gt;1&lt;/R&gt;&lt;C&gt;1&lt;/C&gt;&lt;D xsi:type="xsd:double"&gt;13491.3222732591&lt;/D&gt;&lt;/FQL&gt;&lt;FQL&gt;&lt;Q&gt;ZAE000015889^FF_PTX_INC(ANN_R,1/1/2018,12/31/2018)&lt;/Q&gt;&lt;R&gt;1&lt;/R&gt;&lt;C&gt;1&lt;/C&gt;&lt;D xsi:type="xsd:double"&gt;102623.318236387&lt;/D&gt;&lt;/FQL&gt;&lt;FQL&gt;&lt;Q&gt;ZAE000015889^FF_PTX_INC(ANN_R,1/1/2017,12/31/2017)&lt;/Q&gt;&lt;R&gt;1&lt;/R&gt;&lt;C&gt;1&lt;/C&gt;&lt;D xsi:type="xsd:double"&gt;8192.65083108358&lt;/D&gt;&lt;/FQL&gt;&lt;FQL&gt;&lt;Q&gt;ZAE000015889^FF_PTX_INC(ANN_R,1/1/2016,12/31/2016)&lt;/Q&gt;&lt;R&gt;1&lt;/R&gt;&lt;C&gt;1&lt;/C&gt;&lt;D xsi:type="xsd:double"&gt;-385.788706614786&lt;/D&gt;&lt;/FQL&gt;&lt;FQL&gt;&lt;Q&gt;ZAE000015889^FF_TAX_CF(ANN_R,1/1/2020,12/31/2020)&lt;/Q&gt;&lt;R&gt;1&lt;/R&gt;&lt;C&gt;1&lt;/C&gt;&lt;D xsi:type="xsd:double"&gt;3179.39999420997&lt;/D&gt;&lt;/FQL&gt;&lt;FQL&gt;&lt;Q&gt;ZAE000015889^FF_TAX_CF(ANN_R,1/1/2019,12/31/2019)&lt;/Q&gt;&lt;R&gt;1&lt;/R&gt;&lt;C&gt;1&lt;/C&gt;&lt;D xsi:type="xsd:double"&gt;3410.6502790706&lt;/D&gt;&lt;/FQL&gt;&lt;FQL&gt;&lt;Q&gt;ZAE000015889^FF_TAX_CF(ANN_R,1/1/2018,12/31/2018)&lt;/Q&gt;&lt;R&gt;1&lt;/R&gt;&lt;C&gt;1&lt;/C&gt;&lt;D xsi:type="xsd:double"&gt;5083.06529394825&lt;/D&gt;&lt;/FQL&gt;&lt;FQL&gt;&lt;Q&gt;ZAE000015889^FF_TAX_CF(ANN</t>
        </r>
      </text>
    </comment>
    <comment ref="A4" authorId="0" shapeId="0" xr:uid="{9B2F0935-8483-46D1-A316-7D8940E40865}">
      <text>
        <r>
          <rPr>
            <b/>
            <sz val="9"/>
            <color indexed="81"/>
            <rFont val="Tahoma"/>
            <family val="2"/>
          </rPr>
          <t>_R,1/1/2017,12/31/2017)&lt;/Q&gt;&lt;R&gt;1&lt;/R&gt;&lt;C&gt;1&lt;/C&gt;&lt;D xsi:type="xsd:double"&gt;4679.50725000142&lt;/D&gt;&lt;/FQL&gt;&lt;FQL&gt;&lt;Q&gt;ZAE000015889^FF_TAX_CF(ANN_R,1/1/2016,12/31/2016)&lt;/Q&gt;&lt;R&gt;1&lt;/R&gt;&lt;C&gt;1&lt;/C&gt;&lt;D xsi:type="xsd:double"&gt;4436.57012607003&lt;/D&gt;&lt;/FQL&gt;&lt;FQL&gt;&lt;Q&gt;ZAE000015889^FF_TAX_RATE(ANN_R,1/1/2019,12/31/2019)&lt;/Q&gt;&lt;R&gt;1&lt;/R&gt;&lt;C&gt;1&lt;/C&gt;&lt;D xsi:type="xsd:double"&gt;23.3435270132518&lt;/D&gt;&lt;/FQL&gt;&lt;FQL&gt;&lt;Q&gt;ZAE000015889^FF_TAX_RATE(ANN_R,1/1/2018,12/31/2018)&lt;/Q&gt;&lt;R&gt;1&lt;/R&gt;&lt;C&gt;1&lt;/C&gt;&lt;D xsi:type="xsd:double"&gt;0.886749429946798&lt;/D&gt;&lt;/FQL&gt;&lt;FQL&gt;&lt;Q&gt;ZAE000015889^FF_TAX_RATE(ANN_R,1/1/2017,12/31/2017)&lt;/Q&gt;&lt;R&gt;1&lt;/R&gt;&lt;C&gt;1&lt;/C&gt;&lt;D xsi:type="xsd:double"&gt;41.852487135506&lt;/D&gt;&lt;/FQL&gt;&lt;FQL&gt;&lt;Q&gt;ZAE000015889^FF_TAX_RATE(ANN_R,1/1/2016,12/31/2016)&lt;/Q&gt;&lt;R&gt;0&lt;/R&gt;&lt;C&gt;0&lt;/C&gt;&lt;/FQL&gt;&lt;FQL&gt;&lt;Q&gt;ZAE000015889^FG_GICS_SECTOR&lt;/Q&gt;&lt;R&gt;0&lt;/R&gt;&lt;C&gt;0&lt;/C&gt;&lt;/FQL&gt;&lt;FQL&gt;&lt;Q&gt;ZAE000015889^FG_FACTSET_SECTOR&lt;/Q&gt;&lt;R&gt;1&lt;/R&gt;&lt;C&gt;1&lt;/C&gt;&lt;D xsi:type="xsd:string"&gt;Technology Services&lt;/D&gt;&lt;/FQL&gt;&lt;FQL&gt;&lt;Q&gt;INE002A01018^SUS_EC_RISK_SCORE(NOW,NOW,,"GOV")&lt;/Q&gt;&lt;R&gt;1&lt;/R&gt;&lt;C&gt;1&lt;/C&gt;&lt;D xsi:type="xsd:string"&gt;6.267338&lt;/D&gt;&lt;/FQL&gt;&lt;FQL&gt;&lt;Q&gt;INE002A01018^SUS_EC_RISK_SCORE(NOW,NOW,,"SOC")&lt;/Q&gt;&lt;R&gt;1&lt;/R&gt;&lt;C&gt;1&lt;/C&gt;&lt;D xsi:type="xsd:string"&gt;10.100359&lt;/D&gt;&lt;/FQL&gt;&lt;FQL&gt;&lt;Q&gt;INE002A01018^SUS_RR_RISK_SCORE(NOW,NOW,,"ESG")&lt;/Q&gt;&lt;R&gt;1&lt;/R&gt;&lt;C&gt;1&lt;/C&gt;&lt;D xsi:type="xsd:double"&gt;36.92042125&lt;/D&gt;&lt;/FQL&gt;&lt;FQL&gt;&lt;Q&gt;INE002A01018^FF_PTX_INC(ANN_R,1/1/2020,12/31/2020)&lt;/Q&gt;&lt;R&gt;1&lt;/R&gt;&lt;C&gt;1&lt;/C&gt;&lt;D xsi:type="xsd:double"&gt;534990&lt;/D&gt;&lt;/FQL&gt;&lt;FQL&gt;&lt;Q&gt;INE002A01018^FF_PTX_INC(ANN_R,1/1/2019,12/31/2019)&lt;/Q&gt;&lt;R&gt;1&lt;/R&gt;&lt;C&gt;1&lt;/C&gt;&lt;D xsi:type="xsd:double"&gt;551240&lt;/D&gt;&lt;/FQL&gt;&lt;FQL&gt;&lt;Q&gt;INE002A01018^FF_PTX_INC(ANN_R,1/1/2018,12/31/2018)&lt;/Q&gt;&lt;R&gt;1&lt;/R&gt;&lt;C&gt;1&lt;/C&gt;&lt;D xsi:type="xsd:double"&gt;494260&lt;/D&gt;&lt;/FQL&gt;&lt;FQL&gt;&lt;Q&gt;INE002A01018^FF_PTX_INC(ANN_R,1/1/2017,12/31/2017)&lt;/Q&gt;&lt;R&gt;1&lt;/R&gt;&lt;C&gt;1&lt;/C&gt;&lt;D xsi:type="xsd:double"&gt;400340&lt;/D&gt;&lt;/FQL&gt;&lt;FQL&gt;&lt;Q&gt;INE002A01018^FF_PTX_INC(ANN_R,1/1/2016,12/31/2016)&lt;/Q&gt;&lt;R&gt;1&lt;/R&gt;&lt;C&gt;1&lt;/C&gt;&lt;D xsi:type="xsd:double"&gt;385010&lt;/D&gt;&lt;/FQL&gt;&lt;FQL&gt;&lt;Q&gt;INE002A01018^FF_TAX_CF(ANN_R,1/1/2020,12/31/2020)&lt;/Q&gt;&lt;R&gt;1&lt;/R&gt;&lt;C&gt;1&lt;/C&gt;&lt;D xsi:type="xsd:double"&gt;83860&lt;/D&gt;&lt;/FQL&gt;&lt;FQL&gt;&lt;Q&gt;INE002A01018^FF_TAX_CF(ANN_R,1/1/2018,12/31/2018)&lt;/Q&gt;&lt;R&gt;1&lt;/R&gt;&lt;C&gt;1&lt;/C&gt;&lt;D xsi:type="xsd:double"&gt;98440&lt;/D&gt;&lt;/FQL&gt;&lt;FQL&gt;&lt;Q&gt;INE002A01018^FF_TAX_CF(ANN_R,1/1/2017,12/31/2017)&lt;/Q&gt;&lt;R&gt;1&lt;/R&gt;&lt;C&gt;1&lt;/C&gt;&lt;D xsi:type="xsd:double"&gt;100830&lt;/D&gt;&lt;/FQL&gt;&lt;FQL&gt;&lt;Q&gt;INE002A01018^FF_TAX_CF(ANN_R,1/1/2016,12/31/2016)&lt;/Q&gt;&lt;R&gt;1&lt;/R&gt;&lt;C&gt;1&lt;/C&gt;&lt;D xsi:type="xsd:double"&gt;85820&lt;/D&gt;&lt;/FQL&gt;&lt;FQL&gt;&lt;Q&gt;INE002A01018^FF_TAX_RATE(ANN_R,1/1/2020,12/31/2020)&lt;/Q&gt;&lt;R&gt;1&lt;/R&gt;&lt;C&gt;1&lt;/C&gt;&lt;D xsi:type="xsd:double"&gt;25.6565543281183&lt;/D&gt;&lt;/FQL&gt;&lt;FQL&gt;&lt;Q&gt;INE002A01018^FF_TAX_RATE(ANN_R,1/1/2019,12/31/2019)&lt;/Q&gt;&lt;R&gt;1&lt;/R&gt;&lt;C&gt;1&lt;/C&gt;&lt;D xsi:type="xsd:double"&gt;27.9188738117698&lt;/D&gt;&lt;/FQL&gt;&lt;FQL&gt;&lt;Q&gt;INE002A01018^FF_TAX_RATE(ANN_R,1/1/2018,12/31/2018)&lt;/Q&gt;&lt;R&gt;1&lt;/R&gt;&lt;C&gt;1&lt;/C&gt;&lt;D xsi:type="xsd:double"&gt;27.001982762109&lt;/D&gt;&lt;/FQL&gt;&lt;FQL&gt;&lt;Q&gt;INE002A01018^FF_TAX_RATE(ANN_R,1/1/2017,12/31/2017)&lt;/Q&gt;&lt;R&gt;1&lt;/R&gt;&lt;C&gt;1&lt;/C&gt;&lt;D xsi:type="xsd:double"&gt;25.4808412849078&lt;/D&gt;&lt;/FQL&gt;&lt;FQL&gt;&lt;Q&gt;INE002A01018^FF_TAX_RATE(ANN_R,1/1/2016,12/31/2016)&lt;/Q&gt;&lt;R&gt;1&lt;/R&gt;&lt;C&gt;1&lt;/C&gt;&lt;D xsi:type="xsd:double"&gt;23.0539466507363&lt;/D&gt;&lt;/FQL&gt;&lt;FQL&gt;&lt;Q&gt;INE002A01018^FG_GICS_SECTOR&lt;/Q&gt;&lt;R&gt;0&lt;/R&gt;&lt;C&gt;0&lt;/C&gt;&lt;/FQL&gt;&lt;FQL&gt;&lt;Q&gt;INE002A01018^FG_FACTSET_SECTOR&lt;/Q&gt;&lt;R&gt;1&lt;/R&gt;&lt;C&gt;1&lt;/C&gt;&lt;D xsi:type="xsd:string"&gt;Energy Minerals&lt;/D&gt;&lt;/FQL&gt;&lt;FQL&gt;&lt;Q&gt;AU000000CSL8^SUS_EC_RISK_SCORE(NOW,NOW,,"GOV")&lt;/Q&gt;&lt;R&gt;1&lt;/R&gt;&lt;C&gt;1&lt;/C&gt;&lt;D xsi:type="xsd:string"&gt;7.575900&lt;/D&gt;&lt;/FQL&gt;&lt;FQL&gt;&lt;Q&gt;AU000000CSL8^SUS_EC_RISK_SCORE(NOW,NOW,,"SOC")&lt;/Q&gt;&lt;R&gt;1&lt;/R&gt;&lt;C&gt;1&lt;/C&gt;&lt;D xsi:type="xsd:string"&gt;17.499878&lt;/D&gt;&lt;/FQL&gt;&lt;FQL&gt;&lt;Q&gt;AU000000CSL8^SUS_RR_RISK_SCORE(NOW,NOW,,"ESG")&lt;/Q&gt;&lt;R&gt;1&lt;/R&gt;&lt;C&gt;1&lt;/C&gt;&lt;D xsi:type="xsd:double"&gt;25.1522778125&lt;/D&gt;&lt;/FQL&gt;&lt;FQL&gt;&lt;Q&gt;AU000000CSL8^FF_PTX_INC(ANN_R,1/1/2020,12/31/2020)&lt;/Q&gt;&lt;R&gt;1&lt;/R&gt;&lt;C&gt;1&lt;/C&gt;&lt;D xsi:type="xsd:double"&gt;3837.71416890926&lt;/D&gt;&lt;/FQL&gt;&lt;FQL&gt;&lt;Q&gt;AU000000CSL8^FF_PTX_INC(ANN_R,1/1/2019,12/31/2019)&lt;/Q&gt;&lt;R&gt;1&lt;/R&gt;&lt;C&gt;1&lt;/C&gt;&lt;D xsi:type="xsd:double"&gt;3273.56489196418&lt;/D&gt;&lt;/FQL&gt;&lt;FQL&gt;&lt;Q&gt;AU000000CSL8^FF_PTX_INC(ANN_R,1/1/2017,12/31/2017)&lt;/Q&gt;&lt;R&gt;1&lt;/R&gt;&lt;C&gt;1&lt;/C&gt;&lt;D xsi:type="xsd:double"&gt;2240.66187460243&lt;/D&gt;&lt;/FQL&gt;&lt;FQL&gt;&lt;Q&gt;AU000000CSL8^FF_PTX_INC(ANN_R,1/1/2016,12/31/2016)&lt;/Q&gt;&lt;R&gt;1&lt;/R&gt;&lt;C&gt;1&lt;/C&gt;&lt;D xsi:type="xsd:double"&gt;2138.12348639379&lt;/D&gt;&lt;/FQL&gt;&lt;FQL&gt;&lt;Q&gt;AU000000CSL8^FF_TAX_CF(ANN_R,1/1/2020,12/31/2020)&lt;/Q&gt;&lt;R&gt;1&lt;/R&gt;&lt;C&gt;1&lt;/C&gt;&lt;D xsi:type="xsd:double"&gt;529.555925666727&lt;/D&gt;&lt;/FQL&gt;&lt;FQL&gt;&lt;Q&gt;AU000000CSL8^FF_TAX_CF(ANN_R,1/1/2019,12/31/2019)&lt;/Q&gt;&lt;R&gt;1&lt;/R&gt;&lt;C&gt;1&lt;/C&gt;&lt;D xsi:type="xsd:double"&gt;737.883983379394&lt;/D&gt;&lt;/FQL&gt;&lt;FQL&gt;&lt;Q&gt;AU000000CSL8^FF_TAX_CF(ANN_R,1/1/2018,12/31/2018)&lt;/Q&gt;&lt;R&gt;1&lt;/R&gt;&lt;C&gt;1&lt;/C&gt;&lt;D xsi:type="xsd:double"&gt;547.984211811857&lt;/D&gt;&lt;/FQL&gt;&lt;FQL&gt;&lt;Q&gt;AU000000CSL8^FF_TAX_CF(ANN_R,1/1/2017,12/31/2017)&lt;/Q&gt;&lt;R&gt;1&lt;/R&gt;&lt;C&gt;1&lt;/C&gt;&lt;D xsi:type="xsd:double"&gt;620.962217940772&lt;/D&gt;&lt;/FQL&gt;&lt;FQL&gt;&lt;Q&gt;AU000000CSL8^FF_TAX_CF(ANN_R,1/1/2016,12/31/2016)&lt;/Q&gt;&lt;R&gt;1&lt;/R&gt;&lt;C&gt;1&lt;/C&gt;&lt;D xsi:type="xsd:double"&gt;448.265236365868&lt;/D&gt;&lt;/FQL&gt;&lt;FQL&gt;&lt;Q&gt;AU000000CSL8^FF_TAX_RATE(ANN_R,1/1/2020,12/31/2020)&lt;/Q&gt;&lt;R&gt;1&lt;/R&gt;&lt;C&gt;1&lt;/C&gt;&lt;D xsi:type="xsd:double"&gt;18.2765188323551&lt;/D&gt;&lt;/FQL&gt;&lt;FQL&gt;&lt;Q&gt;AU000000CSL8^FF_TAX_RATE(ANN_R,1/1/2019,12/31/2019)&lt;/Q&gt;&lt;R&gt;1&lt;/R&gt;&lt;C&gt;1&lt;/C&gt;&lt;D xsi:type="xsd:double"&gt;18.0428003929777&lt;/D&gt;&lt;/FQL&gt;&lt;FQL&gt;&lt;Q&gt;AU000000CSL8^FF_TAX_RATE(ANN_R,1/1/2018,12/31/2018)&lt;/Q&gt;&lt;R&gt;1&lt;/R&gt;&lt;C&gt;1&lt;/C&gt;&lt;D xsi:type="xsd:double"&gt;24.2109416096791&lt;/D&gt;&lt;/FQL&gt;&lt;FQL&gt;&lt;Q&gt;AU000000CSL8^FF_TAX_RATE(ANN_R,1/1/2017,12/31/2017)&lt;/Q&gt;&lt;R&gt;1&lt;/R&gt;&lt;C&gt;1&lt;/C&gt;&lt;D xsi:type="xsd:double"&gt;20.854538998698&lt;/D&gt;&lt;/FQL&gt;&lt;FQL&gt;&lt;Q&gt;AU000000CSL8^FF_TAX_RATE(ANN_R,1/1/2016,12/31/2016)&lt;/Q&gt;&lt;R&gt;1&lt;/R&gt;&lt;C&gt;1&lt;/C&gt;&lt;D xsi:type="xsd:double"&gt;20.149109839964&lt;/D&gt;&lt;/FQL&gt;&lt;FQL&gt;&lt;Q&gt;AU000000CSL8^FG_GICS_SECTOR&lt;/Q&gt;&lt;R&gt;0&lt;/R&gt;&lt;C&gt;0&lt;/C&gt;&lt;/FQL&gt;&lt;FQL&gt;&lt;Q&gt;AU000000CSL8^FG_FACTSET_SECTOR&lt;/Q&gt;&lt;R&gt;1&lt;/R&gt;&lt;C&gt;1&lt;/C&gt;&lt;D xsi:type="xsd:string"&gt;Health Technology&lt;/D&gt;&lt;/FQL&gt;&lt;FQL&gt;&lt;Q&gt;US0258161092^SUS_EC_RISK_SCORE(NOW,NOW,,"GOV")&lt;/Q&gt;&lt;R&gt;0&lt;/R&gt;&lt;C&gt;0&lt;/C&gt;&lt;/FQL&gt;&lt;FQL&gt;&lt;Q&gt;US0258161092^SUS_RR_RISK_SCORE(NOW,NOW,,"ESG")&lt;/Q&gt;&lt;R&gt;0&lt;/R&gt;&lt;C&gt;0&lt;/C&gt;&lt;/FQL&gt;&lt;FQL&gt;&lt;Q&gt;US0258161092^FF_PTX_INC(ANN_R,1/1/2020,12/31/2020)&lt;/Q&gt;&lt;R&gt;1&lt;/R&gt;&lt;C&gt;1&lt;/C&gt;&lt;D xsi:type="xsd:double"&gt;4296&lt;/D&gt;&lt;/FQL&gt;&lt;FQL&gt;&lt;Q&gt;US0258161092^FF_PTX_INC(ANN_R,1/1/2019,12/31/2019)&lt;/Q&gt;&lt;R&gt;1&lt;/R&gt;&lt;C&gt;1&lt;/C&gt;&lt;D xsi:type="xsd:double"&gt;8429&lt;/D&gt;&lt;/FQL&gt;&lt;FQL&gt;&lt;Q&gt;US0258161092^FF_PTX_INC(ANN_R,1/1/2018,12/31/2018)&lt;/Q&gt;&lt;R&gt;1&lt;/R&gt;&lt;C&gt;1&lt;/C&gt;&lt;D xsi:type="xsd:double"&gt;8122&lt;/D&gt;&lt;/FQL&gt;&lt;FQL&gt;&lt;Q&gt;US0258161092^FF_PTX_INC(ANN_R,1/1/2017,12/31/2017)&lt;/Q&gt;&lt;R&gt;1&lt;/R&gt;&lt;C&gt;1&lt;/C&gt;&lt;D xsi:type="xsd:double"&gt;7425&lt;/D&gt;&lt;/FQL&gt;&lt;FQL&gt;&lt;Q&gt;US0258161092^FF_PTX_INC(ANN_R,1/1/2016,12/31/2016)&lt;/Q&gt;&lt;R&gt;1&lt;/R&gt;&lt;C&gt;1&lt;/C&gt;&lt;D xsi:type="xsd:double"&gt;8096&lt;/D&gt;&lt;/FQL&gt;&lt;FQL&gt;&lt;Q&gt;US0258161092^FF_TAX_CF(ANN_R,1/1/2020,12/31/2020)&lt;/Q&gt;&lt;R&gt;1&lt;/R&gt;&lt;C&gt;1&lt;/C&gt;&lt;D xsi:type="xsd:double"&gt;2200&lt;/D&gt;&lt;/FQL&gt;&lt;FQL&gt;&lt;Q&gt;US0258161092^FF_TAX_CF(ANN_R,1/1/2019,12/31/2019)&lt;/Q&gt;&lt;R&gt;1&lt;/R&gt;&lt;C&gt;1&lt;/C&gt;&lt;D xsi:type="xsd:double"&gt;1700&lt;/D&gt;&lt;/FQL&gt;&lt;FQL&gt;&lt;Q&gt;US0258161092^FF_TAX_CF(ANN_R,1/1/2018,12/31/2018)&lt;/Q&gt;&lt;R&gt;1&lt;/R&gt;&lt;C&gt;1&lt;/C&gt;&lt;D xsi:type="xsd:double"&gt;2000&lt;/D&gt;&lt;/FQL&gt;&lt;FQL&gt;&lt;Q&gt;US0258161092^FF_TAX_CF(ANN_R,1/1/2017,12/31/2017)&lt;/Q&gt;&lt;R&gt;1&lt;/R&gt;&lt;C&gt;1&lt;/C&gt;&lt;D xsi:type="xsd:double"&gt;1400&lt;/D&gt;&lt;/FQL&gt;&lt;FQL&gt;&lt;Q&gt;US0258161092^FF_TAX_CF(ANN_R,1/1/2016,12/31/2016)&lt;/Q&gt;&lt;R&gt;1&lt;/R&gt;&lt;C&gt;1&lt;/C&gt;&lt;D xsi:type="xsd:double"&gt;3000&lt;/D&gt;&lt;/FQL&gt;&lt;FQL&gt;&lt;Q&gt;US0258161092^FF_TAX_RATE(ANN_R,1/1/2020,12/31/2020)&lt;/Q&gt;&lt;R&gt;1&lt;/R&gt;&lt;C&gt;1&lt;/C&gt;&lt;D xsi:type="xsd:double"&gt;27.0251396648045&lt;/D&gt;&lt;/FQL&gt;&lt;FQL&gt;&lt;Q&gt;US0258161092^FF_TAX_RATE(ANN_R,1/1/2019,12/31/2019)&lt;/Q&gt;&lt;R&gt;1&lt;/R&gt;&lt;C&gt;1&lt;/C&gt;&lt;D xsi:type="xsd:double"&gt;19.8125519041405&lt;/D&gt;&lt;/FQL&gt;&lt;FQL&gt;&lt;Q&gt;US0258161092^FF_TAX_RATE(ANN_R,1/1/2018,12/31/2018)&lt;/Q&gt;&lt;R&gt;1&lt;/R&gt;&lt;C&gt;1&lt;/C&gt;&lt;D xsi:type="xsd:double"&gt;14.7869982762866&lt;/D&gt;&lt;/FQL&gt;&lt;FQL&gt;&lt;Q&gt;US0258161092^FF_TAX_RATE(ANN_R,1/1/2017,12/31/2017)&lt;/Q&gt;&lt;R&gt;1&lt;/R&gt;&lt;C&gt;1&lt;/C&gt;&lt;D xsi:type="xsd:double"&gt;62.989898989899&lt;/D&gt;&lt;/FQL&gt;&lt;FQL&gt;&lt;Q&gt;US0258161092^FG_GICS_SECTOR&lt;/Q&gt;&lt;R&gt;1&lt;/R&gt;&lt;C&gt;1&lt;/C&gt;&lt;D xsi:type="xsd:string"&gt;Financials&lt;/D&gt;&lt;/FQL&gt;&lt;FQL&gt;&lt;Q&gt;US0258161092^FG_FACTSET_SECTOR&lt;/Q&gt;&lt;R&gt;1&lt;/R&gt;&lt;C&gt;1&lt;/C&gt;&lt;D xsi:type="xsd:string"&gt;Finance&lt;/D&gt;&lt;/FQL&gt;&lt;FQL&gt;&lt;Q&gt;FR0000120321^SUS_EC_RISK_SCORE(NOW,NOW,,"GOV")&lt;/Q&gt;&lt;R&gt;1&lt;/R&gt;&lt;C&gt;1&lt;/C&gt;&lt;D xsi:type="xsd:string"&gt;6.783600&lt;/D&gt;&lt;/FQL&gt;&lt;FQL&gt;&lt;Q&gt;FR0000120321^SUS_EC_RISK_SCORE(NOW,NOW,,"SOC")&lt;/Q&gt;&lt;R&gt;1&lt;/R&gt;&lt;C&gt;1&lt;/C&gt;&lt;D xsi:type="xsd:string"&gt;7.025300&lt;/D&gt;&lt;/FQL&gt;&lt;FQL&gt;&lt;Q&gt;FR0000120321^SUS_RR_RISK_SCORE(NOW,NOW,,"ESG")&lt;/Q&gt;&lt;R&gt;1&lt;/R&gt;&lt;C&gt;1&lt;/C&gt;&lt;D xsi:type="xsd:double"&gt;19.5891&lt;/D&gt;&lt;/FQL&gt;&lt;FQL&gt;&lt;Q&gt;FR0000120321^FF_PTX_INC(ANN_R,1/1/2020,12/31/2020)&lt;/Q&gt;&lt;R&gt;1&lt;/R&gt;&lt;C&gt;1&lt;/C&gt;&lt;D xsi:type="xsd:double"&gt;4776.5&lt;/D&gt;&lt;/FQL&gt;&lt;FQL&gt;&lt;Q&gt;FR0000120321^FF_PTX_INC(ANN_R,1/1/2019,12/31/2019)&lt;/Q&gt;&lt;R&gt;1&lt;/R&gt;&lt;C&gt;1&lt;/C&gt;&lt;D xsi:type="xsd:double"&gt;5411.4&lt;/D&gt;&lt;/FQL&gt;&lt;FQL&gt;&lt;Q&gt;FR0000120321^FF_PTX_INC(ANN_R,1/1/2018,12/31/2018)&lt;/Q&gt;&lt;R&gt;1&lt;/R&gt;&lt;C&gt;1&lt;/C&gt;&lt;D xsi:type="xsd:double"&gt;5183.7&lt;/D&gt;&lt;/FQL&gt;&lt;FQL&gt;&lt;Q&gt;FR0000120321^FF_PTX_INC(ANN_R,1/1/2017,12/31/2017)&lt;/Q&gt;&lt;R&gt;1&lt;/R&gt;&lt;C&gt;1&lt;/C&gt;&lt;D xsi:type="xsd:double"&gt;4727&lt;/D&gt;&lt;/FQL&gt;&lt;FQL&gt;&lt;Q&gt;FR0000120321^FF_PTX_INC(ANN_R,1/1/2016,12/31/2016)&lt;/Q&gt;&lt;R&gt;1&lt;/R&gt;&lt;C&gt;1&lt;/C&gt;&lt;D xsi:type="xsd:double"&gt;4297.2&lt;/D&gt;&lt;/FQL&gt;&lt;FQL&gt;&lt;Q&gt;FR0000120321^FF_TAX_CF(ANN_R,1/1/2020,12/31/2020)&lt;/Q&gt;&lt;R&gt;1&lt;/R&gt;&lt;C&gt;1&lt;/C&gt;&lt;D xsi:type="xsd:double"&gt;1316.3&lt;/D&gt;&lt;/FQL&gt;&lt;FQL&gt;&lt;Q&gt;FR0000120321^FF_TAX_CF(ANN_R,1/1/2019,12/31/2019)&lt;/Q&gt;&lt;R&gt;1&lt;/R&gt;&lt;C&gt;1&lt;/C&gt;&lt;D xsi:type="xsd:double"&gt;1534.3&lt;/D&gt;&lt;/FQL&gt;&lt;FQL&gt;&lt;Q&gt;FR0000120321^FF_TAX_CF(ANN_R,1/1/2018,12/31/2018)&lt;/Q&gt;&lt;R&gt;1&lt;/R&gt;&lt;C&gt;1&lt;/C&gt;&lt;D xsi:type="xsd:double"&gt;1098.4&lt;/D&gt;&lt;/FQL&gt;&lt;FQL&gt;&lt;Q&gt;FR0000120321^FF_TAX_CF(ANN_R,1/1/2017,12/31/2017)&lt;/Q&gt;&lt;R&gt;1&lt;/R&gt;&lt;C&gt;1&lt;/C&gt;&lt;D xsi:type="xsd:double"&gt;989.2&lt;/D&gt;&lt;/FQL&gt;&lt;FQL&gt;&lt;Q&gt;FR0000120321^FF_TAX_CF(ANN_R,1/1/2016,12/31/2016)&lt;/Q&gt;&lt;R&gt;1&lt;/R&gt;&lt;C&gt;1&lt;/C&gt;&lt;D xsi:type="xsd:double"&gt;1041&lt;/D&gt;&lt;/FQL&gt;&lt;FQL&gt;&lt;Q&gt;FR0000120321^FF_TAX_RATE(ANN_R,1/1/2019,12/31/2019)&lt;/Q&gt;&lt;R&gt;1&lt;/R&gt;&lt;C&gt;1&lt;/C&gt;&lt;D xsi:type="xsd:double"&gt;30.6242377203681&lt;/D&gt;&lt;/FQL&gt;&lt;FQL&gt;&lt;Q&gt;FR0000120321^FF_TAX_RATE(ANN_R,1/1/2018,12/31/2018)&lt;/Q&gt;&lt;R&gt;1&lt;/R&gt;&lt;C&gt;1&lt;/C&gt;&lt;D xsi:type="xsd:double"&gt;24.7757393367672&lt;/D&gt;&lt;/FQL&gt;&lt;FQL&gt;&lt;Q&gt;FR0000120321^FF_TAX_RATE(ANN_R,1/1/2017,12/31/2017)&lt;/Q&gt;&lt;R&gt;1&lt;/R&gt;&lt;C&gt;1&lt;/C&gt;&lt;D xsi:type="xsd:double"&gt;19.0670615612439&lt;/D&gt;&lt;/FQL&gt;&lt;FQL&gt;&lt;Q&gt;FR0000120321^FF_TAX_RATE(ANN_R,1/1/2016,12/31/2016)&lt;/Q&gt;&lt;R&gt;1&lt;/R&gt;&lt;C&gt;1&lt;/C&gt;&lt;D xsi:type="xsd:double"&gt;28.2439728195104&lt;/D&gt;&lt;/FQL&gt;&lt;FQL&gt;&lt;Q&gt;FR0000120321^FG_GICS_SECTOR&lt;/Q&gt;&lt;R&gt;0&lt;/R&gt;&lt;C&gt;0&lt;/C&gt;&lt;/FQL&gt;&lt;FQL&gt;&lt;Q&gt;FR0000120321^FG_FACTSET_SECTOR&lt;/Q&gt;&lt;R&gt;1&lt;/R&gt;&lt;C&gt;1&lt;/C&gt;&lt;D xsi:type="xsd:string"&gt;Consumer Non-Durables&lt;/D&gt;&lt;/FQL&gt;&lt;FQL&gt;&lt;Q&gt;US0079031078^SUS_EC_RISK_SCORE(NOW,NOW,,"GOV")&lt;/Q&gt;&lt;R&gt;0&lt;/R&gt;&lt;C&gt;0&lt;/C&gt;&lt;/FQL&gt;&lt;FQL&gt;&lt;Q&gt;US0079031078^SUS_EC_RISK_SCORE(NOW,NOW,,"SOC")&lt;/Q&gt;&lt;R&gt;0&lt;/R&gt;&lt;C&gt;0&lt;/C&gt;&lt;/FQL&gt;&lt;FQL&gt;&lt;Q&gt;US0079031078^SUS_RR_RISK_SCORE(NOW,NOW,,"ESG")&lt;/Q&gt;&lt;R&gt;0&lt;/R&gt;&lt;C&gt;0&lt;/C&gt;&lt;/FQL&gt;&lt;FQL&gt;&lt;Q&gt;US0079031078^FF_PTX_INC(ANN_R,1/1/2020,12/31/2020)&lt;/Q&gt;&lt;R&gt;1&lt;/R&gt;&lt;C&gt;1&lt;/C&gt;&lt;D xsi:type="xsd:double"&gt;1275&lt;/D&gt;&lt;/FQL&gt;&lt;FQL&gt;&lt;Q&gt;US0079031078^FF_PTX_INC(ANN_R,1/1/2019,12/31/2019)&lt;/Q&gt;&lt;R&gt;1&lt;/R&gt;&lt;C&gt;1&lt;/C&gt;&lt;D xsi:type="xsd:double"&gt;372&lt;/D&gt;&lt;/FQL&gt;&lt;FQL&gt;&lt;Q&gt;US0079031078^FF_PTX_INC(ANN_R,1/1/2018,12/31/2018)&lt;/Q&gt;&lt;R&gt;1&lt;/R&gt;&lt;C&gt;1&lt;/C&gt;&lt;D xsi:type="xsd:double"&gt;330&lt;/D&gt;&lt;/FQL&gt;&lt;FQL&gt;&lt;Q&gt;US0079031078^FF_PTX_INC(ANN_R,1/1/2017,12/31/2017)&lt;/Q&gt;&lt;R&gt;1&lt;/R&gt;&lt;C&gt;1&lt;/C&gt;&lt;D xsi:type="xsd:double"&gt;-8&lt;/D&gt;&lt;/FQL&gt;&lt;FQL&gt;&lt;Q&gt;US0079031078^FF_PTX_INC(ANN_R,1/1/2016,12/31/2016)&lt;/Q&gt;&lt;R&gt;1&lt;/R&gt;&lt;C&gt;1&lt;/C&gt;&lt;D xsi:type="xsd:double"&gt;-448&lt;/D&gt;&lt;/FQL&gt;&lt;FQL&gt;&lt;Q&gt;US0079031078^FF_TAX_CF(ANN_R,1/1/2020,12/31/2020)&lt;/Q&gt;&lt;R&gt;1&lt;/R&gt;&lt;C&gt;1&lt;/C&gt;&lt;D xsi:type="xsd:double"&gt;8&lt;/D&gt;&lt;/FQL&gt;&lt;FQL&gt;&lt;Q&gt;US0079031078^FF_TAX_CF(ANN_R,1/1/2018,12/31/2018)&lt;/Q&gt;&lt;R&gt;1&lt;/R&gt;&lt;C&gt;1&lt;/C&gt;&lt;D xsi:type="xsd:double"&gt;-8&lt;/D&gt;&lt;/FQL&gt;&lt;FQL&gt;&lt;Q&gt;US0079031078^FF_TAX_CF(ANN_R,1/1/2017,12/31/2017)&lt;/Q&gt;&lt;R&gt;1&lt;/R&gt;&lt;C&gt;1&lt;/C&gt;&lt;D xsi:type="xsd:double"&gt;20&lt;/D&gt;&lt;/FQL&gt;&lt;FQL&gt;&lt;Q&gt;US0079031078^FF_TAX_CF(ANN_R,1/1/2016,12/31/2016)&lt;/Q&gt;&lt;R&gt;1&lt;/R&gt;&lt;C&gt;1&lt;/C&gt;&lt;D xsi:type="xsd:double"&gt;20&lt;/D&gt;&lt;/FQL&gt;&lt;FQL&gt;&lt;Q&gt;US0079031078^FF_TAX_RATE(ANN_R,1/1/2020,12/31/2020)&lt;/Q&gt;&lt;R&gt;1&lt;/R&gt;&lt;C&gt;1&lt;/C&gt;&lt;D xsi:type="xsd:double"&gt;-94.9019607843137&lt;/D&gt;&lt;/FQL&gt;&lt;FQL&gt;&lt;Q&gt;US0079031078^FF_TAX_RATE(ANN_R,1/1/2019,12/31/2019)&lt;/Q&gt;&lt;R&gt;1&lt;/R&gt;&lt;C&gt;1&lt;/C&gt;&lt;D xsi:type="xsd:double"&gt;8.33333333333333&lt;/D&gt;&lt;/FQL&gt;&lt;FQL&gt;&lt;Q&gt;US0079031078^FF_TAX_RATE(ANN_R,1/1/2018,12/31/2018)&lt;/Q&gt;&lt;R&gt;1&lt;/R&gt;&lt;C&gt;1&lt;/C&gt;&lt;D xsi:type="xsd:double"&gt;-2.72727272727273&lt;/D&gt;&lt;/FQL&gt;&lt;FQL&gt;&lt;Q&gt;US0079031078^FF_TAX_RATE(ANN_R,1/1/2017,12/31/2017)&lt;/Q&gt;&lt;R&gt;0&lt;/R&gt;&lt;C&gt;0&lt;/C&gt;&lt;/FQL&gt;&lt;FQL&gt;&lt;Q&gt;US0079031078^FF_TAX_RATE(ANN_R,1/1/2016,12/31/2016)&lt;/Q&gt;&lt;R&gt;0&lt;/R&gt;&lt;C&gt;0&lt;/C&gt;&lt;/FQL&gt;&lt;FQL&gt;&lt;Q&gt;US0079031078^FG_GICS_SECTOR&lt;/Q&gt;&lt;R&gt;1&lt;/R&gt;&lt;C&gt;1&lt;/C&gt;&lt;D xsi:type="xsd:string"&gt;Information Technology&lt;/D&gt;&lt;/FQL&gt;&lt;FQL&gt;&lt;Q&gt;US0079031078^FG_FACTSET_SECTOR&lt;/Q&gt;&lt;R&gt;1&lt;/R&gt;&lt;C&gt;1&lt;/C&gt;&lt;D xsi:type="xsd:string"&gt;Electronic Technology&lt;/D&gt;&lt;/FQL&gt;&lt;FQL&gt;&lt;Q&gt;US02209S1033^SUS_EC_RISK_SCORE(NOW,NOW,,"GOV")&lt;/Q&gt;&lt;R&gt;0&lt;/R&gt;&lt;C&gt;0&lt;/C&gt;&lt;/FQL&gt;&lt;FQL&gt;&lt;Q&gt;US02209S1033^SUS_EC_RISK_SCORE(NOW,NOW,,"SOC")&lt;/Q&gt;&lt;R&gt;0&lt;/R&gt;&lt;C&gt;0&lt;/C&gt;&lt;/FQL&gt;&lt;FQL&gt;&lt;Q&gt;US02209S1033^SUS_RR_RISK_SCORE(NOW,NOW,,"ESG")&lt;/Q&gt;&lt;R&gt;0&lt;/R&gt;&lt;C&gt;0&lt;/C&gt;&lt;/FQL&gt;&lt;FQL&gt;&lt;Q&gt;US02209S1033^FF_PTX_INC(ANN_R,1/1/2020,12/31/2020)&lt;/Q&gt;&lt;R&gt;1&lt;/R&gt;&lt;C&gt;1&lt;/C&gt;&lt;D xsi:type="xsd:double"&gt;6890&lt;/D&gt;&lt;/FQL&gt;&lt;FQL&gt;&lt;Q&gt;US02209S1033^FF_PTX_INC(ANN_R,1/1/2019,12/31/2019)&lt;/Q&gt;&lt;R&gt;1&lt;/R&gt;&lt;C&gt;1&lt;/C&gt;&lt;D xsi:type="xsd:double"&gt;766&lt;/D&gt;&lt;/FQL&gt;&lt;FQL&gt;&lt;Q&gt;US02209S1033^FF_PTX_INC(ANN_R,1/1/2017,12/31/2017)&lt;/Q&gt;&lt;R&gt;1&lt;/R&gt;&lt;C&gt;1&lt;/C&gt;&lt;D xsi:type="xsd:double"&gt;9828&lt;/D&gt;&lt;/FQL&gt;&lt;FQL&gt;&lt;Q&gt;US02209S1033^FF_PTX_INC(ANN_R,1/1/2016,12/31/2016)&lt;/Q&gt;&lt;R&gt;1&lt;/R&gt;&lt;C&gt;1&lt;/C&gt;&lt;D xsi:type="xsd:double"&gt;21852&lt;/D&gt;&lt;/FQL&gt;&lt;FQL&gt;&lt;Q&gt;US02209S1033^FF_TAX_CF(ANN_R,1/1/2020,12/31/2020)&lt;/Q&gt;&lt;R&gt;1&lt;/R&gt;&lt;C&gt;1&lt;/C&gt;&lt;D xsi:type="xsd:double"&gt;2616&lt;/D&gt;&lt;/FQL&gt;&lt;FQL&gt;&lt;Q&gt;US02209S1033^FF_TAX_CF(ANN_R,1/1/2019,12/31/2019)&lt;/Q&gt;&lt;R&gt;1&lt;/R&gt;&lt;C&gt;1&lt;/C&gt;&lt;D xsi:type="xsd:double"&gt;1977&lt;/D&gt;&lt;/FQL&gt;&lt;FQL&gt;&lt;Q&gt;US02209S1033^FF_TAX_CF(ANN_R,1/1/2018,12/31/2018)&lt;/Q&gt;&lt;R&gt;1&lt;/R&gt;&lt;C&gt;1&lt;/C&gt;&lt;D xsi:type="xsd:double"&gt;2307&lt;/D&gt;&lt;/FQL&gt;&lt;FQL&gt;&lt;Q&gt;US02209S1033^FF_TAX_CF(ANN_R,1/1/2017,12/31/2017)&lt;/Q&gt;&lt;R&gt;1&lt;/R&gt;&lt;C&gt;1&lt;/C&gt;&lt;D xsi:type="xsd:double"&gt;3036&lt;/D&gt;&lt;/FQL&gt;&lt;FQL&gt;&lt;Q&gt;US02209S1033^FF_TAX_CF(ANN_R,1/1/2016,12/31/2016)&lt;/Q&gt;&lt;R&gt;1&lt;/R&gt;&lt;C&gt;1&lt;/C&gt;&lt;D xsi:type="xsd:double"&gt;4664&lt;/D&gt;&lt;/FQL&gt;&lt;FQL&gt;&lt;Q&gt;US02209S1033^FF_TAX_RATE(ANN_R,1/1/2020,12/31/2020)&lt;/Q&gt;&lt;R&gt;1&lt;/R&gt;&lt;C&gt;1&lt;/C&gt;&lt;D xsi:type="xsd:double"&gt;35.355587808418&lt;/D&gt;&lt;/FQL&gt;&lt;FQL&gt;&lt;Q&gt;US02209S1033^FF_TAX_RATE(ANN_R,1/1/2019,12/31/2019)&lt;/Q&gt;&lt;R&gt;1&lt;/R&gt;&lt;C&gt;1&lt;/C&gt;&lt;D xsi:type="xsd:double"&gt;269.451697127937&lt;/D&gt;&lt;/FQL&gt;&lt;FQL&gt;&lt;Q&gt;US02209S1033^FF_TAX_RATE(ANN_R,1/1/2018,12/31/2018)&lt;/Q&gt;&lt;R&gt;1&lt;/R&gt;&lt;C&gt;1&lt;/C&gt;&lt;D xsi:type="xsd:double"&gt;25.4148378117975&lt;/D&gt;&lt;/FQL&gt;&lt;FQL&gt;&lt;Q&gt;US02209S1033^FF_TAX_RATE(ANN_R,1/1/2017,12/31/2017)&lt;/Q&gt;&lt;R&gt;1&lt;/R&gt;&lt;C&gt;1&lt;/C&gt;&lt;D xsi:type="xsd:double"&gt;-4.05982905982906&lt;/D&gt;&lt;/FQL&gt;&lt;FQL&gt;&lt;Q&gt;US02209S1033^FF_TAX_RATE(ANN_R,1/1/2016,12/31/2016)&lt;/Q&gt;&lt;R&gt;1&lt;/R&gt;&lt;C&gt;1&lt;/C&gt;&lt;D xsi:type="xsd:double"&gt;34.8160351455244&lt;/D&gt;&lt;/FQL&gt;&lt;FQL&gt;&lt;Q&gt;US02209S1033^FG_GICS_SECTOR&lt;/Q&gt;&lt;R&gt;1&lt;/R&gt;&lt;C&gt;1&lt;/C&gt;&lt;D xsi:type="xsd:string"&gt;Consumer Staples&lt;/D&gt;&lt;/FQL&gt;&lt;FQL&gt;&lt;Q&gt;US02209S1033^FG_FACTSET_SECTOR&lt;/Q&gt;&lt;R&gt;1&lt;/R&gt;&lt;C&gt;1&lt;/C&gt;&lt;D xsi:type="xsd:string"&gt;Consumer Non-Durables&lt;/D&gt;&lt;/FQL&gt;&lt;FQL&gt;&lt;Q&gt;US09857L1089^SUS_EC_RISK_SCORE(NOW,NOW,,"GOV")&lt;/Q&gt;&lt;R&gt;1&lt;/R&gt;&lt;C&gt;1&lt;/C&gt;&lt;D xsi:type="xsd:string"&gt;7.184250&lt;/D&gt;&lt;/FQL&gt;&lt;FQL&gt;&lt;Q&gt;US09857L1089^SUS_RR_RISK_SCORE(NOW,NOW,,"ESG")&lt;/Q&gt;&lt;R&gt;1&lt;/R&gt;&lt;C&gt;1&lt;/C&gt;&lt;D xsi:type="xsd:double"&gt;21.65272625&lt;/D&gt;&lt;/FQL&gt;&lt;FQL&gt;&lt;Q&gt;US09857L1089^FF_PTX_INC(ANN_R,1/1/2020,12/31/2020)&lt;/Q&gt;&lt;R&gt;1&lt;/R&gt;&lt;C&gt;1&lt;/C&gt;&lt;D xsi:type="xsd:double"&gt;567&lt;/D&gt;&lt;/FQL&gt;&lt;FQL&gt;&lt;Q&gt;US09857L1089^FF_PTX_INC(ANN_R,1/1/2019,12/31/2019)&lt;/Q&gt;&lt;R&gt;1&lt;/R&gt;&lt;C&gt;1&lt;/C&gt;&lt;D xsi:type="xsd:double"&gt;5958&lt;/D&gt;&lt;/FQL&gt;&lt;FQL&gt;&lt;Q&gt;US09857L1089^FF_PTX_INC(ANN_R,1/1/2018,12/31/2018)&lt;/Q&gt;&lt;R&gt;1&lt;/R&gt;&lt;C&gt;1&lt;/C&gt;&lt;D xsi:type="xsd:double"&gt;4835&lt;/D&gt;&lt;/FQL&gt;&lt;FQL&gt;&lt;Q&gt;US09857L1089^FF_PTX_INC(ANN_R,1/1/2017,12/31/2017)&lt;/Q&gt;&lt;R&gt;1&lt;/R&gt;&lt;C&gt;1&lt;/C&gt;&lt;D xsi:type="xsd:double"&gt;4399&lt;/D&gt;&lt;/FQL&gt;&lt;FQL&gt;&lt;Q&gt;US09857L1089^FF_PTX_INC(ANN_R,1/1/2016,12/31/2016)&lt;/Q&gt;&lt;R&gt;1&lt;/R&gt;&lt;C&gt;1&lt;/C&gt;&lt;D xsi:type="xsd:double"&gt;2713.238&lt;/D&gt;&lt;/FQL&gt;&lt;FQL&gt;&lt;Q&gt;US09857L1089^FF_TAX_CF(ANN_R,1/1/2020,12/31/2020)&lt;/Q&gt;&lt;R&gt;1&lt;/R&gt;&lt;C&gt;1&lt;/C&gt;&lt;D xsi:type="xsd:double"&gt;319&lt;/D&gt;&lt;/FQL&gt;&lt;FQL&gt;&lt;Q&gt;US09857L1089^FF_TAX_CF(ANN_R,1/1/2019,12/31/2019)&lt;/Q&gt;&lt;R&gt;1&lt;/R&gt;&lt;C&gt;1&lt;/C&gt;&lt;D xsi:type="xsd:double"&gt;1074&lt;/D&gt;&lt;/FQL&gt;&lt;FQL&gt;&lt;Q&gt;US09857L1089^FF_TAX_CF(ANN_R,1/1/2018,12/31/2018)&lt;/Q&gt;&lt;R&gt;1&lt;/R&gt;&lt;C&gt;1&lt;/C&gt;&lt;D xsi:type="xsd:double"&gt;1169&lt;/D&gt;&lt;/FQL&gt;&lt;FQL&gt;&lt;Q&gt;US09857L1089^FF_TAX_CF(ANN_R,1/1/2017,12/31/2017)&lt;/Q&gt;&lt;R&gt;1&lt;/R&gt;&lt;C&gt;1&lt;/C&gt;&lt;D xsi:type="xsd:double"&gt;702&lt;/D&gt;&lt;/FQL&gt;&lt;FQL&gt;&lt;Q&gt;US09857L1089^FF_TAX_CF(ANN_R,1/1/2016,12/31/2016)&lt;/Q&gt;&lt;R&gt;1&lt;/R&gt;&lt;C&gt;1&lt;/C&gt;&lt;D xsi:type="xsd:double"&gt;636.55&lt;/D&gt;&lt;/FQL&gt;&lt;FQL&gt;&lt;Q&gt;US09857L1089^FF_TAX_RATE(ANN_R,1/1/2020,12/31/2020)&lt;/Q&gt;&lt;R&gt;1&lt;/R&gt;&lt;C&gt;1&lt;/C&gt;&lt;D xsi:type="xsd:double"&gt;89.5943562610229&lt;/D&gt;&lt;/FQL&gt;&lt;FQL&gt;&lt;Q&gt;US09857L1089^FF_TAX_RATE(ANN_R,1/1/2019,12/31/2019)&lt;/Q&gt;&lt;R&gt;1&lt;/R&gt;&lt;C&gt;1&lt;/C&gt;&lt;D xsi:type="xsd:double"&gt;18.3450822423632&lt;/D&gt;&lt;/FQL&gt;&lt;FQL&gt;&lt;Q&gt;US09857L1089^FF_TAX_RATE(ANN_R,1/1/2018,12/31/2018)&lt;/Q&gt;&lt;R&gt;1&lt;/R&gt;&lt;C&gt;1&lt;/C&gt;&lt;D xsi:type="xsd:double"&gt;17.311271975181&lt;/D&gt;&lt;/FQL&gt;&lt;FQL&gt;&lt;Q&gt;US09857L1089^FF_TAX_RATE(ANN_R,1/1/2017,12/31/2017)&lt;/Q&gt;&lt;R&gt;1&lt;/R&gt;&lt;C&gt;1&lt;/C&gt;&lt;D xsi:type="xsd:double"&gt;46.7833598545124&lt;/D&gt;&lt;/FQL&gt;&lt;FQL&gt;&lt;Q&gt;US09857L1089^FG_GICS_SECTOR&lt;/Q&gt;&lt;R&gt;1&lt;/R&gt;&lt;C&gt;1&lt;/C&gt;&lt;D xsi:type="xsd:string"&gt;Consumer Discretionary&lt;/D&gt;&lt;/FQL&gt;&lt;FQL&gt;&lt;Q&gt;US09857L1089^FG_FACTSET_SECTOR&lt;/Q&gt;&lt;R&gt;1&lt;/R&gt;&lt;C&gt;1&lt;/C&gt;&lt;D xsi:type="xsd:string"&gt;Consumer Services&lt;/D&gt;&lt;/FQL&gt;&lt;FQL&gt;&lt;Q&gt;GB0002374006^SUS_EC_RISK_SCORE(NOW,NOW,,"GOV")&lt;/Q&gt;&lt;R&gt;0&lt;/R&gt;&lt;C&gt;0&lt;/C&gt;&lt;/FQL&gt;&lt;FQL&gt;&lt;Q&gt;GB0002374006^SUS_EC_RISK_SCORE(NOW,NOW,,"SOC")&lt;/Q&gt;&lt;R&gt;0&lt;/R&gt;&lt;C&gt;0&lt;/C&gt;&lt;/FQL&gt;&lt;FQL&gt;&lt;Q&gt;GB0002374006^SUS_RR_RISK_SCORE(NOW,NOW,,"ESG")&lt;/Q&gt;&lt;R&gt;0&lt;/R&gt;&lt;C&gt;0&lt;/C&gt;&lt;/FQL&gt;&lt;FQL&gt;&lt;Q&gt;GB0002374006^FF_PTX_INC(ANN_R,1/1/2020,12/31/2020)&lt;/Q&gt;&lt;R&gt;1&lt;/R&gt;&lt;C&gt;1&lt;/C&gt;&lt;D xsi:type="xsd:double"&gt;1761&lt;/D&gt;&lt;/FQL&gt;&lt;FQL&gt;&lt;Q&gt;GB0002374006^FF_PTX_INC(ANN_R,1/1/2019,12/31/2019)&lt;/Q&gt;&lt;R&gt;1&lt;/R&gt;&lt;C&gt;1&lt;/C&gt;&lt;D xsi:type="xsd:double"&gt;3923&lt;/D&gt;&lt;/FQL&gt;&lt;FQL&gt;&lt;Q&gt;GB0002374006^FF_PTX_INC(ANN_R,1/1/2018,12/31/2018)&lt;/Q&gt;&lt;R&gt;1&lt;/R&gt;&lt;C&gt;1&lt;/C&gt;&lt;D xsi:type="xsd:double"&gt;3431&lt;/D&gt;&lt;/FQL&gt;&lt;FQL&gt;&lt;Q&gt;GB0002374006^FF_PTX_INC(ANN_R,1/1/2017,12/31/2017)&lt;/Q&gt;&lt;R&gt;1&lt;/R&gt;&lt;C&gt;1&lt;/C&gt;&lt;D xsi:type="xsd:double"&gt;3250&lt;/D&gt;&lt;/FQL&gt;&lt;FQL&gt;&lt;Q&gt;GB0002374006^FF_PTX_INC(ANN_R,1/1/2016,12/31/2016)&lt;/Q&gt;&lt;R&gt;1&lt;/R&gt;&lt;C&gt;1&lt;/C&gt;&lt;D xsi:type="xsd:double"&gt;2637&lt;/D&gt;&lt;/FQL&gt;&lt;FQL&gt;&lt;Q&gt;GB0002374006^FF_TAX_CF(ANN_R,1/1/2020,12/31/2020)&lt;/Q&gt;&lt;R&gt;1&lt;/R&gt;&lt;C&gt;1&lt;/C&gt;&lt;D xsi:type="xsd:double"&gt;901&lt;/D&gt;&lt;/FQL&gt;&lt;FQL&gt;&lt;Q&gt;GB0002374006^FF_TAX_CF(ANN_R,1/1/2019,12/31/2019)&lt;/Q&gt;&lt;R&gt;1&lt;/R&gt;&lt;C&gt;1&lt;/C&gt;&lt;D xsi:type="xsd:double"&gt;805&lt;/D&gt;&lt;/FQL&gt;&lt;FQL&gt;&lt;Q&gt;GB0002374006^FF_TAX_CF(ANN_R,1/1/2018,12/31/2018)&lt;/Q&gt;&lt;R&gt;1&lt;/R&gt;&lt;C&gt;1&lt;/C&gt;&lt;D xsi:type="xsd:double"&gt;751&lt;/D&gt;&lt;/FQL&gt;&lt;FQL&gt;&lt;Q&gt;GB0002374006^FF_TAX_CF(ANN_R,1/1/2017,12/31/2017)&lt;/Q&gt;&lt;R&gt;1&lt;/R&gt;&lt;C&gt;1&lt;/C&gt;&lt;D xsi:type="xsd:double"&gt;732&lt;/D&gt;&lt;/FQL&gt;&lt;FQL&gt;&lt;Q&gt;GB0002374006^FF_TAX_CF(ANN_R,1/1/2016,12/31/2016)&lt;/Q&gt;&lt;R&gt;1&lt;/R&gt;&lt;C&gt;1&lt;/C&gt;&lt;D xsi:type="xsd:double"&gt;507&lt;/D&gt;&lt;/FQL&gt;&lt;FQL&gt;&lt;Q&gt;GB0002374006^FF_TAX_RATE(ANN_R,1/1/2019,12/31/2019)&lt;/Q&gt;&lt;R&gt;1&lt;/R&gt;&lt;C&gt;1&lt;/C&gt;&lt;D xsi:type="xsd:double"&gt;22.8906449146062&lt;/D&gt;&lt;/FQL&gt;&lt;FQL&gt;&lt;Q&gt;GB0002374006^FF_TAX_RATE(ANN_R,1/1/2018,12/31/2018)&lt;/Q&gt;&lt;R&gt;1&lt;/R&gt;&lt;C&gt;1&lt;/C&gt;&lt;D xsi:type="xsd:double"&gt;17.3710288545614&lt;/D&gt;&lt;/FQL&gt;&lt;FQL&gt;&lt;Q&gt;GB0002374006^FF_TAX_RATE(ANN_R,1/1/2017,12/31/2017)&lt;/Q&gt;&lt;R&gt;1&lt;/R&gt;&lt;C&gt;1&lt;/C&gt;&lt;D xsi:type="xsd:double"&gt;22.5230769230769&lt;/D&gt;&lt;/FQL&gt;&lt;FQL&gt;&lt;Q&gt;GB0002374006^FF_TAX_RATE(ANN_R,1/1/2016,12/31/2016)&lt;/Q&gt;&lt;R&gt;1&lt;/R&gt;&lt;C&gt;1&lt;/C&gt;&lt;D xsi:type="xsd:double"&gt;18.8092529389458&lt;/D&gt;&lt;/FQL&gt;&lt;FQL&gt;&lt;Q&gt;GB0002374006^FG_GICS_SECTOR&lt;/Q&gt;&lt;R&gt;0&lt;/R&gt;&lt;C&gt;0&lt;/C&gt;&lt;/FQL&gt;&lt;FQL&gt;&lt;Q&gt;GB0002374006^FG_FACTSET_SECTOR&lt;/Q&gt;&lt;R&gt;1&lt;/R&gt;&lt;C&gt;1&lt;/C&gt;&lt;D xsi:type="xsd:string"&gt;Consumer Non-Durables&lt;/D&gt;&lt;/FQL&gt;&lt;FQL&gt;&lt;Q&gt;US81762P1021^SUS_EC_RISK_SCORE(NOW,NOW,,"GOV")&lt;/Q&gt;&lt;R&gt;0&lt;/R&gt;&lt;C&gt;0&lt;/C&gt;&lt;/FQL&gt;&lt;FQL&gt;&lt;Q&gt;US81762P1021^SUS_EC_RISK_SCORE(NOW,NOW,,"SOC")&lt;/Q&gt;&lt;R&gt;0&lt;/R&gt;&lt;C&gt;0&lt;/C&gt;&lt;/FQL&gt;&lt;FQL&gt;&lt;Q&gt;US81762P1021^SUS_RR_RISK_SCORE(NOW,NOW,,"ESG")&lt;/Q&gt;&lt;R&gt;0&lt;/R&gt;&lt;C&gt;0&lt;/C&gt;&lt;/FQL&gt;&lt;FQL&gt;&lt;Q&gt;US81762P1021^FF_PTX_INC(ANN_R,1/1/2020,12/31/2020)&lt;/Q&gt;&lt;R&gt;1&lt;/R&gt;&lt;C&gt;1&lt;/C&gt;&lt;D xsi:type="xsd:double"&gt;149.185&lt;/D&gt;&lt;/FQL&gt;&lt;FQL&gt;&lt;Q&gt;US81762P1021^FF_PTX_INC(ANN_R,1/1/2019,12/31/2019)&lt;/Q&gt;&lt;R&gt;1&lt;/R&gt;&lt;C&gt;1&lt;/C&gt;&lt;D xsi:type="xsd:double"&gt;67.185&lt;/D&gt;&lt;/FQL&gt;&lt;FQL&gt;&lt;Q&gt;US81762P1021^FF_PTX_INC(ANN_R,1/1/2018,12/31/2018)&lt;/Q&gt;&lt;R&gt;1&lt;/R&gt;&lt;C&gt;1&lt;/C&gt;&lt;D xsi:type="xsd:double"&gt;-39.024&lt;/D&gt;&lt;/FQL&gt;&lt;FQL&gt;&lt;Q&gt;US81762P1021^FF_PTX_INC(ANN_R,1/1/2017,12/31/2017)&lt;/Q&gt;&lt;R&gt;1&lt;/R&gt;&lt;C&gt;1&lt;/C&gt;&lt;D xsi:type="xsd:double"&gt;-113.406&lt;/D&gt;&lt;/FQL&gt;&lt;FQL&gt;&lt;Q&gt;US81762P1021^FF_PTX_INC(ANN_R,1/1/2016,12/31/2016)&lt;/Q&gt;&lt;R&gt;1&lt;/R&gt;&lt;C&gt;1&lt;/C&gt;&lt;D xsi:type="xsd:double"&gt;-450.051&lt;/D&gt;&lt;/FQL&gt;&lt;FQL&gt;&lt;Q&gt;US81762P1021^FF_TAX_CF(ANN_R,1/1/2020,12/31/2020)&lt;/Q&gt;&lt;R&gt;1&lt;/R&gt;&lt;C&gt;1&lt;/C&gt;&lt;D xsi:type="xsd:double"&gt;39.212&lt;/D&gt;&lt;/FQL&gt;&lt;FQL&gt;&lt;Q&gt;US81762P1021^FF_TAX_CF(ANN_R,1/1/2018,12/31/2018)&lt;/Q&gt;&lt;R&gt;1&lt;/R&gt;&lt;C&gt;1&lt;/C&gt;&lt;D xsi:type="xsd:double"&gt;17.507&lt;/D&gt;&lt;/FQL&gt;&lt;FQL&gt;&lt;Q&gt;US81762P1021^FF_TAX_CF(ANN_R,1/1/2017,12/31/2017)&lt;/Q&gt;&lt;R&gt;1&lt;/R&gt;&lt;C&gt;1&lt;/C&gt;&lt;D xsi:type="xsd:double"&gt;7.899&lt;/D&gt;&lt;/FQL&gt;&lt;FQL&gt;&lt;Q&gt;US81762P1021^FF_TAX_CF(ANN_R,1/1/2016,12/31/2016)&lt;/Q&gt;&lt;R&gt;0&lt;/R&gt;&lt;C&gt;0&lt;/C&gt;&lt;/FQL&gt;&lt;FQL&gt;&lt;Q&gt;US81762P1021^FF_TAX_RATE(ANN_R,1/1/2020,12/31/2020)&lt;/Q&gt;&lt;R&gt;1&lt;/R&gt;&lt;C&gt;1&lt;/C&gt;&lt;D xsi:type="xsd:double"&gt;20.5664108321882&lt;/D&gt;&lt;/FQL&gt;&lt;FQL&gt;&lt;Q&gt;US81762P1021^FF_TAX_RATE(ANN_R,1/1/2019,12/31/2019)&lt;/Q&gt;&lt;R&gt;1&lt;/R&gt;&lt;C&gt;1&lt;/C&gt;&lt;D xsi:type="xsd:double"&gt;-832.794522586887&lt;/D&gt;&lt;/FQL&gt;&lt;FQL&gt;&lt;Q&gt;US81762P1021^FF_TAX_RATE(ANN_R,1/1/2018,12/31/2018)&lt;/Q&gt;&lt;R&gt;0&lt;/R&gt;&lt;C&gt;0&lt;/C&gt;&lt;/FQL&gt;&lt;FQL&gt;&lt;Q&gt;US81762P1021^FF_TAX_RATE(ANN_R,1/1/2017,12/31/2017)&lt;/Q&gt;&lt;R&gt;0&lt;/R&gt;&lt;C&gt;0&lt;/C&gt;&lt;/FQL&gt;&lt;FQL&gt;&lt;Q&gt;US81762P1021^FF_TAX_RATE(ANN_R,1/1/2016,12/31/2016)&lt;/Q&gt;&lt;R&gt;0&lt;/R&gt;&lt;C&gt;0&lt;/C&gt;&lt;/FQL&gt;&lt;FQL&gt;&lt;Q&gt;US81762P1021^FG_GICS_SECTOR&lt;/Q&gt;&lt;R&gt;1&lt;/R&gt;&lt;C&gt;1&lt;/C&gt;&lt;D xsi:type="xsd:string"&gt;Information Technology&lt;/D&gt;&lt;/FQL&gt;&lt;FQL&gt;&lt;Q&gt;US81762P1021^FG_FACTSET_SECTOR&lt;/Q&gt;&lt;R&gt;1&lt;/R&gt;&lt;C&gt;1&lt;/C&gt;&lt;D xsi:type="xsd:string"&gt;Technology Services&lt;/D&gt;&lt;/FQL&gt;&lt;FQL&gt;&lt;Q&gt;US1266501006^SUS_EC_RISK_SCORE(NOW,NOW,,"GOV")&lt;/Q&gt;&lt;R&gt;0&lt;/R&gt;&lt;C&gt;0&lt;/C&gt;&lt;/FQL&gt;&lt;FQL&gt;&lt;Q&gt;US1266501006^SUS_EC_RISK_SCORE(NOW,NOW,,"SOC")&lt;/Q&gt;&lt;R&gt;0&lt;/R&gt;&lt;C&gt;0&lt;/C&gt;&lt;/FQL&gt;&lt;FQL&gt;&lt;Q&gt;US1266501006^SUS_RR_RISK_SCORE(NOW,NOW,,"ESG")&lt;/Q&gt;&lt;R&gt;0&lt;/R&gt;&lt;C&gt;0&lt;/C&gt;&lt;/FQL&gt;&lt;FQL&gt;&lt;Q&gt;US1266501006^FF_PTX_INC(ANN_R,1/1/2020,12/31/2020)&lt;/Q&gt;&lt;R&gt;1&lt;/R&gt;&lt;C&gt;1&lt;/C&gt;&lt;D xsi:type="xsd:double"&gt;9770&lt;/D&gt;&lt;/FQL&gt;&lt;FQL&gt;&lt;Q&gt;US1266501006^FF_PTX_INC(ANN_R,1/1/2019,12/31/2019)&lt;/Q&gt;&lt;R&gt;1&lt;/R&gt;&lt;C&gt;1&lt;/C&gt;&lt;D xsi:type="xsd:double"&gt;8997&lt;/D&gt;&lt;/FQL&gt;&lt;FQL&gt;&lt;Q&gt;US1266501006^FF_PTX_INC(ANN_R,1/1/2017,12/31/2017)&lt;/Q&gt;&lt;R&gt;1&lt;/R&gt;&lt;C&gt;1&lt;/C&gt;&lt;D xsi:type="xsd:double"&gt;8268&lt;/D&gt;&lt;/FQL&gt;&lt;FQL&gt;&lt;Q&gt;US1266501006^FF_PTX_INC(ANN_R,1/1/2016,12/31/2016)&lt;/Q&gt;&lt;R&gt;1&lt;/R&gt;&lt;C&gt;1&lt;/C&gt;&lt;D xsi:type="xsd:double"&gt;8637&lt;/D&gt;&lt;/FQL&gt;&lt;FQL&gt;&lt;Q&gt;US1266501006^FF_TAX_CF(ANN_R,1/1/2020,12/31/2020)&lt;/Q&gt;&lt;R&gt;1&lt;/R&gt;&lt;C&gt;1&lt;/C&gt;&lt;D xsi:type="xsd:double"&gt;2929&lt;/D&gt;&lt;/FQL&gt;&lt;FQL&gt;&lt;Q&gt;US1266501006^FF_TAX_CF(ANN_R,1/1/2019,12/31/2019)&lt;/Q&gt;&lt;R&gt;1&lt;/R&gt;&lt;C&gt;1&lt;/C&gt;&lt;D xsi:type="xsd:double"&gt;2717&lt;/D&gt;&lt;/FQL&gt;&lt;FQL&gt;&lt;Q&gt;US1266501006^FF_TAX_CF(ANN_R,1/1/2018,12/31/2018)&lt;/Q&gt;&lt;R&gt;1&lt;/R&gt;&lt;C&gt;1&lt;/C&gt;&lt;D xsi:type="xsd:double"&gt;2383&lt;/D&gt;&lt;/FQL&gt;&lt;FQL&gt;&lt;Q&gt;US1266501006^FF_TAX_CF(ANN_R,1/1/2017,12/31/2017)&lt;/Q&gt;&lt;R&gt;1&lt;/R&gt;&lt;C&gt;1&lt;/C&gt;&lt;D xsi:type="xsd:double"&gt;2909&lt;/D&gt;&lt;/FQL&gt;&lt;FQL&gt;&lt;Q&gt;US1266501006^FF_TAX_CF(ANN_R,1/1/2016,12/31/2016)&lt;/Q&gt;&lt;R&gt;1&lt;/R&gt;&lt;C&gt;1&lt;/C&gt;&lt;D xsi:type="xsd:double"&gt;3060&lt;/D&gt;&lt;/FQL&gt;&lt;FQL&gt;&lt;Q&gt;US1266501006^FF_TAX_RATE(ANN_R,1/1/2020,12/31/2020)&lt;/Q&gt;&lt;R&gt;1&lt;/R&gt;&lt;C&gt;1&lt;/C&gt;&lt;D xsi:type="xsd:double"&gt;26.2947799385875&lt;/D&gt;&lt;/FQL&gt;&lt;FQL&gt;&lt;Q&gt;US1266501006^FF_TAX_RATE(ANN_R,1/1/2019,12/31/2019)&lt;/Q&gt;&lt;R&gt;1&lt;/R&gt;&lt;C&gt;1&lt;/C&gt;&lt;D xsi:type="xsd:double"&gt;26.2976547738135&lt;/D&gt;&lt;/FQL&gt;&lt;FQL&gt;&lt;Q&gt;US1266501006^FF_TAX_RATE(ANN_R,1/1/2018,12/31/2018)&lt;/Q&gt;&lt;R&gt;1&lt;/R&gt;&lt;C&gt;1&lt;/C&gt;&lt;D xsi:type="xsd:double"&gt;142.389758179232&lt;/D&gt;&lt;/FQL&gt;&lt;FQL&gt;&lt;Q&gt;US1266501006^FF_TAX_RATE(ANN_R,1/1/2017,12/31/2017)&lt;/Q&gt;&lt;R&gt;1&lt;/R&gt;&lt;C&gt;1&lt;/C&gt;&lt;D xsi:type="xsd:double"&gt;19.7992259313014&lt;/D&gt;&lt;/FQL&gt;&lt;FQL&gt;&lt;Q&gt;US1266501006^FF_TAX_RATE(ANN_R,1/1/2016,12/31/2016)&lt;/Q&gt;&lt;R&gt;1&lt;/R&gt;&lt;C&gt;1&lt;/C&gt;&lt;D xsi:type="xsd:double"&gt;38.4045386129443&lt;/D&gt;&lt;/FQL&gt;&lt;FQL&gt;&lt;Q&gt;US1266501006^FG_GICS_SECTOR&lt;/Q&gt;&lt;R&gt;1&lt;/R&gt;&lt;C&gt;1&lt;/C&gt;&lt;D xsi:type="xsd:string"&gt;Health Care&lt;/D&gt;&lt;/FQL&gt;&lt;FQL&gt;&lt;Q&gt;US1266501006^FG_FACTSET_SECTOR&lt;/Q&gt;&lt;R&gt;1&lt;/R&gt;&lt;C&gt;1&lt;/C&gt;&lt;D xsi:type="xsd:string"&gt;Retail Trade&lt;/D&gt;&lt;/FQL&gt;&lt;FQL&gt;&lt;Q&gt;US5951121038^SUS_EC_RISK_SCORE(NOW,NOW,,"GOV")&lt;/Q&gt;&lt;R&gt;0&lt;/R&gt;&lt;C&gt;0&lt;/C&gt;&lt;/FQL&gt;&lt;FQL&gt;&lt;Q&gt;US5951121038^SUS_RR_RISK_SCORE(NOW,NOW,,"ESG")&lt;/Q&gt;&lt;R&gt;0&lt;/R&gt;&lt;C&gt;0&lt;/C&gt;&lt;/FQL&gt;&lt;FQL&gt;&lt;Q&gt;US5951121038^FF_PTX_INC(ANN_R,1/1/2020,12/31/2020)&lt;/Q&gt;&lt;R&gt;1&lt;/R&gt;&lt;C&gt;1&lt;/C&gt;&lt;D xsi:type="xsd:double"&gt;2983&lt;/D&gt;&lt;/FQL&gt;&lt;FQL&gt;&lt;Q&gt;US5951121038^FF_PTX_INC(ANN_R,1/1/2019,12/31/2019)&lt;/Q&gt;&lt;R&gt;1&lt;/R&gt;&lt;C&gt;1&lt;/C&gt;&lt;D xsi:type="xsd:double"&gt;7048&lt;/D&gt;&lt;/FQL&gt;&lt;FQL&gt;&lt;Q&gt;US5951121038^FF_PTX_INC(ANN_R,1/1/2018,12/31/2018)&lt;/Q&gt;&lt;R&gt;1&lt;/R&gt;&lt;C&gt;1&lt;/C&gt;&lt;D xsi:type="xsd:double"&gt;14307&lt;/D&gt;&lt;/FQL&gt;&lt;FQL&gt;&lt;Q&gt;US5951121038^FF_PTX_INC(ANN_R,1/1/2017,12/31/2017)&lt;/Q&gt;&lt;R&gt;1&lt;/R&gt;&lt;C&gt;1&lt;/C&gt;&lt;D xsi:type="xsd:double"&gt;5196&lt;/D&gt;&lt;/FQL&gt;&lt;FQL&gt;&lt;Q&gt;US5951121038^FF_PTX_INC(ANN_R,1/1/2016,12/31/2016)&lt;/Q&gt;&lt;R&gt;1&lt;/R&gt;&lt;C&gt;1&lt;/C&gt;&lt;D xsi:type="xsd:double"&gt;-281&lt;/D&gt;&lt;/FQL&gt;&lt;FQL&gt;&lt;Q&gt;US5951121038^FF_TAX_CF(ANN_R,1/1/2020,12/31/2020)&lt;/Q&gt;&lt;R&gt;1&lt;/R&gt;&lt;C&gt;1&lt;/C&gt;&lt;D xsi:type="xsd:double"&gt;167&lt;/D&gt;&lt;/FQL&gt;&lt;FQL&gt;&lt;Q&gt;US5951121038^FF_TAX_CF(ANN_R,1/1/2019,12/31/2019)&lt;/Q&gt;&lt;R&gt;1&lt;/R&gt;&lt;C&gt;1&lt;/C&gt;&lt;D xsi:type="xsd:double"&gt;524&lt;/D&gt;&lt;/FQL&gt;&lt;FQL&gt;&lt;Q&gt;US5951121038^FF_TAX_CF(ANN_R,1/1/2018,12/31/2018)&lt;/Q&gt;&lt;R&gt;1&lt;/R&gt;&lt;C&gt;1&lt;/C&gt;&lt;D xsi:type="xsd:double"&gt;226&lt;/D&gt;&lt;/FQL&gt;&lt;FQL&gt;&lt;Q&gt;US5951121038^FF_TAX_CF(ANN_R,1/1/2017,12/31/2017)&lt;/Q&gt;&lt;R&gt;1&lt;/R&gt;&lt;C&gt;1&lt;/C&gt;&lt;D xsi:type="xsd:double"&gt;99&lt;/D&gt;&lt;/FQL&gt;&lt;FQL&gt;&lt;Q&gt;US5951121038^FF_TAX_CF(ANN_R,1/1/2016,12/31/2016)&lt;/Q&gt;&lt;R&gt;1&lt;/R&gt;&lt;C&gt;1&lt;/C&gt;&lt;D xsi:type="xsd:double"&gt;90&lt;/D&gt;&lt;/FQL&gt;&lt;FQL&gt;&lt;Q&gt;US5951121038^FF_TAX_RATE(ANN_R,1/1/2020,12/31/2020)&lt;/Q&gt;&lt;R&gt;1&lt;/R&gt;&lt;C&gt;1&lt;/C&gt;&lt;D xsi:type="xsd:double"&gt;9.38652363392558&lt;/D&gt;&lt;/FQL&gt;&lt;FQL&gt;&lt;Q&gt;US5951121038^FF_TAX_RATE(ANN_R,1/1/2019,12/31/2019)&lt;/Q&gt;&lt;R&gt;1&lt;/R&gt;&lt;C&gt;1&lt;/C&gt;&lt;D xsi:type="xsd:double"&gt;9.83257661748014&lt;/D&gt;&lt;/FQL&gt;&lt;FQL&gt;&lt;Q&gt;US5951121038^FF_TAX_RATE(ANN_R,1/1/2018,12/31/2018)&lt;/Q&gt;&lt;R&gt;1&lt;/R&gt;&lt;C&gt;1&lt;/C&gt;&lt;D xsi:type="xsd:double"&gt;1.17425036695324&lt;/D&gt;&lt;/FQL&gt;&lt;FQL&gt;&lt;Q&gt;US5951121038^FF_TAX_RATE(ANN_R,1/1/2017,12/31/2017)&lt;/Q&gt;&lt;R&gt;1&lt;/R&gt;&lt;C&gt;1&lt;/C&gt;&lt;D xsi:type="xsd:double"&gt;2.19399538106236&lt;/D&gt;&lt;/FQL&gt;&lt;FQL&gt;&lt;Q&gt;US5951121038^FG_GICS_SECTOR&lt;/Q&gt;&lt;R&gt;1&lt;/R&gt;&lt;C&gt;1&lt;/C&gt;&lt;D xsi:type="xsd:string"&gt;Information Technology&lt;/D&gt;&lt;/FQL&gt;&lt;FQL&gt;&lt;Q&gt;US5951121038^FG_FACTSET_SECTOR&lt;/Q&gt;&lt;R&gt;1&lt;/R&gt;&lt;C&gt;1&lt;/C&gt;&lt;D xsi:type="xsd:string"&gt;Electronic Technology&lt;/D&gt;&lt;/FQL&gt;&lt;FQL&gt;&lt;Q&gt;US87612E1064^SUS_EC_RISK_SCORE(NOW,NOW,,"GOV")&lt;/Q&gt;&lt;R&gt;0&lt;/R&gt;&lt;C&gt;0&lt;/C&gt;&lt;/FQL&gt;&lt;FQL&gt;&lt;Q&gt;US87612E1064^SUS_EC_RISK_SCORE(NOW,NOW,,"SOC")&lt;/Q&gt;&lt;R&gt;0&lt;/R&gt;&lt;C&gt;0&lt;/C&gt;&lt;/FQL&gt;&lt;FQL&gt;&lt;Q&gt;US87612E1064^SUS_RR_RISK_SCORE(NOW,NOW,,"ESG")&lt;/Q&gt;&lt;R&gt;0&lt;/R&gt;&lt;C&gt;0&lt;/C&gt;&lt;/FQL&gt;&lt;FQL&gt;&lt;Q&gt;US87612E1064^FF_PTX_INC(ANN_R,1/1/2020,12/31/2020)&lt;/Q&gt;&lt;R&gt;1&lt;/R&gt;&lt;C&gt;1&lt;/C&gt;&lt;D xsi:type="xsd:double"&gt;4190&lt;/D&gt;&lt;/FQL&gt;&lt;FQL&gt;&lt;Q&gt;US87612E1064^FF_PTX_INC(ANN_R,1/1/2019,12/31/2019)&lt;/Q&gt;&lt;R&gt;1&lt;/R&gt;&lt;C&gt;1&lt;/C&gt;&lt;D xsi:type="xsd:double"&gt;3676&lt;/D&gt;&lt;/FQL&gt;&lt;FQL&gt;&lt;Q&gt;US87612E1064^FF_PTX_INC(ANN_R,1/1/2018,12/31/2018)&lt;/Q&gt;&lt;R&gt;1&lt;/R&gt;&lt;C&gt;1&lt;/C&gt;&lt;D xsi:type="xsd:double"&gt;3630&lt;/D&gt;&lt;/FQL&gt;&lt;FQL&gt;&lt;Q&gt;US87612E1064^FF_PTX_INC(ANN_R,1/1/2017,12/31/2017)&lt;/Q&gt;&lt;R&gt;1&lt;/R&gt;&lt;C&gt;1&lt;/C&gt;&lt;D xsi:type="xsd:double"&gt;3965&lt;/D&gt;&lt;/FQL&gt;&lt;FQL&gt;&lt;Q&gt;US87612E1064^FF_PTX_INC(ANN_R,1/1/2016,12/31/2016)&lt;/Q&gt;&lt;R&gt;1&lt;/R&gt;&lt;C&gt;1&lt;/C&gt;&lt;D xsi:type="xsd:double"&gt;4923&lt;/D&gt;&lt;/FQL&gt;&lt;FQL&gt;&lt;Q&gt;US87612E1064^FF_TAX_CF(ANN_R,1/1/2020,12/31/2020)&lt;/Q&gt;&lt;R&gt;1&lt;/R&gt;&lt;C&gt;1&lt;/C&gt;&lt;D xsi:type="xsd:double"&gt;696&lt;/D&gt;&lt;/FQL&gt;&lt;FQL&gt;&lt;Q&gt;US87612E1064^FF_TAX_CF(ANN_R,1/1/2019,12/31/2019)&lt;/Q&gt;&lt;R&gt;1&lt;/R&gt;&lt;C&gt;1&lt;/C&gt;&lt;D xsi:type="xsd:double"&gt;373&lt;/D&gt;&lt;/FQL&gt;&lt;FQL&gt;&lt;Q&gt;US87612E1064^FF_TAX_CF(ANN_R,1/1/2018,12/31/2018)&lt;/Q&gt;&lt;R&gt;1&lt;/R&gt;&lt;C&gt;1&lt;/C&gt;&lt;D xsi:type="xsd:double"&gt;934&lt;/D&gt;&lt;/FQL&gt;&lt;FQL&gt;&lt;Q&gt;US87612E1064^FF_TAX_CF(ANN_R,1/1/2017,12/31/2017)&lt;/Q&gt;&lt;R&gt;1&lt;/R&gt;&lt;C&gt;1&lt;/C&gt;&lt;D xsi:type="xsd:double"&gt;1514&lt;/D&gt;&lt;/FQL&gt;&lt;FQL&gt;&lt;Q&gt;US87612E1064^FF_TAX_CF(ANN_R,1/1/2016,12/31/2016)&lt;/Q&gt;&lt;R&gt;1&lt;/R&gt;&lt;C&gt;1&lt;/C&gt;&lt;D xsi:type="xsd:double"&gt;-127&lt;/D&gt;&lt;/FQL&gt;&lt;FQL&gt;&lt;Q&gt;US87612E1064^FF_TAX_RATE(ANN_R,1/1/2019,12/31/2019)&lt;/Q&gt;&lt;R&gt;1&lt;/R&gt;&lt;C&gt;1&lt;/C&gt;&lt;D xsi:type="xsd:double"&gt;20.2937976060936&lt;/D&gt;&lt;/FQL&gt;&lt;FQL&gt;&lt;Q&gt;US87612E1064^FF_TAX_RATE(ANN_R,1/1/2018,12/31/2018)&lt;/Q&gt;&lt;R&gt;1&lt;/R&gt;&lt;C&gt;1&lt;/C&gt;&lt;D xsi:type="xsd:double"&gt;19.8898071625344&lt;/D&gt;&lt;/FQL&gt;&lt;FQL&gt;&lt;Q&gt;US87612E1064^FF_TAX_RATE(ANN_R,1/1/2017,12/31/2017)&lt;/Q&gt;&lt;R&gt;1&lt;/R&gt;&lt;C&gt;1&lt;/C&gt;&lt;D xsi:type="xsd:double"&gt;32.6860025220681&lt;/D&gt;&lt;/FQL&gt;&lt;FQL&gt;&lt;Q&gt;US87612E1064^FF_TAX_RATE(ANN_R,1/1/2016,12/31/2016)&lt;/Q&gt;&lt;R&gt;1&lt;/R&gt;&lt;C&gt;1&lt;/C&gt;&lt;D xsi:type="xsd:double"&gt;32.5411334552102&lt;/D&gt;&lt;/FQL&gt;&lt;FQL&gt;&lt;Q&gt;US87612E1064^FG_GICS_SECTOR&lt;/Q&gt;&lt;R&gt;1&lt;/R&gt;&lt;C&gt;1&lt;/C&gt;&lt;D xsi:type="xsd:string"&gt;Consumer Discretionary&lt;/D&gt;&lt;/FQL&gt;&lt;FQL&gt;&lt;Q&gt;US87612E1064^FG_FACTSET_SECTOR&lt;/Q&gt;&lt;R&gt;1&lt;/R&gt;&lt;C&gt;1&lt;/C&gt;&lt;D xsi:type="xsd:string"&gt;Retail Trade&lt;/D&gt;&lt;/FQL&gt;&lt;FQL&gt;&lt;Q&gt;US4612021034^SUS_EC_RISK_SCORE(NOW,NOW,,"GOV")&lt;/Q&gt;&lt;R&gt;1&lt;/R&gt;&lt;C&gt;1&lt;/C&gt;&lt;D xsi:type="xsd:string"&gt;5.004806&lt;/D&gt;&lt;/FQL&gt;&lt;FQL&gt;&lt;Q&gt;US4612021034^SUS_EC_RISK_SCORE(NOW,NOW,,"SOC")&lt;/Q&gt;&lt;R&gt;1&lt;/R&gt;&lt;C&gt;1&lt;/C&gt;&lt;D xsi:type="xsd:string"&gt;10.519875&lt;/D&gt;&lt;/FQL&gt;&lt;FQL&gt;&lt;Q&gt;US4612021034^SUS_RR_RISK_SCORE(NOW,NOW,,"ESG")&lt;/Q&gt;&lt;R&gt;1&lt;/R&gt;&lt;C&gt;1&lt;/C&gt;&lt;D xsi:type="xsd:double"&gt;16.50118125&lt;/D&gt;&lt;/FQL&gt;&lt;FQL&gt;&lt;Q&gt;US4612021034^FF_PTX_INC(ANN_R,1/1/2020,12/31/2020)&lt;/Q&gt;&lt;R&gt;1&lt;/R&gt;&lt;C&gt;1&lt;/C&gt;&lt;D xsi:type="xsd:double"&gt;2198&lt;/D&gt;&lt;/FQL&gt;&lt;FQL&gt;&lt;Q&gt;US4612021034^FF_PTX_INC(ANN_R,1/1/2019,12/31/2019)&lt;/Q&gt;&lt;R&gt;1&lt;/R&gt;&lt;C&gt;1&lt;/C&gt;&lt;D xsi:type="xsd:double"&gt;1881&lt;/D&gt;&lt;/FQL&gt;&lt;FQL&gt;&lt;Q&gt;US4612021034^FF_PTX_INC(ANN_R,1/1/2018,12/31/2018)&lt;/Q&gt;&lt;R&gt;1&lt;/R&gt;&lt;C&gt;1&lt;/C&gt;&lt;D xsi:type="xsd:double"&gt;1566&lt;/D&gt;&lt;/FQL&gt;&lt;FQL&gt;&lt;Q&gt;US4612021034^FF_PTX_INC(ANN_R,1/1/2017,12/31/2017)&lt;/Q&gt;&lt;R&gt;1&lt;/R&gt;&lt;C&gt;1&lt;/C&gt;&lt;D xsi:type="xsd:double"&gt;1367&lt;/D&gt;&lt;/FQL&gt;&lt;FQL&gt;&lt;Q&gt;US4612021034^FF_PTX_INC(ANN_R,1/1/2016,12/31/2016)&lt;/Q&gt;&lt;R&gt;1&lt;/R&gt;&lt;C&gt;1&lt;/C&gt;&lt;D xsi:type="xsd:double"&gt;1203&lt;/D&gt;&lt;/FQL&gt;&lt;FQL&gt;&lt;Q&gt;US4612021034^FF_TAX_CF(ANN_R,1/1/2020,12/31/2020)&lt;/Q&gt;&lt;R&gt;1&lt;/R&gt;&lt;C&gt;1&lt;/C&gt;&lt;D xsi:type="xsd:double"&gt;493&lt;/D&gt;&lt;/FQL&gt;&lt;FQL&gt;&lt;Q&gt;US4612021034^FF_TAX_CF(ANN_R,1/1/2018,12/31/2018)&lt;/Q&gt;&lt;R&gt;1&lt;/R&gt;&lt;C&gt;1&lt;/C&gt;&lt;D xsi:type="xsd:double"&gt;245&lt;/D&gt;&lt;/FQL&gt;&lt;FQL&gt;&lt;Q&gt;US4612021034^FF_TAX_CF(ANN_R,1/1/2017,12/31/2017)&lt;/Q&gt;&lt;R&gt;1&lt;/R&gt;&lt;C&gt;1&lt;/C&gt;&lt;D xsi:type="xsd:double"&gt;430&lt;/D&gt;&lt;/FQL&gt;&lt;FQL&gt;&lt;Q&gt;US4612021034^FF_TAX_CF(ANN_R,1/1/2016,12/31/2016)&lt;/Q&gt;&lt;R&gt;1&lt;/R&gt;&lt;C&gt;1&lt;/C&gt;&lt;D xsi:type="xsd:double"&gt;389&lt;/D&gt;&lt;/FQL&gt;&lt;FQL&gt;&lt;Q&gt;US4612021034^FF_TAX_RATE(ANN_R,1/1/2020,12/31/2020)&lt;/Q&gt;&lt;R&gt;1&lt;/R&gt;&lt;C&gt;1&lt;/C&gt;&lt;D xsi:type="xsd:double"&gt;16.9244767970883&lt;/D&gt;&lt;/FQL&gt;&lt;FQL&gt;&lt;Q&gt;US4612021034^FF_TAX_RATE(ANN_R,1/1/2019,12/31/2019)&lt;/Q&gt;&lt;R&gt;1&lt;/R&gt;&lt;C&gt;1&lt;/C&gt;&lt;D xsi:type="xsd:double"&gt;17.2248803827751&lt;/D&gt;&lt;/FQL&gt;&lt;FQL&gt;&lt;Q&gt;US4612021034^FF_TAX_RATE(ANN_R,1/1/2018,12/31/2018)&lt;/Q&gt;&lt;R&gt;1&lt;/R&gt;&lt;C&gt;1&lt;/C&gt;&lt;D xsi:type="xsd:double"&gt;15.1340996168582&lt;/D&gt;&lt;/FQL&gt;&lt;FQL&gt;&lt;Q&gt;US4612021034^FF_TAX_RATE(ANN_R,1/1/2017,12/31/2017)&lt;/Q&gt;&lt;R&gt;1&lt;/R&gt;&lt;C&gt;1&lt;/C&gt;&lt;D xsi:type="xsd:double"&gt;28.9685442574982&lt;/D&gt;&lt;/FQL&gt;&lt;FQL&gt;&lt;Q&gt;US4612021034^FF_TAX_RATE(ANN_R,1/1/2016,12/31/2016)&lt;/Q&gt;&lt;R&gt;1&lt;/R&gt;&lt;C&gt;1&lt;/C&gt;&lt;D xsi:type="xsd:double"&gt;33.0008312551953&lt;/D&gt;&lt;/FQL&gt;&lt;FQL&gt;&lt;Q&gt;US4612021034^FG_GICS_SECTOR&lt;/Q&gt;&lt;R&gt;1&lt;/R&gt;&lt;C&gt;1&lt;/C&gt;&lt;D xsi:type="xsd:string"&gt;Information Technology&lt;/D&gt;&lt;/FQL&gt;&lt;FQL&gt;&lt;Q&gt;US4612021034^FG_FACTSET_SECTOR&lt;/Q&gt;&lt;R&gt;1&lt;/R&gt;&lt;C&gt;1&lt;/C&gt;&lt;D xsi:type="xsd:string"&gt;Technology Services&lt;/D&gt;&lt;/FQL&gt;&lt;FQL&gt;&lt;Q&gt;US90353T1007^SUS_EC_RISK_SCORE(NOW,NOW,,"GOV")&lt;/Q&gt;&lt;R&gt;0&lt;/R&gt;&lt;C&gt;0&lt;/C&gt;&lt;/FQL&gt;&lt;FQL&gt;&lt;Q&gt;US90353T1007^SUS_EC_RISK_SCORE(NOW,NOW,,"SOC")&lt;/Q&gt;&lt;R&gt;0&lt;/R&gt;&lt;C&gt;0&lt;/C&gt;&lt;/FQL&gt;&lt;FQL&gt;&lt;Q&gt;US90353T1007^SUS_RR_RISK_SCORE(NOW,NOW,,"ESG")&lt;/Q&gt;&lt;R&gt;0&lt;/R&gt;&lt;C&gt;0&lt;/C&gt;&lt;/FQL&gt;&lt;FQL&gt;&lt;Q&gt;US90353T1007^FF_PTX_INC(ANN_R,1/1/2020,12/31/2020)&lt;/Q&gt;&lt;R&gt;1&lt;/R&gt;&lt;C&gt;1&lt;/C&gt;&lt;D xsi:type="xsd:double"&gt;-6946&lt;/D&gt;&lt;/FQL&gt;&lt;FQL&gt;&lt;Q&gt;US90353T1007^FF_PTX_INC(ANN_R,1/1/2019,12/31/2019)&lt;/Q&gt;&lt;R&gt;1&lt;/R&gt;&lt;C&gt;1&lt;/C&gt;&lt;D xsi:type="xsd:double"&gt;-8433&lt;/D&gt;&lt;/FQL&gt;&lt;FQL&gt;&lt;Q&gt;US90353T1007^FF_PTX_INC(ANN_R,1/1/2017,12/31/2017)&lt;/Q&gt;&lt;R&gt;1&lt;/R&gt;&lt;C&gt;1&lt;/C&gt;&lt;D xsi:type="xsd:double"&gt;-4575&lt;/D&gt;&lt;/FQL&gt;&lt;FQL&gt;&lt;Q&gt;US90353T1007^FF_PTX_INC(ANN_R,1/1/2016,12/31/2016)&lt;/Q&gt;&lt;R&gt;1&lt;/R&gt;&lt;C&gt;1&lt;/C&gt;&lt;D xsi:type="xsd:double"&gt;-3218&lt;/D&gt;&lt;/FQL&gt;&lt;FQL&gt;&lt;Q&gt;US90353T1007^FF_TAX_CF(ANN_R,1/1/2020,12/31/2020)&lt;/Q&gt;&lt;R&gt;1&lt;/R&gt;&lt;C&gt;1&lt;/C&gt;&lt;D xsi:type="xsd:double"&gt;82&lt;/D&gt;&lt;/FQL&gt;&lt;FQL&gt;&lt;Q&gt;US90353T1007^FF_TAX_CF(ANN_R,1/1/2019,12/31/2019)&lt;/Q&gt;&lt;R&gt;1&lt;/R&gt;&lt;C&gt;1&lt;/C&gt;&lt;D xsi:type="xsd:double"&gt;133&lt;/D&gt;&lt;/FQL&gt;&lt;FQL&gt;&lt;Q&gt;US90353T1007^FF_TAX_CF(ANN_R,1/1/2018,12/31/2018)&lt;/Q&gt;&lt;R&gt;1&lt;/R&gt;&lt;C&gt;1&lt;/C&gt;&lt;D xsi:type="xsd:double"&gt;289&lt;/D&gt;&lt;/FQL&gt;&lt;FQL&gt;&lt;Q&gt;US90353T1007^FF_TAX_CF(ANN_R,1/1/2017,12/31/2017)&lt;/Q&gt;&lt;R&gt;1&lt;/R&gt;&lt;C&gt;1&lt;/C&gt;&lt;D xsi:type="xsd:double"&gt;153&lt;/D&gt;&lt;/FQL&gt;&lt;FQL&gt;&lt;Q&gt;US90353T1007^FF_TAX_CF(ANN_R,1/1/2016,12/31/2016)&lt;/Q&gt;&lt;R&gt;1&lt;/R&gt;&lt;C&gt;1&lt;/C&gt;&lt;D xsi:type="xsd:double"&gt;20&lt;/D&gt;&lt;/FQL&gt;&lt;FQL&gt;&lt;Q&gt;US90353T1007^FF_TAX_RATE(ANN_R,1/1/2020,12/31/2020)&lt;/Q&gt;&lt;R&gt;0&lt;/R&gt;&lt;C&gt;0&lt;/C&gt;&lt;/FQL&gt;&lt;FQL&gt;&lt;Q&gt;US90353T1007^FF_TAX_RATE(ANN_R,1/1/2019,12/31/2019)&lt;/Q&gt;&lt;R&gt;0&lt;/R&gt;&lt;C&gt;0&lt;/C&gt;&lt;/FQL&gt;&lt;FQL&gt;&lt;Q&gt;US90353T1007^FF_TAX_RATE(ANN_R,1/1/2018,12/31/2018)&lt;/Q&gt;&lt;R&gt;1&lt;/R&gt;&lt;C&gt;1&lt;/C&gt;&lt;D xsi:type="xsd:double"&gt;21.5701219512195&lt;/D&gt;&lt;/FQL&gt;&lt;FQL&gt;&lt;Q&gt;US90353T1007^FF_TAX_RATE(ANN_R,1/1/2017,12/31/2017)&lt;/Q&gt;&lt;R&gt;0&lt;/R&gt;&lt;C&gt;0&lt;/C&gt;&lt;/FQL&gt;&lt;FQL&gt;&lt;Q&gt;US90353T1007^FF_TAX_RATE(ANN_R,1/1/2016,12/31/2016)&lt;/Q&gt;&lt;R&gt;0&lt;/R&gt;&lt;C&gt;0&lt;/C&gt;&lt;/FQL&gt;&lt;FQL&gt;&lt;Q&gt;US90353T1007^FG_GICS_SECTOR&lt;/Q&gt;&lt;R&gt;0&lt;/R&gt;&lt;C&gt;0&lt;/C&gt;&lt;/FQL&gt;&lt;FQL&gt;&lt;Q&gt;US90353T1007^FG_FACTSET_SECTOR&lt;/Q&gt;&lt;R&gt;1&lt;/R&gt;&lt;C&gt;1&lt;/C&gt;&lt;D xsi:type="xsd:string"&gt;Technology Services&lt;/D&gt;&lt;/FQL&gt;&lt;FQL&gt;&lt;Q&gt;AU000000BHP4^SUS_EC_RISK_SCORE(NOW,NOW,,"GOV")&lt;/Q&gt;&lt;R&gt;1&lt;/R&gt;&lt;C&gt;1&lt;/C&gt;&lt;D xsi:type="xsd:string"&gt;4.578675&lt;/D&gt;&lt;/FQL&gt;&lt;FQL&gt;&lt;Q&gt;AU000000BHP4^SUS_RR_RISK_SCORE(NOW,NOW,,"ESG")&lt;/Q&gt;&lt;R&gt;1&lt;/R&gt;&lt;C&gt;1&lt;/C&gt;&lt;D xsi:type="xsd:double"&gt;30.0772402364865&lt;/D&gt;&lt;/FQL&gt;&lt;FQL&gt;&lt;Q&gt;AU000000BHP4^FF_PTX_INC(ANN_R,1/1/2020,12/31/2020)&lt;/Q&gt;&lt;R&gt;1&lt;/R&gt;&lt;C&gt;1&lt;/C&gt;&lt;D xsi:type="xsd:double"&gt;20158.9261393244&lt;/D&gt;&lt;/FQL&gt;&lt;FQL&gt;&lt;Q&gt;AU000000BHP4^FF_PTX_INC(ANN_R,1/1/2019,12/31/2019)&lt;/Q&gt;&lt;R&gt;1&lt;/R&gt;&lt;C&gt;1&lt;/C&gt;&lt;D xsi:type="xsd:double"&gt;20485.1247991437&lt;/D&gt;&lt;/FQL&gt;&lt;FQL&gt;&lt;Q&gt;AU000000BHP4^FF_PTX_INC(ANN_R,1/1/2018,12/31/2018)&lt;/Q&gt;&lt;R&gt;1&lt;/R&gt;&lt;C&gt;1&lt;/C&gt;&lt;D xsi:type="xsd:double"&gt;18190.8560185778&lt;/D&gt;&lt;/FQL&gt;&lt;FQL&gt;&lt;Q&gt;AU000000BHP4^FF_PTX_INC(ANN_R,1/1/2017,12/31/2017)&lt;/Q&gt;&lt;R&gt;1&lt;/R&gt;&lt;C&gt;1&lt;/C&gt;&lt;D xsi:type="xsd:double"&gt;14406.9068928603&lt;/D&gt;&lt;/FQL&gt;&lt;FQL&gt;&lt;Q&gt;AU000000BHP4^FF_PTX_INC(ANN_R,1/1/2016,12/31/2016)&lt;/Q&gt;&lt;R&gt;1&lt;/R&gt;&lt;C&gt;1&lt;/C&gt;&lt;D xsi:type="xsd:double"&gt;-7084.019906395&lt;/D&gt;&lt;/FQL&gt;&lt;FQL&gt;&lt;Q&gt;AU000000BHP4^FF_TAX_CF(ANN_R,1/1/2020,12/31/2020)&lt;/Q&gt;&lt;R&gt;1&lt;/R&gt;&lt;C&gt;1&lt;/C&gt;&lt;D xsi:type="xsd:double"&gt;8866.70541454374&lt;/D&gt;&lt;/FQL&gt;&lt;FQL&gt;&lt;Q&gt;AU000000BHP4^FF_TAX_CF(ANN_R,1/1/2019,12/31/2019)&lt;/Q&gt;&lt;R&gt;1&lt;/R&gt;&lt;C&gt;1&lt;/C&gt;&lt;D xsi:type="xsd:double"&gt;8305.91408238316&lt;/D&gt;&lt;/FQL&gt;&lt;FQL&gt;&lt;Q&gt;AU000000BHP4^FF_TAX_CF(ANN_R,1/1/2018,12/31/2018)&lt;/Q&gt;&lt;R&gt;1&lt;/R&gt;&lt;C&gt;1&lt;/C&gt;&lt;D xsi:type="xsd:double"&gt;6347.11811985566&lt;/D&gt;&lt;/FQL&gt;&lt;FQL&gt;&lt;Q&gt;AU000000BHP4^FF_TAX_CF(ANN_R,1/1/2017,12/31/2017)&lt;/Q&gt;&lt;R&gt;1&lt;/R&gt;&lt;C&gt;1&lt;/C&gt;&lt;D xsi:type="xsd:double"&gt;2980.83080489185&lt;/D&gt;&lt;/FQL&gt;&lt;FQL&gt;&lt;Q&gt;AU000000BHP4^FF_TAX_CF(ANN_R,1/1/2016,12/31/2016)&lt;/Q&gt;&lt;R&gt;1&lt;/R&gt;&lt;C&gt;1&lt;/C&gt;&lt;D xsi:type="xsd:double"&gt;2260.56503317552&lt;/D&gt;&lt;/FQL&gt;&lt;FQL&gt;&lt;Q&gt;AU000000BHP4^FF_TAX_RATE(ANN_R,1/1/2020,12/31/2020)&lt;/Q&gt;&lt;R&gt;1&lt;/R&gt;&lt;C&gt;1&lt;/C&gt;&lt;D xsi:type="xsd:double"&gt;35.3263282521829&lt;/D&gt;&lt;/FQL&gt;&lt;FQL&gt;&lt;Q&gt;AU000000BHP4^FF_TAX_RATE(ANN_R,1/1/2019,12/31/2019)&lt;/Q&gt;&lt;R&gt;1&lt;/R&gt;&lt;C&gt;1&lt;/C&gt;&lt;D xsi:type="xsd:double"&gt;37.7406143344709&lt;/D&gt;&lt;/FQL&gt;&lt;FQL&gt;&lt;Q&gt;AU000000BHP4^FF_TAX_RATE(ANN_R,1/1/2018,12/31/2018)&lt;/Q&gt;&lt;R&gt;1&lt;/R&gt;&lt;C&gt;1&lt;/C&gt;&lt;D xsi:type="xsd:double"&gt;49.7126640652714&lt;/D&gt;&lt;/FQL&gt;&lt;FQL&gt;&lt;Q&gt;AU000000BHP4^FF_TAX_RATE(ANN_R,1/1/2017,12/31/2017)&lt;/Q&gt;&lt;R&gt;1&lt;/R&gt;&lt;C&gt;1&lt;/C&gt;&lt;D xsi:type="xsd:double"&gt;40.89277</t>
        </r>
      </text>
    </comment>
    <comment ref="A5" authorId="0" shapeId="0" xr:uid="{0025B6AE-6269-4667-B862-C8657D6090A2}">
      <text>
        <r>
          <rPr>
            <b/>
            <sz val="9"/>
            <color indexed="81"/>
            <rFont val="Tahoma"/>
            <family val="2"/>
          </rPr>
          <t>49654856&lt;/D&gt;&lt;/FQL&gt;&lt;FQL&gt;&lt;Q&gt;AU000000BHP4^FG_GICS_SECTOR&lt;/Q&gt;&lt;R&gt;0&lt;/R&gt;&lt;C&gt;0&lt;/C&gt;&lt;/FQL&gt;&lt;FQL&gt;&lt;Q&gt;AU000000BHP4^FG_FACTSET_SECTOR&lt;/Q&gt;&lt;R&gt;1&lt;/R&gt;&lt;C&gt;1&lt;/C&gt;&lt;D xsi:type="xsd:string"&gt;Non-Energy Minerals&lt;/D&gt;&lt;/FQL&gt;&lt;FQL&gt;&lt;Q&gt;US5398301094^SUS_EC_RISK_SCORE(NOW,NOW,,"GOV")&lt;/Q&gt;&lt;R&gt;0&lt;/R&gt;&lt;C&gt;0&lt;/C&gt;&lt;/FQL&gt;&lt;FQL&gt;&lt;Q&gt;US5398301094^SUS_EC_RISK_SCORE(NOW,NOW,,"SOC")&lt;/Q&gt;&lt;R&gt;0&lt;/R&gt;&lt;C&gt;0&lt;/C&gt;&lt;/FQL&gt;&lt;FQL&gt;&lt;Q&gt;US5398301094^SUS_RR_RISK_SCORE(NOW,NOW,,"ESG")&lt;/Q&gt;&lt;R&gt;0&lt;/R&gt;&lt;C&gt;0&lt;/C&gt;&lt;/FQL&gt;&lt;FQL&gt;&lt;Q&gt;US5398301094^FF_PTX_INC(ANN_R,1/1/2020,12/31/2020)&lt;/Q&gt;&lt;R&gt;1&lt;/R&gt;&lt;C&gt;1&lt;/C&gt;&lt;D xsi:type="xsd:double"&gt;8235&lt;/D&gt;&lt;/FQL&gt;&lt;FQL&gt;&lt;Q&gt;US5398301094^FF_PTX_INC(ANN_R,1/1/2019,12/31/2019)&lt;/Q&gt;&lt;R&gt;1&lt;/R&gt;&lt;C&gt;1&lt;/C&gt;&lt;D xsi:type="xsd:double"&gt;7241&lt;/D&gt;&lt;/FQL&gt;&lt;FQL&gt;&lt;Q&gt;US5398301094^FF_PTX_INC(ANN_R,1/1/2018,12/31/2018)&lt;/Q&gt;&lt;R&gt;1&lt;/R&gt;&lt;C&gt;1&lt;/C&gt;&lt;D xsi:type="xsd:double"&gt;5838&lt;/D&gt;&lt;/FQL&gt;&lt;FQL&gt;&lt;Q&gt;US5398301094^FF_PTX_INC(ANN_R,1/1/2017,12/31/2017)&lt;/Q&gt;&lt;R&gt;1&lt;/R&gt;&lt;C&gt;1&lt;/C&gt;&lt;D xsi:type="xsd:double"&gt;5246&lt;/D&gt;&lt;/FQL&gt;&lt;FQL&gt;&lt;Q&gt;US5398301094^FF_PTX_INC(ANN_R,1/1/2016,12/31/2016)&lt;/Q&gt;&lt;R&gt;1&lt;/R&gt;&lt;C&gt;1&lt;/C&gt;&lt;D xsi:type="xsd:double"&gt;4886&lt;/D&gt;&lt;/FQL&gt;&lt;FQL&gt;&lt;Q&gt;US5398301094^FF_TAX_CF(ANN_R,1/1/2020,12/31/2020)&lt;/Q&gt;&lt;R&gt;1&lt;/R&gt;&lt;C&gt;1&lt;/C&gt;&lt;D xsi:type="xsd:double"&gt;1347&lt;/D&gt;&lt;/FQL&gt;&lt;FQL&gt;&lt;Q&gt;US5398301094^FF_TAX_CF(ANN_R,1/1/2019,12/31/2019)&lt;/Q&gt;&lt;R&gt;1&lt;/R&gt;&lt;C&gt;1&lt;/C&gt;&lt;D xsi:type="xsd:double"&gt;1011&lt;/D&gt;&lt;/FQL&gt;&lt;FQL&gt;&lt;Q&gt;US5398301094^FF_TAX_CF(ANN_R,1/1/2018,12/31/2018)&lt;/Q&gt;&lt;R&gt;1&lt;/R&gt;&lt;C&gt;1&lt;/C&gt;&lt;D xsi:type="xsd:double"&gt;792&lt;/D&gt;&lt;/FQL&gt;&lt;FQL&gt;&lt;Q&gt;US5398301094^FF_TAX_CF(ANN_R,1/1/2017,12/31/2017)&lt;/Q&gt;&lt;R&gt;1&lt;/R&gt;&lt;C&gt;1&lt;/C&gt;&lt;D xsi:type="xsd:double"&gt;3356&lt;/D&gt;&lt;/FQL&gt;&lt;FQL&gt;&lt;Q&gt;US5398301094^FF_TAX_CF(ANN_R,1/1/2016,12/31/2016)&lt;/Q&gt;&lt;R&gt;1&lt;/R&gt;&lt;C&gt;1&lt;/C&gt;&lt;D xsi:type="xsd:double"&gt;1300&lt;/D&gt;&lt;/FQL&gt;&lt;FQL&gt;&lt;Q&gt;US5398301094^FF_TAX_RATE(ANN_R,1/1/2019,12/31/2019)&lt;/Q&gt;&lt;R&gt;1&lt;/R&gt;&lt;C&gt;1&lt;/C&gt;&lt;D xsi:type="xsd:double"&gt;13.9621599226626&lt;/D&gt;&lt;/FQL&gt;&lt;FQL&gt;&lt;Q&gt;US5398301094^FF_TAX_RATE(ANN_R,1/1/2018,12/31/2018)&lt;/Q&gt;&lt;R&gt;1&lt;/R&gt;&lt;C&gt;1&lt;/C&gt;&lt;D xsi:type="xsd:double"&gt;13.5662898252826&lt;/D&gt;&lt;/FQL&gt;&lt;FQL&gt;&lt;Q&gt;US5398301094^FF_TAX_RATE(ANN_R,1/1/2017,12/31/2017)&lt;/Q&gt;&lt;R&gt;1&lt;/R&gt;&lt;C&gt;1&lt;/C&gt;&lt;D xsi:type="xsd:double"&gt;63.9725505146778&lt;/D&gt;&lt;/FQL&gt;&lt;FQL&gt;&lt;Q&gt;US5398301094^FF_TAX_RATE(ANN_R,1/1/2016,12/31/2016)&lt;/Q&gt;&lt;R&gt;1&lt;/R&gt;&lt;C&gt;1&lt;/C&gt;&lt;D xsi:type="xsd:double"&gt;23.1887024150634&lt;/D&gt;&lt;/FQL&gt;&lt;FQL&gt;&lt;Q&gt;US5398301094^FG_GICS_SECTOR&lt;/Q&gt;&lt;R&gt;1&lt;/R&gt;&lt;C&gt;1&lt;/C&gt;&lt;D xsi:type="xsd:string"&gt;Industrials&lt;/D&gt;&lt;/FQL&gt;&lt;FQL&gt;&lt;Q&gt;US5398301094^FG_FACTSET_SECTOR&lt;/Q&gt;&lt;R&gt;1&lt;/R&gt;&lt;C&gt;1&lt;/C&gt;&lt;D xsi:type="xsd:string"&gt;Electronic Technology&lt;/D&gt;&lt;/FQL&gt;&lt;FQL&gt;&lt;Q&gt;DE0008404005^SUS_EC_RISK_SCORE(NOW,NOW,,"GOV")&lt;/Q&gt;&lt;R&gt;1&lt;/R&gt;&lt;C&gt;1&lt;/C&gt;&lt;D xsi:type="xsd:string"&gt;8.733225&lt;/D&gt;&lt;/FQL&gt;&lt;FQL&gt;&lt;Q&gt;DE0008404005^SUS_EC_RISK_SCORE(NOW,NOW,,"SOC")&lt;/Q&gt;&lt;R&gt;1&lt;/R&gt;&lt;C&gt;1&lt;/C&gt;&lt;D xsi:type="xsd:string"&gt;6.433016&lt;/D&gt;&lt;/FQL&gt;&lt;FQL&gt;&lt;Q&gt;DE0008404005^SUS_RR_RISK_SCORE(NOW,NOW,,"ESG")&lt;/Q&gt;&lt;R&gt;1&lt;/R&gt;&lt;C&gt;1&lt;/C&gt;&lt;D xsi:type="xsd:double"&gt;15.927640625&lt;/D&gt;&lt;/FQL&gt;&lt;FQL&gt;&lt;Q&gt;DE0008404005^FF_PTX_INC(ANN_R,1/1/2020,12/31/2020)&lt;/Q&gt;&lt;R&gt;1&lt;/R&gt;&lt;C&gt;1&lt;/C&gt;&lt;D xsi:type="xsd:double"&gt;9604&lt;/D&gt;&lt;/FQL&gt;&lt;FQL&gt;&lt;Q&gt;DE0008404005^FF_PTX_INC(ANN_R,1/1/2019,12/31/2019)&lt;/Q&gt;&lt;R&gt;1&lt;/R&gt;&lt;C&gt;1&lt;/C&gt;&lt;D xsi:type="xsd:double"&gt;11077&lt;/D&gt;&lt;/FQL&gt;&lt;FQL&gt;&lt;Q&gt;DE0008404005^FF_PTX_INC(ANN_R,1/1/2018,12/31/2018)&lt;/Q&gt;&lt;R&gt;1&lt;/R&gt;&lt;C&gt;1&lt;/C&gt;&lt;D xsi:type="xsd:double"&gt;10399&lt;/D&gt;&lt;/FQL&gt;&lt;FQL&gt;&lt;Q&gt;DE0008404005^FF_PTX_INC(ANN_R,1/1/2017,12/31/2017)&lt;/Q&gt;&lt;R&gt;1&lt;/R&gt;&lt;C&gt;1&lt;/C&gt;&lt;D xsi:type="xsd:double"&gt;10148&lt;/D&gt;&lt;/FQL&gt;&lt;FQL&gt;&lt;Q&gt;DE0008404005^FF_PTX_INC(ANN_R,1/1/2016,12/31/2016)&lt;/Q&gt;&lt;R&gt;1&lt;/R&gt;&lt;C&gt;1&lt;/C&gt;&lt;D xsi:type="xsd:double"&gt;10413&lt;/D&gt;&lt;/FQL&gt;&lt;FQL&gt;&lt;Q&gt;DE0008404005^FF_TAX_CF(ANN_R,1/1/2020,12/31/2020)&lt;/Q&gt;&lt;R&gt;1&lt;/R&gt;&lt;C&gt;1&lt;/C&gt;&lt;D xsi:type="xsd:double"&gt;2691&lt;/D&gt;&lt;/FQL&gt;&lt;FQL&gt;&lt;Q&gt;DE0008404005^FF_TAX_CF(ANN_R,1/1/2018,12/31/2018)&lt;/Q&gt;&lt;R&gt;1&lt;/R&gt;&lt;C&gt;1&lt;/C&gt;&lt;D xsi:type="xsd:double"&gt;2169&lt;/D&gt;&lt;/FQL&gt;&lt;FQL&gt;&lt;Q&gt;DE0008404005^FF_TAX_CF(ANN_R,1/1/2017,12/31/2017)&lt;/Q&gt;&lt;R&gt;1&lt;/R&gt;&lt;C&gt;1&lt;/C&gt;&lt;D xsi:type="xsd:double"&gt;2099&lt;/D&gt;&lt;/FQL&gt;&lt;FQL&gt;&lt;Q&gt;DE0008404005^FF_TAX_CF(ANN_R,1/1/2016,12/31/2016)&lt;/Q&gt;&lt;R&gt;1&lt;/R&gt;&lt;C&gt;1&lt;/C&gt;&lt;D xsi:type="xsd:double"&gt;2933&lt;/D&gt;&lt;/FQL&gt;&lt;FQL&gt;&lt;Q&gt;DE0008404005^FF_TAX_RATE(ANN_R,1/1/2020,12/31/2020)&lt;/Q&gt;&lt;R&gt;1&lt;/R&gt;&lt;C&gt;1&lt;/C&gt;&lt;D xsi:type="xsd:double"&gt;25.7288629737609&lt;/D&gt;&lt;/FQL&gt;&lt;FQL&gt;&lt;Q&gt;DE0008404005^FF_TAX_RATE(ANN_R,1/1/2019,12/31/2019)&lt;/Q&gt;&lt;R&gt;1&lt;/R&gt;&lt;C&gt;1&lt;/C&gt;&lt;D xsi:type="xsd:double"&gt;25.0609370768259&lt;/D&gt;&lt;/FQL&gt;&lt;FQL&gt;&lt;Q&gt;DE0008404005^FF_TAX_RATE(ANN_R,1/1/2018,12/31/2018)&lt;/Q&gt;&lt;R&gt;1&lt;/R&gt;&lt;C&gt;1&lt;/C&gt;&lt;D xsi:type="xsd:double"&gt;25.9255697663237&lt;/D&gt;&lt;/FQL&gt;&lt;FQL&gt;&lt;Q&gt;DE0008404005^FF_TAX_RATE(ANN_R,1/1/2017,12/31/2017)&lt;/Q&gt;&lt;R&gt;1&lt;/R&gt;&lt;C&gt;1&lt;/C&gt;&lt;D xsi:type="xsd:double"&gt;28.9810800157667&lt;/D&gt;&lt;/FQL&gt;&lt;FQL&gt;&lt;Q&gt;DE0008404005^FF_TAX_RATE(ANN_R,1/1/2016,12/31/2016)&lt;/Q&gt;&lt;R&gt;1&lt;/R&gt;&lt;C&gt;1&lt;/C&gt;&lt;D xsi:type="xsd:double"&gt;29.6168251224431&lt;/D&gt;&lt;/FQL&gt;&lt;FQL&gt;&lt;Q&gt;DE0008404005^FG_GICS_SECTOR&lt;/Q&gt;&lt;R&gt;0&lt;/R&gt;&lt;C&gt;0&lt;/C&gt;&lt;/FQL&gt;&lt;FQL&gt;&lt;Q&gt;DE0008404005^FG_FACTSET_SECTOR&lt;/Q&gt;&lt;R&gt;1&lt;/R&gt;&lt;C&gt;1&lt;/C&gt;&lt;D xsi:type="xsd:string"&gt;Finance&lt;/D&gt;&lt;/FQL&gt;&lt;FQL&gt;&lt;Q&gt;US03027X1000^SUS_EC_RISK_SCORE(NOW,NOW,,"GOV")&lt;/Q&gt;&lt;R&gt;1&lt;/R&gt;&lt;C&gt;1&lt;/C&gt;&lt;D xsi:type="xsd:string"&gt;4.813875&lt;/D&gt;&lt;/FQL&gt;&lt;FQL&gt;&lt;Q&gt;US03027X1000^SUS_EC_RISK_SCORE(NOW,NOW,,"SOC")&lt;/Q&gt;&lt;R&gt;1&lt;/R&gt;&lt;C&gt;1&lt;/C&gt;&lt;D xsi:type="xsd:string"&gt;3.781475&lt;/D&gt;&lt;/FQL&gt;&lt;FQL&gt;&lt;Q&gt;US03027X1000^SUS_RR_RISK_SCORE(NOW,NOW,,"ESG")&lt;/Q&gt;&lt;R&gt;1&lt;/R&gt;&lt;C&gt;1&lt;/C&gt;&lt;D xsi:type="xsd:double"&gt;12.3256961538462&lt;/D&gt;&lt;/FQL&gt;&lt;FQL&gt;&lt;Q&gt;US03027X1000^FF_PTX_INC(ANN_R,1/1/2020,12/31/2020)&lt;/Q&gt;&lt;R&gt;1&lt;/R&gt;&lt;C&gt;1&lt;/C&gt;&lt;D xsi:type="xsd:double"&gt;1821.1&lt;/D&gt;&lt;/FQL&gt;&lt;FQL&gt;&lt;Q&gt;US03027X1000^FF_PTX_INC(ANN_R,1/1/2019,12/31/2019)&lt;/Q&gt;&lt;R&gt;1&lt;/R&gt;&lt;C&gt;1&lt;/C&gt;&lt;D xsi:type="xsd:double"&gt;1916.4&lt;/D&gt;&lt;/FQL&gt;&lt;FQL&gt;&lt;Q&gt;US03027X1000^FF_PTX_INC(ANN_R,1/1/2017,12/31/2017)&lt;/Q&gt;&lt;R&gt;1&lt;/R&gt;&lt;C&gt;1&lt;/C&gt;&lt;D xsi:type="xsd:double"&gt;1256.1&lt;/D&gt;&lt;/FQL&gt;&lt;FQL&gt;&lt;Q&gt;US03027X1000^FF_PTX_INC(ANN_R,1/1/2016,12/31/2016)&lt;/Q&gt;&lt;R&gt;1&lt;/R&gt;&lt;C&gt;1&lt;/C&gt;&lt;D xsi:type="xsd:double"&gt;1125.86&lt;/D&gt;&lt;/FQL&gt;&lt;FQL&gt;&lt;Q&gt;US03027X1000^FF_TAX_CF(ANN_R,1/1/2020,12/31/2020)&lt;/Q&gt;&lt;R&gt;1&lt;/R&gt;&lt;C&gt;1&lt;/C&gt;&lt;D xsi:type="xsd:double"&gt;146.3&lt;/D&gt;&lt;/FQL&gt;&lt;FQL&gt;&lt;Q&gt;US03027X1000^FF_TAX_CF(ANN_R,1/1/2019,12/31/2019)&lt;/Q&gt;&lt;R&gt;1&lt;/R&gt;&lt;C&gt;1&lt;/C&gt;&lt;D xsi:type="xsd:double"&gt;147.5&lt;/D&gt;&lt;/FQL&gt;&lt;FQL&gt;&lt;Q&gt;US03027X1000^FF_TAX_CF(ANN_R,1/1/2018,12/31/2018)&lt;/Q&gt;&lt;R&gt;1&lt;/R&gt;&lt;C&gt;1&lt;/C&gt;&lt;D xsi:type="xsd:double"&gt;163.9&lt;/D&gt;&lt;/FQL&gt;&lt;FQL&gt;&lt;Q&gt;US03027X1000^FF_TAX_CF(ANN_R,1/1/2017,12/31/2017)&lt;/Q&gt;&lt;R&gt;1&lt;/R&gt;&lt;C&gt;1&lt;/C&gt;&lt;D xsi:type="xsd:double"&gt;136.5&lt;/D&gt;&lt;/FQL&gt;&lt;FQL&gt;&lt;Q&gt;US03027X1000^FF_TAX_CF(ANN_R,1/1/2016,12/31/2016)&lt;/Q&gt;&lt;R&gt;1&lt;/R&gt;&lt;C&gt;1&lt;/C&gt;&lt;D xsi:type="xsd:double"&gt;96.241&lt;/D&gt;&lt;/FQL&gt;&lt;FQL&gt;&lt;Q&gt;US03027X1000^FF_TAX_RATE(ANN_R,1/1/2020,12/31/2020)&lt;/Q&gt;&lt;R&gt;1&lt;/R&gt;&lt;C&gt;1&lt;/C&gt;&lt;D xsi:type="xsd:double"&gt;7.11657789248257&lt;/D&gt;&lt;/FQL&gt;&lt;FQL&gt;&lt;Q&gt;US03027X1000^FF_TAX_RATE(ANN_R,1/1/2019,12/31/2019)&lt;/Q&gt;&lt;R&gt;1&lt;/R&gt;&lt;C&gt;1&lt;/C&gt;&lt;D xsi:type="xsd:double"&gt;-0.010436234606554&lt;/D&gt;&lt;/FQL&gt;&lt;FQL&gt;&lt;Q&gt;US03027X1000^FF_TAX_RATE(ANN_R,1/1/2018,12/31/2018)&lt;/Q&gt;&lt;R&gt;1&lt;/R&gt;&lt;C&gt;1&lt;/C&gt;&lt;D xsi:type="xsd:double"&gt;-9.53576996362377&lt;/D&gt;&lt;/FQL&gt;&lt;FQL&gt;&lt;Q&gt;US03027X1000^FF_TAX_RATE(ANN_R,1/1/2017,12/31/2017)&lt;/Q&gt;&lt;R&gt;1&lt;/R&gt;&lt;C&gt;1&lt;/C&gt;&lt;D xsi:type="xsd:double"&gt;2.44407292413024&lt;/D&gt;&lt;/FQL&gt;&lt;FQL&gt;&lt;Q&gt;US03027X1000^FF_TAX_RATE(ANN_R,1/1/2016,12/31/2016)&lt;/Q&gt;&lt;R&gt;1&lt;/R&gt;&lt;C&gt;1&lt;/C&gt;&lt;D xsi:type="xsd:double"&gt;13.8117527934201&lt;/D&gt;&lt;/FQL&gt;&lt;FQL&gt;&lt;Q&gt;US03027X1000^FG_GICS_SECTOR&lt;/Q&gt;&lt;R&gt;1&lt;/R&gt;&lt;C&gt;1&lt;/C&gt;&lt;D xsi:type="xsd:string"&gt;Real Estate&lt;/D&gt;&lt;/FQL&gt;&lt;FQL&gt;&lt;Q&gt;US03027X1000^FG_FACTSET_SECTOR&lt;/Q&gt;&lt;R&gt;1&lt;/R&gt;&lt;C&gt;1&lt;/C&gt;&lt;D xsi:type="xsd:string"&gt;Finance&lt;/D&gt;&lt;/FQL&gt;&lt;FQL&gt;&lt;Q&gt;US8085131055^SUS_EC_RISK_SCORE(NOW,NOW,,"GOV")&lt;/Q&gt;&lt;R&gt;1&lt;/R&gt;&lt;C&gt;1&lt;/C&gt;&lt;D xsi:type="xsd:string"&gt;11.883753&lt;/D&gt;&lt;/FQL&gt;&lt;FQL&gt;&lt;Q&gt;US8085131055^SUS_RR_RISK_SCORE(NOW,NOW,,"ESG")&lt;/Q&gt;&lt;R&gt;1&lt;/R&gt;&lt;C&gt;1&lt;/C&gt;&lt;D xsi:type="xsd:double"&gt;24.365623275862&lt;/D&gt;&lt;/FQL&gt;&lt;FQL&gt;&lt;Q&gt;US8085131055^FF_PTX_INC(ANN_R,1/1/2020,12/31/2020)&lt;/Q&gt;&lt;R&gt;1&lt;/R&gt;&lt;C&gt;1&lt;/C&gt;&lt;D xsi:type="xsd:double"&gt;4300&lt;/D&gt;&lt;/FQL&gt;&lt;FQL&gt;&lt;Q&gt;US8085131055^FF_PTX_INC(ANN_R,1/1/2019,12/31/2019)&lt;/Q&gt;&lt;R&gt;1&lt;/R&gt;&lt;C&gt;1&lt;/C&gt;&lt;D xsi:type="xsd:double"&gt;4848&lt;/D&gt;&lt;/FQL&gt;&lt;FQL&gt;&lt;Q&gt;US8085131055^FF_PTX_INC(ANN_R,1/1/2018,12/31/2018)&lt;/Q&gt;&lt;R&gt;1&lt;/R&gt;&lt;C&gt;1&lt;/C&gt;&lt;D xsi:type="xsd:double"&gt;4562&lt;/D&gt;&lt;/FQL&gt;&lt;FQL&gt;&lt;Q&gt;US8085131055^FF_PTX_INC(ANN_R,1/1/2017,12/31/2017)&lt;/Q&gt;&lt;R&gt;1&lt;/R&gt;&lt;C&gt;1&lt;/C&gt;&lt;D xsi:type="xsd:double"&gt;3650&lt;/D&gt;&lt;/FQL&gt;&lt;FQL&gt;&lt;Q&gt;US8085131055^FF_PTX_INC(ANN_R,1/1/2016,12/31/2016)&lt;/Q&gt;&lt;R&gt;1&lt;/R&gt;&lt;C&gt;1&lt;/C&gt;&lt;D xsi:type="xsd:double"&gt;2993&lt;/D&gt;&lt;/FQL&gt;&lt;FQL&gt;&lt;Q&gt;US8085131055^FF_TAX_CF(ANN_R,1/1/2020,12/31/2020)&lt;/Q&gt;&lt;R&gt;1&lt;/R&gt;&lt;C&gt;1&lt;/C&gt;&lt;D xsi:type="xsd:double"&gt;803&lt;/D&gt;&lt;/FQL&gt;&lt;FQL&gt;&lt;Q&gt;US8085131055^FF_TAX_CF(ANN_R,1/1/2019,12/31/2019)&lt;/Q&gt;&lt;R&gt;1&lt;/R&gt;&lt;C&gt;1&lt;/C&gt;&lt;D xsi:type="xsd:double"&gt;1199&lt;/D&gt;&lt;/FQL&gt;&lt;FQL&gt;&lt;Q&gt;US8085131055^FF_TAX_CF(ANN_R,1/1/2018,12/31/2018)&lt;/Q&gt;&lt;R&gt;1&lt;/R&gt;&lt;C&gt;1&lt;/C&gt;&lt;D xsi:type="xsd:double"&gt;927&lt;/D&gt;&lt;/FQL&gt;&lt;FQL&gt;&lt;Q&gt;US8085131055^FF_TAX_CF(ANN_R,1/1/2017,12/31/2017)&lt;/Q&gt;&lt;R&gt;1&lt;/R&gt;&lt;C&gt;1&lt;/C&gt;&lt;D xsi:type="xsd:double"&gt;1212&lt;/D&gt;&lt;/FQL&gt;&lt;FQL&gt;&lt;Q&gt;US8085131055^FF_TAX_CF(ANN_R,1/1/2016,12/31/2016)&lt;/Q&gt;&lt;R&gt;1&lt;/R&gt;&lt;C&gt;1&lt;/C&gt;&lt;D xsi:type="xsd:double"&gt;991&lt;/D&gt;&lt;/FQL&gt;&lt;FQL&gt;&lt;Q&gt;US8085131055^FF_TAX_RATE(ANN_R,1/1/2020,12/31/2020)&lt;/Q&gt;&lt;R&gt;1&lt;/R&gt;&lt;C&gt;1&lt;/C&gt;&lt;D xsi:type="xsd:double"&gt;23.2790697674419&lt;/D&gt;&lt;/FQL&gt;&lt;FQL&gt;&lt;Q&gt;US8085131055^FF_TAX_RATE(ANN_R,1/1/2019,12/31/2019)&lt;/Q&gt;&lt;R&gt;1&lt;/R&gt;&lt;C&gt;1&lt;/C&gt;&lt;D xsi:type="xsd:double"&gt;23.5973597359736&lt;/D&gt;&lt;/FQL&gt;&lt;FQL&gt;&lt;Q&gt;US8085131055^FF_TAX_RATE(ANN_R,1/1/2018,12/31/2018)&lt;/Q&gt;&lt;R&gt;1&lt;/R&gt;&lt;C&gt;1&lt;/C&gt;&lt;D xsi:type="xsd:double"&gt;23.1258220078913&lt;/D&gt;&lt;/FQL&gt;&lt;FQL&gt;&lt;Q&gt;US8085131055^FF_TAX_RATE(ANN_R,1/1/2017,12/31/2017)&lt;/Q&gt;&lt;R&gt;1&lt;/R&gt;&lt;C&gt;1&lt;/C&gt;&lt;D xsi:type="xsd:double"&gt;35.5068493150685&lt;/D&gt;&lt;/FQL&gt;&lt;FQL&gt;&lt;Q&gt;US8085131055^FG_GICS_SECTOR&lt;/Q&gt;&lt;R&gt;1&lt;/R&gt;&lt;C&gt;1&lt;/C&gt;&lt;D xsi:type="xsd:string"&gt;Financials&lt;/D&gt;&lt;/FQL&gt;&lt;FQL&gt;&lt;Q&gt;US8085131055^FG_FACTSET_SECTOR&lt;/Q&gt;&lt;R&gt;1&lt;/R&gt;&lt;C&gt;1&lt;/C&gt;&lt;D xsi:type="xsd:string"&gt;Finance&lt;/D&gt;&lt;/FQL&gt;&lt;FQL&gt;&lt;Q&gt;US09247X1019^SUS_EC_RISK_SCORE(NOW,NOW,,"GOV")&lt;/Q&gt;&lt;R&gt;1&lt;/R&gt;&lt;C&gt;1&lt;/C&gt;&lt;D xsi:type="xsd:string"&gt;9.777225&lt;/D&gt;&lt;/FQL&gt;&lt;FQL&gt;&lt;Q&gt;US09247X1019^SUS_EC_RISK_SCORE(NOW,NOW,,"SOC")&lt;/Q&gt;&lt;R&gt;1&lt;/R&gt;&lt;C&gt;1&lt;/C&gt;&lt;D xsi:type="xsd:string"&gt;9.699947&lt;/D&gt;&lt;/FQL&gt;&lt;FQL&gt;&lt;Q&gt;US09247X1019^SUS_RR_RISK_SCORE(NOW,NOW,,"ESG")&lt;/Q&gt;&lt;R&gt;1&lt;/R&gt;&lt;C&gt;1&lt;/C&gt;&lt;D xsi:type="xsd:double"&gt;20.959421875&lt;/D&gt;&lt;/FQL&gt;&lt;FQL&gt;&lt;Q&gt;US09247X1019^FF_PTX_INC(ANN_R,1/1/2020,12/31/2020)&lt;/Q&gt;&lt;R&gt;1&lt;/R&gt;&lt;C&gt;1&lt;/C&gt;&lt;D xsi:type="xsd:double"&gt;6524&lt;/D&gt;&lt;/FQL&gt;&lt;FQL&gt;&lt;Q&gt;US09247X1019^FF_PTX_INC(ANN_R,1/1/2019,12/31/2019)&lt;/Q&gt;&lt;R&gt;1&lt;/R&gt;&lt;C&gt;1&lt;/C&gt;&lt;D xsi:type="xsd:double"&gt;5787&lt;/D&gt;&lt;/FQL&gt;&lt;FQL&gt;&lt;Q&gt;US09247X1019^FF_PTX_INC(ANN_R,1/1/2018,12/31/2018)&lt;/Q&gt;&lt;R&gt;1&lt;/R&gt;&lt;C&gt;1&lt;/C&gt;&lt;D xsi:type="xsd:double"&gt;5378&lt;/D&gt;&lt;/FQL&gt;&lt;FQL&gt;&lt;Q&gt;US09247X1019^FF_PTX_INC(ANN_R,1/1/2017,12/31/2017)&lt;/Q&gt;&lt;R&gt;1&lt;/R&gt;&lt;C&gt;1&lt;/C&gt;&lt;D xsi:type="xsd:double"&gt;5259&lt;/D&gt;&lt;/FQL&gt;&lt;FQL&gt;&lt;Q&gt;US09247X1019^FF_PTX_INC(ANN_R,1/1/2016,12/31/2016)&lt;/Q&gt;&lt;R&gt;1&lt;/R&gt;&lt;C&gt;1&lt;/C&gt;&lt;D xsi:type="xsd:double"&gt;4460&lt;/D&gt;&lt;/FQL&gt;&lt;FQL&gt;&lt;Q&gt;US09247X1019^FF_TAX_CF(ANN_R,1/1/2020,12/31/2020)&lt;/Q&gt;&lt;R&gt;1&lt;/R&gt;&lt;C&gt;1&lt;/C&gt;&lt;D xsi:type="xsd:double"&gt;1308&lt;/D&gt;&lt;/FQL&gt;&lt;FQL&gt;&lt;Q&gt;US09247X1019^FF_TAX_CF(ANN_R,1/1/2019,12/31/2019)&lt;/Q&gt;&lt;R&gt;1&lt;/R&gt;&lt;C&gt;1&lt;/C&gt;&lt;D xsi:type="xsd:double"&gt;1168&lt;/D&gt;&lt;/FQL&gt;&lt;FQL&gt;&lt;Q&gt;US09247X1019^FF_TAX_CF(ANN_R,1/1/2018,12/31/2018)&lt;/Q&gt;&lt;R&gt;1&lt;/R&gt;&lt;C&gt;1&lt;/C&gt;&lt;D xsi:type="xsd:double"&gt;1159&lt;/D&gt;&lt;/FQL&gt;&lt;FQL&gt;&lt;Q&gt;US09247X1019^FF_TAX_CF(ANN_R,1/1/2017,12/31/2017)&lt;/Q&gt;&lt;R&gt;1&lt;/R&gt;&lt;C&gt;1&lt;/C&gt;&lt;D xsi:type="xsd:double"&gt;1124&lt;/D&gt;&lt;/FQL&gt;&lt;FQL&gt;&lt;Q&gt;US09247X1019^FF_TAX_CF(ANN_R,1/1/2016,12/31/2016)&lt;/Q&gt;&lt;R&gt;1&lt;/R&gt;&lt;C&gt;1&lt;/C&gt;&lt;D xsi:type="xsd:double"&gt;1365&lt;/D&gt;&lt;/FQL&gt;&lt;FQL&gt;&lt;Q&gt;US09247X1019^FF_TAX_RATE(ANN_R,1/1/2019,12/31/2019)&lt;/Q&gt;&lt;R&gt;1&lt;/R&gt;&lt;C&gt;1&lt;/C&gt;&lt;D xsi:type="xsd:double"&gt;21.7902194574045&lt;/D&gt;&lt;/FQL&gt;&lt;FQL&gt;&lt;Q&gt;US09247X1019^FF_TAX_RATE(ANN_R,1/1/2018,12/31/2018)&lt;/Q&gt;&lt;R&gt;1&lt;/R&gt;&lt;C&gt;1&lt;/C&gt;&lt;D xsi:type="xsd:double"&gt;20.0074377091856&lt;/D&gt;&lt;/FQL&gt;&lt;FQL&gt;&lt;Q&gt;US09247X1019^FF_TAX_RATE(ANN_R,1/1/2017,12/31/2017)&lt;/Q&gt;&lt;R&gt;1&lt;/R&gt;&lt;C&gt;1&lt;/C&gt;&lt;D xsi:type="xsd:double"&gt;5.13405590416429&lt;/D&gt;&lt;/FQL&gt;&lt;FQL&gt;&lt;Q&gt;US09247X1019^FF_TAX_RATE(ANN_R,1/1/2016,12/31/2016)&lt;/Q&gt;&lt;R&gt;1&lt;/R&gt;&lt;C&gt;1&lt;/C&gt;&lt;D xsi:type="xsd:double"&gt;28.9237668161435&lt;/D&gt;&lt;/FQL&gt;&lt;FQL&gt;&lt;Q&gt;US09247X1019^FG_GICS_SECTOR&lt;/Q&gt;&lt;R&gt;1&lt;/R&gt;&lt;C&gt;1&lt;/C&gt;&lt;D xsi:type="xsd:string"&gt;Financials&lt;/D&gt;&lt;/FQL&gt;&lt;FQL&gt;&lt;Q&gt;US09247X1019^FG_FACTSET_SECTOR&lt;/Q&gt;&lt;R&gt;1&lt;/R&gt;&lt;C&gt;1&lt;/C&gt;&lt;D xsi:type="xsd:string"&gt;Finance&lt;/D&gt;&lt;/FQL&gt;&lt;FQL&gt;&lt;Q&gt;US6174464486^SUS_EC_RISK_SCORE(NOW,NOW,,"GOV")&lt;/Q&gt;&lt;R&gt;1&lt;/R&gt;&lt;C&gt;1&lt;/C&gt;&lt;D xsi:type="xsd:string"&gt;9.784250&lt;/D&gt;&lt;/FQL&gt;&lt;FQL&gt;&lt;Q&gt;US6174464486^SUS_EC_RISK_SCORE(NOW,NOW,,"SOC")&lt;/Q&gt;&lt;R&gt;1&lt;/R&gt;&lt;C&gt;1&lt;/C&gt;&lt;D xsi:type="xsd:string"&gt;11.958297&lt;/D&gt;&lt;/FQL&gt;&lt;FQL&gt;&lt;Q&gt;US6174464486^SUS_RR_RISK_SCORE(NOW,NOW,,"ESG")&lt;/Q&gt;&lt;R&gt;1&lt;/R&gt;&lt;C&gt;1&lt;/C&gt;&lt;D xsi:type="xsd:double"&gt;22.4662968749999&lt;/D&gt;&lt;/FQL&gt;&lt;FQL&gt;&lt;Q&gt;US6174464486^FF_PTX_INC(ANN_R,1/1/2020,12/31/2020)&lt;/Q&gt;&lt;R&gt;1&lt;/R&gt;&lt;C&gt;1&lt;/C&gt;&lt;D xsi:type="xsd:double"&gt;14418&lt;/D&gt;&lt;/FQL&gt;&lt;FQL&gt;&lt;Q&gt;US6174464486^FF_PTX_INC(ANN_R,1/1/2019,12/31/2019)&lt;/Q&gt;&lt;R&gt;1&lt;/R&gt;&lt;C&gt;1&lt;/C&gt;&lt;D xsi:type="xsd:double"&gt;11301&lt;/D&gt;&lt;/FQL&gt;&lt;FQL&gt;&lt;Q&gt;US6174464486^FF_PTX_INC(ANN_R,1/1/2018,12/31/2018)&lt;/Q&gt;&lt;R&gt;1&lt;/R&gt;&lt;C&gt;1&lt;/C&gt;&lt;D xsi:type="xsd:double"&gt;11237&lt;/D&gt;&lt;/FQL&gt;&lt;FQL&gt;&lt;Q&gt;US6174464486^FF_PTX_INC(ANN_R,1/1/2017,12/31/2017)&lt;/Q&gt;&lt;R&gt;1&lt;/R&gt;&lt;C&gt;1&lt;/C&gt;&lt;D xsi:type="xsd:double"&gt;10403&lt;/D&gt;&lt;/FQL&gt;&lt;FQL&gt;&lt;Q&gt;US6174464486^FF_PTX_INC(ANN_R,1/1/2016,12/31/2016)&lt;/Q&gt;&lt;R&gt;1&lt;/R&gt;&lt;C&gt;1&lt;/C&gt;&lt;D xsi:type="xsd:double"&gt;8848&lt;/D&gt;&lt;/FQL&gt;&lt;FQL&gt;&lt;Q&gt;US6174464486^FF_TAX_CF(ANN_R,1/1/2020,12/31/2020)&lt;/Q&gt;&lt;R&gt;1&lt;/R&gt;&lt;C&gt;1&lt;/C&gt;&lt;D xsi:type="xsd:double"&gt;2591&lt;/D&gt;&lt;/FQL&gt;&lt;FQL&gt;&lt;Q&gt;US6174464486^FF_TAX_CF(ANN_R,1/1/2018,12/31/2018)&lt;/Q&gt;&lt;R&gt;1&lt;/R&gt;&lt;C&gt;1&lt;/C&gt;&lt;D xsi:type="xsd:double"&gt;1377&lt;/D&gt;&lt;/FQL&gt;&lt;FQL&gt;&lt;Q&gt;US6174464486^FF_TAX_CF(ANN_R,1/1/2017,12/31/2017)&lt;/Q&gt;&lt;R&gt;1&lt;/R&gt;&lt;C&gt;1&lt;/C&gt;&lt;D xsi:type="xsd:double"&gt;1390&lt;/D&gt;&lt;/FQL&gt;&lt;FQL&gt;&lt;Q&gt;US6174464486^FF_TAX_CF(ANN_R,1/1/2016,12/31/2016)&lt;/Q&gt;&lt;R&gt;1&lt;/R&gt;&lt;C&gt;1&lt;/C&gt;&lt;D xsi:type="xsd:double"&gt;831&lt;/D&gt;&lt;/FQL&gt;&lt;FQL&gt;&lt;Q&gt;US6174464486^FF_TAX_RATE(ANN_R,1/1/2020,12/31/2020)&lt;/Q&gt;&lt;R&gt;1&lt;/R&gt;&lt;C&gt;1&lt;/C&gt;&lt;D xsi:type="xsd:double"&gt;22.4649743376335&lt;/D&gt;&lt;/FQL&gt;&lt;FQL&gt;&lt;Q&gt;US6174464486^FF_TAX_RATE(ANN_R,1/1/2019,12/31/2019)&lt;/Q&gt;&lt;R&gt;1&lt;/R&gt;&lt;C&gt;1&lt;/C&gt;&lt;D xsi:type="xsd:double"&gt;18.2638704539421&lt;/D&gt;&lt;/FQL&gt;&lt;FQL&gt;&lt;Q&gt;US6174464486^FF_TAX_RATE(ANN_R,1/1/2018,12/31/2018)&lt;/Q&gt;&lt;R&gt;1&lt;/R&gt;&lt;C&gt;1&lt;/C&gt;&lt;D xsi:type="xsd:double"&gt;20.913055085877&lt;/D&gt;&lt;/FQL&gt;&lt;FQL&gt;&lt;Q&gt;US6174464486^FF_TAX_RATE(ANN_R,1/1/2017,12/31/2017)&lt;/Q&gt;&lt;R&gt;1&lt;/R&gt;&lt;C&gt;1&lt;/C&gt;&lt;D xsi:type="xsd:double"&gt;40.065365759877&lt;/D&gt;&lt;/FQL&gt;&lt;FQL&gt;&lt;Q&gt;US6174464486^FF_TAX_RATE(ANN_R,1/1/2016,12/31/2016)&lt;/Q&gt;&lt;R&gt;1&lt;/R&gt;&lt;C&gt;1&lt;/C&gt;&lt;D xsi:type="xsd:double"&gt;30.8092224231465&lt;/D&gt;&lt;/FQL&gt;&lt;FQL&gt;&lt;Q&gt;US6174464486^FG_GICS_SECTOR&lt;/Q&gt;&lt;R&gt;1&lt;/R&gt;&lt;C&gt;1&lt;/C&gt;&lt;D xsi:type="xsd:string"&gt;Financials&lt;/D&gt;&lt;/FQL&gt;&lt;FQL&gt;&lt;Q&gt;US6174464486^FG_FACTSET_SECTOR&lt;/Q&gt;&lt;R&gt;1&lt;/R&gt;&lt;C&gt;1&lt;/C&gt;&lt;D xsi:type="xsd:string"&gt;Finance&lt;/D&gt;&lt;/FQL&gt;&lt;FQL&gt;&lt;Q&gt;US88579Y1010^SUS_EC_RISK_SCORE(NOW,NOW,,"GOV")&lt;/Q&gt;&lt;R&gt;1&lt;/R&gt;&lt;C&gt;1&lt;/C&gt;&lt;D xsi:type="xsd:string"&gt;8.079581&lt;/D&gt;&lt;/FQL&gt;&lt;FQL&gt;&lt;Q&gt;US88579Y1010^SUS_EC_RISK_SCORE(NOW,NOW,,"SOC")&lt;/Q&gt;&lt;R&gt;1&lt;/R&gt;&lt;C&gt;1&lt;/C&gt;&lt;D xsi:type="xsd:string"&gt;13.597832&lt;/D&gt;&lt;/FQL&gt;&lt;FQL&gt;&lt;Q&gt;US88579Y1010^SUS_RR_RISK_SCORE(NOW,NOW,,"ESG")&lt;/Q&gt;&lt;R&gt;1&lt;/R&gt;&lt;C&gt;1&lt;/C&gt;&lt;D xsi:type="xsd:double"&gt;34.87837578125&lt;/D&gt;&lt;/FQL&gt;&lt;FQL&gt;&lt;Q&gt;US88579Y1010^FF_PTX_INC(ANN_R,1/1/2020,12/31/2020)&lt;/Q&gt;&lt;R&gt;1&lt;/R&gt;&lt;C&gt;1&lt;/C&gt;&lt;D xsi:type="xsd:double"&gt;6711&lt;/D&gt;&lt;/FQL&gt;&lt;FQL&gt;&lt;Q&gt;US88579Y1010^FF_PTX_INC(ANN_R,1/1/2019,12/31/2019)&lt;/Q&gt;&lt;R&gt;1&lt;/R&gt;&lt;C&gt;1&lt;/C&gt;&lt;D xsi:type="xsd:double"&gt;5712&lt;/D&gt;&lt;/FQL&gt;&lt;FQL&gt;&lt;Q&gt;US88579Y1010^FF_PTX_INC(ANN_R,1/1/2017,12/31/2017)&lt;/Q&gt;&lt;R&gt;1&lt;/R&gt;&lt;C&gt;1&lt;/C&gt;&lt;D xsi:type="xsd:double"&gt;7548&lt;/D&gt;&lt;/FQL&gt;&lt;FQL&gt;&lt;Q&gt;US88579Y1010^FF_PTX_INC(ANN_R,1/1/2016,12/31/2016)&lt;/Q&gt;&lt;R&gt;1&lt;/R&gt;&lt;C&gt;1&lt;/C&gt;&lt;D xsi:type="xsd:double"&gt;7053&lt;/D&gt;&lt;/FQL&gt;&lt;FQL&gt;&lt;Q&gt;US88579Y1010^FF_TAX_CF(ANN_R,1/1/2020,12/31/2020)&lt;/Q&gt;&lt;R&gt;1&lt;/R&gt;&lt;C&gt;1&lt;/C&gt;&lt;D xsi:type="xsd:double"&gt;1351&lt;/D&gt;&lt;/FQL&gt;&lt;FQL&gt;&lt;Q&gt;US88579Y1010^FF_TAX_CF(ANN_R,1/1/2019,12/31/2019)&lt;/Q&gt;&lt;R&gt;1&lt;/R&gt;&lt;C&gt;1&lt;/C&gt;&lt;D xsi:type="xsd:double"&gt;1198&lt;/D&gt;&lt;/FQL&gt;&lt;FQL&gt;&lt;Q&gt;US88579Y1010^FF_TAX_CF(ANN_R,1/1/2018,12/31/2018)&lt;/Q&gt;&lt;R&gt;1&lt;/R&gt;&lt;C&gt;1&lt;/C&gt;&lt;D xsi:type="xsd:double"&gt;1560&lt;/D&gt;&lt;/FQL&gt;&lt;FQL&gt;&lt;Q&gt;US88579Y1010^FF_TAX_CF(ANN_R,1/1/2017,12/31/2017)&lt;/Q&gt;&lt;R&gt;1&lt;/R&gt;&lt;C&gt;1&lt;/C&gt;&lt;D xsi:type="xsd:double"&gt;1604&lt;/D&gt;&lt;/FQL&gt;&lt;FQL&gt;&lt;Q&gt;US88579Y1010^FF_TAX_CF(ANN_R,1/1/2016,12/31/2016)&lt;/Q&gt;&lt;R&gt;1&lt;/R&gt;&lt;C&gt;1&lt;/C&gt;&lt;D xsi:type="xsd:double"&gt;1888&lt;/D&gt;&lt;/FQL&gt;&lt;FQL&gt;&lt;Q&gt;US88579Y1010^FF_TAX_RATE(ANN_R,1/1/2020,12/31/2020)&lt;/Q&gt;&lt;R&gt;1&lt;/R&gt;&lt;C&gt;1&lt;/C&gt;&lt;D xsi:type="xsd:double"&gt;19.6393980032782&lt;/D&gt;&lt;/FQL&gt;&lt;FQL&gt;&lt;Q&gt;US88579Y1010^FF_TAX_RATE(ANN_R,1/1/2019,12/31/2019)&lt;/Q&gt;&lt;R&gt;1&lt;/R&gt;&lt;C&gt;1&lt;/C&gt;&lt;D xsi:type="xsd:double"&gt;19.7829131652661&lt;/D&gt;&lt;/FQL&gt;&lt;FQL&gt;&lt;Q&gt;US88579Y1010^FF_TAX_RATE(ANN_R,1/1/2018,12/31/2018)&lt;/Q&gt;&lt;R&gt;1&lt;/R&gt;&lt;C&gt;1&lt;/C&gt;&lt;D xsi:type="xsd:double"&gt;23.3857142857143&lt;/D&gt;&lt;/FQL&gt;&lt;FQL&gt;&lt;Q&gt;US88579Y1010^FF_TAX_RATE(ANN_R,1/1/2017,12/31/2017)&lt;/Q&gt;&lt;R&gt;1&lt;/R&gt;&lt;C&gt;1&lt;/C&gt;&lt;D xsi:type="xsd:double"&gt;35.4928457869634&lt;/D&gt;&lt;/FQL&gt;&lt;FQL&gt;&lt;Q&gt;US88579Y1010^FF_TAX_RATE(ANN_R,1/1/2016,12/31/2016)&lt;/Q&gt;&lt;R&gt;1&lt;/R&gt;&lt;C&gt;1&lt;/C&gt;&lt;D xsi:type="xsd:double"&gt;28.285835814547&lt;/D&gt;&lt;/FQL&gt;&lt;FQL&gt;&lt;Q&gt;US88579Y1010^FG_GICS_SECTOR&lt;/Q&gt;&lt;R&gt;1&lt;/R&gt;&lt;C&gt;1&lt;/C&gt;&lt;D xsi:type="xsd:string"&gt;Industrials&lt;/D&gt;&lt;/FQL&gt;&lt;FQL&gt;&lt;Q&gt;US88579Y1010^FG_FACTSET_SECTOR&lt;/Q&gt;&lt;R&gt;1&lt;/R&gt;&lt;C&gt;1&lt;/C&gt;&lt;D xsi:type="xsd:string"&gt;Producer Manufacturing&lt;/D&gt;&lt;/FQL&gt;&lt;FQL&gt;&lt;Q&gt;JP3436100006^SUS_EC_RISK_SCORE(NOW,NOW,,"GOV")&lt;/Q&gt;&lt;R&gt;0&lt;/R&gt;&lt;C&gt;0&lt;/C&gt;&lt;/FQL&gt;&lt;FQL&gt;&lt;Q&gt;JP3436100006^SUS_RR_RISK_SCORE(NOW,NOW,,"ESG")&lt;/Q&gt;&lt;R&gt;0&lt;/R&gt;&lt;C&gt;0&lt;/C&gt;&lt;/FQL&gt;&lt;FQL&gt;&lt;Q&gt;JP3436100006^FF_PTX_INC(ANN_R,1/1/2020,12/31/2020)&lt;/Q&gt;&lt;R&gt;1&lt;/R&gt;&lt;C&gt;1&lt;/C&gt;&lt;D xsi:type="xsd:double"&gt;-573977&lt;/D&gt;&lt;/FQL&gt;&lt;FQL&gt;&lt;Q&gt;JP3436100006^FF_PTX_INC(ANN_R,1/1/2019,12/31/2019)&lt;/Q&gt;&lt;R&gt;1&lt;/R&gt;&lt;C&gt;1&lt;/C&gt;&lt;D xsi:type="xsd:double"&gt;1682673&lt;/D&gt;&lt;/FQL&gt;&lt;FQL&gt;&lt;Q&gt;JP3436100006^FF_PTX_INC(ANN_R,1/1/2018,12/31/2018)&lt;/Q&gt;&lt;R&gt;1&lt;/R&gt;&lt;C&gt;1&lt;/C&gt;&lt;D xsi:type="xsd:double"&gt;384630&lt;/D&gt;&lt;/FQL&gt;&lt;FQL&gt;&lt;Q&gt;JP3436100006^FF_PTX_INC(ANN_R,1/1/2017,12/31/2017)&lt;/Q&gt;&lt;R&gt;1&lt;/R&gt;&lt;C&gt;1&lt;/C&gt;&lt;D xsi:type="xsd:double"&gt;712526&lt;/D&gt;&lt;/FQL&gt;&lt;FQL&gt;&lt;Q&gt;JP3436100006^FF_PTX_INC(ANN_R,1/1/2016,12/31/2016)&lt;/Q&gt;&lt;R&gt;1&lt;/R&gt;&lt;C&gt;1&lt;/C&gt;&lt;D xsi:type="xsd:double"&gt;919161&lt;/D&gt;&lt;/FQL&gt;&lt;FQL&gt;&lt;Q&gt;JP3436100006^FF_TAX_CF(ANN_R,1/1/2020,12/31/2020)&lt;/Q&gt;&lt;R&gt;1&lt;/R&gt;&lt;C&gt;1&lt;/C&gt;&lt;D xsi:type="xsd:double"&gt;757354&lt;/D&gt;&lt;/FQL&gt;&lt;FQL&gt;&lt;Q&gt;JP3436100006^FF_TAX_CF(ANN_R,1/1/2019,12/31/2019)&lt;/Q&gt;&lt;R&gt;1&lt;/R&gt;&lt;C&gt;1&lt;/C&gt;&lt;D xsi:type="xsd:double"&gt;331521&lt;/D&gt;&lt;/FQL&gt;&lt;FQL&gt;&lt;Q&gt;JP3436100006^FF_TAX_CF(ANN_R,1/1/2018,12/31/2018)&lt;/Q&gt;&lt;R&gt;1&lt;/R&gt;&lt;C&gt;1&lt;/C&gt;&lt;D xsi:type="xsd:double"&gt;391528&lt;/D&gt;&lt;/FQL&gt;&lt;FQL&gt;&lt;Q&gt;JP3436100006^FF_TAX_CF(ANN_R,1/1/2017,12/31/2017)&lt;/Q&gt;&lt;R&gt;1&lt;/R&gt;&lt;C&gt;1&lt;/C&gt;&lt;D xsi:type="xsd:double"&gt;40825&lt;/D&gt;&lt;/FQL&gt;&lt;FQL&gt;&lt;Q&gt;JP3436100006^FF_TAX_CF(ANN_R,1/1/2016,12/31/2016)&lt;/Q&gt;&lt;R&gt;1&lt;/R&gt;&lt;C&gt;1&lt;/C&gt;&lt;D xsi:type="xsd:double"&gt;583658&lt;/D&gt;&lt;/FQL&gt;&lt;FQL&gt;&lt;Q&gt;JP3436100006^FF_TAX_RATE(ANN_R,1/1/2020,12/31/2020)&lt;/Q&gt;&lt;R&gt;0&lt;/R&gt;&lt;C&gt;0&lt;/C&gt;&lt;/FQL&gt;&lt;FQL&gt;&lt;Q&gt;JP3436100006^FF_TAX_RATE(ANN_R,1/1/2019,12/31/2019)&lt;/Q&gt;&lt;R&gt;1&lt;/R&gt;&lt;C&gt;1&lt;/C&gt;&lt;D xsi:type="xsd:double"&gt;14.0860999136493&lt;/D&gt;&lt;/FQL&gt;&lt;FQL&gt;&lt;Q&gt;JP3436100006^FF_TAX_RATE(ANN_R,1/1/2018,12/31/2018)&lt;/Q&gt;&lt;R&gt;1&lt;/R&gt;&lt;C&gt;1&lt;/C&gt;&lt;D xsi:type="xsd:double"&gt;-221.818890882146&lt;/D&gt;&lt;/FQL&gt;&lt;FQL&gt;&lt;Q&gt;JP3436100006^FF_TAX_RATE(ANN_R,1/1/2017,12/31/2017)&lt;/Q&gt;&lt;R&gt;1&lt;/R&gt;&lt;C&gt;1&lt;/C&gt;&lt;D xsi:type="xsd:double"&gt;-29.0663077557872&lt;/D&gt;&lt;/FQL&gt;&lt;FQL&gt;&lt;Q&gt;JP3436100006^FG_GICS_SECTOR&lt;/Q&gt;&lt;R&gt;0&lt;/R&gt;&lt;C&gt;0&lt;/C&gt;&lt;/FQL&gt;&lt;FQL&gt;&lt;Q&gt;JP3436100006^FG_FACTSET_SECTOR&lt;/Q&gt;&lt;R&gt;1&lt;/R&gt;&lt;C&gt;1&lt;/C&gt;&lt;D xsi:type="xsd:string"&gt;Communications&lt;/D&gt;&lt;/FQL&gt;&lt;FQL&gt;&lt;Q&gt;US38141G1040^SUS_EC_RISK_SCORE(NOW,NOW,,"GOV")&lt;/Q&gt;&lt;R&gt;0&lt;/R&gt;&lt;C&gt;0&lt;/C&gt;&lt;/FQL&gt;&lt;FQL&gt;&lt;Q&gt;US38141G1040^SUS_EC_RISK_SCORE(NOW,NOW,,"SOC")&lt;/Q&gt;&lt;R&gt;0&lt;/R&gt;&lt;C&gt;0&lt;/C&gt;&lt;/FQL&gt;&lt;FQL&gt;&lt;Q&gt;US38141G1040^SUS_RR_RISK_SCORE(NOW,NOW,,"ESG")&lt;/Q&gt;&lt;R&gt;0&lt;/R&gt;&lt;C&gt;0&lt;/C&gt;&lt;/FQL&gt;&lt;FQL&gt;&lt;Q&gt;US38141G1040^FF_PTX_INC(ANN_R,1/1/2020,12/31/2020)&lt;/Q&gt;&lt;R&gt;1&lt;/R&gt;&lt;C&gt;1&lt;/C&gt;&lt;D xsi:type="xsd:double"&gt;12479&lt;/D&gt;&lt;/FQL&gt;&lt;FQL&gt;&lt;Q&gt;US38141G1040^FF_PTX_INC(ANN_R,1/1/2019,12/31/2019)&lt;/Q&gt;&lt;R&gt;1&lt;/R&gt;&lt;C&gt;1&lt;/C&gt;&lt;D xsi:type="xsd:double"&gt;10583&lt;/D&gt;&lt;/FQL&gt;&lt;FQL&gt;&lt;Q&gt;US38141G1040^FF_PTX_INC(ANN_R,1/1/2018,12/31/2018)&lt;/Q&gt;&lt;R&gt;1&lt;/R&gt;&lt;C&gt;1&lt;/C&gt;&lt;D xsi:type="xsd:double"&gt;12481&lt;/D&gt;&lt;/FQL&gt;&lt;FQL&gt;&lt;Q&gt;US38141G1040^FF_PTX_INC(ANN_R,1/1/2017,12/31/2017)&lt;/Q&gt;&lt;R&gt;1&lt;/R&gt;&lt;C&gt;1&lt;/C&gt;&lt;D xsi:type="xsd:double"&gt;11132&lt;/D&gt;&lt;/FQL&gt;&lt;FQL&gt;&lt;Q&gt;US38141G1040^FF_PTX_INC(ANN_R,1/1/2016,12/31/2016)&lt;/Q&gt;&lt;R&gt;1&lt;/R&gt;&lt;C&gt;1&lt;/C&gt;&lt;D xsi:type="xsd:double"&gt;10304&lt;/D&gt;&lt;/FQL&gt;&lt;FQL&gt;&lt;Q&gt;US38141G1040^FF_TAX_CF(ANN_R,1/1/2020,12/31/2020)&lt;/Q&gt;&lt;R&gt;1&lt;/R&gt;&lt;C&gt;1&lt;/C&gt;&lt;D xsi:type="xsd:double"&gt;2754&lt;/D&gt;&lt;/FQL&gt;&lt;FQL&gt;&lt;Q&gt;US38141G1040^FF_TAX_CF(ANN_R,1/1/2019,12/31/2019)&lt;/Q&gt;&lt;R&gt;1&lt;/R&gt;&lt;C&gt;1&lt;/C&gt;&lt;D xsi:type="xsd:double"&gt;1266&lt;/D&gt;&lt;/FQL&gt;&lt;FQL&gt;&lt;Q&gt;US38141G1040^FF_TAX_CF(ANN_R,1/1/2018,12/31/2018)&lt;/Q&gt;&lt;R&gt;1&lt;/R&gt;&lt;C&gt;1&lt;/C&gt;&lt;D xsi:type="xsd:double"&gt;1270&lt;/D&gt;&lt;/FQL&gt;&lt;FQL&gt;&lt;Q&gt;US38141G1040^FF_TAX_CF(ANN_R,1/1/2017,12/31/2017)&lt;/Q&gt;&lt;R&gt;1&lt;/R&gt;&lt;C&gt;1&lt;/C&gt;&lt;D xsi:type="xsd:double"&gt;1420&lt;/D&gt;&lt;/FQL&gt;&lt;FQL&gt;&lt;Q&gt;US38141G1040^FF_TAX_CF(ANN_R,1/1/2016,12/31/2016)&lt;/Q&gt;&lt;R&gt;1&lt;/R&gt;&lt;C&gt;1&lt;/C&gt;&lt;D xsi:type="xsd:double"&gt;1060&lt;/D&gt;&lt;/FQL&gt;&lt;FQL&gt;&lt;Q&gt;US38141G1040^FF_TAX_RATE(ANN_R,1/1/2019,12/31/2019)&lt;/Q&gt;&lt;R&gt;1&lt;/R&gt;&lt;C&gt;1&lt;/C&gt;&lt;D xsi:type="xsd:double"&gt;20.003779646603&lt;/D&gt;&lt;/FQL&gt;&lt;FQL&gt;&lt;Q&gt;US38141G1040^FF_TAX_RATE(ANN_R,1/1/2018,12/31/2018)&lt;/Q&gt;&lt;R&gt;1&lt;/R&gt;&lt;C&gt;1&lt;/C&gt;&lt;D xsi:type="xsd:double"&gt;16.2006249499239&lt;/D&gt;&lt;/FQL&gt;&lt;FQL&gt;&lt;Q&gt;US38141G1040^FF_TAX_RATE(ANN_R,1/1/2017,12/31/2017)&lt;/Q&gt;&lt;R&gt;1&lt;/R&gt;&lt;C&gt;1&lt;/C&gt;&lt;D xsi:type="xsd:double"&gt;61.498383039885&lt;/D&gt;&lt;/FQL&gt;&lt;FQL&gt;&lt;Q&gt;US38141G1040^FF_TAX_RATE(ANN_R,1/1/2016,12/31/2016)&lt;/Q&gt;&lt;R&gt;1&lt;/R&gt;&lt;C&gt;1&lt;/C&gt;&lt;D xsi:type="xsd:double"&gt;28.2026397515528&lt;/D&gt;&lt;/FQL&gt;&lt;FQL&gt;&lt;Q&gt;US38141G1040^FG_GICS_SECTOR&lt;/Q&gt;&lt;R&gt;1&lt;/R&gt;&lt;C&gt;1&lt;/C&gt;&lt;D xsi:type="xsd:string"&gt;Financials&lt;/D&gt;&lt;/FQL&gt;&lt;FQL&gt;&lt;Q&gt;US38141G1040^FG_FACTSET_SECTOR&lt;/Q&gt;&lt;R&gt;1&lt;/R&gt;&lt;C&gt;1&lt;/C&gt;&lt;D xsi:type="xsd:string"&gt;Finance&lt;/D&gt;&lt;/FQL&gt;&lt;FQL&gt;&lt;Q&gt;FR0000120578^SUS_EC_RISK_SCORE(NOW,NOW,,"GOV")&lt;/Q&gt;&lt;R&gt;0&lt;/R&gt;&lt;C&gt;0&lt;/C&gt;&lt;/FQL&gt;&lt;FQL&gt;&lt;Q&gt;FR0000120578^SUS_EC_RISK_SCORE(NOW,NOW,,"SOC")&lt;/Q&gt;&lt;R&gt;0&lt;/R&gt;&lt;C&gt;0&lt;/C&gt;&lt;/FQL&gt;&lt;FQL&gt;&lt;Q&gt;FR0000120578^SUS_RR_RISK_SCORE(NOW,NOW,,"ESG")&lt;/Q&gt;&lt;R&gt;0&lt;/R&gt;&lt;C&gt;0&lt;/C&gt;&lt;/FQL&gt;&lt;FQL&gt;&lt;Q&gt;FR0000120578^FF_PTX_INC(ANN_R,1/1/2020,12/31/2020)&lt;/Q&gt;&lt;R&gt;1&lt;/R&gt;&lt;C&gt;1&lt;/C&gt;&lt;D xsi:type="xsd:double"&gt;13804&lt;/D&gt;&lt;/FQL&gt;&lt;FQL&gt;&lt;Q&gt;FR0000120578^FF_PTX_INC(ANN_R,1/1/2019,12/31/2019)&lt;/Q&gt;&lt;R&gt;1&lt;/R&gt;&lt;C&gt;1&lt;/C&gt;&lt;D xsi:type="xsd:double"&gt;2822&lt;/D&gt;&lt;/FQL&gt;&lt;FQL&gt;&lt;Q&gt;FR0000120578^FF_PTX_INC(ANN_R,1/1/2018,12/31/2018)&lt;/Q&gt;&lt;R&gt;1&lt;/R&gt;&lt;C&gt;1&lt;/C&gt;&lt;D xsi:type="xsd:double"&gt;4405&lt;/D&gt;&lt;/FQL&gt;&lt;FQL&gt;&lt;Q&gt;FR0000120578^FF_PTX_INC(ANN_R,1/1/2017,12/31/2017)&lt;/Q&gt;&lt;R&gt;1&lt;/R&gt;&lt;C&gt;1&lt;/C&gt;&lt;D xsi:type="xsd:double"&gt;5531&lt;/D&gt;&lt;/FQL&gt;&lt;FQL&gt;&lt;Q&gt;FR0000120578^FF_PTX_INC(ANN_R,1/1/2016,12/31/2016)&lt;/Q&gt;&lt;R&gt;1&lt;/R&gt;&lt;C&gt;1&lt;/C&gt;&lt;D xsi:type="xsd:double"&gt;5678&lt;/D&gt;&lt;/FQL&gt;&lt;FQL&gt;&lt;Q&gt;FR0000120578^FF_TAX_CF(ANN_R,1/1/2020,12/31/2020)&lt;/Q&gt;&lt;R&gt;1&lt;/R&gt;&lt;C&gt;1&lt;/C&gt;&lt;D xsi:type="xsd:double"&gt;2051&lt;/D&gt;&lt;/FQL&gt;&lt;FQL&gt;&lt;Q&gt;FR0000120578^FF_TAX_CF(ANN_R,1/1/2018,12/31/2018)&lt;/Q&gt;&lt;R&gt;1&lt;/R&gt;&lt;C&gt;1&lt;/C&gt;&lt;D xsi:type="xsd:double"&gt;2058&lt;/D&gt;&lt;/FQL&gt;&lt;FQL&gt;&lt;Q&gt;FR0000120578^FF_TAX_CF(ANN_R,1/1/2017,12/31/2017)&lt;/Q&gt;&lt;R&gt;1&lt;/R&gt;&lt;C&gt;1&lt;/C&gt;&lt;D xsi:type="xsd:double"&gt;1734&lt;/D&gt;&lt;/FQL&gt;&lt;FQL&gt;&lt;Q&gt;FR0000120578^FF_TAX_CF(ANN_R,1/1/2016,12/31/2016)&lt;/Q&gt;&lt;R&gt;1&lt;/R&gt;&lt;C&gt;1&lt;/C&gt;&lt;D xsi:type="xsd:double"&gt;2096&lt;/D&gt;&lt;/FQL&gt;&lt;FQL&gt;&lt;Q&gt;FR0000120578^FF_TAX_RATE(ANN_R,1/1/2020,12/31/2020)&lt;/Q&gt;&lt;R&gt;1&lt;/R&gt;&lt;C&gt;1&lt;/C&gt;&lt;D xsi:type="xsd:double"&gt;13.1338742393509&lt;/D&gt;&lt;/FQL&gt;&lt;FQL&gt;&lt;Q&gt;FR0000120578^FF_TAX_RATE(ANN_R,1/1/2019,12/31/2019)&lt;/Q&gt;&lt;R&gt;1&lt;/R&gt;&lt;C&gt;1&lt;/C&gt;&lt;D xsi:type="xsd:double"&gt;4.92558469170801&lt;/D&gt;&lt;/FQL&gt;&lt;FQL&gt;&lt;Q&gt;FR0000120578^FF_TAX_RATE(ANN_R,1/1/2018,12/31/2018)&lt;/Q&gt;&lt;R&gt;1&lt;/R&gt;&lt;C&gt;1&lt;/C&gt;&lt;D xsi:type="xsd:double"&gt;10.9194097616345&lt;/D&gt;&lt;/FQL&gt;&lt;FQL&gt;&lt;Q&gt;FR0000120578^FF_TAX_RATE(ANN_R,1/1/2017,12/31/2017)&lt;/Q&gt;&lt;R&gt;1&lt;/R&gt;&lt;C&gt;1&lt;/C&gt;&lt;D xsi:type="xsd:double"&gt;31.1336105586693&lt;/D&gt;&lt;/FQL&gt;&lt;FQL&gt;&lt;Q&gt;FR0000120578^FF_TAX_RATE(ANN_R,1/1/2016,12/31/2016)&lt;/Q&gt;&lt;R&gt;1&lt;/R&gt;&lt;C&gt;1&lt;/C&gt;&lt;D xsi:type="xsd:double"&gt;23.3532934131737&lt;/D&gt;&lt;/FQL&gt;&lt;FQL&gt;&lt;Q&gt;FR0000120578^FG_GICS_SECTOR&lt;/Q&gt;&lt;R&gt;0&lt;/R&gt;&lt;C&gt;0&lt;/C&gt;&lt;/FQL&gt;&lt;FQL&gt;&lt;Q&gt;FR0000120578^FG_FACTSET_SECTOR&lt;/Q&gt;&lt;R&gt;1&lt;/R&gt;&lt;C&gt;1&lt;/C&gt;&lt;D xsi:type="xsd:string"&gt;Health Technology&lt;/D&gt;&lt;/FQL&gt;&lt;FQL&gt;&lt;Q&gt;DK0060534915^SUS_EC_RISK_SCORE(NOW,NOW,,"GOV")&lt;/Q&gt;&lt;R&gt;1&lt;/R&gt;&lt;C&gt;1&lt;/C&gt;&lt;D xsi:type="xsd:string"&gt;8.531747&lt;/D&gt;&lt;/FQL&gt;&lt;FQL&gt;&lt;Q&gt;DK0060534915^SUS_EC_RISK_SCORE(NOW,NOW,,"SOC")&lt;/Q&gt;&lt;R&gt;1&lt;/R&gt;&lt;C&gt;1&lt;/C&gt;&lt;D xsi:type="xsd:string"&gt;14.318143&lt;/D&gt;&lt;/FQL&gt;&lt;FQL&gt;&lt;Q&gt;DK0060534915^SUS_RR_RISK_SCORE(NOW,NOW,,"ESG")&lt;/Q&gt;&lt;R&gt;1&lt;/R&gt;&lt;C&gt;1&lt;/C&gt;&lt;D xsi:type="xsd:double"&gt;23.867920625&lt;/D&gt;&lt;/FQL&gt;&lt;FQL&gt;&lt;Q&gt;DK0060534915^FF_PTX_INC(ANN_R,1/1/2020,12/31/2020)&lt;/Q&gt;&lt;R&gt;1&lt;/R&gt;&lt;C&gt;1&lt;/C&gt;&lt;D xsi:type="xsd:double"&gt;52981&lt;/D&gt;&lt;/FQL&gt;&lt;FQL&gt;&lt;Q&gt;DK0060534915^FF_PTX_INC(ANN_R,1/1/2019,12/31/2019)&lt;/Q&gt;&lt;R&gt;1&lt;/R&gt;&lt;C&gt;1&lt;/C&gt;&lt;D xsi:type="xsd:double"&gt;48690&lt;/D&gt;&lt;/FQL&gt;&lt;FQL&gt;&lt;Q&gt;DK0060534915^FF_PTX_INC(ANN_R,1/1/2017,12/31/2017)&lt;/Q&gt;&lt;R&gt;1&lt;/R&gt;&lt;C&gt;1&lt;/C&gt;&lt;D xsi:type="xsd:double"&gt;48666&lt;/D&gt;&lt;/FQL&gt;&lt;FQL&gt;&lt;Q&gt;DK0060534915^FF_PTX_INC(ANN_R,1/1/2016,12/31/2016)&lt;/Q&gt;&lt;R&gt;1&lt;/R&gt;&lt;C&gt;1&lt;/C&gt;&lt;D xsi:type="xsd:double"&gt;47774&lt;/D&gt;&lt;/FQL&gt;&lt;FQL&gt;&lt;Q&gt;DK0060534915^FF_TAX_CF(ANN_R,1/1/2020,12/31/2020)&lt;/Q&gt;&lt;R&gt;1&lt;/R&gt;&lt;C&gt;1&lt;/C&gt;&lt;D xsi:type="xsd:double"&gt;10106&lt;/D&gt;&lt;/FQL&gt;&lt;FQL&gt;&lt;Q&gt;DK0060534915^FF_TAX_CF(ANN_R,1/1/2019,12/31/2019)&lt;/Q&gt;&lt;R&gt;1&lt;/R&gt;&lt;C&gt;1&lt;/C&gt;&lt;D xsi:type="xsd:double"&gt;10936&lt;/D&gt;&lt;/FQL&gt;&lt;FQL&gt;&lt;Q&gt;DK0060534915^FF_TAX_CF(ANN_R,1/1/2018,12/31/2018)&lt;/Q&gt;&lt;R&gt;1&lt;/R&gt;&lt;C&gt;1&lt;/C&gt;&lt;D xsi:type="xsd:double"&gt;9614&lt;/D&gt;&lt;/FQL&gt;&lt;FQL&gt;&lt;Q&gt;DK0060534915^FF_TAX_CF(ANN_R,1/1/2017,12/31/2017)&lt;/Q&gt;&lt;R&gt;1&lt;/R&gt;&lt;C&gt;1&lt;/C&gt;&lt;D xsi:type="xsd:double"&gt;9101&lt;/D&gt;&lt;/FQL&gt;&lt;FQL&gt;&lt;Q&gt;DK0060534915^FF_TAX_CF(ANN_R,1/1/2016,12/31/2016)&lt;/Q&gt;&lt;R&gt;1&lt;/R&gt;&lt;C&gt;1&lt;/C&gt;&lt;D xsi:type="xsd:double"&gt;2899&lt;/D&gt;&lt;/FQL&gt;&lt;FQL&gt;&lt;Q&gt;DK0060534915^FF_TAX_RATE(ANN_R,1/1/2020,12/31/2020)&lt;/Q&gt;&lt;R&gt;1&lt;/R&gt;&lt;C&gt;1&lt;/C&gt;&lt;D xsi:type="xsd:double"&gt;20.7470602668881&lt;/D&gt;&lt;/FQL&gt;&lt;FQL&gt;&lt;Q&gt;DK0060534915^FF_TAX_RATE(ANN_R,1/1/2019,12/31/2019)&lt;/Q&gt;&lt;R&gt;1&lt;/R&gt;&lt;C&gt;1&lt;/C&gt;&lt;D xsi:type="xsd:double"&gt;19.7206818648593&lt;/D&gt;&lt;/FQL&gt;&lt;FQL&gt;&lt;Q&gt;DK0060534915^FF_TAX_RATE(ANN_R,1/1/2018,12/31/2018)&lt;/Q&gt;&lt;R&gt;1&lt;/R&gt;&lt;C&gt;1&lt;/C&gt;&lt;D xsi:type="xsd:double"&gt;18.8790622439762&lt;/D&gt;&lt;/FQL&gt;&lt;FQL&gt;&lt;Q&gt;DK0060534915^FF_TAX_RATE(ANN_R,1/1/2017,12/31/2017)&lt;/Q&gt;&lt;R&gt;1&lt;/R&gt;&lt;C&gt;1&lt;/C&gt;&lt;D xsi:type="xsd:double"&gt;21.6783791558788&lt;/D&gt;&lt;/FQL&gt;&lt;FQL&gt;&lt;Q&gt;DK0060534915^FF_TAX_RATE(ANN_R,1/1/2016,12/31/2016)&lt;/Q&gt;&lt;R&gt;1&lt;/R&gt;&lt;C&gt;1&lt;/C&gt;&lt;D xsi:type="xsd:double"&gt;20.6660526646293&lt;/D&gt;&lt;/FQL&gt;&lt;FQL&gt;&lt;Q&gt;DK0060534915^FG_GICS_SECTOR&lt;/Q&gt;&lt;R&gt;0&lt;/R&gt;&lt;C&gt;0&lt;/C&gt;&lt;/FQL&gt;&lt;FQL&gt;&lt;Q&gt;DK0060534915^FG_FACTSET_SECTOR&lt;/Q&gt;&lt;R&gt;1&lt;/R&gt;&lt;C&gt;1&lt;/C&gt;&lt;D xsi:type="xsd:string"&gt;Health Technology&lt;/D&gt;&lt;/FQL&gt;&lt;FQL&gt;&lt;Q&gt;US3696041033^SUS_EC_RISK_SCORE(NOW,NOW,,"GOV")&lt;/Q&gt;&lt;R&gt;1&lt;/R&gt;&lt;C&gt;1&lt;/C&gt;&lt;D xsi:type="xsd:string"&gt;11.982492&lt;/D&gt;&lt;/FQL&gt;&lt;FQL&gt;&lt;Q&gt;US3696041033^SUS_RR_RISK_SCORE(NOW,NOW,,"ESG")&lt;/Q&gt;&lt;R&gt;1&lt;/R&gt;&lt;C&gt;1&lt;/C&gt;&lt;D xsi:type="xsd:double"&gt;43.3469725&lt;/D&gt;&lt;/FQL&gt;&lt;FQL&gt;&lt;Q&gt;US3696041033^FF_PTX_INC(ANN_R,1/1/2020,12/31/2020)&lt;/Q&gt;&lt;R&gt;1&lt;/R&gt;&lt;C&gt;1&lt;/C&gt;&lt;D xsi:type="xsd:double"&gt;5197&lt;/D&gt;&lt;/FQL&gt;&lt;FQL&gt;&lt;Q&gt;US3696041033^FF_PTX_INC(ANN_R,1/1/2019,12/31/2019)&lt;/Q&gt;&lt;R&gt;1&lt;/R&gt;&lt;C&gt;1&lt;/C&gt;&lt;D xsi:type="xsd:double"&gt;1149&lt;/D&gt;&lt;/FQL&gt;&lt;FQL&gt;&lt;Q&gt;US3696041033^FF_PTX_INC(ANN_R,1/1/2018,12/31/2018)&lt;/Q&gt;&lt;R&gt;1&lt;/R&gt;&lt;C&gt;1&lt;/C&gt;&lt;D xsi:type="xsd:double"&gt;-20987&lt;/D&gt;&lt;/FQL&gt;&lt;FQL&gt;&lt;Q&gt;US3696041033^FF_PTX_INC(ANN_R,1/1/2017,12/31/2017)&lt;/Q&gt;&lt;R&gt;1&lt;/R&gt;&lt;C&gt;1&lt;/C&gt;&lt;D xsi:type="xsd:double"&gt;-11151&lt;/D&gt;&lt;/FQL&gt;&lt;FQL&gt;&lt;Q&gt;US3696041033^FF_PTX_INC(ANN_R,1/1/2016,12/31/2016)&lt;/Q&gt;&lt;R&gt;1&lt;/R&gt;&lt;C&gt;1&lt;/C&gt;&lt;D xsi:type="xsd:double"&gt;9030&lt;/D&gt;&lt;/FQL&gt;&lt;FQL&gt;&lt;Q&gt;US3696041033^FF_TAX_CF(ANN_R,1/1/2020,12/31/2020)&lt;/Q&gt;&lt;R&gt;1&lt;/R&gt;&lt;C&gt;1&lt;/C&gt;&lt;D xsi:type="xsd:double"&gt;1291&lt;/D&gt;&lt;/FQL&gt;&lt;FQL&gt;&lt;Q&gt;US3696041033^FF_TAX_CF(ANN_R,1/1/2019,12/31/2019)&lt;/Q&gt;&lt;R&gt;1&lt;/R&gt;&lt;C&gt;1&lt;/C&gt;&lt;D xsi:type="xsd:double"&gt;2228&lt;/D&gt;&lt;/FQL&gt;&lt;FQL&gt;&lt;Q&gt;US3696041033^FF_TAX_CF(ANN_R,1/1/2018,12/31/2018)&lt;/Q&gt;&lt;R&gt;1&lt;/R&gt;&lt;C&gt;1&lt;/C&gt;&lt;D xsi:type="xsd:double"&gt;1868&lt;/D&gt;&lt;/FQL&gt;&lt;FQL&gt;&lt;Q&gt;US3696041033^FF_TAX_CF(ANN_R,1/1/2017,12/31/2017)&lt;/Q&gt;&lt;R&gt;1&lt;/R&gt;&lt;C&gt;1&lt;/C&gt;&lt;D xsi:type="xsd:double"&gt;2436&lt;/D&gt;&lt;/FQL&gt;&lt;FQL&gt;&lt;Q&gt;US3696041033^FF_TAX_CF(ANN_R,1/1/2016,12/31/2016)&lt;/Q&gt;&lt;R&gt;1&lt;/R&gt;&lt;C&gt;1&lt;/C&gt;&lt;D xsi:type="xsd:double"&gt;7469&lt;/D&gt;&lt;/FQL&gt;&lt;FQL&gt;&lt;Q&gt;US3696041033^FF_TAX_RATE(ANN_R,1/1/2020,12/31/2020)&lt;/Q&gt;&lt;R&gt;1&lt;/R&gt;&lt;C&gt;1&lt;/C&gt;&lt;D xsi:type="xsd:double"&gt;-9.1398883971522&lt;/D&gt;&lt;/FQL&gt;&lt;FQL&gt;&lt;Q&gt;US3696041033^FF_TAX_RATE(ANN_R,1/1/2019,12/31/2019)&lt;/Q&gt;&lt;R&gt;1&lt;/R&gt;&lt;C&gt;1&lt;/C&gt;&lt;D xsi:type="xsd:double"&gt;63.1853785900783&lt;/D&gt;&lt;/FQL&gt;&lt;FQL&gt;&lt;Q&gt;US3696041033^FF_TAX_RATE(ANN_R,1/1/2018,12/31/2018)&lt;/Q&gt;&lt;R&gt;0&lt;/R&gt;&lt;C&gt;0&lt;/C&gt;&lt;/FQL&gt;&lt;FQL&gt;&lt;Q&gt;US3696041033^FF_TAX_RATE(ANN_R,1/1/2017,12/31/2017)&lt;/Q&gt;&lt;R&gt;0&lt;/R&gt;&lt;C&gt;0&lt;/C&gt;&lt;/FQL&gt;&lt;FQL&gt;&lt;Q&gt;US3696041033^FG_GICS_SECTOR&lt;/Q&gt;&lt;R&gt;1&lt;/R&gt;&lt;C&gt;1&lt;/C&gt;&lt;D xsi:type="xsd:string"&gt;Industrials&lt;/D&gt;&lt;/FQL&gt;&lt;FQL&gt;&lt;Q&gt;US3696041033^FG_FACTSET_SECTOR&lt;/Q&gt;&lt;R&gt;1&lt;/R&gt;&lt;C&gt;1&lt;/C&gt;&lt;D xsi:type="xsd:string"&gt;Producer Manufacturing&lt;/D&gt;&lt;/FQL&gt;&lt;FQL&gt;&lt;Q&gt;AU000000CBA7^SUS_EC_RISK_SCORE(NOW,NOW,,"GOV")&lt;/Q&gt;&lt;R&gt;1&lt;/R&gt;&lt;C&gt;1&lt;/C&gt;&lt;D xsi:type="xsd:string"&gt;11.239350&lt;/D&gt;&lt;/FQL&gt;&lt;FQL&gt;&lt;Q&gt;AU000000CBA7^SUS_EC_RISK_SCORE(NOW,NOW,,"SOC")&lt;/Q&gt;&lt;R&gt;1&lt;/R&gt;&lt;C&gt;1&lt;/C&gt;&lt;D xsi:type="xsd:string"&gt;12.920312&lt;/D&gt;&lt;/FQL&gt;&lt;FQL&gt;&lt;Q&gt;AU000000CBA7^SUS_RR_RISK_SCORE(NOW,NOW,,"ESG")&lt;/Q&gt;&lt;R&gt;1&lt;/R&gt;&lt;C&gt;1&lt;/C&gt;&lt;D xsi:type="xsd:double"&gt;25.1969125&lt;/D&gt;&lt;/FQL&gt;&lt;FQL&gt;&lt;Q&gt;AU000000CBA7^FF_PTX_INC(ANN_R,1/1/2020,12/31/2020)&lt;/Q&gt;&lt;R&gt;1&lt;/R&gt;&lt;C&gt;1&lt;/C&gt;&lt;D xsi:type="xsd:double"&gt;10208&lt;/D&gt;&lt;/FQL&gt;&lt;FQL&gt;&lt;Q&gt;AU000000CBA7^FF_PTX_INC(ANN_R,1/1/2019,12/31/2019)&lt;/Q&gt;&lt;R&gt;1&lt;/R&gt;&lt;C&gt;1&lt;/C&gt;&lt;D xsi:type="xsd:double"&gt;11080&lt;/D&gt;&lt;/FQL&gt;&lt;FQL&gt;&lt;Q&gt;AU000000CBA7^FF_PTX_INC(ANN_R,1/1/2018,12/31/2018)&lt;/Q&gt;&lt;R&gt;1&lt;/R&gt;&lt;C&gt;1&lt;/C&gt;&lt;D xsi:type="xsd:double"&gt;12705&lt;/D&gt;&lt;/FQL&gt;&lt;FQL&gt;&lt;Q&gt;AU000000CBA7^FF_PTX_INC(ANN_R,1/1/2017,12/31/2017)&lt;/Q&gt;&lt;R&gt;1&lt;/R&gt;&lt;C&gt;1&lt;/C&gt;&lt;D xsi:type="xsd:double"&gt;13392&lt;/D&gt;&lt;/FQL&gt;&lt;FQL&gt;&lt;Q&gt;AU000000CBA7^FF_PTX_INC(ANN_R,1/1/2016,12/31/2016)&lt;/Q&gt;&lt;R&gt;1&lt;/R&gt;&lt;C&gt;1&lt;/C&gt;&lt;D xsi:type="xsd:double"&gt;12565&lt;/D&gt;&lt;/FQL&gt;&lt;FQL&gt;&lt;Q&gt;AU000000CBA7^FF_TAX_CF(ANN_R,1/1/2020,12/31/2020)&lt;/Q&gt;&lt;R&gt;1&lt;/R&gt;&lt;C&gt;1&lt;/C&gt;&lt;D xsi:type="xsd:double"&gt;3171&lt;/D&gt;&lt;/FQL&gt;&lt;FQL&gt;&lt;Q&gt;AU000000CBA7^FF_TAX_CF(ANN_R,1/1/2019,12/31/2019)&lt;/Q&gt;&lt;R&gt;1&lt;/R&gt;&lt;C&gt;1&lt;/C&gt;&lt;D xsi:type="xsd:double"&gt;4878&lt;/D&gt;&lt;/FQL&gt;&lt;FQL&gt;&lt;Q&gt;AU000000CBA7^FF_TAX_CF(ANN_R,1/1/2018,12/31/2018)&lt;/Q&gt;&lt;R&gt;1&lt;/R&gt;&lt;C&gt;1&lt;/C&gt;&lt;D xsi:type="xsd:double"&gt;4791&lt;/D&gt;&lt;/FQL&gt;&lt;FQL&gt;&lt;Q&gt;AU000000CBA7^FF_TAX_CF(ANN_R,1/1/2017,12/31/2017)&lt;/Q&gt;&lt;R&gt;1&lt;/R&gt;&lt;C&gt;1&lt;/C&gt;&lt;D xsi:type="xsd:double"&gt;3976&lt;/D&gt;&lt;/FQL&gt;&lt;FQL&gt;&lt;Q&gt;AU000000CBA7^FF_TAX_CF(ANN_R,1/1/2016,12/31/2016)&lt;/Q&gt;&lt;R&gt;1&lt;/R&gt;&lt;C&gt;1&lt;/C&gt;&lt;D xsi:type="xsd:double"&gt;3071&lt;/D&gt;&lt;/FQL&gt;&lt;FQL&gt;&lt;Q&gt;AU000000CBA7^FF_TAX_RATE(ANN_R,1/1/2019,12/31/2019)&lt;/Q&gt;&lt;R&gt;1&lt;/R&gt;&lt;C&gt;1&lt;/C&gt;&lt;D xsi:type="xsd:double"&gt;29.557761732852&lt;/D&gt;&lt;/FQL&gt;&lt;FQL&gt;&lt;Q&gt;AU000000CBA7^FF_TAX_RATE(ANN_R,1/1/2018,12/31/2018)&lt;/Q&gt;&lt;R&gt;1&lt;/R&gt;&lt;C&gt;1&lt;/C&gt;&lt;D xsi:type="xsd:double"&gt;31.1058638331366&lt;/D&gt;&lt;/FQL&gt;&lt;FQL&gt;&lt;Q&gt;AU000000CBA7^FF_TAX_RATE(ANN_R,1/1/2017,12/31/2017)&lt;/Q&gt;&lt;R&gt;1&lt;/R&gt;&lt;C&gt;1&lt;/C&gt;&lt;D xsi:type="xsd:double"&gt;28.9650537634409&lt;/D&gt;&lt;/FQL&gt;&lt;FQL&gt;&lt;Q&gt;AU000000CBA7^FF_TAX_RATE(ANN_R,1/1/2016,12/31/2016)&lt;/Q&gt;&lt;R&gt;1&lt;/R&gt;&lt;C&gt;1&lt;/C&gt;&lt;D xsi:type="xsd:double"&gt;28.7067250298448&lt;/D&gt;&lt;/FQL&gt;&lt;FQL&gt;&lt;Q&gt;AU000000CBA7^FG_GICS_SECTOR&lt;/Q&gt;&lt;R&gt;0&lt;/R&gt;&lt;C&gt;0&lt;/C&gt;&lt;/FQL&gt;&lt;FQL&gt;&lt;Q&gt;AU000000CBA7^FG_FACTSET_SECTOR&lt;/Q&gt;&lt;R&gt;1&lt;/R&gt;&lt;C&gt;1&lt;/C&gt;&lt;D xsi:type="xsd:string"&gt;Finance&lt;/D&gt;&lt;/FQL&gt;&lt;FQL&gt;&lt;Q&gt;US75513E1010^SUS_EC_RISK_SCORE(NOW,NOW,,"GOV")&lt;/Q&gt;&lt;R&gt;0&lt;/R&gt;&lt;C&gt;0&lt;/C&gt;&lt;/FQL&gt;&lt;FQL&gt;&lt;Q&gt;US75513E1010^SUS_EC_RISK_SCORE(NOW,NOW,,"SOC")&lt;/Q&gt;&lt;R&gt;0&lt;/R&gt;&lt;C&gt;0&lt;/C&gt;&lt;/FQL&gt;&lt;FQL&gt;&lt;Q&gt;US75513E1010^SUS_RR_RISK_SCORE(NOW,NOW,,"ESG")&lt;/Q&gt;&lt;R&gt;0&lt;/R&gt;&lt;C&gt;0&lt;/C&gt;&lt;/FQL&gt;&lt;FQL&gt;&lt;Q&gt;US75513E1010^FF_PTX_INC(ANN_R,1/1/2020,12/31/2020)&lt;/Q&gt;&lt;R&gt;1&lt;/R&gt;&lt;C&gt;1&lt;/C&gt;&lt;D xsi:type="xsd:double"&gt;-2353&lt;/D&gt;&lt;/FQL&gt;&lt;FQL&gt;&lt;Q&gt;US75513E1010^FF_PTX_INC(ANN_R,1/1/2019,12/31/2019)&lt;/Q&gt;&lt;R&gt;1&lt;/R&gt;&lt;C&gt;1&lt;/C&gt;&lt;D xsi:type="xsd:double"&gt;4152&lt;/D&gt;&lt;/FQL&gt;&lt;FQL&gt;&lt;Q&gt;US75513E1010^FF_PTX_INC(ANN_R,1/1/2018,12/31/2018)&lt;/Q&gt;&lt;R&gt;1&lt;/R&gt;&lt;C&gt;1&lt;/C&gt;&lt;D xsi:type="xsd:double"&gt;8280&lt;/D&gt;&lt;/FQL&gt;&lt;FQL&gt;&lt;Q&gt;US75513E1010^FF_PTX_INC(ANN_R,1/1/2017,12/31/2017)&lt;/Q&gt;&lt;R&gt;1&lt;/R&gt;&lt;C&gt;1&lt;/C&gt;&lt;D xsi:type="xsd:double"&gt;7763&lt;/D&gt;&lt;/FQL&gt;&lt;FQL&gt;&lt;Q&gt;US75513E1010^FF_PTX_INC(ANN_R,1/1/2016,12/31/2016)&lt;/Q&gt;&lt;R&gt;1&lt;/R&gt;&lt;C&gt;1&lt;/C&gt;&lt;D xsi:type="xsd:double"&gt;7133&lt;/D&gt;&lt;/FQL&gt;&lt;FQL&gt;&lt;Q&gt;US75513E1010^FF_TAX_CF(ANN_R,1/1/2020,12/31/2020)&lt;/Q&gt;&lt;R&gt;1&lt;/R&gt;&lt;C&gt;1&lt;/C&gt;&lt;D xsi:type="xsd:double"&gt;1716&lt;/D&gt;&lt;/FQL&gt;&lt;FQL&gt;&lt;Q&gt;US75513E1010^FF_TAX_CF(ANN_R,1/1/2018,12/31/2018)&lt;/Q&gt;&lt;R&gt;1&lt;/R&gt;&lt;C&gt;1&lt;/C&gt;&lt;D xsi:type="xsd:double"&gt;1714&lt;/D&gt;&lt;/FQL&gt;&lt;FQL&gt;&lt;Q&gt;US75513E1010^FF_TAX_CF(ANN_R,1/1/2017,12/31/2017)&lt;/Q&gt;&lt;R&gt;1&lt;/R&gt;&lt;C&gt;1&lt;/C&gt;&lt;D xsi:type="xsd:double"&gt;1326&lt;/D&gt;&lt;/FQL&gt;&lt;FQL&gt;&lt;Q&gt;US75513E1010^FF_TAX_CF(ANN_R,1/1/2016,12/31/2016)&lt;/Q&gt;&lt;R&gt;1&lt;/R&gt;&lt;C&gt;1&lt;/C&gt;&lt;D xsi:type="xsd:double"&gt;4096&lt;/D&gt;&lt;/FQL&gt;&lt;FQL&gt;&lt;Q&gt;US75513E1010^FF_TAX_RATE(ANN_R,1/1/2020,12/31/2020)&lt;/Q&gt;&lt;R&gt;0&lt;/R&gt;&lt;C&gt;0&lt;/C&gt;&lt;/FQL&gt;&lt;FQL&gt;&lt;Q&gt;US75513E1010^FF_TAX_RATE(ANN_R,1/1/2019,12/31/2019)&lt;/Q&gt;&lt;R&gt;1&lt;/R&gt;&lt;C&gt;1&lt;/C&gt;&lt;D xsi:type="xsd:double"&gt;10.1396917148362&lt;/D&gt;&lt;/FQL&gt;&lt;FQL&gt;&lt;Q&gt;US75513E1010^FF_TAX_RATE(ANN_R,1/1/2018,12/31/2018)&lt;/Q&gt;&lt;R&gt;1&lt;/R&gt;&lt;C&gt;1&lt;/C&gt;&lt;D xsi:type="xsd:double"&gt;31.7149758454106&lt;/D&gt;&lt;/FQL&gt;&lt;FQL&gt;&lt;Q&gt;US75513E1010^FF_TAX_RATE(ANN_R,1/1/2017,12/31/2017)&lt;/Q&gt;&lt;R&gt;1&lt;/R&gt;&lt;C&gt;1&lt;/C&gt;&lt;D xsi:type="xsd:double"&gt;36.6224397784362&lt;/D&gt;&lt;/FQL&gt;&lt;FQL&gt;&lt;Q&gt;US75513E1010^FF_TAX_RATE(ANN_R,1/1/2016,12/31/2016)&lt;/Q&gt;&lt;R&gt;1&lt;/R&gt;&lt;C&gt;1&lt;/C&gt;&lt;D xsi:type="xsd:double"&gt;23.7908313472592&lt;/D&gt;&lt;/FQL&gt;&lt;FQL&gt;&lt;Q&gt;US75513E1010^FG_GICS_SECTOR&lt;/Q&gt;&lt;R&gt;1&lt;/R&gt;&lt;C&gt;1&lt;/C&gt;&lt;D xsi:type="xsd:string"&gt;Industrials&lt;/D&gt;&lt;/FQL&gt;&lt;FQL&gt;&lt;Q&gt;US75513E1010^FG_FACTSET_SECTOR&lt;/Q&gt;&lt;R&gt;1&lt;/R&gt;&lt;C&gt;1&lt;/C&gt;&lt;D xsi:type="xsd:string"&gt;Electronic Technology&lt;/D&gt;&lt;/FQL&gt;&lt;FQL&gt;&lt;Q&gt;CA8911605092^SUS_EC_RISK_SCORE(NOW,NOW,,"GOV")&lt;/Q&gt;&lt;R&gt;1&lt;/R&gt;&lt;C&gt;1&lt;/C&gt;&lt;D xsi:type="xsd:string"&gt;7.005906&lt;/D&gt;&lt;/FQL&gt;&lt;FQL&gt;&lt;Q&gt;CA8911605092^SUS_EC_RISK_SCORE(NOW,NOW,,"SOC")&lt;/Q&gt;&lt;R&gt;1&lt;/R&gt;&lt;C&gt;1&lt;/C&gt;&lt;D xsi:type="xsd:string"&gt;12.090522&lt;/D&gt;&lt;/FQL&gt;&lt;FQL&gt;&lt;Q&gt;CA8911605092^SUS_RR_RISK_SCORE(NOW,NOW,,"ESG")&lt;/Q&gt;&lt;R&gt;1&lt;/R&gt;&lt;C&gt;1&lt;/C&gt;&lt;D xsi:type="xsd:double"&gt;20.261178125&lt;/D&gt;&lt;/FQL&gt;&lt;FQL&gt;&lt;Q&gt;CA8911605092^FF_PTX_INC(ANN_R,1/1/2020,12/31/2020)&lt;/Q&gt;&lt;R&gt;1&lt;/R&gt;&lt;C&gt;1&lt;/C&gt;&lt;D xsi:type="xsd:double"&gt;11914&lt;/D&gt;&lt;/FQL&gt;&lt;FQL&gt;&lt;Q&gt;CA8911605092^FF_PTX_INC(ANN_R,1/1/2019,12/31/2019)&lt;/Q&gt;&lt;R&gt;1&lt;/R&gt;&lt;C&gt;1&lt;/C&gt;&lt;D xsi:type="xsd:double"&gt;13229&lt;/D&gt;&lt;/FQL&gt;&lt;FQL&gt;&lt;Q&gt;CA8911605092^FF_PTX_INC(ANN_R,1/1/2017,12/31/2017)&lt;/Q&gt;&lt;R&gt;1&lt;/R&gt;&lt;C&gt;1&lt;/C&gt;&lt;D xsi:type="xsd:double"&gt;12321&lt;/D&gt;&lt;/FQL&gt;&lt;FQL&gt;&lt;Q&gt;CA8911605092^FF_PTX_INC(ANN_R,1/1/2016,12/31/2016)&lt;/Q&gt;&lt;R&gt;1&lt;/R&gt;&lt;C&gt;1&lt;/C&gt;&lt;D xsi:type="xsd:double"&gt;10646&lt;/D&gt;&lt;/FQL&gt;&lt;FQL&gt;&lt;Q&gt;CA8911605092^FF_TAX_CF(ANN_R,1/1/2020,12/31/2020)&lt;/Q&gt;&lt;R&gt;1&lt;/R&gt;&lt;C&gt;1&lt;/C&gt;&lt;D xsi:type="xsd:double"&gt;2285&lt;/D&gt;&lt;/FQL&gt;&lt;FQL&gt;&lt;Q&gt;CA8911605092^FF_TAX_CF(ANN_R,1/1/2019,12/31/2019)&lt;/Q&gt;&lt;R&gt;1&lt;/R&gt;&lt;C&gt;1&lt;/C&gt;&lt;D xsi:type="xsd:double"&gt;3589&lt;/D&gt;&lt;/FQL&gt;&lt;FQL&gt;&lt;Q&gt;CA8911605092^FF_TAX_CF(ANN_R,1/1/2018,12/31/2018)&lt;/Q&gt;&lt;R&gt;1&lt;/R&gt;&lt;C&gt;1&lt;/C&gt;&lt;D xsi:type="xsd:double"&gt;3535&lt;/D&gt;&lt;/FQL&gt;&lt;FQL&gt;&lt;Q&gt;CA8911605092^FF_TAX_CF(ANN_R,1/1/2017,12/31/2017)&lt;/Q&gt;&lt;R&gt;1&lt;/R&gt;&lt;C&gt;1&lt;/C&gt;&lt;D xsi:type="xsd:double"&gt;2866&lt;/D&gt;&lt;/FQL&gt;&lt;FQL&gt;&lt;Q&gt;CA8911605092^FF_TAX_CF(ANN_R,1/1/2016,12/31/2016)&lt;/Q&gt;&lt;R&gt;1&lt;/R&gt;&lt;C&gt;1&lt;/C&gt;&lt;D xsi:type="xsd:double"&gt;1182&lt;/D&gt;&lt;/FQL&gt;&lt;FQL&gt;&lt;Q&gt;CA8911605092^FF_TAX_RATE(ANN_R,1/1/2020,12/31/2020)&lt;/Q&gt;&lt;R&gt;1&lt;/R&gt;&lt;C&gt;1&lt;/C&gt;&lt;D xsi:type="xsd:double"&gt;9.66929662581837&lt;/D&gt;&lt;/FQL&gt;&lt;FQL&gt;&lt;Q&gt;CA8911605092^FF_TAX_RATE(ANN_R,1/1/2019,12/31/2019)&lt;/Q&gt;&lt;R&gt;1&lt;/R&gt;&lt;C&gt;1&lt;/C&gt;&lt;D xsi:type="xsd:double"&gt;20.6742762113538&lt;/D&gt;&lt;/FQL&gt;&lt;FQL&gt;&lt;Q&gt;CA8911605092^FF_TAX_RATE(ANN_R,1/1/2018,12/31/2018)&lt;/Q&gt;&lt;R&gt;1&lt;/R&gt;&lt;C&gt;1&lt;/C&gt;&lt;D xsi:type="xsd:double"&gt;23.1031728744645&lt;/D&gt;&lt;/FQL&gt;&lt;FQL&gt;&lt;Q&gt;CA8911605092^FF_TAX_RATE(ANN_R,1/1/2017,12/31/2017)&lt;/Q&gt;&lt;R&gt;1&lt;/R&gt;&lt;C&gt;1&lt;/C&gt;&lt;D xsi:type="xsd:double"&gt;18.2858534209886&lt;/D&gt;&lt;/FQL&gt;&lt;FQL&gt;&lt;Q&gt;CA8911605092^FF_TAX_RATE(ANN_R,1/1/2016,12/31/2016)&lt;/Q&gt;&lt;R&gt;1&lt;/R&gt;&lt;C&gt;1&lt;/C&gt;&lt;D xsi:type="xsd:double"&gt;20.1296261506669&lt;/D&gt;&lt;/FQL&gt;&lt;FQL&gt;&lt;Q&gt;CA8911605092^FG_GICS_SECTOR&lt;/Q&gt;&lt;R&gt;0&lt;/R&gt;&lt;C&gt;0&lt;/C&gt;&lt;/FQL&gt;&lt;FQL&gt;&lt;Q&gt;CA8911605092^FG_FACTSET_SECTOR&lt;/Q&gt;&lt;R&gt;1&lt;/R&gt;&lt;C&gt;1&lt;/C&gt;&lt;D xsi:type="xsd:string"&gt;Finance&lt;/D&gt;&lt;/FQL</t>
        </r>
      </text>
    </comment>
    <comment ref="A6" authorId="0" shapeId="0" xr:uid="{F7697649-5FC1-41B8-B526-DE853F386EBB}">
      <text>
        <r>
          <rPr>
            <b/>
            <sz val="9"/>
            <color indexed="81"/>
            <rFont val="Tahoma"/>
            <family val="2"/>
          </rPr>
          <t>&gt;&lt;FQL&gt;&lt;Q&gt;US2441991054^SUS_EC_RISK_SCORE(NOW,NOW,,"GOV")&lt;/Q&gt;&lt;R&gt;1&lt;/R&gt;&lt;C&gt;1&lt;/C&gt;&lt;D xsi:type="xsd:string"&gt;3.702150&lt;/D&gt;&lt;/FQL&gt;&lt;FQL&gt;&lt;Q&gt;US2441991054^SUS_RR_RISK_SCORE(NOW,NOW,,"ESG")&lt;/Q&gt;&lt;R&gt;1&lt;/R&gt;&lt;C&gt;1&lt;/C&gt;&lt;D xsi:type="xsd:double"&gt;16.872575&lt;/D&gt;&lt;/FQL&gt;&lt;FQL&gt;&lt;Q&gt;US2441991054^FF_PTX_INC(ANN_R,1/1/2020,12/31/2020)&lt;/Q&gt;&lt;R&gt;1&lt;/R&gt;&lt;C&gt;1&lt;/C&gt;&lt;D xsi:type="xsd:double"&gt;3883&lt;/D&gt;&lt;/FQL&gt;&lt;FQL&gt;&lt;Q&gt;US2441991054^FF_PTX_INC(ANN_R,1/1/2019,12/31/2019)&lt;/Q&gt;&lt;R&gt;1&lt;/R&gt;&lt;C&gt;1&lt;/C&gt;&lt;D xsi:type="xsd:double"&gt;4088&lt;/D&gt;&lt;/FQL&gt;&lt;FQL&gt;&lt;Q&gt;US2441991054^FF_PTX_INC(ANN_R,1/1/2018,12/31/2018)&lt;/Q&gt;&lt;R&gt;1&lt;/R&gt;&lt;C&gt;1&lt;/C&gt;&lt;D xsi:type="xsd:double"&gt;4070.7&lt;/D&gt;&lt;/FQL&gt;&lt;FQL&gt;&lt;Q&gt;US2441991054^FF_PTX_INC(ANN_R,1/1/2017,12/31/2017)&lt;/Q&gt;&lt;R&gt;1&lt;/R&gt;&lt;C&gt;1&lt;/C&gt;&lt;D xsi:type="xsd:double"&gt;3153.8&lt;/D&gt;&lt;/FQL&gt;&lt;FQL&gt;&lt;Q&gt;US2441991054^FF_PTX_INC(ANN_R,1/1/2016,12/31/2016)&lt;/Q&gt;&lt;R&gt;1&lt;/R&gt;&lt;C&gt;1&lt;/C&gt;&lt;D xsi:type="xsd:double"&gt;2224&lt;/D&gt;&lt;/FQL&gt;&lt;FQL&gt;&lt;Q&gt;US2441991054^FF_TAX_CF(ANN_R,1/1/2020,12/31/2020)&lt;/Q&gt;&lt;R&gt;1&lt;/R&gt;&lt;C&gt;1&lt;/C&gt;&lt;D xsi:type="xsd:double"&gt;1069&lt;/D&gt;&lt;/FQL&gt;&lt;FQL&gt;&lt;Q&gt;US2441991054^FF_TAX_CF(ANN_R,1/1/2019,12/31/2019)&lt;/Q&gt;&lt;R&gt;1&lt;/R&gt;&lt;C&gt;1&lt;/C&gt;&lt;D xsi:type="xsd:double"&gt;1111&lt;/D&gt;&lt;/FQL&gt;&lt;FQL&gt;&lt;Q&gt;US2441991054^FF_TAX_CF(ANN_R,1/1/2018,12/31/2018)&lt;/Q&gt;&lt;R&gt;1&lt;/R&gt;&lt;C&gt;1&lt;/C&gt;&lt;D xsi:type="xsd:double"&gt;712&lt;/D&gt;&lt;/FQL&gt;&lt;FQL&gt;&lt;Q&gt;US2441991054^FF_TAX_CF(ANN_R,1/1/2017,12/31/2017)&lt;/Q&gt;&lt;R&gt;1&lt;/R&gt;&lt;C&gt;1&lt;/C&gt;&lt;D xsi:type="xsd:double"&gt;981&lt;/D&gt;&lt;/FQL&gt;&lt;FQL&gt;&lt;Q&gt;US2441991054^FF_TAX_CF(ANN_R,1/1/2016,12/31/2016)&lt;/Q&gt;&lt;R&gt;0&lt;/R&gt;&lt;C&gt;0&lt;/C&gt;&lt;/FQL&gt;&lt;FQL&gt;&lt;Q&gt;US2441991054^FF_TAX_RATE(ANN_R,1/1/2020,12/31/2020)&lt;/Q&gt;&lt;R&gt;1&lt;/R&gt;&lt;C&gt;1&lt;/C&gt;&lt;D xsi:type="xsd:double"&gt;27.8650527942313&lt;/D&gt;&lt;/FQL&gt;&lt;FQL&gt;&lt;Q&gt;US2441991054^FF_TAX_RATE(ANN_R,1/1/2019,12/31/2019)&lt;/Q&gt;&lt;R&gt;1&lt;/R&gt;&lt;C&gt;1&lt;/C&gt;&lt;D xsi:type="xsd:double"&gt;20.8414872798434&lt;/D&gt;&lt;/FQL&gt;&lt;FQL&gt;&lt;Q&gt;US2441991054^FF_TAX_RATE(ANN_R,1/1/2018,12/31/2018)&lt;/Q&gt;&lt;R&gt;1&lt;/R&gt;&lt;C&gt;1&lt;/C&gt;&lt;D xsi:type="xsd:double"&gt;42.4226791460928&lt;/D&gt;&lt;/FQL&gt;&lt;FQL&gt;&lt;Q&gt;US2441991054^FF_TAX_RATE(ANN_R,1/1/2017,12/31/2017)&lt;/Q&gt;&lt;R&gt;1&lt;/R&gt;&lt;C&gt;1&lt;/C&gt;&lt;D xsi:type="xsd:double"&gt;30.7914262159934&lt;/D&gt;&lt;/FQL&gt;&lt;FQL&gt;&lt;Q&gt;US2441991054^FG_GICS_SECTOR&lt;/Q&gt;&lt;R&gt;1&lt;/R&gt;&lt;C&gt;1&lt;/C&gt;&lt;D xsi:type="xsd:string"&gt;Industrials&lt;/D&gt;&lt;/FQL&gt;&lt;FQL&gt;&lt;Q&gt;US2441991054^FG_FACTSET_SECTOR&lt;/Q&gt;&lt;R&gt;1&lt;/R&gt;&lt;C&gt;1&lt;/C&gt;&lt;D xsi:type="xsd:string"&gt;Producer Manufacturing&lt;/D&gt;&lt;/FQL&gt;&lt;FQL&gt;&lt;Q&gt;US4592001014^SUS_EC_RISK_SCORE(NOW,NOW,,"GOV")&lt;/Q&gt;&lt;R&gt;1&lt;/R&gt;&lt;C&gt;1&lt;/C&gt;&lt;D xsi:type="xsd:string"&gt;7.643953&lt;/D&gt;&lt;/FQL&gt;&lt;FQL&gt;&lt;Q&gt;US4592001014^SUS_EC_RISK_SCORE(NOW,NOW,,"SOC")&lt;/Q&gt;&lt;R&gt;1&lt;/R&gt;&lt;C&gt;1&lt;/C&gt;&lt;D xsi:type="xsd:string"&gt;6.665200&lt;/D&gt;&lt;/FQL&gt;&lt;FQL&gt;&lt;Q&gt;US4592001014^SUS_RR_RISK_SCORE(NOW,NOW,,"ESG")&lt;/Q&gt;&lt;R&gt;1&lt;/R&gt;&lt;C&gt;1&lt;/C&gt;&lt;D xsi:type="xsd:double"&gt;14.774903125&lt;/D&gt;&lt;/FQL&gt;&lt;FQL&gt;&lt;Q&gt;US4592001014^FF_PTX_INC(ANN_R,1/1/2020,12/31/2020)&lt;/Q&gt;&lt;R&gt;1&lt;/R&gt;&lt;C&gt;1&lt;/C&gt;&lt;D xsi:type="xsd:double"&gt;4659&lt;/D&gt;&lt;/FQL&gt;&lt;FQL&gt;&lt;Q&gt;US4592001014^FF_PTX_INC(ANN_R,1/1/2019,12/31/2019)&lt;/Q&gt;&lt;R&gt;1&lt;/R&gt;&lt;C&gt;1&lt;/C&gt;&lt;D xsi:type="xsd:double"&gt;10191&lt;/D&gt;&lt;/FQL&gt;&lt;FQL&gt;&lt;Q&gt;US4592001014^FF_PTX_INC(ANN_R,1/1/2018,12/31/2018)&lt;/Q&gt;&lt;R&gt;1&lt;/R&gt;&lt;C&gt;1&lt;/C&gt;&lt;D xsi:type="xsd:double"&gt;11359&lt;/D&gt;&lt;/FQL&gt;&lt;FQL&gt;&lt;Q&gt;US4592001014^FF_PTX_INC(ANN_R,1/1/2017,12/31/2017)&lt;/Q&gt;&lt;R&gt;1&lt;/R&gt;&lt;C&gt;1&lt;/C&gt;&lt;D xsi:type="xsd:double"&gt;11417&lt;/D&gt;&lt;/FQL&gt;&lt;FQL&gt;&lt;Q&gt;US4592001014^FF_PTX_INC(ANN_R,1/1/2016,12/31/2016)&lt;/Q&gt;&lt;R&gt;1&lt;/R&gt;&lt;C&gt;1&lt;/C&gt;&lt;D xsi:type="xsd:double"&gt;12346&lt;/D&gt;&lt;/FQL&gt;&lt;FQL&gt;&lt;Q&gt;US4592001014^FF_TAX_CF(ANN_R,1/1/2020,12/31/2020)&lt;/Q&gt;&lt;R&gt;1&lt;/R&gt;&lt;C&gt;1&lt;/C&gt;&lt;D xsi:type="xsd:double"&gt;2253&lt;/D&gt;&lt;/FQL&gt;&lt;FQL&gt;&lt;Q&gt;US4592001014^FF_TAX_CF(ANN_R,1/1/2019,12/31/2019)&lt;/Q&gt;&lt;R&gt;1&lt;/R&gt;&lt;C&gt;1&lt;/C&gt;&lt;D xsi:type="xsd:double"&gt;2091&lt;/D&gt;&lt;/FQL&gt;&lt;FQL&gt;&lt;Q&gt;US4592001014^FF_TAX_CF(ANN_R,1/1/2018,12/31/2018)&lt;/Q&gt;&lt;R&gt;1&lt;/R&gt;&lt;C&gt;1&lt;/C&gt;&lt;D xsi:type="xsd:double"&gt;1745&lt;/D&gt;&lt;/FQL&gt;&lt;FQL&gt;&lt;Q&gt;US4592001014^FF_TAX_CF(ANN_R,1/1/2017,12/31/2017)&lt;/Q&gt;&lt;R&gt;1&lt;/R&gt;&lt;C&gt;1&lt;/C&gt;&lt;D xsi:type="xsd:double"&gt;1597&lt;/D&gt;&lt;/FQL&gt;&lt;FQL&gt;&lt;Q&gt;US4592001014^FF_TAX_CF(ANN_R,1/1/2016,12/31/2016)&lt;/Q&gt;&lt;R&gt;1&lt;/R&gt;&lt;C&gt;1&lt;/C&gt;&lt;D xsi:type="xsd:double"&gt;1078&lt;/D&gt;&lt;/FQL&gt;&lt;FQL&gt;&lt;Q&gt;US4592001014^FF_TAX_RATE(ANN_R,1/1/2019,12/31/2019)&lt;/Q&gt;&lt;R&gt;1&lt;/R&gt;&lt;C&gt;1&lt;/C&gt;&lt;D xsi:type="xsd:double"&gt;7.17299578059072&lt;/D&gt;&lt;/FQL&gt;&lt;FQL&gt;&lt;Q&gt;US4592001014^FF_TAX_RATE(ANN_R,1/1/2018,12/31/2018)&lt;/Q&gt;&lt;R&gt;1&lt;/R&gt;&lt;C&gt;1&lt;/C&gt;&lt;D xsi:type="xsd:double"&gt;23.056607095695&lt;/D&gt;&lt;/FQL&gt;&lt;FQL&gt;&lt;Q&gt;US4592001014^FF_TAX_RATE(ANN_R,1/1/2017,12/31/2017)&lt;/Q&gt;&lt;R&gt;1&lt;/R&gt;&lt;C&gt;1&lt;/C&gt;&lt;D xsi:type="xsd:double"&gt;49.4175352544451&lt;/D&gt;&lt;/FQL&gt;&lt;FQL&gt;&lt;Q&gt;US4592001014^FF_TAX_RATE(ANN_R,1/1/2016,12/31/2016)&lt;/Q&gt;&lt;R&gt;1&lt;/R&gt;&lt;C&gt;1&lt;/C&gt;&lt;D xsi:type="xsd:double"&gt;3.63680544305848&lt;/D&gt;&lt;/FQL&gt;&lt;FQL&gt;&lt;Q&gt;US4592001014^FG_GICS_SECTOR&lt;/Q&gt;&lt;R&gt;1&lt;/R&gt;&lt;C&gt;1&lt;/C&gt;&lt;D xsi:type="xsd:string"&gt;Information Technology&lt;/D&gt;&lt;/FQL&gt;&lt;FQL&gt;&lt;Q&gt;US4592001014^FG_FACTSET_SECTOR&lt;/Q&gt;&lt;R&gt;1&lt;/R&gt;&lt;C&gt;1&lt;/C&gt;&lt;D xsi:type="xsd:string"&gt;Technology Services&lt;/D&gt;&lt;/FQL&gt;&lt;FQL&gt;&lt;Q&gt;GB0005405286^SUS_EC_RISK_SCORE(NOW,NOW,,"GOV")&lt;/Q&gt;&lt;R&gt;0&lt;/R&gt;&lt;C&gt;0&lt;/C&gt;&lt;/FQL&gt;&lt;FQL&gt;&lt;Q&gt;GB0005405286^SUS_EC_RISK_SCORE(NOW,NOW,,"SOC")&lt;/Q&gt;&lt;R&gt;0&lt;/R&gt;&lt;C&gt;0&lt;/C&gt;&lt;/FQL&gt;&lt;FQL&gt;&lt;Q&gt;GB0005405286^SUS_RR_RISK_SCORE(NOW,NOW,,"ESG")&lt;/Q&gt;&lt;R&gt;0&lt;/R&gt;&lt;C&gt;0&lt;/C&gt;&lt;/FQL&gt;&lt;FQL&gt;&lt;Q&gt;GB0005405286^FF_PTX_INC(ANN_R,1/1/2020,12/31/2020)&lt;/Q&gt;&lt;R&gt;1&lt;/R&gt;&lt;C&gt;1&lt;/C&gt;&lt;D xsi:type="xsd:double"&gt;5599.0752389536&lt;/D&gt;&lt;/FQL&gt;&lt;FQL&gt;&lt;Q&gt;GB0005405286^FF_PTX_INC(ANN_R,1/1/2019,12/31/2019)&lt;/Q&gt;&lt;R&gt;1&lt;/R&gt;&lt;C&gt;1&lt;/C&gt;&lt;D xsi:type="xsd:double"&gt;8616.96645150537&lt;/D&gt;&lt;/FQL&gt;&lt;FQL&gt;&lt;Q&gt;GB0005405286^FF_PTX_INC(ANN_R,1/1/2018,12/31/2018)&lt;/Q&gt;&lt;R&gt;1&lt;/R&gt;&lt;C&gt;1&lt;/C&gt;&lt;D xsi:type="xsd:double"&gt;13014.8060261251&lt;/D&gt;&lt;/FQL&gt;&lt;FQL&gt;&lt;Q&gt;GB0005405286^FF_PTX_INC(ANN_R,1/1/2017,12/31/2017)&lt;/Q&gt;&lt;R&gt;1&lt;/R&gt;&lt;C&gt;1&lt;/C&gt;&lt;D xsi:type="xsd:double"&gt;11486.0584159262&lt;/D&gt;&lt;/FQL&gt;&lt;FQL&gt;&lt;Q&gt;GB0005405286^FF_PTX_INC(ANN_R,1/1/2016,12/31/2016)&lt;/Q&gt;&lt;R&gt;1&lt;/R&gt;&lt;C&gt;1&lt;/C&gt;&lt;D xsi:type="xsd:double"&gt;3526.27290975998&lt;/D&gt;&lt;/FQL&gt;&lt;FQL&gt;&lt;Q&gt;GB0005405286^FF_TAX_CF(ANN_R,1/1/2020,12/31/2020)&lt;/Q&gt;&lt;R&gt;1&lt;/R&gt;&lt;C&gt;1&lt;/C&gt;&lt;D xsi:type="xsd:double"&gt;3321.23418422053&lt;/D&gt;&lt;/FQL&gt;&lt;FQL&gt;&lt;Q&gt;GB0005405286^FF_TAX_CF(ANN_R,1/1/2018,12/31/2018)&lt;/Q&gt;&lt;R&gt;1&lt;/R&gt;&lt;C&gt;1&lt;/C&gt;&lt;D xsi:type="xsd:double"&gt;2562.613356648&lt;/D&gt;&lt;/FQL&gt;&lt;FQL&gt;&lt;Q&gt;GB0005405286^FF_TAX_CF(ANN_R,1/1/2017,12/31/2017)&lt;/Q&gt;&lt;R&gt;1&lt;/R&gt;&lt;C&gt;1&lt;/C&gt;&lt;D xsi:type="xsd:double"&gt;2465.4026142892&lt;/D&gt;&lt;/FQL&gt;&lt;FQL&gt;&lt;Q&gt;GB0005405286^FF_TAX_CF(ANN_R,1/1/2016,12/31/2016)&lt;/Q&gt;&lt;R&gt;1&lt;/R&gt;&lt;C&gt;1&lt;/C&gt;&lt;D xsi:type="xsd:double"&gt;2419.03210959575&lt;/D&gt;&lt;/FQL&gt;&lt;FQL&gt;&lt;Q&gt;GB0005405286^FF_TAX_RATE(ANN_R,1/1/2020,12/31/2020)&lt;/Q&gt;&lt;R&gt;1&lt;/R&gt;&lt;C&gt;1&lt;/C&gt;&lt;D xsi:type="xsd:double"&gt;37.2980501392758&lt;/D&gt;&lt;/FQL&gt;&lt;FQL&gt;&lt;Q&gt;GB0005405286^FF_TAX_RATE(ANN_R,1/1/2019,12/31/2019)&lt;/Q&gt;&lt;R&gt;1&lt;/R&gt;&lt;C&gt;1&lt;/C&gt;&lt;D xsi:type="xsd:double"&gt;42.1995815518966&lt;/D&gt;&lt;/FQL&gt;&lt;FQL&gt;&lt;Q&gt;GB0005405286^FF_TAX_RATE(ANN_R,1/1/2018,12/31/2018)&lt;/Q&gt;&lt;R&gt;1&lt;/R&gt;&lt;C&gt;1&lt;/C&gt;&lt;D xsi:type="xsd:double"&gt;28.033882678345&lt;/D&gt;&lt;/FQL&gt;&lt;FQL&gt;&lt;Q&gt;GB0005405286^FF_TAX_RATE(ANN_R,1/1/2017,12/31/2017)&lt;/Q&gt;&lt;R&gt;1&lt;/R&gt;&lt;C&gt;1&lt;/C&gt;&lt;D xsi:type="xsd:double"&gt;35.7490535424555&lt;/D&gt;&lt;/FQL&gt;&lt;FQL&gt;&lt;Q&gt;GB0005405286^FF_TAX_RATE(ANN_R,1/1/2016,12/31/2016)&lt;/Q&gt;&lt;R&gt;1&lt;/R&gt;&lt;C&gt;1&lt;/C&gt;&lt;D xsi:type="xsd:double"&gt;77.049180327869&lt;/D&gt;&lt;/FQL&gt;&lt;FQL&gt;&lt;Q&gt;GB0005405286^FG_GICS_SECTOR&lt;/Q&gt;&lt;R&gt;0&lt;/R&gt;&lt;C&gt;0&lt;/C&gt;&lt;/FQL&gt;&lt;FQL&gt;&lt;Q&gt;GB0005405286^FG_FACTSET_SECTOR&lt;/Q&gt;&lt;R&gt;1&lt;/R&gt;&lt;C&gt;1&lt;/C&gt;&lt;D xsi:type="xsd:string"&gt;Finance&lt;/D&gt;&lt;/FQL&gt;&lt;FQL&gt;&lt;Q&gt;US9113121068^SUS_EC_RISK_SCORE(NOW,NOW,,"GOV")&lt;/Q&gt;&lt;R&gt;1&lt;/R&gt;&lt;C&gt;1&lt;/C&gt;&lt;D xsi:type="xsd:string"&gt;5.684766&lt;/D&gt;&lt;/FQL&gt;&lt;FQL&gt;&lt;Q&gt;US9113121068^SUS_EC_RISK_SCORE(NOW,NOW,,"SOC")&lt;/Q&gt;&lt;R&gt;1&lt;/R&gt;&lt;C&gt;1&lt;/C&gt;&lt;D xsi:type="xsd:string"&gt;9.264290&lt;/D&gt;&lt;/FQL&gt;&lt;FQL&gt;&lt;Q&gt;US9113121068^SUS_RR_RISK_SCORE(NOW,NOW,,"ESG")&lt;/Q&gt;&lt;R&gt;1&lt;/R&gt;&lt;C&gt;1&lt;/C&gt;&lt;D xsi:type="xsd:double"&gt;20.5396803125&lt;/D&gt;&lt;/FQL&gt;&lt;FQL&gt;&lt;Q&gt;US9113121068^FF_PTX_INC(ANN_R,1/1/2020,12/31/2020)&lt;/Q&gt;&lt;R&gt;1&lt;/R&gt;&lt;C&gt;1&lt;/C&gt;&lt;D xsi:type="xsd:double"&gt;1844&lt;/D&gt;&lt;/FQL&gt;&lt;FQL&gt;&lt;Q&gt;US9113121068^FF_PTX_INC(ANN_R,1/1/2019,12/31/2019)&lt;/Q&gt;&lt;R&gt;1&lt;/R&gt;&lt;C&gt;1&lt;/C&gt;&lt;D xsi:type="xsd:double"&gt;5652&lt;/D&gt;&lt;/FQL&gt;&lt;FQL&gt;&lt;Q&gt;US9113121068^FF_PTX_INC(ANN_R,1/1/2017,12/31/2017)&lt;/Q&gt;&lt;R&gt;1&lt;/R&gt;&lt;C&gt;1&lt;/C&gt;&lt;D xsi:type="xsd:double"&gt;7137&lt;/D&gt;&lt;/FQL&gt;&lt;FQL&gt;&lt;Q&gt;US9113121068^FF_PTX_INC(ANN_R,1/1/2016,12/31/2016)&lt;/Q&gt;&lt;R&gt;1&lt;/R&gt;&lt;C&gt;1&lt;/C&gt;&lt;D xsi:type="xsd:double"&gt;5136&lt;/D&gt;&lt;/FQL&gt;&lt;FQL&gt;&lt;Q&gt;US9113121068^FF_TAX_CF(ANN_R,1/1/2020,12/31/2020)&lt;/Q&gt;&lt;R&gt;1&lt;/R&gt;&lt;C&gt;1&lt;/C&gt;&lt;D xsi:type="xsd:double"&gt;1138&lt;/D&gt;&lt;/FQL&gt;&lt;FQL&gt;&lt;Q&gt;US9113121068^FF_TAX_CF(ANN_R,1/1/2019,12/31/2019)&lt;/Q&gt;&lt;R&gt;1&lt;/R&gt;&lt;C&gt;1&lt;/C&gt;&lt;D xsi:type="xsd:double"&gt;514&lt;/D&gt;&lt;/FQL&gt;&lt;FQL&gt;&lt;Q&gt;US9113121068^FF_TAX_CF(ANN_R,1/1/2018,12/31/2018)&lt;/Q&gt;&lt;R&gt;1&lt;/R&gt;&lt;C&gt;1&lt;/C&gt;&lt;D xsi:type="xsd:double"&gt;2&lt;/D&gt;&lt;/FQL&gt;&lt;FQL&gt;&lt;Q&gt;US9113121068^FF_TAX_CF(ANN_R,1/1/2017,12/31/2017)&lt;/Q&gt;&lt;R&gt;1&lt;/R&gt;&lt;C&gt;1&lt;/C&gt;&lt;D xsi:type="xsd:double"&gt;1559&lt;/D&gt;&lt;/FQL&gt;&lt;FQL&gt;&lt;Q&gt;US9113121068^FF_TAX_CF(ANN_R,1/1/2016,12/31/2016)&lt;/Q&gt;&lt;R&gt;1&lt;/R&gt;&lt;C&gt;1&lt;/C&gt;&lt;D xsi:type="xsd:double"&gt;2064&lt;/D&gt;&lt;/FQL&gt;&lt;FQL&gt;&lt;Q&gt;US9113121068^FF_TAX_RATE(ANN_R,1/1/2020,12/31/2020)&lt;/Q&gt;&lt;R&gt;1&lt;/R&gt;&lt;C&gt;1&lt;/C&gt;&lt;D xsi:type="xsd:double"&gt;27.1691973969631&lt;/D&gt;&lt;/FQL&gt;&lt;FQL&gt;&lt;Q&gt;US9113121068^FF_TAX_RATE(ANN_R,1/1/2019,12/31/2019)&lt;/Q&gt;&lt;R&gt;1&lt;/R&gt;&lt;C&gt;1&lt;/C&gt;&lt;D xsi:type="xsd:double"&gt;21.4437367303609&lt;/D&gt;&lt;/FQL&gt;&lt;FQL&gt;&lt;Q&gt;US9113121068^FF_TAX_RATE(ANN_R,1/1/2018,12/31/2018)&lt;/Q&gt;&lt;R&gt;1&lt;/R&gt;&lt;C&gt;1&lt;/C&gt;&lt;D xsi:type="xsd:double"&gt;20.4020601428809&lt;/D&gt;&lt;/FQL&gt;&lt;FQL&gt;&lt;Q&gt;US9113121068^FF_TAX_RATE(ANN_R,1/1/2017,12/31/2017)&lt;/Q&gt;&lt;R&gt;1&lt;/R&gt;&lt;C&gt;1&lt;/C&gt;&lt;D xsi:type="xsd:double"&gt;31.2736443883985&lt;/D&gt;&lt;/FQL&gt;&lt;FQL&gt;&lt;Q&gt;US9113121068^FF_TAX_RATE(ANN_R,1/1/2016,12/31/2016)&lt;/Q&gt;&lt;R&gt;1&lt;/R&gt;&lt;C&gt;1&lt;/C&gt;&lt;D xsi:type="xsd:double"&gt;33.1970404984424&lt;/D&gt;&lt;/FQL&gt;&lt;FQL&gt;&lt;Q&gt;US9113121068^FG_GICS_SECTOR&lt;/Q&gt;&lt;R&gt;1&lt;/R&gt;&lt;C&gt;1&lt;/C&gt;&lt;D xsi:type="xsd:string"&gt;Industrials&lt;/D&gt;&lt;/FQL&gt;&lt;FQL&gt;&lt;Q&gt;US9113121068^FG_FACTSET_SECTOR&lt;/Q&gt;&lt;R&gt;1&lt;/R&gt;&lt;C&gt;1&lt;/C&gt;&lt;D xsi:type="xsd:string"&gt;Transportation&lt;/D&gt;&lt;/FQL&gt;&lt;FQL&gt;&lt;Q&gt;US0382221051^SUS_EC_RISK_SCORE(NOW,NOW,,"GOV")&lt;/Q&gt;&lt;R&gt;0&lt;/R&gt;&lt;C&gt;0&lt;/C&gt;&lt;/FQL&gt;&lt;FQL&gt;&lt;Q&gt;US0382221051^SUS_RR_RISK_SCORE(NOW,NOW,,"ESG")&lt;/Q&gt;&lt;R&gt;0&lt;/R&gt;&lt;C&gt;0&lt;/C&gt;&lt;/FQL&gt;&lt;FQL&gt;&lt;Q&gt;US0382221051^FF_PTX_INC(ANN_R,1/1/2020,12/31/2020)&lt;/Q&gt;&lt;R&gt;1&lt;/R&gt;&lt;C&gt;1&lt;/C&gt;&lt;D xsi:type="xsd:double"&gt;4166&lt;/D&gt;&lt;/FQL&gt;&lt;FQL&gt;&lt;Q&gt;US0382221051^FF_PTX_INC(ANN_R,1/1/2019,12/31/2019)&lt;/Q&gt;&lt;R&gt;1&lt;/R&gt;&lt;C&gt;1&lt;/C&gt;&lt;D xsi:type="xsd:double"&gt;3269&lt;/D&gt;&lt;/FQL&gt;&lt;FQL&gt;&lt;Q&gt;US0382221051^FF_PTX_INC(ANN_R,1/1/2018,12/31/2018)&lt;/Q&gt;&lt;R&gt;1&lt;/R&gt;&lt;C&gt;1&lt;/C&gt;&lt;D xsi:type="xsd:double"&gt;4396&lt;/D&gt;&lt;/FQL&gt;&lt;FQL&gt;&lt;Q&gt;US0382221051^FF_PTX_INC(ANN_R,1/1/2017,12/31/2017)&lt;/Q&gt;&lt;R&gt;1&lt;/R&gt;&lt;C&gt;1&lt;/C&gt;&lt;D xsi:type="xsd:double"&gt;3731&lt;/D&gt;&lt;/FQL&gt;&lt;FQL&gt;&lt;Q&gt;US0382221051^FF_PTX_INC(ANN_R,1/1/2016,12/31/2016)&lt;/Q&gt;&lt;R&gt;1&lt;/R&gt;&lt;C&gt;1&lt;/C&gt;&lt;D xsi:type="xsd:double"&gt;2013&lt;/D&gt;&lt;/FQL&gt;&lt;FQL&gt;&lt;Q&gt;US0382221051^FF_TAX_CF(ANN_R,1/1/2020,12/31/2020)&lt;/Q&gt;&lt;R&gt;1&lt;/R&gt;&lt;C&gt;1&lt;/C&gt;&lt;D xsi:type="xsd:double"&gt;474&lt;/D&gt;&lt;/FQL&gt;&lt;FQL&gt;&lt;Q&gt;US0382221051^FF_TAX_CF(ANN_R,1/1/2019,12/31/2019)&lt;/Q&gt;&lt;R&gt;1&lt;/R&gt;&lt;C&gt;1&lt;/C&gt;&lt;D xsi:type="xsd:double"&gt;500&lt;/D&gt;&lt;/FQL&gt;&lt;FQL&gt;&lt;Q&gt;US0382221051^FF_TAX_CF(ANN_R,1/1/2018,12/31/2018)&lt;/Q&gt;&lt;R&gt;1&lt;/R&gt;&lt;C&gt;1&lt;/C&gt;&lt;D xsi:type="xsd:double"&gt;237&lt;/D&gt;&lt;/FQL&gt;&lt;FQL&gt;&lt;Q&gt;US0382221051^FF_TAX_CF(ANN_R,1/1/2017,12/31/2017)&lt;/Q&gt;&lt;R&gt;1&lt;/R&gt;&lt;C&gt;1&lt;/C&gt;&lt;D xsi:type="xsd:double"&gt;133&lt;/D&gt;&lt;/FQL&gt;&lt;FQL&gt;&lt;Q&gt;US0382221051^FF_TAX_CF(ANN_R,1/1/2016,12/31/2016)&lt;/Q&gt;&lt;R&gt;1&lt;/R&gt;&lt;C&gt;1&lt;/C&gt;&lt;D xsi:type="xsd:double"&gt;44&lt;/D&gt;&lt;/FQL&gt;&lt;FQL&gt;&lt;Q&gt;US0382221051^FF_TAX_RATE(ANN_R,1/1/2020,12/31/2020)&lt;/Q&gt;&lt;R&gt;1&lt;/R&gt;&lt;C&gt;1&lt;/C&gt;&lt;D xsi:type="xsd:double"&gt;13.1301008161306&lt;/D&gt;&lt;/FQL&gt;&lt;FQL&gt;&lt;Q&gt;US0382221051^FF_TAX_RATE(ANN_R,1/1/2019,12/31/2019)&lt;/Q&gt;&lt;R&gt;1&lt;/R&gt;&lt;C&gt;1&lt;/C&gt;&lt;D xsi:type="xsd:double"&gt;17.222392168859&lt;/D&gt;&lt;/FQL&gt;&lt;FQL&gt;&lt;Q&gt;US0382221051^FF_TAX_RATE(ANN_R,1/1/2018,12/31/2018)&lt;/Q&gt;&lt;R&gt;1&lt;/R&gt;&lt;C&gt;1&lt;/C&gt;&lt;D xsi:type="xsd:double"&gt;30.8917197452229&lt;/D&gt;&lt;/FQL&gt;&lt;FQL&gt;&lt;Q&gt;US0382221051^FF_TAX_RATE(ANN_R,1/1/2017,12/31/2017)&lt;/Q&gt;&lt;R&gt;1&lt;/R&gt;&lt;C&gt;1&lt;/C&gt;&lt;D xsi:type="xsd:double"&gt;7.96033235057625&lt;/D&gt;&lt;/FQL&gt;&lt;FQL&gt;&lt;Q&gt;US0382221051^FG_GICS_SECTOR&lt;/Q&gt;&lt;R&gt;1&lt;/R&gt;&lt;C&gt;1&lt;/C&gt;&lt;D xsi:type="xsd:string"&gt;Information Technology&lt;/D&gt;&lt;/FQL&gt;&lt;FQL&gt;&lt;Q&gt;US0382221051^FG_FACTSET_SECTOR&lt;/Q&gt;&lt;R&gt;1&lt;/R&gt;&lt;C&gt;1&lt;/C&gt;&lt;D xsi:type="xsd:string"&gt;Producer Manufacturing&lt;/D&gt;&lt;/FQL&gt;&lt;FQL&gt;&lt;Q&gt;CA82509L1076^SUS_EC_RISK_SCORE(NOW,NOW,,"GOV")&lt;/Q&gt;&lt;R&gt;1&lt;/R&gt;&lt;C&gt;1&lt;/C&gt;&lt;D xsi:type="xsd:string"&gt;8.930250&lt;/D&gt;&lt;/FQL&gt;&lt;FQL&gt;&lt;Q&gt;CA82509L1076^SUS_EC_RISK_SCORE(NOW,NOW,,"SOC")&lt;/Q&gt;&lt;R&gt;1&lt;/R&gt;&lt;C&gt;1&lt;/C&gt;&lt;D xsi:type="xsd:string"&gt;13.307128&lt;/D&gt;&lt;/FQL&gt;&lt;FQL&gt;&lt;Q&gt;CA82509L1076^SUS_RR_RISK_SCORE(NOW,NOW,,"ESG")&lt;/Q&gt;&lt;R&gt;1&lt;/R&gt;&lt;C&gt;1&lt;/C&gt;&lt;D xsi:type="xsd:double"&gt;23.331440625&lt;/D&gt;&lt;/FQL&gt;&lt;FQL&gt;&lt;Q&gt;CA82509L1076^FF_PTX_INC(ANN_R,1/1/2020,12/31/2020)&lt;/Q&gt;&lt;R&gt;1&lt;/R&gt;&lt;C&gt;1&lt;/C&gt;&lt;D xsi:type="xsd:double"&gt;240.364000000208&lt;/D&gt;&lt;/FQL&gt;&lt;FQL&gt;&lt;Q&gt;CA82509L1076^FF_PTX_INC(ANN_R,1/1/2019,12/31/2019)&lt;/Q&gt;&lt;R&gt;1&lt;/R&gt;&lt;C&gt;1&lt;/C&gt;&lt;D xsi:type="xsd:double"&gt;-95.8150000000116&lt;/D&gt;&lt;/FQL&gt;&lt;FQL&gt;&lt;Q&gt;CA82509L1076^FF_PTX_INC(ANN_R,1/1/2018,12/31/2018)&lt;/Q&gt;&lt;R&gt;1&lt;/R&gt;&lt;C&gt;1&lt;/C&gt;&lt;D xsi:type="xsd:double"&gt;-64.5530000002739&lt;/D&gt;&lt;/FQL&gt;&lt;FQL&gt;&lt;Q&gt;CA82509L1076^FF_PTX_INC(ANN_R,1/1/2017,12/31/2017)&lt;/Q&gt;&lt;R&gt;1&lt;/R&gt;&lt;C&gt;1&lt;/C&gt;&lt;D xsi:type="xsd:double"&gt;-39.9950000000468&lt;/D&gt;&lt;/FQL&gt;&lt;FQL&gt;&lt;Q&gt;CA82509L1076^FF_PTX_INC(ANN_R,1/1/2016,12/31/2016)&lt;/Q&gt;&lt;R&gt;1&lt;/R&gt;&lt;C&gt;1&lt;/C&gt;&lt;D xsi:type="xsd:double"&gt;-35.3550000001284&lt;/D&gt;&lt;/FQL&gt;&lt;FQL&gt;&lt;Q&gt;CA82509L1076^FF_TAX_CF(ANN_R,1/1/2020,12/31/2020)&lt;/Q&gt;&lt;R&gt;0&lt;/R&gt;&lt;C&gt;0&lt;/C&gt;&lt;/FQL&gt;&lt;FQL&gt;&lt;Q&gt;CA82509L1076^FF_TAX_CF(ANN_R,1/1/2019,12/31/2019)&lt;/Q&gt;&lt;R&gt;0&lt;/R&gt;&lt;C&gt;0&lt;/C&gt;&lt;/FQL&gt;&lt;FQL&gt;&lt;Q&gt;CA82509L1076^FF_TAX_CF(ANN_R,1/1/2018,12/31/2018)&lt;/Q&gt;&lt;R&gt;0&lt;/R&gt;&lt;C&gt;0&lt;/C&gt;&lt;/FQL&gt;&lt;FQL&gt;&lt;Q&gt;CA82509L1076^FF_TAX_CF(ANN_R,1/1/2017,12/31/2017)&lt;/Q&gt;&lt;R&gt;0&lt;/R&gt;&lt;C&gt;0&lt;/C&gt;&lt;/FQL&gt;&lt;FQL&gt;&lt;Q&gt;CA82509L1076^FF_TAX_CF(ANN_R,1/1/2016,12/31/2016)&lt;/Q&gt;&lt;R&gt;0&lt;/R&gt;&lt;C&gt;0&lt;/C&gt;&lt;/FQL&gt;&lt;FQL&gt;&lt;Q&gt;CA82509L1076^FF_TAX_RATE(ANN_R,1/1/2019,12/31/2019)&lt;/Q&gt;&lt;R&gt;0&lt;/R&gt;&lt;C&gt;0&lt;/C&gt;&lt;/FQL&gt;&lt;FQL&gt;&lt;Q&gt;CA82509L1076^FF_TAX_RATE(ANN_R,1/1/2018,12/31/2018)&lt;/Q&gt;&lt;R&gt;0&lt;/R&gt;&lt;C&gt;0&lt;/C&gt;&lt;/FQL&gt;&lt;FQL&gt;&lt;Q&gt;CA82509L1076^FF_TAX_RATE(ANN_R,1/1/2017,12/31/2017)&lt;/Q&gt;&lt;R&gt;0&lt;/R&gt;&lt;C&gt;0&lt;/C&gt;&lt;/FQL&gt;&lt;FQL&gt;&lt;Q&gt;CA82509L1076^FF_TAX_RATE(ANN_R,1/1/2016,12/31/2016)&lt;/Q&gt;&lt;R&gt;0&lt;/R&gt;&lt;C&gt;0&lt;/C&gt;&lt;/FQL&gt;&lt;FQL&gt;&lt;Q&gt;CA82509L1076^FG_GICS_SECTOR&lt;/Q&gt;&lt;R&gt;0&lt;/R&gt;&lt;C&gt;0&lt;/C&gt;&lt;/FQL&gt;&lt;FQL&gt;&lt;Q&gt;CA82509L1076^FG_FACTSET_SECTOR&lt;/Q&gt;&lt;R&gt;1&lt;/R&gt;&lt;C&gt;1&lt;/C&gt;&lt;D xsi:type="xsd:string"&gt;Technology Services&lt;/D&gt;&lt;/FQL&gt;&lt;FQL&gt;&lt;Q&gt;FR0000120271^SUS_EC_RISK_SCORE(NOW,NOW,,"GOV")&lt;/Q&gt;&lt;R&gt;0&lt;/R&gt;&lt;C&gt;0&lt;/C&gt;&lt;/FQL&gt;&lt;FQL&gt;&lt;Q&gt;FR0000120271^SUS_EC_RISK_SCORE(NOW,NOW,,"SOC")&lt;/Q&gt;&lt;R&gt;0&lt;/R&gt;&lt;C&gt;0&lt;/C&gt;&lt;/FQL&gt;&lt;FQL&gt;&lt;Q&gt;FR0000120271^SUS_RR_RISK_SCORE(NOW,NOW,,"ESG")&lt;/Q&gt;&lt;R&gt;0&lt;/R&gt;&lt;C&gt;0&lt;/C&gt;&lt;/FQL&gt;&lt;FQL&gt;&lt;Q&gt;FR0000120271^FF_PTX_INC(ANN_R,1/1/2020,12/31/2020)&lt;/Q&gt;&lt;R&gt;1&lt;/R&gt;&lt;C&gt;1&lt;/C&gt;&lt;D xsi:type="xsd:double"&gt;-6552.77859995246&lt;/D&gt;&lt;/FQL&gt;&lt;FQL&gt;&lt;Q&gt;FR0000120271^FF_PTX_INC(ANN_R,1/1/2019,12/31/2019)&lt;/Q&gt;&lt;R&gt;1&lt;/R&gt;&lt;C&gt;1&lt;/C&gt;&lt;D xsi:type="xsd:double"&gt;12422.6196339138&lt;/D&gt;&lt;/FQL&gt;&lt;FQL&gt;&lt;Q&gt;FR0000120271^FF_PTX_INC(ANN_R,1/1/2018,12/31/2018)&lt;/Q&gt;&lt;R&gt;1&lt;/R&gt;&lt;C&gt;1&lt;/C&gt;&lt;D xsi:type="xsd:double"&gt;12626.4065463892&lt;/D&gt;&lt;/FQL&gt;&lt;FQL&gt;&lt;Q&gt;FR0000120271^FF_PTX_INC(ANN_R,1/1/2017,12/31/2017)&lt;/Q&gt;&lt;R&gt;1&lt;/R&gt;&lt;C&gt;1&lt;/C&gt;&lt;D xsi:type="xsd:double"&gt;8256.68463091807&lt;/D&gt;&lt;/FQL&gt;&lt;FQL&gt;&lt;Q&gt;FR0000120271^FF_PTX_INC(ANN_R,1/1/2016,12/31/2016)&lt;/Q&gt;&lt;R&gt;1&lt;/R&gt;&lt;C&gt;1&lt;/C&gt;&lt;D xsi:type="xsd:double"&gt;4485.63765275172&lt;/D&gt;&lt;/FQL&gt;&lt;FQL&gt;&lt;Q&gt;FR0000120271^FF_TAX_CF(ANN_R,1/1/2020,12/31/2020)&lt;/Q&gt;&lt;R&gt;1&lt;/R&gt;&lt;C&gt;1&lt;/C&gt;&lt;D xsi:type="xsd:double"&gt;2507.0737936632&lt;/D&gt;&lt;/FQL&gt;&lt;FQL&gt;&lt;Q&gt;FR0000120271^FF_TAX_CF(ANN_R,1/1/2018,12/31/2018)&lt;/Q&gt;&lt;R&gt;1&lt;/R&gt;&lt;C&gt;1&lt;/C&gt;&lt;D xsi:type="xsd:double"&gt;4258.53024228379&lt;/D&gt;&lt;/FQL&gt;&lt;FQL&gt;&lt;Q&gt;FR0000120271^FF_TAX_CF(ANN_R,1/1/2017,12/31/2017)&lt;/Q&gt;&lt;R&gt;1&lt;/R&gt;&lt;C&gt;1&lt;/C&gt;&lt;D xsi:type="xsd:double"&gt;3557.83049757052&lt;/D&gt;&lt;/FQL&gt;&lt;FQL&gt;&lt;Q&gt;FR0000120271^FF_TAX_CF(ANN_R,1/1/2016,12/31/2016)&lt;/Q&gt;&lt;R&gt;1&lt;/R&gt;&lt;C&gt;1&lt;/C&gt;&lt;D xsi:type="xsd:double"&gt;2614.36196931842&lt;/D&gt;&lt;/FQL&gt;&lt;FQL&gt;&lt;Q&gt;FR0000120271^FF_TAX_RATE(ANN_R,1/1/2020,12/31/2020)&lt;/Q&gt;&lt;R&gt;0&lt;/R&gt;&lt;C&gt;0&lt;/C&gt;&lt;/FQL&gt;&lt;FQL&gt;&lt;Q&gt;FR0000120271^FF_TAX_RATE(ANN_R,1/1/2019,12/31/2019)&lt;/Q&gt;&lt;R&gt;1&lt;/R&gt;&lt;C&gt;1&lt;/C&gt;&lt;D xsi:type="xsd:double"&gt;42.2324510932105&lt;/D&gt;&lt;/FQL&gt;&lt;FQL&gt;&lt;Q&gt;FR0000120271^FF_TAX_RATE(ANN_R,1/1/2018,12/31/2018)&lt;/Q&gt;&lt;R&gt;1&lt;/R&gt;&lt;C&gt;1&lt;/C&gt;&lt;D xsi:type="xsd:double"&gt;43.7432867883996&lt;/D&gt;&lt;/FQL&gt;&lt;FQL&gt;&lt;Q&gt;FR0000120271^FF_TAX_RATE(ANN_R,1/1/2017,12/31/2017)&lt;/Q&gt;&lt;R&gt;1&lt;/R&gt;&lt;C&gt;1&lt;/C&gt;&lt;D xsi:type="xsd:double"&gt;32.5244282186192&lt;/D&gt;&lt;/FQL&gt;&lt;FQL&gt;&lt;Q&gt;FR0000120271^FF_TAX_RATE(ANN_R,1/1/2016,12/31/2016)&lt;/Q&gt;&lt;R&gt;1&lt;/R&gt;&lt;C&gt;1&lt;/C&gt;&lt;D xsi:type="xsd:double"&gt;19.5485691253527&lt;/D&gt;&lt;/FQL&gt;&lt;FQL&gt;&lt;Q&gt;FR0000120271^FG_GICS_SECTOR&lt;/Q&gt;&lt;R&gt;0&lt;/R&gt;&lt;C&gt;0&lt;/C&gt;&lt;/FQL&gt;&lt;FQL&gt;&lt;Q&gt;FR0000120271^FG_FACTSET_SECTOR&lt;/Q&gt;&lt;R&gt;1&lt;/R&gt;&lt;C&gt;1&lt;/C&gt;&lt;D xsi:type="xsd:string"&gt;Energy Minerals&lt;/D&gt;&lt;/FQL&gt;&lt;FQL&gt;&lt;Q&gt;DE0007236101^SUS_EC_RISK_SCORE(NOW,NOW,,"GOV")&lt;/Q&gt;&lt;R&gt;1&lt;/R&gt;&lt;C&gt;1&lt;/C&gt;&lt;D xsi:type="xsd:string"&gt;10.061494&lt;/D&gt;&lt;/FQL&gt;&lt;FQL&gt;&lt;Q&gt;DE0007236101^SUS_EC_RISK_SCORE(NOW,NOW,,"SOC")&lt;/Q&gt;&lt;R&gt;1&lt;/R&gt;&lt;C&gt;1&lt;/C&gt;&lt;D xsi:type="xsd:string"&gt;9.013220&lt;/D&gt;&lt;/FQL&gt;&lt;FQL&gt;&lt;Q&gt;DE0007236101^SUS_RR_RISK_SCORE(NOW,NOW,,"ESG")&lt;/Q&gt;&lt;R&gt;1&lt;/R&gt;&lt;C&gt;1&lt;/C&gt;&lt;D xsi:type="xsd:double"&gt;28.4279265625&lt;/D&gt;&lt;/FQL&gt;&lt;FQL&gt;&lt;Q&gt;DE0007236101^FF_PTX_INC(ANN_R,1/1/2020,12/31/2020)&lt;/Q&gt;&lt;R&gt;1&lt;/R&gt;&lt;C&gt;1&lt;/C&gt;&lt;D xsi:type="xsd:double"&gt;6268&lt;/D&gt;&lt;/FQL&gt;&lt;FQL&gt;&lt;Q&gt;DE0007236101^FF_PTX_INC(ANN_R,1/1/2019,12/31/2019)&lt;/Q&gt;&lt;R&gt;1&lt;/R&gt;&lt;C&gt;1&lt;/C&gt;&lt;D xsi:type="xsd:double"&gt;6821&lt;/D&gt;&lt;/FQL&gt;&lt;FQL&gt;&lt;Q&gt;DE0007236101^FF_PTX_INC(ANN_R,1/1/2017,12/31/2017)&lt;/Q&gt;&lt;R&gt;1&lt;/R&gt;&lt;C&gt;1&lt;/C&gt;&lt;D xsi:type="xsd:double"&gt;8146&lt;/D&gt;&lt;/FQL&gt;&lt;FQL&gt;&lt;Q&gt;DE0007236101^FF_PTX_INC(ANN_R,1/1/2016,12/31/2016)&lt;/Q&gt;&lt;R&gt;1&lt;/R&gt;&lt;C&gt;1&lt;/C&gt;&lt;D xsi:type="xsd:double"&gt;7270&lt;/D&gt;&lt;/FQL&gt;&lt;FQL&gt;&lt;Q&gt;DE0007236101^FF_TAX_CF(ANN_R,1/1/2020,12/31/2020)&lt;/Q&gt;&lt;R&gt;1&lt;/R&gt;&lt;C&gt;1&lt;/C&gt;&lt;D xsi:type="xsd:double"&gt;1650&lt;/D&gt;&lt;/FQL&gt;&lt;FQL&gt;&lt;Q&gt;DE0007236101^FF_TAX_CF(ANN_R,1/1/2019,12/31/2019)&lt;/Q&gt;&lt;R&gt;1&lt;/R&gt;&lt;C&gt;1&lt;/C&gt;&lt;D xsi:type="xsd:double"&gt;2409&lt;/D&gt;&lt;/FQL&gt;&lt;FQL&gt;&lt;Q&gt;DE0007236101^FF_TAX_CF(ANN_R,1/1/2018,12/31/2018)&lt;/Q&gt;&lt;R&gt;1&lt;/R&gt;&lt;C&gt;1&lt;/C&gt;&lt;D xsi:type="xsd:double"&gt;2061&lt;/D&gt;&lt;/FQL&gt;&lt;FQL&gt;&lt;Q&gt;DE0007236101^FF_TAX_CF(ANN_R,1/1/2017,12/31/2017)&lt;/Q&gt;&lt;R&gt;1&lt;/R&gt;&lt;C&gt;1&lt;/C&gt;&lt;D xsi:type="xsd:double"&gt;2039&lt;/D&gt;&lt;/FQL&gt;&lt;FQL&gt;&lt;Q&gt;DE0007236101^FF_TAX_CF(ANN_R,1/1/2016,12/31/2016)&lt;/Q&gt;&lt;R&gt;1&lt;/R&gt;&lt;C&gt;1&lt;/C&gt;&lt;D xsi:type="xsd:double"&gt;1718&lt;/D&gt;&lt;/FQL&gt;&lt;FQL&gt;&lt;Q&gt;DE0007236101^FF_TAX_RATE(ANN_R,1/1/2020,12/31/2020)&lt;/Q&gt;&lt;R&gt;1&lt;/R&gt;&lt;C&gt;1&lt;/C&gt;&lt;D xsi:type="xsd:double"&gt;22.048500319081&lt;/D&gt;&lt;/FQL&gt;&lt;FQL&gt;&lt;Q&gt;DE0007236101^FF_TAX_RATE(ANN_R,1/1/2019,12/31/2019)&lt;/Q&gt;&lt;R&gt;1&lt;/R&gt;&lt;C&gt;1&lt;/C&gt;&lt;D xsi:type="xsd:double"&gt;26.0225773347017&lt;/D&gt;&lt;/FQL&gt;&lt;FQL&gt;&lt;Q&gt;DE0007236101^FF_TAX_RATE(ANN_R,1/1/2018,12/31/2018)&lt;/Q&gt;&lt;R&gt;1&lt;/R&gt;&lt;C&gt;1&lt;/C&gt;&lt;D xsi:type="xsd:double"&gt;25.5060226002732&lt;/D&gt;&lt;/FQL&gt;&lt;FQL&gt;&lt;Q&gt;DE0007236101^FF_TAX_RATE(ANN_R,1/1/2017,12/31/2017)&lt;/Q&gt;&lt;R&gt;1&lt;/R&gt;&lt;C&gt;1&lt;/C&gt;&lt;D xsi:type="xsd:double"&gt;26.3687699484409&lt;/D&gt;&lt;/FQL&gt;&lt;FQL&gt;&lt;Q&gt;DE0007236101^FF_TAX_RATE(ANN_R,1/1/2016,12/31/2016)&lt;/Q&gt;&lt;R&gt;1&lt;/R&gt;&lt;C&gt;1&lt;/C&gt;&lt;D xsi:type="xsd:double"&gt;27.6203576341128&lt;/D&gt;&lt;/FQL&gt;&lt;FQL&gt;&lt;Q&gt;DE0007236101^FG_GICS_SECTOR&lt;/Q&gt;&lt;R&gt;0&lt;/R&gt;&lt;C&gt;0&lt;/C&gt;&lt;/FQL&gt;&lt;FQL&gt;&lt;Q&gt;DE0007236101^FG_FACTSET_SECTOR&lt;/Q&gt;&lt;R&gt;1&lt;/R&gt;&lt;C&gt;1&lt;/C&gt;&lt;D xsi:type="xsd:string"&gt;Producer Manufacturing&lt;/D&gt;&lt;/FQL&gt;&lt;FQL&gt;&lt;Q&gt;US1491231015^SUS_EC_RISK_SCORE(NOW,NOW,,"GOV")&lt;/Q&gt;&lt;R&gt;1&lt;/R&gt;&lt;C&gt;1&lt;/C&gt;&lt;D xsi:type="xsd:string"&gt;8.621100&lt;/D&gt;&lt;/FQL&gt;&lt;FQL&gt;&lt;Q&gt;US1491231015^SUS_RR_RISK_SCORE(NOW,NOW,,"ESG")&lt;/Q&gt;&lt;R&gt;1&lt;/R&gt;&lt;C&gt;1&lt;/C&gt;&lt;D xsi:type="xsd:double"&gt;34.2759&lt;/D&gt;&lt;/FQL&gt;&lt;FQL&gt;&lt;Q&gt;US1491231015^FF_PTX_INC(ANN_R,1/1/2020,12/31/2020)&lt;/Q&gt;&lt;R&gt;1&lt;/R&gt;&lt;C&gt;1&lt;/C&gt;&lt;D xsi:type="xsd:double"&gt;3995&lt;/D&gt;&lt;/FQL&gt;&lt;FQL&gt;&lt;Q&gt;US1491231015^FF_PTX_INC(ANN_R,1/1/2019,12/31/2019)&lt;/Q&gt;&lt;R&gt;1&lt;/R&gt;&lt;C&gt;1&lt;/C&gt;&lt;D xsi:type="xsd:double"&gt;7812&lt;/D&gt;&lt;/FQL&gt;&lt;FQL&gt;&lt;Q&gt;US1491231015^FF_PTX_INC(ANN_R,1/1/2018,12/31/2018)&lt;/Q&gt;&lt;R&gt;1&lt;/R&gt;&lt;C&gt;1&lt;/C&gt;&lt;D xsi:type="xsd:double"&gt;7822&lt;/D&gt;&lt;/FQL&gt;&lt;FQL&gt;&lt;Q&gt;US1491231015^FF_PTX_INC(ANN_R,1/1/2017,12/31/2017)&lt;/Q&gt;&lt;R&gt;1&lt;/R&gt;&lt;C&gt;1&lt;/C&gt;&lt;D xsi:type="xsd:double"&gt;4082&lt;/D&gt;&lt;/FQL&gt;&lt;FQL&gt;&lt;Q&gt;US1491231015^FF_PTX_INC(ANN_R,1/1/2016,12/31/2016)&lt;/Q&gt;&lt;R&gt;1&lt;/R&gt;&lt;C&gt;1&lt;/C&gt;&lt;D xsi:type="xsd:double"&gt;139&lt;/D&gt;&lt;/FQL&gt;&lt;FQL&gt;&lt;Q&gt;US1491231015^FF_TAX_CF(ANN_R,1/1/2020,12/31/2020)&lt;/Q&gt;&lt;R&gt;1&lt;/R&gt;&lt;C&gt;1&lt;/C&gt;&lt;D xsi:type="xsd:double"&gt;1311&lt;/D&gt;&lt;/FQL&gt;&lt;FQL&gt;&lt;Q&gt;US1491231015^FF_TAX_CF(ANN_R,1/1/2019,12/31/2019)&lt;/Q&gt;&lt;R&gt;1&lt;/R&gt;&lt;C&gt;1&lt;/C&gt;&lt;D xsi:type="xsd:double"&gt;1847&lt;/D&gt;&lt;/FQL&gt;&lt;FQL&gt;&lt;Q&gt;US1491231015^FF_TAX_CF(ANN_R,1/1/2018,12/31/2018)&lt;/Q&gt;&lt;R&gt;1&lt;/R&gt;&lt;C&gt;1&lt;/C&gt;&lt;D xsi:type="xsd:double"&gt;1429&lt;/D&gt;&lt;/FQL&gt;&lt;FQL&gt;&lt;Q&gt;US1491231015^FF_TAX_CF(ANN_R,1/1/2017,12/31/2017)&lt;/Q&gt;&lt;R&gt;1&lt;/R&gt;&lt;C&gt;1&lt;/C&gt;&lt;D xsi:type="xsd:double"&gt;1404&lt;/D&gt;&lt;/FQL&gt;&lt;FQL&gt;&lt;Q&gt;US1491231015^FF_TAX_CF(ANN_R,1/1/2016,12/31/2016)&lt;/Q&gt;&lt;R&gt;1&lt;/R&gt;&lt;C&gt;1&lt;/C&gt;&lt;D xsi:type="xsd:double"&gt;522&lt;/D&gt;&lt;/FQL&gt;&lt;FQL&gt;&lt;Q&gt;US1491231015^FF_TAX_RATE(ANN_R,1/1/2020,12/31/2020)&lt;/Q&gt;&lt;R&gt;1&lt;/R&gt;&lt;C&gt;1&lt;/C&gt;&lt;D xsi:type="xsd:double"&gt;25.1814768460576&lt;/D&gt;&lt;/FQL&gt;&lt;FQL&gt;&lt;Q&gt;US1491231015^FF_TAX_RATE(ANN_R,1/1/2019,12/31/2019)&lt;/Q&gt;&lt;R&gt;1&lt;/R&gt;&lt;C&gt;1&lt;/C&gt;&lt;D xsi:type="xsd:double"&gt;22.3502304147465&lt;/D&gt;&lt;/FQL&gt;&lt;FQL&gt;&lt;Q&gt;US1491231015^FF_TAX_RATE(ANN_R,1/1/2018,12/31/2018)&lt;/Q&gt;&lt;R&gt;1&lt;/R&gt;&lt;C&gt;1&lt;/C&gt;&lt;D xsi:type="xsd:double"&gt;21.708003068269&lt;/D&gt;&lt;/FQL&gt;&lt;FQL&gt;&lt;Q&gt;US1491231015^FF_TAX_RATE(ANN_R,1/1/2017,12/31/2017)&lt;/Q&gt;&lt;R&gt;1&lt;/R&gt;&lt;C&gt;1&lt;/C&gt;&lt;D xsi:type="xsd:double"&gt;81.7981381675649&lt;/D&gt;&lt;/FQL&gt;&lt;FQL&gt;&lt;Q&gt;US1491231015^FG_GICS_SECTOR&lt;/Q&gt;&lt;R&gt;1&lt;/R&gt;&lt;C&gt;1&lt;/C&gt;&lt;D xsi:type="xsd:string"&gt;Industrials&lt;/D&gt;&lt;/FQL&gt;&lt;FQL&gt;&lt;Q&gt;US1491231015^FG_FACTSET_SECTOR&lt;/Q&gt;&lt;R&gt;1&lt;/R&gt;&lt;C&gt;1&lt;/C&gt;&lt;D xsi:type="xsd:string"&gt;Producer Manufacturing&lt;/D&gt;&lt;/FQL&gt;&lt;FQL&gt;&lt;Q&gt;US68389X1054^SUS_EC_RISK_SCORE(NOW,NOW,,"GOV")&lt;/Q&gt;&lt;R&gt;1&lt;/R&gt;&lt;C&gt;1&lt;/C&gt;&lt;D xsi:type="xsd:string"&gt;6.183131&lt;/D&gt;&lt;/FQL&gt;&lt;FQL&gt;&lt;Q&gt;US68389X1054^SUS_EC_RISK_SCORE(NOW,NOW,,"SOC")&lt;/Q&gt;&lt;R&gt;1&lt;/R&gt;&lt;C&gt;1&lt;/C&gt;&lt;D xsi:type="xsd:string"&gt;7.786828&lt;/D&gt;&lt;/FQL&gt;&lt;FQL&gt;&lt;Q&gt;US68389X1054^SUS_RR_RISK_SCORE(NOW,NOW,,"ESG")&lt;/Q&gt;&lt;R&gt;1&lt;/R&gt;&lt;C&gt;1&lt;/C&gt;&lt;D xsi:type="xsd:double"&gt;14.46720875&lt;/D&gt;&lt;/FQL&gt;&lt;FQL&gt;&lt;Q&gt;US68389X1054^FF_PTX_INC(ANN_R,1/1/2020,12/31/2020)&lt;/Q&gt;&lt;R&gt;1&lt;/R&gt;&lt;C&gt;1&lt;/C&gt;&lt;D xsi:type="xsd:double"&gt;12227&lt;/D&gt;&lt;/FQL&gt;&lt;FQL&gt;&lt;Q&gt;US68389X1054^FF_PTX_INC(ANN_R,1/1/2019,12/31/2019)&lt;/Q&gt;&lt;R&gt;1&lt;/R&gt;&lt;C&gt;1&lt;/C&gt;&lt;D xsi:type="xsd:double"&gt;12420&lt;/D&gt;&lt;/FQL&gt;&lt;FQL&gt;&lt;Q&gt;US68389X1054^FF_PTX_INC(ANN_R,1/1/2018,12/31/2018)&lt;/Q&gt;&lt;R&gt;1&lt;/R&gt;&lt;C&gt;1&lt;/C&gt;&lt;D xsi:type="xsd:double"&gt;12559&lt;/D&gt;&lt;/FQL&gt;&lt;FQL&gt;&lt;Q&gt;US68389X1054^FF_PTX_INC(ANN_R,1/1/2017,12/31/2017)&lt;/Q&gt;&lt;R&gt;1&lt;/R&gt;&lt;C&gt;1&lt;/C&gt;&lt;D xsi:type="xsd:double"&gt;11635&lt;/D&gt;&lt;/FQL&gt;&lt;FQL&gt;&lt;Q&gt;US68389X1054^FF_PTX_INC(ANN_R,1/1/2016,12/31/2016)&lt;/Q&gt;&lt;R&gt;1&lt;/R&gt;&lt;C&gt;1&lt;/C&gt;&lt;D xsi:type="xsd:double"&gt;11558&lt;/D&gt;&lt;/FQL&gt;&lt;FQL&gt;&lt;Q&gt;US68389X1054^FF_TAX_CF(ANN_R,1/1/2020,12/31/2020)&lt;/Q&gt;&lt;R&gt;1&lt;/R&gt;&lt;C&gt;1&lt;/C&gt;&lt;D xsi:type="xsd:double"&gt;3218&lt;/D&gt;&lt;/FQL&gt;&lt;FQL&gt;&lt;Q&gt;US68389X1054^FF_TAX_CF(ANN_R,1/1/2019,12/31/2019)&lt;/Q&gt;&lt;R&gt;1&lt;/R&gt;&lt;C&gt;1&lt;/C&gt;&lt;D xsi:type="xsd:double"&gt;2901&lt;/D&gt;&lt;/FQL&gt;&lt;FQL&gt;&lt;Q&gt;US68389X1054^FF_TAX_CF(ANN_R,1/1/2018,12/31/2018)&lt;/Q&gt;&lt;R&gt;1&lt;/R&gt;&lt;C&gt;1&lt;/C&gt;&lt;D xsi:type="xsd:double"&gt;1562&lt;/D&gt;&lt;/FQL&gt;&lt;FQL&gt;&lt;Q&gt;US68389X1054^FF_TAX_CF(ANN_R,1/1/2017,12/31/2017)&lt;/Q&gt;&lt;R&gt;1&lt;/R&gt;&lt;C&gt;1&lt;/C&gt;&lt;D xsi:type="xsd:double"&gt;1983&lt;/D&gt;&lt;/FQL&gt;&lt;FQL&gt;&lt;Q&gt;US68389X1054^FF_TAX_CF(ANN_R,1/1/2016,12/31/2016)&lt;/Q&gt;&lt;R&gt;1&lt;/R&gt;&lt;C&gt;1&lt;/C&gt;&lt;D xsi:type="xsd:double"&gt;2331&lt;/D&gt;&lt;/FQL&gt;&lt;FQL&gt;&lt;Q&gt;US68389X1054^FF_TAX_RATE(ANN_R,1/1/2019,12/31/2019)&lt;/Q&gt;&lt;R&gt;1&lt;/R&gt;&lt;C&gt;1&lt;/C&gt;&lt;D xsi:type="xsd:double"&gt;9.54106280193237&lt;/D&gt;&lt;/FQL&gt;&lt;FQL&gt;&lt;Q&gt;US68389X1054^FF_TAX_RATE(ANN_R,1/1/2018,12/31/2018)&lt;/Q&gt;&lt;R&gt;1&lt;/R&gt;&lt;C&gt;1&lt;/C&gt;&lt;D xsi:type="xsd:double"&gt;70.3638824747193&lt;/D&gt;&lt;/FQL&gt;&lt;FQL&gt;&lt;Q&gt;US68389X1054^FF_TAX_RATE(ANN_R,1/1/2017,12/31/2017)&lt;/Q&gt;&lt;R&gt;1&lt;/R&gt;&lt;C&gt;1&lt;/C&gt;&lt;D xsi:type="xsd:double"&gt;18.7537602062742&lt;/D&gt;&lt;/FQL&gt;&lt;FQL&gt;&lt;Q&gt;US68389X1054^FF_TAX_RATE(ANN_R,1/1/2016,12/31/2016)&lt;/Q&gt;&lt;R&gt;1&lt;/R&gt;&lt;C&gt;1&lt;/C&gt;&lt;D xsi:type="xsd:double"&gt;21.9847724519813&lt;/D&gt;&lt;/FQL&gt;&lt;FQL&gt;&lt;Q&gt;US68389X1054^FG_GICS_SECTOR&lt;/Q&gt;&lt;R&gt;1&lt;/R&gt;&lt;C&gt;1&lt;/C&gt;&lt;D xsi:type="xsd:string"&gt;Information Technology&lt;/D&gt;&lt;/FQL&gt;&lt;FQL&gt;&lt;Q&gt;US68389X1054^FG_FACTSET_SECTOR&lt;/Q&gt;&lt;R&gt;1&lt;/R&gt;&lt;C&gt;1&lt;/C&gt;&lt;D xsi:type="xsd:string"&gt;Technology Services&lt;/D&gt;&lt;/FQL&gt;&lt;FQL&gt;&lt;Q&gt;US8552441094^SUS_EC_RISK_SCORE(NOW,NOW,,"GOV")&lt;/Q&gt;&lt;R&gt;0&lt;/R&gt;&lt;C&gt;0&lt;/C&gt;&lt;/FQL&gt;&lt;FQL&gt;&lt;Q&gt;US8552441094^SUS_EC_RISK_SCORE(NOW,NOW,,"SOC")&lt;/Q&gt;&lt;R&gt;0&lt;/R&gt;&lt;C&gt;0&lt;/C&gt;&lt;/FQL&gt;&lt;FQL&gt;&lt;Q&gt;US8552441094^SUS_RR_RISK_SCORE(NOW,NOW,,"ESG")&lt;/Q&gt;&lt;R&gt;0&lt;/R&gt;&lt;C&gt;0&lt;/C&gt;&lt;/FQL&gt;&lt;FQL&gt;&lt;Q&gt;US8552441094^FF_PTX_INC(ANN_R,1/1/2020,12/31/2020)&lt;/Q&gt;&lt;R&gt;1&lt;/R&gt;&lt;C&gt;1&lt;/C&gt;&lt;D xsi:type="xsd:double"&gt;1164.4&lt;/D&gt;&lt;/FQL&gt;&lt;FQL&gt;&lt;Q&gt;US8552441094^FF_PTX_INC(ANN_R,1/1/2019,12/31/2019)&lt;/Q&gt;&lt;R&gt;1&lt;/R&gt;&lt;C&gt;1&lt;/C&gt;&lt;D xsi:type="xsd:double"&gt;4466.2&lt;/D&gt;&lt;/FQL&gt;&lt;FQL&gt;&lt;Q&gt;US8552441094^FF_PTX_INC(ANN_R,1/1/2018,12/31/2018)&lt;/Q&gt;&lt;R&gt;1&lt;/R&gt;&lt;C&gt;1&lt;/C&gt;&lt;D xsi:type="xsd:double"&gt;5780&lt;/D&gt;&lt;/FQL&gt;&lt;FQL&gt;&lt;Q&gt;US8552441094^FF_PTX_INC(ANN_R,1/1/2017,12/31/2017)&lt;/Q&gt;&lt;R&gt;1&lt;/R&gt;&lt;C&gt;1&lt;/C&gt;&lt;D xsi:type="xsd:double"&gt;4317.5&lt;/D&gt;&lt;/FQL&gt;&lt;FQL&gt;&lt;Q&gt;US8552441094^FF_PTX_INC(ANN_R,1/1/2016,12/31/2016)&lt;/Q&gt;&lt;R&gt;1&lt;/R&gt;&lt;C&gt;1&lt;/C&gt;&lt;D xsi:type="xsd:double"&gt;4198.6&lt;/D&gt;&lt;/FQL&gt;&lt;FQL&gt;&lt;Q&gt;US8552441094^FF_TAX_CF(ANN_R,1/1/2020,12/31/2020)&lt;/Q&gt;&lt;R&gt;1&lt;/R&gt;&lt;C&gt;1&lt;/C&gt;&lt;D xsi:type="xsd:double"&gt;1699.1&lt;/D&gt;&lt;/FQL&gt;&lt;FQL&gt;&lt;Q&gt;US8552441094^FF_TAX_CF(ANN_R,1/1/2018,12/31/2018)&lt;/Q&gt;&lt;R&gt;1&lt;/R&gt;&lt;C&gt;1&lt;/C&gt;&lt;D xsi:type="xsd:double"&gt;1176.9&lt;/D&gt;&lt;/FQL&gt;&lt;FQL&gt;&lt;Q&gt;US8552441094^FF_TAX_CF(ANN_R,1/1/2017,12/31/2017)&lt;/Q&gt;&lt;R&gt;1&lt;/R&gt;&lt;C&gt;1&lt;/C&gt;&lt;D xsi:type="xsd:double"&gt;1389.1&lt;/D&gt;&lt;/FQL&gt;&lt;FQL&gt;&lt;Q&gt;US8552441094^FF_TAX_CF(ANN_R,1/1/2016,12/31/2016)&lt;/Q&gt;&lt;R&gt;1&lt;/R&gt;&lt;C&gt;1&lt;/C&gt;&lt;D xsi:type="xsd:double"&gt;878.7&lt;/D&gt;&lt;/FQL&gt;&lt;FQL&gt;&lt;Q&gt;US8552441094^FF_TAX_RATE(ANN_R,1/1/2020,12/31/2020)&lt;/Q&gt;&lt;R&gt;1&lt;/R&gt;&lt;C&gt;1&lt;/C&gt;&lt;D xsi:type="xsd:double"&gt;20.5857093782205&lt;/D&gt;&lt;/FQL&gt;&lt;FQL&gt;&lt;Q&gt;US8552441094^FF_TAX_RATE(ANN_R,1/1/2019,12/31/2019)&lt;/Q&gt;&lt;R&gt;1&lt;/R&gt;&lt;C&gt;1&lt;/C&gt;&lt;D xsi:type="xsd:double"&gt;19.5154717657069&lt;/D&gt;&lt;/FQL&gt;&lt;FQL&gt;&lt;Q&gt;US8552441094^FF_TAX_RATE(ANN_R,1/1/2018,12/31/2018)&lt;/Q&gt;&lt;R&gt;1&lt;/R&gt;&lt;C&gt;1&lt;/C&gt;&lt;D xsi:type="xsd:double"&gt;21.8339100346021&lt;/D&gt;&lt;/FQL&gt;&lt;FQL&gt;&lt;Q&gt;US8552441094^FF_TAX_RATE(ANN_R,1/1/2017,12/31/2017)&lt;/Q&gt;&lt;R&gt;1&lt;/R&gt;&lt;C&gt;1&lt;/C&gt;&lt;D xsi:type="xsd:double"&gt;33.1812391430226&lt;/D&gt;&lt;/FQL&gt;&lt;FQL&gt;&lt;Q&gt;US8552441094^FF_TAX_RATE(ANN_R,1/1/2016,12/31/2016)&lt;/Q&gt;&lt;R&gt;1&lt;/R&gt;&lt;C&gt;1&lt;/C&gt;&lt;D xsi:type="xsd:double"&gt;32.8609536512171&lt;/D&gt;&lt;/FQL&gt;&lt;FQL&gt;&lt;Q&gt;US8552441094^FG_GICS_SECTOR&lt;/Q&gt;&lt;R&gt;1&lt;/R&gt;&lt;C&gt;1&lt;/C&gt;&lt;D xsi:type="xsd:string"&gt;Consumer Discretionary&lt;/D&gt;&lt;/FQL&gt;&lt;FQL&gt;&lt;Q&gt;US8552441094^FG_FACTSET_SECTOR&lt;/Q&gt;&lt;R&gt;1&lt;/R&gt;&lt;C&gt;1&lt;/C&gt;&lt;D xsi:type="xsd:string"&gt;Consumer Services&lt;/D&gt;&lt;/FQL&gt;&lt;FQL&gt;&lt;Q&gt;CA7800871021^SUS_EC_RISK_SCORE(NOW,NOW,,"GOV")&lt;/Q&gt;&lt;R&gt;1&lt;/R&gt;&lt;C&gt;1&lt;/C&gt;&lt;D xsi:type="xsd:string"&gt;6.034856&lt;/D&gt;&lt;/FQL&gt;&lt;FQL&gt;&lt;Q&gt;CA7800871021^SUS_EC_RISK_SCORE(NOW,NOW,,"SOC")&lt;/Q&gt;&lt;R&gt;1&lt;/R&gt;&lt;C&gt;1&lt;/C&gt;&lt;D xsi:type="xsd:string"&gt;11.055391&lt;/D&gt;&lt;/FQL&gt;&lt;FQL&gt;&lt;Q&gt;CA7800871021^SUS_RR_RISK_SCORE(NOW,NOW,,"ESG")&lt;/Q&gt;&lt;R&gt;1&lt;/R&gt;&lt;C&gt;1&lt;/C&gt;&lt;D xsi:type="xsd:double"&gt;18.261596875&lt;/D&gt;&lt;/FQL&gt;&lt;FQL&gt;&lt;Q&gt;CA7800871021^FF_PTX_INC(ANN_R,1/1/2020,12/31/2020)&lt;/Q&gt;&lt;R&gt;1&lt;/R&gt;&lt;C&gt;1&lt;/C&gt;&lt;D xsi:type="xsd:double"&gt;14312&lt;/D&gt;&lt;/FQL&gt;&lt;FQL&gt;&lt;Q&gt;CA7800871021^FF_PTX_INC(ANN_R,1/1/2019,12/31/2019)&lt;/Q&gt;&lt;R&gt;1&lt;/R&gt;&lt;C&gt;1&lt;/C&gt;&lt;D xsi:type="xsd:double"&gt;15838&lt;/D&gt;&lt;/FQL&gt;&lt;FQL&gt;&lt;Q&gt;CA7800871021^FF_PTX_INC(ANN_R,1/1/2017,12/31/2017)&lt;/Q&gt;&lt;R&gt;1&lt;/R&gt;&lt;C&gt;1&lt;/C&gt;&lt;D xsi:type="xsd:double"&gt;14337&lt;/D&gt;&lt;/FQL&gt;&lt;FQL&gt;&lt;Q&gt;CA7800871021^FF_PTX_INC(ANN_R,1/1/2016,12/31/2016)&lt;/Q&gt;&lt;R&gt;1&lt;/R&gt;&lt;C&gt;1&lt;/C&gt;&lt;D xsi:type="xsd:double"&gt;13123&lt;/D&gt;&lt;/FQL&gt;&lt;FQL&gt;&lt;Q&gt;CA7800871021^FF_TAX_CF(ANN_R,1/1/2020,12/31/2020)&lt;/Q&gt;&lt;R&gt;1&lt;/R&gt;&lt;C&gt;1&lt;/C&gt;&lt;D xsi:type="xsd:double"&gt;2880&lt;/D&gt;&lt;/FQL&gt;&lt;FQL&gt;&lt;Q&gt;CA7800871021^FF_TAX_CF(ANN_R,1/1/2019,12/31/2019)&lt;/Q&gt;&lt;R&gt;1&lt;/R&gt;&lt;C&gt;1&lt;/C&gt;&lt;D xsi:type="xsd:double"&gt;2977&lt;/D&gt;&lt;/FQL&gt;&lt;FQL&gt;&lt;Q&gt;CA7800871021^FF_TAX_CF(ANN_R,1/1/2018,12/31/2018)&lt;/Q&gt;&lt;R&gt;1&lt;/R&gt;&lt;C&gt;1&lt;/C&gt;&lt;D xsi:type="xsd:double"&gt;5818&lt;/D&gt;&lt;/FQL&gt;&lt;FQL&gt;&lt;Q&gt;CA7800871021^FF_TAX_CF(ANN_R,1/1/2017,12/31/2017)&lt;/Q&gt;&lt;R&gt;1&lt;/R&gt;&lt;C&gt;1&lt;/C&gt;&lt;D xsi:type="xsd:double"&gt;4708&lt;/D&gt;&lt;/FQL&gt;&lt;FQL&gt;&lt;Q&gt;CA7800871021^FF_TAX_CF(ANN_R,1/1/2016,12/31/2016)&lt;/Q&gt;&lt;R&gt;1&lt;/R&gt;&lt;C&gt;1&lt;/C&gt;&lt;D xsi:type="xsd:double"&gt;1581&lt;/D&gt;&lt;/FQL&gt;&lt;FQL&gt;&lt;Q&gt;CA7800871021^FF_TAX_RATE(ANN_R,1/1/2020,12/31/2020)&lt;/Q&gt;&lt;R&gt;1&lt;/R&gt;&lt;C&gt;1&lt;/C&gt;&lt;D xsi:type="xsd:double"&gt;20.6260480715484&lt;/D&gt;&lt;/FQL&gt;&lt;FQL&gt;&lt;Q&gt;CA7800871021^FF_TAX_RATE(ANN_R,1/1/2019,12/31/2019)&lt;/Q&gt;&lt;R&gt;1&lt;/R&gt;&lt;C&gt;1&lt;/C&gt;&lt;D xsi:type="xsd:double"&gt;19.2132845056194&lt;/D&gt;&lt;/FQL&gt;&lt;FQL&gt;&lt;Q&gt;CA7800871021^FF_TAX_RATE(ANN_R,1/1/2018,12/31/2018)&lt;/Q&gt;&lt;R&gt;1&lt;/R&gt;&lt;C&gt;1&lt;/C&gt;&lt;D xsi:type="xsd:double"&gt;21.1512802592287&lt;/D&gt;&lt;/FQL&gt;&lt;FQL&gt;&lt;Q&gt;CA7800871021^FF_TAX_RATE(ANN_R,1/1/2017,12/31/2017)&lt;/Q&gt;&lt;R&gt;1&lt;/R&gt;&lt;C&gt;1&lt;/C&gt;&lt;D xsi:type="xsd:double"&gt;22.3407965404199&lt;/D&gt;&lt;/FQL&gt;&lt;FQL&gt;&lt;Q&gt;CA7800871021^FF_TAX_RATE(ANN_R,1/1/2016,12/31/2016)&lt;/Q&gt;&lt;R&gt;1&lt;/R&gt;&lt;C&gt;1&lt;/C&gt;&lt;D xsi:type="xsd:double"&gt;21.6490131829612&lt;/D&gt;&lt;/FQL&gt;&lt;FQL&gt;&lt;Q&gt;CA7800871021^FG_GICS_SECTOR&lt;/Q&gt;&lt;R&gt;0&lt;/R&gt;&lt;C&gt;0&lt;/C&gt;&lt;/FQL&gt;&lt;FQL&gt;&lt;Q&gt;CA7800871021^FG_FACTSET_SECTOR&lt;/Q&gt;&lt;R&gt;1&lt;/R&gt;&lt;C&gt;1&lt;/C&gt;&lt;D xsi:type="xsd:string"&gt;Finance&lt;/D&gt;&lt;/FQL&gt;&lt;FQL&gt;&lt;Q&gt;GB0009895292^SUS_EC_RISK_SCORE(NOW,NOW,,"GOV")&lt;/Q&gt;&lt;R&gt;0&lt;/R&gt;&lt;C&gt;0&lt;/C&gt;&lt;/FQL&gt;&lt;FQL&gt;&lt;Q&gt;GB0009895292^SUS_RR_RISK_SCORE(NOW,NOW,,"ESG")&lt;/Q&gt;&lt;R&gt;0&lt;/R&gt;&lt;C&gt;0&lt;/C&gt;&lt;/FQL&gt;&lt;FQL&gt;&lt;Q&gt;GB0009895292^FF_PTX_INC(ANN_R,1/1/2020,12/31/2020)&lt;/Q&gt;&lt;R&gt;1&lt;/R&gt;&lt;C&gt;1&lt;/C&gt;&lt;D xsi:type="xsd:double"&gt;3074.81248846714&lt;/D&gt;&lt;/FQL&gt;&lt;FQL&gt;&lt;Q&gt;GB0009895292^FF_PTX_INC(ANN_R,1/1/2019,12/31/2019)&lt;/Q&gt;&lt;R&gt;1&lt;/R&gt;&lt;C&gt;1&lt;/C&gt;&lt;D xsi:type="xsd:double"&gt;1304.34205178795&lt;/D&gt;&lt;/FQL&gt;&lt;FQL&gt;&lt;Q&gt;GB0009895292^FF_PTX_INC(ANN_R,1/1/2018,12/31/2018)&lt;/Q&gt;&lt;R&gt;1&lt;/R&gt;&lt;C&gt;1&lt;/C&gt;&lt;D xsi:type="xsd:double"&gt;1579.41578258727&lt;/D&gt;&lt;/FQL&gt;&lt;FQL&gt;&lt;Q&gt;GB0009895292^FF_PTX_INC(ANN_R,1/1/2017,12/31/2017)&lt;/Q&gt;&lt;R&gt;1&lt;/R&gt;&lt;C&gt;1&lt;/C&gt;&lt;D xsi:type="xsd:double"&gt;1771.9838632466&lt;/D&gt;&lt;/FQL&gt;&lt;FQL&gt;&lt;Q&gt;GB0009895292^FF_PTX_INC(ANN_R,1/1/2016,12/31/2016)&lt;/Q&gt;&lt;R&gt;1&lt;/R&gt;&lt;C&gt;1&lt;/C&gt;&lt;D xsi:type="xsd:double"&gt;2656.93324537401&lt;/D&gt;&lt;/FQL&gt;&lt;FQL&gt;&lt;Q&gt;GB0009895292^FF_TAX_CF(ANN_R,1/1/2020,12/31/2020)&lt;/Q&gt;&lt;R&gt;1&lt;/R&gt;&lt;C&gt;1&lt;/C&gt;&lt;D xsi:type="xsd:double"&gt;1218.07179989492&lt;/D&gt;&lt;/FQL&gt;&lt;FQL&gt;&lt;Q&gt;GB0009895292^FF_TAX_CF(ANN_R,1/1/2019,12/31/2019)&lt;/Q&gt;&lt;R&gt;1&lt;/R&gt;&lt;C&gt;1&lt;/C&gt;&lt;D xsi:type="xsd:double"&gt;876.354816045029&lt;/D&gt;&lt;/FQL&gt;&lt;FQL&gt;&lt;Q&gt;GB0009895292^FF_TAX_CF(ANN_R,1/1/2018,12/31/2018)&lt;/Q&gt;&lt;R&gt;1&lt;/R&gt;&lt;C&gt;1&lt;/C&gt;&lt;D xsi:type="xsd:double"&gt;402.728525759431&lt;/D&gt;&lt;/FQL&gt;&lt;FQL&gt;&lt;Q&gt;GB0009895292^FF_TAX_CF(ANN_R,1/1/2017,12/31/2017)&lt;/Q&gt;&lt;R&gt;1&lt;/R&gt;&lt;C&gt;1&lt;/C&gt;&lt;D xsi:type="xsd:double"&gt;352.533161224345&lt;/D&gt;&lt;/FQL&gt;&lt;FQL&gt;&lt;Q&gt;GB0009895292^FF_TAX_CF(ANN_R,1/1/2016,12/31/2016)&lt;/Q&gt;&lt;R&gt;1&lt;/R&gt;&lt;C&gt;1&lt;/C&gt;&lt;D xsi:type="xsd:double"&gt;305.343513833778&lt;/D&gt;&lt;/FQL&gt;&lt;FQL&gt;&lt;Q&gt;GB0009895292^FF_TAX_RATE(ANN_R,1/1/2020,12/31/2020)&lt;/Q&gt;&lt;R&gt;1&lt;/R&gt;&lt;C&gt;1&lt;/C&gt;&lt;D xsi:type="xsd:double"&gt;19.579000760842&lt;/D&gt;&lt;/FQL&gt;&lt;FQL&gt;&lt;Q&gt;GB0009895292^FF_TAX_RATE(ANN_R,1/1/2019,12/31/2019)&lt;/Q&gt;&lt;R&gt;1&lt;/R&gt;&lt;C&gt;1&lt;/C&gt;&lt;D xsi:type="xsd:double"&gt;19.2908653846154&lt;/D&gt;&lt;/FQL&gt;&lt;FQL&gt;&lt;Q&gt;GB0009895292^FF_TAX_RATE(ANN_R,1/1/2018,12/31/2018)&lt;/Q&gt;&lt;R&gt;1&lt;/R&gt;&lt;C&gt;1&lt;/C&gt;&lt;D xsi:type="xsd:double"&gt;-2.7065527065527&lt;/D&gt;&lt;/FQL&gt;&lt;FQL&gt;&lt;Q&gt;GB0009895292^FF_TAX_RATE(ANN_R,1/1/2017,12/31/2017)&lt;/Q&gt;&lt;R&gt;1&lt;/R&gt;&lt;C&gt;1&lt;/C&gt;&lt;D xsi:type="xsd:double"&gt;-28.0893952673093&lt;/D&gt;&lt;/FQL&gt;&lt;FQL&gt;&lt;Q&gt;GB0009895292^FG_GICS_SECTOR&lt;/Q&gt;&lt;R&gt;0&lt;/R&gt;&lt;C&gt;0&lt;/C&gt;&lt;/FQL&gt;&lt;FQL&gt;&lt;Q&gt;GB0009895292^FG_FACTSET_SECTOR&lt;/Q&gt;&lt;R&gt;1&lt;/R&gt;&lt;C&gt;1&lt;/C&gt;&lt;D xsi:type="xsd:string"&gt;Health Technology&lt;/D&gt;&lt;/FQL&gt;&lt;FQL&gt;&lt;Q&gt;JP3435000009^SUS_EC_RISK_SCORE(NOW,NOW,,"GOV")&lt;/Q&gt;&lt;R&gt;1&lt;/R&gt;&lt;C&gt;1&lt;/C&gt;&lt;D xsi:type="xsd:string"&gt;4.844850&lt;/D&gt;&lt;/FQL&gt;&lt;FQL&gt;&lt;Q&gt;JP3435000009^SUS_EC_RISK_SCORE(NOW,NOW,,"SOC")&lt;/Q&gt;&lt;R&gt;1&lt;/R&gt;&lt;C&gt;1&lt;/C&gt;&lt;D xsi:type="xsd:string"&gt;5.774129&lt;/D&gt;&lt;/FQL&gt;&lt;FQL&gt;&lt;Q&gt;JP3435000009^SUS_RR_RISK_SCORE(NOW,NOW,,"ESG")&lt;/Q&gt;&lt;R&gt;1&lt;/R&gt;&lt;C&gt;1&lt;/C&gt;&lt;D xsi:type="xsd:double"&gt;13.457729375&lt;/D&gt;&lt;/FQL&gt;&lt;FQL&gt;&lt;Q&gt;JP3435000009^FF_PTX_INC(ANN_R,1/1/2020,12/31/2020)&lt;/Q&gt;&lt;R&gt;1&lt;/R&gt;&lt;C&gt;1&lt;/C&gt;&lt;D xsi:type="xsd:double"&gt;799450&lt;/D&gt;&lt;/FQL&gt;&lt;FQL&gt;&lt;Q&gt;JP3435000009^FF_PTX_INC(ANN_R,1/1/2019,12/31/2019)&lt;/Q&gt;&lt;R&gt;1&lt;/R&gt;&lt;C&gt;1&lt;/C&gt;&lt;D xsi:type="xsd:double"&gt;1011648&lt;/D&gt;&lt;/FQL&gt;&lt;FQL&gt;&lt;Q&gt;JP3435000009^FF_PTX_INC(ANN_R,1/1/2018,12/31/2018)&lt;/Q&gt;&lt;R&gt;1&lt;/R&gt;&lt;C&gt;1&lt;/C&gt;&lt;D xsi:type="xsd:double"&gt;699049&lt;/D&gt;&lt;/FQL&gt;&lt;FQL&gt;&lt;Q&gt;JP3435000009^FF_PTX_INC(ANN_R,1/1/2017,12/31/2017)&lt;/Q&gt;&lt;R&gt;1&lt;/R&gt;&lt;C&gt;1&lt;/C&gt;&lt;D xsi:type="xsd:double"&gt;251619&lt;/D&gt;&lt;/FQL&gt;&lt;FQL&gt;&lt;Q&gt;JP3435000009^FF_PTX_INC(ANN_R,1/1/2016,12/31/2016)&lt;/Q&gt;&lt;R&gt;1&lt;/R&gt;&lt;C&gt;1&lt;/C&gt;&lt;D xsi:type="xsd:double"&gt;304504&lt;/D&gt;&lt;/FQL&gt;&lt;FQL&gt;&lt;Q&gt;JP3435000009^FF_TAX_CF(ANN_R,1/1/2020,12/31/2020)&lt;/Q&gt;&lt;R&gt;1&lt;/R&gt;&lt;C&gt;1&lt;/C&gt;&lt;D xsi:type="xsd:double"&gt;40144&lt;/D&gt;&lt;/FQL&gt;&lt;FQL&gt;&lt;Q&gt;JP3435000009^FF_TAX_CF(ANN_R,1/1/2019,12/31/2019)&lt;/Q&gt;&lt;R&gt;1&lt;/R&gt;&lt;C&gt;1&lt;/C&gt;&lt;D xsi:type="xsd:double"&gt;210499&lt;/D&gt;&lt;/FQL&gt;&lt;FQL&gt;&lt;Q&gt;JP3435000009^FF_TAX_CF(ANN_R,1/1/2018,12/31/2018)&lt;/Q&gt;&lt;R&gt;1&lt;/R&gt;&lt;C&gt;1&lt;/C&gt;&lt;D xsi:type="xsd:double"&gt;101092&lt;/D&gt;&lt;/FQL&gt;&lt;FQL&gt;&lt;Q&gt;JP3435000009^FF_TAX_CF(ANN_R,1/1/2017,12/31/2017)&lt;/Q&gt;&lt;R&gt;1&lt;/R&gt;&lt;C&gt;1&lt;/C&gt;&lt;D xsi:type="xsd:double"&gt;106054&lt;/D&gt;&lt;/FQL&gt;&lt;FQL&gt;&lt;Q&gt;JP3435000009^FF_TAX_CF(ANN_R,1/1/2016,12/31/2016)&lt;/Q&gt;&lt;R&gt;1&lt;/R&gt;&lt;C&gt;1&lt;/C&gt;&lt;D xsi:type="xsd:double"&gt;138770&lt;/D&gt;&lt;/FQL&gt;&lt;FQL&gt;&lt;Q&gt;JP3435000009^FF_TAX_RATE(ANN_R,1/1/2019,12/31/2019)&lt;/Q&gt;&lt;R&gt;1&lt;/R&gt;&lt;C&gt;1&lt;/C&gt;&lt;D xsi:type="xsd:double"&gt;4.45787467577656&lt;/D&gt;&lt;/FQL&gt;&lt;FQL&gt;&lt;Q&gt;JP3435000009^FF_TAX_RATE(ANN_R,1/1/2018,12/31/2018)&lt;/Q&gt;&lt;R&gt;1&lt;/R&gt;&lt;C&gt;1&lt;/C&gt;&lt;D xsi:type="xsd:double"&gt;21.710924413024&lt;/D&gt;&lt;/FQL&gt;&lt;FQL&gt;&lt;Q&gt;JP3435000009^FF_TAX_RATE(ANN_R,1/1/2017,12/31/2017)&lt;/Q&gt;&lt;R&gt;1&lt;/R&gt;&lt;C&gt;1&lt;/C&gt;&lt;D xsi:type="xsd:double"&gt;49.3039078924882&lt;/D&gt;&lt;/FQL&gt;&lt;FQL&gt;&lt;Q&gt;JP3435000009^FF_TAX_RATE(ANN_R,1/1/2016,12/31/2016)&lt;/Q&gt;&lt;R&gt;1&lt;/R&gt;&lt;C&gt;1&lt;/C&gt;&lt;D xsi:type="xsd:double"&gt;31.12898352731&lt;/D&gt;&lt;/FQL&gt;&lt;FQL&gt;&lt;Q&gt;JP3435000009^FG_GICS_SECTOR&lt;/Q&gt;&lt;R&gt;0&lt;/R&gt;&lt;C&gt;0&lt;/C&gt;&lt;/FQL&gt;&lt;FQL&gt;&lt;Q&gt;JP3435000009^FG_FACTSET_SECTOR&lt;/Q&gt;&lt;R&gt;1&lt;/R&gt;&lt;C&gt;1&lt;/C&gt;&lt;D xsi:type="xsd:string"&gt;Consumer Durables&lt;/D&gt;&lt;/FQL&gt;&lt;FQL&gt;&lt;Q&gt;DE0007164600^SUS_EC_RISK_SCORE(NOW,NOW,,"GOV")&lt;/Q&gt;&lt;R&gt;0&lt;/R&gt;&lt;C&gt;0&lt;/C&gt;&lt;/FQL&gt;&lt;FQL&gt;&lt;Q&gt;DE0007164600^SUS_EC_RISK_SCORE(NOW,NOW,,"SOC")&lt;/Q&gt;&lt;R&gt;0&lt;/R&gt;&lt;C&gt;0&lt;/C&gt;&lt;/FQL&gt;&lt;FQL&gt;&lt;Q&gt;DE0007164600^SUS_RR_RISK_SCORE(NOW,NOW,,"ESG")&lt;/Q&gt;&lt;R&gt;0&lt;/R&gt;&lt;C&gt;0&lt;/C&gt;&lt;/FQL&gt;&lt;FQL&gt;&lt;Q&gt;DE0007164600^FF_PTX_INC(ANN_R,1/1/2020,12/31/2020)&lt;/Q&gt;&lt;R&gt;1&lt;/R&gt;&lt;C&gt;1&lt;/C&gt;&lt;D xsi:type="xsd:double"&gt;7220&lt;/D&gt;&lt;/FQL&gt;&lt;FQL&gt;&lt;Q&gt;DE0007164600^FF_PTX_INC(ANN_R,1/1/2019,12/31/2019)&lt;/Q&gt;&lt;R&gt;1&lt;/R&gt;&lt;C&gt;1&lt;/C&gt;&lt;D xsi:type="xsd:double"&gt;4596&lt;/D&gt;&lt;/FQL&gt;&lt;FQL&gt;&lt;Q&gt;DE0007164600^FF_PTX_INC(ANN_R,1/1/2018,12/31/2018)&lt;/Q&gt;&lt;R&gt;1&lt;/R&gt;&lt;C&gt;1&lt;/C&gt;&lt;D xsi:type="xsd:double"&gt;5600&lt;/D&gt;&lt;/FQL&gt;&lt;FQL&gt;&lt;Q&gt;DE0007164600^FF_PTX_INC(ANN_R,1/1/2017,12/31/2017)&lt;/Q&gt;&lt;R&gt;1&lt;/R&gt;&lt;C&gt;1&lt;/C&gt;&lt;D xsi:type="xsd:double"&gt;5029&lt;/D&gt;&lt;/FQL&gt;&lt;FQL&gt;&lt;Q&gt;DE0007164600^FF_PTX_INC(ANN_R,1/1/2016,12/31/2016)&lt;/Q&gt;&lt;R&gt;1&lt;/R&gt;&lt;C&gt;1&lt;/C&gt;&lt;D xsi:type="xsd:double"&gt;4863&lt;/D&gt;&lt;/FQL&gt;&lt;FQL&gt;&lt;Q&gt;DE0007164600^FF_TAX_CF(ANN_R,1/1/2020,12/31/2020)&lt;/Q&gt;&lt;R&gt;1&lt;/R&gt;&lt;C&gt;1&lt;/C&gt;&lt;D xsi:type="xsd:double"&gt;1194&lt;/D&gt;&lt;/FQL&gt;&lt;FQL&gt;&lt;Q&gt;DE0007164600^FF_TAX_CF(ANN_R,1/1/2018,12/31/2018)&lt;/Q&gt;&lt;R&gt;1&lt;/R&gt;&lt;C&gt;1&lt;/C&gt;&lt;D xsi:type="xsd:double"&gt;1687&lt;/D&gt;&lt;/FQL&gt;&lt;FQL&gt;&lt;Q&gt;DE0007164600^FF_TAX_CF(ANN_R,1/1/2017,12/31/2017)&lt;/Q&gt;&lt;R&gt;1&lt;/R&gt;&lt;C&gt;1&lt;/C&gt;&lt;D xsi:type="xsd:double"&gt;1332&lt;/D&gt;&lt;/FQL&gt;&lt;FQL&gt;&lt;Q&gt;DE0007164600^FF_TAX_CF(ANN_R,1/1/2016,12/31/2016)&lt;/Q&gt;&lt;R&gt;1&lt;/R&gt;&lt;C&gt;1&lt;/C&gt;&lt;D xsi:type="xsd:double"&gt;1477&lt;/D&gt;&lt;/FQL&gt;&lt;FQL&gt;&lt;Q&gt;DE0007164600^FF_TAX_RATE(ANN_R,1/1/2020,12/31/2020)&lt;/Q&gt;&lt;R&gt;1&lt;/R&gt;&lt;C&gt;1&lt;/C&gt;&lt;D xsi:type="xsd:double"&gt;26.8282548476454&lt;/D&gt;&lt;/FQL&gt;&lt;FQL&gt;&lt;Q&gt;DE0007164600^FF_TAX_RATE(ANN_R,1/1/2019,12/31/2019)&lt;/Q&gt;&lt;R&gt;1&lt;/R&gt;&lt;C&gt;1&lt;/C&gt;&lt;D xsi:type="xsd:double"&gt;26.6753698868581&lt;/D&gt;&lt;/FQL&gt;&lt;FQL&gt;&lt;Q&gt;DE0007164600^FF_TAX_RATE(ANN_R,1/1/2018,12/31/2018)&lt;/Q&gt;&lt;R&gt;1&lt;/R&gt;&lt;C&gt;1&lt;/C&gt;&lt;D xsi:type="xsd:double"&gt;26.9821428571429&lt;/D&gt;&lt;/FQL&gt;&lt;FQL&gt;&lt;Q&gt;DE0007164600^FF_TAX_RATE(ANN_R,1/1/2017,12/31/2017)&lt;/Q&gt;&lt;R&gt;1&lt;/R&gt;&lt;C&gt;1&lt;/C&gt;&lt;D xsi:type="xsd:double"&gt;19.546629548618&lt;/D&gt;&lt;/FQL&gt;&lt;FQL&gt;&lt;Q&gt;DE0007164600^FF_TAX_RATE(ANN_R,1/1/2016,12/31/2016)&lt;/Q&gt;&lt;R&gt;1&lt;/R&gt;&lt;C&gt;1&lt;/C&gt;&lt;D xsi:type="xsd:double"&gt;25.272465556241&lt;/D&gt;&lt;/FQL&gt;&lt;FQL&gt;&lt;Q&gt;DE0007164600^FG_GICS_SECTOR&lt;/Q&gt;&lt;R&gt;0&lt;/R&gt;&lt;C&gt;0&lt;/C&gt;&lt;/FQL&gt;&lt;FQL&gt;&lt;Q&gt;DE0007164600^FG_FACTSET_SECTOR&lt;/Q&gt;&lt;R&gt;1&lt;/R&gt;&lt;C&gt;1&lt;/C&gt;&lt;D xsi:type="xsd:string"&gt;Technology Services&lt;/D&gt;&lt;/FQL&gt;&lt;FQL&gt;&lt;Q&gt;US7181721090^SUS_EC_RISK_SCORE(NOW,NOW,,"GOV")&lt;/Q&gt;&lt;R&gt;1&lt;/R&gt;&lt;C&gt;1&lt;/C&gt;&lt;D xsi:type="xsd:string"&gt;8.719848&lt;/D&gt;&lt;/FQL&gt;&lt;FQL&gt;&lt;Q&gt;US7181721090^SUS_EC_RISK_SCORE(NOW,NOW,,"SOC")&lt;/Q&gt;&lt;R&gt;1&lt;/R&gt;&lt;C&gt;1&lt;/C&gt;&lt;D xsi:type="xsd:string"&gt;10.495156&lt;/D&gt;&lt;/FQL&gt;&lt;FQL&gt;&lt;Q&gt;US7181721090^SUS_RR_RISK</t>
        </r>
      </text>
    </comment>
    <comment ref="A7" authorId="0" shapeId="0" xr:uid="{945B1488-9B57-407D-A365-465A680D26B3}">
      <text>
        <r>
          <rPr>
            <b/>
            <sz val="9"/>
            <color indexed="81"/>
            <rFont val="Tahoma"/>
            <family val="2"/>
          </rPr>
          <t>_SCORE(NOW,NOW,,"ESG")&lt;/Q&gt;&lt;R&gt;1&lt;/R&gt;&lt;C&gt;1&lt;/C&gt;&lt;D xsi:type="xsd:double"&gt;22.8680546875&lt;/D&gt;&lt;/FQL&gt;&lt;FQL&gt;&lt;Q&gt;US7181721090^FF_PTX_INC(ANN_R,1/1/2020,12/31/2020)&lt;/Q&gt;&lt;R&gt;1&lt;/R&gt;&lt;C&gt;1&lt;/C&gt;&lt;D xsi:type="xsd:double"&gt;10953&lt;/D&gt;&lt;/FQL&gt;&lt;FQL&gt;&lt;Q&gt;US7181721090^FF_PTX_INC(ANN_R,1/1/2019,12/31/2019)&lt;/Q&gt;&lt;R&gt;1&lt;/R&gt;&lt;C&gt;1&lt;/C&gt;&lt;D xsi:type="xsd:double"&gt;9872&lt;/D&gt;&lt;/FQL&gt;&lt;FQL&gt;&lt;Q&gt;US7181721090^FF_PTX_INC(ANN_R,1/1/2017,12/31/2017)&lt;/Q&gt;&lt;R&gt;1&lt;/R&gt;&lt;C&gt;1&lt;/C&gt;&lt;D xsi:type="xsd:double"&gt;10589&lt;/D&gt;&lt;/FQL&gt;&lt;FQL&gt;&lt;Q&gt;US7181721090^FF_PTX_INC(ANN_R,1/1/2016,12/31/2016)&lt;/Q&gt;&lt;R&gt;1&lt;/R&gt;&lt;C&gt;1&lt;/C&gt;&lt;D xsi:type="xsd:double"&gt;9924&lt;/D&gt;&lt;/FQL&gt;&lt;FQL&gt;&lt;Q&gt;US7181721090^FF_TAX_CF(ANN_R,1/1/2020,12/31/2020)&lt;/Q&gt;&lt;R&gt;1&lt;/R&gt;&lt;C&gt;1&lt;/C&gt;&lt;D xsi:type="xsd:double"&gt;2785&lt;/D&gt;&lt;/FQL&gt;&lt;FQL&gt;&lt;Q&gt;US7181721090^FF_TAX_CF(ANN_R,1/1/2019,12/31/2019)&lt;/Q&gt;&lt;R&gt;1&lt;/R&gt;&lt;C&gt;1&lt;/C&gt;&lt;D xsi:type="xsd:double"&gt;2430&lt;/D&gt;&lt;/FQL&gt;&lt;FQL&gt;&lt;Q&gt;US7181721090^FF_TAX_CF(ANN_R,1/1/2018,12/31/2018)&lt;/Q&gt;&lt;R&gt;1&lt;/R&gt;&lt;C&gt;1&lt;/C&gt;&lt;D xsi:type="xsd:double"&gt;2749&lt;/D&gt;&lt;/FQL&gt;&lt;FQL&gt;&lt;Q&gt;US7181721090^FF_TAX_CF(ANN_R,1/1/2017,12/31/2017)&lt;/Q&gt;&lt;R&gt;1&lt;/R&gt;&lt;C&gt;1&lt;/C&gt;&lt;D xsi:type="xsd:double"&gt;3403&lt;/D&gt;&lt;/FQL&gt;&lt;FQL&gt;&lt;Q&gt;US7181721090^FF_TAX_CF(ANN_R,1/1/2016,12/31/2016)&lt;/Q&gt;&lt;R&gt;1&lt;/R&gt;&lt;C&gt;1&lt;/C&gt;&lt;D xsi:type="xsd:double"&gt;2829&lt;/D&gt;&lt;/FQL&gt;&lt;FQL&gt;&lt;Q&gt;US7181721090^FF_TAX_RATE(ANN_R,1/1/2020,12/31/2020)&lt;/Q&gt;&lt;R&gt;1&lt;/R&gt;&lt;C&gt;1&lt;/C&gt;&lt;D xsi:type="xsd:double"&gt;21.70181685383&lt;/D&gt;&lt;/FQL&gt;&lt;FQL&gt;&lt;Q&gt;US7181721090^FF_TAX_RATE(ANN_R,1/1/2019,12/31/2019)&lt;/Q&gt;&lt;R&gt;1&lt;/R&gt;&lt;C&gt;1&lt;/C&gt;&lt;D xsi:type="xsd:double"&gt;23.2273095623987&lt;/D&gt;&lt;/FQL&gt;&lt;FQL&gt;&lt;Q&gt;US7181721090^FF_TAX_RATE(ANN_R,1/1/2018,12/31/2018)&lt;/Q&gt;&lt;R&gt;1&lt;/R&gt;&lt;C&gt;1&lt;/C&gt;&lt;D xsi:type="xsd:double"&gt;22.9125667697498&lt;/D&gt;&lt;/FQL&gt;&lt;FQL&gt;&lt;Q&gt;US7181721090^FF_TAX_RATE(ANN_R,1/1/2017,12/31/2017)&lt;/Q&gt;&lt;R&gt;1&lt;/R&gt;&lt;C&gt;1&lt;/C&gt;&lt;D xsi:type="xsd:double"&gt;40.6742846349986&lt;/D&gt;&lt;/FQL&gt;&lt;FQL&gt;&lt;Q&gt;US7181721090^FF_TAX_RATE(ANN_R,1/1/2016,12/31/2016)&lt;/Q&gt;&lt;R&gt;1&lt;/R&gt;&lt;C&gt;1&lt;/C&gt;&lt;D xsi:type="xsd:double"&gt;27.8919790407094&lt;/D&gt;&lt;/FQL&gt;&lt;FQL&gt;&lt;Q&gt;US7181721090^FG_GICS_SECTOR&lt;/Q&gt;&lt;R&gt;1&lt;/R&gt;&lt;C&gt;1&lt;/C&gt;&lt;D xsi:type="xsd:string"&gt;Consumer Staples&lt;/D&gt;&lt;/FQL&gt;&lt;FQL&gt;&lt;Q&gt;US7181721090^FG_FACTSET_SECTOR&lt;/Q&gt;&lt;R&gt;1&lt;/R&gt;&lt;C&gt;1&lt;/C&gt;&lt;D xsi:type="xsd:string"&gt;Consumer Non-Durables&lt;/D&gt;&lt;/FQL&gt;&lt;FQL&gt;&lt;Q&gt;US5486611073^SUS_EC_RISK_SCORE(NOW,NOW,,"GOV")&lt;/Q&gt;&lt;R&gt;0&lt;/R&gt;&lt;C&gt;0&lt;/C&gt;&lt;/FQL&gt;&lt;FQL&gt;&lt;Q&gt;US5486611073^SUS_RR_RISK_SCORE(NOW,NOW,,"ESG")&lt;/Q&gt;&lt;R&gt;0&lt;/R&gt;&lt;C&gt;0&lt;/C&gt;&lt;/FQL&gt;&lt;FQL&gt;&lt;Q&gt;US5486611073^FF_PTX_INC(ANN_R,1/1/2020,12/31/2020)&lt;/Q&gt;&lt;R&gt;1&lt;/R&gt;&lt;C&gt;1&lt;/C&gt;&lt;D xsi:type="xsd:double"&gt;5623&lt;/D&gt;&lt;/FQL&gt;&lt;FQL&gt;&lt;Q&gt;US5486611073^FF_PTX_INC(ANN_R,1/1/2019,12/31/2019)&lt;/Q&gt;&lt;R&gt;1&lt;/R&gt;&lt;C&gt;1&lt;/C&gt;&lt;D xsi:type="xsd:double"&gt;3394&lt;/D&gt;&lt;/FQL&gt;&lt;FQL&gt;&lt;Q&gt;US5486611073^FF_PTX_INC(ANN_R,1/1/2018,12/31/2018)&lt;/Q&gt;&lt;R&gt;1&lt;/R&gt;&lt;C&gt;1&lt;/C&gt;&lt;D xsi:type="xsd:double"&gt;5489&lt;/D&gt;&lt;/FQL&gt;&lt;FQL&gt;&lt;Q&gt;US5486611073^FF_PTX_INC(ANN_R,1/1/2017,12/31/2017)&lt;/Q&gt;&lt;R&gt;1&lt;/R&gt;&lt;C&gt;1&lt;/C&gt;&lt;D xsi:type="xsd:double"&gt;5201&lt;/D&gt;&lt;/FQL&gt;&lt;FQL&gt;&lt;Q&gt;US5486611073^FF_PTX_INC(ANN_R,1/1/2016,12/31/2016)&lt;/Q&gt;&lt;R&gt;1&lt;/R&gt;&lt;C&gt;1&lt;/C&gt;&lt;D xsi:type="xsd:double"&gt;4419&lt;/D&gt;&lt;/FQL&gt;&lt;FQL&gt;&lt;Q&gt;US5486611073^FF_TAX_CF(ANN_R,1/1/2020,12/31/2020)&lt;/Q&gt;&lt;R&gt;1&lt;/R&gt;&lt;C&gt;1&lt;/C&gt;&lt;D xsi:type="xsd:double"&gt;1423&lt;/D&gt;&lt;/FQL&gt;&lt;FQL&gt;&lt;Q&gt;US5486611073^FF_TAX_CF(ANN_R,1/1/2019,12/31/2019)&lt;/Q&gt;&lt;R&gt;1&lt;/R&gt;&lt;C&gt;1&lt;/C&gt;&lt;D xsi:type="xsd:double"&gt;1316&lt;/D&gt;&lt;/FQL&gt;&lt;FQL&gt;&lt;Q&gt;US5486611073^FF_TAX_CF(ANN_R,1/1/2018,12/31/2018)&lt;/Q&gt;&lt;R&gt;1&lt;/R&gt;&lt;C&gt;1&lt;/C&gt;&lt;D xsi:type="xsd:double"&gt;1673&lt;/D&gt;&lt;/FQL&gt;&lt;FQL&gt;&lt;Q&gt;US5486611073^FF_TAX_CF(ANN_R,1/1/2017,12/31/2017)&lt;/Q&gt;&lt;R&gt;1&lt;/R&gt;&lt;C&gt;1&lt;/C&gt;&lt;D xsi:type="xsd:double"&gt;2217&lt;/D&gt;&lt;/FQL&gt;&lt;FQL&gt;&lt;Q&gt;US5486611073^FF_TAX_CF(ANN_R,1/1/2016,12/31/2016)&lt;/Q&gt;&lt;R&gt;1&lt;/R&gt;&lt;C&gt;1&lt;/C&gt;&lt;D xsi:type="xsd:double"&gt;2055&lt;/D&gt;&lt;/FQL&gt;&lt;FQL&gt;&lt;Q&gt;US5486611073^FF_TAX_RATE(ANN_R,1/1/2020,12/31/2020)&lt;/Q&gt;&lt;R&gt;1&lt;/R&gt;&lt;C&gt;1&lt;/C&gt;&lt;D xsi:type="xsd:double"&gt;23.866263560377&lt;/D&gt;&lt;/FQL&gt;&lt;FQL&gt;&lt;Q&gt;US5486611073^FF_TAX_RATE(ANN_R,1/1/2019,12/31/2019)&lt;/Q&gt;&lt;R&gt;1&lt;/R&gt;&lt;C&gt;1&lt;/C&gt;&lt;D xsi:type="xsd:double"&gt;31.8208603417796&lt;/D&gt;&lt;/FQL&gt;&lt;FQL&gt;&lt;Q&gt;US5486611073^FF_TAX_RATE(ANN_R,1/1/2018,12/31/2018)&lt;/Q&gt;&lt;R&gt;1&lt;/R&gt;&lt;C&gt;1&lt;/C&gt;&lt;D xsi:type="xsd:double"&gt;37.2016760794316&lt;/D&gt;&lt;/FQL&gt;&lt;FQL&gt;&lt;Q&gt;US5486611073^FF_TAX_RATE(ANN_R,1/1/2017,12/31/2017)&lt;/Q&gt;&lt;R&gt;1&lt;/R&gt;&lt;C&gt;1&lt;/C&gt;&lt;D xsi:type="xsd:double"&gt;40.5306671793886&lt;/D&gt;&lt;/FQL&gt;&lt;FQL&gt;&lt;Q&gt;US5486611073^FG_GICS_SECTOR&lt;/Q&gt;&lt;R&gt;1&lt;/R&gt;&lt;C&gt;1&lt;/C&gt;&lt;D xsi:type="xsd:string"&gt;Consumer Discretionary&lt;/D&gt;&lt;/FQL&gt;&lt;FQL&gt;&lt;Q&gt;US5486611073^FG_FACTSET_SECTOR&lt;/Q&gt;&lt;R&gt;1&lt;/R&gt;&lt;C&gt;1&lt;/C&gt;&lt;D xsi:type="xsd:string"&gt;Retail Trade&lt;/D&gt;&lt;/FQL&gt;&lt;FQL&gt;&lt;Q&gt;US1101221083^SUS_EC_RISK_SCORE(NOW,NOW,,"GOV")&lt;/Q&gt;&lt;R&gt;1&lt;/R&gt;&lt;C&gt;1&lt;/C&gt;&lt;D xsi:type="xsd:string"&gt;7.316681&lt;/D&gt;&lt;/FQL&gt;&lt;FQL&gt;&lt;Q&gt;US1101221083^SUS_EC_RISK_SCORE(NOW,NOW,,"SOC")&lt;/Q&gt;&lt;R&gt;1&lt;/R&gt;&lt;C&gt;1&lt;/C&gt;&lt;D xsi:type="xsd:string"&gt;15.047837&lt;/D&gt;&lt;/FQL&gt;&lt;FQL&gt;&lt;Q&gt;US1101221083^SUS_RR_RISK_SCORE(NOW,NOW,,"ESG")&lt;/Q&gt;&lt;R&gt;1&lt;/R&gt;&lt;C&gt;1&lt;/C&gt;&lt;D xsi:type="xsd:double"&gt;22.39151875&lt;/D&gt;&lt;/FQL&gt;&lt;FQL&gt;&lt;Q&gt;US1101221083^FF_PTX_INC(ANN_R,1/1/2020,12/31/2020)&lt;/Q&gt;&lt;R&gt;1&lt;/R&gt;&lt;C&gt;1&lt;/C&gt;&lt;D xsi:type="xsd:double"&gt;-6871&lt;/D&gt;&lt;/FQL&gt;&lt;FQL&gt;&lt;Q&gt;US1101221083^FF_PTX_INC(ANN_R,1/1/2019,12/31/2019)&lt;/Q&gt;&lt;R&gt;1&lt;/R&gt;&lt;C&gt;1&lt;/C&gt;&lt;D xsi:type="xsd:double"&gt;4975&lt;/D&gt;&lt;/FQL&gt;&lt;FQL&gt;&lt;Q&gt;US1101221083^FF_PTX_INC(ANN_R,1/1/2018,12/31/2018)&lt;/Q&gt;&lt;R&gt;1&lt;/R&gt;&lt;C&gt;1&lt;/C&gt;&lt;D xsi:type="xsd:double"&gt;5968&lt;/D&gt;&lt;/FQL&gt;&lt;FQL&gt;&lt;Q&gt;US1101221083^FF_PTX_INC(ANN_R,1/1/2017,12/31/2017)&lt;/Q&gt;&lt;R&gt;1&lt;/R&gt;&lt;C&gt;1&lt;/C&gt;&lt;D xsi:type="xsd:double"&gt;5131&lt;/D&gt;&lt;/FQL&gt;&lt;FQL&gt;&lt;Q&gt;US1101221083^FF_PTX_INC(ANN_R,1/1/2016,12/31/2016)&lt;/Q&gt;&lt;R&gt;1&lt;/R&gt;&lt;C&gt;1&lt;/C&gt;&lt;D xsi:type="xsd:double"&gt;5915&lt;/D&gt;&lt;/FQL&gt;&lt;FQL&gt;&lt;Q&gt;US1101221083^FF_TAX_CF(ANN_R,1/1/2020,12/31/2020)&lt;/Q&gt;&lt;R&gt;1&lt;/R&gt;&lt;C&gt;1&lt;/C&gt;&lt;D xsi:type="xsd:double"&gt;3400&lt;/D&gt;&lt;/FQL&gt;&lt;FQL&gt;&lt;Q&gt;US1101221083^FF_TAX_CF(ANN_R,1/1/2019,12/31/2019)&lt;/Q&gt;&lt;R&gt;1&lt;/R&gt;&lt;C&gt;1&lt;/C&gt;&lt;D xsi:type="xsd:double"&gt;1503&lt;/D&gt;&lt;/FQL&gt;&lt;FQL&gt;&lt;Q&gt;US1101221083^FF_TAX_CF(ANN_R,1/1/2018,12/31/2018)&lt;/Q&gt;&lt;R&gt;1&lt;/R&gt;&lt;C&gt;1&lt;/C&gt;&lt;D xsi:type="xsd:double"&gt;747&lt;/D&gt;&lt;/FQL&gt;&lt;FQL&gt;&lt;Q&gt;US1101221083^FF_TAX_CF(ANN_R,1/1/2017,12/31/2017)&lt;/Q&gt;&lt;R&gt;1&lt;/R&gt;&lt;C&gt;1&lt;/C&gt;&lt;D xsi:type="xsd:double"&gt;546&lt;/D&gt;&lt;/FQL&gt;&lt;FQL&gt;&lt;Q&gt;US1101221083^FF_TAX_CF(ANN_R,1/1/2016,12/31/2016)&lt;/Q&gt;&lt;R&gt;1&lt;/R&gt;&lt;C&gt;1&lt;/C&gt;&lt;D xsi:type="xsd:double"&gt;2041&lt;/D&gt;&lt;/FQL&gt;&lt;FQL&gt;&lt;Q&gt;US1101221083^FF_TAX_RATE(ANN_R,1/1/2019,12/31/2019)&lt;/Q&gt;&lt;R&gt;1&lt;/R&gt;&lt;C&gt;1&lt;/C&gt;&lt;D xsi:type="xsd:double"&gt;30.4522613065327&lt;/D&gt;&lt;/FQL&gt;&lt;FQL&gt;&lt;Q&gt;US1101221083^FF_TAX_RATE(ANN_R,1/1/2018,12/31/2018)&lt;/Q&gt;&lt;R&gt;1&lt;/R&gt;&lt;C&gt;1&lt;/C&gt;&lt;D xsi:type="xsd:double"&gt;17.107908847185&lt;/D&gt;&lt;/FQL&gt;&lt;FQL&gt;&lt;Q&gt;US1101221083^FF_TAX_RATE(ANN_R,1/1/2017,12/31/2017)&lt;/Q&gt;&lt;R&gt;1&lt;/R&gt;&lt;C&gt;1&lt;/C&gt;&lt;D xsi:type="xsd:double"&gt;80.9978561683882&lt;/D&gt;&lt;/FQL&gt;&lt;FQL&gt;&lt;Q&gt;US1101221083^FF_TAX_RATE(ANN_R,1/1/2016,12/31/2016)&lt;/Q&gt;&lt;R&gt;1&lt;/R&gt;&lt;C&gt;1&lt;/C&gt;&lt;D xsi:type="xsd:double"&gt;23.803888419273&lt;/D&gt;&lt;/FQL&gt;&lt;FQL&gt;&lt;Q&gt;US1101221083^FG_GICS_SECTOR&lt;/Q&gt;&lt;R&gt;1&lt;/R&gt;&lt;C&gt;1&lt;/C&gt;&lt;D xsi:type="xsd:string"&gt;Health Care&lt;/D&gt;&lt;/FQL&gt;&lt;FQL&gt;&lt;Q&gt;US1101221083^FG_FACTSET_SECTOR&lt;/Q&gt;&lt;R&gt;1&lt;/R&gt;&lt;C&gt;1&lt;/C&gt;&lt;D xsi:type="xsd:string"&gt;Health Technology&lt;/D&gt;&lt;/FQL&gt;&lt;FQL&gt;&lt;Q&gt;US0970231058^SUS_EC_RISK_SCORE(NOW,NOW,,"GOV")&lt;/Q&gt;&lt;R&gt;1&lt;/R&gt;&lt;C&gt;1&lt;/C&gt;&lt;D xsi:type="xsd:string"&gt;8.221036&lt;/D&gt;&lt;/FQL&gt;&lt;FQL&gt;&lt;Q&gt;US0970231058^SUS_EC_RISK_SCORE(NOW,NOW,,"SOC")&lt;/Q&gt;&lt;R&gt;1&lt;/R&gt;&lt;C&gt;1&lt;/C&gt;&lt;D xsi:type="xsd:string"&gt;19.723313&lt;/D&gt;&lt;/FQL&gt;&lt;FQL&gt;&lt;Q&gt;US0970231058^SUS_RR_RISK_SCORE(NOW,NOW,,"ESG")&lt;/Q&gt;&lt;R&gt;1&lt;/R&gt;&lt;C&gt;1&lt;/C&gt;&lt;D xsi:type="xsd:double"&gt;36.08843921875&lt;/D&gt;&lt;/FQL&gt;&lt;FQL&gt;&lt;Q&gt;US0970231058^FF_PTX_INC(ANN_R,1/1/2020,12/31/2020)&lt;/Q&gt;&lt;R&gt;1&lt;/R&gt;&lt;C&gt;1&lt;/C&gt;&lt;D xsi:type="xsd:double"&gt;-14476&lt;/D&gt;&lt;/FQL&gt;&lt;FQL&gt;&lt;Q&gt;US0970231058^FF_PTX_INC(ANN_R,1/1/2019,12/31/2019)&lt;/Q&gt;&lt;R&gt;1&lt;/R&gt;&lt;C&gt;1&lt;/C&gt;&lt;D xsi:type="xsd:double"&gt;-2259&lt;/D&gt;&lt;/FQL&gt;&lt;FQL&gt;&lt;Q&gt;US0970231058^FF_PTX_INC(ANN_R,1/1/2018,12/31/2018)&lt;/Q&gt;&lt;R&gt;1&lt;/R&gt;&lt;C&gt;1&lt;/C&gt;&lt;D xsi:type="xsd:double"&gt;11604&lt;/D&gt;&lt;/FQL&gt;&lt;FQL&gt;&lt;Q&gt;US0970231058^FF_PTX_INC(ANN_R,1/1/2017,12/31/2017)&lt;/Q&gt;&lt;R&gt;1&lt;/R&gt;&lt;C&gt;1&lt;/C&gt;&lt;D xsi:type="xsd:double"&gt;10107&lt;/D&gt;&lt;/FQL&gt;&lt;FQL&gt;&lt;Q&gt;US0970231058^FF_PTX_INC(ANN_R,1/1/2016,12/31/2016)&lt;/Q&gt;&lt;R&gt;1&lt;/R&gt;&lt;C&gt;1&lt;/C&gt;&lt;D xsi:type="xsd:double"&gt;5568&lt;/D&gt;&lt;/FQL&gt;&lt;FQL&gt;&lt;Q&gt;US0970231058^FF_TAX_CF(ANN_R,1/1/2020,12/31/2020)&lt;/Q&gt;&lt;R&gt;1&lt;/R&gt;&lt;C&gt;1&lt;/C&gt;&lt;D xsi:type="xsd:double"&gt;37&lt;/D&gt;&lt;/FQL&gt;&lt;FQL&gt;&lt;Q&gt;US0970231058^FF_TAX_CF(ANN_R,1/1/2018,12/31/2018)&lt;/Q&gt;&lt;R&gt;1&lt;/R&gt;&lt;C&gt;1&lt;/C&gt;&lt;D xsi:type="xsd:double"&gt;1326&lt;/D&gt;&lt;/FQL&gt;&lt;FQL&gt;&lt;Q&gt;US0970231058^FF_TAX_CF(ANN_R,1/1/2017,12/31/2017)&lt;/Q&gt;&lt;R&gt;1&lt;/R&gt;&lt;C&gt;1&lt;/C&gt;&lt;D xsi:type="xsd:double"&gt;896&lt;/D&gt;&lt;/FQL&gt;&lt;FQL&gt;&lt;Q&gt;US0970231058^FF_TAX_CF(ANN_R,1/1/2016,12/31/2016)&lt;/Q&gt;&lt;R&gt;1&lt;/R&gt;&lt;C&gt;1&lt;/C&gt;&lt;D xsi:type="xsd:double"&gt;1460&lt;/D&gt;&lt;/FQL&gt;&lt;FQL&gt;&lt;Q&gt;US0970231058^FF_TAX_RATE(ANN_R,1/1/2020,12/31/2020)&lt;/Q&gt;&lt;R&gt;0&lt;/R&gt;&lt;C&gt;0&lt;/C&gt;&lt;/FQL&gt;&lt;FQL&gt;&lt;Q&gt;US0970231058^FF_TAX_RATE(ANN_R,1/1/2019,12/31/2019)&lt;/Q&gt;&lt;R&gt;0&lt;/R&gt;&lt;C&gt;0&lt;/C&gt;&lt;/FQL&gt;&lt;FQL&gt;&lt;Q&gt;US0970231058^FF_TAX_RATE(ANN_R,1/1/2018,12/31/2018)&lt;/Q&gt;&lt;R&gt;1&lt;/R&gt;&lt;C&gt;1&lt;/C&gt;&lt;D xsi:type="xsd:double"&gt;9.85866942433644&lt;/D&gt;&lt;/FQL&gt;&lt;FQL&gt;&lt;Q&gt;US0970231058^FF_TAX_RATE(ANN_R,1/1/2017,12/31/2017)&lt;/Q&gt;&lt;R&gt;1&lt;/R&gt;&lt;C&gt;1&lt;/C&gt;&lt;D xsi:type="xsd:double"&gt;16.3154249530029&lt;/D&gt;&lt;/FQL&gt;&lt;FQL&gt;&lt;Q&gt;US0970231058^FF_TAX_RATE(ANN_R,1/1/2016,12/31/2016)&lt;/Q&gt;&lt;R&gt;1&lt;/R&gt;&lt;C&gt;1&lt;/C&gt;&lt;D xsi:type="xsd:double"&gt;12.0869252873563&lt;/D&gt;&lt;/FQL&gt;&lt;FQL&gt;&lt;Q&gt;US0970231058^FG_GICS_SECTOR&lt;/Q&gt;&lt;R&gt;1&lt;/R&gt;&lt;C&gt;1&lt;/C&gt;&lt;D xsi:type="xsd:string"&gt;Industrials&lt;/D&gt;&lt;/FQL&gt;&lt;FQL&gt;&lt;Q&gt;US0970231058^FG_FACTSET_SECTOR&lt;/Q&gt;&lt;R&gt;1&lt;/R&gt;&lt;C&gt;1&lt;/C&gt;&lt;D xsi:type="xsd:string"&gt;Electronic Technology&lt;/D&gt;&lt;/FQL&gt;&lt;FQL&gt;&lt;Q&gt;US0311621009^SUS_EC_RISK_SCORE(NOW,NOW,,"GOV")&lt;/Q&gt;&lt;R&gt;1&lt;/R&gt;&lt;C&gt;1&lt;/C&gt;&lt;D xsi:type="xsd:string"&gt;6.302920&lt;/D&gt;&lt;/FQL&gt;&lt;FQL&gt;&lt;Q&gt;US0311621009^SUS_EC_RISK_SCORE(NOW,NOW,,"SOC")&lt;/Q&gt;&lt;R&gt;1&lt;/R&gt;&lt;C&gt;1&lt;/C&gt;&lt;D xsi:type="xsd:string"&gt;13.087344&lt;/D&gt;&lt;/FQL&gt;&lt;FQL&gt;&lt;Q&gt;US0311621009^SUS_RR_RISK_SCORE(NOW,NOW,,"ESG")&lt;/Q&gt;&lt;R&gt;1&lt;/R&gt;&lt;C&gt;1&lt;/C&gt;&lt;D xsi:type="xsd:double"&gt;19.4172645625&lt;/D&gt;&lt;/FQL&gt;&lt;FQL&gt;&lt;Q&gt;US0311621009^FF_PTX_INC(ANN_R,1/1/2020,12/31/2020)&lt;/Q&gt;&lt;R&gt;1&lt;/R&gt;&lt;C&gt;1&lt;/C&gt;&lt;D xsi:type="xsd:double"&gt;8133&lt;/D&gt;&lt;/FQL&gt;&lt;FQL&gt;&lt;Q&gt;US0311621009^FF_PTX_INC(ANN_R,1/1/2019,12/31/2019)&lt;/Q&gt;&lt;R&gt;1&lt;/R&gt;&lt;C&gt;1&lt;/C&gt;&lt;D xsi:type="xsd:double"&gt;9138&lt;/D&gt;&lt;/FQL&gt;&lt;FQL&gt;&lt;Q&gt;US0311621009^FF_PTX_INC(ANN_R,1/1/2017,12/31/2017)&lt;/Q&gt;&lt;R&gt;1&lt;/R&gt;&lt;C&gt;1&lt;/C&gt;&lt;D xsi:type="xsd:double"&gt;9597&lt;/D&gt;&lt;/FQL&gt;&lt;FQL&gt;&lt;Q&gt;US0311621009^FF_PTX_INC(ANN_R,1/1/2016,12/31/2016)&lt;/Q&gt;&lt;R&gt;1&lt;/R&gt;&lt;C&gt;1&lt;/C&gt;&lt;D xsi:type="xsd:double"&gt;9163&lt;/D&gt;&lt;/FQL&gt;&lt;FQL&gt;&lt;Q&gt;US0311621009^FF_TAX_CF(ANN_R,1/1/2020,12/31/2020)&lt;/Q&gt;&lt;R&gt;1&lt;/R&gt;&lt;C&gt;1&lt;/C&gt;&lt;D xsi:type="xsd:double"&gt;1400&lt;/D&gt;&lt;/FQL&gt;&lt;FQL&gt;&lt;Q&gt;US0311621009^FF_TAX_CF(ANN_R,1/1/2019,12/31/2019)&lt;/Q&gt;&lt;R&gt;1&lt;/R&gt;&lt;C&gt;1&lt;/C&gt;&lt;D xsi:type="xsd:double"&gt;1900&lt;/D&gt;&lt;/FQL&gt;&lt;FQL&gt;&lt;Q&gt;US0311621009^FF_TAX_CF(ANN_R,1/1/2018,12/31/2018)&lt;/Q&gt;&lt;R&gt;1&lt;/R&gt;&lt;C&gt;1&lt;/C&gt;&lt;D xsi:type="xsd:double"&gt;1900&lt;/D&gt;&lt;/FQL&gt;&lt;FQL&gt;&lt;Q&gt;US0311621009^FF_TAX_CF(ANN_R,1/1/2017,12/31/2017)&lt;/Q&gt;&lt;R&gt;1&lt;/R&gt;&lt;C&gt;1&lt;/C&gt;&lt;D xsi:type="xsd:double"&gt;1500&lt;/D&gt;&lt;/FQL&gt;&lt;FQL&gt;&lt;Q&gt;US0311621009^FF_TAX_CF(ANN_R,1/1/2016,12/31/2016)&lt;/Q&gt;&lt;R&gt;1&lt;/R&gt;&lt;C&gt;1&lt;/C&gt;&lt;D xsi:type="xsd:double"&gt;1100&lt;/D&gt;&lt;/FQL&gt;&lt;FQL&gt;&lt;Q&gt;US0311621009^FF_TAX_RATE(ANN_R,1/1/2020,12/31/2020)&lt;/Q&gt;&lt;R&gt;1&lt;/R&gt;&lt;C&gt;1&lt;/C&gt;&lt;D xsi:type="xsd:double"&gt;10.684864133776&lt;/D&gt;&lt;/FQL&gt;&lt;FQL&gt;&lt;Q&gt;US0311621009^FF_TAX_RATE(ANN_R,1/1/2019,12/31/2019)&lt;/Q&gt;&lt;R&gt;1&lt;/R&gt;&lt;C&gt;1&lt;/C&gt;&lt;D xsi:type="xsd:double"&gt;14.182534471438&lt;/D&gt;&lt;/FQL&gt;&lt;FQL&gt;&lt;Q&gt;US0311621009^FF_TAX_RATE(ANN_R,1/1/2018,12/31/2018)&lt;/Q&gt;&lt;R&gt;1&lt;/R&gt;&lt;C&gt;1&lt;/C&gt;&lt;D xsi:type="xsd:double"&gt;12.0586694604505&lt;/D&gt;&lt;/FQL&gt;&lt;FQL&gt;&lt;Q&gt;US0311621009^FF_TAX_RATE(ANN_R,1/1/2017,12/31/2017)&lt;/Q&gt;&lt;R&gt;1&lt;/R&gt;&lt;C&gt;1&lt;/C&gt;&lt;D xsi:type="xsd:double"&gt;79.3789725956028&lt;/D&gt;&lt;/FQL&gt;&lt;FQL&gt;&lt;Q&gt;US0311621009^FF_TAX_RATE(ANN_R,1/1/2016,12/31/2016)&lt;/Q&gt;&lt;R&gt;1&lt;/R&gt;&lt;C&gt;1&lt;/C&gt;&lt;D xsi:type="xsd:double"&gt;15.7262905162065&lt;/D&gt;&lt;/FQL&gt;&lt;FQL&gt;&lt;Q&gt;US0311621009^FG_GICS_SECTOR&lt;/Q&gt;&lt;R&gt;1&lt;/R&gt;&lt;C&gt;1&lt;/C&gt;&lt;D xsi:type="xsd:string"&gt;Health Care&lt;/D&gt;&lt;/FQL&gt;&lt;FQL&gt;&lt;Q&gt;US0311621009^FG_FACTSET_SECTOR&lt;/Q&gt;&lt;R&gt;1&lt;/R&gt;&lt;C&gt;1&lt;/C&gt;&lt;D xsi:type="xsd:string"&gt;Health Technology&lt;/D&gt;&lt;/FQL&gt;&lt;FQL&gt;&lt;Q&gt;IE00BZ12WP82^SUS_EC_RISK_SCORE(NOW,NOW,,"GOV")&lt;/Q&gt;&lt;R&gt;0&lt;/R&gt;&lt;C&gt;0&lt;/C&gt;&lt;/FQL&gt;&lt;FQL&gt;&lt;Q&gt;IE00BZ12WP82^SUS_RR_RISK_SCORE(NOW,NOW,,"ESG")&lt;/Q&gt;&lt;R&gt;0&lt;/R&gt;&lt;C&gt;0&lt;/C&gt;&lt;/FQL&gt;&lt;FQL&gt;&lt;Q&gt;IE00BZ12WP82^FF_PTX_INC(ANN_R,1/1/2020,12/31/2020)&lt;/Q&gt;&lt;R&gt;1&lt;/R&gt;&lt;C&gt;1&lt;/C&gt;&lt;D xsi:type="xsd:double"&gt;3384&lt;/D&gt;&lt;/FQL&gt;&lt;FQL&gt;&lt;Q&gt;IE00BZ12WP82^FF_PTX_INC(ANN_R,1/1/2019,12/31/2019)&lt;/Q&gt;&lt;R&gt;1&lt;/R&gt;&lt;C&gt;1&lt;/C&gt;&lt;D xsi:type="xsd:double"&gt;2927&lt;/D&gt;&lt;/FQL&gt;&lt;FQL&gt;&lt;Q&gt;IE00BZ12WP82^FF_PTX_INC(ANN_R,1/1/2018,12/31/2018)&lt;/Q&gt;&lt;R&gt;1&lt;/R&gt;&lt;C&gt;1&lt;/C&gt;&lt;D xsi:type="xsd:double"&gt;5049&lt;/D&gt;&lt;/FQL&gt;&lt;FQL&gt;&lt;Q&gt;IE00BZ12WP82^FF_PTX_INC(ANN_R,1/1/2017,12/31/2017)&lt;/Q&gt;&lt;R&gt;1&lt;/R&gt;&lt;C&gt;1&lt;/C&gt;&lt;D xsi:type="xsd:double"&gt;2287&lt;/D&gt;&lt;/FQL&gt;&lt;FQL&gt;&lt;Q&gt;IE00BZ12WP82^FF_PTX_INC(ANN_R,1/1/2016,12/31/2016)&lt;/Q&gt;&lt;R&gt;1&lt;/R&gt;&lt;C&gt;1&lt;/C&gt;&lt;D xsi:type="xsd:double"&gt;2048&lt;/D&gt;&lt;/FQL&gt;&lt;FQL&gt;&lt;Q&gt;IE00BZ12WP82^FF_TAX_CF(ANN_R,1/1/2020,12/31/2020)&lt;/Q&gt;&lt;R&gt;1&lt;/R&gt;&lt;C&gt;1&lt;/C&gt;&lt;D xsi:type="xsd:double"&gt;1066&lt;/D&gt;&lt;/FQL&gt;&lt;FQL&gt;&lt;Q&gt;IE00BZ12WP82^FF_TAX_CF(ANN_R,1/1/2019,12/31/2019)&lt;/Q&gt;&lt;R&gt;1&lt;/R&gt;&lt;C&gt;1&lt;/C&gt;&lt;D xsi:type="xsd:double"&gt;1357&lt;/D&gt;&lt;/FQL&gt;&lt;FQL&gt;&lt;Q&gt;IE00BZ12WP82^FF_TAX_CF(ANN_R,1/1/2018,12/31/2018)&lt;/Q&gt;&lt;R&gt;1&lt;/R&gt;&lt;C&gt;1&lt;/C&gt;&lt;D xsi:type="xsd:double"&gt;757&lt;/D&gt;&lt;/FQL&gt;&lt;FQL&gt;&lt;Q&gt;IE00BZ12WP82^FF_TAX_CF(ANN_R,1/1/2017,12/31/2017)&lt;/Q&gt;&lt;R&gt;1&lt;/R&gt;&lt;C&gt;1&lt;/C&gt;&lt;D xsi:type="xsd:double"&gt;565&lt;/D&gt;&lt;/FQL&gt;&lt;FQL&gt;&lt;Q&gt;IE00BZ12WP82^FF_TAX_CF(ANN_R,1/1/2016,12/31/2016)&lt;/Q&gt;&lt;R&gt;1&lt;/R&gt;&lt;C&gt;1&lt;/C&gt;&lt;D xsi:type="xsd:double"&gt;585&lt;/D&gt;&lt;/FQL&gt;&lt;FQL&gt;&lt;Q&gt;IE00BZ12WP82^FF_TAX_RATE(ANN_R,1/1/2020,12/31/2020)&lt;/Q&gt;&lt;R&gt;1&lt;/R&gt;&lt;C&gt;1&lt;/C&gt;&lt;D xsi:type="xsd:double"&gt;25.0295508274232&lt;/D&gt;&lt;/FQL&gt;&lt;FQL&gt;&lt;Q&gt;IE00BZ12WP82^FF_TAX_RATE(ANN_R,1/1/2019,12/31/2019)&lt;/Q&gt;&lt;R&gt;1&lt;/R&gt;&lt;C&gt;1&lt;/C&gt;&lt;D xsi:type="xsd:double"&gt;26.2726340963444&lt;/D&gt;&lt;/FQL&gt;&lt;FQL&gt;&lt;Q&gt;IE00BZ12WP82^FF_TAX_RATE(ANN_R,1/1/2018,12/31/2018)&lt;/Q&gt;&lt;R&gt;1&lt;/R&gt;&lt;C&gt;1&lt;/C&gt;&lt;D xsi:type="xsd:double"&gt;16.181422063775&lt;/D&gt;&lt;/FQL&gt;&lt;FQL&gt;&lt;Q&gt;IE00BZ12WP82^FF_TAX_RATE(ANN_R,1/1/2017,12/31/2017)&lt;/Q&gt;&lt;R&gt;1&lt;/R&gt;&lt;C&gt;1&lt;/C&gt;&lt;D xsi:type="xsd:double"&gt;44.862264975951&lt;/D&gt;&lt;/FQL&gt;&lt;FQL&gt;&lt;Q&gt;IE00BZ12WP82^FG_GICS_SECTOR&lt;/Q&gt;&lt;R&gt;1&lt;/R&gt;&lt;C&gt;1&lt;/C&gt;&lt;D xsi:type="xsd:string"&gt;Materials&lt;/D&gt;&lt;/FQL&gt;&lt;FQL&gt;&lt;Q&gt;IE00BZ12WP82^FG_FACTSET_SECTOR&lt;/Q&gt;&lt;R&gt;1&lt;/R&gt;&lt;C&gt;1&lt;/C&gt;&lt;D xsi:type="xsd:string"&gt;Process Industries&lt;/D&gt;&lt;/FQL&gt;&lt;FQL&gt;&lt;Q&gt;HK0000069689^SUS_EC_RISK_SCORE(NOW,NOW,,"GOV")&lt;/Q&gt;&lt;R&gt;1&lt;/R&gt;&lt;C&gt;1&lt;/C&gt;&lt;D xsi:type="xsd:string"&gt;7.299803&lt;/D&gt;&lt;/FQL&gt;&lt;FQL&gt;&lt;Q&gt;HK0000069689^SUS_EC_RISK_SCORE(NOW,NOW,,"SOC")&lt;/Q&gt;&lt;R&gt;1&lt;/R&gt;&lt;C&gt;1&lt;/C&gt;&lt;D xsi:type="xsd:string"&gt;5.038009&lt;/D&gt;&lt;/FQL&gt;&lt;FQL&gt;&lt;Q&gt;HK0000069689^SUS_RR_RISK_SCORE(NOW,NOW,,"ESG")&lt;/Q&gt;&lt;R&gt;1&lt;/R&gt;&lt;C&gt;1&lt;/C&gt;&lt;D xsi:type="xsd:double"&gt;12.9012625&lt;/D&gt;&lt;/FQL&gt;&lt;FQL&gt;&lt;Q&gt;HK0000069689^FF_PTX_INC(ANN_R,1/1/2020,12/31/2020)&lt;/Q&gt;&lt;R&gt;1&lt;/R&gt;&lt;C&gt;1&lt;/C&gt;&lt;D xsi:type="xsd:double"&gt;56517.9354243608&lt;/D&gt;&lt;/FQL&gt;&lt;FQL&gt;&lt;Q&gt;HK0000069689^FF_PTX_INC(ANN_R,1/1/2019,12/31/2019)&lt;/Q&gt;&lt;R&gt;1&lt;/R&gt;&lt;C&gt;1&lt;/C&gt;&lt;D xsi:type="xsd:double"&gt;56687.6579787221&lt;/D&gt;&lt;/FQL&gt;&lt;FQL&gt;&lt;Q&gt;HK0000069689^FF_PTX_INC(ANN_R,1/1/2018,12/31/2018)&lt;/Q&gt;&lt;R&gt;1&lt;/R&gt;&lt;C&gt;1&lt;/C&gt;&lt;D xsi:type="xsd:double"&gt;30168.6205277777&lt;/D&gt;&lt;/FQL&gt;&lt;FQL&gt;&lt;Q&gt;HK0000069689^FF_PTX_INC(ANN_R,1/1/2017,12/31/2017)&lt;/Q&gt;&lt;R&gt;1&lt;/R&gt;&lt;C&gt;1&lt;/C&gt;&lt;D xsi:type="xsd:double"&gt;56973.2078091726&lt;/D&gt;&lt;/FQL&gt;&lt;FQL&gt;&lt;Q&gt;HK0000069689^FF_PTX_INC(ANN_R,1/1/2016,12/31/2016)&lt;/Q&gt;&lt;R&gt;1&lt;/R&gt;&lt;C&gt;1&lt;/C&gt;&lt;D xsi:type="xsd:double"&gt;37854.0199142996&lt;/D&gt;&lt;/FQL&gt;&lt;FQL&gt;&lt;Q&gt;HK0000069689^FF_TAX_CF(ANN_R,1/1/2020,12/31/2020)&lt;/Q&gt;&lt;R&gt;1&lt;/R&gt;&lt;C&gt;1&lt;/C&gt;&lt;D xsi:type="xsd:double"&gt;7965.40684517888&lt;/D&gt;&lt;/FQL&gt;&lt;FQL&gt;&lt;Q&gt;HK0000069689^FF_TAX_CF(ANN_R,1/1/2019,12/31/2019)&lt;/Q&gt;&lt;R&gt;1&lt;/R&gt;&lt;C&gt;1&lt;/C&gt;&lt;D xsi:type="xsd:double"&gt;5774.54097170949&lt;/D&gt;&lt;/FQL&gt;&lt;FQL&gt;&lt;Q&gt;HK0000069689^FF_TAX_CF(ANN_R,1/1/2018,12/31/2018)&lt;/Q&gt;&lt;R&gt;1&lt;/R&gt;&lt;C&gt;1&lt;/C&gt;&lt;D xsi:type="xsd:double"&gt;6701.10110756563&lt;/D&gt;&lt;/FQL&gt;&lt;FQL&gt;&lt;Q&gt;HK0000069689^FF_TAX_CF(ANN_R,1/1/2017,12/31/2017)&lt;/Q&gt;&lt;R&gt;1&lt;/R&gt;&lt;C&gt;1&lt;/C&gt;&lt;D xsi:type="xsd:double"&gt;4532.93328023766&lt;/D&gt;&lt;/FQL&gt;&lt;FQL&gt;&lt;Q&gt;HK0000069689^FF_TAX_CF(ANN_R,1/1/2016,12/31/2016)&lt;/Q&gt;&lt;R&gt;1&lt;/R&gt;&lt;C&gt;1&lt;/C&gt;&lt;D xsi:type="xsd:double"&gt;4253.43508571584&lt;/D&gt;&lt;/FQL&gt;&lt;FQL&gt;&lt;Q&gt;HK0000069689^FF_TAX_RATE(ANN_R,1/1/2019,12/31/2019)&lt;/Q&gt;&lt;R&gt;1&lt;/R&gt;&lt;C&gt;1&lt;/C&gt;&lt;D xsi:type="xsd:double"&gt;16.7104353835522&lt;/D&gt;&lt;/FQL&gt;&lt;FQL&gt;&lt;Q&gt;HK0000069689^FF_TAX_RATE(ANN_R,1/1/2018,12/31/2018)&lt;/Q&gt;&lt;R&gt;1&lt;/R&gt;&lt;C&gt;1&lt;/C&gt;&lt;D xsi:type="xsd:double"&gt;22.6378896882494&lt;/D&gt;&lt;/FQL&gt;&lt;FQL&gt;&lt;Q&gt;HK0000069689^FF_TAX_RATE(ANN_R,1/1/2017,12/31/2017)&lt;/Q&gt;&lt;R&gt;1&lt;/R&gt;&lt;C&gt;1&lt;/C&gt;&lt;D xsi:type="xsd:double"&gt;15.4203691045796&lt;/D&gt;&lt;/FQL&gt;&lt;FQL&gt;&lt;Q&gt;HK0000069689^FF_TAX_RATE(ANN_R,1/1/2016,12/31/2016)&lt;/Q&gt;&lt;R&gt;1&lt;/R&gt;&lt;C&gt;1&lt;/C&gt;&lt;D xsi:type="xsd:double"&gt;13.5329095755587&lt;/D&gt;&lt;/FQL&gt;&lt;FQL&gt;&lt;Q&gt;HK0000069689^FG_GICS_SECTOR&lt;/Q&gt;&lt;R&gt;0&lt;/R&gt;&lt;C&gt;0&lt;/C&gt;&lt;/FQL&gt;&lt;FQL&gt;&lt;Q&gt;HK0000069689^FG_FACTSET_SECTOR&lt;/Q&gt;&lt;R&gt;1&lt;/R&gt;&lt;C&gt;1&lt;/C&gt;&lt;D xsi:type="xsd:string"&gt;Finance&lt;/D&gt;&lt;/FQL&gt;&lt;FQL&gt;&lt;Q&gt;GB00B10RZP78^SUS_EC_RISK_SCORE(NOW,NOW,,"GOV")&lt;/Q&gt;&lt;R&gt;1&lt;/R&gt;&lt;C&gt;1&lt;/C&gt;&lt;D xsi:type="xsd:string"&gt;6.549720&lt;/D&gt;&lt;/FQL&gt;&lt;FQL&gt;&lt;Q&gt;GB00B10RZP78^SUS_EC_RISK_SCORE(NOW,NOW,,"SOC")&lt;/Q&gt;&lt;R&gt;1&lt;/R&gt;&lt;C&gt;1&lt;/C&gt;&lt;D xsi:type="xsd:string"&gt;9.411575&lt;/D&gt;&lt;/FQL&gt;&lt;FQL&gt;&lt;Q&gt;GB00B10RZP78^SUS_RR_RISK_SCORE(NOW,NOW,,"ESG")&lt;/Q&gt;&lt;R&gt;1&lt;/R&gt;&lt;C&gt;1&lt;/C&gt;&lt;D xsi:type="xsd:double"&gt;21.62695953125&lt;/D&gt;&lt;/FQL&gt;&lt;FQL&gt;&lt;Q&gt;GB00B10RZP78^FF_PTX_INC(ANN_R,1/1/2020,12/31/2020)&lt;/Q&gt;&lt;R&gt;1&lt;/R&gt;&lt;C&gt;1&lt;/C&gt;&lt;D xsi:type="xsd:double"&gt;6952.63214985268&lt;/D&gt;&lt;/FQL&gt;&lt;FQL&gt;&lt;Q&gt;GB00B10RZP78^FF_PTX_INC(ANN_R,1/1/2019,12/31/2019)&lt;/Q&gt;&lt;R&gt;1&lt;/R&gt;&lt;C&gt;1&lt;/C&gt;&lt;D xsi:type="xsd:double"&gt;7120.43922186002&lt;/D&gt;&lt;/FQL&gt;&lt;FQL&gt;&lt;Q&gt;GB00B10RZP78^FF_PTX_INC(ANN_R,1/1/2018,12/31/2018)&lt;/Q&gt;&lt;R&gt;1&lt;/R&gt;&lt;C&gt;1&lt;/C&gt;&lt;D xsi:type="xsd:double"&gt;10800.3280292392&lt;/D&gt;&lt;/FQL&gt;&lt;FQL&gt;&lt;Q&gt;GB00B10RZP78^FF_PTX_INC(ANN_R,1/1/2017,12/31/2017)&lt;/Q&gt;&lt;R&gt;1&lt;/R&gt;&lt;C&gt;1&lt;/C&gt;&lt;D xsi:type="xsd:double"&gt;7005.02078945041&lt;/D&gt;&lt;/FQL&gt;&lt;FQL&gt;&lt;Q&gt;GB00B10RZP78^FF_PTX_INC(ANN_R,1/1/2016,12/31/2016)&lt;/Q&gt;&lt;R&gt;1&lt;/R&gt;&lt;C&gt;1&lt;/C&gt;&lt;D xsi:type="xsd:double"&gt;6019.19529684613&lt;/D&gt;&lt;/FQL&gt;&lt;FQL&gt;&lt;Q&gt;GB00B10RZP78^FF_TAX_CF(ANN_R,1/1/2020,12/31/2020)&lt;/Q&gt;&lt;R&gt;1&lt;/R&gt;&lt;C&gt;1&lt;/C&gt;&lt;D xsi:type="xsd:double"&gt;1666.81821774374&lt;/D&gt;&lt;/FQL&gt;&lt;FQL&gt;&lt;Q&gt;GB00B10RZP78^FF_TAX_CF(ANN_R,1/1/2018,12/31/2018)&lt;/Q&gt;&lt;R&gt;1&lt;/R&gt;&lt;C&gt;1&lt;/C&gt;&lt;D xsi:type="xsd:double"&gt;2029.65122463134&lt;/D&gt;&lt;/FQL&gt;&lt;FQL&gt;&lt;Q&gt;GB00B10RZP78^FF_TAX_CF(ANN_R,1/1/2017,12/31/2017)&lt;/Q&gt;&lt;R&gt;1&lt;/R&gt;&lt;C&gt;1&lt;/C&gt;&lt;D xsi:type="xsd:double"&gt;1895.33195653547&lt;/D&gt;&lt;/FQL&gt;&lt;FQL&gt;&lt;Q&gt;GB00B10RZP78^FF_TAX_CF(ANN_R,1/1/2016,12/31/2016)&lt;/Q&gt;&lt;R&gt;1&lt;/R&gt;&lt;C&gt;1&lt;/C&gt;&lt;D xsi:type="xsd:double"&gt;1845.43838371025&lt;/D&gt;&lt;/FQL&gt;&lt;FQL&gt;&lt;Q&gt;GB00B10RZP78^FF_TAX_RATE(ANN_R,1/1/2020,12/31/2020)&lt;/Q&gt;&lt;R&gt;1&lt;/R&gt;&lt;C&gt;1&lt;/C&gt;&lt;D xsi:type="xsd:double"&gt;24.5876486382816&lt;/D&gt;&lt;/FQL&gt;&lt;FQL&gt;&lt;Q&gt;GB00B10RZP78^FF_TAX_RATE(ANN_R,1/1/2019,12/31/2019)&lt;/Q&gt;&lt;R&gt;1&lt;/R&gt;&lt;C&gt;1&lt;/C&gt;&lt;D xsi:type="xsd:double"&gt;27.8831936914737&lt;/D&gt;&lt;/FQL&gt;&lt;FQL&gt;&lt;Q&gt;GB00B10RZP78^FF_TAX_RATE(ANN_R,1/1/2018,12/31/2018)&lt;/Q&gt;&lt;R&gt;1&lt;/R&gt;&lt;C&gt;1&lt;/C&gt;&lt;D xsi:type="xsd:double"&gt;21.0698779388876&lt;/D&gt;&lt;/FQL&gt;&lt;FQL&gt;&lt;Q&gt;GB00B10RZP78^FF_TAX_RATE(ANN_R,1/1/2017,12/31/2017)&lt;/Q&gt;&lt;R&gt;1&lt;/R&gt;&lt;C&gt;1&lt;/C&gt;&lt;D xsi:type="xsd:double"&gt;20.8427106776694&lt;/D&gt;&lt;/FQL&gt;&lt;FQL&gt;&lt;Q&gt;GB00B10RZP78^FF_TAX_RATE(ANN_R,1/1/2016,12/31/2016)&lt;/Q&gt;&lt;R&gt;1&lt;/R&gt;&lt;C&gt;1&lt;/C&gt;&lt;D xsi:type="xsd:double"&gt;26.1781530918006&lt;/D&gt;&lt;/FQL&gt;&lt;FQL&gt;&lt;Q&gt;GB00B10RZP78^FG_GICS_SECTOR&lt;/Q&gt;&lt;R&gt;0&lt;/R&gt;&lt;C&gt;0&lt;/C&gt;&lt;/FQL&gt;&lt;FQL&gt;&lt;Q&gt;GB00B10RZP78^FG_FACTSET_SECTOR&lt;/Q&gt;&lt;R&gt;1&lt;/R&gt;&lt;C&gt;1&lt;/C&gt;&lt;D xsi:type="xsd:string"&gt;Consumer Non-Durables&lt;/D&gt;&lt;/FQL&gt;&lt;FQL&gt;&lt;Q&gt;US65339F1012^SUS_EC_RISK_SCORE(NOW,NOW,,"GOV")&lt;/Q&gt;&lt;R&gt;1&lt;/R&gt;&lt;C&gt;1&lt;/C&gt;&lt;D xsi:type="xsd:string"&gt;5.812489&lt;/D&gt;&lt;/FQL&gt;&lt;FQL&gt;&lt;Q&gt;US65339F1012^SUS_EC_RISK_SCORE(NOW,NOW,,"SOC")&lt;/Q&gt;&lt;R&gt;1&lt;/R&gt;&lt;C&gt;1&lt;/C&gt;&lt;D xsi:type="xsd:string"&gt;8.174378&lt;/D&gt;&lt;/FQL&gt;&lt;FQL&gt;&lt;Q&gt;US65339F1012^SUS_RR_RISK_SCORE(NOW,NOW,,"ESG")&lt;/Q&gt;&lt;R&gt;1&lt;/R&gt;&lt;C&gt;1&lt;/C&gt;&lt;D xsi:type="xsd:double"&gt;26.9253843125&lt;/D&gt;&lt;/FQL&gt;&lt;FQL&gt;&lt;Q&gt;US65339F1012^FF_PTX_INC(ANN_R,1/1/2020,12/31/2020)&lt;/Q&gt;&lt;R&gt;1&lt;/R&gt;&lt;C&gt;1&lt;/C&gt;&lt;D xsi:type="xsd:double"&gt;2413&lt;/D&gt;&lt;/FQL&gt;&lt;FQL&gt;&lt;Q&gt;US65339F1012^FF_PTX_INC(ANN_R,1/1/2019,12/31/2019)&lt;/Q&gt;&lt;R&gt;1&lt;/R&gt;&lt;C&gt;1&lt;/C&gt;&lt;D xsi:type="xsd:double"&gt;3836&lt;/D&gt;&lt;/FQL&gt;&lt;FQL&gt;&lt;Q&gt;US65339F1012^FF_PTX_INC(ANN_R,1/1/2017,12/31/2017)&lt;/Q&gt;&lt;R&gt;1&lt;/R&gt;&lt;C&gt;1&lt;/C&gt;&lt;D xsi:type="xsd:double"&gt;4663&lt;/D&gt;&lt;/FQL&gt;&lt;FQL&gt;&lt;Q&gt;US65339F1012^FF_PTX_INC(ANN_R,1/1/2016,12/31/2016)&lt;/Q&gt;&lt;R&gt;1&lt;/R&gt;&lt;C&gt;1&lt;/C&gt;&lt;D xsi:type="xsd:double"&gt;4388&lt;/D&gt;&lt;/FQL&gt;&lt;FQL&gt;&lt;Q&gt;US65339F1012^FF_TAX_CF(ANN_R,1/1/2020,12/31/2020)&lt;/Q&gt;&lt;R&gt;1&lt;/R&gt;&lt;C&gt;1&lt;/C&gt;&lt;D xsi:type="xsd:double"&gt;235&lt;/D&gt;&lt;/FQL&gt;&lt;FQL&gt;&lt;Q&gt;US65339F1012^FF_TAX_CF(ANN_R,1/1/2019,12/31/2019)&lt;/Q&gt;&lt;R&gt;1&lt;/R&gt;&lt;C&gt;1&lt;/C&gt;&lt;D xsi:type="xsd:double"&gt;184&lt;/D&gt;&lt;/FQL&gt;&lt;FQL&gt;&lt;Q&gt;US65339F1012^FF_TAX_CF(ANN_R,1/1/2018,12/31/2018)&lt;/Q&gt;&lt;R&gt;1&lt;/R&gt;&lt;C&gt;1&lt;/C&gt;&lt;D xsi:type="xsd:double"&gt;200&lt;/D&gt;&lt;/FQL&gt;&lt;FQL&gt;&lt;Q&gt;US65339F1012^FF_TAX_CF(ANN_R,1/1/2017,12/31/2017)&lt;/Q&gt;&lt;R&gt;1&lt;/R&gt;&lt;C&gt;1&lt;/C&gt;&lt;D xsi:type="xsd:double"&gt;142&lt;/D&gt;&lt;/FQL&gt;&lt;FQL&gt;&lt;Q&gt;US65339F1012^FF_TAX_CF(ANN_R,1/1/2016,12/31/2016)&lt;/Q&gt;&lt;R&gt;1&lt;/R&gt;&lt;C&gt;1&lt;/C&gt;&lt;D xsi:type="xsd:double"&gt;91&lt;/D&gt;&lt;/FQL&gt;&lt;FQL&gt;&lt;Q&gt;US65339F1012^FF_TAX_RATE(ANN_R,1/1/2020,12/31/2020)&lt;/Q&gt;&lt;R&gt;1&lt;/R&gt;&lt;C&gt;1&lt;/C&gt;&lt;D xsi:type="xsd:double"&gt;1.8234562784915&lt;/D&gt;&lt;/FQL&gt;&lt;FQL&gt;&lt;Q&gt;US65339F1012^FF_TAX_RATE(ANN_R,1/1/2019,12/31/2019)&lt;/Q&gt;&lt;R&gt;1&lt;/R&gt;&lt;C&gt;1&lt;/C&gt;&lt;D xsi:type="xsd:double"&gt;11.6788321167883&lt;/D&gt;&lt;/FQL&gt;&lt;FQL&gt;&lt;Q&gt;US65339F1012^FF_TAX_RATE(ANN_R,1/1/2018,12/31/2018)&lt;/Q&gt;&lt;R&gt;1&lt;/R&gt;&lt;C&gt;1&lt;/C&gt;&lt;D xsi:type="xsd:double"&gt;21.4363438520131&lt;/D&gt;&lt;/FQL&gt;&lt;FQL&gt;&lt;Q&gt;US65339F1012^FF_TAX_RATE(ANN_R,1/1/2017,12/31/2017)&lt;/Q&gt;&lt;R&gt;1&lt;/R&gt;&lt;C&gt;1&lt;/C&gt;&lt;D xsi:type="xsd:double"&gt;-14.1539781256702&lt;/D&gt;&lt;/FQL&gt;&lt;FQL&gt;&lt;Q&gt;US65339F1012^FF_TAX_RATE(ANN_R,1/1/2016,12/31/2016)&lt;/Q&gt;&lt;R&gt;1&lt;/R&gt;&lt;C&gt;1&lt;/C&gt;&lt;D xsi:type="xsd:double"&gt;31.517775752051&lt;/D&gt;&lt;/FQL&gt;&lt;FQL&gt;&lt;Q&gt;US65339F1012^FG_GICS_SECTOR&lt;/Q&gt;&lt;R&gt;1&lt;/R&gt;&lt;C&gt;1&lt;/C&gt;&lt;D xsi:type="xsd:string"&gt;Utilities&lt;/D&gt;&lt;/FQL&gt;&lt;FQL&gt;&lt;Q&gt;US65339F1012^FG_FACTSET_SECTOR&lt;/Q&gt;&lt;R&gt;1&lt;/R&gt;&lt;C&gt;1&lt;/C&gt;&lt;D xsi:type="xsd:string"&gt;Utilities&lt;/D&gt;&lt;/FQL&gt;&lt;FQL&gt;&lt;Q&gt;US9078181081^SUS_EC_RISK_SCORE(NOW,NOW,,"GOV")&lt;/Q&gt;&lt;R&gt;0&lt;/R&gt;&lt;C&gt;0&lt;/C&gt;&lt;/FQL&gt;&lt;FQL&gt;&lt;Q&gt;US9078181081^SUS_RR_RISK_SCORE(NOW,NOW,,"ESG")&lt;/Q&gt;&lt;R&gt;0&lt;/R&gt;&lt;C&gt;0&lt;/C&gt;&lt;/FQL&gt;&lt;FQL&gt;&lt;Q&gt;US9078181081^FF_PTX_INC(ANN_R,1/1/2020,12/31/2020)&lt;/Q&gt;&lt;R&gt;1&lt;/R&gt;&lt;C&gt;1&lt;/C&gt;&lt;D xsi:type="xsd:double"&gt;6980&lt;/D&gt;&lt;/FQL&gt;&lt;FQL&gt;&lt;Q&gt;US9078181081^FF_PTX_INC(ANN_R,1/1/2019,12/31/2019)&lt;/Q&gt;&lt;R&gt;1&lt;/R&gt;&lt;C&gt;1&lt;/C&gt;&lt;D xsi:type="xsd:double"&gt;7747&lt;/D&gt;&lt;/FQL&gt;&lt;FQL&gt;&lt;Q&gt;US9078181081^FF_PTX_INC(ANN_R,1/1/2018,12/31/2018)&lt;/Q&gt;&lt;R&gt;1&lt;/R&gt;&lt;C&gt;1&lt;/C&gt;&lt;D xsi:type="xsd:double"&gt;7741&lt;/D&gt;&lt;/FQL&gt;&lt;FQL&gt;&lt;Q&gt;US9078181081^FF_PTX_INC(ANN_R,1/1/2017,12/31/2017)&lt;/Q&gt;&lt;R&gt;1&lt;/R&gt;&lt;C&gt;1&lt;/C&gt;&lt;D xsi:type="xsd:double"&gt;7632&lt;/D&gt;&lt;/FQL&gt;&lt;FQL&gt;&lt;Q&gt;US9078181081^FF_PTX_INC(ANN_R,1/1/2016,12/31/2016)&lt;/Q&gt;&lt;R&gt;1&lt;/R&gt;&lt;C&gt;1&lt;/C&gt;&lt;D xsi:type="xsd:double"&gt;6766&lt;/D&gt;&lt;/FQL&gt;&lt;FQL&gt;&lt;Q&gt;US9078181081^FF_TAX_CF(ANN_R,1/1/2020,12/31/2020)&lt;/Q&gt;&lt;R&gt;1&lt;/R&gt;&lt;C&gt;1&lt;/C&gt;&lt;D xsi:type="xsd:double"&gt;1214&lt;/D&gt;&lt;/FQL&gt;&lt;FQL&gt;&lt;Q&gt;US9078181081^FF_TAX_CF(ANN_R,1/1/2019,12/31/2019)&lt;/Q&gt;&lt;R&gt;1&lt;/R&gt;&lt;C&gt;1&lt;/C&gt;&lt;D xsi:type="xsd:double"&gt;1382&lt;/D&gt;&lt;/FQL&gt;&lt;FQL&gt;&lt;Q&gt;US9078181081^FF_TAX_CF(ANN_R,1/1/2018,12/31/2018)&lt;/Q&gt;&lt;R&gt;1&lt;/R&gt;&lt;C&gt;1&lt;/C&gt;&lt;D xsi:type="xsd:double"&gt;1205&lt;/D&gt;&lt;/FQL&gt;&lt;FQL&gt;&lt;Q&gt;US9078181081^FF_TAX_CF(ANN_R,1/1/2017,12/31/2017)&lt;/Q&gt;&lt;R&gt;1&lt;/R&gt;&lt;C&gt;1&lt;/C&gt;&lt;D xsi:type="xsd:double"&gt;2112&lt;/D&gt;&lt;/FQL&gt;&lt;FQL&gt;&lt;Q&gt;US9078181081^FF_TAX_CF(ANN_R,1/1/2016,12/31/2016)&lt;/Q&gt;&lt;R&gt;1&lt;/R&gt;&lt;C&gt;1&lt;/C&gt;&lt;D xsi:type="xsd:double"&gt;1347&lt;/D&gt;&lt;/FQL&gt;&lt;FQL&gt;&lt;Q&gt;US9078181081^FF_TAX_RATE(ANN_R,1/1/2020,12/31/2020)&lt;/Q&gt;&lt;R&gt;1&lt;/R&gt;&lt;C&gt;1&lt;/C&gt;&lt;D xsi:type="xsd:double"&gt;23.3667621776504&lt;/D&gt;&lt;/FQL&gt;&lt;FQL&gt;&lt;Q&gt;US9078181081^FF_TAX_RATE(ANN_R,1/1/2019,12/31/2019)&lt;/Q&gt;&lt;R&gt;1&lt;/R&gt;&lt;C&gt;1&lt;/C&gt;&lt;D xsi:type="xsd:double"&gt;23.596230799019&lt;/D&gt;&lt;/FQL&gt;&lt;FQL&gt;&lt;Q&gt;US9078181081^FF_TAX_RATE(ANN_R,1/1/2018,12/31/2018)&lt;/Q&gt;&lt;R&gt;1&lt;/R&gt;&lt;C&gt;1&lt;/C&gt;&lt;D xsi:type="xsd:double"&gt;22.9298540240279&lt;/D&gt;&lt;/FQL&gt;&lt;FQL&gt;&lt;Q&gt;US9078181081^FF_TAX_RATE(ANN_R,1/1/2017,12/31/2017)&lt;/Q&gt;&lt;R&gt;1&lt;/R&gt;&lt;C&gt;1&lt;/C&gt;&lt;D xsi:type="xsd:double"&gt;-40.356394129979&lt;/D&gt;&lt;/FQL&gt;&lt;FQL&gt;&lt;Q&gt;US9078181081^FG_GICS_SECTOR&lt;/Q&gt;&lt;R&gt;1&lt;/R&gt;&lt;C&gt;1&lt;/C&gt;&lt;D xsi:type="xsd:string"&gt;Industrials&lt;/D&gt;&lt;/FQL&gt;&lt;FQL&gt;&lt;Q&gt;US9078181081^FG_FACTSET_SECTOR&lt;/Q&gt;&lt;R&gt;1&lt;/R&gt;&lt;C&gt;1&lt;/C&gt;&lt;D xsi:type="xsd:string"&gt;Transportation&lt;/D&gt;&lt;/FQL&gt;&lt;FQL&gt;&lt;Q&gt;US2358511028^SUS_EC_RISK_SCORE(NOW,NOW,,"GOV")&lt;/Q&gt;&lt;R&gt;1&lt;/R&gt;&lt;C&gt;1&lt;/C&gt;&lt;D xsi:type="xsd:string"&gt;6.592225&lt;/D&gt;&lt;/FQL&gt;&lt;FQL&gt;&lt;Q&gt;US2358511028^SUS_EC_RISK_SCORE(NOW,NOW,,"SOC")&lt;/Q&gt;&lt;R&gt;1&lt;/R&gt;&lt;C&gt;1&lt;/C&gt;&lt;D xsi:type="xsd:string"&gt;9.761075&lt;/D&gt;&lt;/FQL&gt;&lt;FQL&gt;&lt;Q&gt;US2358511028^SUS_RR_RISK_SCORE(NOW,NOW,,"ESG")&lt;/Q&gt;&lt;R&gt;1&lt;/R&gt;&lt;C&gt;1&lt;/C&gt;&lt;D xsi:type="xsd:double"&gt;17.7323&lt;/D&gt;&lt;/FQL&gt;&lt;FQL&gt;&lt;Q&gt;US2358511028^FF_PTX_INC(ANN_R,1/1/2020,12/31/2020)&lt;/Q&gt;&lt;R&gt;1&lt;/R&gt;&lt;C&gt;1&lt;/C&gt;&lt;D xsi:type="xsd:double"&gt;4495&lt;/D&gt;&lt;/FQL&gt;&lt;FQL&gt;&lt;Q&gt;US2358511028^FF_PTX_INC(ANN_R,1/1/2019,12/31/2019)&lt;/Q&gt;&lt;R&gt;1&lt;/R&gt;&lt;C&gt;1&lt;/C&gt;&lt;D xsi:type="xsd:double"&gt;3305.3&lt;/D&gt;&lt;/FQL&gt;&lt;FQL&gt;&lt;Q&gt;US2358511028^FF_PTX_INC(ANN_R,1/1/2018,12/31/2018)&lt;/Q&gt;&lt;R&gt;1&lt;/R&gt;&lt;C&gt;1&lt;/C&gt;&lt;D xsi:type="xsd:double"&gt;2961.9&lt;/D&gt;&lt;/FQL&gt;&lt;FQL&gt;&lt;Q&gt;US2358511028^FF_PTX_INC(ANN_R,1/1/2017,12/31/2017)&lt;/Q&gt;&lt;R&gt;1&lt;/R&gt;&lt;C&gt;1&lt;/C&gt;&lt;D xsi:type="xsd:double"&gt;2938.8&lt;/D&gt;&lt;/FQL&gt;&lt;FQL&gt;&lt;Q&gt;US2358511028^FF_PTX_INC(ANN_R,1/1/2016,12/31/2016)&lt;/Q&gt;&lt;R&gt;1&lt;/R&gt;&lt;C&gt;1&lt;/C&gt;&lt;D xsi:type="xsd:double"&gt;2611.3&lt;/D&gt;&lt;/FQL&gt;&lt;FQL&gt;&lt;Q&gt;US2358511028^FF_TAX_CF(ANN_R,1/1/2020,12/31/2020)&lt;/Q&gt;&lt;R&gt;1&lt;/R&gt;&lt;C&gt;1&lt;/C&gt;&lt;D xsi:type="xsd:double"&gt;1100&lt;/D&gt;&lt;/FQL&gt;&lt;FQL&gt;&lt;Q&gt;US2358511028^FF_TAX_CF(ANN_R,1/1/2019,12/31/2019)&lt;/Q&gt;&lt;R&gt;1&lt;/R&gt;&lt;C&gt;1&lt;/C&gt;&lt;D xsi:type="xsd:double"&gt;847&lt;/D&gt;&lt;/FQL&gt;&lt;FQL&gt;&lt;Q&gt;US2358511028^FF_TAX_CF(ANN_R,1/1/2018,12/31/2018)&lt;/Q&gt;&lt;R&gt;1&lt;/R&gt;&lt;C&gt;1&lt;/C&gt;&lt;D xsi:type="xsd:double"&gt;673&lt;/D&gt;&lt;/FQL&gt;&lt;FQL&gt;&lt;Q&gt;US2358511028^FF_TAX_CF(ANN_R,1/1/2017,12/31/2017)&lt;/Q&gt;&lt;R&gt;1&lt;/R&gt;&lt;C&gt;1&lt;/C&gt;&lt;D xsi:type="xsd:double"&gt;689&lt;/D&gt;&lt;/FQL&gt;&lt;FQL&gt;&lt;Q&gt;US2358511028^FF_TAX_CF(ANN_R,1/1/2016,12/31/2016)&lt;/Q&gt;&lt;R&gt;1&lt;/R&gt;&lt;C&gt;1&lt;/C&gt;&lt;D xsi:type="xsd:double"&gt;767&lt;/D&gt;&lt;/FQL&gt;&lt;FQL&gt;&lt;Q&gt;US2358511028^FF_TAX_RATE(ANN_R,1/1/2019,12/31/2019)&lt;/Q&gt;&lt;R&gt;1&lt;/R&gt;&lt;C&gt;1&lt;/C&gt;&lt;D xsi:type="xsd:double"&gt;26.4121259794875&lt;/D&gt;&lt;/FQL&gt;&lt;FQL&gt;&lt;Q&gt;US2358511028^FF_TAX_RATE(ANN_R,1/1/2018,12/31/2018)&lt;/Q&gt;&lt;R&gt;1&lt;/R&gt;&lt;C&gt;1&lt;/C&gt;&lt;D xsi:type="xsd:double"&gt;18.7582295148384&lt;/D&gt;&lt;/FQL&gt;&lt;FQL&gt;&lt;Q&gt;US2358511028^FF_TAX_RATE(ANN_R,1/1/2017,12/31/2017)&lt;/Q&gt;&lt;R&gt;1&lt;/R&gt;&lt;C&gt;1&lt;/C&gt;&lt;D xsi:type="xsd:double"&gt;15.9588947869879&lt;/D&gt;&lt;/FQL&gt;&lt;FQL&gt;&lt;Q&gt;US2358511028^FF_TAX_RATE(ANN_R,1/1/2016,12/31/2016)&lt;/Q&gt;&lt;R&gt;1&lt;/R&gt;&lt;C&gt;1&lt;/C&gt;&lt;D xsi:type="xsd:double"&gt;17.5353272316471&lt;/D&gt;&lt;/FQL&gt;&lt;FQL&gt;&lt;Q&gt;US2358511028^FG_GICS_SECTOR&lt;/Q&gt;&lt;R&gt;1&lt;/R&gt;&lt;C&gt;1&lt;/C&gt;&lt;D xsi:type="xsd:string"&gt;Health Care&lt;/D&gt;&lt;/FQL&gt;&lt;FQL&gt;&lt;Q&gt;US2358511028^FG_FACTSET_SECTOR&lt;/Q&gt;&lt;R&gt;1&lt;/R&gt;&lt;C&gt;1&lt;/C&gt;&lt;D xsi:type="xsd:string"&gt;Health Technology&lt;/D&gt;&lt;/FQL&gt;&lt;FQL&gt;&lt;Q&gt;US7475251036^SUS_EC_RISK_SCORE(NOW,NOW,,"GOV")&lt;/Q&gt;&lt;R&gt;1&lt;/R&gt;&lt;C&gt;1&lt;/C&gt;&lt;D xsi:type="xsd:string"&gt;8.641650&lt;/D&gt;&lt;/FQL&gt;&lt;FQL&gt;&lt;Q&gt;US7475251036^SUS_EC_RISK_SCORE(NOW,NOW,,"SOC")&lt;/Q&gt;&lt;R&gt;1&lt;/R&gt;&lt;C&gt;1&lt;/C&gt;&lt;D xsi:type="xsd:string"&gt;3.487125&lt;/D&gt;&lt;/FQL&gt;&lt;FQL&gt;&lt;Q&gt;US7475251036^SUS_RR_RISK_SCORE(NOW,NOW,,"ESG")&lt;/Q&gt;&lt;R&gt;1&lt;/R&gt;&lt;C&gt;1&lt;/C&gt;&lt;D xsi:type="xsd:double"&gt;18.46695&lt;/D&gt;&lt;/FQL&gt;&lt;FQL&gt;&lt;Q&gt;US7475251036^FF_PTX_INC(ANN_R,1/1/2020,12/31/2020)&lt;/Q&gt;&lt;R&gt;1&lt;/R&gt;&lt;C&gt;1&lt;/C&gt;&lt;D xsi:type="xsd:double"&gt;5719&lt;/D&gt;&lt;/FQL&gt;&lt;FQL&gt;&lt;Q&gt;US7475251036^FF_PTX_INC(ANN_R,1/1/2019,12/31/2019)&lt;/Q&gt;&lt;R&gt;1&lt;/R&gt;&lt;C&gt;1&lt;/C&gt;&lt;D xsi:type="xsd:double"&gt;7481&lt;/D&gt;&lt;/FQL&gt;&lt;FQL&gt;&lt;Q&gt;US7475251036^FF_PTX_INC(ANN_R,1/1/2018,12/31/2018)&lt;/Q&gt;&lt;R&gt;1&lt;/R&gt;&lt;C&gt;1&lt;/C&gt;&lt;D xsi:type="xsd:double"&gt;392&lt;/D&gt;&lt;/FQL&gt;&lt;FQL&gt;&lt;Q&gt;US7475251036^FF_PTX_INC(ANN_R,1/1/2017,12/31/2017)&lt;/Q&gt;&lt;R&gt;1&lt;/R&gt;&lt;C&gt;1&lt;/C&gt;&lt;D xsi:type="xsd:double"&gt;3020&lt;/D&gt;&lt;/FQL&gt;&lt;FQL&gt;&lt;Q&gt;US7475251036^FF_PTX_INC(ANN_R,1/1/2016,12/31/2016)&lt;/Q&gt;&lt;R&gt;1&lt;/R&gt;&lt;C&gt;1&lt;/C&gt;&lt;D xsi:type="xsd:double"&gt;6833&lt;/D&gt;&lt;/FQL&gt;&lt;FQL&gt;&lt;Q&gt;US7475251036^FF_TAX_CF(ANN_R,1/1/2020,12/31/2020)&lt;/Q&gt;&lt;R&gt;1&lt;/R&gt;&lt;C&gt;1&lt;/C&gt;&lt;D xsi:type="xsd:double"&gt;830&lt;/D&gt;&lt;/FQL&gt;&lt;FQL&gt;&lt;Q&gt;US7475251036^FF_TAX_CF(ANN_R,1/1/2018,12/31/2018)&lt;/Q&gt;&lt;R&gt;1&lt;/R&gt;&lt;C&gt;1&lt;/C&gt;&lt;D xsi:type="xsd:double"&gt;877&lt;/D&gt;&lt;/FQL&gt;&lt;FQL&gt;&lt;Q&gt;US7475251036^FF_TAX_CF(ANN_R,1/1/2017,12/31/2017)&lt;/Q&gt;&lt;R&gt;1&lt;/R&gt;&lt;C&gt;1&lt;/C&gt;&lt;D xsi:type="xsd:double"&gt;1000&lt;/D&gt;&lt;/FQL&gt;&lt;FQL&gt;&lt;Q&gt;US7475251036^FF_TAX_CF(ANN_R,1/1/2016,12/31/2016)&lt;/Q&gt;&lt;R&gt;1&lt;/R&gt;&lt;C&gt;1&lt;/C&gt;&lt;D xsi:type="xsd:double"&gt;1300&lt;/D&gt;&lt;/FQL&gt;&lt;FQL&gt;&lt;Q&gt;US7475251036^FF_TAX_RATE(ANN_R,1/1/2020,12/31/2020)&lt;/Q&gt;&lt;R&gt;1&lt;/R&gt;&lt;C&gt;1&lt;/C&gt;&lt;D xsi:type="xsd:double"&gt;9.10998426298304&lt;/D&gt;&lt;/FQL&gt;&lt;FQL&gt;&lt;Q&gt;US7475251036^FF_TAX_RATE(ANN_R,1/1/2019,12/31/2019)&lt;/Q&gt;&lt;R&gt;1&lt;/R&gt;&lt;C&gt;1&lt;/C&gt;&lt;D xsi:type="xsd:double"&gt;41.3714744018179&lt;/D&gt;&lt;/FQL&gt;&lt;FQL&gt;&lt;Q&gt;US7475251036^FF_TAX_RATE(ANN_R,1/1/2018,12/31/2018)&lt;/Q&gt;&lt;R&gt;1&lt;/R&gt;&lt;C&gt;1&lt;/C&gt;&lt;D xsi:type="xsd:double"&gt;1366.32653061224&lt;/D&gt;&lt;/FQL&gt;&lt;FQL&gt;&lt;Q&gt;US7475251036^FF_TAX_RATE(ANN_R,1/1/2017,12/31/2017)&lt;/Q&gt;&lt;R&gt;1&lt;/R&gt;&lt;C&gt;1&lt;/C&gt;&lt;D xsi:type="xsd:double"&gt;18.3774834437086&lt;/D&gt;&lt;/FQL&gt;&lt;FQL&gt;&lt;Q&gt;US7475251036^FF_TAX_RATE(ANN_R,1/1/2016,12/31/2016)&lt;/Q&gt;&lt;R&gt;1&lt;/R&gt;&lt;C&gt;1&lt;/C&gt;&lt;D xsi:type="xsd:double"&gt;16.5520269281428&lt;/D&gt;&lt;/FQL&gt;&lt;FQL&gt;&lt;Q&gt;US7475251036^FG_GICS_SECTOR&lt;/Q&gt;&lt;R&gt;1&lt;/R&gt;&lt;C&gt;1&lt;/C&gt;&lt;D xsi:type="xsd:string"&gt;Information Technology&lt;/D&gt;&lt;/FQL&gt;&lt;FQL&gt;&lt;Q&gt;US7475251036^FG_FACTSET_SECTOR&lt;/Q&gt;&lt;R&gt;1&lt;/R&gt;&lt;C&gt;1&lt;/C&gt;&lt;D xsi:type="xsd:string"&gt;Electronic Technology&lt;/D&gt;&lt;/FQL&gt;&lt;FQL&gt;&lt;Q&gt;US1729674242^SUS_EC_RISK_SCORE(NOW,NOW,,"GOV")&lt;/Q&gt;&lt;R&gt;1&lt;/R&gt;&lt;C&gt;1&lt;/C&gt;&lt;D xsi:type="xsd:string"&gt;12.427238&lt;/D&gt;&lt;/FQL&gt;&lt;FQL&gt;&lt;Q&gt;US1729674242^SUS_EC_RISK_SCORE(NOW,NOW,,"SOC")&lt;/Q&gt;&lt;R&gt;1&lt;/R&gt;&lt;C&gt;1&lt;/C&gt;&lt;D xsi:type="xsd:string"&gt;10.826500&lt;/D&gt;&lt;/FQL&gt;&lt;FQL&gt;&lt;Q&gt;US1729674242^SUS_RR_RISK_SCORE(NOW,NOW,,"ESG")&lt;/Q&gt;&lt;R&gt;1&lt;/R&gt;&lt;C&gt;1&lt;/C&gt;&lt;D xsi:type="xsd:double"&gt;24.9988375&lt;/D&gt;&lt;/FQL&gt;&lt;FQL&gt;&lt;Q&gt;US1729674242^FF_PTX_INC(ANN_R,1/1/2020,12/31/2020)&lt;/Q&gt;&lt;R&gt;1&lt;/R&gt;&lt;C&gt;1&lt;/C&gt;&lt;D xsi:type="xsd:double"&gt;13632&lt;/D&gt;&lt;/FQL&gt;&lt;FQL&gt;&lt;Q&gt;US1729674242^FF_PTX_INC(ANN_R,1/1/2019,12/31/2019)&lt;/Q&gt;&lt;R&gt;1&lt;/R&gt;&lt;C&gt;1&lt;/C&gt;&lt;D xsi:type="xsd:double"&gt;23901&lt;/D&gt;&lt;/FQL&gt;&lt;FQL&gt;&lt;Q&gt;US1729674242^FF_PTX_INC(ANN_R,1/1/2017,12/31/2017)&lt;/Q&gt;&lt;R&gt;1&lt;/R&gt;&lt;C&gt;1&lt;/C&gt;&lt;D xsi:type="xsd:double"&gt;22761&lt;/D&gt;&lt;/FQL&gt;&lt;FQL&gt;&lt;Q&gt;US1729674242^FF_PTX_INC(ANN_R,1/1/2016,12/31/2016)&lt;/Q&gt;&lt;R&gt;1&lt;/R&gt;&lt;C&gt;1&lt;/C&gt;&lt;D xsi:type="xsd:double"&gt;21477&lt;/D&gt;&lt;/FQL&gt;&lt;FQL&gt;&lt;Q&gt;US1729674242^FF_TAX_CF(ANN_R,1/1/2020,12/31/2020)&lt;/Q&gt;&lt;R&gt;1&lt;/R&gt;&lt;C&gt;1&lt;/C&gt;&lt;D xsi:type="xsd:double"&gt;4797&lt;/D&gt;&lt;/FQL&gt;&lt;FQL&gt;&lt;Q&gt;US1729674242^FF_TAX_CF(ANN_R,1/1/2019,12/31/2019)&lt;/Q&gt;&lt;R&gt;1&lt;/R&gt;&lt;C&gt;1&lt;/C&gt;&lt;D xsi:type="xsd:double"&gt;4888&lt;/D&gt;&lt;/FQL&gt;&lt;FQL&gt;&lt;Q&gt;US1729674242^FF_TAX_CF(ANN_R,1/1/2018,12/31/2018)&lt;/Q&gt;&lt;R&gt;1&lt;/R&gt;&lt;C&gt;1&lt;/C&gt;&lt;D xsi:type="xsd:double"&gt;4313&lt;/D&gt;&lt;/FQL&gt;&lt;FQL&gt;&lt;Q&gt;US1729674242^FF_TAX_CF(ANN_R,1/1/2017,12/31/2017)&lt;/Q&gt;&lt;R&gt;1&lt;/R&gt;&lt;C&gt;1&lt;/C&gt;&lt;D xsi:type="xsd:double"&gt;2083&lt;/D&gt;&lt;/FQL&gt;&lt;FQL&gt;&lt;Q&gt;US1729674242^FF_TAX_CF(ANN_R,1/1/2016,12/31/2016)&lt;/Q&gt;&lt;R&gt;1&lt;/R&gt;&lt;C&gt;1&lt;/C&gt;&lt;D xsi:type="xsd:double"&gt;4359&lt;/D&gt;&lt;/FQL&gt;&lt;FQL&gt;&lt;Q&gt;US1729674242^FF_TAX_RATE(ANN_R,1/1/2020,12/31/2020)&lt;/Q&gt;&lt;R&gt;1&lt;/R&gt;&lt;C&gt;1&lt;/C&gt;&lt;D xsi:type="xsd:double"&gt;18.5225938967136&lt;/D&gt;&lt;/FQL&gt;&lt;FQL&gt;&lt;Q&gt;US1729674242^FF_TAX_RATE(ANN_R,1/1/2019,12/31/2019)&lt;/Q&gt;&lt;R&gt;1&lt;/R&gt;&lt;C&gt;1&lt;/C&gt;&lt;D xsi:type="xsd:double"&gt;18.5347893393582&lt;/D&gt;&lt;/FQL&gt;&lt;FQL&gt;&lt;Q&gt;US1729674242^FF_TAX_RATE(ANN_R,1/1/2018,12/31/2018)&lt;/Q&gt;&lt;R&gt;1&lt;/R&gt;&lt;C&gt;1&lt;/C&gt;&lt;D xsi:type="xsd:double"&gt;22.849221582427&lt;/D&gt;&lt;/FQL&gt;&lt;FQL&gt;&lt;Q&gt;US1729674242^FF_TAX_RATE(ANN_R,1/1/2017,12/31/2017)&lt;/Q&gt;&lt;R&gt;1&lt;/R&gt;&lt;C&gt;1&lt;/C&gt;&lt;D xsi:type="xsd:double"&gt;129.115592460788&lt;/D&gt;&lt;/FQL&gt;&lt;FQL&gt;&lt;Q&gt;US1729674242^FF_TAX_RATE(ANN_R,1/1/2016,12/31/2016)&lt;/Q&gt;&lt;R&gt;1&lt;/R&gt;&lt;C&gt;1&lt;/C&gt;&lt;D xsi:type="xsd:double"&gt;30.0041905294035&lt;/D&gt;&lt;/FQL&gt;&lt;FQL&gt;&lt;Q&gt;US1729674242^FG_GICS_SECTOR&lt;/Q&gt;&lt;R&gt;1&lt;/R&gt;&lt;C&gt;1&lt;/C&gt;&lt;D xsi:type="xsd:string"&gt;Financials&lt;/D&gt;&lt;/FQL&gt;&lt;FQL&gt;&lt;Q&gt;US1729674242^FG_FACTSET_SECTOR&lt;/Q&gt;&lt;R&gt;1&lt;/R&gt;&lt;C&gt;1&lt;/C&gt;&lt;D xsi:type="xsd:string"&gt;Finance&lt;/D&gt;&lt;/FQL&gt;&lt;FQL&gt;&lt;Q&gt;US4385161066^SUS_EC_RISK_SCORE(NOW,NOW,,"GOV")&lt;/Q&gt;&lt;R&gt;1&lt;/R&gt;&lt;C&gt;1&lt;/C&gt;&lt;D xsi:type="xsd:string"&gt;8.587202&lt;/D&gt;&lt;/FQL&gt;&lt;FQL&gt;&lt;Q&gt;US4385161066^SUS_RR_RISK_SCORE(NOW,NOW,,"ESG")&lt;/Q&gt;&lt;R&gt;1&lt;/R&gt;&lt;C&gt;1&lt;/C&gt;&lt;D xsi:type="xsd:double"&gt;30.78782421875&lt;/D&gt;&lt;/FQL&gt;&lt;FQL&gt;&lt;Q&gt;US4385161066^FF_PTX_INC(ANN_R,1/1/2020,12/31/2020)&lt;/Q&gt;&lt;R&gt;1&lt;/R&gt;&lt;C&gt;1&lt;/C&gt;&lt;D xsi:type="xsd:double"&gt;6012&lt;/D&gt;&lt;/FQL&gt;&lt;FQL&gt;&lt;Q&gt;US4385161066^FF_PTX_INC(ANN_R,1/1/2019,12/31/2019)&lt;/Q&gt;&lt;R&gt;1&lt;/R&gt;&lt;C&gt;1&lt;/C&gt;&lt;D xsi:type="xsd:double"&gt;7559&lt;/D&gt;&lt;/FQL&gt;&lt;FQL&gt;&lt;Q&gt;US4385161066^FF_PTX_INC(ANN_R,1/1/2018,12/31/2018)&lt;/Q&gt;&lt;R&gt;1&lt;/R&gt;&lt;C&gt;1&lt;/C&gt;&lt;D xsi:type="xsd:double"&gt;7487&lt;/D&gt;&lt;/FQL&gt;&lt;FQL&gt;&lt;Q&gt;US4385161066^FF_PTX_INC(ANN_R,1/1/2017,12/31/2017)&lt;/Q&gt;&lt;R&gt;1&lt;/R&gt;&lt;C&gt;1&lt;/C&gt;&lt;D xsi:type="xsd:double"&gt;6950&lt;/D&gt;&lt;/FQL&gt;&lt;FQL&gt;&lt;Q&gt;US4385161066^FF_PTX_INC(ANN_R,1/1/2016,12/31/2016)&lt;/Q&gt;&lt;R&gt;1&lt;/R&gt;&lt;C&gt;1&lt;/C&gt;&lt;D xsi:type="xsd:double"&gt;6447&lt;/D&gt;&lt;/FQL&gt;&lt;FQL&gt;&lt;Q&gt;US4385161066^FF_TAX_CF(ANN_R,1/1/2020,12/31/2020)&lt;/Q&gt;&lt;R&gt;1&lt;/R&gt;&lt;C&gt;1&lt;/C&gt;&lt;D xsi:type="xsd:double"&gt;1173&lt;/D&gt;&lt;/FQL&gt;&lt;FQL&gt;&lt;Q&gt;US4385161066^FF_TAX_CF(ANN_R,1/1/2019,12/31/2019)&lt;/Q&gt;&lt;R&gt;1&lt;/R&gt;&lt;C&gt;1&lt;/C&gt;&lt;D xsi:type="xsd:double"&gt;1564&lt;/D&gt;&lt;/FQL&gt;&lt;FQL&gt;&lt;Q&gt;US4385161066^FF_TAX_CF(ANN_R,1/1/2018,12/31/2018)&lt;/Q&gt;&lt;R&gt;1&lt;/R&gt;&lt;C&gt;1&lt;/C&gt;&lt;D xsi:type="xsd:double"&gt;1566&lt;/D&gt;&lt;/FQL&gt;&lt;FQL&gt;&lt;Q&gt;US4385161066^FF_TAX_CF(ANN_R,1/1/2017,12/31/2017)&lt;/Q&gt;&lt;R&gt;1&lt;/R&gt;&lt;C&gt;1&lt;/C&gt;&lt;D xsi:type="xsd:double"&gt;1751&lt;/D&gt;&lt;/FQL&gt;&lt;FQL&gt;&lt;Q&gt;US4385161066^FF_TAX_CF(ANN_R,1/1/2016,12/31/2016)&lt;/Q&gt;&lt;R&gt;1&lt;/R&gt;&lt;C&gt;1&lt;/C&gt;&lt;D xsi:type="xsd:double"&gt;1142&lt;/D&gt;&lt;/FQL&gt;&lt;FQL&gt;&lt;Q&gt;US4385161066^FF_TAX_RATE(ANN_R,1/1/2020,12/31/2020)&lt;/Q&gt;&lt;R&gt;1&lt;/R&gt;&lt;C&gt;1&lt;/C&gt;&lt;D xsi:type="xsd:double"&gt;19.0785096473719&lt;/D&gt;&lt;/FQL&gt;&lt;FQL&gt;&lt;Q&gt;US4385161066^FF_TAX_RATE(ANN_R,1/1/2019,12/31/2019)&lt;/Q&gt;&lt;R&gt;1&lt;/R&gt;&lt;C&gt;1&lt;/C&gt;&lt;D xsi:type="xsd:double"&gt;17.581690699828&lt;/D&gt;&lt;/FQL&gt;&lt;FQL&gt;&lt;Q&gt;US4385161066^FF_TAX_RATE(ANN_R,1/1/2018,12/31/2018)&lt;/Q&gt;&lt;R&gt;1&lt;/R&gt;&lt;C&gt;1&lt;/C&gt;&lt;D xsi:type="xsd:double"&gt;8.80192333377855&lt;/D&gt;&lt;/FQL&gt;&lt;FQL&gt;&lt;Q&gt;US4385161066^FF_TAX_RATE(ANN_R,1/1/2017,12/31/2017)&lt;/Q&gt;&lt;R&gt;1&lt;/R&gt;&lt;C&gt;1&lt;/C&gt;&lt;D xsi:type="xsd:double"&gt;77.1510791366907&lt;/D&gt;&lt;/FQL&gt;&lt;FQL&gt;&lt;Q&gt;US4385161066^FG_GICS_SECTOR&lt;/Q&gt;&lt;R&gt;1&lt;/R&gt;&lt;C&gt;1&lt;/C&gt;&lt;D xsi:type="xsd:string"&gt;Industrials&lt;/D&gt;&lt;/FQL&gt;&lt;FQL&gt;&lt;Q&gt;US4385161066^FG_FACTSET_SECTOR&lt;/Q&gt;&lt;R&gt;1&lt;/R&gt;&lt;C&gt;1&lt;/C&gt;&lt;D xsi:type="xsd:string"&gt;Producer Manufacturing&lt;/D&gt;&lt;/FQL&gt;&lt;FQL&gt;&lt;Q&gt;US22160K1051^SUS_EC_RISK_SCORE(NOW,NOW,,"GOV")&lt;/Q&gt;&lt;R&gt;1&lt;/R&gt;&lt;C&gt;1&lt;/C&gt;&lt;D xsi:type="xsd:string"&gt;6.105150&lt;/D&gt;&lt;/FQL&gt;&lt;FQL&gt;&lt;Q&gt;US22160K1051^SUS_EC_RISK_SCORE(NOW,NOW,,"SOC")&lt;/Q&gt;&lt;R&gt;1&lt;/R&gt;&lt;C&gt;1&lt;/C&gt;&lt;D xsi:type="xsd:string"&gt;11.021650&lt;/D&gt;&lt;/FQL&gt;&lt;FQL&gt;&lt;Q&gt;US22160K1051^SUS_RR_RISK_SCORE(NOW,NOW,,"ESG")&lt;/Q&gt;&lt;R&gt;1&lt;/R&gt;&lt;C&gt;1&lt;/C&gt;&lt;D xsi:type="xsd:double"&gt;23.1973&lt;/D&gt;&lt;/FQL&gt;&lt;FQL&gt;&lt;Q&gt;US22160K1051^FF_PTX_INC(ANN_R,1/1/2020,12/31/2020)&lt;/Q&gt;&lt;R&gt;1&lt;/R&gt;&lt;C&gt;1&lt;/C&gt;&lt;D xsi:type="xsd:double"&gt;5367&lt;/D&gt;&lt;/FQL&gt;&lt;FQL&gt;&lt;Q&gt;US22160K1051^FF_PTX_INC(ANN_R,1/1/2019,12/31/2019)&lt;/Q&gt;&lt;R&gt;1&lt;/R&gt;&lt;C&gt;1&lt;/C&gt;&lt;D xsi:type="xsd:double"&gt;4765&lt;/D&gt;&lt;/FQL&gt;&lt;FQL&gt;&lt;Q&gt;US22160K1051^FF_PTX_INC(ANN_R,1/1/2018,12/31/2018)&lt;/Q&gt;&lt;R&gt;1&lt;/R&gt;&lt;C&gt;1&lt;/C&gt;&lt;D xsi:type="xsd:double"&gt;4442&lt;/D&gt;&lt;/FQL&gt;&lt;FQL&gt;&lt;Q&gt;US22160K1051^FF_PTX_INC(ANN_R,1/1/2017,12/31/2017)&lt;/Q&gt;&lt;R&gt;1&lt;/R&gt;&lt;C&gt;1&lt;/C&gt;&lt;D xsi:type="xsd:double"&gt;4039&lt;/D&gt;&lt;/FQL&gt;&lt;FQL&gt;&lt;Q&gt;US22160K1051^FF_PTX_INC(ANN_R,1/1/2016,12/31/2016)&lt;/Q&gt;&lt;R&gt;1&lt;/R&gt;&lt;C&gt;1&lt;/C&gt;&lt;D xsi:type="xsd:double"&gt;3619&lt;/D&gt;&lt;/FQL&gt;&lt;FQL&gt;&lt;Q&gt;US22160K1051^FF_TAX_CF(ANN_R,1/1/2020,12/31/2020)&lt;/Q&gt;&lt;R&gt;1&lt;/R&gt;&lt;C&gt;1&lt;/C&gt;&lt;D xsi:type="xsd:double"&gt;1052&lt;/D&gt;&lt;/FQL&gt;&lt;FQL&gt;&lt;Q&gt;US22160K1051^FF_TAX_CF(ANN_R,1/1/2019,12/31/2019)&lt;/Q&gt;&lt;R&gt;1&lt;/R&gt;&lt;C&gt;1&lt;/C&gt;&lt;D xsi:type="xsd:double"&gt;1187&lt;/D&gt;&lt;/FQL&gt;&lt;FQL&gt;&lt;Q&gt;US22160K1051^FF_TAX_CF(ANN_R,1/1/2018,12/31/2018)&lt;/Q&gt;&lt;R&gt;1&lt;/R&gt;&lt;C&gt;1&lt;/C&gt;&lt;D xsi:type="xsd:double"&gt;1204&lt;/D&gt;&lt;/FQL&gt;&lt;FQL&gt;&lt;Q&gt;US22160K1051^FF_TAX_CF(ANN_R,1/1/2017,12/31/2017)&lt;/Q&gt;&lt;R&gt;1&lt;/R&gt;&lt;C&gt;1&lt;/C&gt;&lt;D xsi:type="xsd:double"&gt;1185&lt;/D&gt;&lt;/FQL&gt;&lt;FQL&gt;&lt;Q&gt;US22160K1051^FF_TAX_CF(ANN_R,1/1/2016,12/31/2016)&lt;/Q&gt;&lt;R&gt;1&lt;/R&gt;&lt;C&gt;1&lt;/C&gt;&lt;D xsi:type="xsd:double"&gt;953&lt;/D&gt;&lt;/FQL&gt;&lt;FQL&gt;&lt;Q&gt;US22160K1051^FF_TAX_RATE(ANN_R,1/1/2019,12/31/2019)&lt;/Q&gt;&lt;R&gt;1&lt;/R&gt;&lt;C&gt;1&lt;/C&gt;&lt;D xsi:type="xsd:double"&gt;22.2665267576076&lt;/D&gt;&lt;/FQL&gt;&lt;FQL&gt;&lt;Q&gt;US22160K1051^FF_TAX_RATE(ANN_R,1/1/2018,12/31/2018)&lt;/Q&gt;&lt;R&gt;1&lt;/R&gt;&lt;C&gt;1&lt;/C&gt;&lt;D xsi:type="xsd:double"&gt;28.4331382260243&lt;/D&gt;&lt;/FQL&gt;&lt;FQL&gt;&lt;Q&gt;US22160K1051^FF_TAX_RATE(ANN_R,1/1/2017,12/31/2017)&lt;/Q&gt;&lt;R&gt;1&lt;/R&gt;&lt;C&gt;1&lt;/C&gt;&lt;D xsi:type="xsd:double"&gt;32.8051497895519&lt;/D&gt;&lt;/FQL&gt;&lt;FQL&gt;&lt;Q&gt;US22160K1051^FF_TAX_RATE(ANN_R,1/1/2016,12/31/2016)&lt;/Q&gt;&lt;R&gt;1&lt;/R&gt;&lt;C&gt;1&lt;/C&gt;&lt;D xsi:type="xsd:double"&gt;34.3465045592705&lt;/D&gt;&lt;/FQL&gt;&lt;FQL&gt;&lt;Q&gt;US22160K1051^FG_GICS_SECTOR&lt;/Q&gt;</t>
        </r>
      </text>
    </comment>
    <comment ref="A8" authorId="0" shapeId="0" xr:uid="{EC0ECA7E-5747-4BA5-AE8C-0FAA001BADDF}">
      <text>
        <r>
          <rPr>
            <b/>
            <sz val="9"/>
            <color indexed="81"/>
            <rFont val="Tahoma"/>
            <family val="2"/>
          </rPr>
          <t>&lt;R&gt;1&lt;/R&gt;&lt;C&gt;1&lt;/C&gt;&lt;D xsi:type="xsd:string"&gt;Consumer Staples&lt;/D&gt;&lt;/FQL&gt;&lt;FQL&gt;&lt;Q&gt;US22160K1051^FG_FACTSET_SECTOR&lt;/Q&gt;&lt;R&gt;1&lt;/R&gt;&lt;C&gt;1&lt;/C&gt;&lt;D xsi:type="xsd:string"&gt;Retail Trade&lt;/D&gt;&lt;/FQL&gt;&lt;FQL&gt;&lt;Q&gt;US5324571083^SUS_EC_RISK_SCORE(NOW,NOW,,"GOV")&lt;/Q&gt;&lt;R&gt;1&lt;/R&gt;&lt;C&gt;1&lt;/C&gt;&lt;D xsi:type="xsd:string"&gt;10.482609&lt;/D&gt;&lt;/FQL&gt;&lt;FQL&gt;&lt;Q&gt;US5324571083^SUS_EC_RISK_SCORE(NOW,NOW,,"SOC")&lt;/Q&gt;&lt;R&gt;1&lt;/R&gt;&lt;C&gt;1&lt;/C&gt;&lt;D xsi:type="xsd:string"&gt;17.227355&lt;/D&gt;&lt;/FQL&gt;&lt;FQL&gt;&lt;Q&gt;US5324571083^SUS_RR_RISK_SCORE(NOW,NOW,,"ESG")&lt;/Q&gt;&lt;R&gt;1&lt;/R&gt;&lt;C&gt;1&lt;/C&gt;&lt;D xsi:type="xsd:double"&gt;29.410214375&lt;/D&gt;&lt;/FQL&gt;&lt;FQL&gt;&lt;Q&gt;US5324571083^FF_PTX_INC(ANN_R,1/1/2020,12/31/2020)&lt;/Q&gt;&lt;R&gt;1&lt;/R&gt;&lt;C&gt;1&lt;/C&gt;&lt;D xsi:type="xsd:double"&gt;7229.9&lt;/D&gt;&lt;/FQL&gt;&lt;FQL&gt;&lt;Q&gt;US5324571083^FF_PTX_INC(ANN_R,1/1/2019,12/31/2019)&lt;/Q&gt;&lt;R&gt;1&lt;/R&gt;&lt;C&gt;1&lt;/C&gt;&lt;D xsi:type="xsd:double"&gt;5265.9&lt;/D&gt;&lt;/FQL&gt;&lt;FQL&gt;&lt;Q&gt;US5324571083^FF_PTX_INC(ANN_R,1/1/2018,12/31/2018)&lt;/Q&gt;&lt;R&gt;1&lt;/R&gt;&lt;C&gt;1&lt;/C&gt;&lt;D xsi:type="xsd:double"&gt;3680.1&lt;/D&gt;&lt;/FQL&gt;&lt;FQL&gt;&lt;Q&gt;US5324571083^FF_PTX_INC(ANN_R,1/1/2017,12/31/2017)&lt;/Q&gt;&lt;R&gt;1&lt;/R&gt;&lt;C&gt;1&lt;/C&gt;&lt;D xsi:type="xsd:double"&gt;2197.4&lt;/D&gt;&lt;/FQL&gt;&lt;FQL&gt;&lt;Q&gt;US5324571083^FF_PTX_INC(ANN_R,1/1/2016,12/31/2016)&lt;/Q&gt;&lt;R&gt;1&lt;/R&gt;&lt;C&gt;1&lt;/C&gt;&lt;D xsi:type="xsd:double"&gt;3374&lt;/D&gt;&lt;/FQL&gt;&lt;FQL&gt;&lt;Q&gt;US5324571083^FF_TAX_CF(ANN_R,1/1/2020,12/31/2020)&lt;/Q&gt;&lt;R&gt;1&lt;/R&gt;&lt;C&gt;1&lt;/C&gt;&lt;D xsi:type="xsd:double"&gt;954.6&lt;/D&gt;&lt;/FQL&gt;&lt;FQL&gt;&lt;Q&gt;US5324571083^FF_TAX_CF(ANN_R,1/1/2018,12/31/2018)&lt;/Q&gt;&lt;R&gt;1&lt;/R&gt;&lt;C&gt;1&lt;/C&gt;&lt;D xsi:type="xsd:double"&gt;1076.7&lt;/D&gt;&lt;/FQL&gt;&lt;FQL&gt;&lt;Q&gt;US5324571083^FF_TAX_CF(ANN_R,1/1/2017,12/31/2017)&lt;/Q&gt;&lt;R&gt;1&lt;/R&gt;&lt;C&gt;1&lt;/C&gt;&lt;D xsi:type="xsd:double"&gt;246.5&lt;/D&gt;&lt;/FQL&gt;&lt;FQL&gt;&lt;Q&gt;US5324571083^FF_TAX_CF(ANN_R,1/1/2016,12/31/2016)&lt;/Q&gt;&lt;R&gt;1&lt;/R&gt;&lt;C&gt;1&lt;/C&gt;&lt;D xsi:type="xsd:double"&gt;700.6&lt;/D&gt;&lt;/FQL&gt;&lt;FQL&gt;&lt;Q&gt;US5324571083^FF_TAX_RATE(ANN_R,1/1/2020,12/31/2020)&lt;/Q&gt;&lt;R&gt;1&lt;/R&gt;&lt;C&gt;1&lt;/C&gt;&lt;D xsi:type="xsd:double"&gt;14.3321484391209&lt;/D&gt;&lt;/FQL&gt;&lt;FQL&gt;&lt;Q&gt;US5324571083^FF_TAX_RATE(ANN_R,1/1/2019,12/31/2019)&lt;/Q&gt;&lt;R&gt;1&lt;/R&gt;&lt;C&gt;1&lt;/C&gt;&lt;D xsi:type="xsd:double"&gt;11.9257866651475&lt;/D&gt;&lt;/FQL&gt;&lt;FQL&gt;&lt;Q&gt;US5324571083^FF_TAX_RATE(ANN_R,1/1/2018,12/31/2018)&lt;/Q&gt;&lt;R&gt;1&lt;/R&gt;&lt;C&gt;1&lt;/C&gt;&lt;D xsi:type="xsd:double"&gt;14.3881959729355&lt;/D&gt;&lt;/FQL&gt;&lt;FQL&gt;&lt;Q&gt;US5324571083^FF_TAX_RATE(ANN_R,1/1/2017,12/31/2017)&lt;/Q&gt;&lt;R&gt;1&lt;/R&gt;&lt;C&gt;1&lt;/C&gt;&lt;D xsi:type="xsd:double"&gt;109.288249749704&lt;/D&gt;&lt;/FQL&gt;&lt;FQL&gt;&lt;Q&gt;US5324571083^FF_TAX_RATE(ANN_R,1/1/2016,12/31/2016)&lt;/Q&gt;&lt;R&gt;1&lt;/R&gt;&lt;C&gt;1&lt;/C&gt;&lt;D xsi:type="xsd:double"&gt;18.8618850029638&lt;/D&gt;&lt;/FQL&gt;&lt;FQL&gt;&lt;Q&gt;US5324571083^FG_GICS_SECTOR&lt;/Q&gt;&lt;R&gt;1&lt;/R&gt;&lt;C&gt;1&lt;/C&gt;&lt;D xsi:type="xsd:string"&gt;Health Care&lt;/D&gt;&lt;/FQL&gt;&lt;FQL&gt;&lt;Q&gt;US5324571083^FG_FACTSET_SECTOR&lt;/Q&gt;&lt;R&gt;1&lt;/R&gt;&lt;C&gt;1&lt;/C&gt;&lt;D xsi:type="xsd:string"&gt;Health Technology&lt;/D&gt;&lt;/FQL&gt;&lt;FQL&gt;&lt;Q&gt;IE00BTN1Y115^SUS_EC_RISK_SCORE(NOW,NOW,,"GOV")&lt;/Q&gt;&lt;R&gt;1&lt;/R&gt;&lt;C&gt;1&lt;/C&gt;&lt;D xsi:type="xsd:string"&gt;7.751963&lt;/D&gt;&lt;/FQL&gt;&lt;FQL&gt;&lt;Q&gt;IE00BTN1Y115^SUS_EC_RISK_SCORE(NOW,NOW,,"SOC")&lt;/Q&gt;&lt;R&gt;1&lt;/R&gt;&lt;C&gt;1&lt;/C&gt;&lt;D xsi:type="xsd:string"&gt;13.389615&lt;/D&gt;&lt;/FQL&gt;&lt;FQL&gt;&lt;Q&gt;IE00BTN1Y115^SUS_RR_RISK_SCORE(NOW,NOW,,"ESG")&lt;/Q&gt;&lt;R&gt;1&lt;/R&gt;&lt;C&gt;1&lt;/C&gt;&lt;D xsi:type="xsd:double"&gt;23.4819525&lt;/D&gt;&lt;/FQL&gt;&lt;FQL&gt;&lt;Q&gt;IE00BTN1Y115^FF_PTX_INC(ANN_R,1/1/2020,12/31/2020)&lt;/Q&gt;&lt;R&gt;1&lt;/R&gt;&lt;C&gt;1&lt;/C&gt;&lt;D xsi:type="xsd:double"&gt;4055&lt;/D&gt;&lt;/FQL&gt;&lt;FQL&gt;&lt;Q&gt;IE00BTN1Y115^FF_PTX_INC(ANN_R,1/1/2019,12/31/2019)&lt;/Q&gt;&lt;R&gt;1&lt;/R&gt;&lt;C&gt;1&lt;/C&gt;&lt;D xsi:type="xsd:double"&gt;5197&lt;/D&gt;&lt;/FQL&gt;&lt;FQL&gt;&lt;Q&gt;IE00BTN1Y115^FF_PTX_INC(ANN_R,1/1/2017,12/31/2017)&lt;/Q&gt;&lt;R&gt;1&lt;/R&gt;&lt;C&gt;1&lt;/C&gt;&lt;D xsi:type="xsd:double"&gt;4602&lt;/D&gt;&lt;/FQL&gt;&lt;FQL&gt;&lt;Q&gt;IE00BTN1Y115^FF_PTX_INC(ANN_R,1/1/2016,12/31/2016)&lt;/Q&gt;&lt;R&gt;1&lt;/R&gt;&lt;C&gt;1&lt;/C&gt;&lt;D xsi:type="xsd:double"&gt;4336&lt;/D&gt;&lt;/FQL&gt;&lt;FQL&gt;&lt;Q&gt;IE00BTN1Y115^FF_TAX_CF(ANN_R,1/1/2020,12/31/2020)&lt;/Q&gt;&lt;R&gt;1&lt;/R&gt;&lt;C&gt;1&lt;/C&gt;&lt;D xsi:type="xsd:double"&gt;878&lt;/D&gt;&lt;/FQL&gt;&lt;FQL&gt;&lt;Q&gt;IE00BTN1Y115^FF_TAX_CF(ANN_R,1/1/2019,12/31/2019)&lt;/Q&gt;&lt;R&gt;1&lt;/R&gt;&lt;C&gt;1&lt;/C&gt;&lt;D xsi:type="xsd:double"&gt;1558&lt;/D&gt;&lt;/FQL&gt;&lt;FQL&gt;&lt;Q&gt;IE00BTN1Y115^FF_TAX_CF(ANN_R,1/1/2018,12/31/2018)&lt;/Q&gt;&lt;R&gt;1&lt;/R&gt;&lt;C&gt;1&lt;/C&gt;&lt;D xsi:type="xsd:double"&gt;2542&lt;/D&gt;&lt;/FQL&gt;&lt;FQL&gt;&lt;Q&gt;IE00BTN1Y115^FF_TAX_CF(ANN_R,1/1/2017,12/31/2017)&lt;/Q&gt;&lt;R&gt;1&lt;/R&gt;&lt;C&gt;1&lt;/C&gt;&lt;D xsi:type="xsd:double"&gt;1029&lt;/D&gt;&lt;/FQL&gt;&lt;FQL&gt;&lt;Q&gt;IE00BTN1Y115^FF_TAX_CF(ANN_R,1/1/2016,12/31/2016)&lt;/Q&gt;&lt;R&gt;1&lt;/R&gt;&lt;C&gt;1&lt;/C&gt;&lt;D xsi:type="xsd:double"&gt;1379&lt;/D&gt;&lt;/FQL&gt;&lt;FQL&gt;&lt;Q&gt;IE00BTN1Y115^FF_TAX_RATE(ANN_R,1/1/2020,12/31/2020)&lt;/Q&gt;&lt;R&gt;1&lt;/R&gt;&lt;C&gt;1&lt;/C&gt;&lt;D xsi:type="xsd:double"&gt;-18.5203452527744&lt;/D&gt;&lt;/FQL&gt;&lt;FQL&gt;&lt;Q&gt;IE00BTN1Y115^FF_TAX_RATE(ANN_R,1/1/2019,12/31/2019)&lt;/Q&gt;&lt;R&gt;1&lt;/R&gt;&lt;C&gt;1&lt;/C&gt;&lt;D xsi:type="xsd:double"&gt;10.5253030594574&lt;/D&gt;&lt;/FQL&gt;&lt;FQL&gt;&lt;Q&gt;IE00BTN1Y115^FF_TAX_RATE(ANN_R,1/1/2018,12/31/2018)&lt;/Q&gt;&lt;R&gt;1&lt;/R&gt;&lt;C&gt;1&lt;/C&gt;&lt;D xsi:type="xsd:double"&gt;45.4625550660793&lt;/D&gt;&lt;/FQL&gt;&lt;FQL&gt;&lt;Q&gt;IE00BTN1Y115^FF_TAX_RATE(ANN_R,1/1/2017,12/31/2017)&lt;/Q&gt;&lt;R&gt;1&lt;/R&gt;&lt;C&gt;1&lt;/C&gt;&lt;D xsi:type="xsd:double"&gt;12.5597566275532&lt;/D&gt;&lt;/FQL&gt;&lt;FQL&gt;&lt;Q&gt;IE00BTN1Y115^FF_TAX_RATE(ANN_R,1/1/2016,12/31/2016)&lt;/Q&gt;&lt;R&gt;1&lt;/R&gt;&lt;C&gt;1&lt;/C&gt;&lt;D xsi:type="xsd:double"&gt;18.4040590405904&lt;/D&gt;&lt;/FQL&gt;&lt;FQL&gt;&lt;Q&gt;IE00BTN1Y115^FG_GICS_SECTOR&lt;/Q&gt;&lt;R&gt;1&lt;/R&gt;&lt;C&gt;1&lt;/C&gt;&lt;D xsi:type="xsd:string"&gt;Health Care&lt;/D&gt;&lt;/FQL&gt;&lt;FQL&gt;&lt;Q&gt;IE00BTN1Y115^FG_FACTSET_SECTOR&lt;/Q&gt;&lt;R&gt;1&lt;/R&gt;&lt;C&gt;1&lt;/C&gt;&lt;D xsi:type="xsd:string"&gt;Health Technology&lt;/D&gt;&lt;/FQL&gt;&lt;FQL&gt;&lt;Q&gt;US9497461015^SUS_EC_RISK_SCORE(NOW,NOW,,"GOV")&lt;/Q&gt;&lt;R&gt;0&lt;/R&gt;&lt;C&gt;0&lt;/C&gt;&lt;/FQL&gt;&lt;FQL&gt;&lt;Q&gt;US9497461015^SUS_RR_RISK_SCORE(NOW,NOW,,"ESG")&lt;/Q&gt;&lt;R&gt;0&lt;/R&gt;&lt;C&gt;0&lt;/C&gt;&lt;/FQL&gt;&lt;FQL&gt;&lt;Q&gt;US9497461015^FF_PTX_INC(ANN_R,1/1/2020,12/31/2020)&lt;/Q&gt;&lt;R&gt;1&lt;/R&gt;&lt;C&gt;1&lt;/C&gt;&lt;D xsi:type="xsd:double"&gt;581&lt;/D&gt;&lt;/FQL&gt;&lt;FQL&gt;&lt;Q&gt;US9497461015^FF_PTX_INC(ANN_R,1/1/2019,12/31/2019)&lt;/Q&gt;&lt;R&gt;1&lt;/R&gt;&lt;C&gt;1&lt;/C&gt;&lt;D xsi:type="xsd:double"&gt;24198&lt;/D&gt;&lt;/FQL&gt;&lt;FQL&gt;&lt;Q&gt;US9497461015^FF_PTX_INC(ANN_R,1/1/2018,12/31/2018)&lt;/Q&gt;&lt;R&gt;1&lt;/R&gt;&lt;C&gt;1&lt;/C&gt;&lt;D xsi:type="xsd:double"&gt;28538&lt;/D&gt;&lt;/FQL&gt;&lt;FQL&gt;&lt;Q&gt;US9497461015^FF_PTX_INC(ANN_R,1/1/2017,12/31/2017)&lt;/Q&gt;&lt;R&gt;1&lt;/R&gt;&lt;C&gt;1&lt;/C&gt;&lt;D xsi:type="xsd:double"&gt;27377&lt;/D&gt;&lt;/FQL&gt;&lt;FQL&gt;&lt;Q&gt;US9497461015^FF_PTX_INC(ANN_R,1/1/2016,12/31/2016)&lt;/Q&gt;&lt;R&gt;1&lt;/R&gt;&lt;C&gt;1&lt;/C&gt;&lt;D xsi:type="xsd:double"&gt;32120&lt;/D&gt;&lt;/FQL&gt;&lt;FQL&gt;&lt;Q&gt;US9497461015^FF_TAX_CF(ANN_R,1/1/2020,12/31/2020)&lt;/Q&gt;&lt;R&gt;1&lt;/R&gt;&lt;C&gt;1&lt;/C&gt;&lt;D xsi:type="xsd:double"&gt;1175&lt;/D&gt;&lt;/FQL&gt;&lt;FQL&gt;&lt;Q&gt;US9497461015^FF_TAX_CF(ANN_R,1/1/2019,12/31/2019)&lt;/Q&gt;&lt;R&gt;1&lt;/R&gt;&lt;C&gt;1&lt;/C&gt;&lt;D xsi:type="xsd:double"&gt;7557&lt;/D&gt;&lt;/FQL&gt;&lt;FQL&gt;&lt;Q&gt;US9497461015^FF_TAX_CF(ANN_R,1/1/2018,12/31/2018)&lt;/Q&gt;&lt;R&gt;1&lt;/R&gt;&lt;C&gt;1&lt;/C&gt;&lt;D xsi:type="xsd:double"&gt;1977&lt;/D&gt;&lt;/FQL&gt;&lt;FQL&gt;&lt;Q&gt;US9497461015^FF_TAX_CF(ANN_R,1/1/2017,12/31/2017)&lt;/Q&gt;&lt;R&gt;1&lt;/R&gt;&lt;C&gt;1&lt;/C&gt;&lt;D xsi:type="xsd:double"&gt;6592&lt;/D&gt;&lt;/FQL&gt;&lt;FQL&gt;&lt;Q&gt;US9497461015^FF_TAX_CF(ANN_R,1/1/2016,12/31/2016)&lt;/Q&gt;&lt;R&gt;1&lt;/R&gt;&lt;C&gt;1&lt;/C&gt;&lt;D xsi:type="xsd:double"&gt;8446&lt;/D&gt;&lt;/FQL&gt;&lt;FQL&gt;&lt;Q&gt;US9497461015^FF_TAX_RATE(ANN_R,1/1/2020,12/31/2020)&lt;/Q&gt;&lt;R&gt;1&lt;/R&gt;&lt;C&gt;1&lt;/C&gt;&lt;D xsi:type="xsd:double"&gt;-517.211703958692&lt;/D&gt;&lt;/FQL&gt;&lt;FQL&gt;&lt;Q&gt;US9497461015^FF_TAX_RATE(ANN_R,1/1/2019,12/31/2019)&lt;/Q&gt;&lt;R&gt;1&lt;/R&gt;&lt;C&gt;1&lt;/C&gt;&lt;D xsi:type="xsd:double"&gt;17.1791057112158&lt;/D&gt;&lt;/FQL&gt;&lt;FQL&gt;&lt;Q&gt;US9497461015^FF_TAX_RATE(ANN_R,1/1/2018,12/31/2018)&lt;/Q&gt;&lt;R&gt;1&lt;/R&gt;&lt;C&gt;1&lt;/C&gt;&lt;D xsi:type="xsd:double"&gt;19.8402130492676&lt;/D&gt;&lt;/FQL&gt;&lt;FQL&gt;&lt;Q&gt;US9497461015^FF_TAX_RATE(ANN_R,1/1/2017,12/31/2017)&lt;/Q&gt;&lt;R&gt;1&lt;/R&gt;&lt;C&gt;1&lt;/C&gt;&lt;D xsi:type="xsd:double"&gt;17.9603316652665&lt;/D&gt;&lt;/FQL&gt;&lt;FQL&gt;&lt;Q&gt;US9497461015^FG_GICS_SECTOR&lt;/Q&gt;&lt;R&gt;1&lt;/R&gt;&lt;C&gt;1&lt;/C&gt;&lt;D xsi:type="xsd:string"&gt;Financials&lt;/D&gt;&lt;/FQL&gt;&lt;FQL&gt;&lt;Q&gt;US9497461015^FG_FACTSET_SECTOR&lt;/Q&gt;&lt;R&gt;1&lt;/R&gt;&lt;C&gt;1&lt;/C&gt;&lt;D xsi:type="xsd:string"&gt;Finance&lt;/D&gt;&lt;/FQL&gt;&lt;FQL&gt;&lt;Q&gt;US5801351017^SUS_EC_RISK_SCORE(NOW,NOW,,"GOV")&lt;/Q&gt;&lt;R&gt;1&lt;/R&gt;&lt;C&gt;1&lt;/C&gt;&lt;D xsi:type="xsd:string"&gt;5.525400&lt;/D&gt;&lt;/FQL&gt;&lt;FQL&gt;&lt;Q&gt;US5801351017^SUS_EC_RISK_SCORE(NOW,NOW,,"SOC")&lt;/Q&gt;&lt;R&gt;1&lt;/R&gt;&lt;C&gt;1&lt;/C&gt;&lt;D xsi:type="xsd:string"&gt;14.645112&lt;/D&gt;&lt;/FQL&gt;&lt;FQL&gt;&lt;Q&gt;US5801351017^SUS_RR_RISK_SCORE(NOW,NOW,,"ESG")&lt;/Q&gt;&lt;R&gt;1&lt;/R&gt;&lt;C&gt;1&lt;/C&gt;&lt;D xsi:type="xsd:double"&gt;23.8444625&lt;/D&gt;&lt;/FQL&gt;&lt;FQL&gt;&lt;Q&gt;US5801351017^FF_PTX_INC(ANN_R,1/1/2020,12/31/2020)&lt;/Q&gt;&lt;R&gt;1&lt;/R&gt;&lt;C&gt;1&lt;/C&gt;&lt;D xsi:type="xsd:double"&gt;6140.7&lt;/D&gt;&lt;/FQL&gt;&lt;FQL&gt;&lt;Q&gt;US5801351017^FF_PTX_INC(ANN_R,1/1/2019,12/31/2019)&lt;/Q&gt;&lt;R&gt;1&lt;/R&gt;&lt;C&gt;1&lt;/C&gt;&lt;D xsi:type="xsd:double"&gt;8018.1&lt;/D&gt;&lt;/FQL&gt;&lt;FQL&gt;&lt;Q&gt;US5801351017^FF_PTX_INC(ANN_R,1/1/2018,12/31/2018)&lt;/Q&gt;&lt;R&gt;1&lt;/R&gt;&lt;C&gt;1&lt;/C&gt;&lt;D xsi:type="xsd:double"&gt;7816.1&lt;/D&gt;&lt;/FQL&gt;&lt;FQL&gt;&lt;Q&gt;US5801351017^FF_PTX_INC(ANN_R,1/1/2017,12/31/2017)&lt;/Q&gt;&lt;R&gt;1&lt;/R&gt;&lt;C&gt;1&lt;/C&gt;&lt;D xsi:type="xsd:double"&gt;8573.5&lt;/D&gt;&lt;/FQL&gt;&lt;FQL&gt;&lt;Q&gt;US5801351017^FF_PTX_INC(ANN_R,1/1/2016,12/31/2016)&lt;/Q&gt;&lt;R&gt;1&lt;/R&gt;&lt;C&gt;1&lt;/C&gt;&lt;D xsi:type="xsd:double"&gt;6866&lt;/D&gt;&lt;/FQL&gt;&lt;FQL&gt;&lt;Q&gt;US5801351017^FF_TAX_CF(ANN_R,1/1/2020,12/31/2020)&lt;/Q&gt;&lt;R&gt;1&lt;/R&gt;&lt;C&gt;1&lt;/C&gt;&lt;D xsi:type="xsd:double"&gt;1441.9&lt;/D&gt;&lt;/FQL&gt;&lt;FQL&gt;&lt;Q&gt;US5801351017^FF_TAX_CF(ANN_R,1/1/2019,12/31/2019)&lt;/Q&gt;&lt;R&gt;1&lt;/R&gt;&lt;C&gt;1&lt;/C&gt;&lt;D xsi:type="xsd:double"&gt;1589.7&lt;/D&gt;&lt;/FQL&gt;&lt;FQL&gt;&lt;Q&gt;US5801351017^FF_TAX_CF(ANN_R,1/1/2018,12/31/2018)&lt;/Q&gt;&lt;R&gt;1&lt;/R&gt;&lt;C&gt;1&lt;/C&gt;&lt;D xsi:type="xsd:double"&gt;1734.4&lt;/D&gt;&lt;/FQL&gt;&lt;FQL&gt;&lt;Q&gt;US5801351017^FF_TAX_CF(ANN_R,1/1/2017,12/31/2017)&lt;/Q&gt;&lt;R&gt;1&lt;/R&gt;&lt;C&gt;1&lt;/C&gt;&lt;D xsi:type="xsd:double"&gt;2786.3&lt;/D&gt;&lt;/FQL&gt;&lt;FQL&gt;&lt;Q&gt;US5801351017^FF_TAX_CF(ANN_R,1/1/2016,12/31/2016)&lt;/Q&gt;&lt;R&gt;1&lt;/R&gt;&lt;C&gt;1&lt;/C&gt;&lt;D xsi:type="xsd:double"&gt;2387.5&lt;/D&gt;&lt;/FQL&gt;&lt;FQL&gt;&lt;Q&gt;US5801351017^FF_TAX_RATE(ANN_R,1/1/2019,12/31/2019)&lt;/Q&gt;&lt;R&gt;1&lt;/R&gt;&lt;C&gt;1&lt;/C&gt;&lt;D xsi:type="xsd:double"&gt;24.8525211708509&lt;/D&gt;&lt;/FQL&gt;&lt;FQL&gt;&lt;Q&gt;US5801351017^FF_TAX_RATE(ANN_R,1/1/2018,12/31/2018)&lt;/Q&gt;&lt;R&gt;1&lt;/R&gt;&lt;C&gt;1&lt;/C&gt;&lt;D xsi:type="xsd:double"&gt;24.20388684894&lt;/D&gt;&lt;/FQL&gt;&lt;FQL&gt;&lt;Q&gt;US5801351017^FF_TAX_RATE(ANN_R,1/1/2017,12/31/2017)&lt;/Q&gt;&lt;R&gt;1&lt;/R&gt;&lt;C&gt;1&lt;/C&gt;&lt;D xsi:type="xsd:double"&gt;39.437802531055&lt;/D&gt;&lt;/FQL&gt;&lt;FQL&gt;&lt;Q&gt;US5801351017^FF_TAX_RATE(ANN_R,1/1/2016,12/31/2016)&lt;/Q&gt;&lt;R&gt;1&lt;/R&gt;&lt;C&gt;1&lt;/C&gt;&lt;D xsi:type="xsd:double"&gt;31.7433731430236&lt;/D&gt;&lt;/FQL&gt;&lt;FQL&gt;&lt;Q&gt;US5801351017^FG_GICS_SECTOR&lt;/Q&gt;&lt;R&gt;1&lt;/R&gt;&lt;C&gt;1&lt;/C&gt;&lt;D xsi:type="xsd:string"&gt;Consumer Discretionary&lt;/D&gt;&lt;/FQL&gt;&lt;FQL&gt;&lt;Q&gt;US5801351017^FG_FACTSET_SECTOR&lt;/Q&gt;&lt;R&gt;1&lt;/R&gt;&lt;C&gt;1&lt;/C&gt;&lt;D xsi:type="xsd:string"&gt;Consumer Services&lt;/D&gt;&lt;/FQL&gt;&lt;FQL&gt;&lt;Q&gt;US6541061031^SUS_EC_RISK_SCORE(NOW,NOW,,"GOV")&lt;/Q&gt;&lt;R&gt;1&lt;/R&gt;&lt;C&gt;1&lt;/C&gt;&lt;D xsi:type="xsd:string"&gt;6.901720&lt;/D&gt;&lt;/FQL&gt;&lt;FQL&gt;&lt;Q&gt;US6541061031^SUS_EC_RISK_SCORE(NOW,NOW,,"SOC")&lt;/Q&gt;&lt;R&gt;1&lt;/R&gt;&lt;C&gt;1&lt;/C&gt;&lt;D xsi:type="xsd:string"&gt;7.009771&lt;/D&gt;&lt;/FQL&gt;&lt;FQL&gt;&lt;Q&gt;US6541061031^SUS_RR_RISK_SCORE(NOW,NOW,,"ESG")&lt;/Q&gt;&lt;R&gt;1&lt;/R&gt;&lt;C&gt;1&lt;/C&gt;&lt;D xsi:type="xsd:double"&gt;16.5755609375&lt;/D&gt;&lt;/FQL&gt;&lt;FQL&gt;&lt;Q&gt;US6541061031^FF_PTX_INC(ANN_R,1/1/2020,12/31/2020)&lt;/Q&gt;&lt;R&gt;1&lt;/R&gt;&lt;C&gt;1&lt;/C&gt;&lt;D xsi:type="xsd:double"&gt;2887&lt;/D&gt;&lt;/FQL&gt;&lt;FQL&gt;&lt;Q&gt;US6541061031^FF_PTX_INC(ANN_R,1/1/2019,12/31/2019)&lt;/Q&gt;&lt;R&gt;1&lt;/R&gt;&lt;C&gt;1&lt;/C&gt;&lt;D xsi:type="xsd:double"&gt;4801&lt;/D&gt;&lt;/FQL&gt;&lt;FQL&gt;&lt;Q&gt;US6541061031^FF_PTX_INC(ANN_R,1/1/2018,12/31/2018)&lt;/Q&gt;&lt;R&gt;1&lt;/R&gt;&lt;C&gt;1&lt;/C&gt;&lt;D xsi:type="xsd:double"&gt;4325&lt;/D&gt;&lt;/FQL&gt;&lt;FQL&gt;&lt;Q&gt;US6541061031^FF_PTX_INC(ANN_R,1/1/2017,12/31/2017)&lt;/Q&gt;&lt;R&gt;1&lt;/R&gt;&lt;C&gt;1&lt;/C&gt;&lt;D xsi:type="xsd:double"&gt;4886&lt;/D&gt;&lt;/FQL&gt;&lt;FQL&gt;&lt;Q&gt;US6541061031^FF_PTX_INC(ANN_R,1/1/2016,12/31/2016)&lt;/Q&gt;&lt;R&gt;1&lt;/R&gt;&lt;C&gt;1&lt;/C&gt;&lt;D xsi:type="xsd:double"&gt;4623&lt;/D&gt;&lt;/FQL&gt;&lt;FQL&gt;&lt;Q&gt;US6541061031^FF_TAX_CF(ANN_R,1/1/2020,12/31/2020)&lt;/Q&gt;&lt;R&gt;1&lt;/R&gt;&lt;C&gt;1&lt;/C&gt;&lt;D xsi:type="xsd:double"&gt;1028&lt;/D&gt;&lt;/FQL&gt;&lt;FQL&gt;&lt;Q&gt;US6541061031^FF_TAX_CF(ANN_R,1/1/2018,12/31/2018)&lt;/Q&gt;&lt;R&gt;1&lt;/R&gt;&lt;C&gt;1&lt;/C&gt;&lt;D xsi:type="xsd:double"&gt;529&lt;/D&gt;&lt;/FQL&gt;&lt;FQL&gt;&lt;Q&gt;US6541061031^FF_TAX_CF(ANN_R,1/1/2017,12/31/2017)&lt;/Q&gt;&lt;R&gt;1&lt;/R&gt;&lt;C&gt;1&lt;/C&gt;&lt;D xsi:type="xsd:double"&gt;703&lt;/D&gt;&lt;/FQL&gt;&lt;FQL&gt;&lt;Q&gt;US6541061031^FF_TAX_CF(ANN_R,1/1/2016,12/31/2016)&lt;/Q&gt;&lt;R&gt;1&lt;/R&gt;&lt;C&gt;1&lt;/C&gt;&lt;D xsi:type="xsd:double"&gt;748&lt;/D&gt;&lt;/FQL&gt;&lt;FQL&gt;&lt;Q&gt;US6541061031^FF_TAX_RATE(ANN_R,1/1/2020,12/31/2020)&lt;/Q&gt;&lt;R&gt;1&lt;/R&gt;&lt;C&gt;1&lt;/C&gt;&lt;D xsi:type="xsd:double"&gt;12.0540353307932&lt;/D&gt;&lt;/FQL&gt;&lt;FQL&gt;&lt;Q&gt;US6541061031^FF_TAX_RATE(ANN_R,1/1/2019,12/31/2019)&lt;/Q&gt;&lt;R&gt;1&lt;/R&gt;&lt;C&gt;1&lt;/C&gt;&lt;D xsi:type="xsd:double"&gt;16.0799833368048&lt;/D&gt;&lt;/FQL&gt;&lt;FQL&gt;&lt;Q&gt;US6541061031^FF_TAX_RATE(ANN_R,1/1/2018,12/31/2018)&lt;/Q&gt;&lt;R&gt;1&lt;/R&gt;&lt;C&gt;1&lt;/C&gt;&lt;D xsi:type="xsd:double"&gt;55.3063583815029&lt;/D&gt;&lt;/FQL&gt;&lt;FQL&gt;&lt;Q&gt;US6541061031^FF_TAX_RATE(ANN_R,1/1/2017,12/31/2017)&lt;/Q&gt;&lt;R&gt;1&lt;/R&gt;&lt;C&gt;1&lt;/C&gt;&lt;D xsi:type="xsd:double"&gt;13.221449038068&lt;/D&gt;&lt;/FQL&gt;&lt;FQL&gt;&lt;Q&gt;US6541061031^FF_TAX_RATE(ANN_R,1/1/2016,12/31/2016)&lt;/Q&gt;&lt;R&gt;1&lt;/R&gt;&lt;C&gt;1&lt;/C&gt;&lt;D xsi:type="xsd:double"&gt;18.6675319056889&lt;/D&gt;&lt;/FQL&gt;&lt;FQL&gt;&lt;Q&gt;US6541061031^FG_GICS_SECTOR&lt;/Q&gt;&lt;R&gt;1&lt;/R&gt;&lt;C&gt;1&lt;/C&gt;&lt;D xsi:type="xsd:string"&gt;Consumer Discretionary&lt;/D&gt;&lt;/FQL&gt;&lt;FQL&gt;&lt;Q&gt;US6541061031^FG_FACTSET_SECTOR&lt;/Q&gt;&lt;R&gt;1&lt;/R&gt;&lt;C&gt;1&lt;/C&gt;&lt;D xsi:type="xsd:string"&gt;Consumer Non-Durables&lt;/D&gt;&lt;/FQL&gt;&lt;FQL&gt;&lt;Q&gt;US8825081040^SUS_EC_RISK_SCORE(NOW,NOW,,"GOV")&lt;/Q&gt;&lt;R&gt;0&lt;/R&gt;&lt;C&gt;0&lt;/C&gt;&lt;/FQL&gt;&lt;FQL&gt;&lt;Q&gt;US8825081040^SUS_EC_RISK_SCORE(NOW,NOW,,"SOC")&lt;/Q&gt;&lt;R&gt;0&lt;/R&gt;&lt;C&gt;0&lt;/C&gt;&lt;/FQL&gt;&lt;FQL&gt;&lt;Q&gt;US8825081040^SUS_RR_RISK_SCORE(NOW,NOW,,"ESG")&lt;/Q&gt;&lt;R&gt;0&lt;/R&gt;&lt;C&gt;0&lt;/C&gt;&lt;/FQL&gt;&lt;FQL&gt;&lt;Q&gt;US8825081040^FF_PTX_INC(ANN_R,1/1/2020,12/31/2020)&lt;/Q&gt;&lt;R&gt;1&lt;/R&gt;&lt;C&gt;1&lt;/C&gt;&lt;D xsi:type="xsd:double"&gt;6017&lt;/D&gt;&lt;/FQL&gt;&lt;FQL&gt;&lt;Q&gt;US8825081040^FF_PTX_INC(ANN_R,1/1/2019,12/31/2019)&lt;/Q&gt;&lt;R&gt;1&lt;/R&gt;&lt;C&gt;1&lt;/C&gt;&lt;D xsi:type="xsd:double"&gt;5728&lt;/D&gt;&lt;/FQL&gt;&lt;FQL&gt;&lt;Q&gt;US8825081040^FF_PTX_INC(ANN_R,1/1/2017,12/31/2017)&lt;/Q&gt;&lt;R&gt;1&lt;/R&gt;&lt;C&gt;1&lt;/C&gt;&lt;D xsi:type="xsd:double"&gt;6080&lt;/D&gt;&lt;/FQL&gt;&lt;FQL&gt;&lt;Q&gt;US8825081040^FF_PTX_INC(ANN_R,1/1/2016,12/31/2016)&lt;/Q&gt;&lt;R&gt;1&lt;/R&gt;&lt;C&gt;1&lt;/C&gt;&lt;D xsi:type="xsd:double"&gt;4930&lt;/D&gt;&lt;/FQL&gt;&lt;FQL&gt;&lt;Q&gt;US8825081040^FF_TAX_CF(ANN_R,1/1/2020,12/31/2020)&lt;/Q&gt;&lt;R&gt;1&lt;/R&gt;&lt;C&gt;1&lt;/C&gt;&lt;D xsi:type="xsd:double"&gt;720&lt;/D&gt;&lt;/FQL&gt;&lt;FQL&gt;&lt;Q&gt;US8825081040^FF_TAX_CF(ANN_R,1/1/2019,12/31/2019)&lt;/Q&gt;&lt;R&gt;1&lt;/R&gt;&lt;C&gt;1&lt;/C&gt;&lt;D xsi:type="xsd:double"&gt;570&lt;/D&gt;&lt;/FQL&gt;&lt;FQL&gt;&lt;Q&gt;US8825081040^FF_TAX_CF(ANN_R,1/1/2018,12/31/2018)&lt;/Q&gt;&lt;R&gt;1&lt;/R&gt;&lt;C&gt;1&lt;/C&gt;&lt;D xsi:type="xsd:double"&gt;705&lt;/D&gt;&lt;/FQL&gt;&lt;FQL&gt;&lt;Q&gt;US8825081040^FF_TAX_CF(ANN_R,1/1/2017,12/31/2017)&lt;/Q&gt;&lt;R&gt;1&lt;/R&gt;&lt;C&gt;1&lt;/C&gt;&lt;D xsi:type="xsd:double"&gt;1800&lt;/D&gt;&lt;/FQL&gt;&lt;FQL&gt;&lt;Q&gt;US8825081040^FF_TAX_CF(ANN_R,1/1/2016,12/31/2016)&lt;/Q&gt;&lt;R&gt;1&lt;/R&gt;&lt;C&gt;1&lt;/C&gt;&lt;D xsi:type="xsd:double"&gt;1150&lt;/D&gt;&lt;/FQL&gt;&lt;FQL&gt;&lt;Q&gt;US8825081040^FF_TAX_RATE(ANN_R,1/1/2020,12/31/2020)&lt;/Q&gt;&lt;R&gt;1&lt;/R&gt;&lt;C&gt;1&lt;/C&gt;&lt;D xsi:type="xsd:double"&gt;7.0134618580688&lt;/D&gt;&lt;/FQL&gt;&lt;FQL&gt;&lt;Q&gt;US8825081040^FF_TAX_RATE(ANN_R,1/1/2019,12/31/2019)&lt;/Q&gt;&lt;R&gt;1&lt;/R&gt;&lt;C&gt;1&lt;/C&gt;&lt;D xsi:type="xsd:double"&gt;12.4127094972067&lt;/D&gt;&lt;/FQL&gt;&lt;FQL&gt;&lt;Q&gt;US8825081040^FF_TAX_RATE(ANN_R,1/1/2018,12/31/2018)&lt;/Q&gt;&lt;R&gt;1&lt;/R&gt;&lt;C&gt;1&lt;/C&gt;&lt;D xsi:type="xsd:double"&gt;16.5420281184565&lt;/D&gt;&lt;/FQL&gt;&lt;FQL&gt;&lt;Q&gt;US8825081040^FF_TAX_RATE(ANN_R,1/1/2017,12/31/2017)&lt;/Q&gt;&lt;R&gt;1&lt;/R&gt;&lt;C&gt;1&lt;/C&gt;&lt;D xsi:type="xsd:double"&gt;39.4407894736842&lt;/D&gt;&lt;/FQL&gt;&lt;FQL&gt;&lt;Q&gt;US8825081040^FF_TAX_RATE(ANN_R,1/1/2016,12/31/2016)&lt;/Q&gt;&lt;R&gt;1&lt;/R&gt;&lt;C&gt;1&lt;/C&gt;&lt;D xsi:type="xsd:double"&gt;27.079107505071&lt;/D&gt;&lt;/FQL&gt;&lt;FQL&gt;&lt;Q&gt;US8825081040^FG_GICS_SECTOR&lt;/Q&gt;&lt;R&gt;1&lt;/R&gt;&lt;C&gt;1&lt;/C&gt;&lt;D xsi:type="xsd:string"&gt;Information Technology&lt;/D&gt;&lt;/FQL&gt;&lt;FQL&gt;&lt;Q&gt;US8825081040^FG_FACTSET_SECTOR&lt;/Q&gt;&lt;R&gt;1&lt;/R&gt;&lt;C&gt;1&lt;/C&gt;&lt;D xsi:type="xsd:string"&gt;Electronic Technology&lt;/D&gt;&lt;/FQL&gt;&lt;FQL&gt;&lt;Q&gt;FR0000121014^SUS_EC_RISK_SCORE(NOW,NOW,,"GOV")&lt;/Q&gt;&lt;R&gt;0&lt;/R&gt;&lt;C&gt;0&lt;/C&gt;&lt;/FQL&gt;&lt;FQL&gt;&lt;Q&gt;FR0000121014^SUS_RR_RISK_SCORE(NOW,NOW,,"ESG")&lt;/Q&gt;&lt;R&gt;0&lt;/R&gt;&lt;C&gt;0&lt;/C&gt;&lt;/FQL&gt;&lt;FQL&gt;&lt;Q&gt;FR0000121014^FF_PTX_INC(ANN_R,1/1/2020,12/31/2020)&lt;/Q&gt;&lt;R&gt;1&lt;/R&gt;&lt;C&gt;1&lt;/C&gt;&lt;D xsi:type="xsd:double"&gt;7406&lt;/D&gt;&lt;/FQL&gt;&lt;FQL&gt;&lt;Q&gt;FR0000121014^FF_PTX_INC(ANN_R,1/1/2019,12/31/2019)&lt;/Q&gt;&lt;R&gt;1&lt;/R&gt;&lt;C&gt;1&lt;/C&gt;&lt;D xsi:type="xsd:double"&gt;10686&lt;/D&gt;&lt;/FQL&gt;&lt;FQL&gt;&lt;Q&gt;FR0000121014^FF_PTX_INC(ANN_R,1/1/2018,12/31/2018)&lt;/Q&gt;&lt;R&gt;1&lt;/R&gt;&lt;C&gt;1&lt;/C&gt;&lt;D xsi:type="xsd:double"&gt;9466&lt;/D&gt;&lt;/FQL&gt;&lt;FQL&gt;&lt;Q&gt;FR0000121014^FF_PTX_INC(ANN_R,1/1/2017,12/31/2017)&lt;/Q&gt;&lt;R&gt;1&lt;/R&gt;&lt;C&gt;1&lt;/C&gt;&lt;D xsi:type="xsd:double"&gt;8057&lt;/D&gt;&lt;/FQL&gt;&lt;FQL&gt;&lt;Q&gt;FR0000121014^FF_PTX_INC(ANN_R,1/1/2016,12/31/2016)&lt;/Q&gt;&lt;R&gt;1&lt;/R&gt;&lt;C&gt;1&lt;/C&gt;&lt;D xsi:type="xsd:double"&gt;6469&lt;/D&gt;&lt;/FQL&gt;&lt;FQL&gt;&lt;Q&gt;FR0000121014^FF_TAX_CF(ANN_R,1/1/2020,12/31/2020)&lt;/Q&gt;&lt;R&gt;1&lt;/R&gt;&lt;C&gt;1&lt;/C&gt;&lt;D xsi:type="xsd:double"&gt;2385&lt;/D&gt;&lt;/FQL&gt;&lt;FQL&gt;&lt;Q&gt;FR0000121014^FF_TAX_CF(ANN_R,1/1/2019,12/31/2019)&lt;/Q&gt;&lt;R&gt;1&lt;/R&gt;&lt;C&gt;1&lt;/C&gt;&lt;D xsi:type="xsd:double"&gt;2940&lt;/D&gt;&lt;/FQL&gt;&lt;FQL&gt;&lt;Q&gt;FR0000121014^FF_TAX_CF(ANN_R,1/1/2018,12/31/2018)&lt;/Q&gt;&lt;R&gt;1&lt;/R&gt;&lt;C&gt;1&lt;/C&gt;&lt;D xsi:type="xsd:double"&gt;2275&lt;/D&gt;&lt;/FQL&gt;&lt;FQL&gt;&lt;Q&gt;FR0000121014^FF_TAX_CF(ANN_R,1/1/2017,12/31/2017)&lt;/Q&gt;&lt;R&gt;1&lt;/R&gt;&lt;C&gt;1&lt;/C&gt;&lt;D xsi:type="xsd:double"&gt;2790&lt;/D&gt;&lt;/FQL&gt;&lt;FQL&gt;&lt;Q&gt;FR0000121014^FF_TAX_CF(ANN_R,1/1/2016,12/31/2016)&lt;/Q&gt;&lt;R&gt;1&lt;/R&gt;&lt;C&gt;1&lt;/C&gt;&lt;D xsi:type="xsd:double"&gt;1923&lt;/D&gt;&lt;/FQL&gt;&lt;FQL&gt;&lt;Q&gt;FR0000121014^FF_TAX_RATE(ANN_R,1/1/2020,12/31/2020)&lt;/Q&gt;&lt;R&gt;1&lt;/R&gt;&lt;C&gt;1&lt;/C&gt;&lt;D xsi:type="xsd:double"&gt;32.5276802592493&lt;/D&gt;&lt;/FQL&gt;&lt;FQL&gt;&lt;Q&gt;FR0000121014^FF_TAX_RATE(ANN_R,1/1/2019,12/31/2019)&lt;/Q&gt;&lt;R&gt;1&lt;/R&gt;&lt;C&gt;1&lt;/C&gt;&lt;D xsi:type="xsd:double"&gt;27.4377690436085&lt;/D&gt;&lt;/FQL&gt;&lt;FQL&gt;&lt;Q&gt;FR0000121014^FF_TAX_RATE(ANN_R,1/1/2018,12/31/2018)&lt;/Q&gt;&lt;R&gt;1&lt;/R&gt;&lt;C&gt;1&lt;/C&gt;&lt;D xsi:type="xsd:double"&gt;26.3997464610184&lt;/D&gt;&lt;/FQL&gt;&lt;FQL&gt;&lt;Q&gt;FR0000121014^FF_TAX_RATE(ANN_R,1/1/2017,12/31/2017)&lt;/Q&gt;&lt;R&gt;1&lt;/R&gt;&lt;C&gt;1&lt;/C&gt;&lt;D xsi:type="xsd:double"&gt;27.4792106243018&lt;/D&gt;&lt;/FQL&gt;&lt;FQL&gt;&lt;Q&gt;FR0000121014^FG_GICS_SECTOR&lt;/Q&gt;&lt;R&gt;0&lt;/R&gt;&lt;C&gt;0&lt;/C&gt;&lt;/FQL&gt;&lt;FQL&gt;&lt;Q&gt;FR0000121014^FG_FACTSET_SECTOR&lt;/Q&gt;&lt;R&gt;1&lt;/R&gt;&lt;C&gt;1&lt;/C&gt;&lt;D xsi:type="xsd:string"&gt;Consumer Non-Durables&lt;/D&gt;&lt;/FQL&gt;&lt;FQL&gt;&lt;Q&gt;US8835561023^SUS_EC_RISK_SCORE(NOW,NOW,,"GOV")&lt;/Q&gt;&lt;R&gt;1&lt;/R&gt;&lt;C&gt;1&lt;/C&gt;&lt;D xsi:type="xsd:string"&gt;6.659413&lt;/D&gt;&lt;/FQL&gt;&lt;FQL&gt;&lt;Q&gt;US8835561023^SUS_EC_RISK_SCORE(NOW,NOW,,"SOC")&lt;/Q&gt;&lt;R&gt;1&lt;/R&gt;&lt;C&gt;1&lt;/C&gt;&lt;D xsi:type="xsd:string"&gt;6.031088&lt;/D&gt;&lt;/FQL&gt;&lt;FQL&gt;&lt;Q&gt;US8835561023^SUS_RR_RISK_SCORE(NOW,NOW,,"ESG")&lt;/Q&gt;&lt;R&gt;1&lt;/R&gt;&lt;C&gt;1&lt;/C&gt;&lt;D xsi:type="xsd:double"&gt;14.2118135282258&lt;/D&gt;&lt;/FQL&gt;&lt;FQL&gt;&lt;Q&gt;US8835561023^FF_PTX_INC(ANN_R,1/1/2020,12/31/2020)&lt;/Q&gt;&lt;R&gt;1&lt;/R&gt;&lt;C&gt;1&lt;/C&gt;&lt;D xsi:type="xsd:double"&gt;7225&lt;/D&gt;&lt;/FQL&gt;&lt;FQL&gt;&lt;Q&gt;US8835561023^FF_PTX_INC(ANN_R,1/1/2019,12/31/2019)&lt;/Q&gt;&lt;R&gt;1&lt;/R&gt;&lt;C&gt;1&lt;/C&gt;&lt;D xsi:type="xsd:double"&gt;4070&lt;/D&gt;&lt;/FQL&gt;&lt;FQL&gt;&lt;Q&gt;US8835561023^FF_PTX_INC(ANN_R,1/1/2018,12/31/2018)&lt;/Q&gt;&lt;R&gt;1&lt;/R&gt;&lt;C&gt;1&lt;/C&gt;&lt;D xsi:type="xsd:double"&gt;3262&lt;/D&gt;&lt;/FQL&gt;&lt;FQL&gt;&lt;Q&gt;US8835561023^FF_PTX_INC(ANN_R,1/1/2017,12/31/2017)&lt;/Q&gt;&lt;R&gt;1&lt;/R&gt;&lt;C&gt;1&lt;/C&gt;&lt;D xsi:type="xsd:double"&gt;2429&lt;/D&gt;&lt;/FQL&gt;&lt;FQL&gt;&lt;Q&gt;US8835561023^FF_PTX_INC(ANN_R,1/1/2016,12/31/2016)&lt;/Q&gt;&lt;R&gt;1&lt;/R&gt;&lt;C&gt;1&lt;/C&gt;&lt;D xsi:type="xsd:double"&gt;2023.9&lt;/D&gt;&lt;/FQL&gt;&lt;FQL&gt;&lt;Q&gt;US8835561023^FF_TAX_CF(ANN_R,1/1/2020,12/31/2020)&lt;/Q&gt;&lt;R&gt;1&lt;/R&gt;&lt;C&gt;1&lt;/C&gt;&lt;D xsi:type="xsd:double"&gt;1324&lt;/D&gt;&lt;/FQL&gt;&lt;FQL&gt;&lt;Q&gt;US8835561023^FF_TAX_CF(ANN_R,1/1/2019,12/31/2019)&lt;/Q&gt;&lt;R&gt;1&lt;/R&gt;&lt;C&gt;1&lt;/C&gt;&lt;D xsi:type="xsd:double"&gt;896&lt;/D&gt;&lt;/FQL&gt;&lt;FQL&gt;&lt;Q&gt;US8835561023^FF_TAX_CF(ANN_R,1/1/2018,12/31/2018)&lt;/Q&gt;&lt;R&gt;1&lt;/R&gt;&lt;C&gt;1&lt;/C&gt;&lt;D xsi:type="xsd:double"&gt;591&lt;/D&gt;&lt;/FQL&gt;&lt;FQL&gt;&lt;Q&gt;US8835561023^FF_TAX_CF(ANN_R,1/1/2017,12/31/2017)&lt;/Q&gt;&lt;R&gt;1&lt;/R&gt;&lt;C&gt;1&lt;/C&gt;&lt;D xsi:type="xsd:double"&gt;479&lt;/D&gt;&lt;/FQL&gt;&lt;FQL&gt;&lt;Q&gt;US8835561023^FF_TAX_CF(ANN_R,1/1/2016,12/31/2016)&lt;/Q&gt;&lt;R&gt;1&lt;/R&gt;&lt;C&gt;1&lt;/C&gt;&lt;D xsi:type="xsd:double"&gt;663.2&lt;/D&gt;&lt;/FQL&gt;&lt;FQL&gt;&lt;Q&gt;US8835561023^FF_TAX_RATE(ANN_R,1/1/2019,12/31/2019)&lt;/Q&gt;&lt;R&gt;1&lt;/R&gt;&lt;C&gt;1&lt;/C&gt;&lt;D xsi:type="xsd:double"&gt;9.18918918918919&lt;/D&gt;&lt;/FQL&gt;&lt;FQL&gt;&lt;Q&gt;US8835561023^FF_TAX_RATE(ANN_R,1/1/2018,12/31/2018)&lt;/Q&gt;&lt;R&gt;1&lt;/R&gt;&lt;C&gt;1&lt;/C&gt;&lt;D xsi:type="xsd:double"&gt;9.93255671367259&lt;/D&gt;&lt;/FQL&gt;&lt;FQL&gt;&lt;Q&gt;US8835561023^FF_TAX_RATE(ANN_R,1/1/2017,12/31/2017)&lt;/Q&gt;&lt;R&gt;1&lt;/R&gt;&lt;C&gt;1&lt;/C&gt;&lt;D xsi:type="xsd:double"&gt;8.27501029230136&lt;/D&gt;&lt;/FQL&gt;&lt;FQL&gt;&lt;Q&gt;US8835561023^FF_TAX_RATE(ANN_R,1/1/2016,12/31/2016)&lt;/Q&gt;&lt;R&gt;1&lt;/R&gt;&lt;C&gt;1&lt;/C&gt;&lt;D xsi:type="xsd:double"&gt;-0.0691733781313306&lt;/D&gt;&lt;/FQL&gt;&lt;FQL&gt;&lt;Q&gt;US8835561023^FG_GICS_SECTOR&lt;/Q&gt;&lt;R&gt;1&lt;/R&gt;&lt;C&gt;1&lt;/C&gt;&lt;D xsi:type="xsd:string"&gt;Health Care&lt;/D&gt;&lt;/FQL&gt;&lt;FQL&gt;&lt;Q&gt;US8835561023^FG_FACTSET_SECTOR&lt;/Q&gt;&lt;R&gt;1&lt;/R&gt;&lt;C&gt;1&lt;/C&gt;&lt;D xsi:type="xsd:string"&gt;Health Technology&lt;/D&gt;&lt;/FQL&gt;&lt;FQL&gt;&lt;Q&gt;IE00B4BNMY34^SUS_EC_RISK_SCORE(NOW,NOW,,"GOV")&lt;/Q&gt;&lt;R&gt;1&lt;/R&gt;&lt;C&gt;1&lt;/C&gt;&lt;D xsi:type="xsd:string"&gt;4.825975&lt;/D&gt;&lt;/FQL&gt;&lt;FQL&gt;&lt;Q&gt;IE00B4BNMY34^SUS_EC_RISK_SCORE(NOW,NOW,,"SOC")&lt;/Q&gt;&lt;R&gt;1&lt;/R&gt;&lt;C&gt;1&lt;/C&gt;&lt;D xsi:type="xsd:string"&gt;4.322500&lt;/D&gt;&lt;/FQL&gt;&lt;FQL&gt;&lt;Q&gt;IE00B4BNMY34^SUS_RR_RISK_SCORE(NOW,NOW,,"ESG")&lt;/Q&gt;&lt;R&gt;1&lt;/R&gt;&lt;C&gt;1&lt;/C&gt;&lt;D xsi:type="xsd:double"&gt;9.445475&lt;/D&gt;&lt;/FQL&gt;&lt;FQL&gt;&lt;Q&gt;IE00B4BNMY34^FF_PTX_INC(ANN_R,1/1/2020,12/31/2020)&lt;/Q&gt;&lt;R&gt;1&lt;/R&gt;&lt;C&gt;1&lt;/C&gt;&lt;D xsi:type="xsd:double"&gt;6774.331&lt;/D&gt;&lt;/FQL&gt;&lt;FQL&gt;&lt;Q&gt;IE00B4BNMY34^FF_PTX_INC(ANN_R,1/1/2019,12/31/2019)&lt;/Q&gt;&lt;R&gt;1&lt;/R&gt;&lt;C&gt;1&lt;/C&gt;&lt;D xsi:type="xsd:double"&gt;6251.797&lt;/D&gt;&lt;/FQL&gt;&lt;FQL&gt;&lt;Q&gt;IE00B4BNMY34^FF_PTX_INC(ANN_R,1/1/2018,12/31/2018)&lt;/Q&gt;&lt;R&gt;1&lt;/R&gt;&lt;C&gt;1&lt;/C&gt;&lt;D xsi:type="xsd:double"&gt;5808.093&lt;/D&gt;&lt;/FQL&gt;&lt;FQL&gt;&lt;Q&gt;IE00B4BNMY34^FF_PTX_INC(ANN_R,1/1/2017,12/31/2017)&lt;/Q&gt;&lt;R&gt;1&lt;/R&gt;&lt;C&gt;1&lt;/C&gt;&lt;D xsi:type="xsd:double"&gt;4616.032&lt;/D&gt;&lt;/FQL&gt;&lt;FQL&gt;&lt;Q&gt;IE00B4BNMY34^FF_PTX_INC(ANN_R,1/1/2016,12/31/2016)&lt;/Q&gt;&lt;R&gt;1&lt;/R&gt;&lt;C&gt;1&lt;/C&gt;&lt;D xsi:type="xsd:double"&gt;5603.572&lt;/D&gt;&lt;/FQL&gt;&lt;FQL&gt;&lt;Q&gt;IE00B4BNMY34^FF_TAX_CF(ANN_R,1/1/2020,12/31/2020)&lt;/Q&gt;&lt;R&gt;1&lt;/R&gt;&lt;C&gt;1&lt;/C&gt;&lt;D xsi:type="xsd:double"&gt;1360.03&lt;/D&gt;&lt;/FQL&gt;&lt;FQL&gt;&lt;Q&gt;IE00B4BNMY34^FF_TAX_CF(ANN_R,1/1/2018,12/31/2018)&lt;/Q&gt;&lt;R&gt;1&lt;/R&gt;&lt;C&gt;1&lt;/C&gt;&lt;D xsi:type="xsd:double"&gt;1373.244&lt;/D&gt;&lt;/FQL&gt;&lt;FQL&gt;&lt;Q&gt;IE00B4BNMY34^FF_TAX_CF(ANN_R,1/1/2017,12/31/2017)&lt;/Q&gt;&lt;R&gt;1&lt;/R&gt;&lt;C&gt;1&lt;/C&gt;&lt;D xsi:type="xsd:double"&gt;1288.788&lt;/D&gt;&lt;/FQL&gt;&lt;FQL&gt;&lt;Q&gt;IE00B4BNMY34^FF_TAX_CF(ANN_R,1/1/2016,12/31/2016)&lt;/Q&gt;&lt;R&gt;1&lt;/R&gt;&lt;C&gt;1&lt;/C&gt;&lt;D xsi:type="xsd:double"&gt;1425.48&lt;/D&gt;&lt;/FQL&gt;&lt;FQL&gt;&lt;Q&gt;IE00B4BNMY34^FF_TAX_RATE(ANN_R,1/1/2020,12/31/2020)&lt;/Q&gt;&lt;R&gt;1&lt;/R&gt;&lt;C&gt;1&lt;/C&gt;&lt;D xsi:type="xsd:double"&gt;23.4564564382815&lt;/D&gt;&lt;/FQL&gt;&lt;FQL&gt;&lt;Q&gt;IE00B4BNMY34^FF_TAX_RATE(ANN_R,1/1/2019,12/31/2019)&lt;/Q&gt;&lt;R&gt;1&lt;/R&gt;&lt;C&gt;1&lt;/C&gt;&lt;D xsi:type="xsd:double"&gt;22.4824318511941&lt;/D&gt;&lt;/FQL&gt;&lt;FQL&gt;&lt;Q&gt;IE00B4BNMY34^FF_TAX_RATE(ANN_R,1/1/2018,12/31/2018)&lt;/Q&gt;&lt;R&gt;1&lt;/R&gt;&lt;C&gt;1&lt;/C&gt;&lt;D xsi:type="xsd:double"&gt;27.4358382346839&lt;/D&gt;&lt;/FQL&gt;&lt;FQL&gt;&lt;Q&gt;IE00B4BNMY34^FF_TAX_RATE(ANN_R,1/1/2017,12/31/2017)&lt;/Q&gt;&lt;R&gt;1&lt;/R&gt;&lt;C&gt;1&lt;/C&gt;&lt;D xsi:type="xsd:double"&gt;21.2541854129261&lt;/D&gt;&lt;/FQL&gt;&lt;FQL&gt;&lt;Q&gt;IE00B4BNMY34^FF_TAX_RATE(ANN_R,1/1/2016,12/31/2016)&lt;/Q&gt;&lt;R&gt;1&lt;/R&gt;&lt;C&gt;1&lt;/C&gt;&lt;D xsi:type="xsd:double"&gt;22.3780295854144&lt;/D&gt;&lt;/FQL&gt;&lt;FQL&gt;&lt;Q&gt;IE00B4BNMY34^FG_GICS_SECTOR&lt;/Q&gt;&lt;R&gt;1&lt;/R&gt;&lt;C&gt;1&lt;/C&gt;&lt;D xsi:type="xsd:string"&gt;Information Technology&lt;/D&gt;&lt;/FQL&gt;&lt;FQL&gt;&lt;Q&gt;IE00B4BNMY34^FG_FACTSET_SECTOR&lt;/Q&gt;&lt;R&gt;1&lt;/R&gt;&lt;C&gt;1&lt;/C&gt;&lt;D xsi:type="xsd:string"&gt;Technology Services&lt;/D&gt;&lt;/FQL&gt;&lt;FQL&gt;&lt;Q&gt;US11135F1012^SUS_EC_RISK_SCORE(NOW,NOW,,"GOV")&lt;/Q&gt;&lt;R&gt;1&lt;/R&gt;&lt;C&gt;1&lt;/C&gt;&lt;D xsi:type="xsd:string"&gt;7.800234&lt;/D&gt;&lt;/FQL&gt;&lt;FQL&gt;&lt;Q&gt;US11135F1012^SUS_EC_RISK_SCORE(NOW,NOW,,"SOC")&lt;/Q&gt;&lt;R&gt;1&lt;/R&gt;&lt;C&gt;1&lt;/C&gt;&lt;D xsi:type="xsd:string"&gt;8.655494&lt;/D&gt;&lt;/FQL&gt;&lt;FQL&gt;&lt;Q&gt;US11135F1012^SUS_RR_RISK_SCORE(NOW,NOW,,"ESG")&lt;/Q&gt;&lt;R&gt;1&lt;/R&gt;&lt;C&gt;1&lt;/C&gt;&lt;D xsi:type="xsd:double"&gt;25.416390625&lt;/D&gt;&lt;/FQL&gt;&lt;FQL&gt;&lt;Q&gt;US11135F1012^FF_PTX_INC(ANN_R,1/1/2020,12/31/2020)&lt;/Q&gt;&lt;R&gt;1&lt;/R&gt;&lt;C&gt;1&lt;/C&gt;&lt;D xsi:type="xsd:double"&gt;2443&lt;/D&gt;&lt;/FQL&gt;&lt;FQL&gt;&lt;Q&gt;US11135F1012^FF_PTX_INC(ANN_R,1/1/2019,12/31/2019)&lt;/Q&gt;&lt;R&gt;1&lt;/R&gt;&lt;C&gt;1&lt;/C&gt;&lt;D xsi:type="xsd:double"&gt;2226&lt;/D&gt;&lt;/FQL&gt;&lt;FQL&gt;&lt;Q&gt;US11135F1012^FF_PTX_INC(ANN_R,1/1/2017,12/31/2017)&lt;/Q&gt;&lt;R&gt;1&lt;/R&gt;&lt;C&gt;1&lt;/C&gt;&lt;D xsi:type="xsd:double"&gt;1825&lt;/D&gt;&lt;/FQL&gt;&lt;FQL&gt;&lt;Q&gt;US11135F1012^FF_PTX_INC(ANN_R,1/1/2016,12/31/2016)&lt;/Q&gt;&lt;R&gt;1&lt;/R&gt;&lt;C&gt;1&lt;/C&gt;&lt;D xsi:type="xsd:double"&gt;-1107&lt;/D&gt;&lt;/FQL&gt;&lt;FQL&gt;&lt;Q&gt;US11135F1012^FF_TAX_CF(ANN_R,1/1/2020,12/31/2020)&lt;/Q&gt;&lt;R&gt;1&lt;/R&gt;&lt;C&gt;1&lt;/C&gt;&lt;D xsi:type="xsd:double"&gt;501&lt;/D&gt;&lt;/FQL&gt;&lt;FQL&gt;&lt;Q&gt;US11135F1012^FF_TAX_CF(ANN_R,1/1/2019,12/31/2019)&lt;/Q&gt;&lt;R&gt;1&lt;/R&gt;&lt;C&gt;1&lt;/C&gt;&lt;D xsi:type="xsd:double"&gt;741&lt;/D&gt;&lt;/FQL&gt;&lt;FQL&gt;&lt;Q&gt;US11135F1012^FF_TAX_CF(ANN_R,1/1/2018,12/31/2018)&lt;/Q&gt;&lt;R&gt;1&lt;/R&gt;&lt;C&gt;1&lt;/C&gt;&lt;D xsi:type="xsd:double"&gt;512&lt;/D&gt;&lt;/FQL&gt;&lt;FQL&gt;&lt;Q&gt;US11135F1012^FF_TAX_CF(ANN_R,1/1/2017,12/31/2017)&lt;/Q&gt;&lt;R&gt;1&lt;/R&gt;&lt;C&gt;1&lt;/C&gt;&lt;D xsi:type="xsd:double"&gt;349&lt;/D&gt;&lt;/FQL&gt;&lt;FQL&gt;&lt;Q&gt;US11135F1012^FF_TAX_CF(ANN_R,1/1/2016,12/31/2016)&lt;/Q&gt;&lt;R&gt;1&lt;/R&gt;&lt;C&gt;1&lt;/C&gt;&lt;D xsi:type="xsd:double"&gt;242&lt;/D&gt;&lt;/FQL&gt;&lt;FQL&gt;&lt;Q&gt;US11135F1012^FF_TAX_RATE(ANN_R,1/1/2020,12/31/2020)&lt;/Q&gt;&lt;R&gt;1&lt;/R&gt;&lt;C&gt;1&lt;/C&gt;&lt;D xsi:type="xsd:double"&gt;-21.2034383954155&lt;/D&gt;&lt;/FQL&gt;&lt;FQL&gt;&lt;Q&gt;US11135F1012^FF_TAX_RATE(ANN_R,1/1/2019,12/31/2019)&lt;/Q&gt;&lt;R&gt;1&lt;/R&gt;&lt;C&gt;1&lt;/C&gt;&lt;D xsi:type="xsd:double"&gt;-22.911051212938&lt;/D&gt;&lt;/FQL&gt;&lt;FQL&gt;&lt;Q&gt;US11135F1012^FF_TAX_RATE(ANN_R,1/1/2018,12/31/2018)&lt;/Q&gt;&lt;R&gt;1&lt;/R&gt;&lt;C&gt;1&lt;/C&gt;&lt;D xsi:type="xsd:double"&gt;-177.865786578658&lt;/D&gt;&lt;/FQL&gt;&lt;FQL&gt;&lt;Q&gt;US11135F1012^FF_TAX_RATE(ANN_R,1/1/2017,12/31/2017)&lt;/Q&gt;&lt;R&gt;1&lt;/R&gt;&lt;C&gt;1&lt;/C&gt;&lt;D xsi:type="xsd:double"&gt;1.91780821917808&lt;/D&gt;&lt;/FQL&gt;&lt;FQL&gt;&lt;Q&gt;US11135F1012^FF_TAX_RATE(ANN_R,1/1/2016,12/31/2016)&lt;/Q&gt;&lt;R&gt;0&lt;/R&gt;&lt;C&gt;0&lt;/C&gt;&lt;/FQL&gt;&lt;FQL&gt;&lt;Q&gt;US11135F1012^FG_GICS_SECTOR&lt;/Q&gt;&lt;R&gt;1&lt;/R&gt;&lt;C&gt;1&lt;/C&gt;&lt;D xsi:type="xsd:string"&gt;Information Technology&lt;/D&gt;&lt;/FQL&gt;&lt;FQL&gt;&lt;Q&gt;US11135F1012^FG_FACTSET_SECTOR&lt;/Q&gt;&lt;R&gt;1&lt;/R&gt;&lt;C&gt;1&lt;/C&gt;&lt;D xsi:type="xsd:string"&gt;Electronic Technology&lt;/D&gt;&lt;/FQL&gt;&lt;FQL&gt;&lt;Q&gt;US00287Y1091^SUS_EC_RISK_SCORE(NOW,NOW,,"GOV")&lt;/Q&gt;&lt;R&gt;1&lt;/R&gt;&lt;C&gt;1&lt;/C&gt;&lt;D xsi:type="xsd:string"&gt;9.975778&lt;/D&gt;&lt;/FQL&gt;&lt;FQL&gt;&lt;Q&gt;US00287Y1091^SUS_RR_RISK_SCORE(NOW,NOW,,"ESG")&lt;/Q&gt;&lt;R&gt;1&lt;/R&gt;&lt;C&gt;1&lt;/C&gt;&lt;D xsi:type="xsd:double"&gt;28.01180825&lt;/D&gt;&lt;/FQL&gt;&lt;FQL&gt;&lt;Q&gt;US00287Y1091^FF_PTX_INC(ANN_R,1/1/2020,12/31/2020)&lt;/Q&gt;&lt;R&gt;1&lt;/R&gt;&lt;C&gt;1&lt;/C&gt;&lt;D xsi:type="xsd:double"&gt;3398&lt;/D&gt;&lt;/FQL&gt;&lt;FQL&gt;&lt;Q&gt;US00287Y1091^FF_PTX_INC(ANN_R,1/1/2019,12/31/2019)&lt;/Q&gt;&lt;R&gt;1&lt;/R&gt;&lt;C&gt;1&lt;/C&gt;&lt;D xsi:type="xsd:double"&gt;8426&lt;/D&gt;&lt;/FQL&gt;&lt;FQL&gt;&lt;Q&gt;US00287Y1091^FF_PTX_INC(ANN_R,1/1/2018,12/31/2018)&lt;/Q&gt;&lt;R&gt;1&lt;/R&gt;&lt;C&gt;1&lt;/C&gt;&lt;D xsi:type="xsd:double"&gt;5197&lt;/D&gt;&lt;/FQL&gt;&lt;FQL&gt;&lt;Q&gt;US00287Y1091^FF_PTX_INC(ANN_R,1/1/2017,12/31/2017)&lt;/Q&gt;&lt;R&gt;1&lt;/R&gt;&lt;C&gt;1&lt;/C&gt;&lt;D xsi:type="xsd:double"&gt;7727&lt;/D&gt;&lt;/FQL&gt;&lt;FQL&gt;&lt;Q&gt;US00287Y1091^FF_PTX_INC(ANN_R,1/1/2016,12/31/2016)&lt;/Q&gt;&lt;R&gt;1&lt;/R&gt;&lt;C&gt;1&lt;/C&gt;&lt;D xsi:type="xsd:double"&gt;7884&lt;/D&gt;&lt;/FQL&gt;&lt;FQL&gt;&lt;Q&gt;US00287Y1091^FF_TAX_CF(ANN_R,1/1/2020,12/31/2020)&lt;/Q&gt;&lt;R&gt;1&lt;/R&gt;&lt;C&gt;1&lt;/C&gt;&lt;D xsi:type="xsd:double"&gt;1674&lt;/D&gt;&lt;/FQL&gt;&lt;FQL&gt;&lt;Q&gt;US00287Y1091^FF_TAX_CF(ANN_R,1/1/2019,12/31/2019)&lt;/Q&gt;&lt;R&gt;1&lt;/R&gt;&lt;C&gt;1&lt;/C&gt;&lt;D xsi:type="xsd:double"&gt;1447&lt;/D&gt;&lt;/FQL&gt;&lt;FQL&gt;&lt;Q&gt;US00287Y1091^FF_TAX_CF(ANN_R,1/1/2018,12/31/2018)&lt;/Q&gt;&lt;R&gt;1&lt;/R&gt;&lt;C&gt;1&lt;/C&gt;&lt;D xsi:type="xsd:double"&gt;-35&lt;/D&gt;&lt;/FQL&gt;&lt;FQL&gt;&lt;Q&gt;US00287Y1091^FF_TAX_CF(ANN_R,1/1/2017,12/31/2017)&lt;/Q&gt;&lt;R&gt;1&lt;/R&gt;&lt;C&gt;1&lt;/C&gt;&lt;D xsi:type="xsd:double"&gt;1696&lt;/D&gt;&lt;/FQL&gt;&lt;FQL&gt;&lt;Q&gt;US00287Y1091^FF_TAX_CF(ANN_R,1/1/2016,12/31/2016)&lt;/Q&gt;&lt;R&gt;1&lt;/R&gt;&lt;C&gt;1&lt;/C&gt;&lt;D xsi:type="xsd:double"&gt;3563&lt;/D&gt;&lt;/FQL&gt;&lt;FQL&gt;&lt;Q&gt;US00287Y1091^FF_TAX_RATE(ANN_R,1/1/2020,12/31/2020)&lt;/Q&gt;&lt;R&gt;1&lt;/R&gt;&lt;C&gt;1&lt;/C&gt;&lt;D xsi:type="xsd:double"&gt;-36.0211889346674&lt;/D&gt;&lt;/FQL&gt;&lt;FQL&gt;&lt;Q&gt;US00287Y1091^FF_TAX_RATE(ANN_R,1/1/2019,12/31/2019)&lt;/Q&gt;&lt;R&gt;1&lt;/R&gt;&lt;C&gt;1&lt;/C&gt;&lt;D xsi:type="xsd:double"&gt;6.45620697840019&lt;/D&gt;&lt;/FQL&gt;&lt;FQL&gt;&lt;Q&gt;US00287Y1091^FF_TAX_RATE(ANN_R,1/1/2018,12/31/2018)&lt;/Q&gt;&lt;R&gt;1&lt;/R&gt;&lt;C&gt;1&lt;/C&gt;&lt;D xsi:type="xsd:double"&gt;-9.42851645179912&lt;/D&gt;&lt;/FQL&gt;&lt;FQL&gt;&lt;Q&gt;US00287Y1091^FF_TAX_RATE(ANN_R,1/1/2017,12/31/2017)&lt;/Q&gt;&lt;R&gt;1&lt;/R&gt;&lt;C&gt;1&lt;/C&gt;&lt;D xsi:type="xsd:double"&gt;31.292869160088&lt;/D&gt;&lt;/FQL&gt;&lt;FQL&gt;&lt;Q&gt;US00287Y1091^FG_GICS_SECTOR&lt;/Q&gt;&lt;R&gt;1&lt;/R&gt;&lt;C&gt;1&lt;/C&gt;&lt;D xsi:type="xsd:string"&gt;Health Care&lt;/D&gt;&lt;/FQL&gt;&lt;FQL&gt;&lt;Q&gt;US00287Y1091^FG_FACTSET_SECTOR&lt;/Q&gt;&lt;R&gt;1&lt;/R&gt;&lt;C&gt;1&lt;/C&gt;&lt;D xsi:type="xsd:string"&gt;Health Technology&lt;/D&gt;&lt;/FQL&gt;&lt;FQL&gt;&lt;Q&gt;US9311421039^SUS_EC_RISK_SCORE(NOW,NOW,,"GOV")&lt;/Q&gt;&lt;R&gt;1&lt;/R&gt;&lt;C&gt;1&lt;/C&gt;&lt;D xsi:type="xsd:string"&gt;6.505219&lt;/D&gt;&lt;/FQL&gt;&lt;FQL&gt;&lt;Q&gt;US9311421039^SUS_EC_RISK_SCORE(NOW,NOW,,"SOC")&lt;/Q&gt;&lt;R&gt;1&lt;/R&gt;&lt;C&gt;1&lt;/C&gt;&lt;D xsi:type="xsd:string"&gt;17.321237&lt;/D&gt;&lt;/FQL&gt;&lt;FQL&gt;&lt;Q&gt;US9311421039^SUS_RR_RISK_SCORE(NOW,NOW,,"ESG")&lt;/Q&gt;&lt;R&gt;1&lt;/R&gt;&lt;C&gt;1&lt;/C&gt;&lt;D xsi:type="xsd:double"&gt;26.7477082236842&lt;/D&gt;&lt;/FQL&gt;&lt;FQL&gt;&lt;Q&gt;US9311421039^FF_PTX_INC(ANN_R,1/1/2020,12/31/2020)&lt;/Q&gt;&lt;R&gt;1&lt;/R&gt;&lt;C&gt;1&lt;/C&gt;&lt;D xsi:type="xsd:double"&gt;20116&lt;/D&gt;&lt;/FQL&gt;&lt;FQL&gt;&lt;Q&gt;US9311421039^FF_PTX_INC(ANN_R,1/1/2019,12/31/2019)&lt;/Q&gt;&lt;R&gt;1&lt;/R&gt;&lt;C&gt;1&lt;/C&gt;&lt;D xsi:type="xsd:double"&gt;11460&lt;/D&gt;&lt;/FQL&gt;&lt;FQL&gt;&lt;Q&gt;US9311421039^FF_PTX_INC(ANN_R,1/1/2018,12/31/2018)&lt;/Q&gt;&lt;R&gt;1&lt;/R&gt;&lt;C&gt;1&lt;/C&gt;&lt;D xsi:type="xsd:double"&gt;15123&lt;/D&gt;&lt;/FQL&gt;&lt;FQL&gt;&lt;Q&gt;US9311421039^FF_PTX_INC(ANN_R,1/1/2017,12/31/2017)&lt;/Q&gt;&lt;R&gt;1&lt;/R&gt;&lt;C&gt;1&lt;/C&gt;&lt;D xsi:type="xsd:double"&gt;20497&lt;/D&gt;&lt;/FQL&gt;&lt;FQL&gt;&lt;Q&gt;US9311421039^FF_PTX_INC(ANN_R,1/1/2016,12/31/2016)&lt;/Q&gt;&lt;R&gt;1&lt;/R&gt;&lt;C&gt;1&lt;/C&gt;&lt;D xsi:type="xsd:double"&gt;21638&lt;/D&gt;&lt;/FQL&gt;&lt;FQL&gt;&lt;Q&gt;US9311421039^FF_TAX_CF(ANN_R,1/1/2020,12/31/2020)&lt;/Q&gt;&lt;R&gt;1&lt;/R&gt;&lt;C&gt;1&lt;/C&gt;&lt;D xsi:type="xsd:double"&gt;3616&lt;/D&gt;&lt;/FQL&gt;&lt;FQL&gt;&lt;Q&gt;US9311421039^FF_TAX_CF(ANN_R,1/1/2019,12/31/2019)&lt;/Q&gt;&lt;R&gt;1&lt;/R&gt;&lt;C&gt;1&lt;/C&gt;&lt;D xsi:type="xsd:double"&gt;3982&lt;/D&gt;&lt;/FQL&gt;&lt;FQL&gt;&lt;Q&gt;US9311421039^FF_TAX_CF(ANN_R,1/1/2018,12/31/2018)&lt;/Q&gt;&lt;R&gt;1&lt;/R&gt;&lt;C&gt;1&lt;/C&gt;&lt;D xsi:type="xsd:double"&gt;6179&lt;/D&gt;&lt;/FQL&gt;&lt;FQL&gt;&lt;Q&gt;US9311421039^FF_TAX_CF(ANN_R,1/1/2017,12/31/2017)&lt;/Q&gt;&lt;R&gt;1&lt;/R&gt;&lt;C&gt;1&lt;/C&gt;&lt;D xsi:type="xsd:double"&gt;4507&lt;/D&gt;&lt;/FQL&gt;&lt;FQL&gt;&lt;Q&gt;US9311421039^FF_TAX_CF(ANN_R,1/1/2016,12/31/2016)&lt;/Q&gt;&lt;R&gt;1&lt;/R&gt;&lt;C&gt;1&lt;/C&gt;&lt;D xsi:type="xsd:double"&gt;8111&lt;/D&gt;&lt;/FQL&gt;&lt;FQL&gt;&lt;Q&gt;US9311421039^FF_TAX_RATE(ANN_R,1/1/2019,12/31/2019)&lt;/Q&gt;&lt;R&gt;1&lt;/R&gt;&lt;C&gt;1&lt;/C&gt;&lt;D xsi:type="xsd:double"&gt;37.3560209424084&lt;/D&gt;&lt;/FQL&gt;&lt;FQL&gt;&lt;Q&gt;US9311421039^FF_TAX_RATE(ANN_R,1/1/2018,12/31/2018)&lt;/Q&gt;&lt;R&gt;1&lt;/R&gt;&lt;C&gt;1&lt;/C&gt;&lt;D xsi:type="xsd:double"&gt;30.417245255571&lt;/D&gt;&lt;/FQL&gt;&lt;FQL&gt;&lt;Q&gt;US9311421039^FF_TAX_RATE(ANN_R,1/1/2017,12/31/2017)&lt;/Q&gt;&lt;R&gt;1&lt;/R&gt;&lt;C&gt;1&lt;/C&gt;&lt;D xsi:type="xsd:double"&gt;30.2678440747426&lt;/D&gt;&lt;/FQL&gt;&lt;FQL&gt;&lt;Q&gt;US9311421039^FF_TAX_RATE(ANN_R,1/1/2016,12/31/2016)&lt;/Q&gt;&lt;R&gt;1&lt;/R&gt;&lt;C&gt;1&lt;/C&gt;&lt;D xsi:type="xsd:double"&gt;30.3077918476754&lt;/D&gt;&lt;/FQL&gt;&lt;FQL&gt;&lt;Q&gt;US9311421039^FG_GICS_SECTOR&lt;/Q&gt;&lt;R&gt;1&lt;/R&gt;&lt;C&gt;1&lt;/C&gt;&lt;D xsi:type="xsd:string"&gt;Consumer Staples&lt;/D&gt;&lt;/FQL&gt;&lt;FQL&gt;&lt;Q&gt;US9311421039^FG_FACTSET_SECTOR&lt;/Q&gt;&lt;R&gt;1&lt;/R&gt;&lt;C&gt;1&lt;/C&gt;&lt;D xsi:type="xsd:string"&gt;Retail Trade&lt;/D&gt;&lt;/FQL&gt;&lt;FQL&gt;&lt;Q&gt;US79466L3024^SUS_EC_RISK_SCORE(NOW,NOW,,"GOV")&lt;/Q&gt;&lt;R&gt;1&lt;/R&gt;&lt;C&gt;1&lt;/C&gt;&lt;D xsi:type="xsd:string"&gt;4.251305&lt;/D&gt;&lt;/FQL&gt;&lt;FQL&gt;&lt;Q&gt;US79466L3024^SUS_EC_RISK_SCORE(NOW,NOW,,"SOC")&lt;/Q&gt;&lt;R&gt;1&lt;/R&gt;&lt;C&gt;1&lt;/C&gt;&lt;D xsi:type="xsd:string"&gt;6.557243&lt;/D&gt;&lt;/FQL&gt;&lt;FQL&gt;&lt;Q&gt;US79466L3024^SUS_RR_RISK_SCORE(NOW,NOW,,"ESG")&lt;/Q&gt;&lt;R&gt;1&lt;/R&gt;&lt;C&gt;1&lt;/C&gt;&lt;D xsi:type="xsd:double"&gt;11.2472971875&lt;/D&gt;&lt;/FQL&gt;&lt;FQL&gt;&lt;Q&gt;US79466L3024^FF_PTX_INC(ANN_R,1/1/2020,12/31/2020)&lt;/Q&gt;&lt;R&gt;1&lt;/R&gt;&lt;C&gt;1&lt;/C&gt;&lt;D xsi:type="xsd:double"&gt;706&lt;/D&gt;&lt;/FQL&gt;&lt;FQL&gt;&lt;Q&gt;US79466L3024^FF_PTX_INC(ANN_R,1/1/2019,12/31/2019)&lt;/Q&gt;&lt;R&gt;1&lt;/R&gt;&lt;C&gt;1&lt;/C&gt;&lt;D xsi:type="xsd:double"&gt;983&lt;/D&gt;&lt;/FQL&gt;&lt;FQL&gt;&lt;Q&gt;US79466L3024^FF_PTX_INC(ANN_R,1/1/2018,12/31/2018)&lt;/Q&gt;&lt;R&gt;1&lt;/R&gt;&lt;C&gt;1&lt;/C&gt;&lt;D xsi:type="xsd:double"&gt;420&lt;/D&gt;&lt;/FQL&gt;&lt;FQL&gt;&lt;Q&gt;US79466L3024^FF_PTX_INC(ANN_R,1/1/2017,12/31/2017)&lt;/Q&gt;&lt;R&gt;1&lt;/R&gt;&lt;C&gt;1&lt;/C&gt;&lt;D xsi:type="xsd:double"&gt;25.383&lt;/D&gt;&lt;/FQL&gt;&lt;FQL&gt;&lt;Q&gt;US79466L3024^FF_PTX_INC(ANN_R,1/1/2016,12/31/2016)&lt;/Q&gt;&lt;R&gt;1&lt;/R&gt;&lt;C&gt;1&lt;/C&gt;&lt;D xsi:type="xsd:double"&gt;64.279&lt;/D&gt;&lt;/FQL&gt;&lt;FQL&gt;&lt;Q&gt;US79466L3024^FF_TAX_CF(ANN_R,1/1/2020,12/31/2020)&lt;/Q&gt;&lt;R&gt;1&lt;/R&gt;&lt;C&gt;1&lt;/C&gt;&lt;D xsi:type="xsd:double"&gt;129&lt;/D&gt;&lt;/FQL&gt;&lt;FQL&gt;&lt;Q&gt;US79466L3024^FF_TAX_CF(ANN_R,1/1/2018,12/31/2018)&lt;/Q&gt;&lt;R&gt;1&lt;/R&gt;&lt;C&gt;1&lt;/C&gt;&lt;D xsi:type="xsd:double"&gt;53&lt;/D&gt;&lt;/FQL&gt;&lt;FQL&gt;&lt;Q&gt;US79466L3024^FF_TAX_CF(ANN_R,1/1/2017,12/31/2017)&lt;/Q&gt;&lt;R&gt;1&lt;/R&gt;&lt;C&gt;1&lt;/C&gt;&lt;D xsi:type="xsd:double"&gt;36.388&lt;/D&gt;&lt;/FQL&gt;&lt;FQL&gt;&lt;Q&gt;US79466L3024^FF_TAX_CF(ANN_R,1/1/2016,12/31/2016)&lt;/Q&gt;&lt;R&gt;1&lt;/R&gt;&lt;C&gt;1&lt;/C&gt;&lt;D xsi:type="xsd:double"&gt;31.462&lt;/D&gt;&lt;/FQL&gt;&lt;FQL&gt;&lt;Q&gt;US79466L3024^FF_TAX_RATE(ANN_R,1/1/2020,12/31/2020)&lt;/Q&gt;&lt;R&gt;1&lt;/R&gt;&lt;C&gt;1&lt;/C&gt;&lt;D xsi:type="xsd:double"&gt;82.1529745042493&lt;/D&gt;&lt;/FQL&gt;&lt;FQL&gt;&lt;Q&gt;US79466L3024^FF_TAX_RATE(ANN_R,1/1/2019,12/31/2019)&lt;/Q&gt;&lt;R&gt;1&lt;/R&gt;&lt;C&gt;1&lt;/C&gt;&lt;D xsi:type="xsd:double"&gt;-12.9196337741607&lt;/D&gt;&lt;/FQL&gt;&lt;FQL&gt;&lt;Q&gt;US79466L3024^FF_TAX_RATE(ANN_R,1/1/2018,12/31/2018)&lt;/Q&gt;&lt;R&gt;1&lt;/R&gt;&lt;C&gt;1&lt;/C&gt;&lt;D xsi:type="xsd:double"&gt;14.2857142857143&lt;/D&gt;&lt;/FQL&gt;&lt;FQL&gt;&lt;Q&gt;US79466L3024^FF_TAX_RATE(ANN_R,1/1/2017,12/31/2017)&lt;/Q&gt;&lt;R&gt;1&lt;/R&gt;&lt;C&gt;1&lt;/C&gt;&lt;D xsi:type="xsd:double"&gt;-607.686246700548&lt;/D&gt;&lt;/FQL&gt;&lt;FQL&gt;&lt;Q&gt;US79466L3024^FF_TAX_RATE(ANN_R,1/1/2016,12/31/2016)&lt;/Q&gt;&lt;R&gt;1&lt;/R&gt;&lt;C&gt;1&lt;/C&gt;&lt;D xsi:type="xsd:double"&gt;173.781483843868&lt;/D&gt;&lt;/FQL&gt;&lt;FQL&gt;&lt;Q&gt;US79466L3024^FG_GICS_SECTOR&lt;/Q&gt;&lt;R&gt;1&lt;/R&gt;&lt;C&gt;1&lt;/C&gt;&lt;D xsi:type="xsd:string"&gt;Information Technology&lt;/D&gt;&lt;/FQL&gt;&lt;FQL&gt;&lt;Q&gt;US79466L3024^FG_FACTSET_SECTOR&lt;/Q&gt;&lt;R&gt;1&lt;/R&gt;&lt;C&gt;1&lt;/C&gt;&lt;D xsi:type="xsd:string"&gt;Technology Services&lt;/D&gt;&lt;/FQL&gt;&lt;FQL&gt;&lt;Q&gt;US58933Y1055^SUS_EC_RISK_SCORE(NOW,NOW,,"GOV")&lt;/Q&gt;&lt;R&gt;0&lt;/R&gt;&lt;C&gt;0&lt;/C&gt;&lt;/FQL&gt;&lt;FQL&gt;&lt;Q&gt;US58933Y1055^SUS_EC_RISK_SCORE(NOW,NOW,,"SOC")&lt;/Q&gt;&lt;R&gt;0&lt;/R&gt;&lt;C&gt;0&lt;/C&gt;&lt;/FQL&gt;&lt;FQL&gt;&lt;Q&gt;US58933Y1055^SUS_RR_RISK_SCORE(NOW,NOW,,"ESG")&lt;/Q&gt;&lt;R&gt;0&lt;/R&gt;&lt;C&gt;0&lt;/C&gt;&lt;/FQL&gt;&lt;FQL&gt;&lt;Q&gt;US58933Y1055^FF_PTX_INC(ANN_R,1/1/2020,12/31/2020)&lt;/Q&gt;&lt;R&gt;1&lt;/R&gt;&lt;C&gt;1&lt;/C&gt;&lt;D xsi:type="xsd:double"&gt;8791&lt;/D&gt;&lt;/FQL&gt;&lt;FQL&gt;&lt;Q&gt;US58933Y1055^FF_PTX_INC(ANN_R,1/1/2019,12/31/2019)&lt;/Q&gt;&lt;R&gt;1&lt;/R&gt;&lt;C&gt;1&lt;/C&gt;&lt;D xsi:type="xsd:double"&gt;11464&lt;/D&gt;&lt;/FQL&gt;&lt;FQL&gt;&lt;Q&gt;US58933Y1055^FF_PTX_INC(ANN_R,1/1/2017,12/31/2017)&lt;/Q&gt;&lt;R&gt;1&lt;/R&gt;&lt;C&gt;1&lt;/C&gt;&lt;D xsi:type="xsd:double"&gt;6521&lt;/D&gt;&lt;/FQL&gt;&lt;FQL&gt;&lt;Q&gt;US58933Y1055^FF_PTX_INC(ANN_R,1/1/2016,12/31/2016)&lt;/Q&gt;&lt;R&gt;1&lt;/R&gt;&lt;C&gt;1&lt;/C&gt;&lt;D xsi:type="xsd:double"&gt;4659&lt;/D&gt;&lt;/FQL&gt;&lt;FQL&gt;&lt;Q&gt;US58933Y1055^FF_TAX_CF(ANN_R,1/1/2020,12/31/2020)&lt;/Q&gt;&lt;R&gt;1&lt;/R&gt;&lt;C&gt;1&lt;/C&gt;&lt;D xsi:type="xsd:double"&gt;2700&lt;/D&gt;&lt;/FQL&gt;&lt;FQL&gt;&lt;Q&gt;US58933Y1055^FF_TAX_CF(ANN_R,1/1/2019,12/31/2019)&lt;/Q&gt;&lt;R&gt;1&lt;/R&gt;&lt;C&gt;1&lt;/C&gt;&lt;D xsi:type="xsd:double"&gt;4500&lt;/D&gt;&lt;/FQL&gt;&lt;FQL&gt;&lt;Q&gt;US58933Y1055^FF_TAX_CF(ANN_R,1/1/2018,12/31/2018)&lt;/Q&gt;&lt;R&gt;1&lt;/R&gt;&lt;C&gt;1&lt;/C&gt;&lt;D xsi:type="xsd:double"&gt;1500&lt;/D&gt;&lt;/FQL&gt;&lt;FQL&gt;&lt;Q&gt;US58933Y1055^FF_TAX_CF(ANN_R,1/1/2017,12/31/2017)&lt;/Q&gt;&lt;R&gt;1&lt;/R&gt;&lt;C&gt;1&lt;/C&gt;&lt;D xsi:type="xsd:double"&gt;4900&lt;/D&gt;&lt;/FQL&gt;&lt;FQL&gt;&lt;Q&gt;US58933Y1055^FF_TAX_CF(ANN_R,1/1/2016,12/31/2016)&lt;/Q&gt;&lt;R&gt;1&lt;/R&gt;&lt;C&gt;1&lt;/C&gt;&lt;D xsi:type="xsd:double"&gt;1800&lt;/D&gt;&lt;/FQL&gt;&lt;FQL&gt;&lt;Q&gt;US58933Y1055^FF_TAX_RATE(ANN_R,1/1/2020,12/31/2020)&lt;/Q&gt;&lt;R&gt;1&lt;/R&gt;&lt;C&gt;1&lt;/C&gt;&lt;D xsi:type="xsd:double"&gt;19.4403367079968&lt;/D&gt;&lt;/FQL&gt;&lt;FQL&gt;&lt;Q&gt;US58933Y1055^FF_TAX_RATE(ANN_R,1/1/2019,12/31/2019)&lt;/Q&gt;&lt;R&gt;1&lt;/R&gt;&lt;C&gt;1&lt;/C&gt;&lt;D xsi:type="xsd:double"&gt;14.7156315422191&lt;/D&gt;&lt;/FQL&gt;&lt;FQL&gt;&lt;Q&gt;US58933Y1055^FF_TAX_RATE(ANN_R,1/1/2018,12/31/2018)&lt;/Q&gt;&lt;R&gt;1&lt;/R&gt;&lt;C&gt;1&lt;/C&gt;&lt;D xsi:type="xsd:double"&gt;28.8242730720607&lt;/D&gt;&lt;/FQL&gt;&lt;FQL&gt;&lt;Q&gt;US58933Y1055^FF_TAX_RATE(ANN_R,1/1/2017,12/31/2017)&lt;/Q&gt;&lt;R&gt;1&lt;/R&gt;&lt;C&gt;1&lt;/C&gt;&lt;D xsi:type="xsd:double"&gt;62.9197975770587&lt;/D&gt;&lt;/FQL&gt;&lt;FQL&gt;&lt;Q&gt;US58933Y1055^FF_TAX_RATE(ANN_R,1/1/2016,12/31/2016)&lt;/Q&gt;&lt;R&gt;1&lt;/R&gt;&lt;C&gt;1&lt;/C&gt;&lt;D xsi:type="xsd:double"&gt;15.4110324103885&lt;/D&gt;&lt;/FQL&gt;&lt;FQL&gt;&lt;Q&gt;US58933Y1055^FG_GICS_SECTOR&lt;/Q&gt;&lt;R&gt;1&lt;/R&gt;&lt;C&gt;1&lt;/C&gt;&lt;D xsi:type="xsd:string"&gt;Health Care&lt;/D&gt;&lt;/FQL&gt;&lt;FQL&gt;&lt;Q&gt;US58933Y1055^FG_FACTSET_SECTOR&lt;/Q&gt;&lt;R&gt;1&lt;/R&gt;&lt;C&gt;1&lt;/C&gt;&lt;D xsi:type="xsd:string"&gt;Health Technology&lt;/D&gt;&lt;/FQL&gt;&lt;FQL&gt;&lt;Q&gt;US7134481081^SUS_EC_RISK_SCORE(NOW,NOW,,"GOV")&lt;/Q&gt;&lt;R&gt;1&lt;/R&gt;&lt;C&gt;1&lt;/C&gt;&lt;D xsi:type="xsd:string"&gt;4.550644&lt;/D&gt;&lt;/FQL&gt;&lt;FQL&gt;&lt;Q&gt;US7134481081^SUS_RR_RISK_SCORE(NOW,NOW,,"ESG")&lt;/Q&gt;&lt;R&gt;1&lt;/R&gt;&lt;C&gt;1&lt;/C&gt;&lt;D xsi:type="xsd:double"&gt;16.01294375&lt;/D&gt;&lt;/FQL&gt;&lt;FQL&gt;&lt;Q&gt;US7134481081^FF_PTX_INC(ANN_R,1/1/2020,12/31/2020)&lt;/Q&gt;&lt;R&gt;1&lt;/R&gt;&lt;C&gt;1&lt;/C&gt;&lt;D xsi:type="xsd:double"&gt;9069&lt;/D&gt;&lt;/FQL&gt;&lt;FQL&gt;&lt;Q&gt;US7134481081^FF_PTX_INC(ANN_R,1/1/2019,12/31/2019)&lt;/Q&gt;&lt;R&gt;1&lt;/R&gt;&lt;C&gt;1&lt;/C&gt;&lt;D xsi:type="xsd:double"&gt;9312&lt;/D&gt;&lt;/FQL&gt;&lt;FQL&gt;&lt;Q&gt;US7134481081^FF_PTX_INC(ANN_R,1/1/2018,12/31/2018)&lt;/Q&gt;&lt;R&gt;1&lt;/R&gt;&lt;C&gt;1&lt;/C&gt;&lt;D xsi:type="xsd:double"&gt;9189&lt;/D&gt;&lt;/FQL&gt;&lt;FQL&gt;&lt;Q&gt;US7134481081^FF_PTX_INC(ANN_R,1/1/2017,12/31/2017)&lt;/Q&gt;&lt;R&gt;1&lt;/R&gt;&lt;C&gt;1&lt;/C&gt;&lt;D xsi:type="xsd:double"&gt;9602&lt;/D&gt;&lt;/FQL&gt;&lt;FQL&gt;&lt;Q&gt;US7134481081^FF_PTX_INC(ANN_R,1/1/2016,12/31/2016)&lt;/Q&gt;&lt;R&gt;1&lt;/R&gt;&lt;C&gt;1&lt;/C&gt;&lt;D xsi:type="xsd:double"&gt;8553&lt;/D&gt;&lt;/FQL&gt;&lt;FQL&gt;&lt;Q&gt;US7134481081^FF_TAX_CF(ANN_R,1/1/2020,12/31/2020)&lt;/Q&gt;&lt;R&gt;1&lt;/R&gt;&lt;C&gt;1&lt;/C&gt;&lt;D xsi:type="xsd:double"&gt;1770&lt;/D&gt;&lt;/FQL&gt;&lt;FQL&gt;&lt;Q&gt;US7134481081^FF_TAX_CF(ANN_R,1/1/2019,12/31/2019)&lt;/Q&gt;&lt;R&gt;1&lt;/R&gt;&lt;C&gt;1&lt;/C&gt;&lt;D xsi:type="xsd:double"&gt;2226&lt;/D&gt;&lt;/FQL&gt;&lt;FQL&gt;&lt;Q&gt;US7134481081^FF_TAX_CF(ANN_R,1/1/2018,12/31/2018)&lt;/Q&gt;&lt;R&gt;1&lt;/R&gt;&lt;C&gt;1&lt;/C&gt;&lt;D xsi:type="xsd:double"&gt;1203&lt;/D&gt;&lt;/FQL&gt;&lt;FQL&gt;&lt;Q&gt;US7134481081^FF_TAX_CF(ANN_R,1/1/2017,12/31/2017)&lt;/Q&gt;&lt;R&gt;1&lt;/R&gt;&lt;C&gt;1&lt;/C&gt;&lt;D xsi:type="xsd:double"&gt;1962&lt;/D&gt;&lt;/FQL&gt;&lt;FQL&gt;&lt;Q&gt;US7134481081^FF_TAX_CF(ANN_R,1/1/2016,12/31/2016)&lt;/Q&gt;&lt;R&gt;1&lt;/R&gt;&lt;C&gt;1&lt;/C&gt;&lt;D xsi:type="xsd:double"&gt;1393&lt;/D&gt;&lt;/FQL&gt;&lt;FQL&gt;&lt;Q&gt;US7134481081^FF_TAX_RATE(ANN_R,1/1/2020,12/31/2020)&lt;/Q&gt;&lt;R&gt;1&lt;/R&gt;&lt;C&gt;1&lt;/C&gt;&lt;D xsi:type="xsd:double"&gt;20.8843312382843&lt;/D&gt;&lt;/FQL&gt;&lt;FQL&gt;&lt;Q&gt;US7134481081^FF_TAX_RATE(ANN_R,1/1/2019,12/31/2019)&lt;/Q&gt;&lt;R&gt;1&lt;/R&gt;&lt;C&gt;1&lt;/C&gt;&lt;D xsi:type="xsd:double"&gt;21.037371</t>
        </r>
      </text>
    </comment>
    <comment ref="A9" authorId="0" shapeId="0" xr:uid="{63729FE6-D215-47D1-88D4-89165D07B480}">
      <text>
        <r>
          <rPr>
            <b/>
            <sz val="9"/>
            <color indexed="81"/>
            <rFont val="Tahoma"/>
            <family val="2"/>
          </rPr>
          <t>1340206&lt;/D&gt;&lt;/FQL&gt;&lt;FQL&gt;&lt;Q&gt;US7134481081^FF_TAX_RATE(ANN_R,1/1/2018,12/31/2018)&lt;/Q&gt;&lt;R&gt;1&lt;/R&gt;&lt;C&gt;1&lt;/C&gt;&lt;D xsi:type="xsd:double"&gt;-36.6742844705626&lt;/D&gt;&lt;/FQL&gt;&lt;FQL&gt;&lt;Q&gt;US7134481081^FF_TAX_RATE(ANN_R,1/1/2017,12/31/2017)&lt;/Q&gt;&lt;R&gt;1&lt;/R&gt;&lt;C&gt;1&lt;/C&gt;&lt;D xsi:type="xsd:double"&gt;48.8856488231618&lt;/D&gt;&lt;/FQL&gt;&lt;FQL&gt;&lt;Q&gt;US7134481081^FG_GICS_SECTOR&lt;/Q&gt;&lt;R&gt;1&lt;/R&gt;&lt;C&gt;1&lt;/C&gt;&lt;D xsi:type="xsd:string"&gt;Consumer Staples&lt;/D&gt;&lt;/FQL&gt;&lt;FQL&gt;&lt;Q&gt;US7134481081^FG_FACTSET_SECTOR&lt;/Q&gt;&lt;R&gt;1&lt;/R&gt;&lt;C&gt;1&lt;/C&gt;&lt;D xsi:type="xsd:string"&gt;Consumer Non-Durables&lt;/D&gt;&lt;/FQL&gt;&lt;FQL&gt;&lt;Q&gt;JP3633400001^SUS_EC_RISK_SCORE(NOW,NOW,,"GOV")&lt;/Q&gt;&lt;R&gt;1&lt;/R&gt;&lt;C&gt;1&lt;/C&gt;&lt;D xsi:type="xsd:string"&gt;10.346100&lt;/D&gt;&lt;/FQL&gt;&lt;FQL&gt;&lt;Q&gt;JP3633400001^SUS_EC_RISK_SCORE(NOW,NOW,,"SOC")&lt;/Q&gt;&lt;R&gt;1&lt;/R&gt;&lt;C&gt;1&lt;/C&gt;&lt;D xsi:type="xsd:string"&gt;13.412846&lt;/D&gt;&lt;/FQL&gt;&lt;FQL&gt;&lt;Q&gt;JP3633400001^SUS_RR_RISK_SCORE(NOW,NOW,,"ESG")&lt;/Q&gt;&lt;R&gt;1&lt;/R&gt;&lt;C&gt;1&lt;/C&gt;&lt;D xsi:type="xsd:double"&gt;30.36274625&lt;/D&gt;&lt;/FQL&gt;&lt;FQL&gt;&lt;Q&gt;JP3633400001^FF_PTX_INC(ANN_R,1/1/2020,12/31/2020)&lt;/Q&gt;&lt;R&gt;1&lt;/R&gt;&lt;C&gt;1&lt;/C&gt;&lt;D xsi:type="xsd:double"&gt;2482695&lt;/D&gt;&lt;/FQL&gt;&lt;FQL&gt;&lt;Q&gt;JP3633400001^FF_PTX_INC(ANN_R,1/1/2019,12/31/2019)&lt;/Q&gt;&lt;R&gt;1&lt;/R&gt;&lt;C&gt;1&lt;/C&gt;&lt;D xsi:type="xsd:double"&gt;2285465&lt;/D&gt;&lt;/FQL&gt;&lt;FQL&gt;&lt;Q&gt;JP3633400001^FF_PTX_INC(ANN_R,1/1/2018,12/31/2018)&lt;/Q&gt;&lt;R&gt;1&lt;/R&gt;&lt;C&gt;1&lt;/C&gt;&lt;D xsi:type="xsd:double"&gt;2620429&lt;/D&gt;&lt;/FQL&gt;&lt;FQL&gt;&lt;Q&gt;JP3633400001^FF_PTX_INC(ANN_R,1/1/2017,12/31/2017)&lt;/Q&gt;&lt;R&gt;1&lt;/R&gt;&lt;C&gt;1&lt;/C&gt;&lt;D xsi:type="xsd:double"&gt;2193825&lt;/D&gt;&lt;/FQL&gt;&lt;FQL&gt;&lt;Q&gt;JP3633400001^FF_PTX_INC(ANN_R,1/1/2016,12/31/2016)&lt;/Q&gt;&lt;R&gt;1&lt;/R&gt;&lt;C&gt;1&lt;/C&gt;&lt;D xsi:type="xsd:double"&gt;2983381&lt;/D&gt;&lt;/FQL&gt;&lt;FQL&gt;&lt;Q&gt;JP3633400001^FF_TAX_CF(ANN_R,1/1/2020,12/31/2020)&lt;/Q&gt;&lt;R&gt;1&lt;/R&gt;&lt;C&gt;1&lt;/C&gt;&lt;D xsi:type="xsd:double"&gt;95705&lt;/D&gt;&lt;/FQL&gt;&lt;FQL&gt;&lt;Q&gt;JP3633400001^FF_TAX_CF(ANN_R,1/1/2019,12/31/2019)&lt;/Q&gt;&lt;R&gt;1&lt;/R&gt;&lt;C&gt;1&lt;/C&gt;&lt;D xsi:type="xsd:double"&gt;836619&lt;/D&gt;&lt;/FQL&gt;&lt;FQL&gt;&lt;Q&gt;JP3633400001^FF_TAX_CF(ANN_R,1/1/2018,12/31/2018)&lt;/Q&gt;&lt;R&gt;1&lt;/R&gt;&lt;C&gt;1&lt;/C&gt;&lt;D xsi:type="xsd:double"&gt;500214&lt;/D&gt;&lt;/FQL&gt;&lt;FQL&gt;&lt;Q&gt;JP3633400001^FF_TAX_CF(ANN_R,1/1/2017,12/31/2017)&lt;/Q&gt;&lt;R&gt;1&lt;/R&gt;&lt;C&gt;1&lt;/C&gt;&lt;D xsi:type="xsd:double"&gt;854600&lt;/D&gt;&lt;/FQL&gt;&lt;FQL&gt;&lt;Q&gt;JP3633400001^FF_TAX_CF(ANN_R,1/1/2016,12/31/2016)&lt;/Q&gt;&lt;R&gt;1&lt;/R&gt;&lt;C&gt;1&lt;/C&gt;&lt;D xsi:type="xsd:double"&gt;884589&lt;/D&gt;&lt;/FQL&gt;&lt;FQL&gt;&lt;Q&gt;JP3633400001^FF_TAX_RATE(ANN_R,1/1/2019,12/31/2019)&lt;/Q&gt;&lt;R&gt;1&lt;/R&gt;&lt;C&gt;1&lt;/C&gt;&lt;D xsi:type="xsd:double"&gt;28.8756992559501&lt;/D&gt;&lt;/FQL&gt;&lt;FQL&gt;&lt;Q&gt;JP3633400001^FF_TAX_RATE(ANN_R,1/1/2018,12/31/2018)&lt;/Q&gt;&lt;R&gt;1&lt;/R&gt;&lt;C&gt;1&lt;/C&gt;&lt;D xsi:type="xsd:double"&gt;19.2489855668671&lt;/D&gt;&lt;/FQL&gt;&lt;FQL&gt;&lt;Q&gt;JP3633400001^FF_TAX_RATE(ANN_R,1/1/2017,12/31/2017)&lt;/Q&gt;&lt;R&gt;1&lt;/R&gt;&lt;C&gt;1&lt;/C&gt;&lt;D xsi:type="xsd:double"&gt;28.6668262053719&lt;/D&gt;&lt;/FQL&gt;&lt;FQL&gt;&lt;Q&gt;JP3633400001^FF_TAX_RATE(ANN_R,1/1/2016,12/31/2016)&lt;/Q&gt;&lt;R&gt;1&lt;/R&gt;&lt;C&gt;1&lt;/C&gt;&lt;D xsi:type="xsd:double"&gt;29.4387139959663&lt;/D&gt;&lt;/FQL&gt;&lt;FQL&gt;&lt;Q&gt;JP3633400001^FG_GICS_SECTOR&lt;/Q&gt;&lt;R&gt;0&lt;/R&gt;&lt;C&gt;0&lt;/C&gt;&lt;/FQL&gt;&lt;FQL&gt;&lt;Q&gt;JP3633400001^FG_FACTSET_SECTOR&lt;/Q&gt;&lt;R&gt;1&lt;/R&gt;&lt;C&gt;1&lt;/C&gt;&lt;D xsi:type="xsd:string"&gt;Consumer Durables&lt;/D&gt;&lt;/FQL&gt;&lt;FQL&gt;&lt;Q&gt;US7170811035^SUS_EC_RISK_SCORE(NOW,NOW,,"GOV")&lt;/Q&gt;&lt;R&gt;1&lt;/R&gt;&lt;C&gt;1&lt;/C&gt;&lt;D xsi:type="xsd:string"&gt;9.534797&lt;/D&gt;&lt;/FQL&gt;&lt;FQL&gt;&lt;Q&gt;US7170811035^SUS_EC_RISK_SCORE(NOW,NOW,,"SOC")&lt;/Q&gt;&lt;R&gt;1&lt;/R&gt;&lt;C&gt;1&lt;/C&gt;&lt;D xsi:type="xsd:string"&gt;13.077461&lt;/D&gt;&lt;/FQL&gt;&lt;FQL&gt;&lt;Q&gt;US7170811035^SUS_RR_RISK_SCORE(NOW,NOW,,"ESG")&lt;/Q&gt;&lt;R&gt;1&lt;/R&gt;&lt;C&gt;1&lt;/C&gt;&lt;D xsi:type="xsd:double"&gt;24.13751375&lt;/D&gt;&lt;/FQL&gt;&lt;FQL&gt;&lt;Q&gt;US7170811035^FF_PTX_INC(ANN_R,1/1/2020,12/31/2020)&lt;/Q&gt;&lt;R&gt;1&lt;/R&gt;&lt;C&gt;1&lt;/C&gt;&lt;D xsi:type="xsd:double"&gt;7497&lt;/D&gt;&lt;/FQL&gt;&lt;FQL&gt;&lt;Q&gt;US7170811035^FF_PTX_INC(ANN_R,1/1/2019,12/31/2019)&lt;/Q&gt;&lt;R&gt;1&lt;/R&gt;&lt;C&gt;1&lt;/C&gt;&lt;D xsi:type="xsd:double"&gt;11485&lt;/D&gt;&lt;/FQL&gt;&lt;FQL&gt;&lt;Q&gt;US7170811035^FF_PTX_INC(ANN_R,1/1/2018,12/31/2018)&lt;/Q&gt;&lt;R&gt;1&lt;/R&gt;&lt;C&gt;1&lt;/C&gt;&lt;D xsi:type="xsd:double"&gt;11885&lt;/D&gt;&lt;/FQL&gt;&lt;FQL&gt;&lt;Q&gt;US7170811035^FF_PTX_INC(ANN_R,1/1/2017,12/31/2017)&lt;/Q&gt;&lt;R&gt;1&lt;/R&gt;&lt;C&gt;1&lt;/C&gt;&lt;D xsi:type="xsd:double"&gt;12305&lt;/D&gt;&lt;/FQL&gt;&lt;FQL&gt;&lt;Q&gt;US7170811035^FF_PTX_INC(ANN_R,1/1/2016,12/31/2016)&lt;/Q&gt;&lt;R&gt;1&lt;/R&gt;&lt;C&gt;1&lt;/C&gt;&lt;D xsi:type="xsd:double"&gt;8351&lt;/D&gt;&lt;/FQL&gt;&lt;FQL&gt;&lt;Q&gt;US7170811035^FF_TAX_CF(ANN_R,1/1/2020,12/31/2020)&lt;/Q&gt;&lt;R&gt;1&lt;/R&gt;&lt;C&gt;1&lt;/C&gt;&lt;D xsi:type="xsd:double"&gt;3153&lt;/D&gt;&lt;/FQL&gt;&lt;FQL&gt;&lt;Q&gt;US7170811035^FF_TAX_CF(ANN_R,1/1/2018,12/31/2018)&lt;/Q&gt;&lt;R&gt;1&lt;/R&gt;&lt;C&gt;1&lt;/C&gt;&lt;D xsi:type="xsd:double"&gt;3655&lt;/D&gt;&lt;/FQL&gt;&lt;FQL&gt;&lt;Q&gt;US7170811035^FF_TAX_CF(ANN_R,1/1/2017,12/31/2017)&lt;/Q&gt;&lt;R&gt;1&lt;/R&gt;&lt;C&gt;1&lt;/C&gt;&lt;D xsi:type="xsd:double"&gt;2489&lt;/D&gt;&lt;/FQL&gt;&lt;FQL&gt;&lt;Q&gt;US7170811035^FF_TAX_CF(ANN_R,1/1/2016,12/31/2016)&lt;/Q&gt;&lt;R&gt;1&lt;/R&gt;&lt;C&gt;1&lt;/C&gt;&lt;D xsi:type="xsd:double"&gt;2521&lt;/D&gt;&lt;/FQL&gt;&lt;FQL&gt;&lt;Q&gt;US7170811035^FF_TAX_RATE(ANN_R,1/1/2020,12/31/2020)&lt;/Q&gt;&lt;R&gt;1&lt;/R&gt;&lt;C&gt;1&lt;/C&gt;&lt;D xsi:type="xsd:double"&gt;6.34920634920635&lt;/D&gt;&lt;/FQL&gt;&lt;FQL&gt;&lt;Q&gt;US7170811035^FF_TAX_RATE(ANN_R,1/1/2019,12/31/2019)&lt;/Q&gt;&lt;R&gt;1&lt;/R&gt;&lt;C&gt;1&lt;/C&gt;&lt;D xsi:type="xsd:double"&gt;5.38093164997823&lt;/D&gt;&lt;/FQL&gt;&lt;FQL&gt;&lt;Q&gt;US7170811035^FF_TAX_RATE(ANN_R,1/1/2018,12/31/2018)&lt;/Q&gt;&lt;R&gt;1&lt;/R&gt;&lt;C&gt;1&lt;/C&gt;&lt;D xsi:type="xsd:double"&gt;5.94026083298275&lt;/D&gt;&lt;/FQL&gt;&lt;FQL&gt;&lt;Q&gt;US7170811035^FF_TAX_RATE(ANN_R,1/1/2017,12/31/2017)&lt;/Q&gt;&lt;R&gt;1&lt;/R&gt;&lt;C&gt;1&lt;/C&gt;&lt;D xsi:type="xsd:double"&gt;-73.5310849248273&lt;/D&gt;&lt;/FQL&gt;&lt;FQL&gt;&lt;Q&gt;US7170811035^FF_TAX_RATE(ANN_R,1/1/2016,12/31/2016)&lt;/Q&gt;&lt;R&gt;1&lt;/R&gt;&lt;C&gt;1&lt;/C&gt;&lt;D xsi:type="xsd:double"&gt;13.4355167045863&lt;/D&gt;&lt;/FQL&gt;&lt;FQL&gt;&lt;Q&gt;US7170811035^FG_GICS_SECTOR&lt;/Q&gt;&lt;R&gt;1&lt;/R&gt;&lt;C&gt;1&lt;/C&gt;&lt;D xsi:type="xsd:string"&gt;Health Care&lt;/D&gt;&lt;/FQL&gt;&lt;FQL&gt;&lt;Q&gt;US7170811035^FG_FACTSET_SECTOR&lt;/Q&gt;&lt;R&gt;1&lt;/R&gt;&lt;C&gt;1&lt;/C&gt;&lt;D xsi:type="xsd:string"&gt;Health Technology&lt;/D&gt;&lt;/FQL&gt;&lt;FQL&gt;&lt;Q&gt;US1667641005^SUS_EC_RISK_SCORE(NOW,NOW,,"GOV")&lt;/Q&gt;&lt;R&gt;1&lt;/R&gt;&lt;C&gt;1&lt;/C&gt;&lt;D xsi:type="xsd:string"&gt;10.208457&lt;/D&gt;&lt;/FQL&gt;&lt;FQL&gt;&lt;Q&gt;US1667641005^SUS_EC_RISK_SCORE(NOW,NOW,,"SOC")&lt;/Q&gt;&lt;R&gt;1&lt;/R&gt;&lt;C&gt;1&lt;/C&gt;&lt;D xsi:type="xsd:string"&gt;10.666172&lt;/D&gt;&lt;/FQL&gt;&lt;FQL&gt;&lt;Q&gt;US1667641005^SUS_RR_RISK_SCORE(NOW,NOW,,"ESG")&lt;/Q&gt;&lt;R&gt;1&lt;/R&gt;&lt;C&gt;1&lt;/C&gt;&lt;D xsi:type="xsd:double"&gt;41.16435640625&lt;/D&gt;&lt;/FQL&gt;&lt;FQL&gt;&lt;Q&gt;US1667641005^FF_PTX_INC(ANN_R,1/1/2020,12/31/2020)&lt;/Q&gt;&lt;R&gt;1&lt;/R&gt;&lt;C&gt;1&lt;/C&gt;&lt;D xsi:type="xsd:double"&gt;-7453&lt;/D&gt;&lt;/FQL&gt;&lt;FQL&gt;&lt;Q&gt;US1667641005^FF_PTX_INC(ANN_R,1/1/2019,12/31/2019)&lt;/Q&gt;&lt;R&gt;1&lt;/R&gt;&lt;C&gt;1&lt;/C&gt;&lt;D xsi:type="xsd:double"&gt;5536&lt;/D&gt;&lt;/FQL&gt;&lt;FQL&gt;&lt;Q&gt;US1667641005^FF_PTX_INC(ANN_R,1/1/2017,12/31/2017)&lt;/Q&gt;&lt;R&gt;1&lt;/R&gt;&lt;C&gt;1&lt;/C&gt;&lt;D xsi:type="xsd:double"&gt;9221&lt;/D&gt;&lt;/FQL&gt;&lt;FQL&gt;&lt;Q&gt;US1667641005^FF_PTX_INC(ANN_R,1/1/2016,12/31/2016)&lt;/Q&gt;&lt;R&gt;1&lt;/R&gt;&lt;C&gt;1&lt;/C&gt;&lt;D xsi:type="xsd:double"&gt;-2160&lt;/D&gt;&lt;/FQL&gt;&lt;FQL&gt;&lt;Q&gt;US1667641005^FF_TAX_CF(ANN_R,1/1/2020,12/31/2020)&lt;/Q&gt;&lt;R&gt;1&lt;/R&gt;&lt;C&gt;1&lt;/C&gt;&lt;D xsi:type="xsd:double"&gt;2987&lt;/D&gt;&lt;/FQL&gt;&lt;FQL&gt;&lt;Q&gt;US1667641005^FF_TAX_CF(ANN_R,1/1/2019,12/31/2019)&lt;/Q&gt;&lt;R&gt;1&lt;/R&gt;&lt;C&gt;1&lt;/C&gt;&lt;D xsi:type="xsd:double"&gt;4817&lt;/D&gt;&lt;/FQL&gt;&lt;FQL&gt;&lt;Q&gt;US1667641005^FF_TAX_CF(ANN_R,1/1/2018,12/31/2018)&lt;/Q&gt;&lt;R&gt;1&lt;/R&gt;&lt;C&gt;1&lt;/C&gt;&lt;D xsi:type="xsd:double"&gt;4748&lt;/D&gt;&lt;/FQL&gt;&lt;FQL&gt;&lt;Q&gt;US1667641005^FF_TAX_CF(ANN_R,1/1/2017,12/31/2017)&lt;/Q&gt;&lt;R&gt;1&lt;/R&gt;&lt;C&gt;1&lt;/C&gt;&lt;D xsi:type="xsd:double"&gt;3132&lt;/D&gt;&lt;/FQL&gt;&lt;FQL&gt;&lt;Q&gt;US1667641005^FF_TAX_CF(ANN_R,1/1/2016,12/31/2016)&lt;/Q&gt;&lt;R&gt;1&lt;/R&gt;&lt;C&gt;1&lt;/C&gt;&lt;D xsi:type="xsd:double"&gt;1935&lt;/D&gt;&lt;/FQL&gt;&lt;FQL&gt;&lt;Q&gt;US1667641005^FF_TAX_RATE(ANN_R,1/1/2020,12/31/2020)&lt;/Q&gt;&lt;R&gt;0&lt;/R&gt;&lt;C&gt;0&lt;/C&gt;&lt;/FQL&gt;&lt;FQL&gt;&lt;Q&gt;US1667641005^FF_TAX_RATE(ANN_R,1/1/2019,12/31/2019)&lt;/Q&gt;&lt;R&gt;1&lt;/R&gt;&lt;C&gt;1&lt;/C&gt;&lt;D xsi:type="xsd:double"&gt;48.6091040462428&lt;/D&gt;&lt;/FQL&gt;&lt;FQL&gt;&lt;Q&gt;US1667641005^FF_TAX_RATE(ANN_R,1/1/2018,12/31/2018)&lt;/Q&gt;&lt;R&gt;1&lt;/R&gt;&lt;C&gt;1&lt;/C&gt;&lt;D xsi:type="xsd:double"&gt;27.7764277035237&lt;/D&gt;&lt;/FQL&gt;&lt;FQL&gt;&lt;Q&gt;US1667641005^FF_TAX_RATE(ANN_R,1/1/2017,12/31/2017)&lt;/Q&gt;&lt;R&gt;1&lt;/R&gt;&lt;C&gt;1&lt;/C&gt;&lt;D xsi:type="xsd:double"&gt;-0.520550916386509&lt;/D&gt;&lt;/FQL&gt;&lt;FQL&gt;&lt;Q&gt;US1667641005^FF_TAX_RATE(ANN_R,1/1/2016,12/31/2016)&lt;/Q&gt;&lt;R&gt;0&lt;/R&gt;&lt;C&gt;0&lt;/C&gt;&lt;/FQL&gt;&lt;FQL&gt;&lt;Q&gt;US1667641005^FG_GICS_SECTOR&lt;/Q&gt;&lt;R&gt;1&lt;/R&gt;&lt;C&gt;1&lt;/C&gt;&lt;D xsi:type="xsd:string"&gt;Energy&lt;/D&gt;&lt;/FQL&gt;&lt;FQL&gt;&lt;Q&gt;US1667641005^FG_FACTSET_SECTOR&lt;/Q&gt;&lt;R&gt;1&lt;/R&gt;&lt;C&gt;1&lt;/C&gt;&lt;D xsi:type="xsd:string"&gt;Energy Minerals&lt;/D&gt;&lt;/FQL&gt;&lt;FQL&gt;&lt;Q&gt;US1912161007^SUS_EC_RISK_SCORE(NOW,NOW,,"GOV")&lt;/Q&gt;&lt;R&gt;1&lt;/R&gt;&lt;C&gt;1&lt;/C&gt;&lt;D xsi:type="xsd:string"&gt;4.876275&lt;/D&gt;&lt;/FQL&gt;&lt;FQL&gt;&lt;Q&gt;US1912161007^SUS_RR_RISK_SCORE(NOW,NOW,,"ESG")&lt;/Q&gt;&lt;R&gt;1&lt;/R&gt;&lt;C&gt;1&lt;/C&gt;&lt;D xsi:type="xsd:double"&gt;22.483008125&lt;/D&gt;&lt;/FQL&gt;&lt;FQL&gt;&lt;Q&gt;US1912161007^FF_PTX_INC(ANN_R,1/1/2020,12/31/2020)&lt;/Q&gt;&lt;R&gt;1&lt;/R&gt;&lt;C&gt;1&lt;/C&gt;&lt;D xsi:type="xsd:double"&gt;9749&lt;/D&gt;&lt;/FQL&gt;&lt;FQL&gt;&lt;Q&gt;US1912161007^FF_PTX_INC(ANN_R,1/1/2019,12/31/2019)&lt;/Q&gt;&lt;R&gt;1&lt;/R&gt;&lt;C&gt;1&lt;/C&gt;&lt;D xsi:type="xsd:double"&gt;10786&lt;/D&gt;&lt;/FQL&gt;&lt;FQL&gt;&lt;Q&gt;US1912161007^FF_PTX_INC(ANN_R,1/1/2018,12/31/2018)&lt;/Q&gt;&lt;R&gt;1&lt;/R&gt;&lt;C&gt;1&lt;/C&gt;&lt;D xsi:type="xsd:double"&gt;8225&lt;/D&gt;&lt;/FQL&gt;&lt;FQL&gt;&lt;Q&gt;US1912161007^FF_PTX_INC(ANN_R,1/1/2017,12/31/2017)&lt;/Q&gt;&lt;R&gt;1&lt;/R&gt;&lt;C&gt;1&lt;/C&gt;&lt;D xsi:type="xsd:double"&gt;6742&lt;/D&gt;&lt;/FQL&gt;&lt;FQL&gt;&lt;Q&gt;US1912161007^FF_PTX_INC(ANN_R,1/1/2016,12/31/2016)&lt;/Q&gt;&lt;R&gt;1&lt;/R&gt;&lt;C&gt;1&lt;/C&gt;&lt;D xsi:type="xsd:double"&gt;8136&lt;/D&gt;&lt;/FQL&gt;&lt;FQL&gt;&lt;Q&gt;US1912161007^FF_TAX_CF(ANN_R,1/1/2020,12/31/2020)&lt;/Q&gt;&lt;R&gt;1&lt;/R&gt;&lt;C&gt;1&lt;/C&gt;&lt;D xsi:type="xsd:double"&gt;1268&lt;/D&gt;&lt;/FQL&gt;&lt;FQL&gt;&lt;Q&gt;US1912161007^FF_TAX_CF(ANN_R,1/1/2019,12/31/2019)&lt;/Q&gt;&lt;R&gt;1&lt;/R&gt;&lt;C&gt;1&lt;/C&gt;&lt;D xsi:type="xsd:double"&gt;2126&lt;/D&gt;&lt;/FQL&gt;&lt;FQL&gt;&lt;Q&gt;US1912161007^FF_TAX_CF(ANN_R,1/1/2018,12/31/2018)&lt;/Q&gt;&lt;R&gt;1&lt;/R&gt;&lt;C&gt;1&lt;/C&gt;&lt;D xsi:type="xsd:double"&gt;2120&lt;/D&gt;&lt;/FQL&gt;&lt;FQL&gt;&lt;Q&gt;US1912161007^FF_TAX_CF(ANN_R,1/1/2017,12/31/2017)&lt;/Q&gt;&lt;R&gt;1&lt;/R&gt;&lt;C&gt;1&lt;/C&gt;&lt;D xsi:type="xsd:double"&gt;1904&lt;/D&gt;&lt;/FQL&gt;&lt;FQL&gt;&lt;Q&gt;US1912161007^FF_TAX_CF(ANN_R,1/1/2016,12/31/2016)&lt;/Q&gt;&lt;R&gt;1&lt;/R&gt;&lt;C&gt;1&lt;/C&gt;&lt;D xsi:type="xsd:double"&gt;1554&lt;/D&gt;&lt;/FQL&gt;&lt;FQL&gt;&lt;Q&gt;US1912161007^FF_TAX_RATE(ANN_R,1/1/2020,12/31/2020)&lt;/Q&gt;&lt;R&gt;1&lt;/R&gt;&lt;C&gt;1&lt;/C&gt;&lt;D xsi:type="xsd:double"&gt;20.3200328238794&lt;/D&gt;&lt;/FQL&gt;&lt;FQL&gt;&lt;Q&gt;US1912161007^FF_TAX_RATE(ANN_R,1/1/2019,12/31/2019)&lt;/Q&gt;&lt;R&gt;1&lt;/R&gt;&lt;C&gt;1&lt;/C&gt;&lt;D xsi:type="xsd:double"&gt;16.6975709252735&lt;/D&gt;&lt;/FQL&gt;&lt;FQL&gt;&lt;Q&gt;US1912161007^FF_TAX_RATE(ANN_R,1/1/2018,12/31/2018)&lt;/Q&gt;&lt;R&gt;1&lt;/R&gt;&lt;C&gt;1&lt;/C&gt;&lt;D xsi:type="xsd:double"&gt;21.2644376899696&lt;/D&gt;&lt;/FQL&gt;&lt;FQL&gt;&lt;Q&gt;US1912161007^FF_TAX_RATE(ANN_R,1/1/2017,12/31/2017)&lt;/Q&gt;&lt;R&gt;1&lt;/R&gt;&lt;C&gt;1&lt;/C&gt;&lt;D xsi:type="xsd:double"&gt;82.468110353011&lt;/D&gt;&lt;/FQL&gt;&lt;FQL&gt;&lt;Q&gt;US1912161007^FG_GICS_SECTOR&lt;/Q&gt;&lt;R&gt;1&lt;/R&gt;&lt;C&gt;1&lt;/C&gt;&lt;D xsi:type="xsd:string"&gt;Consumer Staples&lt;/D&gt;&lt;/FQL&gt;&lt;FQL&gt;&lt;Q&gt;US1912161007^FG_FACTSET_SECTOR&lt;/Q&gt;&lt;R&gt;1&lt;/R&gt;&lt;C&gt;1&lt;/C&gt;&lt;D xsi:type="xsd:string"&gt;Consumer Non-Durables&lt;/D&gt;&lt;/FQL&gt;&lt;FQL&gt;&lt;Q&gt;CH0012005267^SUS_EC_RISK_SCORE(NOW,NOW,,"GOV")&lt;/Q&gt;&lt;R&gt;1&lt;/R&gt;&lt;C&gt;1&lt;/C&gt;&lt;D xsi:type="xsd:string"&gt;9.600150&lt;/D&gt;&lt;/FQL&gt;&lt;FQL&gt;&lt;Q&gt;CH0012005267^SUS_EC_RISK_SCORE(NOW,NOW,,"SOC")&lt;/Q&gt;&lt;R&gt;1&lt;/R&gt;&lt;C&gt;1&lt;/C&gt;&lt;D xsi:type="xsd:string"&gt;6.940276&lt;/D&gt;&lt;/FQL&gt;&lt;FQL&gt;&lt;Q&gt;CH0012005267^SUS_RR_RISK_SCORE(NOW,NOW,,"ESG")&lt;/Q&gt;&lt;R&gt;1&lt;/R&gt;&lt;C&gt;1&lt;/C&gt;&lt;D xsi:type="xsd:double"&gt;17.014238125&lt;/D&gt;&lt;/FQL&gt;&lt;FQL&gt;&lt;Q&gt;CH0012005267^FF_PTX_INC(ANN_R,1/1/2020,12/31/2020)&lt;/Q&gt;&lt;R&gt;1&lt;/R&gt;&lt;C&gt;1&lt;/C&gt;&lt;D xsi:type="xsd:double"&gt;8639.94094598185&lt;/D&gt;&lt;/FQL&gt;&lt;FQL&gt;&lt;Q&gt;CH0012005267^FF_PTX_INC(ANN_R,1/1/2019,12/31/2019)&lt;/Q&gt;&lt;R&gt;1&lt;/R&gt;&lt;C&gt;1&lt;/C&gt;&lt;D xsi:type="xsd:double"&gt;8229.51496886458&lt;/D&gt;&lt;/FQL&gt;&lt;FQL&gt;&lt;Q&gt;CH0012005267^FF_PTX_INC(ANN_R,1/1/2018,12/31/2018)&lt;/Q&gt;&lt;R&gt;1&lt;/R&gt;&lt;C&gt;1&lt;/C&gt;&lt;D xsi:type="xsd:double"&gt;7493.61802054857&lt;/D&gt;&lt;/FQL&gt;&lt;FQL&gt;&lt;Q&gt;CH0012005267^FF_PTX_INC(ANN_R,1/1/2017,12/31/2017)&lt;/Q&gt;&lt;R&gt;1&lt;/R&gt;&lt;C&gt;1&lt;/C&gt;&lt;D xsi:type="xsd:double"&gt;7766.81193332222&lt;/D&gt;&lt;/FQL&gt;&lt;FQL&gt;&lt;Q&gt;CH0012005267^FF_PTX_INC(ANN_R,1/1/2016,12/31/2016)&lt;/Q&gt;&lt;R&gt;1&lt;/R&gt;&lt;C&gt;1&lt;/C&gt;&lt;D xsi:type="xsd:double"&gt;7008.4756667141&lt;/D&gt;&lt;/FQL&gt;&lt;FQL&gt;&lt;Q&gt;CH0012005267^FF_TAX_CF(ANN_R,1/1/2020,12/31/2020)&lt;/Q&gt;&lt;R&gt;1&lt;/R&gt;&lt;C&gt;1&lt;/C&gt;&lt;D xsi:type="xsd:double"&gt;1720.47927799943&lt;/D&gt;&lt;/FQL&gt;&lt;FQL&gt;&lt;Q&gt;CH0012005267^FF_TAX_CF(ANN_R,1/1/2019,12/31/2019)&lt;/Q&gt;&lt;R&gt;1&lt;/R&gt;&lt;C&gt;1&lt;/C&gt;&lt;D xsi:type="xsd:double"&gt;1864.33644265064&lt;/D&gt;&lt;/FQL&gt;&lt;FQL&gt;&lt;Q&gt;CH0012005267^FF_TAX_CF(ANN_R,1/1/2018,12/31/2018)&lt;/Q&gt;&lt;R&gt;1&lt;/R&gt;&lt;C&gt;1&lt;/C&gt;&lt;D xsi:type="xsd:double"&gt;1473.86557907093&lt;/D&gt;&lt;/FQL&gt;&lt;FQL&gt;&lt;Q&gt;CH0012005267^FF_TAX_CF(ANN_R,1/1/2017,12/31/2017)&lt;/Q&gt;&lt;R&gt;1&lt;/R&gt;&lt;C&gt;1&lt;/C&gt;&lt;D xsi:type="xsd:double"&gt;1585.64618230669&lt;/D&gt;&lt;/FQL&gt;&lt;FQL&gt;&lt;Q&gt;CH0012005267^FF_TAX_CF(ANN_R,1/1/2016,12/31/2016)&lt;/Q&gt;&lt;R&gt;1&lt;/R&gt;&lt;C&gt;1&lt;/C&gt;&lt;D xsi:type="xsd:double"&gt;2079.68683334741&lt;/D&gt;&lt;/FQL&gt;&lt;FQL&gt;&lt;Q&gt;CH0012005267^FF_TAX_RATE(ANN_R,1/1/2019,12/31/2019)&lt;/Q&gt;&lt;R&gt;1&lt;/R&gt;&lt;C&gt;1&lt;/C&gt;&lt;D xsi:type="xsd:double"&gt;21.6519743992271&lt;/D&gt;&lt;/FQL&gt;&lt;FQL&gt;&lt;Q&gt;CH0012005267^FF_TAX_RATE(ANN_R,1/1/2018,12/31/2018)&lt;/Q&gt;&lt;R&gt;1&lt;/R&gt;&lt;C&gt;1&lt;/C&gt;&lt;D xsi:type="xsd:double"&gt;16.9126289669584&lt;/D&gt;&lt;/FQL&gt;&lt;FQL&gt;&lt;Q&gt;CH0012005267^FF_TAX_RATE(ANN_R,1/1/2017,12/31/2017)&lt;/Q&gt;&lt;R&gt;1&lt;/R&gt;&lt;C&gt;1&lt;/C&gt;&lt;D xsi:type="xsd:double"&gt;16.4237739196553&lt;/D&gt;&lt;/FQL&gt;&lt;FQL&gt;&lt;Q&gt;CH0012005267^FF_TAX_RATE(ANN_R,1/1/2016,12/31/2016)&lt;/Q&gt;&lt;R&gt;1&lt;/R&gt;&lt;C&gt;1&lt;/C&gt;&lt;D xsi:type="xsd:double"&gt;15.7295473713804&lt;/D&gt;&lt;/FQL&gt;&lt;FQL&gt;&lt;Q&gt;CH0012005267^FG_GICS_SECTOR&lt;/Q&gt;&lt;R&gt;0&lt;/R&gt;&lt;C&gt;0&lt;/C&gt;&lt;/FQL&gt;&lt;FQL&gt;&lt;Q&gt;CH0012005267^FG_FACTSET_SECTOR&lt;/Q&gt;&lt;R&gt;1&lt;/R&gt;&lt;C&gt;1&lt;/C&gt;&lt;D xsi:type="xsd:string"&gt;Health Technology&lt;/D&gt;&lt;/FQL&gt;&lt;FQL&gt;&lt;Q&gt;US0028241000^SUS_EC_RISK_SCORE(NOW,NOW,,"GOV")&lt;/Q&gt;&lt;R&gt;1&lt;/R&gt;&lt;C&gt;1&lt;/C&gt;&lt;D xsi:type="xsd:string"&gt;9.393197&lt;/D&gt;&lt;/FQL&gt;&lt;FQL&gt;&lt;Q&gt;US0028241000^SUS_EC_RISK_SCORE(NOW,NOW,,"SOC")&lt;/Q&gt;&lt;R&gt;1&lt;/R&gt;&lt;C&gt;1&lt;/C&gt;&lt;D xsi:type="xsd:string"&gt;13.535058&lt;/D&gt;&lt;/FQL&gt;&lt;FQL&gt;&lt;Q&gt;US0028241000^SUS_RR_RISK_SCORE(NOW,NOW,,"ESG")&lt;/Q&gt;&lt;R&gt;1&lt;/R&gt;&lt;C&gt;1&lt;/C&gt;&lt;D xsi:type="xsd:double"&gt;25.9578798749999&lt;/D&gt;&lt;/FQL&gt;&lt;FQL&gt;&lt;Q&gt;US0028241000^FF_PTX_INC(ANN_R,1/1/2020,12/31/2020)&lt;/Q&gt;&lt;R&gt;1&lt;/R&gt;&lt;C&gt;1&lt;/C&gt;&lt;D xsi:type="xsd:double"&gt;4968&lt;/D&gt;&lt;/FQL&gt;&lt;FQL&gt;&lt;Q&gt;US0028241000^FF_PTX_INC(ANN_R,1/1/2019,12/31/2019)&lt;/Q&gt;&lt;R&gt;1&lt;/R&gt;&lt;C&gt;1&lt;/C&gt;&lt;D xsi:type="xsd:double"&gt;4077&lt;/D&gt;&lt;/FQL&gt;&lt;FQL&gt;&lt;Q&gt;US0028241000^FF_PTX_INC(ANN_R,1/1/2018,12/31/2018)&lt;/Q&gt;&lt;R&gt;1&lt;/R&gt;&lt;C&gt;1&lt;/C&gt;&lt;D xsi:type="xsd:double"&gt;2873&lt;/D&gt;&lt;/FQL&gt;&lt;FQL&gt;&lt;Q&gt;US0028241000^FF_PTX_INC(ANN_R,1/1/2017,12/31/2017)&lt;/Q&gt;&lt;R&gt;1&lt;/R&gt;&lt;C&gt;1&lt;/C&gt;&lt;D xsi:type="xsd:double"&gt;2231&lt;/D&gt;&lt;/FQL&gt;&lt;FQL&gt;&lt;Q&gt;US0028241000^FF_PTX_INC(ANN_R,1/1/2016,12/31/2016)&lt;/Q&gt;&lt;R&gt;1&lt;/R&gt;&lt;C&gt;1&lt;/C&gt;&lt;D xsi:type="xsd:double"&gt;1413&lt;/D&gt;&lt;/FQL&gt;&lt;FQL&gt;&lt;Q&gt;US0028241000^FF_TAX_CF(ANN_R,1/1/2020,12/31/2020)&lt;/Q&gt;&lt;R&gt;1&lt;/R&gt;&lt;C&gt;1&lt;/C&gt;&lt;D xsi:type="xsd:double"&gt;970&lt;/D&gt;&lt;/FQL&gt;&lt;FQL&gt;&lt;Q&gt;US0028241000^FF_TAX_CF(ANN_R,1/1/2018,12/31/2018)&lt;/Q&gt;&lt;R&gt;1&lt;/R&gt;&lt;C&gt;1&lt;/C&gt;&lt;D xsi:type="xsd:double"&gt;740&lt;/D&gt;&lt;/FQL&gt;&lt;FQL&gt;&lt;Q&gt;US0028241000^FF_TAX_CF(ANN_R,1/1/2017,12/31/2017)&lt;/Q&gt;&lt;R&gt;1&lt;/R&gt;&lt;C&gt;1&lt;/C&gt;&lt;D xsi:type="xsd:double"&gt;570&lt;/D&gt;&lt;/FQL&gt;&lt;FQL&gt;&lt;Q&gt;US0028241000^FF_TAX_CF(ANN_R,1/1/2016,12/31/2016)&lt;/Q&gt;&lt;R&gt;1&lt;/R&gt;&lt;C&gt;1&lt;/C&gt;&lt;D xsi:type="xsd:double"&gt;620&lt;/D&gt;&lt;/FQL&gt;&lt;FQL&gt;&lt;Q&gt;US0028241000^FF_TAX_RATE(ANN_R,1/1/2020,12/31/2020)&lt;/Q&gt;&lt;R&gt;1&lt;/R&gt;&lt;C&gt;1&lt;/C&gt;&lt;D xsi:type="xsd:double"&gt;10.0040257648953&lt;/D&gt;&lt;/FQL&gt;&lt;FQL&gt;&lt;Q&gt;US0028241000^FF_TAX_RATE(ANN_R,1/1/2019,12/31/2019)&lt;/Q&gt;&lt;R&gt;1&lt;/R&gt;&lt;C&gt;1&lt;/C&gt;&lt;D xsi:type="xsd:double"&gt;9.56585724797645&lt;/D&gt;&lt;/FQL&gt;&lt;FQL&gt;&lt;Q&gt;US0028241000^FF_TAX_RATE(ANN_R,1/1/2018,12/31/2018)&lt;/Q&gt;&lt;R&gt;1&lt;/R&gt;&lt;C&gt;1&lt;/C&gt;&lt;D xsi:type="xsd:double"&gt;18.7608771319179&lt;/D&gt;&lt;/FQL&gt;&lt;FQL&gt;&lt;Q&gt;US0028241000^FF_TAX_RATE(ANN_R,1/1/2017,12/31/2017)&lt;/Q&gt;&lt;R&gt;1&lt;/R&gt;&lt;C&gt;1&lt;/C&gt;&lt;D xsi:type="xsd:double"&gt;84.1774988794263&lt;/D&gt;&lt;/FQL&gt;&lt;FQL&gt;&lt;Q&gt;US0028241000^FF_TAX_RATE(ANN_R,1/1/2016,12/31/2016)&lt;/Q&gt;&lt;R&gt;1&lt;/R&gt;&lt;C&gt;1&lt;/C&gt;&lt;D xsi:type="xsd:double"&gt;24.7699929228592&lt;/D&gt;&lt;/FQL&gt;&lt;FQL&gt;&lt;Q&gt;US0028241000^FG_GICS_SECTOR&lt;/Q&gt;&lt;R&gt;1&lt;/R&gt;&lt;C&gt;1&lt;/C&gt;&lt;D xsi:type="xsd:string"&gt;Health Care&lt;/D&gt;&lt;/FQL&gt;&lt;FQL&gt;&lt;Q&gt;US0028241000^FG_FACTSET_SECTOR&lt;/Q&gt;&lt;R&gt;1&lt;/R&gt;&lt;C&gt;1&lt;/C&gt;&lt;D xsi:type="xsd:string"&gt;Health Technology&lt;/D&gt;&lt;/FQL&gt;&lt;FQL&gt;&lt;Q&gt;US00206R1023^SUS_EC_RISK_SCORE(NOW,NOW,,"GOV")&lt;/Q&gt;&lt;R&gt;1&lt;/R&gt;&lt;C&gt;1&lt;/C&gt;&lt;D xsi:type="xsd:string"&gt;6.761559&lt;/D&gt;&lt;/FQL&gt;&lt;FQL&gt;&lt;Q&gt;US00206R1023^SUS_EC_RISK_SCORE(NOW,NOW,,"SOC")&lt;/Q&gt;&lt;R&gt;1&lt;/R&gt;&lt;C&gt;1&lt;/C&gt;&lt;D xsi:type="xsd:string"&gt;13.096109&lt;/D&gt;&lt;/FQL&gt;&lt;FQL&gt;&lt;Q&gt;US00206R1023^SUS_RR_RISK_SCORE(NOW,NOW,,"ESG")&lt;/Q&gt;&lt;R&gt;1&lt;/R&gt;&lt;C&gt;1&lt;/C&gt;&lt;D xsi:type="xsd:double"&gt;22.12348125&lt;/D&gt;&lt;/FQL&gt;&lt;FQL&gt;&lt;Q&gt;US00206R1023^FF_PTX_INC(ANN_R,1/1/2020,12/31/2020)&lt;/Q&gt;&lt;R&gt;1&lt;/R&gt;&lt;C&gt;1&lt;/C&gt;&lt;D xsi:type="xsd:double"&gt;-2856&lt;/D&gt;&lt;/FQL&gt;&lt;FQL&gt;&lt;Q&gt;US00206R1023^FF_PTX_INC(ANN_R,1/1/2019,12/31/2019)&lt;/Q&gt;&lt;R&gt;1&lt;/R&gt;&lt;C&gt;1&lt;/C&gt;&lt;D xsi:type="xsd:double"&gt;18468&lt;/D&gt;&lt;/FQL&gt;&lt;FQL&gt;&lt;Q&gt;US00206R1023^FF_PTX_INC(ANN_R,1/1/2017,12/31/2017)&lt;/Q&gt;&lt;R&gt;1&lt;/R&gt;&lt;C&gt;1&lt;/C&gt;&lt;D xsi:type="xsd:double"&gt;15139&lt;/D&gt;&lt;/FQL&gt;&lt;FQL&gt;&lt;Q&gt;US00206R1023^FF_PTX_INC(ANN_R,1/1/2016,12/31/2016)&lt;/Q&gt;&lt;R&gt;1&lt;/R&gt;&lt;C&gt;1&lt;/C&gt;&lt;D xsi:type="xsd:double"&gt;19812&lt;/D&gt;&lt;/FQL&gt;&lt;FQL&gt;&lt;Q&gt;US00206R1023^FF_TAX_CF(ANN_R,1/1/2020,12/31/2020)&lt;/Q&gt;&lt;R&gt;1&lt;/R&gt;&lt;C&gt;1&lt;/C&gt;&lt;D xsi:type="xsd:double"&gt;-993&lt;/D&gt;&lt;/FQL&gt;&lt;FQL&gt;&lt;Q&gt;US00206R1023^FF_TAX_CF(ANN_R,1/1/2019,12/31/2019)&lt;/Q&gt;&lt;R&gt;1&lt;/R&gt;&lt;C&gt;1&lt;/C&gt;&lt;D xsi:type="xsd:double"&gt;-1421&lt;/D&gt;&lt;/FQL&gt;&lt;FQL&gt;&lt;Q&gt;US00206R1023^FF_TAX_CF(ANN_R,1/1/2018,12/31/2018)&lt;/Q&gt;&lt;R&gt;1&lt;/R&gt;&lt;C&gt;1&lt;/C&gt;&lt;D xsi:type="xsd:double"&gt;-354&lt;/D&gt;&lt;/FQL&gt;&lt;FQL&gt;&lt;Q&gt;US00206R1023^FF_TAX_CF(ANN_R,1/1/2017,12/31/2017)&lt;/Q&gt;&lt;R&gt;1&lt;/R&gt;&lt;C&gt;1&lt;/C&gt;&lt;D xsi:type="xsd:double"&gt;2006&lt;/D&gt;&lt;/FQL&gt;&lt;FQL&gt;&lt;Q&gt;US00206R1023^FF_TAX_CF(ANN_R,1/1/2016,12/31/2016)&lt;/Q&gt;&lt;R&gt;1&lt;/R&gt;&lt;C&gt;1&lt;/C&gt;&lt;D xsi:type="xsd:double"&gt;3721&lt;/D&gt;&lt;/FQL&gt;&lt;FQL&gt;&lt;Q&gt;US00206R1023^FF_TAX_RATE(ANN_R,1/1/2020,12/31/2020)&lt;/Q&gt;&lt;R&gt;0&lt;/R&gt;&lt;C&gt;0&lt;/C&gt;&lt;/FQL&gt;&lt;FQL&gt;&lt;Q&gt;US00206R1023^FF_TAX_RATE(ANN_R,1/1/2019,12/31/2019)&lt;/Q&gt;&lt;R&gt;1&lt;/R&gt;&lt;C&gt;1&lt;/C&gt;&lt;D xsi:type="xsd:double"&gt;18.9137968377734&lt;/D&gt;&lt;/FQL&gt;&lt;FQL&gt;&lt;Q&gt;US00206R1023^FF_TAX_RATE(ANN_R,1/1/2018,12/31/2018)&lt;/Q&gt;&lt;R&gt;1&lt;/R&gt;&lt;C&gt;1&lt;/C&gt;&lt;D xsi:type="xsd:double"&gt;19.7804848631046&lt;/D&gt;&lt;/FQL&gt;&lt;FQL&gt;&lt;Q&gt;US00206R1023^FF_TAX_RATE(ANN_R,1/1/2017,12/31/2017)&lt;/Q&gt;&lt;R&gt;1&lt;/R&gt;&lt;C&gt;1&lt;/C&gt;&lt;D xsi:type="xsd:double"&gt;-97.1530484179933&lt;/D&gt;&lt;/FQL&gt;&lt;FQL&gt;&lt;Q&gt;US00206R1023^FF_TAX_RATE(ANN_R,1/1/2016,12/31/2016)&lt;/Q&gt;&lt;R&gt;1&lt;/R&gt;&lt;C&gt;1&lt;/C&gt;&lt;D xsi:type="xsd:double"&gt;32.7024025842924&lt;/D&gt;&lt;/FQL&gt;&lt;FQL&gt;&lt;Q&gt;US00206R1023^FG_GICS_SECTOR&lt;/Q&gt;&lt;R&gt;1&lt;/R&gt;&lt;C&gt;1&lt;/C&gt;&lt;D xsi:type="xsd:string"&gt;Communication Services&lt;/D&gt;&lt;/FQL&gt;&lt;FQL&gt;&lt;Q&gt;US00206R1023^FG_FACTSET_SECTOR&lt;/Q&gt;&lt;R&gt;1&lt;/R&gt;&lt;C&gt;1&lt;/C&gt;&lt;D xsi:type="xsd:string"&gt;Communications&lt;/D&gt;&lt;/FQL&gt;&lt;FQL&gt;&lt;Q&gt;US17275R1023^SUS_EC_RISK_SCORE(NOW,NOW,,"GOV")&lt;/Q&gt;&lt;R&gt;1&lt;/R&gt;&lt;C&gt;1&lt;/C&gt;&lt;D xsi:type="xsd:string"&gt;5.833350&lt;/D&gt;&lt;/FQL&gt;&lt;FQL&gt;&lt;Q&gt;US17275R1023^SUS_RR_RISK_SCORE(NOW,NOW,,"ESG")&lt;/Q&gt;&lt;R&gt;1&lt;/R&gt;&lt;C&gt;1&lt;/C&gt;&lt;D xsi:type="xsd:double"&gt;11.42116875&lt;/D&gt;&lt;/FQL&gt;&lt;FQL&gt;&lt;Q&gt;US17275R1023^FF_PTX_INC(ANN_R,1/1/2020,12/31/2020)&lt;/Q&gt;&lt;R&gt;1&lt;/R&gt;&lt;C&gt;1&lt;/C&gt;&lt;D xsi:type="xsd:double"&gt;13970&lt;/D&gt;&lt;/FQL&gt;&lt;FQL&gt;&lt;Q&gt;US17275R1023^FF_PTX_INC(ANN_R,1/1/2019,12/31/2019)&lt;/Q&gt;&lt;R&gt;1&lt;/R&gt;&lt;C&gt;1&lt;/C&gt;&lt;D xsi:type="xsd:double"&gt;14571&lt;/D&gt;&lt;/FQL&gt;&lt;FQL&gt;&lt;Q&gt;US17275R1023^FF_PTX_INC(ANN_R,1/1/2018,12/31/2018)&lt;/Q&gt;&lt;R&gt;1&lt;/R&gt;&lt;C&gt;1&lt;/C&gt;&lt;D xsi:type="xsd:double"&gt;13039&lt;/D&gt;&lt;/FQL&gt;&lt;FQL&gt;&lt;Q&gt;US17275R1023^FF_PTX_INC(ANN_R,1/1/2017,12/31/2017)&lt;/Q&gt;&lt;R&gt;1&lt;/R&gt;&lt;C&gt;1&lt;/C&gt;&lt;D xsi:type="xsd:double"&gt;12287&lt;/D&gt;&lt;/FQL&gt;&lt;FQL&gt;&lt;Q&gt;US17275R1023^FF_PTX_INC(ANN_R,1/1/2016,12/31/2016)&lt;/Q&gt;&lt;R&gt;1&lt;/R&gt;&lt;C&gt;1&lt;/C&gt;&lt;D xsi:type="xsd:double"&gt;12920&lt;/D&gt;&lt;/FQL&gt;&lt;FQL&gt;&lt;Q&gt;US17275R1023^FF_TAX_CF(ANN_R,1/1/2020,12/31/2020)&lt;/Q&gt;&lt;R&gt;1&lt;/R&gt;&lt;C&gt;1&lt;/C&gt;&lt;D xsi:type="xsd:double"&gt;3116&lt;/D&gt;&lt;/FQL&gt;&lt;FQL&gt;&lt;Q&gt;US17275R1023^FF_TAX_CF(ANN_R,1/1/2019,12/31/2019)&lt;/Q&gt;&lt;R&gt;1&lt;/R&gt;&lt;C&gt;1&lt;/C&gt;&lt;D xsi:type="xsd:double"&gt;2986&lt;/D&gt;&lt;/FQL&gt;&lt;FQL&gt;&lt;Q&gt;US17275R1023^FF_TAX_CF(ANN_R,1/1/2018,12/31/2018)&lt;/Q&gt;&lt;R&gt;1&lt;/R&gt;&lt;C&gt;1&lt;/C&gt;&lt;D xsi:type="xsd:double"&gt;3911&lt;/D&gt;&lt;/FQL&gt;&lt;FQL&gt;&lt;Q&gt;US17275R1023^FF_TAX_CF(ANN_R,1/1/2017,12/31/2017)&lt;/Q&gt;&lt;R&gt;1&lt;/R&gt;&lt;C&gt;1&lt;/C&gt;&lt;D xsi:type="xsd:double"&gt;2742&lt;/D&gt;&lt;/FQL&gt;&lt;FQL&gt;&lt;Q&gt;US17275R1023^FF_TAX_CF(ANN_R,1/1/2016,12/31/2016)&lt;/Q&gt;&lt;R&gt;1&lt;/R&gt;&lt;C&gt;1&lt;/C&gt;&lt;D xsi:type="xsd:double"&gt;2675&lt;/D&gt;&lt;/FQL&gt;&lt;FQL&gt;&lt;Q&gt;US17275R1023^FF_TAX_RATE(ANN_R,1/1/2020,12/31/2020)&lt;/Q&gt;&lt;R&gt;1&lt;/R&gt;&lt;C&gt;1&lt;/C&gt;&lt;D xsi:type="xsd:double"&gt;19.7279885468862&lt;/D&gt;&lt;/FQL&gt;&lt;FQL&gt;&lt;Q&gt;US17275R1023^FF_TAX_RATE(ANN_R,1/1/2019,12/31/2019)&lt;/Q&gt;&lt;R&gt;1&lt;/R&gt;&lt;C&gt;1&lt;/C&gt;&lt;D xsi:type="xsd:double"&gt;20.2456935007892&lt;/D&gt;&lt;/FQL&gt;&lt;FQL&gt;&lt;Q&gt;US17275R1023^FF_TAX_RATE(ANN_R,1/1/2018,12/31/2018)&lt;/Q&gt;&lt;R&gt;1&lt;/R&gt;&lt;C&gt;1&lt;/C&gt;&lt;D xsi:type="xsd:double"&gt;99.1563770227778&lt;/D&gt;&lt;/FQL&gt;&lt;FQL&gt;&lt;Q&gt;US17275R1023^FF_TAX_RATE(ANN_R,1/1/2017,12/31/2017)&lt;/Q&gt;&lt;R&gt;1&lt;/R&gt;&lt;C&gt;1&lt;/C&gt;&lt;D xsi:type="xsd:double"&gt;21.7953935053308&lt;/D&gt;&lt;/FQL&gt;&lt;FQL&gt;&lt;Q&gt;US17275R1023^FG_GICS_SECTOR&lt;/Q&gt;&lt;R&gt;1&lt;/R&gt;&lt;C&gt;1&lt;/C&gt;&lt;D xsi:type="xsd:string"&gt;Information Technology&lt;/D&gt;&lt;/FQL&gt;&lt;FQL&gt;&lt;Q&gt;US17275R1023^FG_FACTSET_SECTOR&lt;/Q&gt;&lt;R&gt;1&lt;/R&gt;&lt;C&gt;1&lt;/C&gt;&lt;D xsi:type="xsd:string"&gt;Technology Services&lt;/D&gt;&lt;/FQL&gt;&lt;FQL&gt;&lt;Q&gt;US00724F1012^SUS_EC_RISK_SCORE(NOW,NOW,,"GOV")&lt;/Q&gt;&lt;R&gt;0&lt;/R&gt;&lt;C&gt;0&lt;/C&gt;&lt;/FQL&gt;&lt;FQL&gt;&lt;Q&gt;US00724F1012^SUS_EC_RISK_SCORE(NOW,NOW,,"SOC")&lt;/Q&gt;&lt;R&gt;0&lt;/R&gt;&lt;C&gt;0&lt;/C&gt;&lt;/FQL&gt;&lt;FQL&gt;&lt;Q&gt;US00724F1012^SUS_RR_RISK_SCORE(NOW,NOW,,"ESG")&lt;/Q&gt;&lt;R&gt;0&lt;/R&gt;&lt;C&gt;0&lt;/C&gt;&lt;/FQL&gt;&lt;FQL&gt;&lt;Q&gt;US00724F1012^FF_PTX_INC(ANN_R,1/1/2020,12/31/2020)&lt;/Q&gt;&lt;R&gt;1&lt;/R&gt;&lt;C&gt;1&lt;/C&gt;&lt;D xsi:type="xsd:double"&gt;4176&lt;/D&gt;&lt;/FQL&gt;&lt;FQL&gt;&lt;Q&gt;US00724F1012^FF_PTX_INC(ANN_R,1/1/2019,12/31/2019)&lt;/Q&gt;&lt;R&gt;1&lt;/R&gt;&lt;C&gt;1&lt;/C&gt;&lt;D xsi:type="xsd:double"&gt;3204.741&lt;/D&gt;&lt;/FQL&gt;&lt;FQL&gt;&lt;Q&gt;US00724F1012^FF_PTX_INC(ANN_R,1/1/2018,12/31/2018)&lt;/Q&gt;&lt;R&gt;1&lt;/R&gt;&lt;C&gt;1&lt;/C&gt;&lt;D xsi:type="xsd:double"&gt;2793.876&lt;/D&gt;&lt;/FQL&gt;&lt;FQL&gt;&lt;Q&gt;US00724F1012^FF_PTX_INC(ANN_R,1/1/2017,12/31/2017)&lt;/Q&gt;&lt;R&gt;1&lt;/R&gt;&lt;C&gt;1&lt;/C&gt;&lt;D xsi:type="xsd:double"&gt;2137.641&lt;/D&gt;&lt;/FQL&gt;&lt;FQL&gt;&lt;Q&gt;US00724F1012^FF_PTX_INC(ANN_R,1/1/2016,12/31/2016)&lt;/Q&gt;&lt;R&gt;1&lt;/R&gt;&lt;C&gt;1&lt;/C&gt;&lt;D xsi:type="xsd:double"&gt;1435.138&lt;/D&gt;&lt;/FQL&gt;&lt;FQL&gt;&lt;Q&gt;US00724F1012^FF_TAX_CF(ANN_R,1/1/2020,12/31/2020)&lt;/Q&gt;&lt;R&gt;1&lt;/R&gt;&lt;C&gt;1&lt;/C&gt;&lt;D xsi:type="xsd:double"&gt;469&lt;/D&gt;&lt;/FQL&gt;&lt;FQL&gt;&lt;Q&gt;US00724F1012^FF_TAX_CF(ANN_R,1/1/2019,12/31/2019)&lt;/Q&gt;&lt;R&gt;1&lt;/R&gt;&lt;C&gt;1&lt;/C&gt;&lt;D xsi:type="xsd:double"&gt;352.478&lt;/D&gt;&lt;/FQL&gt;&lt;FQL&gt;&lt;Q&gt;US00724F1012^FF_TAX_CF(ANN_R,1/1/2018,12/31/2018)&lt;/Q&gt;&lt;R&gt;1&lt;/R&gt;&lt;C&gt;1&lt;/C&gt;&lt;D xsi:type="xsd:double"&gt;210.369&lt;/D&gt;&lt;/FQL&gt;&lt;FQL&gt;&lt;Q&gt;US00724F1012^FF_TAX_CF(ANN_R,1/1/2017,12/31/2017)&lt;/Q&gt;&lt;R&gt;1&lt;/R&gt;&lt;C&gt;1&lt;/C&gt;&lt;D xsi:type="xsd:double"&gt;396.668&lt;/D&gt;&lt;/FQL&gt;&lt;FQL&gt;&lt;Q&gt;US00724F1012^FF_TAX_CF(ANN_R,1/1/2016,12/31/2016)&lt;/Q&gt;&lt;R&gt;1&lt;/R&gt;&lt;C&gt;1&lt;/C&gt;&lt;D xsi:type="xsd:double"&gt;249.884&lt;/D&gt;&lt;/FQL&gt;&lt;FQL&gt;&lt;Q&gt;US00724F1012^FF_TAX_RATE(ANN_R,1/1/2019,12/31/2019)&lt;/Q&gt;&lt;R&gt;1&lt;/R&gt;&lt;C&gt;1&lt;/C&gt;&lt;D xsi:type="xsd:double"&gt;7.90338439206164&lt;/D&gt;&lt;/FQL&gt;&lt;FQL&gt;&lt;Q&gt;US00724F1012^FF_TAX_RATE(ANN_R,1/1/2018,12/31/2018)&lt;/Q&gt;&lt;R&gt;1&lt;/R&gt;&lt;C&gt;1&lt;/C&gt;&lt;D xsi:type="xsd:double"&gt;7.26954238484457&lt;/D&gt;&lt;/FQL&gt;&lt;FQL&gt;&lt;Q&gt;US00724F1012^FF_TAX_RATE(ANN_R,1/1/2017,12/31/2017)&lt;/Q&gt;&lt;R&gt;1&lt;/R&gt;&lt;C&gt;1&lt;/C&gt;&lt;D xsi:type="xsd:double"&gt;20.7559173874378&lt;/D&gt;&lt;/FQL&gt;&lt;FQL&gt;&lt;Q&gt;US00724F1012^FF_TAX_RATE(ANN_R,1/1/2016,12/31/2016)&lt;/Q&gt;&lt;R&gt;1&lt;/R&gt;&lt;C&gt;1&lt;/C&gt;&lt;D xsi:type="xsd:double"&gt;18.5596089017223&lt;/D&gt;&lt;/FQL&gt;&lt;FQL&gt;&lt;Q&gt;US00724F1012^FG_GICS_SECTOR&lt;/Q&gt;&lt;R&gt;1&lt;/R&gt;&lt;C&gt;1&lt;/C&gt;&lt;D xsi:type="xsd:string"&gt;Information Technology&lt;/D&gt;&lt;/FQL&gt;&lt;FQL&gt;&lt;Q&gt;US00724F1012^FG_FACTSET_SECTOR&lt;/Q&gt;&lt;R&gt;1&lt;/R&gt;&lt;C&gt;1&lt;/C&gt;&lt;D xsi:type="xsd:string"&gt;Technology Services&lt;/D&gt;&lt;/FQL&gt;&lt;FQL&gt;&lt;Q&gt;CH0012032048^SUS_EC_RISK_SCORE(NOW,NOW,,"GOV")&lt;/Q&gt;&lt;R&gt;1&lt;/R&gt;&lt;C&gt;1&lt;/C&gt;&lt;D xsi:type="xsd:string"&gt;7.714434&lt;/D&gt;&lt;/FQL&gt;&lt;FQL&gt;&lt;Q&gt;CH0012032048^SUS_EC_RISK_SCORE(NOW,NOW,,"SOC")&lt;/Q&gt;&lt;R&gt;1&lt;/R&gt;&lt;C&gt;1&lt;/C&gt;&lt;D xsi:type="xsd:string"&gt;12.521861&lt;/D&gt;&lt;/FQL&gt;&lt;FQL&gt;&lt;Q&gt;CH0012032048^SUS_RR_RISK_SCORE(NOW,NOW,,"ESG")&lt;/Q&gt;&lt;R&gt;1&lt;/R&gt;&lt;C&gt;1&lt;/C&gt;&lt;D xsi:type="xsd:double"&gt;21.187364375&lt;/D&gt;&lt;/FQL&gt;&lt;FQL&gt;&lt;Q&gt;CH0012032048^FF_PTX_INC(ANN_R,1/1/2020,12/31/2020)&lt;/Q&gt;&lt;R&gt;1&lt;/R&gt;&lt;C&gt;1&lt;/C&gt;&lt;D xsi:type="xsd:double"&gt;17966&lt;/D&gt;&lt;/FQL&gt;&lt;FQL&gt;&lt;Q&gt;CH0012032048^FF_PTX_INC(ANN_R,1/1/2019,12/31/2019)&lt;/Q&gt;&lt;R&gt;1&lt;/R&gt;&lt;C&gt;1&lt;/C&gt;&lt;D xsi:type="xsd:double"&gt;16629&lt;/D&gt;&lt;/FQL&gt;&lt;FQL&gt;&lt;Q&gt;CH0012032048^FF_PTX_INC(ANN_R,1/1/2018,12/31/2018)&lt;/Q&gt;&lt;R&gt;1&lt;/R&gt;&lt;C&gt;1&lt;/C&gt;&lt;D xsi:type="xsd:double"&gt;14142&lt;/D&gt;&lt;/FQL&gt;&lt;FQL&gt;&lt;Q&gt;CH0012032048^FF_PTX_INC(ANN_R,1/1/2017,12/31/2017)&lt;/Q&gt;&lt;R&gt;1&lt;/R&gt;&lt;C&gt;1&lt;/C&gt;&lt;D xsi:type="xsd:double"&gt;12250&lt;/D&gt;&lt;/FQL&gt;&lt;FQL&gt;&lt;Q&gt;CH0012032048^FF_PTX_INC(ANN_R,1/1/2016,12/31/2016)&lt;/Q&gt;&lt;R&gt;1&lt;/R&gt;&lt;C&gt;1&lt;/C&gt;&lt;D xsi:type="xsd:double"&gt;13007&lt;/D&gt;&lt;/FQL&gt;&lt;FQL&gt;&lt;Q&gt;CH0012032048^FF_TAX_CF(ANN_R,1/1/2020,12/31/2020)&lt;/Q&gt;&lt;R&gt;1&lt;/R&gt;&lt;C&gt;1&lt;/C&gt;&lt;D xsi:type="xsd:double"&gt;3236&lt;/D&gt;&lt;/FQL&gt;&lt;FQL&gt;&lt;Q&gt;CH0012032048^FF_TAX_CF(ANN_R,1/1/2018,12/31/2018)&lt;/Q&gt;&lt;R&gt;1&lt;/R&gt;&lt;C&gt;1&lt;/C&gt;&lt;D xsi:type="xsd:double"&gt;3288&lt;/D&gt;&lt;/FQL&gt;&lt;FQL&gt;&lt;Q&gt;CH0012032048^FF_TAX_CF(ANN_R,1/1/2017,12/31/2017)&lt;/Q&gt;&lt;R&gt;1&lt;/R&gt;&lt;C&gt;1&lt;/C&gt;&lt;D xsi:type="xsd:double"&gt;3909&lt;/D&gt;&lt;/FQL&gt;&lt;FQL&gt;&lt;Q&gt;CH0012032048^FF_TAX_CF(ANN_R,1/1/2016,12/31/2016)&lt;/Q&gt;&lt;R&gt;1&lt;/R&gt;&lt;C&gt;1&lt;/C&gt;&lt;D xsi:type="xsd:double"&gt;3738&lt;/D&gt;&lt;/FQL&gt;&lt;FQL&gt;&lt;Q&gt;CH0012032048^FF_TAX_RATE(ANN_R,1/1/2020,12/31/2020)&lt;/Q&gt;&lt;R&gt;1&lt;/R&gt;&lt;C&gt;1&lt;/C&gt;&lt;D xsi:type="xsd:double"&gt;16.1249025937883&lt;/D&gt;&lt;/FQL&gt;&lt;FQL&gt;&lt;Q&gt;CH0012032048^FF_TAX_RATE(ANN_R,1/1/2019,12/31/2019)&lt;/Q&gt;&lt;R&gt;1&lt;/R&gt;&lt;C&gt;1&lt;/C&gt;&lt;D xsi:type="xsd:double"&gt;15.0700583318299&lt;/D&gt;&lt;/FQL&gt;&lt;FQL&gt;&lt;Q&gt;CH0012032048^FF_TAX_RATE(ANN_R,1/1/2018,12/31/2018)&lt;/Q&gt;&lt;R&gt;1&lt;/R&gt;&lt;C&gt;1&lt;/C&gt;&lt;D xsi:type="xsd:double"&gt;23.2145382548437&lt;/D&gt;&lt;/FQL&gt;&lt;FQL&gt;&lt;Q&gt;CH0012032048^FF_TAX_RATE(ANN_R,1/1/2017,12/31/2017)&lt;/Q&gt;&lt;R&gt;1&lt;/R&gt;&lt;C&gt;1&lt;/C&gt;&lt;D xsi:type="xsd:double"&gt;27.9428571428571&lt;/D&gt;&lt;/FQL&gt;&lt;FQL&gt;&lt;Q&gt;CH0012032048^FF_TAX_RATE(ANN_R,1/1/2016,12/31/2016)&lt;/Q&gt;&lt;R&gt;1&lt;/R&gt;&lt;C&gt;1&lt;/C&gt;&lt;D xsi:type="xsd:double"&gt;25.1710617359883&lt;/D&gt;&lt;/FQL&gt;&lt;FQL&gt;&lt;Q&gt;CH0012032048^FG_GICS_SECTOR&lt;/Q&gt;&lt;R&gt;0&lt;/R&gt;&lt;C&gt;0&lt;/C&gt;&lt;/FQL&gt;&lt;FQL&gt;&lt;Q&gt;CH0012032048^FG_FACTSET_SECTOR&lt;/Q&gt;&lt;R&gt;1&lt;/R&gt;&lt;C&gt;1&lt;/C&gt;&lt;D xsi:type="xsd:string"&gt;Health Technology&lt;/D&gt;&lt;/FQL&gt;&lt;FQL&gt;&lt;Q&gt;US64110L1061^SUS_EC_RISK_SCORE(NOW,NOW,,"GOV")&lt;/Q&gt;&lt;R&gt;1&lt;/R&gt;&lt;C&gt;1&lt;/C&gt;&lt;D xsi:type="xsd:string"&gt;9.915812&lt;/D&gt;&lt;/FQL&gt;&lt;FQL&gt;&lt;Q&gt;US64110L1061^SUS_EC_RISK_SCORE(NOW,NOW,,"SOC")&lt;/Q&gt;&lt;R&gt;1&lt;/R&gt;&lt;C&gt;1&lt;/C&gt;&lt;D xsi:type="xsd:string"&gt;6.752669&lt;/D&gt;&lt;/FQL&gt;&lt;FQL&gt;&lt;Q&gt;US64110L1061^SUS_RR_RISK_SCORE(NOW,NOW,,"ESG")&lt;/Q&gt;&lt;R&gt;1&lt;/R&gt;&lt;C&gt;1&lt;/C&gt;&lt;D xsi:type="xsd:double"&gt;16.78998125&lt;/D&gt;&lt;/FQL&gt;&lt;FQL&gt;&lt;Q&gt;US64110L1061^FF_PTX_INC(ANN_R,1/1/2020,12/31/2020)&lt;/Q&gt;&lt;R&gt;1&lt;/R&gt;&lt;C&gt;1&lt;/C&gt;&lt;D xsi:type="xsd:double"&gt;3199.349&lt;/D&gt;&lt;/FQL&gt;&lt;FQL&gt;&lt;Q&gt;US64110L1061^FF_PTX_INC(ANN_R,1/1/2019,12/31/2019)&lt;/Q&gt;&lt;R&gt;1&lt;/R&gt;&lt;C&gt;1&lt;/C&gt;&lt;D xsi:type="xsd:double"&gt;2062.231&lt;/D&gt;&lt;/FQL&gt;&lt;FQL&gt;&lt;Q&gt;US64110L1061^FF_PTX_INC(ANN_R,1/1/2017,12/31/2017)&lt;/Q&gt;&lt;R&gt;1&lt;/R&gt;&lt;C&gt;1&lt;/C&gt;&lt;D xsi:type="xsd:double"&gt;485.321&lt;/D&gt;&lt;/FQL&gt;&lt;FQL&gt;&lt;Q&gt;US64110L1061^FF_PTX_INC(ANN_R,1/1/2016,12/31/2016)&lt;/Q&gt;&lt;R&gt;1&lt;/R&gt;&lt;C&gt;1&lt;/C&gt;&lt;D xsi:type="xsd:double"&gt;260.507&lt;/D&gt;&lt;/FQL&gt;&lt;FQL&gt;&lt;Q&gt;US64110L1061^FF_TAX_CF(ANN_R,1/1/2020,12/31/2020)&lt;/Q&gt;&lt;R&gt;1&lt;/R&gt;&lt;C&gt;1&lt;/C&gt;&lt;D xsi:type="xsd:double"&gt;291.582&lt;/D&gt;&lt;/FQL&gt;&lt;FQL&gt;&lt;Q&gt;US64110L1061^FF_TAX_CF(ANN_R,1/1/2019,12/31/2019)&lt;/Q&gt;&lt;R&gt;1&lt;/R&gt;&lt;C&gt;1&lt;/C&gt;&lt;D xsi:type="xsd:double"&gt;400.658&lt;/D&gt;&lt;/FQL&gt;&lt;FQL&gt;&lt;Q&gt;US64110L1061^FF_TAX_CF(ANN_R,1/1/2018,12/31/2018)&lt;/Q&gt;&lt;R&gt;1&lt;/R&gt;&lt;C&gt;1&lt;/C&gt;&lt;D xsi:type="xsd:double"&gt;131.069&lt;/D&gt;&lt;/FQL&gt;&lt;FQL&gt;&lt;Q&gt;US64110L1061^FF_TAX_CF(ANN_R,1/1/2017,12/31/2017)&lt;/Q&gt;&lt;R&gt;1&lt;/R&gt;&lt;C&gt;1&lt;/C&gt;&lt;D xsi:type="xsd:double"&gt;113.591&lt;/D&gt;&lt;/FQL&gt;&lt;FQL&gt;&lt;Q&gt;US64110L1061^FF_TAX_CF(ANN_R,1/1/2016,12/31/2016)&lt;/Q&gt;&lt;R&gt;1&lt;/R&gt;&lt;C&gt;1&lt;/C&gt;&lt;D xsi:type="xsd:double"&gt;26.806&lt;/D&gt;&lt;/FQL&gt;&lt;FQL&gt;&lt;Q&gt;US64110L1061^FF_TAX_RATE(ANN_R,1/1/2020,12/31/2020)&lt;/Q&gt;&lt;R&gt;1&lt;/R&gt;&lt;C&gt;1&lt;/C&gt;&lt;D xsi:type="xsd:double"&gt;13.6888473248777&lt;/D&gt;&lt;/FQL&gt;&lt;FQL&gt;&lt;Q&gt;US64110L1061^FF_TAX_RATE(ANN_R,1/1/2019,12/31/2019)&lt;/Q&gt;&lt;R&gt;1&lt;/R&gt;&lt;C&gt;1&lt;/C&gt;&lt;D xsi:type="xsd:double"&gt;9.47105343678763&lt;/D&gt;&lt;/FQL&gt;&lt;FQL&gt;&lt;Q&gt;US64110L1061^FF_TAX_RATE(ANN_R,1/1/2018,12/31/2018)&lt;/Q&gt;&lt;R&gt;1&lt;/R&gt;&lt;C&gt;1&lt;/C&gt;&lt;D xsi:type="xsd:double"&gt;1.24064582725214&lt;/D&gt;&lt;/FQL&gt;&lt;FQL&gt;&lt;Q&gt;US64110L1061^FF_TAX_RATE(ANN_R,1/1/2017,12/31/2017)&lt;/Q&gt;&lt;R&gt;1&lt;/R&gt;&lt;C&gt;1&lt;/C&gt;&lt;D xsi:type="xsd:double"&gt;-15.1668689382903&lt;/D&gt;&lt;/FQL&gt;&lt;FQL&gt;&lt;Q&gt;US64110L1061^FF_TAX_RATE(ANN_R,1/1/2016,12/31/2016)&lt;/Q&gt;&lt;R&gt;1&lt;/R&gt;&lt;C&gt;1&lt;/C&gt;&lt;D xsi:type="xsd:double"&gt;28.3405052455404&lt;/D&gt;&lt;/FQL&gt;&lt;FQL&gt;&lt;Q&gt;US64110L1061^FG_GICS_SECTOR&lt;/Q&gt;&lt;R&gt;1&lt;/R&gt;&lt;C&gt;1&lt;/C&gt;&lt;D xsi:type="xsd:string"&gt;Communication Services&lt;/D&gt;&lt;/FQL&gt;&lt;FQL&gt;&lt;Q&gt;US64110L1061^FG_FACTSET_SECTOR&lt;/Q&gt;&lt;R&gt;1&lt;/R&gt;&lt;C&gt;1&lt;/C&gt;&lt;D xsi:type="xsd:string"&gt;Technology Services&lt;/D&gt;&lt;/FQL&gt;&lt;FQL&gt;&lt;Q&gt;US30231G1022^SUS_EC_RISK_SCORE(NOW,NOW,,"GOV")&lt;/Q&gt;&lt;R&gt;1&lt;/R&gt;&lt;C&gt;1&lt;/C&gt;&lt;D xsi:type="xsd:string"&gt;8.258703&lt;/D&gt;&lt;/FQL&gt;&lt;FQL&gt;&lt;Q&gt;US30231G1022^SUS_RR_RISK_SCORE(NOW,NOW,,"ESG")&lt;/Q&gt;&lt;R&gt;1&lt;/R&gt;&lt;C&gt;1&lt;/C&gt;&lt;D xsi:type="xsd:double"&gt;35.768013125&lt;/D&gt;&lt;/FQL&gt;&lt;FQL&gt;&lt;Q&gt;US30231G1022^FF_PTX_INC(ANN_R,1/1/2020,12/31/2020)&lt;/Q&gt;&lt;R&gt;1&lt;/R&gt;&lt;C&gt;1&lt;/C&gt;&lt;D xsi:type="xsd:double"&gt;-28883&lt;/D&gt;&lt;/FQL&gt;&lt;FQL&gt;&lt;Q&gt;US30231G1022^FF_PTX_INC(ANN_R,1/1/2019,12/31/2019)&lt;/Q&gt;&lt;R&gt;1&lt;/R&gt;&lt;C&gt;1&lt;/C&gt;&lt;D xsi:type="xsd:double"&gt;20056&lt;/D&gt;&lt;/FQL&gt;&lt;FQL&gt;&lt;Q&gt;US30231G1022^FF_PTX_INC(ANN_R,1/1/2018,12/31/2018)&lt;/Q&gt;&lt;R&gt;1&lt;/R&gt;&lt;C&gt;1&lt;/C&gt;&lt;D xsi:type="xsd:double"&gt;30953&lt;/D&gt;&lt;/FQL&gt;&lt;FQL&gt;&lt;Q&gt;US30231G1022^FF_PTX_INC(ANN_R,1/1/2017,12/31/2017)&lt;/Q&gt;&lt;R&gt;1&lt;/R&gt;&lt;C&gt;1&lt;/C&gt;&lt;D xsi:type="xsd:double"&gt;18674&lt;/D&gt;&lt;/FQL&gt;&lt;FQL&gt;&lt;Q&gt;US30231G1022^FF_PTX_INC(ANN_R,1/1/2016,12/31/2016)&lt;/Q&gt;&lt;R&gt;1&lt;/R&gt;&lt;C&gt;1&lt;/C&gt;&lt;D xsi:type="xsd:double"&gt;7969&lt;/D&gt;&lt;/FQL&gt;&lt;FQL&gt;&lt;Q&gt;US30231G1022^FF_TAX_CF(ANN_R,1/1/2020,12/31/2020)&lt;/Q&gt;&lt;R&gt;1&lt;/R&gt;&lt;C&gt;1&lt;/C&gt;&lt;D xsi:type="xsd:double"&gt;2428&lt;/D&gt;&lt;/FQL&gt;&lt;FQL&gt;&lt;Q&gt;US30231G1022^FF_TAX_CF(ANN_R,1/1/2019,12/31/2019)&lt;/Q&gt;&lt;R&gt;1&lt;/R&gt;&lt;C&gt;1&lt;/C&gt;&lt;D xsi:type="xsd:double"&gt;7018&lt;/D&gt;&lt;/FQL&gt;&lt;FQL&gt;&lt;Q&gt;US30231G1022^FF_TAX_CF(ANN_R,1/1/2018,12/31/2018)&lt;/Q&gt;&lt;R&gt;1&lt;/R&gt;&lt;C&gt;1&lt;/C&gt;&lt;D xsi:type="xsd:double"&gt;9294&lt;/D&gt;&lt;/FQL&gt;&lt;FQL&gt;&lt;Q&gt;US30231G1022^FF_TAX_CF(ANN_R,1/1/2017,12/31/2017)&lt;/Q&gt;&lt;R&gt;1&lt;/R&gt;&lt;C&gt;1&lt;/C&gt;&lt;D xsi:type="xsd:double"&gt;7510&lt;/D&gt;&lt;/FQL&gt;&lt;FQL&gt;&lt;Q&gt;US30231G1022^FF_TAX_CF(ANN_R,1/1/2016,12/31/2016)&lt;/Q&gt;&lt;R&gt;1&lt;/R&gt;&lt;C&gt;1&lt;/C&gt;&lt;D xsi:type="xsd:double"&gt;4214&lt;/D&gt;&lt;/FQL&gt;&lt;FQL&gt;&lt;Q&gt;US30231G1022^FF_TAX_RATE(ANN_R,1/1/2020,12/31/2020)&lt;/Q&gt;&lt;R&gt;0&lt;/R&gt;&lt;C&gt;0&lt;/C&gt;&lt;/FQL&gt;&lt;FQL&gt;&lt;Q&gt;US30231G1022^FF_TAX_RATE(ANN_R,1/1/2019,12/31/2019)&lt;/Q&gt;&lt;R&gt;1&lt;/R&gt;&lt;C&gt;1&lt;/C&gt;&lt;D xsi:type="xsd:double"&gt;26.3362584762665&lt;/D&gt;&lt;/FQL&gt;&lt;FQL&gt;&lt;Q&gt;US30231G1022^FF_TAX_RATE(ANN_R,1/1/2018,12/31/2018)&lt;/Q&gt;&lt;R&gt;1&lt;/R&gt;&lt;C&gt;1&lt;/C&gt;&lt;D xsi:type="xsd:double"&gt;30.7950764061642&lt;/D&gt;&lt;/FQL&gt;&lt;FQL&gt;&lt;Q&gt;US30231G1022^FF_TAX_RATE(ANN_R,1/1/2017,12/31/2017)&lt;/Q&gt;&lt;R&gt;1&lt;/R&gt;&lt;C&gt;1&lt;/C&gt;&lt;D xsi:type="xsd:double"&gt;-6.28681589375602&lt;/D&gt;&lt;/FQL&gt;&lt;FQL&gt;&lt;Q&gt;US30231G1022^FG_GICS_SECTOR&lt;/Q&gt;&lt;R&gt;1&lt;/R&gt;&lt;C&gt;1&lt;/C&gt;&lt;D xsi:type="xsd:string"&gt;Energy&lt;/D&gt;&lt;/FQL&gt;&lt;FQL&gt;&lt;Q&gt;US30231G1022^FG_FACTSET_SECTOR&lt;/Q&gt;&lt;R&gt;1&lt;/R&gt;&lt;C&gt;1&lt;/C&gt;&lt;D xsi:type="xsd:string"&gt;Energy Minerals&lt;/D&gt;&lt;/FQL&gt;&lt;FQL&gt;&lt;Q&gt;US92343V1044^SUS_EC_RISK_SCORE(NOW,NOW,,"GOV")&lt;/Q&gt;&lt;R&gt;1&lt;/R&gt;&lt;C&gt;1&lt;/C&gt;&lt;D xsi:type="xsd:string"&gt;6.000647&lt;/D&gt;&lt;/FQL&gt;&lt;FQL&gt;&lt;Q&gt;US92343V1044^SUS_EC_RISK_SCORE(NOW,NOW,,"SOC")&lt;/Q&gt;&lt;R&gt;1&lt;/R&gt;&lt;C&gt;1&lt;/C&gt;&lt;D xsi:type="xsd:string"&gt;10.198194&lt;/D&gt;&lt;/FQL&gt;&lt;FQL&gt;&lt;Q&gt;US92343V1044^SUS_RR_RISK_SCORE(NOW,NOW,,"ESG")&lt;/Q&gt;&lt;R&gt;1&lt;/R&gt;&lt;C&gt;1&lt;/C&gt;&lt;D xsi:type="xsd:double"&gt;17.911090625&lt;/D&gt;&lt;/FQL&gt;&lt;FQL&gt;&lt;Q&gt;US92343V1044^FF_PTX_INC(ANN_R,1/1/2020,12/31/2020)&lt;/Q&gt;&lt;R&gt;1&lt;/R&gt;&lt;C&gt;1&lt;/C&gt;&lt;D xsi:type="xsd:double"&gt;23967&lt;/D&gt;&lt;/FQL&gt;&lt;FQL&gt;&lt;Q&gt;US92343V1044^FF_PTX_INC(ANN_R,1/1/2019,12/31/2019)&lt;/Q&gt;&lt;R&gt;1&lt;/R&gt;&lt;C&gt;1&lt;/C&gt;&lt;D xsi:type="xsd:double"&gt;22733&lt;/D&gt;&lt;/FQL&gt;&lt;FQL&gt;&lt;Q&gt;US92343V1044^FF_PTX_INC(ANN_R,1/1/2018,12/31/2018)&lt;/Q&gt;&lt;R&gt;1&lt;/R&gt;&lt;C&gt;1&lt;/C&gt;&lt;D xsi:type="xsd:double"&gt;19623&lt;/D&gt;&lt;/FQL&gt;&lt;FQL&gt;&lt;Q&gt;US92343V1044^FF_PTX_INC(ANN_R,1/1/2017,12/31/2017)&lt;/Q&gt;&lt;R&gt;1&lt;/R&gt;&lt;C&gt;1&lt;/C&gt;&lt;D xsi:type="xsd:double"&gt;20594&lt;/D&gt;&lt;/FQL&gt;&lt;FQL&gt;&lt;Q&gt;US92343V1044^FF_PTX_INC(ANN_R,1/1/2016,12/31/2016)&lt;/Q&gt;&lt;R&gt;1&lt;/R&gt;&lt;C&gt;1&lt;/C&gt;&lt;D xsi:type="xsd:double"&gt;20986&lt;/D&gt;&lt;/FQL&gt;&lt;FQL&gt;&lt;Q&gt;US92343V1044^FF_TAX_CF(ANN_R,1/1/2020,12/31/2020)&lt;/Q&gt;&lt;R&gt;1&lt;/R&gt;&lt;C&gt;1&lt;/C&gt;&lt;D xsi:type="xsd:double"&gt;2725&lt;/D&gt;&lt;/FQL&gt;&lt;FQL&gt;&lt;Q&gt;US92343V1044^FF_TAX_CF(ANN_R,1/1/2019,12/31/2019)&lt;/Q&gt;&lt;R&gt;1&lt;/R&gt;&lt;C&gt;1&lt;/C&gt;&lt;D xsi:type="xsd:double"&gt;3583&lt;/D&gt;&lt;/FQL&gt;&lt;FQL&gt;&lt;Q&gt;US92343V1044^FF_TAX_CF(ANN_R,1/1/2018,12/31/2018)&lt;/Q&gt;&lt;R&gt;1&lt;/R&gt;&lt;C&gt;1&lt;/C&gt;&lt;D xsi:type="xsd:double"&gt;2213&lt;/D&gt;&lt;/FQL&gt;&lt;FQL&gt;&lt;Q&gt;US92343V1044^FF_TAX_CF(ANN_R,1/1/2017,12/31/2017)&lt;/Q&gt;&lt;R&gt;1&lt;/R&gt;&lt;C&gt;1&lt;/C&gt;&lt;D xsi:type="xsd:double"&gt;4432&lt;/D&gt;&lt;/FQL&gt;&lt;FQL&gt;&lt;Q&gt;US92343V1044^FF_TAX_CF(ANN_R,1/1/2016,12/31/2016)&lt;/Q&gt;&lt;R&gt;1&lt;/R&gt;&lt;C&gt;1&lt;/C&gt;&lt;D xsi:type="xsd:double"&gt;9577&lt;/D&gt;&lt;/FQL&gt;&lt;FQL&gt;&lt;Q&gt;US92343V1044^FF_TAX_RATE(ANN_R,1/1/2019,12/31/2019)&lt;/Q&gt;&lt;R&gt;1&lt;/R&gt;&lt;C&gt;1&lt;/C&gt;&lt;D xsi:type="xsd:double"&gt;12.9547354066775&lt;/D&gt;&lt;/FQL&gt;&lt;FQL&gt;&lt;Q&gt;US92343V1044^FF_TAX_RATE(ANN_R,1/1/2018,12/31/2018)&lt;/Q&gt;&lt;R&gt;1&lt;/R&gt;&lt;C&gt;1&lt;/C&gt;&lt;D xsi:type="xsd:double"&gt;18.264281710238&lt;/D&gt;&lt;/FQL&gt;&lt;FQL&gt;&lt;Q&gt;US92343V1044^FF_TAX_RATE(ANN_R,1/1/2017,12/31/2017)&lt;/Q&gt;&lt;R&gt;1&lt;/R&gt;&lt;C&gt;1&lt;/C&gt;&lt;D xsi:type="xsd:double"&gt;-48.3441779158978&lt;/D&gt;&lt;/FQL&gt;&lt;FQL&gt;&lt;Q&gt;US92343V1044^FF_TAX_RATE(ANN_R,1/1/2016,12/31/2016)&lt;/Q&gt;&lt;R&gt;1&lt;/R&gt;&lt;C&gt;1&lt;/C&gt;&lt;D xsi:type="xsd:double"&gt;35.1567711807872&lt;/D&gt;&lt;/FQL&gt;&lt;FQL&gt;&lt;Q&gt;US92343V1044^FG_GICS_SECTOR&lt;/Q&gt;&lt;R&gt;1&lt;/R&gt;&lt;C&gt;1&lt;/C&gt;&lt;D xsi:type="xsd:string"&gt;Communication Services&lt;/D&gt;&lt;/FQL&gt;&lt;FQL&gt;&lt;Q&gt;US92343V1044^FG_FACTSET_SECTOR&lt;/Q&gt;&lt;R&gt;1&lt;/R&gt;&lt;C&gt;1&lt;/C&gt;&lt;D xsi:type="xsd:string"&gt;Communications&lt;/D&gt;&lt;/FQL&gt;&lt;FQL&gt;&lt;Q&gt;US20030N1019^SUS_EC_RISK_SCORE(NOW,NOW,,"GOV")&lt;/Q&gt;&lt;R&gt;1&lt;/R&gt;&lt;C&gt;1&lt;/C&gt;&lt;D xsi:type="xsd:string"&gt;7.918500&lt;/D&gt;&lt;/FQL&gt;&lt;FQL&gt;&lt;Q&gt;US20030N1019^SUS_EC_RISK_SCORE(NOW,NOW,,"SOC")&lt;/Q&gt;&lt;R&gt;1&lt;/R&gt;&lt;C&gt;1&lt;/C&gt;&lt;D xsi:type="xsd:string"&gt;12.108139&lt;/D&gt;&lt;/FQL&gt;&lt;FQL&gt;&lt;Q&gt;US20030N1019^SUS_RR_RISK_SCORE(NOW,NOW,,"ESG")&lt;/Q&gt;&lt;R&gt;1&lt;/R&gt;&lt;C&gt;1&lt;/C&gt;&lt;D xsi:type="xsd:double"&gt;24.5923175&lt;/D&gt;&lt;/FQL&gt;&lt;FQL&gt;&lt;Q&gt;US20030N1019^FF_PTX_INC(ANN_R,1/1/2020,12/31/2020)&lt;/Q&gt;&lt;R&gt;1&lt;/R&gt;&lt;C&gt;1&lt;/C&gt;&lt;D xsi:type="xsd:double"&gt;14065&lt;/D&gt;&lt;/FQL&gt;&lt;FQL&gt;&lt;Q&gt;US20030N1019^FF_PTX_INC(ANN_R,1/1/2019,12/31/2019)&lt;/Q&gt;&lt;R&gt;1&lt;/R&gt;&lt;C&gt;1&lt;/C&gt;&lt;D xsi:type="xsd:double"&gt;16996&lt;/D&gt;&lt;/FQL&gt;&lt;FQL&gt;&lt;Q&gt;US20030N1019^FF_PTX_INC(ANN_R,1/1/2018,12/31/2018)&lt;/Q&gt;&lt;R&gt;1&lt;/R&gt;&lt;C&gt;1&lt;/C&gt;&lt;D xsi:type="xsd:double"&gt;15242&lt;/D&gt;&lt;/FQL&gt;&lt;FQL&gt;&lt;Q&gt;US20030N1019^FF_PTX_INC(ANN_R,1/1/2017,12/31/2017)&lt;/Q&gt;&lt;R&gt;1&lt;/R&gt;&lt;C&gt;1&lt;/C&gt;&lt;D xsi:type="xsd:double"&gt;15353&lt;/D&gt;&lt;/FQL&gt;&lt;FQL&gt;&lt;Q&gt;US20030N1019^FF_PTX_INC(ANN_R,1/1/2016,12/31/2016)&lt;/Q&gt;&lt;R&gt;1&lt;/R&gt;&lt;C&gt;1&lt;/C&gt;&lt;D xsi:type="xsd:double"&gt;14353&lt;/D&gt;&lt;/FQL&gt;&lt;FQL&gt;&lt;Q&gt;US20030N1019^FF_TAX_CF(ANN_R,1/1/2020,12/31/2020)&lt;/Q&gt;&lt;R&gt;1&lt;/R&gt;&lt;C&gt;1&lt;/C&gt;&lt;D xsi:type="xsd:double"&gt;3183&lt;/D&gt;&lt;/FQL&gt;&lt;FQL&gt;&lt;Q&gt;US20030N1019^FF_TAX_CF(ANN_R,1/1/2018,12/31/2018)&lt;/Q&gt;&lt;R&gt;1&lt;/R&gt;&lt;C&gt;1&lt;/C&gt;&lt;D xsi:type="xsd:double"&gt;2355&lt;/D&gt;&lt;/FQL&gt;&lt;FQL&gt;&lt;Q&gt;US20030N1019^FF_TAX_CF(ANN_R,1/1/2017,12/31/2017)&lt;/Q&gt;&lt;R&gt;1&lt;/R&gt;&lt;C&gt;1&lt;/C&gt;&lt;D xsi:type="xsd:double"&gt;4057&lt;/D&gt;&lt;/FQL&gt;&lt;FQL&gt;&lt;Q&gt;US20030N1019^FF_TAX_CF(ANN_R,1/1/2016,12/31/2016)&lt;/Q&gt;&lt;R&gt;1&lt;/R&gt;&lt;C&gt;1&lt;/C&gt;&lt;D xsi:type="xsd:double"&gt;3693&lt;/D&gt;&lt;/FQL&gt;&lt;FQL&gt;&lt;Q&gt;US20030N1019^FF_TAX_RATE(ANN_R,1/1/2020,12/31/2020)&lt;/Q&gt;&lt;R&gt;1&lt;/R&gt;&lt;C&gt;1&lt;/C&gt;&lt;D xsi:type="xsd:double"&gt;23.9175257731959&lt;/D&gt;&lt;/FQL&gt;&lt;FQL&gt;&lt;Q&gt;US20030N1019^FF_TAX_RATE(ANN_R,1/1/2019,12/31/2019)&lt;/Q&gt;&lt;R&gt;1&lt;/R&gt;&lt;C&gt;1&lt;/C&gt;&lt;D xsi:type="xsd:double"&gt;21.6109672864203&lt;/D&gt;&lt;/FQL&gt;&lt;FQL&gt;&lt;Q&gt;US20030N1019^FF_TAX_RATE(ANN_R,1/1/2018,12/31/2018)&lt;/Q&gt;&lt;R&gt;1&lt;/R&gt;&lt;C&gt;1&lt;/C&gt;&lt;D xsi:type="xsd:double"&gt;22.1755675108253&lt;/D&gt;&lt;/FQL&gt;&lt;FQL&gt;&lt;Q&gt;US20030N1019^FF_TAX_RATE(ANN_R,1/1/2017,12/31/2017)&lt;/Q&gt;&lt;R&gt;1&lt;/R&gt;&lt;C&gt;1&lt;/C&gt;&lt;D xsi:type="xsd:double"&gt;-49.2998111118348&lt;/D&gt;&lt;/FQL&gt;&lt;FQL&gt;&lt;Q&gt;US20030N1019^FF_TAX_RATE(ANN_R,1/1/2016,12/31/2016)&lt;/Q&gt;&lt;R&gt;1&lt;/R&gt;&lt;C&gt;1&lt;/C&gt;&lt;D xsi:type="xsd:double"&gt;36.9818156482965&lt;/D&gt;&lt;/FQL&gt;&lt;FQL&gt;&lt;Q&gt;US20030N1019^FG_GICS_SECTOR&lt;/Q&gt;&lt;R&gt;1&lt;/R&gt;&lt;C&gt;1&lt;/C&gt;&lt;D xsi:type="xsd:string"&gt;Communication Services&lt;/D&gt;&lt;/FQL&gt;&lt;FQL&gt;&lt;Q&gt;US20030N1019^FG_FACTSET_SECTOR&lt;/Q&gt;&lt;R&gt;1&lt;/R&gt;&lt;C&gt;1&lt;/C&gt;&lt;D xsi:type="xsd:string"&gt;Consumer Services&lt;/D&gt;&lt;/FQL&gt;&lt;FQL&gt;&lt;Q&gt;NL0010273215^SUS_EC_RISK_SCORE(NOW,NOW,,"GOV")&lt;/Q&gt;&lt;R&gt;1&lt;/R&gt;&lt;C&gt;1&lt;/C&gt;&lt;D xsi:type="xsd:string"&gt;5.264102&lt;/D&gt;&lt;/FQL&gt;&lt;FQL&gt;&lt;Q&gt;NL0010273215^SUS_EC_RISK_SCORE(NOW,NOW,,"SOC")&lt;/Q&gt;&lt;R&gt;1&lt;/R&gt;&lt;C&gt;1&lt;/C&gt;&lt;D xsi:type="xsd:string"&gt;2.984025&lt;/D&gt;&lt;/FQL&gt;&lt;FQL&gt;&lt;Q&gt;NL0010273215^SUS_RR_RISK_SCORE(NOW,NOW,,"ESG")&lt;/Q&gt;&lt;R&gt;1&lt;/R&gt;&lt;C&gt;1&lt;/C&gt;&lt;D xsi:type="xsd:double"&gt;11.8495190625&lt;/D&gt;&lt;/FQL&gt;&lt;FQL&gt;&lt;Q&gt;NL0010273215^FF_PTX_INC(ANN_R,1/1/2020,12/31/2020)&lt;/Q&gt;&lt;R&gt;1&lt;/R&gt;&lt;C&gt;1&lt;/C&gt;&lt;D xsi:type="xsd:double"&gt;4016.6&lt;/D&gt;&lt;/FQL&gt;&lt;FQL&gt;&lt;Q&gt;NL0010273215^FF_PTX_INC(ANN_R,1/1/2019,12/31/2019)&lt;/Q&gt;&lt;R&gt;1&lt;/R&gt;&lt;C&gt;1&lt;/C&gt;&lt;D xsi:type="xsd:double"&gt;2765.8&lt;/D&gt;&lt;/FQL&gt;&lt;FQL&gt;&lt;Q&gt;NL0010273215^FF_PTX_INC(ANN_R,1/1/2017,12/31/2017)&lt;/Q&gt;&lt;R&gt;1&lt;/R&gt;&lt;C&gt;1&lt;/C&gt;&lt;D xsi:type="xsd:double"&gt;2389.4&lt;/D&gt;&lt;/FQL&gt;&lt;FQL&gt;&lt;Q&gt;NL0010273215^FF_PTX_INC(ANN_R,1/1/2016,12/31/2016)&lt;/Q&gt;&lt;R&gt;1&lt;/R&gt;&lt;C&gt;1&lt;/C&gt;&lt;D xsi:type="xsd:double"&gt;1691.378&lt;/D&gt;&lt;/FQL&gt;&lt;FQL&gt;&lt;Q&gt;NL0010273215^FF_TAX_CF(ANN_R,1/1/2020,12/31/2020)&lt;/Q&gt;&lt;R&gt;1&lt;/R&gt;&lt;C&gt;1&lt;/C&gt;&lt;D xsi:type="xsd:double"&gt;650.2&lt;/D&gt;&lt;/FQL&gt;&lt;FQL&gt;&lt;Q&gt;NL0010273215^FF_TAX_CF(ANN_R,1/1/2019,12/31/2019)&lt;/Q&gt;&lt;R&gt;1&lt;/R&gt;&lt;C&gt;1&lt;/C&gt;&lt;D xsi:type="xsd:double"&gt;678.7&lt;/D&gt;&lt;/FQL&gt;&lt;FQL&gt;&lt;Q&gt;NL0010273215^FF_TAX_CF(ANN_R,1/1/2018,12/31</t>
        </r>
      </text>
    </comment>
    <comment ref="A10" authorId="0" shapeId="0" xr:uid="{DDD1BA7D-AED2-4A68-B0C3-3D25386B6D41}">
      <text>
        <r>
          <rPr>
            <b/>
            <sz val="9"/>
            <color indexed="81"/>
            <rFont val="Tahoma"/>
            <family val="2"/>
          </rPr>
          <t>/2018)&lt;/Q&gt;&lt;R&gt;1&lt;/R&gt;&lt;C&gt;1&lt;/C&gt;&lt;D xsi:type="xsd:double"&gt;554.4&lt;/D&gt;&lt;/FQL&gt;&lt;FQL&gt;&lt;Q&gt;NL0010273215^FF_TAX_CF(ANN_R,1/1/2017,12/31/2017)&lt;/Q&gt;&lt;R&gt;1&lt;/R&gt;&lt;C&gt;1&lt;/C&gt;&lt;D xsi:type="xsd:double"&gt;475&lt;/D&gt;&lt;/FQL&gt;&lt;FQL&gt;&lt;Q&gt;NL0010273215^FF_TAX_CF(ANN_R,1/1/2016,12/31/2016)&lt;/Q&gt;&lt;R&gt;1&lt;/R&gt;&lt;C&gt;1&lt;/C&gt;&lt;D xsi:type="xsd:double"&gt;115.856&lt;/D&gt;&lt;/FQL&gt;&lt;FQL&gt;&lt;Q&gt;NL0010273215^FF_TAX_RATE(ANN_R,1/1/2020,12/31/2020)&lt;/Q&gt;&lt;R&gt;1&lt;/R&gt;&lt;C&gt;1&lt;/C&gt;&lt;D xsi:type="xsd:double"&gt;13.7305183488523&lt;/D&gt;&lt;/FQL&gt;&lt;FQL&gt;&lt;Q&gt;NL0010273215^FF_TAX_RATE(ANN_R,1/1/2019,12/31/2019)&lt;/Q&gt;&lt;R&gt;1&lt;/R&gt;&lt;C&gt;1&lt;/C&gt;&lt;D xsi:type="xsd:double"&gt;6.93108684648203&lt;/D&gt;&lt;/FQL&gt;&lt;FQL&gt;&lt;Q&gt;NL0010273215^FF_TAX_RATE(ANN_R,1/1/2018,12/31/2018)&lt;/Q&gt;&lt;R&gt;1&lt;/R&gt;&lt;C&gt;1&lt;/C&gt;&lt;D xsi:type="xsd:double"&gt;11.9713993871297&lt;/D&gt;&lt;/FQL&gt;&lt;FQL&gt;&lt;Q&gt;NL0010273215^FF_TAX_RATE(ANN_R,1/1/2017,12/31/2017)&lt;/Q&gt;&lt;R&gt;1&lt;/R&gt;&lt;C&gt;1&lt;/C&gt;&lt;D xsi:type="xsd:double"&gt;12.8065623168996&lt;/D&gt;&lt;/FQL&gt;&lt;FQL&gt;&lt;Q&gt;NL0010273215^FF_TAX_RATE(ANN_R,1/1/2016,12/31/2016)&lt;/Q&gt;&lt;R&gt;1&lt;/R&gt;&lt;C&gt;1&lt;/C&gt;&lt;D xsi:type="xsd:double"&gt;12.9766379839397&lt;/D&gt;&lt;/FQL&gt;&lt;FQL&gt;&lt;Q&gt;NL0010273215^FG_GICS_SECTOR&lt;/Q&gt;&lt;R&gt;0&lt;/R&gt;&lt;C&gt;0&lt;/C&gt;&lt;/FQL&gt;&lt;FQL&gt;&lt;Q&gt;NL0010273215^FG_FACTSET_SECTOR&lt;/Q&gt;&lt;R&gt;1&lt;/R&gt;&lt;C&gt;1&lt;/C&gt;&lt;D xsi:type="xsd:string"&gt;Producer Manufacturing&lt;/D&gt;&lt;/FQL&gt;&lt;FQL&gt;&lt;Q&gt;US4581401001^SUS_EC_RISK_SCORE(NOW,NOW,,"GOV")&lt;/Q&gt;&lt;R&gt;1&lt;/R&gt;&lt;C&gt;1&lt;/C&gt;&lt;D xsi:type="xsd:string"&gt;7.053000&lt;/D&gt;&lt;/FQL&gt;&lt;FQL&gt;&lt;Q&gt;US4581401001^SUS_RR_RISK_SCORE(NOW,NOW,,"ESG")&lt;/Q&gt;&lt;R&gt;1&lt;/R&gt;&lt;C&gt;1&lt;/C&gt;&lt;D xsi:type="xsd:double"&gt;16.9579428125&lt;/D&gt;&lt;/FQL&gt;&lt;FQL&gt;&lt;Q&gt;US4581401001^FF_PTX_INC(ANN_R,1/1/2020,12/31/2020)&lt;/Q&gt;&lt;R&gt;1&lt;/R&gt;&lt;C&gt;1&lt;/C&gt;&lt;D xsi:type="xsd:double"&gt;25078&lt;/D&gt;&lt;/FQL&gt;&lt;FQL&gt;&lt;Q&gt;US4581401001^FF_PTX_INC(ANN_R,1/1/2019,12/31/2019)&lt;/Q&gt;&lt;R&gt;1&lt;/R&gt;&lt;C&gt;1&lt;/C&gt;&lt;D xsi:type="xsd:double"&gt;24058&lt;/D&gt;&lt;/FQL&gt;&lt;FQL&gt;&lt;Q&gt;US4581401001^FF_PTX_INC(ANN_R,1/1/2018,12/31/2018)&lt;/Q&gt;&lt;R&gt;1&lt;/R&gt;&lt;C&gt;1&lt;/C&gt;&lt;D xsi:type="xsd:double"&gt;23317&lt;/D&gt;&lt;/FQL&gt;&lt;FQL&gt;&lt;Q&gt;US4581401001^FF_PTX_INC(ANN_R,1/1/2017,12/31/2017)&lt;/Q&gt;&lt;R&gt;1&lt;/R&gt;&lt;C&gt;1&lt;/C&gt;&lt;D xsi:type="xsd:double"&gt;20352&lt;/D&gt;&lt;/FQL&gt;&lt;FQL&gt;&lt;Q&gt;US4581401001^FF_PTX_INC(ANN_R,1/1/2016,12/31/2016)&lt;/Q&gt;&lt;R&gt;1&lt;/R&gt;&lt;C&gt;1&lt;/C&gt;&lt;D xsi:type="xsd:double"&gt;12936&lt;/D&gt;&lt;/FQL&gt;&lt;FQL&gt;&lt;Q&gt;US4581401001^FF_TAX_CF(ANN_R,1/1/2020,12/31/2020)&lt;/Q&gt;&lt;R&gt;1&lt;/R&gt;&lt;C&gt;1&lt;/C&gt;&lt;D xsi:type="xsd:double"&gt;2436&lt;/D&gt;&lt;/FQL&gt;&lt;FQL&gt;&lt;Q&gt;US4581401001^FF_TAX_CF(ANN_R,1/1/2019,12/31/2019)&lt;/Q&gt;&lt;R&gt;1&lt;/R&gt;&lt;C&gt;1&lt;/C&gt;&lt;D xsi:type="xsd:double"&gt;2110&lt;/D&gt;&lt;/FQL&gt;&lt;FQL&gt;&lt;Q&gt;US4581401001^FF_TAX_CF(ANN_R,1/1/2018,12/31/2018)&lt;/Q&gt;&lt;R&gt;1&lt;/R&gt;&lt;C&gt;1&lt;/C&gt;&lt;D xsi:type="xsd:double"&gt;3813&lt;/D&gt;&lt;/FQL&gt;&lt;FQL&gt;&lt;Q&gt;US4581401001^FF_TAX_CF(ANN_R,1/1/2017,12/31/2017)&lt;/Q&gt;&lt;R&gt;1&lt;/R&gt;&lt;C&gt;1&lt;/C&gt;&lt;D xsi:type="xsd:double"&gt;3824&lt;/D&gt;&lt;/FQL&gt;&lt;FQL&gt;&lt;Q&gt;US4581401001^FF_TAX_CF(ANN_R,1/1/2016,12/31/2016)&lt;/Q&gt;&lt;R&gt;1&lt;/R&gt;&lt;C&gt;1&lt;/C&gt;&lt;D xsi:type="xsd:double"&gt;877&lt;/D&gt;&lt;/FQL&gt;&lt;FQL&gt;&lt;Q&gt;US4581401001^FF_TAX_RATE(ANN_R,1/1/2020,12/31/2020)&lt;/Q&gt;&lt;R&gt;1&lt;/R&gt;&lt;C&gt;1&lt;/C&gt;&lt;D xsi:type="xsd:double"&gt;16.6640082941223&lt;/D&gt;&lt;/FQL&gt;&lt;FQL&gt;&lt;Q&gt;US4581401001^FF_TAX_RATE(ANN_R,1/1/2019,12/31/2019)&lt;/Q&gt;&lt;R&gt;1&lt;/R&gt;&lt;C&gt;1&lt;/C&gt;&lt;D xsi:type="xsd:double"&gt;12.5114307091196&lt;/D&gt;&lt;/FQL&gt;&lt;FQL&gt;&lt;Q&gt;US4581401001^FF_TAX_RATE(ANN_R,1/1/2018,12/31/2018)&lt;/Q&gt;&lt;R&gt;1&lt;/R&gt;&lt;C&gt;1&lt;/C&gt;&lt;D xsi:type="xsd:double"&gt;9.70965390058755&lt;/D&gt;&lt;/FQL&gt;&lt;FQL&gt;&lt;Q&gt;US4581401001^FF_TAX_RATE(ANN_R,1/1/2017,12/31/2017)&lt;/Q&gt;&lt;R&gt;1&lt;/R&gt;&lt;C&gt;1&lt;/C&gt;&lt;D xsi:type="xsd:double"&gt;52.8252751572327&lt;/D&gt;&lt;/FQL&gt;&lt;FQL&gt;&lt;Q&gt;US4581401001^FG_GICS_SECTOR&lt;/Q&gt;&lt;R&gt;1&lt;/R&gt;&lt;C&gt;1&lt;/C&gt;&lt;D xsi:type="xsd:string"&gt;Information Technology&lt;/D&gt;&lt;/FQL&gt;&lt;FQL&gt;&lt;Q&gt;US4581401001^FG_FACTSET_SECTOR&lt;/Q&gt;&lt;R&gt;1&lt;/R&gt;&lt;C&gt;1&lt;/C&gt;&lt;D xsi:type="xsd:string"&gt;Electronic Technology&lt;/D&gt;&lt;/FQL&gt;&lt;FQL&gt;&lt;Q&gt;US70450Y1038^SUS_EC_RISK_SCORE(NOW,NOW,,"GOV")&lt;/Q&gt;&lt;R&gt;1&lt;/R&gt;&lt;C&gt;1&lt;/C&gt;&lt;D xsi:type="xsd:string"&gt;5.839425&lt;/D&gt;&lt;/FQL&gt;&lt;FQL&gt;&lt;Q&gt;US70450Y1038^SUS_EC_RISK_SCORE(NOW,NOW,,"SOC")&lt;/Q&gt;&lt;R&gt;1&lt;/R&gt;&lt;C&gt;1&lt;/C&gt;&lt;D xsi:type="xsd:string"&gt;9.386975&lt;/D&gt;&lt;/FQL&gt;&lt;FQL&gt;&lt;Q&gt;US70450Y1038^SUS_RR_RISK_SCORE(NOW,NOW,,"ESG")&lt;/Q&gt;&lt;R&gt;1&lt;/R&gt;&lt;C&gt;1&lt;/C&gt;&lt;D xsi:type="xsd:double"&gt;15.9704&lt;/D&gt;&lt;/FQL&gt;&lt;FQL&gt;&lt;Q&gt;US70450Y1038^FF_PTX_INC(ANN_R,1/1/2020,12/31/2020)&lt;/Q&gt;&lt;R&gt;1&lt;/R&gt;&lt;C&gt;1&lt;/C&gt;&lt;D xsi:type="xsd:double"&gt;5065&lt;/D&gt;&lt;/FQL&gt;&lt;FQL&gt;&lt;Q&gt;US70450Y1038^FF_PTX_INC(ANN_R,1/1/2019,12/31/2019)&lt;/Q&gt;&lt;R&gt;1&lt;/R&gt;&lt;C&gt;1&lt;/C&gt;&lt;D xsi:type="xsd:double"&gt;2998&lt;/D&gt;&lt;/FQL&gt;&lt;FQL&gt;&lt;Q&gt;US70450Y1038^FF_PTX_INC(ANN_R,1/1/2018,12/31/2018)&lt;/Q&gt;&lt;R&gt;1&lt;/R&gt;&lt;C&gt;1&lt;/C&gt;&lt;D xsi:type="xsd:double"&gt;2376&lt;/D&gt;&lt;/FQL&gt;&lt;FQL&gt;&lt;Q&gt;US70450Y1038^FF_PTX_INC(ANN_R,1/1/2017,12/31/2017)&lt;/Q&gt;&lt;R&gt;1&lt;/R&gt;&lt;C&gt;1&lt;/C&gt;&lt;D xsi:type="xsd:double"&gt;2200&lt;/D&gt;&lt;/FQL&gt;&lt;FQL&gt;&lt;Q&gt;US70450Y1038^FF_PTX_INC(ANN_R,1/1/2016,12/31/2016)&lt;/Q&gt;&lt;R&gt;1&lt;/R&gt;&lt;C&gt;1&lt;/C&gt;&lt;D xsi:type="xsd:double"&gt;1631&lt;/D&gt;&lt;/FQL&gt;&lt;FQL&gt;&lt;Q&gt;US70450Y1038^FF_TAX_CF(ANN_R,1/1/2020,12/31/2020)&lt;/Q&gt;&lt;R&gt;1&lt;/R&gt;&lt;C&gt;1&lt;/C&gt;&lt;D xsi:type="xsd:double"&gt;565&lt;/D&gt;&lt;/FQL&gt;&lt;FQL&gt;&lt;Q&gt;US70450Y1038^FF_TAX_CF(ANN_R,1/1/2019,12/31/2019)&lt;/Q&gt;&lt;R&gt;1&lt;/R&gt;&lt;C&gt;1&lt;/C&gt;&lt;D xsi:type="xsd:double"&gt;665&lt;/D&gt;&lt;/FQL&gt;&lt;FQL&gt;&lt;Q&gt;US70450Y1038^FF_TAX_CF(ANN_R,1/1/2018,12/31/2018)&lt;/Q&gt;&lt;R&gt;1&lt;/R&gt;&lt;C&gt;1&lt;/C&gt;&lt;D xsi:type="xsd:double"&gt;328&lt;/D&gt;&lt;/FQL&gt;&lt;FQL&gt;&lt;Q&gt;US70450Y1038^FF_TAX_CF(ANN_R,1/1/2017,12/31/2017)&lt;/Q&gt;&lt;R&gt;1&lt;/R&gt;&lt;C&gt;1&lt;/C&gt;&lt;D xsi:type="xsd:double"&gt;117&lt;/D&gt;&lt;/FQL&gt;&lt;FQL&gt;&lt;Q&gt;US70450Y1038^FF_TAX_CF(ANN_R,1/1/2016,12/31/2016)&lt;/Q&gt;&lt;R&gt;1&lt;/R&gt;&lt;C&gt;1&lt;/C&gt;&lt;D xsi:type="xsd:double"&gt;48&lt;/D&gt;&lt;/FQL&gt;&lt;FQL&gt;&lt;Q&gt;US70450Y1038^FF_TAX_RATE(ANN_R,1/1/2019,12/31/2019)&lt;/Q&gt;&lt;R&gt;1&lt;/R&gt;&lt;C&gt;1&lt;/C&gt;&lt;D xsi:type="xsd:double"&gt;17.9786524349566&lt;/D&gt;&lt;/FQL&gt;&lt;FQL&gt;&lt;Q&gt;US70450Y1038^FF_TAX_RATE(ANN_R,1/1/2018,12/31/2018)&lt;/Q&gt;&lt;R&gt;1&lt;/R&gt;&lt;C&gt;1&lt;/C&gt;&lt;D xsi:type="xsd:double"&gt;13.4259259259259&lt;/D&gt;&lt;/FQL&gt;&lt;FQL&gt;&lt;Q&gt;US70450Y1038^FF_TAX_RATE(ANN_R,1/1/2017,12/31/2017)&lt;/Q&gt;&lt;R&gt;1&lt;/R&gt;&lt;C&gt;1&lt;/C&gt;&lt;D xsi:type="xsd:double"&gt;18.4090909090909&lt;/D&gt;&lt;/FQL&gt;&lt;FQL&gt;&lt;Q&gt;US70450Y1038^FF_TAX_RATE(ANN_R,1/1/2016,12/31/2016)&lt;/Q&gt;&lt;R&gt;1&lt;/R&gt;&lt;C&gt;1&lt;/C&gt;&lt;D xsi:type="xsd:double"&gt;14.1017780502759&lt;/D&gt;&lt;/FQL&gt;&lt;FQL&gt;&lt;Q&gt;US70450Y1038^FG_GICS_SECTOR&lt;/Q&gt;&lt;R&gt;1&lt;/R&gt;&lt;C&gt;1&lt;/C&gt;&lt;D xsi:type="xsd:string"&gt;Information Technology&lt;/D&gt;&lt;/FQL&gt;&lt;FQL&gt;&lt;Q&gt;US70450Y1038^FG_FACTSET_SECTOR&lt;/Q&gt;&lt;R&gt;1&lt;/R&gt;&lt;C&gt;1&lt;/C&gt;&lt;D xsi:type="xsd:string"&gt;Technology Services&lt;/D&gt;&lt;/FQL&gt;&lt;FQL&gt;&lt;Q&gt;US0605051046^SUS_EC_RISK_SCORE(NOW,NOW,,"GOV")&lt;/Q&gt;&lt;R&gt;1&lt;/R&gt;&lt;C&gt;1&lt;/C&gt;&lt;D xsi:type="xsd:string"&gt;11.455681&lt;/D&gt;&lt;/FQL&gt;&lt;FQL&gt;&lt;Q&gt;US0605051046^SUS_EC_RISK_SCORE(NOW,NOW,,"SOC")&lt;/Q&gt;&lt;R&gt;1&lt;/R&gt;&lt;C&gt;1&lt;/C&gt;&lt;D xsi:type="xsd:string"&gt;13.930931&lt;/D&gt;&lt;/FQL&gt;&lt;FQL&gt;&lt;Q&gt;US0605051046^SUS_RR_RISK_SCORE(NOW,NOW,,"ESG")&lt;/Q&gt;&lt;R&gt;1&lt;/R&gt;&lt;C&gt;1&lt;/C&gt;&lt;D xsi:type="xsd:double"&gt;27.0081875&lt;/D&gt;&lt;/FQL&gt;&lt;FQL&gt;&lt;Q&gt;US0605051046^FF_PTX_INC(ANN_R,1/1/2020,12/31/2020)&lt;/Q&gt;&lt;R&gt;1&lt;/R&gt;&lt;C&gt;1&lt;/C&gt;&lt;D xsi:type="xsd:double"&gt;18995&lt;/D&gt;&lt;/FQL&gt;&lt;FQL&gt;&lt;Q&gt;US0605051046^FF_PTX_INC(ANN_R,1/1/2019,12/31/2019)&lt;/Q&gt;&lt;R&gt;1&lt;/R&gt;&lt;C&gt;1&lt;/C&gt;&lt;D xsi:type="xsd:double"&gt;32754&lt;/D&gt;&lt;/FQL&gt;&lt;FQL&gt;&lt;Q&gt;US0605051046^FF_PTX_INC(ANN_R,1/1/2018,12/31/2018)&lt;/Q&gt;&lt;R&gt;1&lt;/R&gt;&lt;C&gt;1&lt;/C&gt;&lt;D xsi:type="xsd:double"&gt;34584&lt;/D&gt;&lt;/FQL&gt;&lt;FQL&gt;&lt;Q&gt;US0605051046^FF_PTX_INC(ANN_R,1/1/2017,12/31/2017)&lt;/Q&gt;&lt;R&gt;1&lt;/R&gt;&lt;C&gt;1&lt;/C&gt;&lt;D xsi:type="xsd:double"&gt;29213&lt;/D&gt;&lt;/FQL&gt;&lt;FQL&gt;&lt;Q&gt;US0605051046^FF_PTX_INC(ANN_R,1/1/2016,12/31/2016)&lt;/Q&gt;&lt;R&gt;1&lt;/R&gt;&lt;C&gt;1&lt;/C&gt;&lt;D xsi:type="xsd:double"&gt;25021&lt;/D&gt;&lt;/FQL&gt;&lt;FQL&gt;&lt;Q&gt;US0605051046^FF_TAX_CF(ANN_R,1/1/2020,12/31/2020)&lt;/Q&gt;&lt;R&gt;1&lt;/R&gt;&lt;C&gt;1&lt;/C&gt;&lt;D xsi:type="xsd:double"&gt;2894&lt;/D&gt;&lt;/FQL&gt;&lt;FQL&gt;&lt;Q&gt;US0605051046^FF_TAX_CF(ANN_R,1/1/2018,12/31/2018)&lt;/Q&gt;&lt;R&gt;1&lt;/R&gt;&lt;C&gt;1&lt;/C&gt;&lt;D xsi:type="xsd:double"&gt;2470&lt;/D&gt;&lt;/FQL&gt;&lt;FQL&gt;&lt;Q&gt;US0605051046^FF_TAX_CF(ANN_R,1/1/2017,12/31/2017)&lt;/Q&gt;&lt;R&gt;1&lt;/R&gt;&lt;C&gt;1&lt;/C&gt;&lt;D xsi:type="xsd:double"&gt;3235&lt;/D&gt;&lt;/FQL&gt;&lt;FQL&gt;&lt;Q&gt;US0605051046^FF_TAX_CF(ANN_R,1/1/2016,12/31/2016)&lt;/Q&gt;&lt;R&gt;1&lt;/R&gt;&lt;C&gt;1&lt;/C&gt;&lt;D xsi:type="xsd:double"&gt;2223&lt;/D&gt;&lt;/FQL&gt;&lt;FQL&gt;&lt;Q&gt;US0605051046^FF_TAX_RATE(ANN_R,1/1/2020,12/31/2020)&lt;/Q&gt;&lt;R&gt;1&lt;/R&gt;&lt;C&gt;1&lt;/C&gt;&lt;D xsi:type="xsd:double"&gt;5.79626217425638&lt;/D&gt;&lt;/FQL&gt;&lt;FQL&gt;&lt;Q&gt;US0605051046^FF_TAX_RATE(ANN_R,1/1/2019,12/31/2019)&lt;/Q&gt;&lt;R&gt;1&lt;/R&gt;&lt;C&gt;1&lt;/C&gt;&lt;D xsi:type="xsd:double"&gt;16.2545032667766&lt;/D&gt;&lt;/FQL&gt;&lt;FQL&gt;&lt;Q&gt;US0605051046^FF_TAX_RATE(ANN_R,1/1/2018,12/31/2018)&lt;/Q&gt;&lt;R&gt;1&lt;/R&gt;&lt;C&gt;1&lt;/C&gt;&lt;D xsi:type="xsd:double"&gt;18.6126532500578&lt;/D&gt;&lt;/FQL&gt;&lt;FQL&gt;&lt;Q&gt;US0605051046^FF_TAX_RATE(ANN_R,1/1/2017,12/31/2017)&lt;/Q&gt;&lt;R&gt;1&lt;/R&gt;&lt;C&gt;1&lt;/C&gt;&lt;D xsi:type="xsd:double"&gt;37.5894293636395&lt;/D&gt;&lt;/FQL&gt;&lt;FQL&gt;&lt;Q&gt;US0605051046^FF_TAX_RATE(ANN_R,1/1/2016,12/31/2016)&lt;/Q&gt;&lt;R&gt;1&lt;/R&gt;&lt;C&gt;1&lt;/C&gt;&lt;D xsi:type="xsd:double"&gt;28.7718316614044&lt;/D&gt;&lt;/FQL&gt;&lt;FQL&gt;&lt;Q&gt;US0605051046^FG_GICS_SECTOR&lt;/Q&gt;&lt;R&gt;1&lt;/R&gt;&lt;C&gt;1&lt;/C&gt;&lt;D xsi:type="xsd:string"&gt;Financials&lt;/D&gt;&lt;/FQL&gt;&lt;FQL&gt;&lt;Q&gt;US0605051046^FG_FACTSET_SECTOR&lt;/Q&gt;&lt;R&gt;1&lt;/R&gt;&lt;C&gt;1&lt;/C&gt;&lt;D xsi:type="xsd:string"&gt;Finance&lt;/D&gt;&lt;/FQL&gt;&lt;FQL&gt;&lt;Q&gt;US57636Q1040^SUS_EC_RISK_SCORE(NOW,NOW,,"GOV")&lt;/Q&gt;&lt;R&gt;0&lt;/R&gt;&lt;C&gt;0&lt;/C&gt;&lt;/FQL&gt;&lt;FQL&gt;&lt;Q&gt;US57636Q1040^SUS_EC_RISK_SCORE(NOW,NOW,,"SOC")&lt;/Q&gt;&lt;R&gt;0&lt;/R&gt;&lt;C&gt;0&lt;/C&gt;&lt;/FQL&gt;&lt;FQL&gt;&lt;Q&gt;US57636Q1040^SUS_RR_RISK_SCORE(NOW,NOW,,"ESG")&lt;/Q&gt;&lt;R&gt;0&lt;/R&gt;&lt;C&gt;0&lt;/C&gt;&lt;/FQL&gt;&lt;FQL&gt;&lt;Q&gt;US57636Q1040^FF_PTX_INC(ANN_R,1/1/2020,12/31/2020)&lt;/Q&gt;&lt;R&gt;1&lt;/R&gt;&lt;C&gt;1&lt;/C&gt;&lt;D xsi:type="xsd:double"&gt;7760&lt;/D&gt;&lt;/FQL&gt;&lt;FQL&gt;&lt;Q&gt;US57636Q1040^FF_PTX_INC(ANN_R,1/1/2019,12/31/2019)&lt;/Q&gt;&lt;R&gt;1&lt;/R&gt;&lt;C&gt;1&lt;/C&gt;&lt;D xsi:type="xsd:double"&gt;9731&lt;/D&gt;&lt;/FQL&gt;&lt;FQL&gt;&lt;Q&gt;US57636Q1040^FF_PTX_INC(ANN_R,1/1/2017,12/31/2017)&lt;/Q&gt;&lt;R&gt;1&lt;/R&gt;&lt;C&gt;1&lt;/C&gt;&lt;D xsi:type="xsd:double"&gt;6522&lt;/D&gt;&lt;/FQL&gt;&lt;FQL&gt;&lt;Q&gt;US57636Q1040^FF_PTX_INC(ANN_R,1/1/2016,12/31/2016)&lt;/Q&gt;&lt;R&gt;1&lt;/R&gt;&lt;C&gt;1&lt;/C&gt;&lt;D xsi:type="xsd:double"&gt;5646&lt;/D&gt;&lt;/FQL&gt;&lt;FQL&gt;&lt;Q&gt;US57636Q1040^FF_TAX_CF(ANN_R,1/1/2020,12/31/2020)&lt;/Q&gt;&lt;R&gt;1&lt;/R&gt;&lt;C&gt;1&lt;/C&gt;&lt;D xsi:type="xsd:double"&gt;1349&lt;/D&gt;&lt;/FQL&gt;&lt;FQL&gt;&lt;Q&gt;US57636Q1040^FF_TAX_CF(ANN_R,1/1/2019,12/31/2019)&lt;/Q&gt;&lt;R&gt;1&lt;/R&gt;&lt;C&gt;1&lt;/C&gt;&lt;D xsi:type="xsd:double"&gt;1644&lt;/D&gt;&lt;/FQL&gt;&lt;FQL&gt;&lt;Q&gt;US57636Q1040^FF_TAX_CF(ANN_R,1/1/2018,12/31/2018)&lt;/Q&gt;&lt;R&gt;1&lt;/R&gt;&lt;C&gt;1&lt;/C&gt;&lt;D xsi:type="xsd:double"&gt;1790&lt;/D&gt;&lt;/FQL&gt;&lt;FQL&gt;&lt;Q&gt;US57636Q1040^FF_TAX_CF(ANN_R,1/1/2017,12/31/2017)&lt;/Q&gt;&lt;R&gt;1&lt;/R&gt;&lt;C&gt;1&lt;/C&gt;&lt;D xsi:type="xsd:double"&gt;1893&lt;/D&gt;&lt;/FQL&gt;&lt;FQL&gt;&lt;Q&gt;US57636Q1040^FF_TAX_CF(ANN_R,1/1/2016,12/31/2016)&lt;/Q&gt;&lt;R&gt;1&lt;/R&gt;&lt;C&gt;1&lt;/C&gt;&lt;D xsi:type="xsd:double"&gt;1579&lt;/D&gt;&lt;/FQL&gt;&lt;FQL&gt;&lt;Q&gt;US57636Q1040^FF_TAX_RATE(ANN_R,1/1/2020,12/31/2020)&lt;/Q&gt;&lt;R&gt;1&lt;/R&gt;&lt;C&gt;1&lt;/C&gt;&lt;D xsi:type="xsd:double"&gt;17.3840206185567&lt;/D&gt;&lt;/FQL&gt;&lt;FQL&gt;&lt;Q&gt;US57636Q1040^FF_TAX_RATE(ANN_R,1/1/2019,12/31/2019)&lt;/Q&gt;&lt;R&gt;1&lt;/R&gt;&lt;C&gt;1&lt;/C&gt;&lt;D xsi:type="xsd:double"&gt;16.5758914808344&lt;/D&gt;&lt;/FQL&gt;&lt;FQL&gt;&lt;Q&gt;US57636Q1040^FF_TAX_RATE(ANN_R,1/1/2018,12/31/2018)&lt;/Q&gt;&lt;R&gt;1&lt;/R&gt;&lt;C&gt;1&lt;/C&gt;&lt;D xsi:type="xsd:double"&gt;18.670183231538&lt;/D&gt;&lt;/FQL&gt;&lt;FQL&gt;&lt;Q&gt;US57636Q1040^FF_TAX_RATE(ANN_R,1/1/2017,12/31/2017)&lt;/Q&gt;&lt;R&gt;1&lt;/R&gt;&lt;C&gt;1&lt;/C&gt;&lt;D xsi:type="xsd:double"&gt;39.9724011039558&lt;/D&gt;&lt;/FQL&gt;&lt;FQL&gt;&lt;Q&gt;US57636Q1040^FF_TAX_RATE(ANN_R,1/1/2016,12/31/2016)&lt;/Q&gt;&lt;R&gt;1&lt;/R&gt;&lt;C&gt;1&lt;/C&gt;&lt;D xsi:type="xsd:double"&gt;28.1083953241233&lt;/D&gt;&lt;/FQL&gt;&lt;FQL&gt;&lt;Q&gt;US57636Q1040^FG_GICS_SECTOR&lt;/Q&gt;&lt;R&gt;1&lt;/R&gt;&lt;C&gt;1&lt;/C&gt;&lt;D xsi:type="xsd:string"&gt;Information Technology&lt;/D&gt;&lt;/FQL&gt;&lt;FQL&gt;&lt;Q&gt;US57636Q1040^FG_FACTSET_SECTOR&lt;/Q&gt;&lt;R&gt;1&lt;/R&gt;&lt;C&gt;1&lt;/C&gt;&lt;D xsi:type="xsd:string"&gt;Finance&lt;/D&gt;&lt;/FQL&gt;&lt;FQL&gt;&lt;Q&gt;CH0038863350^SUS_EC_RISK_SCORE(NOW,NOW,,"GOV")&lt;/Q&gt;&lt;R&gt;1&lt;/R&gt;&lt;C&gt;1&lt;/C&gt;&lt;D xsi:type="xsd:string"&gt;4.948013&lt;/D&gt;&lt;/FQL&gt;&lt;FQL&gt;&lt;Q&gt;CH0038863350^SUS_RR_RISK_SCORE(NOW,NOW,,"ESG")&lt;/Q&gt;&lt;R&gt;1&lt;/R&gt;&lt;C&gt;1&lt;/C&gt;&lt;D xsi:type="xsd:double"&gt;24.199040625&lt;/D&gt;&lt;/FQL&gt;&lt;FQL&gt;&lt;Q&gt;CH0038863350^FF_PTX_INC(ANN_R,1/1/2020,12/31/2020)&lt;/Q&gt;&lt;R&gt;1&lt;/R&gt;&lt;C&gt;1&lt;/C&gt;&lt;D xsi:type="xsd:double"&gt;13922&lt;/D&gt;&lt;/FQL&gt;&lt;FQL&gt;&lt;Q&gt;CH0038863350^FF_PTX_INC(ANN_R,1/1/2019,12/31/2019)&lt;/Q&gt;&lt;R&gt;1&lt;/R&gt;&lt;C&gt;1&lt;/C&gt;&lt;D xsi:type="xsd:double"&gt;15062&lt;/D&gt;&lt;/FQL&gt;&lt;FQL&gt;&lt;Q&gt;CH0038863350^FF_PTX_INC(ANN_R,1/1/2018,12/31/2018)&lt;/Q&gt;&lt;R&gt;1&lt;/R&gt;&lt;C&gt;1&lt;/C&gt;&lt;D xsi:type="xsd:double"&gt;12991&lt;/D&gt;&lt;/FQL&gt;&lt;FQL&gt;&lt;Q&gt;CH0038863350^FF_PTX_INC(ANN_R,1/1/2017,12/31/2017)&lt;/Q&gt;&lt;R&gt;1&lt;/R&gt;&lt;C&gt;1&lt;/C&gt;&lt;D xsi:type="xsd:double"&gt;9460&lt;/D&gt;&lt;/FQL&gt;&lt;FQL&gt;&lt;Q&gt;CH0038863350^FF_PTX_INC(ANN_R,1/1/2016,12/31/2016)&lt;/Q&gt;&lt;R&gt;1&lt;/R&gt;&lt;C&gt;1&lt;/C&gt;&lt;D xsi:type="xsd:double"&gt;12526&lt;/D&gt;&lt;/FQL&gt;&lt;FQL&gt;&lt;Q&gt;CH0038863350^FF_TAX_CF(ANN_R,1/1/2020,12/31/2020)&lt;/Q&gt;&lt;R&gt;1&lt;/R&gt;&lt;C&gt;1&lt;/C&gt;&lt;D xsi:type="xsd:double"&gt;2645&lt;/D&gt;&lt;/FQL&gt;&lt;FQL&gt;&lt;Q&gt;CH0038863350^FF_TAX_CF(ANN_R,1/1/2019,12/31/2019)&lt;/Q&gt;&lt;R&gt;1&lt;/R&gt;&lt;C&gt;1&lt;/C&gt;&lt;D xsi:type="xsd:double"&gt;2854&lt;/D&gt;&lt;/FQL&gt;&lt;FQL&gt;&lt;Q&gt;CH0038863350^FF_TAX_CF(ANN_R,1/1/2018,12/31/2018)&lt;/Q&gt;&lt;R&gt;1&lt;/R&gt;&lt;C&gt;1&lt;/C&gt;&lt;D xsi:type="xsd:double"&gt;3623&lt;/D&gt;&lt;/FQL&gt;&lt;FQL&gt;&lt;Q&gt;CH0038863350^FF_TAX_CF(ANN_R,1/1/2017,12/31/2017)&lt;/Q&gt;&lt;R&gt;1&lt;/R&gt;&lt;C&gt;1&lt;/C&gt;&lt;D xsi:type="xsd:double"&gt;3628&lt;/D&gt;&lt;/FQL&gt;&lt;FQL&gt;&lt;Q&gt;CH0038863350^FF_TAX_CF(ANN_R,1/1/2016,12/31/2016)&lt;/Q&gt;&lt;R&gt;1&lt;/R&gt;&lt;C&gt;1&lt;/C&gt;&lt;D xsi:type="xsd:double"&gt;3435&lt;/D&gt;&lt;/FQL&gt;&lt;FQL&gt;&lt;Q&gt;CH0038863350^FF_TAX_RATE(ANN_R,1/1/2020,12/31/2020)&lt;/Q&gt;&lt;R&gt;1&lt;/R&gt;&lt;C&gt;1&lt;/C&gt;&lt;D xsi:type="xsd:double"&gt;24.1703778192788&lt;/D&gt;&lt;/FQL&gt;&lt;FQL&gt;&lt;Q&gt;CH0038863350^FF_TAX_RATE(ANN_R,1/1/2019,12/31/2019)&lt;/Q&gt;&lt;R&gt;1&lt;/R&gt;&lt;C&gt;1&lt;/C&gt;&lt;D xsi:type="xsd:double"&gt;20.9733103173549&lt;/D&gt;&lt;/FQL&gt;&lt;FQL&gt;&lt;Q&gt;CH0038863350^FF_TAX_RATE(ANN_R,1/1/2018,12/31/2018)&lt;/Q&gt;&lt;R&gt;1&lt;/R&gt;&lt;C&gt;1&lt;/C&gt;&lt;D xsi:type="xsd:double"&gt;26.4721730428758&lt;/D&gt;&lt;/FQL&gt;&lt;FQL&gt;&lt;Q&gt;CH0038863350^FF_TAX_RATE(ANN_R,1/1/2017,12/31/2017)&lt;/Q&gt;&lt;R&gt;1&lt;/R&gt;&lt;C&gt;1&lt;/C&gt;&lt;D xsi:type="xsd:double"&gt;29.3128964059197&lt;/D&gt;&lt;/FQL&gt;&lt;FQL&gt;&lt;Q&gt;CH0038863350^FG_GICS_SECTOR&lt;/Q&gt;&lt;R&gt;0&lt;/R&gt;&lt;C&gt;0&lt;/C&gt;&lt;/FQL&gt;&lt;FQL&gt;&lt;Q&gt;CH0038863350^FG_FACTSET_SECTOR&lt;/Q&gt;&lt;R&gt;1&lt;/R&gt;&lt;C&gt;1&lt;/C&gt;&lt;D xsi:type="xsd:string"&gt;Consumer Non-Durables&lt;/D&gt;&lt;/FQL&gt;&lt;FQL&gt;&lt;Q&gt;US4370761029^SUS_EC_RISK_SCORE(NOW,NOW,,"GOV")&lt;/Q&gt;&lt;R&gt;1&lt;/R&gt;&lt;C&gt;1&lt;/C&gt;&lt;D xsi:type="xsd:string"&gt;3.524400&lt;/D&gt;&lt;/FQL&gt;&lt;FQL&gt;&lt;Q&gt;US4370761029^SUS_EC_RISK_SCORE(NOW,NOW,,"SOC")&lt;/Q&gt;&lt;R&gt;1&lt;/R&gt;&lt;C&gt;1&lt;/C&gt;&lt;D xsi:type="xsd:string"&gt;4.848010&lt;/D&gt;&lt;/FQL&gt;&lt;FQL&gt;&lt;Q&gt;US4370761029^SUS_RR_RISK_SCORE(NOW,NOW,,"ESG")&lt;/Q&gt;&lt;R&gt;1&lt;/R&gt;&lt;C&gt;1&lt;/C&gt;&lt;D xsi:type="xsd:double"&gt;11.44758&lt;/D&gt;&lt;/FQL&gt;&lt;FQL&gt;&lt;Q&gt;US4370761029^FF_PTX_INC(ANN_R,1/1/2020,12/31/2020)&lt;/Q&gt;&lt;R&gt;1&lt;/R&gt;&lt;C&gt;1&lt;/C&gt;&lt;D xsi:type="xsd:double"&gt;14715&lt;/D&gt;&lt;/FQL&gt;&lt;FQL&gt;&lt;Q&gt;US4370761029^FF_PTX_INC(ANN_R,1/1/2019,12/31/2019)&lt;/Q&gt;&lt;R&gt;1&lt;/R&gt;&lt;C&gt;1&lt;/C&gt;&lt;D xsi:type="xsd:double"&gt;14556&lt;/D&gt;&lt;/FQL&gt;&lt;FQL&gt;&lt;Q&gt;US4370761029^FF_PTX_INC(ANN_R,1/1/2018,12/31/2018)&lt;/Q&gt;&lt;R&gt;1&lt;/R&gt;&lt;C&gt;1&lt;/C&gt;&lt;D xsi:type="xsd:double"&gt;13698&lt;/D&gt;&lt;/FQL&gt;&lt;FQL&gt;&lt;Q&gt;US4370761029^FF_PTX_INC(ANN_R,1/1/2017,12/31/2017)&lt;/Q&gt;&lt;R&gt;1&lt;/R&gt;&lt;C&gt;1&lt;/C&gt;&lt;D xsi:type="xsd:double"&gt;12491&lt;/D&gt;&lt;/FQL&gt;&lt;FQL&gt;&lt;Q&gt;US4370761029^FF_PTX_INC(ANN_R,1/1/2016,12/31/2016)&lt;/Q&gt;&lt;R&gt;1&lt;/R&gt;&lt;C&gt;1&lt;/C&gt;&lt;D xsi:type="xsd:double"&gt;11021&lt;/D&gt;&lt;/FQL&gt;&lt;FQL&gt;&lt;Q&gt;US4370761029^FF_TAX_CF(ANN_R,1/1/2020,12/31/2020)&lt;/Q&gt;&lt;R&gt;1&lt;/R&gt;&lt;C&gt;1&lt;/C&gt;&lt;D xsi:type="xsd:double"&gt;3220&lt;/D&gt;&lt;/FQL&gt;&lt;FQL&gt;&lt;Q&gt;US4370761029^FF_TAX_CF(ANN_R,1/1/2019,12/31/2019)&lt;/Q&gt;&lt;R&gt;1&lt;/R&gt;&lt;C&gt;1&lt;/C&gt;&lt;D xsi:type="xsd:double"&gt;3774&lt;/D&gt;&lt;/FQL&gt;&lt;FQL&gt;&lt;Q&gt;US4370761029^FF_TAX_CF(ANN_R,1/1/2018,12/31/2018)&lt;/Q&gt;&lt;R&gt;1&lt;/R&gt;&lt;C&gt;1&lt;/C&gt;&lt;D xsi:type="xsd:double"&gt;4732&lt;/D&gt;&lt;/FQL&gt;&lt;FQL&gt;&lt;Q&gt;US4370761029^FF_TAX_CF(ANN_R,1/1/2017,12/31/2017)&lt;/Q&gt;&lt;R&gt;1&lt;/R&gt;&lt;C&gt;1&lt;/C&gt;&lt;D xsi:type="xsd:double"&gt;4623&lt;/D&gt;&lt;/FQL&gt;&lt;FQL&gt;&lt;Q&gt;US4370761029^FF_TAX_CF(ANN_R,1/1/2016,12/31/2016)&lt;/Q&gt;&lt;R&gt;1&lt;/R&gt;&lt;C&gt;1&lt;/C&gt;&lt;D xsi:type="xsd:double"&gt;3853&lt;/D&gt;&lt;/FQL&gt;&lt;FQL&gt;&lt;Q&gt;US4370761029^FF_TAX_RATE(ANN_R,1/1/2019,12/31/2019)&lt;/Q&gt;&lt;R&gt;1&lt;/R&gt;&lt;C&gt;1&lt;/C&gt;&lt;D xsi:type="xsd:double"&gt;23.598516075845&lt;/D&gt;&lt;/FQL&gt;&lt;FQL&gt;&lt;Q&gt;US4370761029^FF_TAX_RATE(ANN_R,1/1/2018,12/31/2018)&lt;/Q&gt;&lt;R&gt;1&lt;/R&gt;&lt;C&gt;1&lt;/C&gt;&lt;D xsi:type="xsd:double"&gt;36.998101912688&lt;/D&gt;&lt;/FQL&gt;&lt;FQL&gt;&lt;Q&gt;US4370761029^FF_TAX_RATE(ANN_R,1/1/2017,12/31/2017)&lt;/Q&gt;&lt;R&gt;1&lt;/R&gt;&lt;C&gt;1&lt;/C&gt;&lt;D xsi:type="xsd:double"&gt;36.298134656953&lt;/D&gt;&lt;/FQL&gt;&lt;FQL&gt;&lt;Q&gt;US4370761029^FF_TAX_RATE(ANN_R,1/1/2016,12/31/2016)&lt;/Q&gt;&lt;R&gt;1&lt;/R&gt;&lt;C&gt;1&lt;/C&gt;&lt;D xsi:type="xsd:double"&gt;36.4032301968968&lt;/D&gt;&lt;/FQL&gt;&lt;FQL&gt;&lt;Q&gt;US4370761029^FG_GICS_SECTOR&lt;/Q&gt;&lt;R&gt;1&lt;/R&gt;&lt;C&gt;1&lt;/C&gt;&lt;D xsi:type="xsd:string"&gt;Consumer Discretionary&lt;/D&gt;&lt;/FQL&gt;&lt;FQL&gt;&lt;Q&gt;US4370761029^FG_FACTSET_SECTOR&lt;/Q&gt;&lt;R&gt;1&lt;/R&gt;&lt;C&gt;1&lt;/C&gt;&lt;D xsi:type="xsd:string"&gt;Retail Trade&lt;/D&gt;&lt;/FQL&gt;&lt;FQL&gt;&lt;Q&gt;US67066G1040^SUS_EC_RISK_SCORE(NOW,NOW,,"GOV")&lt;/Q&gt;&lt;R&gt;0&lt;/R&gt;&lt;C&gt;0&lt;/C&gt;&lt;/FQL&gt;&lt;FQL&gt;&lt;Q&gt;US67066G1040^SUS_EC_RISK_SCORE(NOW,NOW,,"SOC")&lt;/Q&gt;&lt;R&gt;0&lt;/R&gt;&lt;C&gt;0&lt;/C&gt;&lt;/FQL&gt;&lt;FQL&gt;&lt;Q&gt;US67066G1040^SUS_RR_RISK_SCORE(NOW,NOW,,"ESG")&lt;/Q&gt;&lt;R&gt;0&lt;/R&gt;&lt;C&gt;0&lt;/C&gt;&lt;/FQL&gt;&lt;FQL&gt;&lt;Q&gt;US67066G1040^FF_PTX_INC(ANN_R,1/1/2020,12/31/2020)&lt;/Q&gt;&lt;R&gt;1&lt;/R&gt;&lt;C&gt;1&lt;/C&gt;&lt;D xsi:type="xsd:double"&gt;2970&lt;/D&gt;&lt;/FQL&gt;&lt;FQL&gt;&lt;Q&gt;US67066G1040^FF_PTX_INC(ANN_R,1/1/2019,12/31/2019)&lt;/Q&gt;&lt;R&gt;1&lt;/R&gt;&lt;C&gt;1&lt;/C&gt;&lt;D xsi:type="xsd:double"&gt;3896&lt;/D&gt;&lt;/FQL&gt;&lt;FQL&gt;&lt;Q&gt;US67066G1040^FF_PTX_INC(ANN_R,1/1/2018,12/31/2018)&lt;/Q&gt;&lt;R&gt;1&lt;/R&gt;&lt;C&gt;1&lt;/C&gt;&lt;D xsi:type="xsd:double"&gt;3196&lt;/D&gt;&lt;/FQL&gt;&lt;FQL&gt;&lt;Q&gt;US67066G1040^FF_PTX_INC(ANN_R,1/1/2017,12/31/2017)&lt;/Q&gt;&lt;R&gt;1&lt;/R&gt;&lt;C&gt;1&lt;/C&gt;&lt;D xsi:type="xsd:double"&gt;1905&lt;/D&gt;&lt;/FQL&gt;&lt;FQL&gt;&lt;Q&gt;US67066G1040^FF_PTX_INC(ANN_R,1/1/2016,12/31/2016)&lt;/Q&gt;&lt;R&gt;1&lt;/R&gt;&lt;C&gt;1&lt;/C&gt;&lt;D xsi:type="xsd:double"&gt;743&lt;/D&gt;&lt;/FQL&gt;&lt;FQL&gt;&lt;Q&gt;US67066G1040^FF_TAX_CF(ANN_R,1/1/2020,12/31/2020)&lt;/Q&gt;&lt;R&gt;1&lt;/R&gt;&lt;C&gt;1&lt;/C&gt;&lt;D xsi:type="xsd:double"&gt;176&lt;/D&gt;&lt;/FQL&gt;&lt;FQL&gt;&lt;Q&gt;US67066G1040^FF_TAX_CF(ANN_R,1/1/2018,12/31/2018)&lt;/Q&gt;&lt;R&gt;1&lt;/R&gt;&lt;C&gt;1&lt;/C&gt;&lt;D xsi:type="xsd:double"&gt;22&lt;/D&gt;&lt;/FQL&gt;&lt;FQL&gt;&lt;Q&gt;US67066G1040^FF_TAX_CF(ANN_R,1/1/2017,12/31/2017)&lt;/Q&gt;&lt;R&gt;1&lt;/R&gt;&lt;C&gt;1&lt;/C&gt;&lt;D xsi:type="xsd:double"&gt;14&lt;/D&gt;&lt;/FQL&gt;&lt;FQL&gt;&lt;Q&gt;US67066G1040^FF_TAX_CF(ANN_R,1/1/2016,12/31/2016)&lt;/Q&gt;&lt;R&gt;1&lt;/R&gt;&lt;C&gt;1&lt;/C&gt;&lt;D xsi:type="xsd:double"&gt;14&lt;/D&gt;&lt;/FQL&gt;&lt;FQL&gt;&lt;Q&gt;US67066G1040^FF_TAX_RATE(ANN_R,1/1/2020,12/31/2020)&lt;/Q&gt;&lt;R&gt;1&lt;/R&gt;&lt;C&gt;1&lt;/C&gt;&lt;D xsi:type="xsd:double"&gt;5.85858585858586&lt;/D&gt;&lt;/FQL&gt;&lt;FQL&gt;&lt;Q&gt;US67066G1040^FF_TAX_RATE(ANN_R,1/1/2019,12/31/2019)&lt;/Q&gt;&lt;R&gt;1&lt;/R&gt;&lt;C&gt;1&lt;/C&gt;&lt;D xsi:type="xsd:double"&gt;-6.28850102669404&lt;/D&gt;&lt;/FQL&gt;&lt;FQL&gt;&lt;Q&gt;US67066G1040^FF_TAX_RATE(ANN_R,1/1/2018,12/31/2018)&lt;/Q&gt;&lt;R&gt;1&lt;/R&gt;&lt;C&gt;1&lt;/C&gt;&lt;D xsi:type="xsd:double"&gt;4.66207759699625&lt;/D&gt;&lt;/FQL&gt;&lt;FQL&gt;&lt;Q&gt;US67066G1040^FF_TAX_RATE(ANN_R,1/1/2017,12/31/2017)&lt;/Q&gt;&lt;R&gt;1&lt;/R&gt;&lt;C&gt;1&lt;/C&gt;&lt;D xsi:type="xsd:double"&gt;12.5459317585302&lt;/D&gt;&lt;/FQL&gt;&lt;FQL&gt;&lt;Q&gt;US67066G1040^FF_TAX_RATE(ANN_R,1/1/2016,12/31/2016)&lt;/Q&gt;&lt;R&gt;1&lt;/R&gt;&lt;C&gt;1&lt;/C&gt;&lt;D xsi:type="xsd:double"&gt;17.3620457604307&lt;/D&gt;&lt;/FQL&gt;&lt;FQL&gt;&lt;Q&gt;US67066G1040^FG_GICS_SECTOR&lt;/Q&gt;&lt;R&gt;1&lt;/R&gt;&lt;C&gt;1&lt;/C&gt;&lt;D xsi:type="xsd:string"&gt;Information Technology&lt;/D&gt;&lt;/FQL&gt;&lt;FQL&gt;&lt;Q&gt;US67066G1040^FG_FACTSET_SECTOR&lt;/Q&gt;&lt;R&gt;1&lt;/R&gt;&lt;C&gt;1&lt;/C&gt;&lt;D xsi:type="xsd:string"&gt;Electronic Technology&lt;/D&gt;&lt;/FQL&gt;&lt;FQL&gt;&lt;Q&gt;US7427181091^SUS_EC_RISK_SCORE(NOW,NOW,,"GOV")&lt;/Q&gt;&lt;R&gt;1&lt;/R&gt;&lt;C&gt;1&lt;/C&gt;&lt;D xsi:type="xsd:string"&gt;7.356337&lt;/D&gt;&lt;/FQL&gt;&lt;FQL&gt;&lt;Q&gt;US7427181091^SUS_EC_RISK_SCORE(NOW,NOW,,"SOC")&lt;/Q&gt;&lt;R&gt;1&lt;/R&gt;&lt;C&gt;1&lt;/C&gt;&lt;D xsi:type="xsd:string"&gt;10.306440&lt;/D&gt;&lt;/FQL&gt;&lt;FQL&gt;&lt;Q&gt;US7427181091^SUS_RR_RISK_SCORE(NOW,NOW,,"ESG")&lt;/Q&gt;&lt;R&gt;1&lt;/R&gt;&lt;C&gt;1&lt;/C&gt;&lt;D xsi:type="xsd:double"&gt;26.9689525&lt;/D&gt;&lt;/FQL&gt;&lt;FQL&gt;&lt;Q&gt;US7427181091^FF_PTX_INC(ANN_R,1/1/2020,12/31/2020)&lt;/Q&gt;&lt;R&gt;1&lt;/R&gt;&lt;C&gt;1&lt;/C&gt;&lt;D xsi:type="xsd:double"&gt;15834&lt;/D&gt;&lt;/FQL&gt;&lt;FQL&gt;&lt;Q&gt;US7427181091^FF_PTX_INC(ANN_R,1/1/2019,12/31/2019)&lt;/Q&gt;&lt;R&gt;1&lt;/R&gt;&lt;C&gt;1&lt;/C&gt;&lt;D xsi:type="xsd:double"&gt;6069&lt;/D&gt;&lt;/FQL&gt;&lt;FQL&gt;&lt;Q&gt;US7427181091^FF_PTX_INC(ANN_R,1/1/2017,12/31/2017)&lt;/Q&gt;&lt;R&gt;1&lt;/R&gt;&lt;C&gt;1&lt;/C&gt;&lt;D xsi:type="xsd:double"&gt;13257&lt;/D&gt;&lt;/FQL&gt;&lt;FQL&gt;&lt;Q&gt;US7427181091^FF_PTX_INC(ANN_R,1/1/2016,12/31/2016)&lt;/Q&gt;&lt;R&gt;1&lt;/R&gt;&lt;C&gt;1&lt;/C&gt;&lt;D xsi:type="xsd:double"&gt;13369&lt;/D&gt;&lt;/FQL&gt;&lt;FQL&gt;&lt;Q&gt;US7427181091^FF_TAX_CF(ANN_R,1/1/2020,12/31/2020)&lt;/Q&gt;&lt;R&gt;1&lt;/R&gt;&lt;C&gt;1&lt;/C&gt;&lt;D xsi:type="xsd:double"&gt;3550&lt;/D&gt;&lt;/FQL&gt;&lt;FQL&gt;&lt;Q&gt;US7427181091^FF_TAX_CF(ANN_R,1/1/2019,12/31/2019)&lt;/Q&gt;&lt;R&gt;1&lt;/R&gt;&lt;C&gt;1&lt;/C&gt;&lt;D xsi:type="xsd:double"&gt;3064&lt;/D&gt;&lt;/FQL&gt;&lt;FQL&gt;&lt;Q&gt;US7427181091^FF_TAX_CF(ANN_R,1/1/2018,12/31/2018)&lt;/Q&gt;&lt;R&gt;1&lt;/R&gt;&lt;C&gt;1&lt;/C&gt;&lt;D xsi:type="xsd:double"&gt;2830&lt;/D&gt;&lt;/FQL&gt;&lt;FQL&gt;&lt;Q&gt;US7427181091^FF_TAX_CF(ANN_R,1/1/2017,12/31/2017)&lt;/Q&gt;&lt;R&gt;1&lt;/R&gt;&lt;C&gt;1&lt;/C&gt;&lt;D xsi:type="xsd:double"&gt;3714&lt;/D&gt;&lt;/FQL&gt;&lt;FQL&gt;&lt;Q&gt;US7427181091^FF_TAX_CF(ANN_R,1/1/2016,12/31/2016)&lt;/Q&gt;&lt;R&gt;1&lt;/R&gt;&lt;C&gt;1&lt;/C&gt;&lt;D xsi:type="xsd:double"&gt;3730&lt;/D&gt;&lt;/FQL&gt;&lt;FQL&gt;&lt;Q&gt;US7427181091^FF_TAX_RATE(ANN_R,1/1/2020,12/31/2020)&lt;/Q&gt;&lt;R&gt;1&lt;/R&gt;&lt;C&gt;1&lt;/C&gt;&lt;D xsi:type="xsd:double"&gt;17.2476948339017&lt;/D&gt;&lt;/FQL&gt;&lt;FQL&gt;&lt;Q&gt;US7427181091^FF_TAX_RATE(ANN_R,1/1/2019,12/31/2019)&lt;/Q&gt;&lt;R&gt;1&lt;/R&gt;&lt;C&gt;1&lt;/C&gt;&lt;D xsi:type="xsd:double"&gt;34.6515076618883&lt;/D&gt;&lt;/FQL&gt;&lt;FQL&gt;&lt;Q&gt;US7427181091^FF_TAX_RATE(ANN_R,1/1/2018,12/31/2018)&lt;/Q&gt;&lt;R&gt;1&lt;/R&gt;&lt;C&gt;1&lt;/C&gt;&lt;D xsi:type="xsd:double"&gt;26.0018009905448&lt;/D&gt;&lt;/FQL&gt;&lt;FQL&gt;&lt;Q&gt;US7427181091^FF_TAX_RATE(ANN_R,1/1/2017,12/31/2017)&lt;/Q&gt;&lt;R&gt;1&lt;/R&gt;&lt;C&gt;1&lt;/C&gt;&lt;D xsi:type="xsd:double"&gt;23.1047748359357&lt;/D&gt;&lt;/FQL&gt;&lt;FQL&gt;&lt;Q&gt;US7427181091^FF_TAX_RATE(ANN_R,1/1/2016,12/31/2016)&lt;/Q&gt;&lt;R&gt;1&lt;/R&gt;&lt;C&gt;1&lt;/C&gt;&lt;D xsi:type="xsd:double"&gt;24.998130002244&lt;/D&gt;&lt;/FQL&gt;&lt;FQL&gt;&lt;Q&gt;US7427181091^FG_GICS_SECTOR&lt;/Q&gt;&lt;R&gt;1&lt;/R&gt;&lt;C&gt;1&lt;/C&gt;&lt;D xsi:type="xsd:string"&gt;Consumer Staples&lt;/D&gt;&lt;/FQL&gt;&lt;FQL&gt;&lt;Q&gt;US7427181091^FG_FACTSET_SECTOR&lt;/Q&gt;&lt;R&gt;1&lt;/R&gt;&lt;C&gt;1&lt;/C&gt;&lt;D xsi:type="xsd:string"&gt;Consumer Non-Durables&lt;/D&gt;&lt;/FQL&gt;&lt;FQL&gt;&lt;Q&gt;US2546871060^SUS_EC_RISK_SCORE(NOW,NOW,,"GOV")&lt;/Q&gt;&lt;R&gt;1&lt;/R&gt;&lt;C&gt;1&lt;/C&gt;&lt;D xsi:type="xsd:string"&gt;7.765148&lt;/D&gt;&lt;/FQL&gt;&lt;FQL&gt;&lt;Q&gt;US2546871060^SUS_RR_RISK_SCORE(NOW,NOW,,"ESG")&lt;/Q&gt;&lt;R&gt;1&lt;/R&gt;&lt;C&gt;1&lt;/C&gt;&lt;D xsi:type="xsd:double"&gt;14.8924484375&lt;/D&gt;&lt;/FQL&gt;&lt;FQL&gt;&lt;Q&gt;US2546871060^FF_PTX_INC(ANN_R,1/1/2020,12/31/2020)&lt;/Q&gt;&lt;R&gt;1&lt;/R&gt;&lt;C&gt;1&lt;/C&gt;&lt;D xsi:type="xsd:double"&gt;-1743&lt;/D&gt;&lt;/FQL&gt;&lt;FQL&gt;&lt;Q&gt;US2546871060^FF_PTX_INC(ANN_R,1/1/2019,12/31/2019)&lt;/Q&gt;&lt;R&gt;1&lt;/R&gt;&lt;C&gt;1&lt;/C&gt;&lt;D xsi:type="xsd:double"&gt;13923&lt;/D&gt;&lt;/FQL&gt;&lt;FQL&gt;&lt;Q&gt;US2546871060^FF_PTX_INC(ANN_R,1/1/2018,12/31/2018)&lt;/Q&gt;&lt;R&gt;1&lt;/R&gt;&lt;C&gt;1&lt;/C&gt;&lt;D xsi:type="xsd:double"&gt;14729&lt;/D&gt;&lt;/FQL&gt;&lt;FQL&gt;&lt;Q&gt;US2546871060^FF_PTX_INC(ANN_R,1/1/2017,12/31/2017)&lt;/Q&gt;&lt;R&gt;1&lt;/R&gt;&lt;C&gt;1&lt;/C&gt;&lt;D xsi:type="xsd:double"&gt;13788&lt;/D&gt;&lt;/FQL&gt;&lt;FQL&gt;&lt;Q&gt;US2546871060^FF_PTX_INC(ANN_R,1/1/2016,12/31/2016)&lt;/Q&gt;&lt;R&gt;1&lt;/R&gt;&lt;C&gt;1&lt;/C&gt;&lt;D xsi:type="xsd:double"&gt;14868&lt;/D&gt;&lt;/FQL&gt;&lt;FQL&gt;&lt;Q&gt;US2546871060^FF_TAX_CF(ANN_R,1/1/2020,12/31/2020)&lt;/Q&gt;&lt;R&gt;1&lt;/R&gt;&lt;C&gt;1&lt;/C&gt;&lt;D xsi:type="xsd:double"&gt;738&lt;/D&gt;&lt;/FQL&gt;&lt;FQL&gt;&lt;Q&gt;US2546871060^FF_TAX_CF(ANN_R,1/1/2019,12/31/2019)&lt;/Q&gt;&lt;R&gt;1&lt;/R&gt;&lt;C&gt;1&lt;/C&gt;&lt;D xsi:type="xsd:double"&gt;9259&lt;/D&gt;&lt;/FQL&gt;&lt;FQL&gt;&lt;Q&gt;US2546871060^FF_TAX_CF(ANN_R,1/1/2018,12/31/2018)&lt;/Q&gt;&lt;R&gt;1&lt;/R&gt;&lt;C&gt;1&lt;/C&gt;&lt;D xsi:type="xsd:double"&gt;2503&lt;/D&gt;&lt;/FQL&gt;&lt;FQL&gt;&lt;Q&gt;US2546871060^FF_TAX_CF(ANN_R,1/1/2017,12/31/2017)&lt;/Q&gt;&lt;R&gt;1&lt;/R&gt;&lt;C&gt;1&lt;/C&gt;&lt;D xsi:type="xsd:double"&gt;3801&lt;/D&gt;&lt;/FQL&gt;&lt;FQL&gt;&lt;Q&gt;US2546871060^FF_TAX_CF(ANN_R,1/1/2016,12/31/2016)&lt;/Q&gt;&lt;R&gt;1&lt;/R&gt;&lt;C&gt;1&lt;/C&gt;&lt;D xsi:type="xsd:double"&gt;4133&lt;/D&gt;&lt;/FQL&gt;&lt;FQL&gt;&lt;Q&gt;US2546871060^FF_TAX_RATE(ANN_R,1/1/2020,12/31/2020)&lt;/Q&gt;&lt;R&gt;0&lt;/R&gt;&lt;C&gt;0&lt;/C&gt;&lt;/FQL&gt;&lt;FQL&gt;&lt;Q&gt;US2546871060^FF_TAX_RATE(ANN_R,1/1/2019,12/31/2019)&lt;/Q&gt;&lt;R&gt;1&lt;/R&gt;&lt;C&gt;1&lt;/C&gt;&lt;D xsi:type="xsd:double"&gt;21.7338217338217&lt;/D&gt;&lt;/FQL&gt;&lt;FQL&gt;&lt;Q&gt;US2546871060^FF_TAX_RATE(ANN_R,1/1/2018,12/31/2018)&lt;/Q&gt;&lt;R&gt;1&lt;/R&gt;&lt;C&gt;1&lt;/C&gt;&lt;D xsi:type="xsd:double"&gt;11.2906510964763&lt;/D&gt;&lt;/FQL&gt;&lt;FQL&gt;&lt;Q&gt;US2546871060^FF_TAX_RATE(ANN_R,1/1/2017,12/31/2017)&lt;/Q&gt;&lt;R&gt;1&lt;/R&gt;&lt;C&gt;1&lt;/C&gt;&lt;D xsi:type="xsd:double"&gt;32.0713664055701&lt;/D&gt;&lt;/FQL&gt;&lt;FQL&gt;&lt;Q&gt;US2546871060^FG_GICS_SECTOR&lt;/Q&gt;&lt;R&gt;1&lt;/R&gt;&lt;C&gt;1&lt;/C&gt;&lt;D xsi:type="xsd:string"&gt;Communication Services&lt;/D&gt;&lt;/FQL&gt;&lt;FQL&gt;&lt;Q&gt;US2546871060^FG_FACTSET_SECTOR&lt;/Q&gt;&lt;R&gt;1&lt;/R&gt;&lt;C&gt;1&lt;/C&gt;&lt;D xsi:type="xsd:string"&gt;Consumer Services&lt;/D&gt;&lt;/FQL&gt;&lt;FQL&gt;&lt;Q&gt;US0846707026^SUS_EC_RISK_SCORE(NOW,NOW,,"GOV")&lt;/Q&gt;&lt;R&gt;1&lt;/R&gt;&lt;C&gt;1&lt;/C&gt;&lt;D xsi:type="xsd:string"&gt;11.973119&lt;/D&gt;&lt;/FQL&gt;&lt;FQL&gt;&lt;Q&gt;US0846707026^SUS_EC_RISK_SCORE(NOW,NOW,,"SOC")&lt;/Q&gt;&lt;R&gt;1&lt;/R&gt;&lt;C&gt;1&lt;/C&gt;&lt;D xsi:type="xsd:string"&gt;3.796613&lt;/D&gt;&lt;/FQL&gt;&lt;FQL&gt;&lt;Q&gt;US0846707026^SUS_RR_RISK_SCORE(NOW,NOW,,"ESG")&lt;/Q&gt;&lt;R&gt;1&lt;/R&gt;&lt;C&gt;1&lt;/C&gt;&lt;D xsi:type="xsd:double"&gt;16.34523125&lt;/D&gt;&lt;/FQL&gt;&lt;FQL&gt;&lt;Q&gt;US0846707026^FF_PTX_INC(ANN_R,1/1/2020,12/31/2020)&lt;/Q&gt;&lt;R&gt;1&lt;/R&gt;&lt;C&gt;1&lt;/C&gt;&lt;D xsi:type="xsd:double"&gt;55693&lt;/D&gt;&lt;/FQL&gt;&lt;FQL&gt;&lt;Q&gt;US0846707026^FF_PTX_INC(ANN_R,1/1/2019,12/31/2019)&lt;/Q&gt;&lt;R&gt;1&lt;/R&gt;&lt;C&gt;1&lt;/C&gt;&lt;D xsi:type="xsd:double"&gt;102696&lt;/D&gt;&lt;/FQL&gt;&lt;FQL&gt;&lt;Q&gt;US0846707026^FF_PTX_INC(ANN_R,1/1/2018,12/31/2018)&lt;/Q&gt;&lt;R&gt;1&lt;/R&gt;&lt;C&gt;1&lt;/C&gt;&lt;D xsi:type="xsd:double"&gt;4001&lt;/D&gt;&lt;/FQL&gt;&lt;FQL&gt;&lt;Q&gt;US0846707026^FF_PTX_INC(ANN_R,1/1/2017,12/31/2017)&lt;/Q&gt;&lt;R&gt;1&lt;/R&gt;&lt;C&gt;1&lt;/C&gt;&lt;D xsi:type="xsd:double"&gt;23838&lt;/D&gt;&lt;/FQL&gt;&lt;FQL&gt;&lt;Q&gt;US0846707026^FF_PTX_INC(ANN_R,1/1/2016,12/31/2016)&lt;/Q&gt;&lt;R&gt;1&lt;/R&gt;&lt;C&gt;1&lt;/C&gt;&lt;D xsi:type="xsd:double"&gt;33667&lt;/D&gt;&lt;/FQL&gt;&lt;FQL&gt;&lt;Q&gt;US0846707026^FF_TAX_CF(ANN_R,1/1/2020,12/31/2020)&lt;/Q&gt;&lt;R&gt;1&lt;/R&gt;&lt;C&gt;1&lt;/C&gt;&lt;D xsi:type="xsd:double"&gt;7195&lt;/D&gt;&lt;/FQL&gt;&lt;FQL&gt;&lt;Q&gt;US0846707026^FF_TAX_CF(ANN_R,1/1/2019,12/31/2019)&lt;/Q&gt;&lt;R&gt;1&lt;/R&gt;&lt;C&gt;1&lt;/C&gt;&lt;D xsi:type="xsd:double"&gt;5415&lt;/D&gt;&lt;/FQL&gt;&lt;FQL&gt;&lt;Q&gt;US0846707026^FF_TAX_CF(ANN_R,1/1/2018,12/31/2018)&lt;/Q&gt;&lt;R&gt;1&lt;/R&gt;&lt;C&gt;1&lt;/C&gt;&lt;D xsi:type="xsd:double"&gt;4354&lt;/D&gt;&lt;/FQL&gt;&lt;FQL&gt;&lt;Q&gt;US0846707026^FF_TAX_CF(ANN_R,1/1/2017,12/31/2017)&lt;/Q&gt;&lt;R&gt;1&lt;/R&gt;&lt;C&gt;1&lt;/C&gt;&lt;D xsi:type="xsd:double"&gt;3286&lt;/D&gt;&lt;/FQL&gt;&lt;FQL&gt;&lt;Q&gt;US0846707026^FF_TAX_CF(ANN_R,1/1/2016,12/31/2016)&lt;/Q&gt;&lt;R&gt;1&lt;/R&gt;&lt;C&gt;1&lt;/C&gt;&lt;D xsi:type="xsd:double"&gt;4719&lt;/D&gt;&lt;/FQL&gt;&lt;FQL&gt;&lt;Q&gt;US0846707026^FF_TAX_RATE(ANN_R,1/1/2019,12/31/2019)&lt;/Q&gt;&lt;R&gt;1&lt;/R&gt;&lt;C&gt;1&lt;/C&gt;&lt;D xsi:type="xsd:double"&gt;20.3552231829867&lt;/D&gt;&lt;/FQL&gt;&lt;FQL&gt;&lt;Q&gt;US0846707026^FF_TAX_RATE(ANN_R,1/1/2018,12/31/2018)&lt;/Q&gt;&lt;R&gt;1&lt;/R&gt;&lt;C&gt;1&lt;/C&gt;&lt;D xsi:type="xsd:double"&gt;-8.02299425143714&lt;/D&gt;&lt;/FQL&gt;&lt;FQL&gt;&lt;Q&gt;US0846707026^FF_TAX_RATE(ANN_R,1/1/2017,12/31/2017)&lt;/Q&gt;&lt;R&gt;1&lt;/R&gt;&lt;C&gt;1&lt;/C&gt;&lt;D xsi:type="xsd:double"&gt;-90.2550549542747&lt;/D&gt;&lt;/FQL&gt;&lt;FQL&gt;&lt;Q&gt;US0846707026^FF_TAX_RATE(ANN_R,1/1/2016,12/31/2016)&lt;/Q&gt;&lt;R&gt;1&lt;/R&gt;&lt;C&gt;1&lt;/C&gt;&lt;D xsi:type="xsd:double"&gt;27.445272819081&lt;/D&gt;&lt;/FQL&gt;&lt;FQL&gt;&lt;Q&gt;US0846707026^FG_GICS_SECTOR&lt;/Q&gt;&lt;R&gt;1&lt;/R&gt;&lt;C&gt;1&lt;/C&gt;&lt;D xsi:type="xsd:string"&gt;Financials&lt;/D&gt;&lt;/FQL&gt;&lt;FQL&gt;&lt;Q&gt;US0846707026^FG_FACTSET_SECTOR&lt;/Q&gt;&lt;R&gt;1&lt;/R&gt;&lt;C&gt;1&lt;/C&gt;&lt;D xsi:type="xsd:string"&gt;Finance&lt;/D&gt;&lt;/FQL&gt;&lt;FQL&gt;&lt;Q&gt;US91324P1021^SUS_EC_RISK_SCORE(NOW,NOW,,"GOV")&lt;/Q&gt;&lt;R&gt;1&lt;/R&gt;&lt;C&gt;1&lt;/C&gt;&lt;D xsi:type="xsd:string"&gt;5.891600&lt;/D&gt;&lt;/FQL&gt;&lt;FQL&gt;&lt;Q&gt;US91324P1021^SUS_EC_RISK_SCORE(NOW,NOW,,"SOC")&lt;/Q&gt;&lt;R&gt;1&lt;/R&gt;&lt;C&gt;1&lt;/C&gt;&lt;D xsi:type="xsd:string"&gt;11.516040&lt;/D&gt;&lt;/FQL&gt;&lt;FQL&gt;&lt;Q&gt;US91324P1021^SUS_RR_RISK_SCORE(NOW,NOW,,"ESG")&lt;/Q&gt;&lt;R&gt;1&lt;/R&gt;&lt;C&gt;1&lt;/C&gt;&lt;D xsi:type="xsd:double"&gt;17.43914&lt;/D&gt;&lt;/FQL&gt;&lt;FQL&gt;&lt;Q&gt;US91324P1021^FF_PTX_INC(ANN_R,1/1/2020,12/31/2020)&lt;/Q&gt;&lt;R&gt;1&lt;/R&gt;&lt;C&gt;1&lt;/C&gt;&lt;D xsi:type="xsd:double"&gt;20742&lt;/D&gt;&lt;/FQL&gt;&lt;FQL&gt;&lt;Q&gt;US91324P1021^FF_PTX_INC(ANN_R,1/1/2019,12/31/2019)&lt;/Q&gt;&lt;R&gt;1&lt;/R&gt;&lt;C&gt;1&lt;/C&gt;&lt;D xsi:type="xsd:double"&gt;17981&lt;/D&gt;&lt;/FQL&gt;&lt;FQL&gt;&lt;Q&gt;US91324P1021^FF_PTX_INC(ANN_R,1/1/2018,12/31/2018)&lt;/Q&gt;&lt;R&gt;1&lt;/R&gt;&lt;C&gt;1&lt;/C&gt;&lt;D xsi:type="xsd:double"&gt;15944&lt;/D&gt;&lt;/FQL&gt;&lt;FQL&gt;&lt;Q&gt;US91324P1021^FF_PTX_INC(ANN_R,1/1/2017,12/31/2017)&lt;/Q&gt;&lt;R&gt;1&lt;/R&gt;&lt;C&gt;1&lt;/C&gt;&lt;D xsi:type="xsd:double"&gt;14023&lt;/D&gt;&lt;/FQL&gt;&lt;FQL&gt;&lt;Q&gt;US91324P1021^FF_PTX_INC(ANN_R,1/1/2016,12/31/2016)&lt;/Q&gt;&lt;R&gt;1&lt;/R&gt;&lt;C&gt;1&lt;/C&gt;&lt;D xsi:type="xsd:double"&gt;11863&lt;/D&gt;&lt;/FQL&gt;&lt;FQL&gt;&lt;Q&gt;US91324P1021^FF_TAX_CF(ANN_R,1/1/2020,12/31/2020)&lt;/Q&gt;&lt;R&gt;1&lt;/R&gt;&lt;C&gt;1&lt;/C&gt;&lt;D xsi:type="xsd:double"&gt;4935&lt;/D&gt;&lt;/FQL&gt;&lt;FQL&gt;&lt;Q&gt;US91324P1021^FF_TAX_CF(ANN_R,1/1/2018,12/31/2018)&lt;/Q&gt;&lt;R&gt;1&lt;/R&gt;&lt;C&gt;1&lt;/C&gt;&lt;D xsi:type="xsd:double"&gt;3257&lt;/D&gt;&lt;/FQL&gt;&lt;FQL&gt;&lt;Q&gt;US91324P1021^FF_TAX_CF(ANN_R,1/1/2017,12/31/2017)&lt;/Q&gt;&lt;R&gt;1&lt;/R&gt;&lt;C&gt;1&lt;/C&gt;&lt;D xsi:type="xsd:double"&gt;4004&lt;/D&gt;&lt;/FQL&gt;&lt;FQL&gt;&lt;Q&gt;US91324P1021^FF_TAX_CF(ANN_R,1/1/2016,12/31/2016)&lt;/Q&gt;&lt;R&gt;1&lt;/R&gt;&lt;C&gt;1&lt;/C&gt;&lt;D xsi:type="xsd:double"&gt;4726&lt;/D&gt;&lt;/FQL&gt;&lt;FQL&gt;&lt;Q&gt;US91324P1021^FF_TAX_RATE(ANN_R,1/1/2020,12/31/2020)&lt;/Q&gt;&lt;R&gt;1&lt;/R&gt;&lt;C&gt;1&lt;/C&gt;&lt;D xsi:type="xsd:double"&gt;23.9755086298332&lt;/D&gt;&lt;/FQL&gt;&lt;FQL&gt;&lt;Q&gt;US91324P1021^FF_TAX_RATE(ANN_R,1/1/2019,12/31/2019)&lt;/Q&gt;&lt;R&gt;1&lt;/R&gt;&lt;C&gt;1&lt;/C&gt;&lt;D xsi:type="xsd:double"&gt;20.8108559034536&lt;/D&gt;&lt;/FQL&gt;&lt;FQL&gt;&lt;Q&gt;US91324P1021^FF_TAX_RATE(ANN_R,1/1/2018,12/31/2018)&lt;/Q&gt;&lt;R&gt;1&lt;/R&gt;&lt;C&gt;1&lt;/C&gt;&lt;D xsi:type="xsd:double"&gt;22.3406924234822&lt;/D&gt;&lt;/FQL&gt;&lt;FQL&gt;&lt;Q&gt;US91324P1021^FF_TAX_RATE(ANN_R,1/1/2017,12/31/2017)&lt;/Q&gt;&lt;R&gt;1&lt;/R&gt;&lt;C&gt;1&lt;/C&gt;&lt;D xsi:type="xsd:double"&gt;22.8196534265136&lt;/D&gt;&lt;/FQL&gt;&lt;FQL&gt;&lt;Q&gt;US91324P1021^FF_TAX_RATE(ANN_R,1/1/2016,12/31/2016)&lt;/Q&gt;&lt;R&gt;1&lt;/R&gt;&lt;C&gt;1&lt;/C&gt;&lt;D xsi:type="xsd:double"&gt;40.3776447778808&lt;/D&gt;&lt;/FQL&gt;&lt;FQL&gt;&lt;Q&gt;US91324P1021^FG_GICS_SECTOR&lt;/Q&gt;&lt;R&gt;1&lt;/R&gt;&lt;C&gt;1&lt;/C&gt;&lt;D xsi:type="xsd:string"&gt;Health Care&lt;/D&gt;&lt;/FQL&gt;&lt;FQL&gt;&lt;Q&gt;US91324P1021^FG_FACTSET_SECTOR&lt;/Q&gt;&lt;R&gt;1&lt;/R&gt;&lt;C&gt;1&lt;/C&gt;&lt;D xsi:type="xsd:string"&gt;Health Services&lt;/D&gt;&lt;/FQL&gt;&lt;FQL&gt;&lt;Q&gt;US92826C8394^SUS_EC_RISK_SCORE(NOW,NOW,,"GOV")&lt;/Q&gt;&lt;R&gt;0&lt;/R&gt;&lt;C&gt;0&lt;/C&gt;&lt;/FQL&gt;&lt;FQL&gt;&lt;Q&gt;US92826C8394^SUS_EC_RISK_SCORE(NOW,NOW,,"SOC")&lt;/Q&gt;&lt;R&gt;0&lt;/R&gt;&lt;C&gt;0&lt;/C&gt;&lt;/FQL&gt;&lt;FQL&gt;&lt;Q&gt;US92826C8394^SUS_RR_RISK_SCORE(NOW,NOW,,"ESG")&lt;/Q&gt;&lt;R&gt;0&lt;/R&gt;&lt;C&gt;0&lt;/C&gt;&lt;/FQL&gt;&lt;FQL&gt;&lt;Q&gt;US92826C8394^FF_PTX_INC(ANN_R,1/1/2020,12/31/2020)&lt;/Q&gt;&lt;R&gt;1&lt;/R&gt;&lt;C&gt;1&lt;/C&gt;&lt;D xsi:type="xsd:double"&gt;13790&lt;/D&gt;&lt;/FQL&gt;&lt;FQL&gt;&lt;Q&gt;US92826C8394^FF_PTX_INC(ANN_R,1/1/2019,12/31/2019)&lt;/Q&gt;&lt;R&gt;1&lt;/R&gt;&lt;C&gt;1&lt;/C&gt;&lt;D xsi:type="xsd:double"&gt;14884&lt;/D&gt;&lt;/FQL&gt;&lt;FQL&gt;&lt;Q&gt;US92826C8394^FF_PTX_INC(ANN_R,1/1/2017,12/31/2017)&lt;/Q&gt;&lt;R&gt;1&lt;/R&gt;&lt;C&gt;1&lt;/C&gt;&lt;D xsi:type="xsd:double"&gt;11694&lt;/D&gt;&lt;/FQL&gt;&lt;FQL&gt;&lt;Q&gt;US92826C8394^FF_PTX_INC(ANN_R,1/1/2016,12/31/2016)&lt;/Q&gt;&lt;R&gt;1&lt;/R&gt;&lt;C&gt;1&lt;/C&gt;&lt;D xsi:type="xsd:double"&gt;8012&lt;/D&gt;&lt;/FQL&gt;&lt;FQL&gt;&lt;Q&gt;US92826C8394^FF_TAX_CF(ANN_R,1/1/2020,12/31/2020)&lt;/Q&gt;&lt;R&gt;1&lt;/R&gt;&lt;C&gt;1&lt;/C&gt;&lt;D xsi:type="xsd:double"&gt;2671&lt;/D&gt;&lt;/FQL&gt;&lt;FQL&gt;&lt;Q&gt;US92826C8394^FF_TAX_CF(ANN_R,1/1/2019,12/31/2019)&lt;/Q&gt;&lt;R&gt;1&lt;/R&gt;&lt;C&gt;1&lt;/C&gt;&lt;D xsi:type="xsd:double"&gt;2648&lt;/D&gt;&lt;/FQL&gt;&lt;FQL&gt;&lt;Q&gt;US92826C8394^FF_TAX_CF(ANN_R,1/1/2018,12/31/2018)&lt;/Q&gt;&lt;R&gt;1&lt;/R&gt;&lt;C&gt;1&lt;/C&gt;&lt;D xsi:type="xsd:double"&gt;2285&lt;/D&gt;&lt;/FQL&gt;&lt;FQL&gt;&lt;Q&gt;US92826C8394^FF_TAX_CF(ANN_R,1/1/2017,12/31/2017)&lt;/Q&gt;&lt;R&gt;1&lt;/R&gt;&lt;C&gt;1&lt;/C&gt;&lt;D xsi:type="xsd:double"&gt;3038&lt;/D&gt;&lt;/FQL&gt;&lt;FQL&gt;&lt;Q&gt;US92826C8394^FF_TAX_CF(ANN_R,1/1/2016,12/31/2016)&lt;/Q&gt;&lt;R&gt;1&lt;/R&gt;&lt;C&gt;1&lt;/C&gt;&lt;D xsi:type="xsd:double"&gt;2842&lt;/D&gt;&lt;/FQL&gt;&lt;FQL&gt;&lt;Q&gt;US92826C8394^FF_TAX_RATE(ANN_R,1/1/2020,12/31/2020)&lt;/Q&gt;&lt;R&gt;1&lt;/R&gt;&lt;C&gt;1&lt;/C&gt;&lt;D xsi:type="xsd:double"&gt;21.2037708484409&lt;/D&gt;&lt;/FQL&gt;&lt;FQL&gt;&lt;Q&gt;US92826C8394^FF_TAX_RATE(ANN_R,1/1/2019,12/31/2019)&lt;/Q&gt;&lt;R&gt;1&lt;/R&gt;&lt;C&gt;1&lt;/C&gt;&lt;D xsi:type="xsd:double"&gt;18.8390217683418&lt;/D&gt;&lt;/FQL&gt;&lt;FQL&gt;&lt;Q&gt;US92826C8394^FF_TAX_RATE(ANN_R,1/1/2018,12/31/2018)&lt;/Q&gt;&lt;R&gt;1&lt;/R&gt;&lt;C&gt;1&lt;/C&gt;&lt;D xsi:type="xsd:double"&gt;19.5611432141184&lt;/D&gt;&lt;/FQL&gt;&lt;FQL&gt;&lt;Q&gt;US92826C8394^FF_TAX_RATE(ANN_R,1/1/2017,12/31/2017)&lt;/Q&gt;&lt;R&gt;1&lt;/R&gt;&lt;C&gt;1&lt;/C&gt;&lt;D xsi:type="xsd:double"&gt;42.7142124166239&lt;/D&gt;&lt;/FQL&gt;&lt;FQL&gt;&lt;Q&gt;US92826C8394^FF_TAX_RATE(ANN_R,1/1/2016,12/31/2016)&lt;/Q&gt;&lt;R&gt;1&lt;/R&gt;&lt;C&gt;1&lt;/C&gt;&lt;D xsi:type="xsd:double"&gt;25.2246630054918&lt;/D&gt;&lt;/FQL&gt;&lt;FQL&gt;&lt;Q&gt;US92826C8394^FG_GICS_SECTOR&lt;/Q&gt;&lt;R&gt;1&lt;/R&gt;&lt;C&gt;1&lt;/C&gt;&lt;D xsi:type="xsd:string"&gt;Information Technology&lt;/D&gt;&lt;/FQL&gt;&lt;FQL&gt;&lt;Q&gt;US92826C8394^FG_FACTSET_SECTOR&lt;/Q&gt;&lt;R&gt;1&lt;/R&gt;&lt;C&gt;1&lt;/C&gt;&lt;D xsi:type="xsd:string"&gt;Finance&lt;/D&gt;&lt;/FQL&gt;&lt;FQL&gt;&lt;Q&gt;KR7005930003^SUS_EC_RISK_SCORE(NOW,NOW,,"GOV")&lt;/Q&gt;&lt;R&gt;1&lt;/R&gt;&lt;C&gt;1&lt;/C&gt;&lt;D xsi:type="xsd:string"&gt;13.890994&lt;/D&gt;&lt;/FQL&gt;&lt;FQL&gt;&lt;Q&gt;KR7005930003^SUS_RR_RISK_SCORE(NOW,NOW,,"ESG")&lt;/Q&gt;&lt;R&gt;1&lt;/R&gt;&lt;C&gt;1&lt;/C&gt;&lt;D xsi:type="xsd:double"&gt;23.015821875&lt;/D&gt;&lt;/FQL&gt;&lt;FQL&gt;&lt;Q&gt;KR7005930003^FF_PTX_INC(ANN_R,1/1/2020,12/31/2020)&lt;/Q&gt;&lt;R&gt;1&lt;/R&gt;&lt;C&gt;1&lt;/C&gt;&lt;D xsi:type="xsd:double"&gt;35838587&lt;/D&gt;&lt;/FQL&gt;&lt;FQL&gt;&lt;Q&gt;KR7005930003^FF_PTX_INC(ANN_R,1/1/2019,12/31/2019)&lt;/Q&gt;&lt;R&gt;1&lt;/R&gt;&lt;C&gt;1&lt;/C&gt;&lt;D xsi:type="xsd:double"&gt;30019229&lt;/D&gt;&lt;/FQL&gt;&lt;FQL&gt;&lt;Q&gt;KR7005930003^FF_PTX_INC(ANN_R,1/1/2018,12/31/2018)&lt;/Q&gt;&lt;R&gt;1&lt;/R&gt;&lt;C&gt;1&lt;/C&gt;&lt;D xsi:type="xsd:double"&gt;61159958&lt;/D&gt;&lt;/FQL&gt;&lt;FQL&gt;&lt;Q&gt;KR7005930003^FF_PTX_INC(ANN_R,1/1/2017,12/31/2017)&lt;/Q&gt;&lt;R&gt;1&lt;/R&gt;&lt;C&gt;1&lt;/C&gt;&lt;D xsi:type="xsd:double"&gt;56195967&lt;/D&gt;&lt;/FQL&gt;&lt;FQL&gt;&lt;Q&gt;KR7005930003^FF_PTX_INC(ANN_R,1/1/2016,12/31/2016)&lt;/Q&gt;&lt;R&gt;1&lt;/R&gt;&lt;C&gt;1&lt;/C&gt;&lt;D xsi:type="xsd:double"&gt;30713652&lt;/D&gt;&lt;/FQL&gt;&lt;FQL&gt;&lt;Q&gt;KR7005930003^FF_TAX_CF(ANN_R,1/1/2020,12/31/2020)&lt;/Q&gt;&lt;R&gt;1&lt;/R&gt;&lt;C&gt;1&lt;/C&gt;&lt;D xsi:type="xsd:double"&gt;4770355&lt;/D&gt;&lt;/FQL&gt;&lt;FQL&gt;&lt;Q&gt;KR7005930003^FF_TAX_CF(ANN_R,1/1/2019,12/31/2019)&lt;/Q&gt;&lt;R&gt;1&lt;/R&gt;&lt;C&gt;1&lt;/C&gt;&lt;D xsi:type="xsd:double"&gt;13221099&lt;/D&gt;&lt;/FQL&gt;&lt;FQL&gt;&lt;Q&gt;KR7005930003^FF_TAX_CF(ANN_R,1/1/2018,12/31/2018)&lt;/Q&gt;&lt;R&gt;1&lt;/R&gt;&lt;C&gt;1&lt;/C&gt;&lt;D xsi:type="xsd:double"&gt;12449441&lt;/D&gt;&lt;/FQL&gt;&lt;FQL&gt;&lt;Q&gt;KR7005930003^FF_TAX_CF(ANN_R,1/1/2017,12/31/2017)&lt;/Q&gt;&lt;R&gt;1&lt;/R&gt;&lt;C&gt;1&lt;/C&gt;&lt;D xsi:type="xsd:double"&gt;6827098&lt;/D&gt;&lt;/FQL&gt;&lt;FQL&gt;&lt;Q&gt;KR7005930003^FF_TAX_CF(ANN_R,1/1/2016,12/31/2016)&lt;/Q&gt;&lt;R&gt;1&lt;/R&gt;&lt;C&gt;1&lt;/C&gt;&lt;D xsi:type="xsd:double"&gt;6132064&lt;/D&gt;&lt;/FQL&gt;&lt;FQL&gt;&lt;Q&gt;KR7005930003^FF_TAX_RATE(ANN_R,1/1/2020,12/31/2020)&lt;/Q&gt;&lt;R&gt;1&lt;/R&gt;&lt;C&gt;1&lt;/C&gt;&lt;D xsi:type="xsd:double"&gt;27.7278928435432&lt;/D&gt;&lt;/FQL&gt;&lt;FQL&gt;&lt;Q&gt;KR7005930003^FF_TAX_RATE(ANN_R,1/1/2019,12/31/2019)&lt;/Q&gt;&lt;R&gt;1&lt;/R&gt;&lt;C&gt;1&lt;/C&gt;&lt;D xsi:type="xsd:double"&gt;28.9591847945195&lt;/D&gt;&lt;/FQL&gt;&lt;FQL&gt;&lt;Q&gt;KR7005930003^FF_TAX_RATE(ANN_R,1/1/2018,12/31/2018)&lt;/Q&gt;&lt;R&gt;1&lt;/R&gt;&lt;C&gt;1&lt;/C&gt;&lt;D xsi:type="xsd:double"&gt;27.4936437987744&lt;/D&gt;&lt;/FQL&gt;&lt;FQL&gt;&lt;Q&gt;KR7005930003^FF_TAX_RATE(ANN_R,1/1/2017,12/31/2017)&lt;/Q&gt;&lt;R&gt;1&lt;/R&gt;&lt;C&gt;1&lt;/C&gt;&lt;D xsi:type="xsd:double"&gt;24.9292266827618&lt;/D&gt;&lt;/FQL&gt;&lt;FQL&gt;&lt;Q&gt;KR7005930003^FG_GICS_SECTOR&lt;/Q&gt;&lt;R&gt;0&lt;/R&gt;&lt;C&gt;0&lt;/C&gt;&lt;/FQL&gt;&lt;FQL&gt;&lt;Q&gt;KR7005930003^FG_FACTSET_SECTOR&lt;/Q&gt;&lt;R&gt;1&lt;/R&gt;&lt;C&gt;1&lt;/C&gt;&lt;D xsi:type="xsd:string"&gt;Electronic Technology&lt;/D&gt;&lt;/FQL&gt;&lt;FQL&gt;&lt;Q&gt;US4781601046^SUS_EC_RISK_SCORE(NOW,NOW,,"GOV")&lt;/Q&gt;&lt;R&gt;1&lt;/R&gt;&lt;C&gt;1&lt;/C&gt;&lt;D xsi:type="xsd:string"&gt;8.234212&lt;/D&gt;&lt;/FQL&gt;&lt;FQL&gt;&lt;Q&gt;US4781601046^SUS_EC_RISK_SCORE(NOW,NOW,,"SOC")&lt;/Q&gt;&lt;R&gt;1&lt;/R&gt;&lt;C&gt;1&lt;/C&gt;&lt;D xsi:type="xsd:string"&gt;20.034362&lt;/D&gt;&lt;/FQL&gt;&lt;FQL&gt;&lt;Q&gt;US4781601046^SUS_RR_RISK_SCORE(NOW,NOW,,"ESG")&lt;/Q&gt;&lt;R&gt;1&lt;/R&gt;&lt;C&gt;1&lt;/C&gt;&lt;D xsi:type="xsd:double"&gt;29.015949375&lt;/D&gt;&lt;/FQL&gt;&lt;FQL&gt;&lt;Q&gt;US4781601046^FF_PTX_INC(ANN_R,1/1/2020,12/31/2020)&lt;/Q&gt;&lt;R&gt;1&lt;/R&gt;&lt;C&gt;1&lt;/C&gt;&lt;D xsi:type="xsd:double"&gt;16497&lt;/D&gt;&lt;/FQL&gt;&lt;FQL&gt;&lt;Q&gt;US4781601046^FF_PTX_INC(ANN_R,1/1/2019,12/31/2019)&lt;/Q&gt;&lt;R&gt;1&lt;/R&gt;&lt;C&gt;1&lt;/C&gt;&lt;D xsi:type="xsd:double"&gt;17328&lt;/D&gt;&lt;/FQL&gt;&lt;FQL&gt;&lt;Q&gt;US4781601046^FF_PTX_INC(ANN_R,1/1/2018,12/31/2018)&lt;/Q&gt;&lt;R&gt;1&lt;/R&gt;&lt;C&gt;1&lt;/C&gt;&lt;D xsi:type="xsd:double"&gt;17999&lt;/D&gt;&lt;/FQL&gt;&lt;FQL&gt;&lt;Q&gt;US4781601046^FF_PTX_INC(ANN_R,1/1/2017,12/31/2017)&lt;/Q&gt;&lt;R&gt;1&lt;/R&gt;&lt;C&gt;1&lt;/C&gt;&lt;D xsi:type="xsd:double"&gt;17673&lt;/D&gt;&lt;/FQL&gt;&lt;FQL&gt;&lt;Q&gt;US4781601046^FF_PTX_INC(ANN_R,1/1/2016,12/31/2016)&lt;/Q&gt;&lt;R&gt;1&lt;/R&gt;&lt;C&gt;1&lt;/C&gt;&lt;D xsi:type="xsd:double"&gt;19803&lt;/D&gt;&lt;/FQL&gt;&lt;FQL&gt;&lt;Q&gt;US4781601046^FF_TAX_CF(ANN_R,1/1/2020,12/31/2020)&lt;/Q&gt;&lt;R&gt;1&lt;/R&gt;&lt;C&gt;1&lt;/C&gt;&lt;D xsi:type="xsd:double"&gt;4619&lt;/D&gt;&lt;/FQL&gt;&lt;FQL&gt;&lt;Q&gt;US4781601046^FF_TAX_CF(ANN_R,1/1/2019,12/31/2019)&lt;/Q&gt;&lt;R&gt;1&lt;/R&gt;&lt;C&gt;1&lt;/C&gt;&lt;D xsi:type="xsd:double"&gt;4191&lt;/D&gt;&lt;/FQL&gt;&lt;FQL&gt;&lt;Q&gt;US4781601046^FF_TAX_CF(ANN_R,1/1/2018,12/31/2018)&lt;/Q&gt;&lt;R&gt;1&lt;/R&gt;&lt;C&gt;1&lt;/C&gt;&lt;D xsi:type="xsd:double"&gt;4570&lt;/D&gt;&lt;/FQL&gt;&lt;FQL&gt;&lt;Q&gt;US4781601046^FF_TAX_CF(ANN_R,1/1/2017,12/31/2017)&lt;/Q&gt;&lt;R&gt;1&lt;/R&gt;&lt;C&gt;1&lt;/C&gt;&lt;D xsi:type="xsd:double"&gt;3312&lt;/D&gt;&lt;/FQL&gt;&lt;FQL&gt;&lt;Q&gt;US4781601046^FF_TAX_CF(ANN_R,1/1/2016,12/31/2016)&lt;/Q&gt;&lt;R&gt;1&lt;/R&gt;&lt;C&gt;1&lt;/C&gt;&lt;D xsi:type="xsd:double"&gt;2843&lt;/D&gt;&lt;/FQL&gt;&lt;FQL&gt;&lt;Q&gt;US4781601046^FF_TAX_RATE(ANN_R,1/1/2019,12/31/2019)&lt;/Q&gt;&lt;R&gt;1&lt;/R&gt;&lt;C&gt;1&lt;/C&gt;&lt;D xsi:type="xsd:double"&gt;12.7481532779317&lt;/D&gt;&lt;/FQL&gt;&lt;FQL&gt;&lt;Q&gt;US4781601046^FF_TAX_RATE(ANN_R,1/1/2018,12/31/2018)&lt;/Q&gt;&lt;R&gt;1&lt;/R&gt;&lt;C&gt;1&lt;/C&gt;&lt;D xsi:type="xsd:double"&gt;15.0119451080616&lt;/D&gt;&lt;/FQL&gt;&lt;FQL&gt;&lt;Q&gt;US4781601046^FF_TAX_RATE(ANN_R,1/1/2017,12/31/2017)&lt;/Q&gt;&lt;R&gt;1&lt;/R&gt;&lt;C&gt;1&lt;/C&gt;&lt;D xsi:type="xsd:double"&gt;92.6441464380694&lt;/D&gt;&lt;/FQL&gt;&lt;FQL&gt;&lt;Q&gt;US4781601046^FF_TAX_RATE(ANN_R,1/1/2016,12/31/2016)&lt;/Q&gt;&lt;R&gt;1&lt;/R&gt;&lt;C&gt;1&lt;/C&gt;&lt;D xsi:type="xsd:double"&gt;16.4773014189769&lt;/D&gt;&lt;/FQL&gt;&lt;FQL&gt;&lt;Q&gt;US4781601046^FG_GICS_SECTOR&lt;/Q&gt;&lt;R&gt;1&lt;/R&gt;&lt;C&gt;1&lt;/C&gt;&lt;D xsi:type="xsd:string"&gt;Health Care&lt;/D&gt;&lt;/FQL&gt;&lt;FQL&gt;&lt;Q&gt;US4781601046^FG_FACTSET_SECTOR&lt;/Q&gt;&lt;R&gt;1&lt;/R&gt;&lt;C&gt;1&lt;/C&gt;&lt;D xsi:type="xsd:string"&gt;Health Technology&lt;/D&gt;&lt;/FQL&gt;&lt;FQL&gt;&lt;Q&gt;US46625H1005^SUS_EC_RISK_SCORE(NOW,NOW,,"GOV")&lt;/Q&gt;&lt;R&gt;1&lt;/R&gt;&lt;C&gt;1&lt;/C&gt;&lt;D xsi:type="xsd:string"&gt;10.551163&lt;/D&gt;&lt;/FQL&gt;&lt;FQL&gt;&lt;Q&gt;US46625H1005^SUS_EC_RISK_SCORE(NOW,NOW,,"SOC")&lt;/Q&gt;&lt;R&gt;1&lt;/R&gt;&lt;C&gt;1&lt;/C&gt;&lt;D xsi:type="xsd:string"&gt;16.345173&lt;/D&gt;&lt;/FQL&gt;&lt;FQL&gt;&lt;Q&gt;US46625H1005^SUS_RR_RISK_SCORE(NOW,NOW,,"ESG")&lt;/Q&gt;&lt;R&gt;1&lt;/R&gt;&lt;C&gt;1&lt;/C&gt;&lt;D xsi:type="xsd:double"&gt;27.9995859375&lt;/D&gt;&lt;/FQL&gt;&lt;FQL&gt;&lt;Q&gt;US46625H1005^FF_PTX_INC(ANN_R,1/1/2020,12/31/2020)&lt;/Q&gt;&lt;R&gt;1&lt;/R&gt;&lt;C&gt;1&lt;/C&gt;&lt;D xsi:type="xsd:double"&gt;35407&lt;/D&gt;&lt;/FQL&gt;&lt;FQL&gt;&lt;Q&gt;US46625H1005^FF_PTX_INC(ANN_R,1/1/2019,12/31/2019)&lt;/Q&gt;&lt;R&gt;1&lt;/R&gt;&lt;C&gt;1&lt;/C&gt;&lt;D xsi:type="xsd:double"&gt;44545&lt;/D&gt;&lt;/FQL&gt;&lt;FQL&gt;&lt;Q&gt;US46625H1005^FF_PTX_INC(ANN_R,1/1/2018,12/31/2018)&lt;/Q&gt;&lt;R&gt;1&lt;/R&gt;&lt;C&gt;1&lt;/C&gt;&lt;D xsi:type="xsd:double"&gt;40764&lt;/D&gt;&lt;/FQL&gt;&lt;FQL&gt;&lt;Q&gt;US46625H1005^FF_PTX_INC(ANN_R,1/1/2017,12/31/2017)&lt;/Q&gt;&lt;R&gt;1&lt;/R&gt;&lt;C&gt;1&lt;/C&gt;&lt;D xsi:type="xsd:double"&gt;35900&lt;/D&gt;&lt;/FQL&gt;&lt;FQL&gt;&lt;Q&gt;US46625H1005^FF_PTX_INC(ANN_R,1/1/20</t>
        </r>
      </text>
    </comment>
    <comment ref="A11" authorId="0" shapeId="0" xr:uid="{B04ACCA1-D041-4A97-AC3D-4F2F9F2FFB7F}">
      <text>
        <r>
          <rPr>
            <b/>
            <sz val="9"/>
            <color indexed="81"/>
            <rFont val="Tahoma"/>
            <family val="2"/>
          </rPr>
          <t>16,12/31/2016)&lt;/Q&gt;&lt;R&gt;1&lt;/R&gt;&lt;C&gt;1&lt;/C&gt;&lt;D xsi:type="xsd:double"&gt;34536&lt;/D&gt;&lt;/FQL&gt;&lt;FQL&gt;&lt;Q&gt;US46625H1005^FF_TAX_CF(ANN_R,1/1/2020,12/31/2020)&lt;/Q&gt;&lt;R&gt;1&lt;/R&gt;&lt;C&gt;1&lt;/C&gt;&lt;D xsi:type="xsd:double"&gt;7661&lt;/D&gt;&lt;/FQL&gt;&lt;FQL&gt;&lt;Q&gt;US46625H1005^FF_TAX_CF(ANN_R,1/1/2018,12/31/2018)&lt;/Q&gt;&lt;R&gt;1&lt;/R&gt;&lt;C&gt;1&lt;/C&gt;&lt;D xsi:type="xsd:double"&gt;3542&lt;/D&gt;&lt;/FQL&gt;&lt;FQL&gt;&lt;Q&gt;US46625H1005^FF_TAX_CF(ANN_R,1/1/2017,12/31/2017)&lt;/Q&gt;&lt;R&gt;1&lt;/R&gt;&lt;C&gt;1&lt;/C&gt;&lt;D xsi:type="xsd:double"&gt;4325&lt;/D&gt;&lt;/FQL&gt;&lt;FQL&gt;&lt;Q&gt;US46625H1005^FF_TAX_CF(ANN_R,1/1/2016,12/31/2016)&lt;/Q&gt;&lt;R&gt;1&lt;/R&gt;&lt;C&gt;1&lt;/C&gt;&lt;D xsi:type="xsd:double"&gt;2405&lt;/D&gt;&lt;/FQL&gt;&lt;FQL&gt;&lt;Q&gt;US46625H1005^FF_TAX_RATE(ANN_R,1/1/2020,12/31/2020)&lt;/Q&gt;&lt;R&gt;1&lt;/R&gt;&lt;C&gt;1&lt;/C&gt;&lt;D xsi:type="xsd:double"&gt;17.7253085548055&lt;/D&gt;&lt;/FQL&gt;&lt;FQL&gt;&lt;Q&gt;US46625H1005^FF_TAX_RATE(ANN_R,1/1/2019,12/31/2019)&lt;/Q&gt;&lt;R&gt;1&lt;/R&gt;&lt;C&gt;1&lt;/C&gt;&lt;D xsi:type="xsd:double"&gt;18.2152879111011&lt;/D&gt;&lt;/FQL&gt;&lt;FQL&gt;&lt;Q&gt;US46625H1005^FF_TAX_RATE(ANN_R,1/1/2018,12/31/2018)&lt;/Q&gt;&lt;R&gt;1&lt;/R&gt;&lt;C&gt;1&lt;/C&gt;&lt;D xsi:type="xsd:double"&gt;20.3365714846433&lt;/D&gt;&lt;/FQL&gt;&lt;FQL&gt;&lt;Q&gt;US46625H1005^FF_TAX_RATE(ANN_R,1/1/2017,12/31/2017)&lt;/Q&gt;&lt;R&gt;1&lt;/R&gt;&lt;C&gt;1&lt;/C&gt;&lt;D xsi:type="xsd:double"&gt;31.9192200557103&lt;/D&gt;&lt;/FQL&gt;&lt;FQL&gt;&lt;Q&gt;US46625H1005^FF_TAX_RATE(ANN_R,1/1/2016,12/31/2016)&lt;/Q&gt;&lt;R&gt;1&lt;/R&gt;&lt;C&gt;1&lt;/C&gt;&lt;D xsi:type="xsd:double"&gt;28.3848737549224&lt;/D&gt;&lt;/FQL&gt;&lt;FQL&gt;&lt;Q&gt;US46625H1005^FG_GICS_SECTOR&lt;/Q&gt;&lt;R&gt;1&lt;/R&gt;&lt;C&gt;1&lt;/C&gt;&lt;D xsi:type="xsd:string"&gt;Financials&lt;/D&gt;&lt;/FQL&gt;&lt;FQL&gt;&lt;Q&gt;US46625H1005^FG_FACTSET_SECTOR&lt;/Q&gt;&lt;R&gt;1&lt;/R&gt;&lt;C&gt;1&lt;/C&gt;&lt;D xsi:type="xsd:string"&gt;Finance&lt;/D&gt;&lt;/FQL&gt;&lt;FQL&gt;&lt;Q&gt;TW0002330008^SUS_EC_RISK_SCORE(NOW,NOW,,"GOV")&lt;/Q&gt;&lt;R&gt;1&lt;/R&gt;&lt;C&gt;1&lt;/C&gt;&lt;D xsi:type="xsd:string"&gt;5.198583&lt;/D&gt;&lt;/FQL&gt;&lt;FQL&gt;&lt;Q&gt;TW0002330008^SUS_EC_RISK_SCORE(NOW,NOW,,"SOC")&lt;/Q&gt;&lt;R&gt;1&lt;/R&gt;&lt;C&gt;1&lt;/C&gt;&lt;D xsi:type="xsd:string"&gt;3.685922&lt;/D&gt;&lt;/FQL&gt;&lt;FQL&gt;&lt;Q&gt;TW0002330008^SUS_RR_RISK_SCORE(NOW,NOW,,"ESG")&lt;/Q&gt;&lt;R&gt;1&lt;/R&gt;&lt;C&gt;1&lt;/C&gt;&lt;D xsi:type="xsd:double"&gt;14.41126875&lt;/D&gt;&lt;/FQL&gt;&lt;FQL&gt;&lt;Q&gt;TW0002330008^FF_PTX_INC(ANN_R,1/1/2020,12/31/2020)&lt;/Q&gt;&lt;R&gt;1&lt;/R&gt;&lt;C&gt;1&lt;/C&gt;&lt;D xsi:type="xsd:double"&gt;581184.362&lt;/D&gt;&lt;/FQL&gt;&lt;FQL&gt;&lt;Q&gt;TW0002330008^FF_PTX_INC(ANN_R,1/1/2019,12/31/2019)&lt;/Q&gt;&lt;R&gt;1&lt;/R&gt;&lt;C&gt;1&lt;/C&gt;&lt;D xsi:type="xsd:double"&gt;387001.114&lt;/D&gt;&lt;/FQL&gt;&lt;FQL&gt;&lt;Q&gt;TW0002330008^FF_PTX_INC(ANN_R,1/1/2017,12/31/2017)&lt;/Q&gt;&lt;R&gt;1&lt;/R&gt;&lt;C&gt;1&lt;/C&gt;&lt;D xsi:type="xsd:double"&gt;393147.089&lt;/D&gt;&lt;/FQL&gt;&lt;FQL&gt;&lt;Q&gt;TW0002330008^FF_PTX_INC(ANN_R,1/1/2016,12/31/2016)&lt;/Q&gt;&lt;R&gt;1&lt;/R&gt;&lt;C&gt;1&lt;/C&gt;&lt;D xsi:type="xsd:double"&gt;382463.78&lt;/D&gt;&lt;/FQL&gt;&lt;FQL&gt;&lt;Q&gt;TW0002330008^FF_TAX_CF(ANN_R,1/1/2020,12/31/2020)&lt;/Q&gt;&lt;R&gt;1&lt;/R&gt;&lt;C&gt;1&lt;/C&gt;&lt;D xsi:type="xsd:double"&gt;51362.365&lt;/D&gt;&lt;/FQL&gt;&lt;FQL&gt;&lt;Q&gt;TW0002330008^FF_TAX_CF(ANN_R,1/1/2019,12/31/2019)&lt;/Q&gt;&lt;R&gt;1&lt;/R&gt;&lt;C&gt;1&lt;/C&gt;&lt;D xsi:type="xsd:double"&gt;52044.071&lt;/D&gt;&lt;/FQL&gt;&lt;FQL&gt;&lt;Q&gt;TW0002330008^FF_TAX_CF(ANN_R,1/1/2018,12/31/2018)&lt;/Q&gt;&lt;R&gt;1&lt;/R&gt;&lt;C&gt;1&lt;/C&gt;&lt;D xsi:type="xsd:double"&gt;45382.523&lt;/D&gt;&lt;/FQL&gt;&lt;FQL&gt;&lt;Q&gt;TW0002330008^FF_TAX_CF(ANN_R,1/1/2017,12/31/2017)&lt;/Q&gt;&lt;R&gt;1&lt;/R&gt;&lt;C&gt;1&lt;/C&gt;&lt;D xsi:type="xsd:double"&gt;63620.382&lt;/D&gt;&lt;/FQL&gt;&lt;FQL&gt;&lt;Q&gt;TW0002330008^FF_TAX_CF(ANN_R,1/1/2016,12/31/2016)&lt;/Q&gt;&lt;R&gt;1&lt;/R&gt;&lt;C&gt;1&lt;/C&gt;&lt;D xsi:type="xsd:double"&gt;45943.301&lt;/D&gt;&lt;/FQL&gt;&lt;FQL&gt;&lt;Q&gt;TW0002330008^FF_TAX_RATE(ANN_R,1/1/2020,12/31/2020)&lt;/Q&gt;&lt;R&gt;1&lt;/R&gt;&lt;C&gt;1&lt;/C&gt;&lt;D xsi:type="xsd:double"&gt;11.462644619471&lt;/D&gt;&lt;/FQL&gt;&lt;FQL&gt;&lt;Q&gt;TW0002330008^FF_TAX_RATE(ANN_R,1/1/2019,12/31/2019)&lt;/Q&gt;&lt;R&gt;1&lt;/R&gt;&lt;C&gt;1&lt;/C&gt;&lt;D xsi:type="xsd:double"&gt;11.4990694832987&lt;/D&gt;&lt;/FQL&gt;&lt;FQL&gt;&lt;Q&gt;TW0002330008^FF_TAX_RATE(ANN_R,1/1/2018,12/31/2018)&lt;/Q&gt;&lt;R&gt;1&lt;/R&gt;&lt;C&gt;1&lt;/C&gt;&lt;D xsi:type="xsd:double"&gt;11.7443441514459&lt;/D&gt;&lt;/FQL&gt;&lt;FQL&gt;&lt;Q&gt;TW0002330008^FF_TAX_RATE(ANN_R,1/1/2017,12/31/2017)&lt;/Q&gt;&lt;R&gt;1&lt;/R&gt;&lt;C&gt;1&lt;/C&gt;&lt;D xsi:type="xsd:double"&gt;13.4774448247282&lt;/D&gt;&lt;/FQL&gt;&lt;FQL&gt;&lt;Q&gt;TW0002330008^FF_TAX_RATE(ANN_R,1/1/2016,12/31/2016)&lt;/Q&gt;&lt;R&gt;1&lt;/R&gt;&lt;C&gt;1&lt;/C&gt;&lt;D xsi:type="xsd:double"&gt;13.4970019906199&lt;/D&gt;&lt;/FQL&gt;&lt;FQL&gt;&lt;Q&gt;TW0002330008^FG_GICS_SECTOR&lt;/Q&gt;&lt;R&gt;0&lt;/R&gt;&lt;C&gt;0&lt;/C&gt;&lt;/FQL&gt;&lt;FQL&gt;&lt;Q&gt;TW0002330008^FG_FACTSET_SECTOR&lt;/Q&gt;&lt;R&gt;1&lt;/R&gt;&lt;C&gt;1&lt;/C&gt;&lt;D xsi:type="xsd:string"&gt;Electronic Technology&lt;/D&gt;&lt;/FQL&gt;&lt;FQL&gt;&lt;Q&gt;US88160R1014^SUS_EC_RISK_SCORE(NOW,NOW,,"GOV")&lt;/Q&gt;&lt;R&gt;1&lt;/R&gt;&lt;C&gt;1&lt;/C&gt;&lt;D xsi:type="xsd:string"&gt;9.608756&lt;/D&gt;&lt;/FQL&gt;&lt;FQL&gt;&lt;Q&gt;US88160R1014^SUS_RR_RISK_SCORE(NOW,NOW,,"ESG")&lt;/Q&gt;&lt;R&gt;1&lt;/R&gt;&lt;C&gt;1&lt;/C&gt;&lt;D xsi:type="xsd:double"&gt;28.538253125&lt;/D&gt;&lt;/FQL&gt;&lt;FQL&gt;&lt;Q&gt;US88160R1014^FF_PTX_INC(ANN_R,1/1/2020,12/31/2020)&lt;/Q&gt;&lt;R&gt;1&lt;/R&gt;&lt;C&gt;1&lt;/C&gt;&lt;D xsi:type="xsd:double"&gt;1154&lt;/D&gt;&lt;/FQL&gt;&lt;FQL&gt;&lt;Q&gt;US88160R1014^FF_PTX_INC(ANN_R,1/1/2019,12/31/2019)&lt;/Q&gt;&lt;R&gt;1&lt;/R&gt;&lt;C&gt;1&lt;/C&gt;&lt;D xsi:type="xsd:double"&gt;-665&lt;/D&gt;&lt;/FQL&gt;&lt;FQL&gt;&lt;Q&gt;US88160R1014^FF_PTX_INC(ANN_R,1/1/2018,12/31/2018)&lt;/Q&gt;&lt;R&gt;1&lt;/R&gt;&lt;C&gt;1&lt;/C&gt;&lt;D xsi:type="xsd:double"&gt;-1004.745&lt;/D&gt;&lt;/FQL&gt;&lt;FQL&gt;&lt;Q&gt;US88160R1014^FF_PTX_INC(ANN_R,1/1/2017,12/31/2017)&lt;/Q&gt;&lt;R&gt;1&lt;/R&gt;&lt;C&gt;1&lt;/C&gt;&lt;D xsi:type="xsd:double"&gt;-2209.032&lt;/D&gt;&lt;/FQL&gt;&lt;FQL&gt;&lt;Q&gt;US88160R1014^FF_PTX_INC(ANN_R,1/1/2016,12/31/2016)&lt;/Q&gt;&lt;R&gt;1&lt;/R&gt;&lt;C&gt;1&lt;/C&gt;&lt;D xsi:type="xsd:double"&gt;-746.348&lt;/D&gt;&lt;/FQL&gt;&lt;FQL&gt;&lt;Q&gt;US88160R1014^FF_TAX_CF(ANN_R,1/1/2020,12/31/2020)&lt;/Q&gt;&lt;R&gt;1&lt;/R&gt;&lt;C&gt;1&lt;/C&gt;&lt;D xsi:type="xsd:double"&gt;115&lt;/D&gt;&lt;/FQL&gt;&lt;FQL&gt;&lt;Q&gt;US88160R1014^FF_TAX_CF(ANN_R,1/1/2019,12/31/2019)&lt;/Q&gt;&lt;R&gt;1&lt;/R&gt;&lt;C&gt;1&lt;/C&gt;&lt;D xsi:type="xsd:double"&gt;54&lt;/D&gt;&lt;/FQL&gt;&lt;FQL&gt;&lt;Q&gt;US88160R1014^FF_TAX_CF(ANN_R,1/1/2018,12/31/2018)&lt;/Q&gt;&lt;R&gt;1&lt;/R&gt;&lt;C&gt;1&lt;/C&gt;&lt;D xsi:type="xsd:double"&gt;35.409&lt;/D&gt;&lt;/FQL&gt;&lt;FQL&gt;&lt;Q&gt;US88160R1014^FF_TAX_CF(ANN_R,1/1/2017,12/31/2017)&lt;/Q&gt;&lt;R&gt;1&lt;/R&gt;&lt;C&gt;1&lt;/C&gt;&lt;D xsi:type="xsd:double"&gt;65.695&lt;/D&gt;&lt;/FQL&gt;&lt;FQL&gt;&lt;Q&gt;US88160R1014^FF_TAX_CF(ANN_R,1/1/2016,12/31/2016)&lt;/Q&gt;&lt;R&gt;1&lt;/R&gt;&lt;C&gt;1&lt;/C&gt;&lt;D xsi:type="xsd:double"&gt;16.385&lt;/D&gt;&lt;/FQL&gt;&lt;FQL&gt;&lt;Q&gt;US88160R1014^FF_TAX_RATE(ANN_R,1/1/2020,12/31/2020)&lt;/Q&gt;&lt;R&gt;1&lt;/R&gt;&lt;C&gt;1&lt;/C&gt;&lt;D xsi:type="xsd:double"&gt;25.3032928942808&lt;/D&gt;&lt;/FQL&gt;&lt;FQL&gt;&lt;Q&gt;US88160R1014^FF_TAX_RATE(ANN_R,1/1/2019,12/31/2019)&lt;/Q&gt;&lt;R&gt;0&lt;/R&gt;&lt;C&gt;0&lt;/C&gt;&lt;/FQL&gt;&lt;FQL&gt;&lt;Q&gt;US88160R1014^FF_TAX_RATE(ANN_R,1/1/2018,12/31/2018)&lt;/Q&gt;&lt;R&gt;0&lt;/R&gt;&lt;C&gt;0&lt;/C&gt;&lt;/FQL&gt;&lt;FQL&gt;&lt;Q&gt;US88160R1014^FF_TAX_RATE(ANN_R,1/1/2017,12/31/2017)&lt;/Q&gt;&lt;R&gt;0&lt;/R&gt;&lt;C&gt;0&lt;/C&gt;&lt;/FQL&gt;&lt;FQL&gt;&lt;Q&gt;US88160R1014^FG_GICS_SECTOR&lt;/Q&gt;&lt;R&gt;1&lt;/R&gt;&lt;C&gt;1&lt;/C&gt;&lt;D xsi:type="xsd:string"&gt;Consumer Discretionary&lt;/D&gt;&lt;/FQL&gt;&lt;FQL&gt;&lt;Q&gt;US88160R1014^FG_FACTSET_SECTOR&lt;/Q&gt;&lt;R&gt;1&lt;/R&gt;&lt;C&gt;1&lt;/C&gt;&lt;D xsi:type="xsd:string"&gt;Consumer Durables&lt;/D&gt;&lt;/FQL&gt;&lt;FQL&gt;&lt;Q&gt;US02079K1079^SUS_EC_RISK_SCORE(NOW,NOW,,"GOV")&lt;/Q&gt;&lt;R&gt;1&lt;/R&gt;&lt;C&gt;1&lt;/C&gt;&lt;D xsi:type="xsd:string"&gt;11.618578&lt;/D&gt;&lt;/FQL&gt;&lt;FQL&gt;&lt;Q&gt;US02079K1079^SUS_EC_RISK_SCORE(NOW,NOW,,"SOC")&lt;/Q&gt;&lt;R&gt;1&lt;/R&gt;&lt;C&gt;1&lt;/C&gt;&lt;D xsi:type="xsd:string"&gt;10.786460&lt;/D&gt;&lt;/FQL&gt;&lt;FQL&gt;&lt;Q&gt;US02079K1079^SUS_RR_RISK_SCORE(NOW,NOW,,"ESG")&lt;/Q&gt;&lt;R&gt;1&lt;/R&gt;&lt;C&gt;1&lt;/C&gt;&lt;D xsi:type="xsd:double"&gt;22.8884125&lt;/D&gt;&lt;/FQL&gt;&lt;FQL&gt;&lt;Q&gt;US02079K1079^FF_PTX_INC(ANN_R,1/1/2020,12/31/2020)&lt;/Q&gt;&lt;R&gt;1&lt;/R&gt;&lt;C&gt;1&lt;/C&gt;&lt;D xsi:type="xsd:double"&gt;48082&lt;/D&gt;&lt;/FQL&gt;&lt;FQL&gt;&lt;Q&gt;US02079K1079^FF_PTX_INC(ANN_R,1/1/2019,12/31/2019)&lt;/Q&gt;&lt;R&gt;1&lt;/R&gt;&lt;C&gt;1&lt;/C&gt;&lt;D xsi:type="xsd:double"&gt;39625&lt;/D&gt;&lt;/FQL&gt;&lt;FQL&gt;&lt;Q&gt;US02079K1079^FF_PTX_INC(ANN_R,1/1/2018,12/31/2018)&lt;/Q&gt;&lt;R&gt;1&lt;/R&gt;&lt;C&gt;1&lt;/C&gt;&lt;D xsi:type="xsd:double"&gt;34913&lt;/D&gt;&lt;/FQL&gt;&lt;FQL&gt;&lt;Q&gt;US02079K1079^FF_PTX_INC(ANN_R,1/1/2017,12/31/2017)&lt;/Q&gt;&lt;R&gt;1&lt;/R&gt;&lt;C&gt;1&lt;/C&gt;&lt;D xsi:type="xsd:double"&gt;27193&lt;/D&gt;&lt;/FQL&gt;&lt;FQL&gt;&lt;Q&gt;US02079K1079^FF_PTX_INC(ANN_R,1/1/2016,12/31/2016)&lt;/Q&gt;&lt;R&gt;1&lt;/R&gt;&lt;C&gt;1&lt;/C&gt;&lt;D xsi:type="xsd:double"&gt;24150&lt;/D&gt;&lt;/FQL&gt;&lt;FQL&gt;&lt;Q&gt;US02079K1079^FF_TAX_CF(ANN_R,1/1/2020,12/31/2020)&lt;/Q&gt;&lt;R&gt;1&lt;/R&gt;&lt;C&gt;1&lt;/C&gt;&lt;D xsi:type="xsd:double"&gt;4990&lt;/D&gt;&lt;/FQL&gt;&lt;FQL&gt;&lt;Q&gt;US02079K1079^FF_TAX_CF(ANN_R,1/1/2019,12/31/2019)&lt;/Q&gt;&lt;R&gt;1&lt;/R&gt;&lt;C&gt;1&lt;/C&gt;&lt;D xsi:type="xsd:double"&gt;8203&lt;/D&gt;&lt;/FQL&gt;&lt;FQL&gt;&lt;Q&gt;US02079K1079^FF_TAX_CF(ANN_R,1/1/2018,12/31/2018)&lt;/Q&gt;&lt;R&gt;1&lt;/R&gt;&lt;C&gt;1&lt;/C&gt;&lt;D xsi:type="xsd:double"&gt;5671&lt;/D&gt;&lt;/FQL&gt;&lt;FQL&gt;&lt;Q&gt;US02079K1079^FF_TAX_CF(ANN_R,1/1/2017,12/31/2017)&lt;/Q&gt;&lt;R&gt;1&lt;/R&gt;&lt;C&gt;1&lt;/C&gt;&lt;D xsi:type="xsd:double"&gt;6191&lt;/D&gt;&lt;/FQL&gt;&lt;FQL&gt;&lt;Q&gt;US02079K1079^FF_TAX_CF(ANN_R,1/1/2016,12/31/2016)&lt;/Q&gt;&lt;R&gt;1&lt;/R&gt;&lt;C&gt;1&lt;/C&gt;&lt;D xsi:type="xsd:double"&gt;1643&lt;/D&gt;&lt;/FQL&gt;&lt;FQL&gt;&lt;Q&gt;US02079K1079^FF_TAX_RATE(ANN_R,1/1/2019,12/31/2019)&lt;/Q&gt;&lt;R&gt;1&lt;/R&gt;&lt;C&gt;1&lt;/C&gt;&lt;D xsi:type="xsd:double"&gt;13.3299684542587&lt;/D&gt;&lt;/FQL&gt;&lt;FQL&gt;&lt;Q&gt;US02079K1079^FF_TAX_RATE(ANN_R,1/1/2018,12/31/2018)&lt;/Q&gt;&lt;R&gt;1&lt;/R&gt;&lt;C&gt;1&lt;/C&gt;&lt;D xsi:type="xsd:double"&gt;11.9640248617993&lt;/D&gt;&lt;/FQL&gt;&lt;FQL&gt;&lt;Q&gt;US02079K1079^FF_TAX_RATE(ANN_R,1/1/2017,12/31/2017)&lt;/Q&gt;&lt;R&gt;1&lt;/R&gt;&lt;C&gt;1&lt;/C&gt;&lt;D xsi:type="xsd:double"&gt;53.4365461699702&lt;/D&gt;&lt;/FQL&gt;&lt;FQL&gt;&lt;Q&gt;US02079K1079^FF_TAX_RATE(ANN_R,1/1/2016,12/31/2016)&lt;/Q&gt;&lt;R&gt;1&lt;/R&gt;&lt;C&gt;1&lt;/C&gt;&lt;D xsi:type="xsd:double"&gt;19.3457556935818&lt;/D&gt;&lt;/FQL&gt;&lt;FQL&gt;&lt;Q&gt;US02079K1079^FG_GICS_SECTOR&lt;/Q&gt;&lt;R&gt;1&lt;/R&gt;&lt;C&gt;1&lt;/C&gt;&lt;D xsi:type="xsd:string"&gt;Communication Services&lt;/D&gt;&lt;/FQL&gt;&lt;FQL&gt;&lt;Q&gt;US02079K1079^FG_FACTSET_SECTOR&lt;/Q&gt;&lt;R&gt;1&lt;/R&gt;&lt;C&gt;1&lt;/C&gt;&lt;D xsi:type="xsd:string"&gt;Technology Services&lt;/D&gt;&lt;/FQL&gt;&lt;FQL&gt;&lt;Q&gt;US30303M1027^SUS_EC_RISK_SCORE(NOW,NOW,,"GOV")&lt;/Q&gt;&lt;R&gt;1&lt;/R&gt;&lt;C&gt;1&lt;/C&gt;&lt;D xsi:type="xsd:string"&gt;10.481554&lt;/D&gt;&lt;/FQL&gt;&lt;FQL&gt;&lt;Q&gt;US30303M1027^SUS_EC_RISK_SCORE(NOW,NOW,,"SOC")&lt;/Q&gt;&lt;R&gt;1&lt;/R&gt;&lt;C&gt;1&lt;/C&gt;&lt;D xsi:type="xsd:string"&gt;17.190926&lt;/D&gt;&lt;/FQL&gt;&lt;FQL&gt;&lt;Q&gt;US30303M1027^SUS_RR_RISK_SCORE(NOW,NOW,,"ESG")&lt;/Q&gt;&lt;R&gt;1&lt;/R&gt;&lt;C&gt;1&lt;/C&gt;&lt;D xsi:type="xsd:double"&gt;28.785105&lt;/D&gt;&lt;/FQL&gt;&lt;FQL&gt;&lt;Q&gt;US30303M1027^FF_PTX_INC(ANN_R,1/1/2020,12/31/2020)&lt;/Q&gt;&lt;R&gt;1&lt;/R&gt;&lt;C&gt;1&lt;/C&gt;&lt;D xsi:type="xsd:double"&gt;33180&lt;/D&gt;&lt;/FQL&gt;&lt;FQL&gt;&lt;Q&gt;US30303M1027^FF_PTX_INC(ANN_R,1/1/2019,12/31/2019)&lt;/Q&gt;&lt;R&gt;1&lt;/R&gt;&lt;C&gt;1&lt;/C&gt;&lt;D xsi:type="xsd:double"&gt;24812&lt;/D&gt;&lt;/FQL&gt;&lt;FQL&gt;&lt;Q&gt;US30303M1027^FF_PTX_INC(ANN_R,1/1/2018,12/31/2018)&lt;/Q&gt;&lt;R&gt;1&lt;/R&gt;&lt;C&gt;1&lt;/C&gt;&lt;D xsi:type="xsd:double"&gt;25361&lt;/D&gt;&lt;/FQL&gt;&lt;FQL&gt;&lt;Q&gt;US30303M1027^FF_PTX_INC(ANN_R,1/1/2017,12/31/2017)&lt;/Q&gt;&lt;R&gt;1&lt;/R&gt;&lt;C&gt;1&lt;/C&gt;&lt;D xsi:type="xsd:double"&gt;20594&lt;/D&gt;&lt;/FQL&gt;&lt;FQL&gt;&lt;Q&gt;US30303M1027^FF_PTX_INC(ANN_R,1/1/2016,12/31/2016)&lt;/Q&gt;&lt;R&gt;1&lt;/R&gt;&lt;C&gt;1&lt;/C&gt;&lt;D xsi:type="xsd:double"&gt;12518&lt;/D&gt;&lt;/FQL&gt;&lt;FQL&gt;&lt;Q&gt;US30303M1027^FF_TAX_CF(ANN_R,1/1/2020,12/31/2020)&lt;/Q&gt;&lt;R&gt;1&lt;/R&gt;&lt;C&gt;1&lt;/C&gt;&lt;D xsi:type="xsd:double"&gt;4229&lt;/D&gt;&lt;/FQL&gt;&lt;FQL&gt;&lt;Q&gt;US30303M1027^FF_TAX_CF(ANN_R,1/1/2018,12/31/2018)&lt;/Q&gt;&lt;R&gt;1&lt;/R&gt;&lt;C&gt;1&lt;/C&gt;&lt;D xsi:type="xsd:double"&gt;3762&lt;/D&gt;&lt;/FQL&gt;&lt;FQL&gt;&lt;Q&gt;US30303M1027^FF_TAX_CF(ANN_R,1/1/2017,12/31/2017)&lt;/Q&gt;&lt;R&gt;1&lt;/R&gt;&lt;C&gt;1&lt;/C&gt;&lt;D xsi:type="xsd:double"&gt;2117&lt;/D&gt;&lt;/FQL&gt;&lt;FQL&gt;&lt;Q&gt;US30303M1027^FF_TAX_CF(ANN_R,1/1/2016,12/31/2016)&lt;/Q&gt;&lt;R&gt;1&lt;/R&gt;&lt;C&gt;1&lt;/C&gt;&lt;D xsi:type="xsd:double"&gt;1210&lt;/D&gt;&lt;/FQL&gt;&lt;FQL&gt;&lt;Q&gt;US30303M1027^FF_TAX_RATE(ANN_R,1/1/2020,12/31/2020)&lt;/Q&gt;&lt;R&gt;1&lt;/R&gt;&lt;C&gt;1&lt;/C&gt;&lt;D xsi:type="xsd:double"&gt;12.1579264617239&lt;/D&gt;&lt;/FQL&gt;&lt;FQL&gt;&lt;Q&gt;US30303M1027^FF_TAX_RATE(ANN_R,1/1/2019,12/31/2019)&lt;/Q&gt;&lt;R&gt;1&lt;/R&gt;&lt;C&gt;1&lt;/C&gt;&lt;D xsi:type="xsd:double"&gt;25.4997581815251&lt;/D&gt;&lt;/FQL&gt;&lt;FQL&gt;&lt;Q&gt;US30303M1027^FF_TAX_RATE(ANN_R,1/1/2018,12/31/2018)&lt;/Q&gt;&lt;R&gt;1&lt;/R&gt;&lt;C&gt;1&lt;/C&gt;&lt;D xsi:type="xsd:double"&gt;12.8110090296124&lt;/D&gt;&lt;/FQL&gt;&lt;FQL&gt;&lt;Q&gt;US30303M1027^FF_TAX_RATE(ANN_R,1/1/2017,12/31/2017)&lt;/Q&gt;&lt;R&gt;1&lt;/R&gt;&lt;C&gt;1&lt;/C&gt;&lt;D xsi:type="xsd:double"&gt;22.627949888317&lt;/D&gt;&lt;/FQL&gt;&lt;FQL&gt;&lt;Q&gt;US30303M1027^FF_TAX_RATE(ANN_R,1/1/2016,12/31/2016)&lt;/Q&gt;&lt;R&gt;1&lt;/R&gt;&lt;C&gt;1&lt;/C&gt;&lt;D xsi:type="xsd:double"&gt;18.3815305959418&lt;/D&gt;&lt;/FQL&gt;&lt;FQL&gt;&lt;Q&gt;US30303M1027^FG_GICS_SECTOR&lt;/Q&gt;&lt;R&gt;1&lt;/R&gt;&lt;C&gt;1&lt;/C&gt;&lt;D xsi:type="xsd:string"&gt;Communication Services&lt;/D&gt;&lt;/FQL&gt;&lt;FQL&gt;&lt;Q&gt;US30303M1027^FG_FACTSET_SECTOR&lt;/Q&gt;&lt;R&gt;1&lt;/R&gt;&lt;C&gt;1&lt;/C&gt;&lt;D xsi:type="xsd:string"&gt;Technology Services&lt;/D&gt;&lt;/FQL&gt;&lt;FQL&gt;&lt;Q&gt;US0231351067^SUS_EC_RISK_SCORE(NOW,NOW,,"GOV")&lt;/Q&gt;&lt;R&gt;1&lt;/R&gt;&lt;C&gt;1&lt;/C&gt;&lt;D xsi:type="xsd:string"&gt;9.841875&lt;/D&gt;&lt;/FQL&gt;&lt;FQL&gt;&lt;Q&gt;US0231351067^SUS_EC_RISK_SCORE(NOW,NOW,,"SOC")&lt;/Q&gt;&lt;R&gt;1&lt;/R&gt;&lt;C&gt;1&lt;/C&gt;&lt;D xsi:type="xsd:string"&gt;14.245063&lt;/D&gt;&lt;/FQL&gt;&lt;FQL&gt;&lt;Q&gt;US0231351067^SUS_RR_RISK_SCORE(NOW,NOW,,"ESG")&lt;/Q&gt;&lt;R&gt;1&lt;/R&gt;&lt;C&gt;1&lt;/C&gt;&lt;D xsi:type="xsd:double"&gt;30.032203125&lt;/D&gt;&lt;/FQL&gt;&lt;FQL&gt;&lt;Q&gt;US0231351067^FF_PTX_INC(ANN_R,1/1/2020,12/31/2020)&lt;/Q&gt;&lt;R&gt;1&lt;/R&gt;&lt;C&gt;1&lt;/C&gt;&lt;D xsi:type="xsd:double"&gt;24178&lt;/D&gt;&lt;/FQL&gt;&lt;FQL&gt;&lt;Q&gt;US0231351067^FF_PTX_INC(ANN_R,1/1/2019,12/31/2019)&lt;/Q&gt;&lt;R&gt;1&lt;/R&gt;&lt;C&gt;1&lt;/C&gt;&lt;D xsi:type="xsd:double"&gt;13976&lt;/D&gt;&lt;/FQL&gt;&lt;FQL&gt;&lt;Q&gt;US0231351067^FF_PTX_INC(ANN_R,1/1/2017,12/31/2017)&lt;/Q&gt;&lt;R&gt;1&lt;/R&gt;&lt;C&gt;1&lt;/C&gt;&lt;D xsi:type="xsd:double"&gt;3806&lt;/D&gt;&lt;/FQL&gt;&lt;FQL&gt;&lt;Q&gt;US0231351067^FF_PTX_INC(ANN_R,1/1/2016,12/31/2016)&lt;/Q&gt;&lt;R&gt;1&lt;/R&gt;&lt;C&gt;1&lt;/C&gt;&lt;D xsi:type="xsd:double"&gt;3892&lt;/D&gt;&lt;/FQL&gt;&lt;FQL&gt;&lt;Q&gt;US0231351067^FF_TAX_CF(ANN_R,1/1/2020,12/31/2020)&lt;/Q&gt;&lt;R&gt;1&lt;/R&gt;&lt;C&gt;1&lt;/C&gt;&lt;D xsi:type="xsd:double"&gt;1713&lt;/D&gt;&lt;/FQL&gt;&lt;FQL&gt;&lt;Q&gt;US0231351067^FF_TAX_CF(ANN_R,1/1/2019,12/31/2019)&lt;/Q&gt;&lt;R&gt;1&lt;/R&gt;&lt;C&gt;1&lt;/C&gt;&lt;D xsi:type="xsd:double"&gt;881&lt;/D&gt;&lt;/FQL&gt;&lt;FQL&gt;&lt;Q&gt;US0231351067^FF_TAX_CF(ANN_R,1/1/2018,12/31/2018)&lt;/Q&gt;&lt;R&gt;1&lt;/R&gt;&lt;C&gt;1&lt;/C&gt;&lt;D xsi:type="xsd:double"&gt;1184&lt;/D&gt;&lt;/FQL&gt;&lt;FQL&gt;&lt;Q&gt;US0231351067^FF_TAX_CF(ANN_R,1/1/2017,12/31/2017)&lt;/Q&gt;&lt;R&gt;1&lt;/R&gt;&lt;C&gt;1&lt;/C&gt;&lt;D xsi:type="xsd:double"&gt;957&lt;/D&gt;&lt;/FQL&gt;&lt;FQL&gt;&lt;Q&gt;US0231351067^FF_TAX_CF(ANN_R,1/1/2016,12/31/2016)&lt;/Q&gt;&lt;R&gt;1&lt;/R&gt;&lt;C&gt;1&lt;/C&gt;&lt;D xsi:type="xsd:double"&gt;412&lt;/D&gt;&lt;/FQL&gt;&lt;FQL&gt;&lt;Q&gt;US0231351067^FF_TAX_RATE(ANN_R,1/1/2020,12/31/2020)&lt;/Q&gt;&lt;R&gt;1&lt;/R&gt;&lt;C&gt;1&lt;/C&gt;&lt;D xsi:type="xsd:double"&gt;11.8413433700058&lt;/D&gt;&lt;/FQL&gt;&lt;FQL&gt;&lt;Q&gt;US0231351067^FF_TAX_RATE(ANN_R,1/1/2019,12/31/2019)&lt;/Q&gt;&lt;R&gt;1&lt;/R&gt;&lt;C&gt;1&lt;/C&gt;&lt;D xsi:type="xsd:double"&gt;16.9862621637092&lt;/D&gt;&lt;/FQL&gt;&lt;FQL&gt;&lt;Q&gt;US0231351067^FF_TAX_RATE(ANN_R,1/1/2018,12/31/2018)&lt;/Q&gt;&lt;R&gt;1&lt;/R&gt;&lt;C&gt;1&lt;/C&gt;&lt;D xsi:type="xsd:double"&gt;10.6296066068733&lt;/D&gt;&lt;/FQL&gt;&lt;FQL&gt;&lt;Q&gt;US0231351067^FF_TAX_RATE(ANN_R,1/1/2017,12/31/2017)&lt;/Q&gt;&lt;R&gt;1&lt;/R&gt;&lt;C&gt;1&lt;/C&gt;&lt;D xsi:type="xsd:double"&gt;20.2049395691014&lt;/D&gt;&lt;/FQL&gt;&lt;FQL&gt;&lt;Q&gt;US0231351067^FF_TAX_RATE(ANN_R,1/1/2016,12/31/2016)&lt;/Q&gt;&lt;R&gt;1&lt;/R&gt;&lt;C&gt;1&lt;/C&gt;&lt;D xsi:type="xsd:double"&gt;36.6135662898253&lt;/D&gt;&lt;/FQL&gt;&lt;FQL&gt;&lt;Q&gt;US0231351067^FG_GICS_SECTOR&lt;/Q&gt;&lt;R&gt;1&lt;/R&gt;&lt;C&gt;1&lt;/C&gt;&lt;D xsi:type="xsd:string"&gt;Consumer Discretionary&lt;/D&gt;&lt;/FQL&gt;&lt;FQL&gt;&lt;Q&gt;US0231351067^FG_FACTSET_SECTOR&lt;/Q&gt;&lt;R&gt;1&lt;/R&gt;&lt;C&gt;1&lt;/C&gt;&lt;D xsi:type="xsd:string"&gt;Retail Trade&lt;/D&gt;&lt;/FQL&gt;&lt;FQL&gt;&lt;Q&gt;US5949181045^SUS_EC_RISK_SCORE(NOW,NOW,,"GOV")&lt;/Q&gt;&lt;R&gt;1&lt;/R&gt;&lt;C&gt;1&lt;/C&gt;&lt;D xsi:type="xsd:string"&gt;4.732270&lt;/D&gt;&lt;/FQL&gt;&lt;FQL&gt;&lt;Q&gt;US5949181045^SUS_RR_RISK_SCORE(NOW,NOW,,"ESG")&lt;/Q&gt;&lt;R&gt;1&lt;/R&gt;&lt;C&gt;1&lt;/C&gt;&lt;D xsi:type="xsd:double"&gt;13.2577103125&lt;/D&gt;&lt;/FQL&gt;&lt;FQL&gt;&lt;Q&gt;US5949181045^FF_PTX_INC(ANN_R,1/1/2020,12/31/2020)&lt;/Q&gt;&lt;R&gt;1&lt;/R&gt;&lt;C&gt;1&lt;/C&gt;&lt;D xsi:type="xsd:double"&gt;53036&lt;/D&gt;&lt;/FQL&gt;&lt;FQL&gt;&lt;Q&gt;US5949181045^FF_PTX_INC(ANN_R,1/1/2019,12/31/2019)&lt;/Q&gt;&lt;R&gt;1&lt;/R&gt;&lt;C&gt;1&lt;/C&gt;&lt;D xsi:type="xsd:double"&gt;43688&lt;/D&gt;&lt;/FQL&gt;&lt;FQL&gt;&lt;Q&gt;US5949181045^FF_PTX_INC(ANN_R,1/1/2018,12/31/2018)&lt;/Q&gt;&lt;R&gt;1&lt;/R&gt;&lt;C&gt;1&lt;/C&gt;&lt;D xsi:type="xsd:double"&gt;36474&lt;/D&gt;&lt;/FQL&gt;&lt;FQL&gt;&lt;Q&gt;US5949181045^FF_PTX_INC(ANN_R,1/1/2017,12/31/2017)&lt;/Q&gt;&lt;R&gt;1&lt;/R&gt;&lt;C&gt;1&lt;/C&gt;&lt;D xsi:type="xsd:double"&gt;29901&lt;/D&gt;&lt;/FQL&gt;&lt;FQL&gt;&lt;Q&gt;US5949181045^FF_PTX_INC(ANN_R,1/1/2016,12/31/2016)&lt;/Q&gt;&lt;R&gt;1&lt;/R&gt;&lt;C&gt;1&lt;/C&gt;&lt;D xsi:type="xsd:double"&gt;19751&lt;/D&gt;&lt;/FQL&gt;&lt;FQL&gt;&lt;Q&gt;US5949181045^FF_TAX_CF(ANN_R,1/1/2020,12/31/2020)&lt;/Q&gt;&lt;R&gt;1&lt;/R&gt;&lt;C&gt;1&lt;/C&gt;&lt;D xsi:type="xsd:double"&gt;12500&lt;/D&gt;&lt;/FQL&gt;&lt;FQL&gt;&lt;Q&gt;US5949181045^FF_TAX_CF(ANN_R,1/1/2019,12/31/2019)&lt;/Q&gt;&lt;R&gt;1&lt;/R&gt;&lt;C&gt;1&lt;/C&gt;&lt;D xsi:type="xsd:double"&gt;8400&lt;/D&gt;&lt;/FQL&gt;&lt;FQL&gt;&lt;Q&gt;US5949181045^FF_TAX_CF(ANN_R,1/1/2018,12/31/2018)&lt;/Q&gt;&lt;R&gt;1&lt;/R&gt;&lt;C&gt;1&lt;/C&gt;&lt;D xsi:type="xsd:double"&gt;5500&lt;/D&gt;&lt;/FQL&gt;&lt;FQL&gt;&lt;Q&gt;US5949181045^FF_TAX_CF(ANN_R,1/1/2017,12/31/2017)&lt;/Q&gt;&lt;R&gt;1&lt;/R&gt;&lt;C&gt;1&lt;/C&gt;&lt;D xsi:type="xsd:double"&gt;2400&lt;/D&gt;&lt;/FQL&gt;&lt;FQL&gt;&lt;Q&gt;US5949181045^FF_TAX_CF(ANN_R,1/1/2016,12/31/2016)&lt;/Q&gt;&lt;R&gt;1&lt;/R&gt;&lt;C&gt;1&lt;/C&gt;&lt;D xsi:type="xsd:double"&gt;3900&lt;/D&gt;&lt;/FQL&gt;&lt;FQL&gt;&lt;Q&gt;US5949181045^FF_TAX_RATE(ANN_R,1/1/2020,12/31/2020)&lt;/Q&gt;&lt;R&gt;1&lt;/R&gt;&lt;C&gt;1&lt;/C&gt;&lt;D xsi:type="xsd:double"&gt;16.5076551776152&lt;/D&gt;&lt;/FQL&gt;&lt;FQL&gt;&lt;Q&gt;US5949181045^FF_TAX_RATE(ANN_R,1/1/2019,12/31/2019)&lt;/Q&gt;&lt;R&gt;1&lt;/R&gt;&lt;C&gt;1&lt;/C&gt;&lt;D xsi:type="xsd:double"&gt;10.18128547885&lt;/D&gt;&lt;/FQL&gt;&lt;FQL&gt;&lt;Q&gt;US5949181045^FF_TAX_RATE(ANN_R,1/1/2018,12/31/2018)&lt;/Q&gt;&lt;R&gt;1&lt;/R&gt;&lt;C&gt;1&lt;/C&gt;&lt;D xsi:type="xsd:double"&gt;54.5676372210342&lt;/D&gt;&lt;/FQL&gt;&lt;FQL&gt;&lt;Q&gt;US5949181045^FF_TAX_RATE(ANN_R,1/1/2017,12/31/2017)&lt;/Q&gt;&lt;R&gt;1&lt;/R&gt;&lt;C&gt;1&lt;/C&gt;&lt;D xsi:type="xsd:double"&gt;14.75535935253&lt;/D&gt;&lt;/FQL&gt;&lt;FQL&gt;&lt;Q&gt;US5949181045^FG_GICS_SECTOR&lt;/Q&gt;&lt;R&gt;1&lt;/R&gt;&lt;C&gt;1&lt;/C&gt;&lt;D xsi:type="xsd:string"&gt;Information Technology&lt;/D&gt;&lt;/FQL&gt;&lt;FQL&gt;&lt;Q&gt;US5949181045^FG_FACTSET_SECTOR&lt;/Q&gt;&lt;R&gt;1&lt;/R&gt;&lt;C&gt;1&lt;/C&gt;&lt;D xsi:type="xsd:string"&gt;Technology Services&lt;/D&gt;&lt;/FQL&gt;&lt;FQL&gt;&lt;Q&gt;US0378331005^SUS_EC_RISK_SCORE(NOW,NOW,,"GOV")&lt;/Q&gt;&lt;R&gt;1&lt;/R&gt;&lt;C&gt;1&lt;/C&gt;&lt;D xsi:type="xsd:string"&gt;8.644527&lt;/D&gt;&lt;/FQL&gt;&lt;FQL&gt;&lt;Q&gt;US0378331005^SUS_EC_RISK_SCORE(NOW,NOW,,"SOC")&lt;/Q&gt;&lt;R&gt;1&lt;/R&gt;&lt;C&gt;1&lt;/C&gt;&lt;D xsi:type="xsd:string"&gt;7.987507&lt;/D&gt;&lt;/FQL&gt;&lt;FQL&gt;&lt;Q&gt;US0378331005^SUS_RR_RISK_SCORE(NOW,NOW,,"ESG")&lt;/Q&gt;&lt;R&gt;1&lt;/R&gt;&lt;C&gt;1&lt;/C&gt;&lt;D xsi:type="xsd:double"&gt;16.91665875&lt;/D&gt;&lt;/FQL&gt;&lt;FQL&gt;&lt;Q&gt;US0378331005^FF_PTX_INC(ANN_R,1/1/2020,12/31/2020)&lt;/Q&gt;&lt;R&gt;1&lt;/R&gt;&lt;C&gt;1&lt;/C&gt;&lt;D xsi:type="xsd:double"&gt;67091&lt;/D&gt;&lt;/FQL&gt;&lt;FQL&gt;&lt;Q&gt;US0378331005^FF_PTX_INC(ANN_R,1/1/2019,12/31/2019)&lt;/Q&gt;&lt;R&gt;1&lt;/R&gt;&lt;C&gt;1&lt;/C&gt;&lt;D xsi:type="xsd:double"&gt;65737&lt;/D&gt;&lt;/FQL&gt;&lt;FQL&gt;&lt;Q&gt;US0378331005^FF_PTX_INC(ANN_R,1/1/2018,12/31/2018)&lt;/Q&gt;&lt;R&gt;1&lt;/R&gt;&lt;C&gt;1&lt;/C&gt;&lt;D xsi:type="xsd:double"&gt;72903&lt;/D&gt;&lt;/FQL&gt;&lt;FQL&gt;&lt;Q&gt;US0378331005^FF_PTX_INC(ANN_R,1/1/2017,12/31/2017)&lt;/Q&gt;&lt;R&gt;1&lt;/R&gt;&lt;C&gt;1&lt;/C&gt;&lt;D xsi:type="xsd:double"&gt;64089&lt;/D&gt;&lt;/FQL&gt;&lt;FQL&gt;&lt;Q&gt;US0378331005^FF_PTX_INC(ANN_R,1/1/2016,12/31/2016)&lt;/Q&gt;&lt;R&gt;1&lt;/R&gt;&lt;C&gt;1&lt;/C&gt;&lt;D xsi:type="xsd:double"&gt;61372&lt;/D&gt;&lt;/FQL&gt;&lt;FQL&gt;&lt;Q&gt;US0378331005^FF_TAX_CF(ANN_R,1/1/2020,12/31/2020)&lt;/Q&gt;&lt;R&gt;1&lt;/R&gt;&lt;C&gt;1&lt;/C&gt;&lt;D xsi:type="xsd:double"&gt;9501&lt;/D&gt;&lt;/FQL&gt;&lt;FQL&gt;&lt;Q&gt;US0378331005^FF_TAX_CF(ANN_R,1/1/2019,12/31/2019)&lt;/Q&gt;&lt;R&gt;1&lt;/R&gt;&lt;C&gt;1&lt;/C&gt;&lt;D xsi:type="xsd:double"&gt;15263&lt;/D&gt;&lt;/FQL&gt;&lt;FQL&gt;&lt;Q&gt;US0378331005^FF_TAX_CF(ANN_R,1/1/2018,12/31/2018)&lt;/Q&gt;&lt;R&gt;1&lt;/R&gt;&lt;C&gt;1&lt;/C&gt;&lt;D xsi:type="xsd:double"&gt;10417&lt;/D&gt;&lt;/FQL&gt;&lt;FQL&gt;&lt;Q&gt;US0378331005^FF_TAX_CF(ANN_R,1/1/2017,12/31/2017)&lt;/Q&gt;&lt;R&gt;1&lt;/R&gt;&lt;C&gt;1&lt;/C&gt;&lt;D xsi:type="xsd:double"&gt;11591&lt;/D&gt;&lt;/FQL&gt;&lt;FQL&gt;&lt;Q&gt;US0378331005^FF_TAX_CF(ANN_R,1/1/2016,12/31/2016)&lt;/Q&gt;&lt;R&gt;1&lt;/R&gt;&lt;C&gt;1&lt;/C&gt;&lt;D xsi:type="xsd:double"&gt;10444&lt;/D&gt;&lt;/FQL&gt;&lt;FQL&gt;&lt;Q&gt;US0378331005^FF_TAX_RATE(ANN_R,1/1/2019,12/31/2019)&lt;/Q&gt;&lt;R&gt;1&lt;/R&gt;&lt;C&gt;1&lt;/C&gt;&lt;D xsi:type="xsd:double"&gt;15.9438368042351&lt;/D&gt;&lt;/FQL&gt;&lt;FQL&gt;&lt;Q&gt;US0378331005^FF_TAX_RATE(ANN_R,1/1/2018,12/31/2018)&lt;/Q&gt;&lt;R&gt;1&lt;/R&gt;&lt;C&gt;1&lt;/C&gt;&lt;D xsi:type="xsd:double"&gt;18.3421807058694&lt;/D&gt;&lt;/FQL&gt;&lt;FQL&gt;&lt;Q&gt;US0378331005^FF_TAX_RATE(ANN_R,1/1/2017,12/31/2017)&lt;/Q&gt;&lt;R&gt;1&lt;/R&gt;&lt;C&gt;1&lt;/C&gt;&lt;D xsi:type="xsd:double"&gt;24.5564761503534&lt;/D&gt;&lt;/FQL&gt;&lt;FQL&gt;&lt;Q&gt;US0378331005^FF_TAX_RATE(ANN_R,1/1/2016,12/31/2016)&lt;/Q&gt;&lt;R&gt;1&lt;/R&gt;&lt;C&gt;1&lt;/C&gt;&lt;D xsi:type="xsd:double"&gt;25.5572573812162&lt;/D&gt;&lt;/FQL&gt;&lt;FQL&gt;&lt;Q&gt;US0378331005^FG_GICS_SECTOR&lt;/Q&gt;&lt;R&gt;1&lt;/R&gt;&lt;C&gt;1&lt;/C&gt;&lt;D xsi:type="xsd:string"&gt;Information Technology&lt;/D&gt;&lt;/FQL&gt;&lt;FQL&gt;&lt;Q&gt;US0378331005^FG_FACTSET_SECTOR&lt;/Q&gt;&lt;R&gt;1&lt;/R&gt;&lt;C&gt;1&lt;/C&gt;&lt;D xsi:type="xsd:string"&gt;Electronic Technology&lt;/D&gt;&lt;/FQL&gt;&lt;FQL&gt;&lt;Q&gt;JP3733000008^FF_TAX_RATE(ANN_R,1/1/2016,12/31/2016)&lt;/Q&gt;&lt;R&gt;1&lt;/R&gt;&lt;C&gt;1&lt;/C&gt;&lt;D xsi:type="xsd:double"&gt;3.88085912677781&lt;/D&gt;&lt;/FQL&gt;&lt;FQL&gt;&lt;Q&gt;JP3733000008^FG_GICS_SECTOR&lt;/Q&gt;&lt;R&gt;0&lt;/R&gt;&lt;C&gt;0&lt;/C&gt;&lt;/FQL&gt;&lt;FQL&gt;&lt;Q&gt;JP3733000008^FG_FACTSET_SECTOR&lt;/Q&gt;&lt;R&gt;1&lt;/R&gt;&lt;C&gt;1&lt;/C&gt;&lt;D xsi:type="xsd:string"&gt;Technology Services&lt;/D&gt;&lt;/FQL&gt;&lt;FQL&gt;&lt;Q&gt;US60937P1066^SUS_EC_RISK_SCORE(NOW,NOW,,"GOV")&lt;/Q&gt;&lt;R&gt;0&lt;/R&gt;&lt;C&gt;0&lt;/C&gt;&lt;/FQL&gt;&lt;FQL&gt;&lt;Q&gt;US60937P1066^SUS_EC_RISK_SCORE(NOW,NOW,,"SOC")&lt;/Q&gt;&lt;R&gt;0&lt;/R&gt;&lt;C&gt;0&lt;/C&gt;&lt;/FQL&gt;&lt;FQL&gt;&lt;Q&gt;US60937P1066^SUS_RR_RISK_SCORE(NOW,NOW,,"ESG")&lt;/Q&gt;&lt;R&gt;0&lt;/R&gt;&lt;C&gt;0&lt;/C&gt;&lt;/FQL&gt;&lt;FQL&gt;&lt;Q&gt;US60937P1066^FF_PTX_INC(ANN_R,1/1/2020,12/31/2020)&lt;/Q&gt;&lt;R&gt;1&lt;/R&gt;&lt;C&gt;1&lt;/C&gt;&lt;D xsi:type="xsd:double"&gt;-176.178&lt;/D&gt;&lt;/FQL&gt;&lt;FQL&gt;&lt;Q&gt;US60937P1066^FF_PTX_INC(ANN_R,1/1/2019,12/31/2019)&lt;/Q&gt;&lt;R&gt;1&lt;/R&gt;&lt;C&gt;1&lt;/C&gt;&lt;D xsi:type="xsd:double"&gt;-103.869&lt;/D&gt;&lt;/FQL&gt;&lt;FQL&gt;&lt;Q&gt;US60937P1066^FF_PTX_INC(ANN_R,1/1/2018,12/31/2018)&lt;/Q&gt;&lt;R&gt;1&lt;/R&gt;&lt;C&gt;1&lt;/C&gt;&lt;D xsi:type="xsd:double"&gt;-83.832&lt;/D&gt;&lt;/FQL&gt;&lt;FQL&gt;&lt;Q&gt;US60937P1066^FF_PTX_INC(ANN_R,1/1/2016,12/31/2016)&lt;/Q&gt;&lt;R&gt;1&lt;/R&gt;&lt;C&gt;1&lt;/C&gt;&lt;D xsi:type="xsd:double"&gt;-73.044&lt;/D&gt;&lt;/FQL&gt;&lt;FQL&gt;&lt;Q&gt;US60937P1066^FF_TAX_CF(ANN_R,1/1/2020,12/31/2020)&lt;/Q&gt;&lt;R&gt;1&lt;/R&gt;&lt;C&gt;1&lt;/C&gt;&lt;D xsi:type="xsd:double"&gt;2.701&lt;/D&gt;&lt;/FQL&gt;&lt;FQL&gt;&lt;Q&gt;US60937P1066^FF_TAX_CF(ANN_R,1/1/2019,12/31/2019)&lt;/Q&gt;&lt;R&gt;1&lt;/R&gt;&lt;C&gt;1&lt;/C&gt;&lt;D xsi:type="xsd:double"&gt;0.984&lt;/D&gt;&lt;/FQL&gt;&lt;FQL&gt;&lt;Q&gt;US60937P1066^FF_TAX_CF(ANN_R,1/1/2018,12/31/2018)&lt;/Q&gt;&lt;R&gt;1&lt;/R&gt;&lt;C&gt;1&lt;/C&gt;&lt;D xsi:type="xsd:double"&gt;1.004&lt;/D&gt;&lt;/FQL&gt;&lt;FQL&gt;&lt;Q&gt;US60937P1066^FF_TAX_CF(ANN_R,1/1/2017,12/31/2017)&lt;/Q&gt;&lt;R&gt;1&lt;/R&gt;&lt;C&gt;1&lt;/C&gt;&lt;D xsi:type="xsd:double"&gt;0.411&lt;/D&gt;&lt;/FQL&gt;&lt;FQL&gt;&lt;Q&gt;US60937P1066^FF_TAX_CF(ANN_R,1/1/2016,12/31/2016)&lt;/Q&gt;&lt;R&gt;1&lt;/R&gt;&lt;C&gt;1&lt;/C&gt;&lt;D xsi:type="xsd:double"&gt;0.522&lt;/D&gt;&lt;/FQL&gt;&lt;FQL&gt;&lt;Q&gt;US60937P1066^FF_TAX_RATE(ANN_R,1/1/2017,12/31/2017)&lt;/Q&gt;&lt;R&gt;0&lt;/R&gt;&lt;C&gt;0&lt;/C&gt;&lt;/FQL&gt;&lt;FQL&gt;&lt;Q&gt;US60937P1066^FF_TAX_RATE(ANN_R,1/1/2016,12/31/2016)&lt;/Q&gt;&lt;R&gt;0&lt;/R&gt;&lt;C&gt;0&lt;/C&gt;&lt;/FQL&gt;&lt;FQL&gt;&lt;Q&gt;US60937P1066^FG_GICS_SECTOR&lt;/Q&gt;&lt;R&gt;0&lt;/R&gt;&lt;C&gt;0&lt;/C&gt;&lt;/FQL&gt;&lt;FQL&gt;&lt;Q&gt;US60937P1066^FG_FACTSET_SECTOR&lt;/Q&gt;&lt;R&gt;1&lt;/R&gt;&lt;C&gt;1&lt;/C&gt;&lt;D xsi:type="xsd:string"&gt;Technology Services&lt;/D&gt;&lt;/FQL&gt;&lt;FQL&gt;&lt;Q&gt;JP3197800000^SUS_EC_RISK_SCORE(NOW,NOW,,"GOV")&lt;/Q&gt;&lt;R&gt;0&lt;/R&gt;&lt;C&gt;0&lt;/C&gt;&lt;/FQL&gt;&lt;FQL&gt;&lt;Q&gt;JP3197800000^SUS_EC_RISK_SCORE(NOW,NOW,,"SOC")&lt;/Q&gt;&lt;R&gt;0&lt;/R&gt;&lt;C&gt;0&lt;/C&gt;&lt;/FQL&gt;&lt;FQL&gt;&lt;Q&gt;JP3197800000^SUS_RR_RISK_SCORE(NOW,NOW,,"ESG")&lt;/Q&gt;&lt;R&gt;0&lt;/R&gt;&lt;C&gt;0&lt;/C&gt;&lt;/FQL&gt;&lt;FQL&gt;&lt;Q&gt;JP3197800000^FF_PTX_INC(ANN_R,1/1/2020,12/31/2020)&lt;/Q&gt;&lt;R&gt;1&lt;/R&gt;&lt;C&gt;1&lt;/C&gt;&lt;D xsi:type="xsd:double"&gt;51836&lt;/D&gt;&lt;/FQL&gt;&lt;FQL&gt;&lt;Q&gt;JP3197800000^FF_PTX_INC(ANN_R,1/1/2019,12/31/2019)&lt;/Q&gt;&lt;R&gt;1&lt;/R&gt;&lt;C&gt;1&lt;/C&gt;&lt;D xsi:type="xsd:double"&gt;65912&lt;/D&gt;&lt;/FQL&gt;&lt;FQL&gt;&lt;Q&gt;JP3197800000^FF_PTX_INC(ANN_R,1/1/2017,12/31/2017)&lt;/Q&gt;&lt;R&gt;1&lt;/R&gt;&lt;C&gt;1&lt;/C&gt;&lt;D xsi:type="xsd:double"&gt;65492&lt;/D&gt;&lt;/FQL&gt;&lt;FQL&gt;&lt;Q&gt;JP3197800000^FF_PTX_INC(ANN_R,1/1/2016,12/31/2016)&lt;/Q&gt;&lt;R&gt;1&lt;/R&gt;&lt;C&gt;1&lt;/C&gt;&lt;D xsi:type="xsd:double"&gt;65686&lt;/D&gt;&lt;/FQL&gt;&lt;FQL&gt;&lt;Q&gt;JP3197800000^FF_TAX_CF(ANN_R,1/1/2020,12/31/2020)&lt;/Q&gt;&lt;R&gt;1&lt;/R&gt;&lt;C&gt;1&lt;/C&gt;&lt;D xsi:type="xsd:double"&gt;13513&lt;/D&gt;&lt;/FQL&gt;&lt;FQL&gt;&lt;Q&gt;JP3197800000^FF_TAX_CF(ANN_R,1/1/2019,12/31/2019)&lt;/Q&gt;&lt;R&gt;1&lt;/R&gt;&lt;C&gt;1&lt;/C&gt;&lt;D xsi:type="xsd:double"&gt;22529&lt;/D&gt;&lt;/FQL&gt;&lt;FQL&gt;&lt;Q&gt;JP3197800000^FF_TAX_CF(ANN_R,1/1/2018,12/31/2018)&lt;/Q&gt;&lt;R&gt;1&lt;/R&gt;&lt;C&gt;1&lt;/C&gt;&lt;D xsi:type="xsd:double"&gt;23678&lt;/D&gt;&lt;/FQL&gt;&lt;FQL&gt;&lt;Q&gt;JP3197800000^FF_TAX_CF(ANN_R,1/1/2017,12/31/2017)&lt;/Q&gt;&lt;R&gt;1&lt;/R&gt;&lt;C&gt;1&lt;/C&gt;&lt;D xsi:type="xsd:double"&gt;20261&lt;/D&gt;&lt;/FQL&gt;&lt;FQL&gt;&lt;Q&gt;JP3197800000^FF_TAX_CF(ANN_R,1/1/2016,12/31/2016)&lt;/Q&gt;&lt;R&gt;1&lt;/R&gt;&lt;C&gt;1&lt;/C&gt;&lt;D xsi:type="xsd:double"&gt;14550&lt;/D&gt;&lt;/FQL&gt;&lt;FQL&gt;&lt;Q&gt;JP3197800000^FF_TAX_RATE(ANN_R,1/1/2020,12/31/2020)&lt;/Q&gt;&lt;R&gt;1&lt;/R&gt;&lt;C&gt;1&lt;/C&gt;&lt;D xsi:type="xsd:double"&gt;21.7416467320009&lt;/D&gt;&lt;/FQL&gt;&lt;FQL&gt;&lt;Q&gt;JP3197800000^FF_TAX_RATE(ANN_R,1/1/2019,12/31/2019)&lt;/Q&gt;&lt;R&gt;1&lt;/R&gt;&lt;C&gt;1&lt;/C&gt;&lt;D xsi:type="xsd:double"&gt;25.8162398349314&lt;/D&gt;&lt;/FQL&gt;&lt;FQL&gt;&lt;Q&gt;JP3197800000^FF_TAX_RATE(ANN_R,1/1/2018,12/31/2018)&lt;/Q&gt;&lt;R&gt;1&lt;/R&gt;&lt;C&gt;1&lt;/C&gt;&lt;D xsi:type="xsd:double"&gt;25.927525279787&lt;/D&gt;&lt;/FQL&gt;&lt;FQL&gt;&lt;Q&gt;JP3197800000^FF_TAX_RATE(ANN_R,1/1/2017,12/31/2017)&lt;/Q&gt;&lt;R&gt;1&lt;/R&gt;&lt;C&gt;1&lt;/C&gt;&lt;D xsi:type="xsd:double"&gt;30.3579063091675&lt;/D&gt;&lt;/FQL&gt;&lt;FQL&gt;&lt;Q&gt;JP3197800000^FF_TAX_RATE(ANN_R,1/1/2016,12/31/2016)&lt;/Q&gt;&lt;R&gt;1&lt;/R&gt;&lt;C&gt;1&lt;/C&gt;&lt;D xsi:type="xsd:double"&gt;30.5133513990805&lt;/D&gt;&lt;/FQL&gt;&lt;FQL&gt;&lt;Q&gt;JP3197800000^FG_GICS_SECTOR&lt;/Q&gt;&lt;R&gt;0&lt;/R&gt;&lt;C&gt;0&lt;/C&gt;&lt;/FQL&gt;&lt;FQL&gt;&lt;Q&gt;JP3197800000^FG_FACTSET_SECTOR&lt;/Q&gt;&lt;R&gt;1&lt;/R&gt;&lt;C&gt;1&lt;/C&gt;&lt;D xsi:type="xsd:string"&gt;Electronic Technology&lt;/D&gt;&lt;/FQL&gt;&lt;FQL&gt;&lt;Q&gt;US92220P1057^SUS_EC_RISK_SCORE(NOW,NOW,,"GOV")&lt;/Q&gt;&lt;R&gt;1&lt;/R&gt;&lt;C&gt;1&lt;/C&gt;&lt;D xsi:type="xsd:string"&gt;10.433063&lt;/D&gt;&lt;/FQL&gt;&lt;FQL&gt;&lt;Q&gt;US92220P1057^SUS_RR_RISK_SCORE(NOW,NOW,,"ESG")&lt;/Q&gt;&lt;R&gt;1&lt;/R&gt;&lt;C&gt;1&lt;/C&gt;&lt;D xsi:type="xsd:double"&gt;27.13395&lt;/D&gt;&lt;/FQL&gt;&lt;FQL&gt;&lt;Q&gt;US92220P1057^FF_PTX_INC(ANN_R,1/1/2020,12/31/2020)&lt;/Q&gt;&lt;R&gt;1&lt;/R&gt;&lt;C&gt;1&lt;/C&gt;&lt;D xsi:type="xsd:double"&gt;358.3&lt;/D&gt;&lt;/FQL&gt;&lt;FQL&gt;&lt;Q&gt;US92220P1057^FF_PTX_INC(ANN_R,1/1/2019,12/31/2019)&lt;/Q&gt;&lt;R&gt;1&lt;/R&gt;&lt;C&gt;1&lt;/C&gt;&lt;D xsi:type="xsd:double"&gt;420.8&lt;/D&gt;&lt;/FQL&gt;&lt;FQL&gt;&lt;Q&gt;US92220P1057^FF_PTX_INC(ANN_R,1/1/2018,12/31/2018)&lt;/Q&gt;&lt;R&gt;1&lt;/R&gt;&lt;C&gt;1&lt;/C&gt;&lt;D xsi:type="xsd:double"&gt;452.1&lt;/D&gt;&lt;/FQL&gt;&lt;FQL&gt;&lt;Q&gt;US92220P1057^FF_PTX_INC(ANN_R,1/1/2017,12/31/2017)&lt;/Q&gt;&lt;R&gt;1&lt;/R&gt;&lt;C&gt;1&lt;/C&gt;&lt;D xsi:type="xsd:double"&gt;303.1&lt;/D&gt;&lt;/FQL&gt;&lt;FQL&gt;&lt;Q&gt;US92220P1057^FF_PTX_INC(ANN_R,1/1/2016,12/31/2016)&lt;/Q&gt;&lt;R&gt;1&lt;/R&gt;&lt;C&gt;1&lt;/C&gt;&lt;D xsi:type="xsd:double"&gt;440.6&lt;/D&gt;&lt;/FQL&gt;&lt;FQL&gt;&lt;Q&gt;US92220P1057^FF_TAX_CF(ANN_R,1/1/2020,12/31/2020)&lt;/Q&gt;&lt;R&gt;1&lt;/R&gt;&lt;C&gt;1&lt;/C&gt;&lt;D xsi:type="xsd:double"&gt;97.1&lt;/D&gt;&lt;/FQL&gt;&lt;FQL&gt;&lt;Q&gt;US92220P1057^FF_TAX_CF(ANN_R,1/1/2019,12/31/2019)&lt;/Q&gt;&lt;R&gt;1&lt;/R&gt;&lt;C&gt;1&lt;/C&gt;&lt;D xsi:type="xsd:double"&gt;128.5&lt;/D&gt;&lt;/FQL&gt;&lt;FQL&gt;&lt;Q&gt;US92220P1057^FF_TAX_CF(ANN_R,1/1/2018,12/31/2018)&lt;/Q&gt;&lt;R&gt;1&lt;/R&gt;&lt;C&gt;1&lt;/C&gt;&lt;D xsi:type="xsd:double"&gt;86&lt;/D&gt;&lt;/FQL&gt;&lt;FQL&gt;&lt;Q&gt;US92220P1057^FF_TAX_CF(ANN_R,1/1/2017,12/31/2017)&lt;/Q&gt;&lt;R&gt;1&lt;/R&gt;&lt;C&gt;1&lt;/C&gt;&lt;D xsi:type="xsd:double"&gt;144.1&lt;/D&gt;&lt;/FQL&gt;&lt;FQL&gt;&lt;Q&gt;US92220P1057^FF_TAX_CF(ANN_R,1/1/2016,12/31/2016)&lt;/Q&gt;&lt;R&gt;1&lt;/R&gt;&lt;C&gt;1&lt;/C&gt;&lt;D xsi:type="xsd:double"&gt;155.9&lt;/D&gt;&lt;/FQL&gt;&lt;FQL&gt;&lt;Q&gt;US92220P1057^FF_TAX_RATE(ANN_R,1/1/2020,12/31/2020)&lt;/Q&gt;&lt;R&gt;1&lt;/R&gt;&lt;C&gt;1&lt;/C&gt;&lt;D xsi:type="xsd:double"&gt;24.8116103823612&lt;/D&gt;&lt;/FQL&gt;&lt;FQL&gt;&lt;Q&gt;US92220P1057^FF_TAX_RATE(ANN_R,1/1/2019,12/31/2019)&lt;/Q&gt;&lt;R&gt;1&lt;/R&gt;&lt;C&gt;1&lt;/C&gt;&lt;D xsi:type="xsd:double"&gt;30.5608365019011&lt;/D&gt;&lt;/FQL&gt;&lt;FQL&gt;&lt;Q&gt;US92220P1057^FF_TAX_RATE(ANN_R,1/1/2018,12/31/2018)&lt;/Q&gt;&lt;R&gt;1&lt;/R&gt;&lt;C&gt;1&lt;/C&gt;&lt;D xsi:type="xsd:double"&gt;66.7551426675514&lt;/D&gt;&lt;/FQL&gt;&lt;FQL&gt;&lt;Q&gt;US92220P1057^FF_TAX_RATE(ANN_R,1/1/2017,12/31/2017)&lt;/Q&gt;&lt;R&gt;1&lt;/R&gt;&lt;C&gt;1&lt;/C&gt;&lt;D xsi:type="xsd:double"&gt;25.4371494556252&lt;/D&gt;&lt;/FQL&gt;&lt;FQL&gt;&lt;Q&gt;US92220P1057^FG_GICS_SECTOR&lt;/Q&gt;&lt;R&gt;0&lt;/R&gt;&lt;C&gt;0&lt;/C&gt;&lt;/FQL&gt;&lt;FQL&gt;&lt;Q&gt;US92220P1057^FG_FACTSET_SECTOR&lt;/Q&gt;&lt;R&gt;1&lt;/R&gt;&lt;C&gt;1&lt;/C&gt;&lt;D xsi:type="xsd:string"&gt;Health Technology&lt;/D&gt;&lt;/FQL&gt;&lt;FQL&gt;&lt;Q&gt;US8666741041^SUS_EC_RISK_SCORE(NOW,NOW,,"GOV")&lt;/Q&gt;&lt;R&gt;1&lt;/R&gt;&lt;C&gt;1&lt;/C&gt;&lt;D xsi:type="xsd:string"&gt;6.307768&lt;/D&gt;&lt;/FQL&gt;&lt;FQL&gt;&lt;Q&gt;US8666741041^SUS_EC_RISK_SCORE(NOW,NOW,,"SOC")&lt;/Q&gt;&lt;R&gt;1&lt;/R&gt;&lt;C&gt;1&lt;/C&gt;&lt;D xsi:type="xsd:string"&gt;4.565108&lt;/D&gt;&lt;/FQL&gt;&lt;FQL&gt;&lt;Q&gt;US8666741041^SUS_RR_RISK_SCORE(NOW,NOW,,"ESG")&lt;/Q&gt;&lt;R&gt;1&lt;/R&gt;&lt;C&gt;1&lt;/C&gt;&lt;D xsi:type="xsd:double"&gt;17.7065298076923&lt;/D&gt;&lt;/FQL&gt;&lt;FQL&gt;&lt;Q&gt;US8666741041^FF_PTX_INC(ANN_R,1/1/2020,12/31/2020)&lt;/Q&gt;&lt;R&gt;1&lt;/R&gt;&lt;C&gt;1&lt;/C&gt;&lt;D xsi:type="xsd:double"&gt;146.676&lt;/D&gt;&lt;/FQL&gt;&lt;FQL&gt;&lt;Q&gt;US8666741041^FF_PTX_INC(ANN_R,1/1/2019,12/31/2019)&lt;/Q&gt;&lt;R&gt;1&lt;/R&gt;&lt;C&gt;1&lt;/C&gt;&lt;D xsi:type="xsd:double"&gt;178.252&lt;/D&gt;&lt;/FQL&gt;&lt;FQL&gt;&lt;Q&gt;US8666741041^FF_PTX_INC(ANN_R,1/1/2018,12/31/2018)&lt;/Q&gt;&lt;R&gt;1&lt;/R&gt;&lt;C&gt;1&lt;/C&gt;&lt;D xsi:type="xsd:double"&gt;120.246&lt;/D&gt;&lt;/FQL&gt;&lt;FQL&gt;&lt;Q&gt;US8666741041^FF_PTX_INC(ANN_R,1/1/2017,12/31/2017)&lt;/Q&gt;&lt;R&gt;1&lt;/R&gt;&lt;C&gt;1&lt;/C&gt;&lt;D xsi:type="xsd:double"&gt;81.683&lt;/D&gt;&lt;/FQL&gt;&lt;FQL&gt;&lt;Q&gt;US8666741041^FF_PTX_INC(ANN_R,1/1/2016,12/31/2016)&lt;/Q&gt;&lt;R&gt;1&lt;/R&gt;&lt;C&gt;1&lt;/C&gt;&lt;D xsi:type="xsd:double"&gt;31.754&lt;/D&gt;&lt;/FQL&gt;&lt;FQL&gt;&lt;Q&gt;US8666741041^FF_TAX_CF(ANN_R,1/1/2020,12/31/2020)&lt;/Q&gt;&lt;R&gt;1&lt;/R&gt;&lt;C&gt;1&lt;/C&gt;&lt;D xsi:type="xsd:double"&gt;1.115&lt;/D&gt;&lt;/FQL&gt;&lt;FQL&gt;&lt;Q&gt;US8666741041^FF_TAX_CF(ANN_R,1/1/2019,12/31/2019)&lt;/Q&gt;&lt;R&gt;1&lt;/R&gt;&lt;C&gt;1&lt;/C&gt;&lt;D xsi:type="xsd:double"&gt;0.948&lt;/D&gt;&lt;/FQL&gt;&lt;FQL&gt;&lt;Q&gt;US8666741041^FF_TAX_CF(ANN_R,1/1/2018,12/31/2018)&lt;/Q&gt;&lt;R&gt;1&lt;/R&gt;&lt;C&gt;1&lt;/C&gt;&lt;D xsi:type="xsd:double"&gt;0.461&lt;/D&gt;&lt;/FQL&gt;&lt;FQL&gt;&lt;Q&gt;US8666741041^FF_TAX_CF(ANN_R,1/1/2017,12/31/2017)&lt;/Q&gt;&lt;R&gt;1&lt;/R&gt;&lt;C&gt;1&lt;/C&gt;&lt;D xsi:type="xsd:double"&gt;-0.194&lt;/D&gt;&lt;/FQL&gt;&lt;FQL&gt;&lt;Q&gt;US8666741041^FF_TAX_CF(ANN_R,1/1/2016,12/31/2016)&lt;/Q&gt;&lt;R&gt;1&lt;/R&gt;&lt;C&gt;1&lt;/C&gt;&lt;D xsi:type="xsd:double"&gt;0.452&lt;/D&gt;&lt;/FQL&gt;&lt;FQL&gt;&lt;Q&gt;US8666741041^FF_TAX_RATE(ANN_R,1/1/2019,12/31/2019)&lt;/Q&gt;&lt;R&gt;1&lt;/R&gt;&lt;C&gt;1&lt;/C&gt;&lt;D xsi:type="xsd:double"&gt;0.489756075668155&lt;/D&gt;&lt;/FQL&gt;&lt;FQL&gt;&lt;Q&gt;US8666741041^FF_TAX_RATE(ANN_R,1/1/2018,12/31/2018)&lt;/Q&gt;&lt;R&gt;1&lt;/R&gt;&lt;C&gt;1&lt;/C&gt;&lt;D xsi:type="xsd:double"&gt;0.07318330755285&lt;/D&gt;&lt;/FQL&gt;&lt;FQL&gt;&lt;Q&gt;US8666741041^FF_TAX_RATE(ANN_R,1/1/2017,12/31/2017)&lt;/Q&gt;&lt;R&gt;1&lt;/R&gt;&lt;C&gt;1&lt;/C&gt;&lt;D xsi:type="xsd:double"&gt;-0.166497312782342&lt;/D&gt;&lt;/FQL&gt;&lt;FQL&gt;&lt;Q&gt;US8666741041^FF_TAX_RATE(ANN_R,1/1/2016,12/31/2016)&lt;/Q&gt;&lt;R&gt;1&lt;/R&gt;&lt;C&gt;1&lt;/C&gt;&lt;D xsi:type="xsd:double"&gt;0.891226302198148&lt;/D&gt;&lt;/FQL&gt;&lt;FQL&gt;&lt;Q&gt;US8666741041^FG_GICS_SECTOR&lt;/Q&gt;&lt;R&gt;0&lt;/R&gt;&lt;C&gt;0&lt;/C&gt;&lt;/FQL&gt;&lt;FQL&gt;&lt;Q&gt;US8666741041^FG_FACTSET_SECTOR&lt;/Q&gt;&lt;R&gt;1&lt;/R&gt;&lt;C&gt;1&lt;/C&gt;&lt;D xsi:type="xsd:string"&gt;Finance&lt;/D&gt;&lt;/FQL&gt;&lt;FQL&gt;&lt;Q&gt;KR7055550008^SUS_EC_RISK_SCORE(NOW,NOW,,"GOV")&lt;/Q&gt;&lt;R&gt;1&lt;/R&gt;&lt;C&gt;1&lt;/C&gt;&lt;D xsi:type="xsd:string"&gt;11.318831&lt;/D&gt;&lt;/FQL&gt;&lt;FQL&gt;&lt;Q&gt;KR7055550008^SUS_EC_RISK_SCORE(NOW,NOW,,"SOC")&lt;/Q&gt;&lt;R&gt;1&lt;/R&gt;&lt;C&gt;1&lt;/C&gt;&lt;D xsi:type="xsd:string"&gt;12.039487&lt;/D&gt;&lt;/FQL&gt;&lt;FQL&gt;&lt;Q&gt;KR7055550008^SUS_RR_RISK_SCORE(NOW,NOW,,"ESG")&lt;/Q&gt;&lt;R&gt;1&lt;/R&gt;&lt;C&gt;1&lt;/C&gt;&lt;D xsi:type="xsd:double"&gt;25.27396875&lt;/D&gt;&lt;/FQL&gt;&lt;FQL&gt;&lt;Q&gt;KR7055550008^FF_PTX_INC(ANN_R,1/1/2020,12/31/2020)&lt;/Q&gt;&lt;R&gt;1&lt;/R&gt;&lt;C&gt;1&lt;/C&gt;&lt;D xsi:type="xsd:double"&gt;4594338&lt;/D&gt;&lt;/FQL&gt;&lt;FQL&gt;&lt;Q&gt;KR7055550008^FF_PTX_INC(ANN_R,1/1/2019,12/31/2019)&lt;/Q&gt;&lt;R&gt;1&lt;/R&gt;&lt;C&gt;1&lt;/C&gt;&lt;D xsi:type="xsd:double"&gt;4858221&lt;/D&gt;&lt;/FQL&gt;&lt;FQL&gt;&lt;Q&gt;KR7055550008^FF_PTX_INC(ANN_R,1/1/2018,12/31/2018)&lt;/Q&gt;&lt;R&gt;1&lt;/R&gt;&lt;C&gt;1&lt;/C&gt;&lt;D xsi:type="xsd:double"&gt;4466610&lt;/D&gt;&lt;/FQL&gt;&lt;FQL&gt;&lt;Q&gt;KR7055550008^FF_PTX_INC(ANN_R,1/1/2017,12/31/2017)&lt;/Q&gt;&lt;R&gt;1&lt;/R&gt;&lt;C&gt;1&lt;/C&gt;&lt;D xsi:type="xsd:double"&gt;3797608&lt;/D&gt;&lt;/FQL&gt;&lt;FQL&gt;&lt;Q&gt;KR7055550008^FF_PTX_INC(ANN_R,1/1/2016,12/31/2016)&lt;/Q&gt;&lt;R&gt;1&lt;/R&gt;&lt;C&gt;1&lt;/C&gt;&lt;D xsi:type="xsd:double"&gt;3160477&lt;/D&gt;&lt;/FQL&gt;&lt;FQL&gt;&lt;Q&gt;KR7055550008^FF_TAX_CF(ANN_R,1/1/2020,12/31/2020)&lt;/Q&gt;&lt;R&gt;1&lt;/R&gt;&lt;C&gt;1&lt;/C&gt;&lt;D xsi:type="xsd:double"&gt;1184910&lt;/D&gt;&lt;/FQL&gt;&lt;FQL&gt;&lt;Q&gt;KR7055550008^FF_TAX_CF(ANN_R,1/1/2018,12/31/2018)&lt;/Q&gt;&lt;R&gt;1&lt;/R&gt;&lt;C&gt;1&lt;/C&gt;&lt;D xsi:type="xsd:double"&gt;850696&lt;/D&gt;&lt;/FQL&gt;&lt;FQL&gt;&lt;Q&gt;KR7055550008^FF_TAX_CF(ANN_R,1/1/2017,12/31/2017)&lt;/Q&gt;&lt;R&gt;1&lt;/R&gt;&lt;C&gt;1&lt;/C&gt;&lt;D xsi:type="xsd:double"&gt;664286&lt;/D&gt;&lt;/FQL&gt;&lt;FQL&gt;&lt;Q&gt;KR7055550008^FF_TAX_CF(ANN_R,1/1/2016,12/31/2016)&lt;/Q&gt;&lt;R&gt;1&lt;/R&gt;&lt;C&gt;1&lt;/C&gt;&lt;D xsi:type="xsd:double"&gt;561604&lt;/D&gt;&lt;/FQL&gt;&lt;FQL&gt;&lt;Q&gt;KR7055550008^FF_TAX_RATE(ANN_R,1/1/2020,12/31/2020)&lt;/Q&gt;&lt;R&gt;1&lt;/R&gt;&lt;C&gt;1&lt;/C&gt;&lt;D xsi:type="xsd:double"&gt;27.3335353210843&lt;/D&gt;&lt;/FQL&gt;&lt;FQL&gt;&lt;Q&gt;KR7055550008^FF_TAX_RATE(ANN_R,1/1/2019,12/31/2019)&lt;/Q&gt;&lt;R&gt;1&lt;/R&gt;&lt;C&gt;1&lt;/C&gt;&lt;D xsi:type="xsd:double"&gt;26.1232249418048&lt;/D&gt;&lt;/FQL&gt;&lt;FQL&gt;&lt;Q&gt;KR7055550008^FF_TAX_RATE(ANN_R,1/1/2018,12/31/2018)&lt;/Q&gt;&lt;R&gt;1&lt;/R&gt;&lt;C&gt;1&lt;/C&gt;&lt;D xsi:type="xsd:double"&gt;28.3961438316755&lt;/D&gt;&lt;/FQL&gt;&lt;FQL&gt;&lt;Q&gt;KR7055550008^FF_TAX_RATE(ANN_R,1/1/2017,12/31/2017)&lt;/Q&gt;&lt;R&gt;1&lt;/R&gt;&lt;C&gt;1&lt;/C&gt;&lt;D xsi:type="xsd:double"&gt;22.3404574669108&lt;/D&gt;&lt;/FQL&gt;&lt;FQL&gt;&lt;Q&gt;KR7055550008^FF_TAX_RATE(ANN_R,1/1/2016,12/31/2016)&lt;/Q&gt;&lt;R&gt;1&lt;/R&gt;&lt;C&gt;1&lt;/C&gt;&lt;D xsi:type="xsd:double"&gt;10.9335711033493&lt;/D&gt;&lt;/FQL&gt;&lt;FQL&gt;&lt;Q&gt;KR7055550008^FG_GICS_SECTOR&lt;/Q&gt;&lt;R&gt;0&lt;/R&gt;&lt;C&gt;0&lt;/C&gt;&lt;/FQL&gt;&lt;FQL&gt;&lt;Q&gt;KR7055550008^FG_FACTSET_SECTOR&lt;/Q&gt;&lt;R&gt;1&lt;/R&gt;&lt;C&gt;1&lt;/C&gt;&lt;D xsi:type="xsd:string"&gt;Finance&lt;/D&gt;&lt;/FQL&gt;&lt;FQL&gt;&lt;Q&gt;JP3381000003^SUS_EC_RISK_SCORE(NOW,NOW,,"GOV")&lt;/Q&gt;&lt;R&gt;0&lt;/R&gt;&lt;C&gt;0&lt;/C&gt;&lt;/FQL&gt;&lt;FQL&gt;&lt;Q&gt;JP3381000003^SUS_EC_RISK_SCORE(NOW,NOW,,"SOC")&lt;/Q&gt;&lt;R&gt;0&lt;/R&gt;&lt;C&gt;0&lt;/C&gt;&lt;/FQL&gt;&lt;FQL&gt;&lt;Q&gt;JP3381000003^SUS_RR_RISK_SCORE(NOW,NOW,,"ESG")&lt;/Q&gt;&lt;R&gt;0&lt;/R&gt;&lt;C&gt;0&lt;/C&gt;&lt;/FQL&gt;&lt;FQL&gt;&lt;Q&gt;JP3381000003^FF_PTX_INC(ANN_R,1/1/2020,12/31/2020)&lt;/Q&gt;&lt;R&gt;1&lt;/R&gt;&lt;C&gt;1&lt;/C&gt;&lt;D xsi:type="xsd:double"&gt;-423572&lt;/D&gt;&lt;/FQL&gt;&lt;FQL&gt;&lt;Q&gt;JP3381000003^FF_PTX_INC(ANN_R,1/1/2019,12/31/2019)&lt;/Q&gt;&lt;R&gt;1&lt;/R&gt;&lt;C&gt;1&lt;/C&gt;&lt;D xsi:type="xsd:double"&gt;248769&lt;/D&gt;&lt;/FQL&gt;&lt;FQL&gt;&lt;Q&gt;JP3381000003^FF_PTX_INC(ANN_R,1/1/2017,12/31/2017)&lt;/Q&gt;&lt;R&gt;1&lt;/R&gt;&lt;C&gt;1&lt;/C&gt;&lt;D xsi:type="xsd:double"&gt;181692&lt;/D&gt;&lt;/FQL&gt;&lt;FQL&gt;&lt;Q&gt;JP3381000003^FF_PTX_INC(ANN_R,1/1/2016,12/31/2016)&lt;/Q&gt;&lt;R&gt;1&lt;/R&gt;&lt;C&gt;1&lt;/C&gt;&lt;D xsi:type="xsd:double"&gt;230778&lt;/D&gt;&lt;/FQL&gt;&lt;FQL&gt;&lt;Q&gt;JP3381000003^FF_TAX_CF(ANN_R,1/1/2020,12/31/2020)&lt;/Q&gt;&lt;R&gt;1&lt;/R&gt;&lt;C&gt;1&lt;/C&gt;&lt;D xsi:type="xsd:double"&gt;92510&lt;/D&gt;&lt;/FQL&gt;&lt;FQL&gt;&lt;Q&gt;JP3381000003^FF_TAX_CF(ANN_R,1/1/2019,12/31/2019)&lt;/Q&gt;&lt;R&gt;1&lt;/R&gt;&lt;C&gt;1&lt;/C&gt;&lt;D xsi:type="xsd:double"&gt;80811&lt;/D&gt;&lt;/FQL&gt;&lt;FQL&gt;&lt;Q&gt;JP3381000003^FF_TAX_CF(ANN_R,1/1/2018,12/31/2018)&lt;/Q&gt;&lt;R&gt;1&lt;/R&gt;&lt;C&gt;1&lt;/C&gt;&lt;D xsi:type="xsd:double"&gt;66435&lt;/D&gt;&lt;/FQL&gt;&lt;FQL&gt;&lt;Q&gt;JP3381000003^FF_TAX_CF(ANN_R,1/1/2017,12/31/2017)&lt;/Q&gt;&lt;R&gt;1&lt;/R&gt;&lt;C&gt;1&lt;/C&gt;&lt;D xsi:type="xsd:double"&gt;41751&lt;/D&gt;&lt;/FQL&gt;&lt;FQL&gt;&lt;Q&gt;JP3381000003^FF_TAX_CF(ANN_R,1/1/2016,12/31/2016)&lt;/Q&gt;&lt;R&gt;1&lt;/R&gt;&lt;C&gt;1&lt;/C&gt;&lt;D xsi:type="xsd:double"&gt;58120&lt;/D&gt;&lt;/FQL&gt;&lt;FQL&gt;&lt;Q&gt;JP3381000003^FF_TAX_RATE(ANN_R,1/1/2020,12/31/2020)&lt;/Q&gt;&lt;R&gt;0&lt;/R&gt;&lt;C&gt;0&lt;/C&gt;&lt;/FQL&gt;&lt;FQL&gt;&lt;Q&gt;JP3381000003^FF_TAX_RATE(ANN_R,1/1/2019,12/31/2019)&lt;/Q&gt;&lt;R&gt;1&lt;/R&gt;&lt;C&gt;1&lt;/C&gt;&lt;D xsi:type="xsd:double"&gt;-3.54103606156716&lt;/D&gt;&lt;/FQL&gt;&lt;FQL&gt;&lt;Q&gt;JP3381000003^FF_TAX_RATE(ANN_R,1/1/2018,12/31/2018)&lt;/Q&gt;&lt;R&gt;1&lt;/R&gt;&lt;C&gt;1&lt;/C&gt;&lt;D xsi:type="xsd:double"&gt;21.9123491315867&lt;/D&gt;&lt;/FQL&gt;&lt;FQL&gt;&lt;Q&gt;JP3381000003^FF_TAX_RATE(ANN_R,1/1/2017,12/31/2017)&lt;/Q&gt;&lt;R&gt;1&lt;/R&gt;&lt;C&gt;1&lt;/C&gt;&lt;D xsi:type="xsd:double"&gt;19.6469850075953&lt;/D&gt;&lt;/FQL&gt;&lt;FQL&gt;&lt;Q&gt;JP3381000003^FF_TAX_RATE(ANN_R,1/1/2016,12/31/2016)&lt;/Q&gt;&lt;R&gt;1&lt;/R&gt;&lt;C&gt;1&lt;/C&gt;&lt;D xsi:type="xsd:double"&gt;34.3325620293096&lt;/D&gt;&lt;/FQL&gt;&lt;FQL&gt;&lt;Q&gt;JP3381000003^FG_GICS_SECTOR&lt;/Q&gt;&lt;R&gt;0&lt;/R&gt;&lt;C&gt;0&lt;/C&gt;&lt;/FQL&gt;&lt;FQL&gt;&lt;Q&gt;JP3381000003^FG_FACTSET_SECTOR&lt;/Q&gt;&lt;R&gt;1&lt;/R&gt;&lt;C&gt;1&lt;/C&gt;&lt;D xsi:type="xsd:string"&gt;Non-Energy Minerals&lt;/D&gt;&lt;/FQL&gt;&lt;FQL&gt;&lt;Q&gt;US64110D1046^SUS_EC_RISK_SCORE(NOW,NOW,,"GOV")&lt;/Q&gt;&lt;R&gt;1&lt;/R&gt;&lt;C&gt;1&lt;/C&gt;&lt;D xsi:type="xsd:string"&gt;6.182850&lt;/D&gt;&lt;/FQL&gt;&lt;FQL&gt;&lt;Q&gt;US64110D1046^SUS_RR_RISK_SCORE(NOW,NOW,,"ESG")&lt;/Q&gt;&lt;R&gt;1&lt;/R&gt;&lt;C&gt;1&lt;/C&gt;&lt;D xsi:type="xsd:double"&gt;16.57813125&lt;/D&gt;&lt;/FQL&gt;&lt;FQL&gt;&lt;Q&gt;US64110D1046^FF_PTX_INC(ANN_R,1/1/2020,12/31/2020)&lt;/Q&gt;&lt;R&gt;1&lt;/R&gt;&lt;C&gt;1&lt;/C&gt;&lt;D xsi:type="xsd:double"&gt;944&lt;/D&gt;&lt;/FQL&gt;&lt;FQL&gt;&lt;Q&gt;US64110D1046^FF_PTX_INC(ANN_R,1/1/2019,12/31/2019)&lt;/Q&gt;&lt;R&gt;1&lt;/R&gt;&lt;C&gt;1&lt;/C&gt;&lt;D xsi:type="xsd:double"&gt;1268&lt;/D&gt;&lt;/FQL&gt;&lt;FQL&gt;&lt;Q&gt;US64110D1046^FF_PTX_INC(ANN_R,1/1/2018,12/31/2018)&lt;/Q&gt;&lt;R&gt;1&lt;/R&gt;&lt;C&gt;1&lt;/C&gt;&lt;D xsi:type="xsd:double"&gt;1199&lt;/D&gt;&lt;/FQL&gt;&lt;FQL&gt;&lt;Q&gt;US64110D1046^FF_PTX_INC(ANN_R,1/1/2017,12/31/2017)&lt;/Q&gt;&lt;R&gt;1&lt;/R&gt;&lt;C&gt;1&lt;/C&gt;&lt;D xsi:type="xsd:double"&gt;665&lt;/D&gt;&lt;/FQL&gt;&lt;FQL&gt;&lt;Q&gt;US64110D1046^FF_PTX_INC(ANN_R,1/1/2016,12/31/2016)&lt;/Q&gt;&lt;R&gt;1&lt;/R&gt;&lt;C&gt;1&lt;/C&gt;&lt;D xsi:type="xsd:double"&gt;345&lt;/D&gt;&lt;/FQL&gt;&lt;FQL&gt;&lt;Q&gt;US64110D1046^FF_TAX_CF(ANN_R,1/1/2020,12/31/2020)&lt;/Q&gt;&lt;R&gt;1&lt;/R&gt;&lt;C&gt;1&lt;/C&gt;&lt;D xsi:type="xsd:double"&gt;276&lt;/D&gt;&lt;/FQL&gt;&lt;FQL&gt;&lt;Q&gt;US64110D1046^FF_TAX_CF(ANN_R,1/1/2019,12/31/2019)&lt;/Q&gt;&lt;R&gt;1&lt;/R&gt;&lt;C&gt;1&lt;/C&gt;&lt;D xsi:type="xsd:double"&gt;205&lt;/D&gt;&lt;/FQL&gt;&lt;FQL&gt;&lt;Q&gt;US64110D1046^FF_TAX_CF(ANN_R,1/1/2018,12/31/2018)&lt;/Q&gt;&lt;R&gt;1&lt;/R&gt;&lt;C&gt;1&lt;/C&gt;&lt;D xsi:type="xsd:double"&gt;87&lt;/D&gt;&lt;/FQL&gt;&lt;FQL&gt;&lt;Q&gt;US64110D1046^FF_TAX_CF(ANN_R,1/1/2017,12/31/2017)&lt;/Q&gt;&lt;R&gt;1&lt;/R&gt;&lt;C&gt;1&lt;/C&gt;&lt;D xsi:type="xsd:double"&gt;102&lt;/D&gt;&lt;/FQL&gt;&lt;FQL&gt;&lt;Q&gt;US64110D1046^FF_TAX_CF(ANN_R,1/1/2016,12/31/2016)&lt;/Q&gt;&lt;R&gt;1&lt;/R&gt;&lt;C&gt;1&lt;/C&gt;&lt;D xsi:type="xsd:double"&gt;161&lt;/D&gt;&lt;/FQL&gt;&lt;FQL&gt;&lt;Q&gt;US64110D1046^FF_TAX_RATE(ANN_R,1/1/2020,12/31/2020)&lt;/Q&gt;&lt;R&gt;1&lt;/R&gt;&lt;C&gt;1&lt;/C&gt;&lt;D xsi:type="xsd:double"&gt;13.2415254237288&lt;/D&gt;&lt;/FQL&gt;&lt;FQL&gt;&lt;Q&gt;US64110D1046^FF_TAX_RATE(ANN_R,1/1/2019,12/31/2019)&lt;/Q&gt;&lt;R&gt;1&lt;/R&gt;&lt;C&gt;1&lt;/C&gt;&lt;D xsi:type="xsd:double"&gt;7.80757097791798&lt;/D&gt;&lt;/FQL&gt;&lt;FQL&gt;&lt;Q&gt;US64110D1046^FF_TAX_RATE(ANN_R,1/1/2018,12/31/2018)&lt;/Q&gt;&lt;R&gt;1&lt;/R&gt;&lt;C&gt;1&lt;/C&gt;&lt;D xsi:type="xsd:double"&gt;90.325271059216&lt;/D&gt;&lt;/FQL&gt;&lt;FQL&gt;&lt;Q&gt;US64110D1046^FF_TAX_RATE(ANN_R,1/1/2017,12/31/2017)&lt;/Q&gt;&lt;R&gt;1&lt;/R&gt;&lt;C&gt;1&lt;/C&gt;&lt;D xsi:type="xsd:double"&gt;23.4586466165414&lt;/D&gt;&lt;/FQL&gt;&lt;FQL&gt;&lt;Q&gt;US64110D1046^FG_GICS_SECTOR&lt;/Q&gt;&lt;R&gt;1&lt;/R&gt;&lt;C&gt;1&lt;/C&gt;&lt;D xsi:type="xsd:string"&gt;Information Technology&lt;/D&gt;&lt;/FQL&gt;&lt;FQL&gt;&lt;Q&gt;US64110D1046^FG_FACTSET_SECTOR&lt;/Q&gt;&lt;R&gt;1&lt;/R&gt;&lt;C&gt;1&lt;/C&gt;&lt;D xsi:type="xsd:string"&gt;Electronic Technology&lt;/D&gt;&lt;/FQL&gt;&lt;FQL&gt;&lt;Q&gt;MXP370711014^SUS_EC_RISK_SCORE(NOW,NOW,,"GOV")&lt;/Q&gt;&lt;R&gt;1&lt;/R&gt;&lt;C&gt;1&lt;/C&gt;&lt;D xsi:type="xsd:string"&gt;9.991250&lt;/D&gt;&lt;/FQL&gt;&lt;FQL&gt;&lt;Q&gt;MXP370711014^SUS_EC_RISK_SCORE(NOW,NOW,,"SOC")&lt;/Q&gt;&lt;R&gt;1&lt;/R&gt;&lt;C&gt;1&lt;/C&gt;&lt;D xsi:type="xsd:string"&gt;5.746125&lt;/D&gt;&lt;/FQL&gt;&lt;FQL&gt;&lt;Q&gt;MXP370711014^SUS_RR_RISK_SCORE(NOW,NOW,,"ESG")&lt;/Q&gt;&lt;R&gt;1&lt;/R&gt;&lt;C&gt;1&lt;/C&gt;&lt;D xsi:type="xsd:double"&gt;17.012975&lt;/D&gt;&lt;/FQL&gt;&lt;FQL&gt;&lt;Q&gt;MXP370711014^FF_PTX_INC(ANN_R,1/1/2020,12/31/2020)&lt;/Q&gt;&lt;R&gt;1&lt;/R&gt;&lt;C&gt;1&lt;/C&gt;&lt;D xsi:type="xsd:double"&gt;40946&lt;/D&gt;&lt;/FQL&gt;&lt;FQL&gt;&lt;Q&gt;MXP370711014^FF_PTX_INC(ANN_R,1/1/2019,12/31/2019)&lt;/Q&gt;&lt;R&gt;1&lt;/R&gt;&lt;C&gt;1&lt;/C&gt;&lt;D xsi:type="xsd:double"&gt;49832&lt;/D&gt;&lt;/FQL&gt;&lt;FQL&gt;&lt;Q&gt;MXP370711014^FF_PTX_INC(ANN_R,1/1/2018,12/31/2018)&lt;/Q&gt;&lt;R&gt;1&lt;/R&gt;&lt;C&gt;1&lt;/C&gt;&lt;D xsi:type="xsd:double"&gt;44050&lt;/D&gt;&lt;/FQL&gt;&lt;FQL&gt;&lt;Q&gt;MXP370711014^FF_PTX_INC(ANN_R,1/1/2017,12/31/2017)&lt;/Q&gt;&lt;R&gt;1&lt;/R&gt;&lt;C&gt;1&lt;/C&gt;&lt;D xsi:type="xsd:double"&gt;33208&lt;/D&gt;&lt;/FQL&gt;&lt;FQL&gt;&lt;Q&gt;MXP370711014^FF_PTX_INC(ANN_R,1/1/2016,12/31/2016)&lt;/Q&gt;&lt;R&gt;1&lt;/R&gt;&lt;C&gt;1&lt;/C&gt;&lt;D xsi:type="xsd:double"&gt;26211&lt;/D&gt;&lt;/FQL&gt;&lt;FQL&gt;&lt;Q&gt;MXP370711014^FF_TAX_CF(AN</t>
        </r>
      </text>
    </comment>
    <comment ref="A12" authorId="0" shapeId="0" xr:uid="{B73AE270-7DE2-48F9-A365-A282036845B4}">
      <text>
        <r>
          <rPr>
            <b/>
            <sz val="9"/>
            <color indexed="81"/>
            <rFont val="Tahoma"/>
            <family val="2"/>
          </rPr>
          <t>N_R,1/1/2020,12/31/2020)&lt;/Q&gt;&lt;R&gt;1&lt;/R&gt;&lt;C&gt;1&lt;/C&gt;&lt;D xsi:type="xsd:double"&gt;7034&lt;/D&gt;&lt;/FQL&gt;&lt;FQL&gt;&lt;Q&gt;MXP370711014^FF_TAX_CF(ANN_R,1/1/2019,12/31/2019)&lt;/Q&gt;&lt;R&gt;1&lt;/R&gt;&lt;C&gt;1&lt;/C&gt;&lt;D xsi:type="xsd:double"&gt;8818&lt;/D&gt;&lt;/FQL&gt;&lt;FQL&gt;&lt;Q&gt;MXP370711014^FF_TAX_CF(ANN_R,1/1/2018,12/31/2018)&lt;/Q&gt;&lt;R&gt;1&lt;/R&gt;&lt;C&gt;1&lt;/C&gt;&lt;D xsi:type="xsd:double"&gt;11774&lt;/D&gt;&lt;/FQL&gt;&lt;FQL&gt;&lt;Q&gt;MXP370711014^FF_TAX_CF(ANN_R,1/1/2017,12/31/2017)&lt;/Q&gt;&lt;R&gt;1&lt;/R&gt;&lt;C&gt;1&lt;/C&gt;&lt;D xsi:type="xsd:double"&gt;184&lt;/D&gt;&lt;/FQL&gt;&lt;FQL&gt;&lt;Q&gt;MXP370711014^FF_TAX_CF(ANN_R,1/1/2016,12/31/2016)&lt;/Q&gt;&lt;R&gt;1&lt;/R&gt;&lt;C&gt;1&lt;/C&gt;&lt;D xsi:type="xsd:double"&gt;6976&lt;/D&gt;&lt;/FQL&gt;&lt;FQL&gt;&lt;Q&gt;MXP370711014^FF_TAX_RATE(ANN_R,1/1/2019,12/31/2019)&lt;/Q&gt;&lt;R&gt;1&lt;/R&gt;&lt;C&gt;1&lt;/C&gt;&lt;D xsi:type="xsd:double"&gt;25.6762722748435&lt;/D&gt;&lt;/FQL&gt;&lt;FQL&gt;&lt;Q&gt;MXP370711014^FF_TAX_RATE(ANN_R,1/1/2018,12/31/2018)&lt;/Q&gt;&lt;R&gt;1&lt;/R&gt;&lt;C&gt;1&lt;/C&gt;&lt;D xsi:type="xsd:double"&gt;26.4154370034052&lt;/D&gt;&lt;/FQL&gt;&lt;FQL&gt;&lt;Q&gt;MXP370711014^FF_TAX_RATE(ANN_R,1/1/2017,12/31/2017)&lt;/Q&gt;&lt;R&gt;1&lt;/R&gt;&lt;C&gt;1&lt;/C&gt;&lt;D xsi:type="xsd:double"&gt;27.246446639364&lt;/D&gt;&lt;/FQL&gt;&lt;FQL&gt;&lt;Q&gt;MXP370711014^FF_TAX_RATE(ANN_R,1/1/2016,12/31/2016)&lt;/Q&gt;&lt;R&gt;1&lt;/R&gt;&lt;C&gt;1&lt;/C&gt;&lt;D xsi:type="xsd:double"&gt;26.2408912288734&lt;/D&gt;&lt;/FQL&gt;&lt;FQL&gt;&lt;Q&gt;MXP370711014^FG_GICS_SECTOR&lt;/Q&gt;&lt;R&gt;0&lt;/R&gt;&lt;C&gt;0&lt;/C&gt;&lt;/FQL&gt;&lt;FQL&gt;&lt;Q&gt;MXP370711014^FG_FACTSET_SECTOR&lt;/Q&gt;&lt;R&gt;1&lt;/R&gt;&lt;C&gt;1&lt;/C&gt;&lt;D xsi:type="xsd:string"&gt;Finance&lt;/D&gt;&lt;/FQL&gt;&lt;FQL&gt;&lt;Q&gt;BMG507361001^SUS_EC_RISK_SCORE(NOW,NOW,,"GOV")&lt;/Q&gt;&lt;R&gt;0&lt;/R&gt;&lt;C&gt;0&lt;/C&gt;&lt;/FQL&gt;&lt;FQL&gt;&lt;Q&gt;BMG507361001^SUS_EC_RISK_SCORE(NOW,NOW,,"SOC")&lt;/Q&gt;&lt;R&gt;0&lt;/R&gt;&lt;C&gt;0&lt;/C&gt;&lt;/FQL&gt;&lt;FQL&gt;&lt;Q&gt;BMG507361001^SUS_RR_RISK_SCORE(NOW,NOW,,"ESG")&lt;/Q&gt;&lt;R&gt;0&lt;/R&gt;&lt;C&gt;0&lt;/C&gt;&lt;/FQL&gt;&lt;FQL&gt;&lt;Q&gt;BMG507361001^FF_PTX_INC(ANN_R,1/1/2020,12/31/2020)&lt;/Q&gt;&lt;R&gt;1&lt;/R&gt;&lt;C&gt;1&lt;/C&gt;&lt;D xsi:type="xsd:double"&gt;-1520.00000000098&lt;/D&gt;&lt;/FQL&gt;&lt;FQL&gt;&lt;Q&gt;BMG507361001^FF_PTX_INC(ANN_R,1/1/2019,12/31/2019)&lt;/Q&gt;&lt;R&gt;1&lt;/R&gt;&lt;C&gt;1&lt;/C&gt;&lt;D xsi:type="xsd:double"&gt;5431.00000000382&lt;/D&gt;&lt;/FQL&gt;&lt;FQL&gt;&lt;Q&gt;BMG507361001^FF_PTX_INC(ANN_R,1/1/2018,12/31/2018)&lt;/Q&gt;&lt;R&gt;1&lt;/R&gt;&lt;C&gt;1&lt;/C&gt;&lt;D xsi:type="xsd:double"&gt;5444.00000000608&lt;/D&gt;&lt;/FQL&gt;&lt;FQL&gt;&lt;Q&gt;BMG507361001^FF_PTX_INC(ANN_R,1/1/2017,12/31/2017)&lt;/Q&gt;&lt;R&gt;1&lt;/R&gt;&lt;C&gt;1&lt;/C&gt;&lt;D xsi:type="xsd:double"&gt;9521.00000000608&lt;/D&gt;&lt;/FQL&gt;&lt;FQL&gt;&lt;Q&gt;BMG507361001^FF_PTX_INC(ANN_R,1/1/2016,12/31/2016)&lt;/Q&gt;&lt;R&gt;1&lt;/R&gt;&lt;C&gt;1&lt;/C&gt;&lt;D xsi:type="xsd:double"&gt;6346.00000000469&lt;/D&gt;&lt;/FQL&gt;&lt;FQL&gt;&lt;Q&gt;BMG507361001^FF_TAX_CF(ANN_R,1/1/2020,12/31/2020)&lt;/Q&gt;&lt;R&gt;1&lt;/R&gt;&lt;C&gt;1&lt;/C&gt;&lt;D xsi:type="xsd:double"&gt;804.000000000517&lt;/D&gt;&lt;/FQL&gt;&lt;FQL&gt;&lt;Q&gt;BMG507361001^FF_TAX_CF(ANN_R,1/1/2018,12/31/2018)&lt;/Q&gt;&lt;R&gt;1&lt;/R&gt;&lt;C&gt;1&lt;/C&gt;&lt;D xsi:type="xsd:double"&gt;902.000000001008&lt;/D&gt;&lt;/FQL&gt;&lt;FQL&gt;&lt;Q&gt;BMG507361001^FF_TAX_CF(ANN_R,1/1/2017,12/31/2017)&lt;/Q&gt;&lt;R&gt;1&lt;/R&gt;&lt;C&gt;1&lt;/C&gt;&lt;D xsi:type="xsd:double"&gt;756.000000000483&lt;/D&gt;&lt;/FQL&gt;&lt;FQL&gt;&lt;Q&gt;BMG507361001^FF_TAX_CF(ANN_R,1/1/2016,12/31/2016)&lt;/Q&gt;&lt;R&gt;1&lt;/R&gt;&lt;C&gt;1&lt;/C&gt;&lt;D xsi:type="xsd:double"&gt;704.000000000521&lt;/D&gt;&lt;/FQL&gt;&lt;FQL&gt;&lt;Q&gt;BMG507361001^FF_TAX_RATE(ANN_R,1/1/2020,12/31/2020)&lt;/Q&gt;&lt;R&gt;0&lt;/R&gt;&lt;C&gt;0&lt;/C&gt;&lt;/FQL&gt;&lt;FQL&gt;&lt;Q&gt;BMG507361001^FF_TAX_RATE(ANN_R,1/1/2019,12/31/2019)&lt;/Q&gt;&lt;R&gt;1&lt;/R&gt;&lt;C&gt;1&lt;/C&gt;&lt;D xsi:type="xsd:double"&gt;17.6210642607255&lt;/D&gt;&lt;/FQL&gt;&lt;FQL&gt;&lt;Q&gt;BMG507361001^FF_TAX_RATE(ANN_R,1/1/2018,12/31/2018)&lt;/Q&gt;&lt;R&gt;1&lt;/R&gt;&lt;C&gt;1&lt;/C&gt;&lt;D xsi:type="xsd:double"&gt;17.5973548861132&lt;/D&gt;&lt;/FQL&gt;&lt;FQL&gt;&lt;Q&gt;BMG507361001^FF_TAX_RATE(ANN_R,1/1/2017,12/31/2017)&lt;/Q&gt;&lt;R&gt;1&lt;/R&gt;&lt;C&gt;1&lt;/C&gt;&lt;D xsi:type="xsd:double"&gt;8.63354689633443&lt;/D&gt;&lt;/FQL&gt;&lt;FQL&gt;&lt;Q&gt;BMG507361001^FF_TAX_RATE(ANN_R,1/1/2016,12/31/2016)&lt;/Q&gt;&lt;R&gt;1&lt;/R&gt;&lt;C&gt;1&lt;/C&gt;&lt;D xsi:type="xsd:double"&gt;10.3844941695556&lt;/D&gt;&lt;/FQL&gt;&lt;FQL&gt;&lt;Q&gt;BMG507361001^FG_GICS_SECTOR&lt;/Q&gt;&lt;R&gt;0&lt;/R&gt;&lt;C&gt;0&lt;/C&gt;&lt;/FQL&gt;&lt;FQL&gt;&lt;Q&gt;BMG507361001^FG_FACTSET_SECTOR&lt;/Q&gt;&lt;R&gt;1&lt;/R&gt;&lt;C&gt;1&lt;/C&gt;&lt;D xsi:type="xsd:string"&gt;Producer Manufacturing&lt;/D&gt;&lt;/FQL&gt;&lt;FQL&gt;&lt;Q&gt;MX01WA000038^SUS_EC_RISK_SCORE(NOW,NOW,,"GOV")&lt;/Q&gt;&lt;R&gt;1&lt;/R&gt;&lt;C&gt;1&lt;/C&gt;&lt;D xsi:type="xsd:string"&gt;6.251475&lt;/D&gt;&lt;/FQL&gt;&lt;FQL&gt;&lt;Q&gt;MX01WA000038^SUS_EC_RISK_SCORE(NOW,NOW,,"SOC")&lt;/Q&gt;&lt;R&gt;1&lt;/R&gt;&lt;C&gt;1&lt;/C&gt;&lt;D xsi:type="xsd:string"&gt;4.832944&lt;/D&gt;&lt;/FQL&gt;&lt;FQL&gt;&lt;Q&gt;MX01WA000038^SUS_RR_RISK_SCORE(NOW,NOW,,"ESG")&lt;/Q&gt;&lt;R&gt;1&lt;/R&gt;&lt;C&gt;1&lt;/C&gt;&lt;D xsi:type="xsd:double"&gt;14.31159375&lt;/D&gt;&lt;/FQL&gt;&lt;FQL&gt;&lt;Q&gt;MX01WA000038^FF_PTX_INC(ANN_R,1/1/2020,12/31/2020)&lt;/Q&gt;&lt;R&gt;1&lt;/R&gt;&lt;C&gt;1&lt;/C&gt;&lt;D xsi:type="xsd:double"&gt;49464.087&lt;/D&gt;&lt;/FQL&gt;&lt;FQL&gt;&lt;Q&gt;MX01WA000038^FF_PTX_INC(ANN_R,1/1/2019,12/31/2019)&lt;/Q&gt;&lt;R&gt;1&lt;/R&gt;&lt;C&gt;1&lt;/C&gt;&lt;D xsi:type="xsd:double"&gt;49202.119&lt;/D&gt;&lt;/FQL&gt;&lt;FQL&gt;&lt;Q&gt;MX01WA000038^FF_PTX_INC(ANN_R,1/1/2017,12/31/2017)&lt;/Q&gt;&lt;R&gt;1&lt;/R&gt;&lt;C&gt;1&lt;/C&gt;&lt;D xsi:type="xsd:double"&gt;43290&lt;/D&gt;&lt;/FQL&gt;&lt;FQL&gt;&lt;Q&gt;MX01WA000038^FF_PTX_INC(ANN_R,1/1/2016,12/31/2016)&lt;/Q&gt;&lt;R&gt;1&lt;/R&gt;&lt;C&gt;1&lt;/C&gt;&lt;D xsi:type="xsd:double"&gt;39132.27&lt;/D&gt;&lt;/FQL&gt;&lt;FQL&gt;&lt;Q&gt;MX01WA000038^FF_TAX_CF(ANN_R,1/1/2020,12/31/2020)&lt;/Q&gt;&lt;R&gt;1&lt;/R&gt;&lt;C&gt;1&lt;/C&gt;&lt;D xsi:type="xsd:double"&gt;16191.826&lt;/D&gt;&lt;/FQL&gt;&lt;FQL&gt;&lt;Q&gt;MX01WA000038^FF_TAX_CF(ANN_R,1/1/2019,12/31/2019)&lt;/Q&gt;&lt;R&gt;1&lt;/R&gt;&lt;C&gt;1&lt;/C&gt;&lt;D xsi:type="xsd:double"&gt;9450.296&lt;/D&gt;&lt;/FQL&gt;&lt;FQL&gt;&lt;Q&gt;MX01WA000038^FF_TAX_CF(ANN_R,1/1/2018,12/31/2018)&lt;/Q&gt;&lt;R&gt;1&lt;/R&gt;&lt;C&gt;1&lt;/C&gt;&lt;D xsi:type="xsd:double"&gt;15325.302&lt;/D&gt;&lt;/FQL&gt;&lt;FQL&gt;&lt;Q&gt;MX01WA000038^FF_TAX_CF(ANN_R,1/1/2017,12/31/2017)&lt;/Q&gt;&lt;R&gt;1&lt;/R&gt;&lt;C&gt;1&lt;/C&gt;&lt;D xsi:type="xsd:double"&gt;15219.977&lt;/D&gt;&lt;/FQL&gt;&lt;FQL&gt;&lt;Q&gt;MX01WA000038^FF_TAX_CF(ANN_R,1/1/2016,12/31/2016)&lt;/Q&gt;&lt;R&gt;1&lt;/R&gt;&lt;C&gt;1&lt;/C&gt;&lt;D xsi:type="xsd:double"&gt;7068.985&lt;/D&gt;&lt;/FQL&gt;&lt;FQL&gt;&lt;Q&gt;MX01WA000038^FF_TAX_RATE(ANN_R,1/1/2020,12/31/2020)&lt;/Q&gt;&lt;R&gt;1&lt;/R&gt;&lt;C&gt;1&lt;/C&gt;&lt;D xsi:type="xsd:double"&gt;32.4057856359504&lt;/D&gt;&lt;/FQL&gt;&lt;FQL&gt;&lt;Q&gt;MX01WA000038^FF_TAX_RATE(ANN_R,1/1/2019,12/31/2019)&lt;/Q&gt;&lt;R&gt;1&lt;/R&gt;&lt;C&gt;1&lt;/C&gt;&lt;D xsi:type="xsd:double"&gt;22.9753255139276&lt;/D&gt;&lt;/FQL&gt;&lt;FQL&gt;&lt;Q&gt;MX01WA000038^FF_TAX_RATE(ANN_R,1/1/2018,12/31/2018)&lt;/Q&gt;&lt;R&gt;1&lt;/R&gt;&lt;C&gt;1&lt;/C&gt;&lt;D xsi:type="xsd:double"&gt;24.7793459219673&lt;/D&gt;&lt;/FQL&gt;&lt;FQL&gt;&lt;Q&gt;MX01WA000038^FF_TAX_RATE(ANN_R,1/1/2017,12/31/2017)&lt;/Q&gt;&lt;R&gt;1&lt;/R&gt;&lt;C&gt;1&lt;/C&gt;&lt;D xsi:type="xsd:double"&gt;25.1782467082467&lt;/D&gt;&lt;/FQL&gt;&lt;FQL&gt;&lt;Q&gt;MX01WA000038^FF_TAX_RATE(ANN_R,1/1/2016,12/31/2016)&lt;/Q&gt;&lt;R&gt;1&lt;/R&gt;&lt;C&gt;1&lt;/C&gt;&lt;D xsi:type="xsd:double"&gt;27.1463832790687&lt;/D&gt;&lt;/FQL&gt;&lt;FQL&gt;&lt;Q&gt;MX01WA000038^FG_GICS_SECTOR&lt;/Q&gt;&lt;R&gt;0&lt;/R&gt;&lt;C&gt;0&lt;/C&gt;&lt;/FQL&gt;&lt;FQL&gt;&lt;Q&gt;MX01WA000038^FG_FACTSET_SECTOR&lt;/Q&gt;&lt;R&gt;1&lt;/R&gt;&lt;C&gt;1&lt;/C&gt;&lt;D xsi:type="xsd:string"&gt;Retail Trade&lt;/D&gt;&lt;/FQL&gt;&lt;FQL&gt;&lt;Q&gt;IE00BFY8C754^SUS_EC_RISK_SCORE(NOW,NOW,,"GOV")&lt;/Q&gt;&lt;R&gt;0&lt;/R&gt;&lt;C&gt;0&lt;/C&gt;&lt;/FQL&gt;&lt;FQL&gt;&lt;Q&gt;IE00BFY8C754^SUS_RR_RISK_SCORE(NOW,NOW,,"ESG")&lt;/Q&gt;&lt;R&gt;0&lt;/R&gt;&lt;C&gt;0&lt;/C&gt;&lt;/FQL&gt;&lt;FQL&gt;&lt;Q&gt;IE00BFY8C754^FF_PTX_INC(ANN_R,1/1/2020,12/31/2020)&lt;/Q&gt;&lt;R&gt;1&lt;/R&gt;&lt;C&gt;1&lt;/C&gt;&lt;D xsi:type="xsd:double"&gt;498.754&lt;/D&gt;&lt;/FQL&gt;&lt;FQL&gt;&lt;Q&gt;IE00BFY8C754^FF_PTX_INC(ANN_R,1/1/2019,12/31/2019)&lt;/Q&gt;&lt;R&gt;1&lt;/R&gt;&lt;C&gt;1&lt;/C&gt;&lt;D xsi:type="xsd:double"&gt;369.47&lt;/D&gt;&lt;/FQL&gt;&lt;FQL&gt;&lt;Q&gt;IE00BFY8C754^FF_PTX_INC(ANN_R,1/1/2018,12/31/2018)&lt;/Q&gt;&lt;R&gt;1&lt;/R&gt;&lt;C&gt;1&lt;/C&gt;&lt;D xsi:type="xsd:double"&gt;354.982&lt;/D&gt;&lt;/FQL&gt;&lt;FQL&gt;&lt;Q&gt;IE00BFY8C754^FF_PTX_INC(ANN_R,1/1/2017,12/31/2017)&lt;/Q&gt;&lt;R&gt;1&lt;/R&gt;&lt;C&gt;1&lt;/C&gt;&lt;D xsi:type="xsd:double"&gt;184.646&lt;/D&gt;&lt;/FQL&gt;&lt;FQL&gt;&lt;Q&gt;IE00BFY8C754^FF_PTX_INC(ANN_R,1/1/2016,12/31/2016)&lt;/Q&gt;&lt;R&gt;1&lt;/R&gt;&lt;C&gt;1&lt;/C&gt;&lt;D xsi:type="xsd:double"&gt;171.884&lt;/D&gt;&lt;/FQL&gt;&lt;FQL&gt;&lt;Q&gt;IE00BFY8C754^FF_TAX_CF(ANN_R,1/1/2020,12/31/2020)&lt;/Q&gt;&lt;R&gt;1&lt;/R&gt;&lt;C&gt;1&lt;/C&gt;&lt;D xsi:type="xsd:double"&gt;92.462&lt;/D&gt;&lt;/FQL&gt;&lt;FQL&gt;&lt;Q&gt;IE00BFY8C754^FF_TAX_CF(ANN_R,1/1/2019,12/31/2019)&lt;/Q&gt;&lt;R&gt;1&lt;/R&gt;&lt;C&gt;1&lt;/C&gt;&lt;D xsi:type="xsd:double"&gt;64.668&lt;/D&gt;&lt;/FQL&gt;&lt;FQL&gt;&lt;Q&gt;IE00BFY8C754^FF_TAX_CF(ANN_R,1/1/2018,12/31/2018)&lt;/Q&gt;&lt;R&gt;1&lt;/R&gt;&lt;C&gt;1&lt;/C&gt;&lt;D xsi:type="xsd:double"&gt;85.629&lt;/D&gt;&lt;/FQL&gt;&lt;FQL&gt;&lt;Q&gt;IE00BFY8C754^FF_TAX_CF(ANN_R,1/1/2017,12/31/2017)&lt;/Q&gt;&lt;R&gt;1&lt;/R&gt;&lt;C&gt;1&lt;/C&gt;&lt;D xsi:type="xsd:double"&gt;78.009&lt;/D&gt;&lt;/FQL&gt;&lt;FQL&gt;&lt;Q&gt;IE00BFY8C754^FF_TAX_CF(ANN_R,1/1/2016,12/31/2016)&lt;/Q&gt;&lt;R&gt;1&lt;/R&gt;&lt;C&gt;1&lt;/C&gt;&lt;D xsi:type="xsd:double"&gt;60.885&lt;/D&gt;&lt;/FQL&gt;&lt;FQL&gt;&lt;Q&gt;IE00BFY8C754^FF_TAX_RATE(ANN_R,1/1/2020,12/31/2020)&lt;/Q&gt;&lt;R&gt;1&lt;/R&gt;&lt;C&gt;1&lt;/C&gt;&lt;D xsi:type="xsd:double"&gt;18.224415242785&lt;/D&gt;&lt;/FQL&gt;&lt;FQL&gt;&lt;Q&gt;IE00BFY8C754^FF_TAX_RATE(ANN_R,1/1/2019,12/31/2019)&lt;/Q&gt;&lt;R&gt;1&lt;/R&gt;&lt;C&gt;1&lt;/C&gt;&lt;D xsi:type="xsd:double"&gt;17.4287492895228&lt;/D&gt;&lt;/FQL&gt;&lt;FQL&gt;&lt;Q&gt;IE00BFY8C754^FF_TAX_RATE(ANN_R,1/1/2018,12/31/2018)&lt;/Q&gt;&lt;R&gt;1&lt;/R&gt;&lt;C&gt;1&lt;/C&gt;&lt;D xsi:type="xsd:double"&gt;17.8487923331324&lt;/D&gt;&lt;/FQL&gt;&lt;FQL&gt;&lt;Q&gt;IE00BFY8C754^FF_TAX_RATE(ANN_R,1/1/2017,12/31/2017)&lt;/Q&gt;&lt;R&gt;1&lt;/R&gt;&lt;C&gt;1&lt;/C&gt;&lt;D xsi:type="xsd:double"&gt;40.0848109355199&lt;/D&gt;&lt;/FQL&gt;&lt;FQL&gt;&lt;Q&gt;IE00BFY8C754^FG_GICS_SECTOR&lt;/Q&gt;&lt;R&gt;1&lt;/R&gt;&lt;C&gt;1&lt;/C&gt;&lt;D xsi:type="xsd:string"&gt;Health Care&lt;/D&gt;&lt;/FQL&gt;&lt;FQL&gt;&lt;Q&gt;IE00BFY8C754^FG_FACTSET_SECTOR&lt;/Q&gt;&lt;R&gt;1&lt;/R&gt;&lt;C&gt;1&lt;/C&gt;&lt;D xsi:type="xsd:string"&gt;Health Technology&lt;/D&gt;&lt;/FQL&gt;&lt;FQL&gt;&lt;Q&gt;AU0000030678^SUS_EC_RISK_SCORE(NOW,NOW,,"GOV")&lt;/Q&gt;&lt;R&gt;0&lt;/R&gt;&lt;C&gt;0&lt;/C&gt;&lt;/FQL&gt;&lt;FQL&gt;&lt;Q&gt;AU0000030678^SUS_EC_RISK_SCORE(NOW,NOW,,"SOC")&lt;/Q&gt;&lt;R&gt;0&lt;/R&gt;&lt;C&gt;0&lt;/C&gt;&lt;/FQL&gt;&lt;FQL&gt;&lt;Q&gt;AU0000030678^SUS_RR_RISK_SCORE(NOW,NOW,,"ESG")&lt;/Q&gt;&lt;R&gt;0&lt;/R&gt;&lt;C&gt;0&lt;/C&gt;&lt;/FQL&gt;&lt;FQL&gt;&lt;Q&gt;AU0000030678^FF_PTX_INC(ANN_R,1/1/2020,12/31/2020)&lt;/Q&gt;&lt;R&gt;1&lt;/R&gt;&lt;C&gt;1&lt;/C&gt;&lt;D xsi:type="xsd:double"&gt;1325&lt;/D&gt;&lt;/FQL&gt;&lt;FQL&gt;&lt;Q&gt;AU0000030678^FF_PTX_INC(ANN_R,1/1/2019,12/31/2019)&lt;/Q&gt;&lt;R&gt;1&lt;/R&gt;&lt;C&gt;1&lt;/C&gt;&lt;D xsi:type="xsd:double"&gt;1420.2&lt;/D&gt;&lt;/FQL&gt;&lt;FQL&gt;&lt;Q&gt;AU0000030678^FF_PTX_INC(ANN_R,1/1/2018,12/31/2018)&lt;/Q&gt;&lt;R&gt;1&lt;/R&gt;&lt;C&gt;1&lt;/C&gt;&lt;D xsi:type="xsd:double"&gt;1463&lt;/D&gt;&lt;/FQL&gt;&lt;FQL&gt;&lt;Q&gt;AU0000030678^FF_PTX_INC(ANN_R,1/1/2017,12/31/2017)&lt;/Q&gt;&lt;R&gt;0&lt;/R&gt;&lt;C&gt;0&lt;/C&gt;&lt;/FQL&gt;&lt;FQL&gt;&lt;Q&gt;AU0000030678^FF_PTX_INC(ANN_R,1/1/2016,12/31/2016)&lt;/Q&gt;&lt;R&gt;0&lt;/R&gt;&lt;C&gt;0&lt;/C&gt;&lt;/FQL&gt;&lt;FQL&gt;&lt;Q&gt;AU0000030678^FF_TAX_CF(ANN_R,1/1/2020,12/31/2020)&lt;/Q&gt;&lt;R&gt;1&lt;/R&gt;&lt;C&gt;1&lt;/C&gt;&lt;D xsi:type="xsd:double"&gt;504&lt;/D&gt;&lt;/FQL&gt;&lt;FQL&gt;&lt;Q&gt;AU0000030678^FF_TAX_CF(ANN_R,1/1/2019,12/31/2019)&lt;/Q&gt;&lt;R&gt;1&lt;/R&gt;&lt;C&gt;1&lt;/C&gt;&lt;D xsi:type="xsd:double"&gt;293.9&lt;/D&gt;&lt;/FQL&gt;&lt;FQL&gt;&lt;Q&gt;AU0000030678^FF_TAX_CF(ANN_R,1/1/2018,12/31/2018)&lt;/Q&gt;&lt;R&gt;1&lt;/R&gt;&lt;C&gt;1&lt;/C&gt;&lt;D xsi:type="xsd:double"&gt;497.5&lt;/D&gt;&lt;/FQL&gt;&lt;FQL&gt;&lt;Q&gt;AU0000030678^FF_TAX_CF(ANN_R,1/1/2017,12/31/2017)&lt;/Q&gt;&lt;R&gt;0&lt;/R&gt;&lt;C&gt;0&lt;/C&gt;&lt;/FQL&gt;&lt;FQL&gt;&lt;Q&gt;AU0000030678^FF_TAX_CF(ANN_R,1/1/2016,12/31/2016)&lt;/Q&gt;&lt;R&gt;0&lt;/R&gt;&lt;C&gt;0&lt;/C&gt;&lt;/FQL&gt;&lt;FQL&gt;&lt;Q&gt;AU0000030678^FF_TAX_RATE(ANN_R,1/1/2019,12/31/2019)&lt;/Q&gt;&lt;R&gt;1&lt;/R&gt;&lt;C&gt;1&lt;/C&gt;&lt;D xsi:type="xsd:double"&gt;24.4331784255739&lt;/D&gt;&lt;/FQL&gt;&lt;FQL&gt;&lt;Q&gt;AU0000030678^FF_TAX_RATE(ANN_R,1/1/2018,12/31/2018)&lt;/Q&gt;&lt;R&gt;1&lt;/R&gt;&lt;C&gt;1&lt;/C&gt;&lt;D xsi:type="xsd:double"&gt;31.1756664388243&lt;/D&gt;&lt;/FQL&gt;&lt;FQL&gt;&lt;Q&gt;AU0000030678^FF_TAX_RATE(ANN_R,1/1/2017,12/31/2017)&lt;/Q&gt;&lt;R&gt;0&lt;/R&gt;&lt;C&gt;0&lt;/C&gt;&lt;/FQL&gt;&lt;FQL&gt;&lt;Q&gt;AU0000030678^FF_TAX_RATE(ANN_R,1/1/2016,12/31/2016)&lt;/Q&gt;&lt;R&gt;0&lt;/R&gt;&lt;C&gt;0&lt;/C&gt;&lt;/FQL&gt;&lt;FQL&gt;&lt;Q&gt;AU0000030678^FG_GICS_SECTOR&lt;/Q&gt;&lt;R&gt;0&lt;/R&gt;&lt;C&gt;0&lt;/C&gt;&lt;/FQL&gt;&lt;FQL&gt;&lt;Q&gt;AU0000030678^FG_FACTSET_SECTOR&lt;/Q&gt;&lt;R&gt;1&lt;/R&gt;&lt;C&gt;1&lt;/C&gt;&lt;D xsi:type="xsd:string"&gt;Retail Trade&lt;/D&gt;&lt;/FQL&gt;&lt;FQL&gt;&lt;Q&gt;MXP320321310^SUS_EC_RISK_SCORE(NOW,NOW,,"GOV")&lt;/Q&gt;&lt;R&gt;0&lt;/R&gt;&lt;C&gt;0&lt;/C&gt;&lt;/FQL&gt;&lt;FQL&gt;&lt;Q&gt;MXP320321310^SUS_EC_RISK_SCORE(NOW,NOW,,"SOC")&lt;/Q&gt;&lt;R&gt;0&lt;/R&gt;&lt;C&gt;0&lt;/C&gt;&lt;/FQL&gt;&lt;FQL&gt;&lt;Q&gt;MXP320321310^SUS_RR_RISK_SCORE(NOW,NOW,,"ESG")&lt;/Q&gt;&lt;R&gt;0&lt;/R&gt;&lt;C&gt;0&lt;/C&gt;&lt;/FQL&gt;&lt;FQL&gt;&lt;Q&gt;MXP320321310^FF_PTX_INC(ANN_R,1/1/2020,12/31/2020)&lt;/Q&gt;&lt;R&gt;1&lt;/R&gt;&lt;C&gt;1&lt;/C&gt;&lt;D xsi:type="xsd:double"&gt;19311&lt;/D&gt;&lt;/FQL&gt;&lt;FQL&gt;&lt;Q&gt;MXP320321310^FF_PTX_INC(ANN_R,1/1/2019,12/31/2019)&lt;/Q&gt;&lt;R&gt;1&lt;/R&gt;&lt;C&gt;1&lt;/C&gt;&lt;D xsi:type="xsd:double"&gt;32296&lt;/D&gt;&lt;/FQL&gt;&lt;FQL&gt;&lt;Q&gt;MXP320321310^FF_PTX_INC(ANN_R,1/1/2018,12/31/2018)&lt;/Q&gt;&lt;R&gt;1&lt;/R&gt;&lt;C&gt;1&lt;/C&gt;&lt;D xsi:type="xsd:double"&gt;33630&lt;/D&gt;&lt;/FQL&gt;&lt;FQL&gt;&lt;Q&gt;MXP320321310^FF_PTX_INC(ANN_R,1/1/2017,12/31/2017)&lt;/Q&gt;&lt;R&gt;1&lt;/R&gt;&lt;C&gt;1&lt;/C&gt;&lt;D xsi:type="xsd:double"&gt;35771&lt;/D&gt;&lt;/FQL&gt;&lt;FQL&gt;&lt;Q&gt;MXP320321310^FF_PTX_INC(ANN_R,1/1/2016,12/31/2016)&lt;/Q&gt;&lt;R&gt;1&lt;/R&gt;&lt;C&gt;1&lt;/C&gt;&lt;D xsi:type="xsd:double"&gt;28556&lt;/D&gt;&lt;/FQL&gt;&lt;FQL&gt;&lt;Q&gt;MXP320321310^FF_TAX_CF(ANN_R,1/1/2020,12/31/2020)&lt;/Q&gt;&lt;R&gt;1&lt;/R&gt;&lt;C&gt;1&lt;/C&gt;&lt;D xsi:type="xsd:double"&gt;15363&lt;/D&gt;&lt;/FQL&gt;&lt;FQL&gt;&lt;Q&gt;MXP320321310^FF_TAX_CF(ANN_R,1/1/2018,12/31/2018)&lt;/Q&gt;&lt;R&gt;1&lt;/R&gt;&lt;C&gt;1&lt;/C&gt;&lt;D xsi:type="xsd:double"&gt;12603&lt;/D&gt;&lt;/FQL&gt;&lt;FQL&gt;&lt;Q&gt;MXP320321310^FF_TAX_CF(ANN_R,1/1/2017,12/31/2017)&lt;/Q&gt;&lt;R&gt;1&lt;/R&gt;&lt;C&gt;1&lt;/C&gt;&lt;D xsi:type="xsd:double"&gt;18659&lt;/D&gt;&lt;/FQL&gt;&lt;FQL&gt;&lt;Q&gt;MXP320321310^FF_TAX_CF(ANN_R,1/1/2016,12/31/2016)&lt;/Q&gt;&lt;R&gt;1&lt;/R&gt;&lt;C&gt;1&lt;/C&gt;&lt;D xsi:type="xsd:double"&gt;11321&lt;/D&gt;&lt;/FQL&gt;&lt;FQL&gt;&lt;Q&gt;MXP320321310^FF_TAX_RATE(ANN_R,1/1/2020,12/31/2020)&lt;/Q&gt;&lt;R&gt;1&lt;/R&gt;&lt;C&gt;1&lt;/C&gt;&lt;D xsi:type="xsd:double"&gt;76.7386463673554&lt;/D&gt;&lt;/FQL&gt;&lt;FQL&gt;&lt;Q&gt;MXP320321310^FF_TAX_RATE(ANN_R,1/1/2019,12/31/2019)&lt;/Q&gt;&lt;R&gt;1&lt;/R&gt;&lt;C&gt;1&lt;/C&gt;&lt;D xsi:type="xsd:double"&gt;32.4374535546198&lt;/D&gt;&lt;/FQL&gt;&lt;FQL&gt;&lt;Q&gt;MXP320321310^FF_TAX_RATE(ANN_R,1/1/2018,12/31/2018)&lt;/Q&gt;&lt;R&gt;1&lt;/R&gt;&lt;C&gt;1&lt;/C&gt;&lt;D xsi:type="xsd:double"&gt;30.2378828427&lt;/D&gt;&lt;/FQL&gt;&lt;FQL&gt;&lt;Q&gt;MXP320321310^FF_TAX_RATE(ANN_R,1/1/2017,12/31/2017)&lt;/Q&gt;&lt;R&gt;1&lt;/R&gt;&lt;C&gt;1&lt;/C&gt;&lt;D xsi:type="xsd:double"&gt;28.5538564759162&lt;/D&gt;&lt;/FQL&gt;&lt;FQL&gt;&lt;Q&gt;MXP320321310^FF_TAX_RATE(ANN_R,1/1/2016,12/31/2016)&lt;/Q&gt;&lt;R&gt;1&lt;/R&gt;&lt;C&gt;1&lt;/C&gt;&lt;D xsi:type="xsd:double"&gt;27.6229163748424&lt;/D&gt;&lt;/FQL&gt;&lt;FQL&gt;&lt;Q&gt;MXP320321310^FG_GICS_SECTOR&lt;/Q&gt;&lt;R&gt;0&lt;/R&gt;&lt;C&gt;0&lt;/C&gt;&lt;/FQL&gt;&lt;FQL&gt;&lt;Q&gt;MXP320321310^FG_FACTSET_SECTOR&lt;/Q&gt;&lt;R&gt;1&lt;/R&gt;&lt;C&gt;1&lt;/C&gt;&lt;D xsi:type="xsd:string"&gt;Consumer Non-Durables&lt;/D&gt;&lt;/FQL&gt;&lt;FQL&gt;&lt;Q&gt;DE000PAH0038^SUS_EC_RISK_SCORE(NOW,NOW,,"GOV")&lt;/Q&gt;&lt;R&gt;0&lt;/R&gt;&lt;C&gt;0&lt;/C&gt;&lt;/FQL&gt;&lt;FQL&gt;&lt;Q&gt;DE000PAH0038^SUS_EC_RISK_SCORE(NOW,NOW,,"SOC")&lt;/Q&gt;&lt;R&gt;0&lt;/R&gt;&lt;C&gt;0&lt;/C&gt;&lt;/FQL&gt;&lt;FQL&gt;&lt;Q&gt;DE000PAH0038^SUS_RR_RISK_SCORE(NOW,NOW,,"ESG")&lt;/Q&gt;&lt;R&gt;0&lt;/R&gt;&lt;C&gt;0&lt;/C&gt;&lt;/FQL&gt;&lt;FQL&gt;&lt;Q&gt;DE000PAH0038^FF_PTX_INC(ANN_R,1/1/2020,12/31/2020)&lt;/Q&gt;&lt;R&gt;1&lt;/R&gt;&lt;C&gt;1&lt;/C&gt;&lt;D xsi:type="xsd:double"&gt;5&lt;/D&gt;&lt;/FQL&gt;&lt;FQL&gt;&lt;Q&gt;DE000PAH0038^FF_PTX_INC(ANN_R,1/1/2019,12/31/2019)&lt;/Q&gt;&lt;R&gt;1&lt;/R&gt;&lt;C&gt;1&lt;/C&gt;&lt;D xsi:type="xsd:double"&gt;10&lt;/D&gt;&lt;/FQL&gt;&lt;FQL&gt;&lt;Q&gt;DE000PAH0038^FF_PTX_INC(ANN_R,1/1/2017,12/31/2017)&lt;/Q&gt;&lt;R&gt;1&lt;/R&gt;&lt;C&gt;1&lt;/C&gt;&lt;D xsi:type="xsd:double"&gt;-58&lt;/D&gt;&lt;/FQL&gt;&lt;FQL&gt;&lt;Q&gt;DE000PAH0038^FF_PTX_INC(ANN_R,1/1/2016,12/31/2016)&lt;/Q&gt;&lt;R&gt;1&lt;/R&gt;&lt;C&gt;1&lt;/C&gt;&lt;D xsi:type="xsd:double"&gt;-67&lt;/D&gt;&lt;/FQL&gt;&lt;FQL&gt;&lt;Q&gt;DE000PAH0038^FF_TAX_CF(ANN_R,1/1/2020,12/31/2020)&lt;/Q&gt;&lt;R&gt;1&lt;/R&gt;&lt;C&gt;1&lt;/C&gt;&lt;D xsi:type="xsd:double"&gt;-30&lt;/D&gt;&lt;/FQL&gt;&lt;FQL&gt;&lt;Q&gt;DE000PAH0038^FF_TAX_CF(ANN_R,1/1/2019,12/31/2019)&lt;/Q&gt;&lt;R&gt;1&lt;/R&gt;&lt;C&gt;1&lt;/C&gt;&lt;D xsi:type="xsd:double"&gt;3&lt;/D&gt;&lt;/FQL&gt;&lt;FQL&gt;&lt;Q&gt;DE000PAH0038^FF_TAX_CF(ANN_R,1/1/2018,12/31/2018)&lt;/Q&gt;&lt;R&gt;1&lt;/R&gt;&lt;C&gt;1&lt;/C&gt;&lt;D xsi:type="xsd:double"&gt;2&lt;/D&gt;&lt;/FQL&gt;&lt;FQL&gt;&lt;Q&gt;DE000PAH0038^FF_TAX_CF(ANN_R,1/1/2017,12/31/2017)&lt;/Q&gt;&lt;R&gt;1&lt;/R&gt;&lt;C&gt;1&lt;/C&gt;&lt;D xsi:type="xsd:double"&gt;0&lt;/D&gt;&lt;/FQL&gt;&lt;FQL&gt;&lt;Q&gt;DE000PAH0038^FF_TAX_CF(ANN_R,1/1/2016,12/31/2016)&lt;/Q&gt;&lt;R&gt;1&lt;/R&gt;&lt;C&gt;1&lt;/C&gt;&lt;D xsi:type="xsd:double"&gt;53&lt;/D&gt;&lt;/FQL&gt;&lt;FQL&gt;&lt;Q&gt;DE000PAH0038^FF_TAX_RATE(ANN_R,1/1/2020,12/31/2020)&lt;/Q&gt;&lt;R&gt;1&lt;/R&gt;&lt;C&gt;1&lt;/C&gt;&lt;D xsi:type="xsd:double"&gt;460&lt;/D&gt;&lt;/FQL&gt;&lt;FQL&gt;&lt;Q&gt;DE000PAH0038^FF_TAX_RATE(ANN_R,1/1/2019,12/31/2019)&lt;/Q&gt;&lt;R&gt;1&lt;/R&gt;&lt;C&gt;1&lt;/C&gt;&lt;D xsi:type="xsd:double"&gt;90&lt;/D&gt;&lt;/FQL&gt;&lt;FQL&gt;&lt;Q&gt;DE000PAH0038^FF_TAX_RATE(ANN_R,1/1/2018,12/31/2018)&lt;/Q&gt;&lt;R&gt;0&lt;/R&gt;&lt;C&gt;0&lt;/C&gt;&lt;/FQL&gt;&lt;FQL&gt;&lt;Q&gt;DE000PAH0038^FF_TAX_RATE(ANN_R,1/1/2017,12/31/2017)&lt;/Q&gt;&lt;R&gt;0&lt;/R&gt;&lt;C&gt;0&lt;/C&gt;&lt;/FQL&gt;&lt;FQL&gt;&lt;Q&gt;DE000PAH0038^FF_TAX_RATE(ANN_R,1/1/2016,12/31/2016)&lt;/Q&gt;&lt;R&gt;0&lt;/R&gt;&lt;C&gt;0&lt;/C&gt;&lt;/FQL&gt;&lt;FQL&gt;&lt;Q&gt;DE000PAH0038^FG_GICS_SECTOR&lt;/Q&gt;&lt;R&gt;0&lt;/R&gt;&lt;C&gt;0&lt;/C&gt;&lt;/FQL&gt;&lt;FQL&gt;&lt;Q&gt;DE000PAH0038^FG_FACTSET_SECTOR&lt;/Q&gt;&lt;R&gt;1&lt;/R&gt;&lt;C&gt;1&lt;/C&gt;&lt;D xsi:type="xsd:string"&gt;Consumer Durables&lt;/D&gt;&lt;/FQL&gt;&lt;FQL&gt;&lt;Q&gt;US7075691094^SUS_EC_RISK_SCORE(NOW,NOW,,"GOV")&lt;/Q&gt;&lt;R&gt;0&lt;/R&gt;&lt;C&gt;0&lt;/C&gt;&lt;/FQL&gt;&lt;FQL&gt;&lt;Q&gt;US7075691094^SUS_RR_RISK_SCORE(NOW,NOW,,"ESG")&lt;/Q&gt;&lt;R&gt;0&lt;/R&gt;&lt;C&gt;0&lt;/C&gt;&lt;/FQL&gt;&lt;FQL&gt;&lt;Q&gt;US7075691094^FF_PTX_INC(ANN_R,1/1/2020,12/31/2020)&lt;/Q&gt;&lt;R&gt;1&lt;/R&gt;&lt;C&gt;1&lt;/C&gt;&lt;D xsi:type="xsd:double"&gt;-834.2&lt;/D&gt;&lt;/FQL&gt;&lt;FQL&gt;&lt;Q&gt;US7075691094^FF_PTX_INC(ANN_R,1/1/2019,12/31/2019)&lt;/Q&gt;&lt;R&gt;1&lt;/R&gt;&lt;C&gt;1&lt;/C&gt;&lt;D xsi:type="xsd:double"&gt;86.1&lt;/D&gt;&lt;/FQL&gt;&lt;FQL&gt;&lt;Q&gt;US7075691094^FF_PTX_INC(ANN_R,1/1/2018,12/31/2018)&lt;/Q&gt;&lt;R&gt;1&lt;/R&gt;&lt;C&gt;1&lt;/C&gt;&lt;D xsi:type="xsd:double"&gt;89.921&lt;/D&gt;&lt;/FQL&gt;&lt;FQL&gt;&lt;Q&gt;US7075691094^FF_PTX_INC(ANN_R,1/1/2017,12/31/2017)&lt;/Q&gt;&lt;R&gt;1&lt;/R&gt;&lt;C&gt;1&lt;/C&gt;&lt;D xsi:type="xsd:double"&gt;-25.044&lt;/D&gt;&lt;/FQL&gt;&lt;FQL&gt;&lt;Q&gt;US7075691094^FF_PTX_INC(ANN_R,1/1/2016,12/31/2016)&lt;/Q&gt;&lt;R&gt;1&lt;/R&gt;&lt;C&gt;1&lt;/C&gt;&lt;D xsi:type="xsd:double"&gt;120.617&lt;/D&gt;&lt;/FQL&gt;&lt;FQL&gt;&lt;Q&gt;US7075691094^FF_TAX_CF(ANN_R,1/1/2020,12/31/2020)&lt;/Q&gt;&lt;R&gt;1&lt;/R&gt;&lt;C&gt;1&lt;/C&gt;&lt;D xsi:type="xsd:double"&gt;-15.2&lt;/D&gt;&lt;/FQL&gt;&lt;FQL&gt;&lt;Q&gt;US7075691094^FF_TAX_CF(ANN_R,1/1/2019,12/31/2019)&lt;/Q&gt;&lt;R&gt;1&lt;/R&gt;&lt;C&gt;1&lt;/C&gt;&lt;D xsi:type="xsd:double"&gt;21.8&lt;/D&gt;&lt;/FQL&gt;&lt;FQL&gt;&lt;Q&gt;US7075691094^FF_TAX_CF(ANN_R,1/1/2018,12/31/2018)&lt;/Q&gt;&lt;R&gt;1&lt;/R&gt;&lt;C&gt;1&lt;/C&gt;&lt;D xsi:type="xsd:double"&gt;24.418&lt;/D&gt;&lt;/FQL&gt;&lt;FQL&gt;&lt;Q&gt;US7075691094^FF_TAX_CF(ANN_R,1/1/2017,12/31/2017)&lt;/Q&gt;&lt;R&gt;1&lt;/R&gt;&lt;C&gt;1&lt;/C&gt;&lt;D xsi:type="xsd:double"&gt;-43.067&lt;/D&gt;&lt;/FQL&gt;&lt;FQL&gt;&lt;Q&gt;US7075691094^FF_TAX_CF(ANN_R,1/1/2016,12/31/2016)&lt;/Q&gt;&lt;R&gt;1&lt;/R&gt;&lt;C&gt;1&lt;/C&gt;&lt;D xsi:type="xsd:double"&gt;-11.412&lt;/D&gt;&lt;/FQL&gt;&lt;FQL&gt;&lt;Q&gt;US7075691094^FF_TAX_RATE(ANN_R,1/1/2020,12/31/2020)&lt;/Q&gt;&lt;R&gt;0&lt;/R&gt;&lt;C&gt;0&lt;/C&gt;&lt;/FQL&gt;&lt;FQL&gt;&lt;Q&gt;US7075691094^FF_TAX_RATE(ANN_R,1/1/2019,12/31/2019)&lt;/Q&gt;&lt;R&gt;1&lt;/R&gt;&lt;C&gt;1&lt;/C&gt;&lt;D xsi:type="xsd:double"&gt;49.9419279907085&lt;/D&gt;&lt;/FQL&gt;&lt;FQL&gt;&lt;Q&gt;US7075691094^FF_TAX_RATE(ANN_R,1/1/2018,12/31/2018)&lt;/Q&gt;&lt;R&gt;1&lt;/R&gt;&lt;C&gt;1&lt;/C&gt;&lt;D xsi:type="xsd:double"&gt;-3.99572958485782&lt;/D&gt;&lt;/FQL&gt;&lt;FQL&gt;&lt;Q&gt;US7075691094^FF_TAX_RATE(ANN_R,1/1/2017,12/31/2017)&lt;/Q&gt;&lt;R&gt;0&lt;/R&gt;&lt;C&gt;0&lt;/C&gt;&lt;/FQL&gt;&lt;FQL&gt;&lt;Q&gt;US7075691094^FG_GICS_SECTOR&lt;/Q&gt;&lt;R&gt;1&lt;/R&gt;&lt;C&gt;1&lt;/C&gt;&lt;D xsi:type="xsd:string"&gt;Consumer Discretionary&lt;/D&gt;&lt;/FQL&gt;&lt;FQL&gt;&lt;Q&gt;US7075691094^FG_FACTSET_SECTOR&lt;/Q&gt;&lt;R&gt;1&lt;/R&gt;&lt;C&gt;1&lt;/C&gt;&lt;D xsi:type="xsd:string"&gt;Consumer Services&lt;/D&gt;&lt;/FQL&gt;&lt;FQL&gt;&lt;Q&gt;US3666511072^SUS_EC_RISK_SCORE(NOW,NOW,,"GOV")&lt;/Q&gt;&lt;R&gt;0&lt;/R&gt;&lt;C&gt;0&lt;/C&gt;&lt;/FQL&gt;&lt;FQL&gt;&lt;Q&gt;US3666511072^SUS_EC_RISK_SCORE(NOW,NOW,,"SOC")&lt;/Q&gt;&lt;R&gt;0&lt;/R&gt;&lt;C&gt;0&lt;/C&gt;&lt;/FQL&gt;&lt;FQL&gt;&lt;Q&gt;US3666511072^SUS_RR_RISK_SCORE(NOW,NOW,,"ESG")&lt;/Q&gt;&lt;R&gt;0&lt;/R&gt;&lt;C&gt;0&lt;/C&gt;&lt;/FQL&gt;&lt;FQL&gt;&lt;Q&gt;US3666511072^FF_PTX_INC(ANN_R,1/1/2020,12/31/2020)&lt;/Q&gt;&lt;R&gt;1&lt;/R&gt;&lt;C&gt;1&lt;/C&gt;&lt;D xsi:type="xsd:double"&gt;326.133&lt;/D&gt;&lt;/FQL&gt;&lt;FQL&gt;&lt;Q&gt;US3666511072^FF_PTX_INC(ANN_R,1/1/2019,12/31/2019)&lt;/Q&gt;&lt;R&gt;1&lt;/R&gt;&lt;C&gt;1&lt;/C&gt;&lt;D xsi:type="xsd:double"&gt;275.739&lt;/D&gt;&lt;/FQL&gt;&lt;FQL&gt;&lt;Q&gt;US3666511072^FF_PTX_INC(ANN_R,1/1/2018,12/31/2018)&lt;/Q&gt;&lt;R&gt;1&lt;/R&gt;&lt;C&gt;1&lt;/C&gt;&lt;D xsi:type="xsd:double"&gt;181.121&lt;/D&gt;&lt;/FQL&gt;&lt;FQL&gt;&lt;Q&gt;US3666511072^FF_PTX_INC(ANN_R,1/1/2017,12/31/2017)&lt;/Q&gt;&lt;R&gt;1&lt;/R&gt;&lt;C&gt;1&lt;/C&gt;&lt;D xsi:type="xsd:double"&gt;-127.817&lt;/D&gt;&lt;/FQL&gt;&lt;FQL&gt;&lt;Q&gt;US3666511072^FF_PTX_INC(ANN_R,1/1/2016,12/31/2016)&lt;/Q&gt;&lt;R&gt;1&lt;/R&gt;&lt;C&gt;1&lt;/C&gt;&lt;D xsi:type="xsd:double"&gt;288.431&lt;/D&gt;&lt;/FQL&gt;&lt;FQL&gt;&lt;Q&gt;US3666511072^FF_TAX_CF(ANN_R,1/1/2020,12/31/2020)&lt;/Q&gt;&lt;R&gt;1&lt;/R&gt;&lt;C&gt;1&lt;/C&gt;&lt;D xsi:type="xsd:double"&gt;33.921&lt;/D&gt;&lt;/FQL&gt;&lt;FQL&gt;&lt;Q&gt;US3666511072^FF_TAX_CF(ANN_R,1/1/2019,12/31/2019)&lt;/Q&gt;&lt;R&gt;1&lt;/R&gt;&lt;C&gt;1&lt;/C&gt;&lt;D xsi:type="xsd:double"&gt;119.156&lt;/D&gt;&lt;/FQL&gt;&lt;FQL&gt;&lt;Q&gt;US3666511072^FF_TAX_CF(ANN_R,1/1/2018,12/31/2018)&lt;/Q&gt;&lt;R&gt;1&lt;/R&gt;&lt;C&gt;1&lt;/C&gt;&lt;D xsi:type="xsd:double"&gt;95.8&lt;/D&gt;&lt;/FQL&gt;&lt;FQL&gt;&lt;Q&gt;US3666511072^FF_TAX_CF(ANN_R,1/1/2017,12/31/2017)&lt;/Q&gt;&lt;R&gt;1&lt;/R&gt;&lt;C&gt;1&lt;/C&gt;&lt;D xsi:type="xsd:double"&gt;76.1&lt;/D&gt;&lt;/FQL&gt;&lt;FQL&gt;&lt;Q&gt;US3666511072^FF_TAX_CF(ANN_R,1/1/2016,12/31/2016)&lt;/Q&gt;&lt;R&gt;1&lt;/R&gt;&lt;C&gt;1&lt;/C&gt;&lt;D xsi:type="xsd:double"&gt;86.3&lt;/D&gt;&lt;/FQL&gt;&lt;FQL&gt;&lt;Q&gt;US3666511072^FF_TAX_RATE(ANN_R,1/1/2019,12/31/2019)&lt;/Q&gt;&lt;R&gt;1&lt;/R&gt;&lt;C&gt;1&lt;/C&gt;&lt;D xsi:type="xsd:double"&gt;15.3946304295004&lt;/D&gt;&lt;/FQL&gt;&lt;FQL&gt;&lt;Q&gt;US3666511072^FF_TAX_RATE(ANN_R,1/1/2018,12/31/2018)&lt;/Q&gt;&lt;R&gt;1&lt;/R&gt;&lt;C&gt;1&lt;/C&gt;&lt;D xsi:type="xsd:double"&gt;32.3899492604392&lt;/D&gt;&lt;/FQL&gt;&lt;FQL&gt;&lt;Q&gt;US3666511072^FF_TAX_RATE(ANN_R,1/1/2017,12/31/2017)&lt;/Q&gt;&lt;R&gt;0&lt;/R&gt;&lt;C&gt;0&lt;/C&gt;&lt;/FQL&gt;&lt;FQL&gt;&lt;Q&gt;US3666511072^FF_TAX_RATE(ANN_R,1/1/2016,12/31/2016)&lt;/Q&gt;&lt;R&gt;1&lt;/R&gt;&lt;C&gt;1&lt;/C&gt;&lt;D xsi:type="xsd:double"&gt;32.8844680356827&lt;/D&gt;&lt;/FQL&gt;&lt;FQL&gt;&lt;Q&gt;US3666511072^FG_GICS_SECTOR&lt;/Q&gt;&lt;R&gt;1&lt;/R&gt;&lt;C&gt;1&lt;/C&gt;&lt;D xsi:type="xsd:string"&gt;Information Technology&lt;/D&gt;&lt;/FQL&gt;&lt;FQL&gt;&lt;Q&gt;US3666511072^FG_FACTSET_SECTOR&lt;/Q&gt;&lt;R&gt;1&lt;/R&gt;&lt;C&gt;1&lt;/C&gt;&lt;D xsi:type="xsd:string"&gt;Technology Services&lt;/D&gt;&lt;/FQL&gt;&lt;FQL&gt;&lt;Q&gt;RU0008926258^SUS_EC_RISK_SCORE(NOW,NOW,,"GOV")&lt;/Q&gt;&lt;R&gt;1&lt;/R&gt;&lt;C&gt;1&lt;/C&gt;&lt;D xsi:type="xsd:string"&gt;13.072275&lt;/D&gt;&lt;/FQL&gt;&lt;FQL&gt;&lt;Q&gt;RU0008926258^SUS_EC_RISK_SCORE(NOW,NOW,,"SOC")&lt;/Q&gt;&lt;R&gt;1&lt;/R&gt;&lt;C&gt;1&lt;/C&gt;&lt;D xsi:type="xsd:string"&gt;13.503217&lt;/D&gt;&lt;/FQL&gt;&lt;FQL&gt;&lt;Q&gt;RU0008926258^SUS_RR_RISK_SCORE(NOW,NOW,,"ESG")&lt;/Q&gt;&lt;R&gt;1&lt;/R&gt;&lt;C&gt;1&lt;/C&gt;&lt;D xsi:type="xsd:double"&gt;48.1699925&lt;/D&gt;&lt;/FQL&gt;&lt;FQL&gt;&lt;Q&gt;RU0008926258^FF_PTX_INC(ANN_R,1/1/2020,12/31/2020)&lt;/Q&gt;&lt;R&gt;1&lt;/R&gt;&lt;C&gt;1&lt;/C&gt;&lt;D xsi:type="xsd:double"&gt;889309&lt;/D&gt;&lt;/FQL&gt;&lt;FQL&gt;&lt;Q&gt;RU0008926258^FF_PTX_INC(ANN_R,1/1/2019,12/31/2019)&lt;/Q&gt;&lt;R&gt;1&lt;/R&gt;&lt;C&gt;1&lt;/C&gt;&lt;D xsi:type="xsd:double"&gt;132935&lt;/D&gt;&lt;/FQL&gt;&lt;FQL&gt;&lt;Q&gt;RU0008926258^FF_PTX_INC(ANN_R,1/1/2018,12/31/2018)&lt;/Q&gt;&lt;R&gt;1&lt;/R&gt;&lt;C&gt;1&lt;/C&gt;&lt;D xsi:type="xsd:double"&gt;1038895&lt;/D&gt;&lt;/FQL&gt;&lt;FQL&gt;&lt;Q&gt;RU0008926258^FF_PTX_INC(ANN_R,1/1/2017,12/31/2017)&lt;/Q&gt;&lt;R&gt;1&lt;/R&gt;&lt;C&gt;1&lt;/C&gt;&lt;D xsi:type="xsd:double"&gt;246433&lt;/D&gt;&lt;/FQL&gt;&lt;FQL&gt;&lt;Q&gt;RU0008926258^FF_PTX_INC(ANN_R,1/1/2016,12/31/2016)&lt;/Q&gt;&lt;R&gt;1&lt;/R&gt;&lt;C&gt;1&lt;/C&gt;&lt;D xsi:type="xsd:double"&gt;-72108&lt;/D&gt;&lt;/FQL&gt;&lt;FQL&gt;&lt;Q&gt;RU0008926258^FF_TAX_CF(ANN_R,1/1/2020,12/31/2020)&lt;/Q&gt;&lt;R&gt;1&lt;/R&gt;&lt;C&gt;1&lt;/C&gt;&lt;D xsi:type="xsd:double"&gt;160353&lt;/D&gt;&lt;/FQL&gt;&lt;FQL&gt;&lt;Q&gt;RU0008926258^FF_TAX_CF(ANN_R,1/1/2018,12/31/2018)&lt;/Q&gt;&lt;R&gt;1&lt;/R&gt;&lt;C&gt;1&lt;/C&gt;&lt;D xsi:type="xsd:double"&gt;134103&lt;/D&gt;&lt;/FQL&gt;&lt;FQL&gt;&lt;Q&gt;RU0008926258^FF_TAX_CF(ANN_R,1/1/2017,12/31/2017)&lt;/Q&gt;&lt;R&gt;1&lt;/R&gt;&lt;C&gt;1&lt;/C&gt;&lt;D xsi:type="xsd:double"&gt;-1539&lt;/D&gt;&lt;/FQL&gt;&lt;FQL&gt;&lt;Q&gt;RU0008926258^FF_TAX_CF(ANN_R,1/1/2016,12/31/2016)&lt;/Q&gt;&lt;R&gt;1&lt;/R&gt;&lt;C&gt;1&lt;/C&gt;&lt;D xsi:type="xsd:double"&gt;55993&lt;/D&gt;&lt;/FQL&gt;&lt;FQL&gt;&lt;Q&gt;RU0008926258^FF_TAX_RATE(ANN_R,1/1/2020,12/31/2020)&lt;/Q&gt;&lt;R&gt;1&lt;/R&gt;&lt;C&gt;1&lt;/C&gt;&lt;D xsi:type="xsd:double"&gt;16.4622195434883&lt;/D&gt;&lt;/FQL&gt;&lt;FQL&gt;&lt;Q&gt;RU0008926258^FF_TAX_RATE(ANN_R,1/1/2019,12/31/2019)&lt;/Q&gt;&lt;R&gt;1&lt;/R&gt;&lt;C&gt;1&lt;/C&gt;&lt;D xsi:type="xsd:double"&gt;20.1135893481777&lt;/D&gt;&lt;/FQL&gt;&lt;FQL&gt;&lt;Q&gt;RU0008926258^FF_TAX_RATE(ANN_R,1/1/2018,12/31/2018)&lt;/Q&gt;&lt;R&gt;1&lt;/R&gt;&lt;C&gt;1&lt;/C&gt;&lt;D xsi:type="xsd:double"&gt;18.1475510037107&lt;/D&gt;&lt;/FQL&gt;&lt;FQL&gt;&lt;Q&gt;RU0008926258^FF_TAX_RATE(ANN_R,1/1/2017,12/31/2017)&lt;/Q&gt;&lt;R&gt;1&lt;/R&gt;&lt;C&gt;1&lt;/C&gt;&lt;D xsi:type="xsd:double"&gt;20.9854199721628&lt;/D&gt;&lt;/FQL&gt;&lt;FQL&gt;&lt;Q&gt;RU0008926258^FF_TAX_RATE(ANN_R,1/1/2016,12/31/2016)&lt;/Q&gt;&lt;R&gt;0&lt;/R&gt;&lt;C&gt;0&lt;/C&gt;&lt;/FQL&gt;&lt;FQL&gt;&lt;Q&gt;RU0008926258^FG_GICS_SECTOR&lt;/Q&gt;&lt;R&gt;0&lt;/R&gt;&lt;C&gt;0&lt;/C&gt;&lt;/FQL&gt;&lt;FQL&gt;&lt;Q&gt;RU0008926258^FG_FACTSET_SECTOR&lt;/Q&gt;&lt;R&gt;1&lt;/R&gt;&lt;C&gt;1&lt;/C&gt;&lt;D xsi:type="xsd:string"&gt;Energy Minerals&lt;/D&gt;&lt;/FQL&gt;&lt;FQL&gt;&lt;Q&gt;TW0001303006^SUS_EC_RISK_SCORE(NOW,NOW,,"GOV")&lt;/Q&gt;&lt;R&gt;0&lt;/R&gt;&lt;C&gt;0&lt;/C&gt;&lt;/FQL&gt;&lt;FQL&gt;&lt;Q&gt;TW0001303006^SUS_EC_RISK_SCORE(NOW,NOW,,"SOC")&lt;/Q&gt;&lt;R&gt;0&lt;/R&gt;&lt;C&gt;0&lt;/C&gt;&lt;/FQL&gt;&lt;FQL&gt;&lt;Q&gt;TW0001303006^SUS_RR_RISK_SCORE(NOW,NOW,,"ESG")&lt;/Q&gt;&lt;R&gt;0&lt;/R&gt;&lt;C&gt;0&lt;/C&gt;&lt;/FQL&gt;&lt;FQL&gt;&lt;Q&gt;TW0001303006^FF_PTX_INC(ANN_R,1/1/2020,12/31/2020)&lt;/Q&gt;&lt;R&gt;1&lt;/R&gt;&lt;C&gt;1&lt;/C&gt;&lt;D xsi:type="xsd:double"&gt;23794.437&lt;/D&gt;&lt;/FQL&gt;&lt;FQL&gt;&lt;Q&gt;TW0001303006^FF_PTX_INC(ANN_R,1/1/2019,12/31/2019)&lt;/Q&gt;&lt;R&gt;1&lt;/R&gt;&lt;C&gt;1&lt;/C&gt;&lt;D xsi:type="xsd:double"&gt;14850.277&lt;/D&gt;&lt;/FQL&gt;&lt;FQL&gt;&lt;Q&gt;TW0001303006^FF_PTX_INC(ANN_R,1/1/2017,12/31/2017)&lt;/Q&gt;&lt;R&gt;1&lt;/R&gt;&lt;C&gt;1&lt;/C&gt;&lt;D xsi:type="xsd:double"&gt;31193.76&lt;/D&gt;&lt;/FQL&gt;&lt;FQL&gt;&lt;Q&gt;TW0001303006^FF_PTX_INC(ANN_R,1/1/2016,12/31/2016)&lt;/Q&gt;&lt;R&gt;1&lt;/R&gt;&lt;C&gt;1&lt;/C&gt;&lt;D xsi:type="xsd:double"&gt;26276.659&lt;/D&gt;&lt;/FQL&gt;&lt;FQL&gt;&lt;Q&gt;TW0001303006^FF_TAX_CF(ANN_R,1/1/2020,12/31/2020)&lt;/Q&gt;&lt;R&gt;1&lt;/R&gt;&lt;C&gt;1&lt;/C&gt;&lt;D xsi:type="xsd:double"&gt;1579.841&lt;/D&gt;&lt;/FQL&gt;&lt;FQL&gt;&lt;Q&gt;TW0001303006^FF_TAX_CF(ANN_R,1/1/2019,12/31/2019)&lt;/Q&gt;&lt;R&gt;1&lt;/R&gt;&lt;C&gt;1&lt;/C&gt;&lt;D xsi:type="xsd:double"&gt;4694.089&lt;/D&gt;&lt;/FQL&gt;&lt;FQL&gt;&lt;Q&gt;TW0001303006^FF_TAX_CF(ANN_R,1/1/2018,12/31/2018)&lt;/Q&gt;&lt;R&gt;1&lt;/R&gt;&lt;C&gt;1&lt;/C&gt;&lt;D xsi:type="xsd:double"&gt;7144.975&lt;/D&gt;&lt;/FQL&gt;&lt;FQL&gt;&lt;Q&gt;TW0001303006^FF_TAX_CF(ANN_R,1/1/2017,12/31/2017)&lt;/Q&gt;&lt;R&gt;1&lt;/R&gt;&lt;C&gt;1&lt;/C&gt;&lt;D xsi:type="xsd:double"&gt;5767.626&lt;/D&gt;&lt;/FQL&gt;&lt;FQL&gt;&lt;Q&gt;TW0001303006^FF_TAX_CF(ANN_R,1/1/2016,12/31/2016)&lt;/Q&gt;&lt;R&gt;1&lt;/R&gt;&lt;C&gt;1&lt;/C&gt;&lt;D xsi:type="xsd:double"&gt;2744.852&lt;/D&gt;&lt;/FQL&gt;&lt;FQL&gt;&lt;Q&gt;TW0001303006^FF_TAX_RATE(ANN_R,1/1/2020,12/31/2020)&lt;/Q&gt;&lt;R&gt;1&lt;/R&gt;&lt;C&gt;1&lt;/C&gt;&lt;D xsi:type="xsd:double"&gt;14.9179785174156&lt;/D&gt;&lt;/FQL&gt;&lt;FQL&gt;&lt;Q&gt;TW0001303006^FF_TAX_RATE(ANN_R,1/1/2019,12/31/2019)&lt;/Q&gt;&lt;R&gt;1&lt;/R&gt;&lt;C&gt;1&lt;/C&gt;&lt;D xsi:type="xsd:double"&gt;23.4305865136388&lt;/D&gt;&lt;/FQL&gt;&lt;FQL&gt;&lt;Q&gt;TW0001303006^FF_TAX_RATE(ANN_R,1/1/2018,12/31/2018)&lt;/Q&gt;&lt;R&gt;1&lt;/R&gt;&lt;C&gt;1&lt;/C&gt;&lt;D xsi:type="xsd:double"&gt;25.0848015894325&lt;/D&gt;&lt;/FQL&gt;&lt;FQL&gt;&lt;Q&gt;TW0001303006^FF_TAX_RATE(ANN_R,1/1/2017,12/31/2017)&lt;/Q&gt;&lt;R&gt;1&lt;/R&gt;&lt;C&gt;1&lt;/C&gt;&lt;D xsi:type="xsd:double"&gt;28.2152520247639&lt;/D&gt;&lt;/FQL&gt;&lt;FQL&gt;&lt;Q&gt;TW0001303006^FF_TAX_RATE(ANN_R,1/1/2016,12/31/2016)&lt;/Q&gt;&lt;R&gt;1&lt;/R&gt;&lt;C&gt;1&lt;/C&gt;&lt;D xsi:type="xsd:double"&gt;19.5381307798682&lt;/D&gt;&lt;/FQL&gt;&lt;FQL&gt;&lt;Q&gt;TW0001303006^FG_GICS_SECTOR&lt;/Q&gt;&lt;R&gt;0&lt;/R&gt;&lt;C&gt;0&lt;/C&gt;&lt;/FQL&gt;&lt;FQL&gt;&lt;Q&gt;TW0001303006^FG_FACTSET_SECTOR&lt;/Q&gt;&lt;R&gt;1&lt;/R&gt;&lt;C&gt;1&lt;/C&gt;&lt;D xsi:type="xsd:string"&gt;Process Industries&lt;/D&gt;&lt;/FQL&gt;&lt;FQL&gt;&lt;Q&gt;US02043Q1076^SUS_EC_RISK_SCORE(NOW,NOW,,"GOV")&lt;/Q&gt;&lt;R&gt;1&lt;/R&gt;&lt;C&gt;1&lt;/C&gt;&lt;D xsi:type="xsd:string"&gt;8.767050&lt;/D&gt;&lt;/FQL&gt;&lt;FQL&gt;&lt;Q&gt;US02043Q1076^SUS_RR_RISK_SCORE(NOW,NOW,,"ESG")&lt;/Q&gt;&lt;R&gt;1&lt;/R&gt;&lt;C&gt;1&lt;/C&gt;&lt;D xsi:type="xsd:double"&gt;29.6931575&lt;/D&gt;&lt;/FQL&gt;&lt;FQL&gt;&lt;Q&gt;US02043Q1076^FF_PTX_INC(ANN_R,1/1/2020,12/31/2020)&lt;/Q&gt;&lt;R&gt;1&lt;/R&gt;&lt;C&gt;1&lt;/C&gt;&lt;D xsi:type="xsd:double"&gt;-855.6&lt;/D&gt;&lt;/FQL&gt;&lt;FQL&gt;&lt;Q&gt;US02043Q1076^FF_PTX_INC(ANN_R,1/1/2019,12/31/2019)&lt;/Q&gt;&lt;R&gt;1&lt;/R&gt;&lt;C&gt;1&lt;/C&gt;&lt;D xsi:type="xsd:double"&gt;-885.253&lt;/D&gt;&lt;/FQL&gt;&lt;FQL&gt;&lt;Q&gt;US02043Q1076^FF_PTX_INC(ANN_R,1/1/2018,12/31/2018)&lt;/Q&gt;&lt;R&gt;1&lt;/R&gt;&lt;C&gt;1&lt;/C&gt;&lt;D xsi:type="xsd:double"&gt;-760.674&lt;/D&gt;&lt;/FQL&gt;&lt;FQL&gt;&lt;Q&gt;US02043Q1076^FF_PTX_INC(ANN_R,1/1/2017,12/31/2017)&lt;/Q&gt;&lt;R&gt;1&lt;/R&gt;&lt;C&gt;1&lt;/C&gt;&lt;D xsi:type="xsd:double"&gt;-490.874&lt;/D&gt;&lt;/FQL&gt;&lt;FQL&gt;&lt;Q&gt;US02043Q1076^FF_PTX_INC(ANN_R,1/1/2016,12/31/2016)&lt;/Q&gt;&lt;R&gt;1&lt;/R&gt;&lt;C&gt;1&lt;/C&gt;&lt;D xsi:type="xsd:double"&gt;-410.108&lt;/D&gt;&lt;/FQL&gt;&lt;FQL&gt;&lt;Q&gt;US02043Q1076^FF_TAX_CF(ANN_R,1/1/2020,12/31/2020)&lt;/Q&gt;&lt;R&gt;0&lt;/R&gt;&lt;C&gt;0&lt;/C&gt;&lt;/FQL&gt;&lt;FQL&gt;&lt;Q&gt;US02043Q1076^FF_TAX_CF(ANN_R,1/1/2019,12/31/2019)&lt;/Q&gt;&lt;R&gt;1&lt;/R&gt;&lt;C&gt;1&lt;/C&gt;&lt;D xsi:type="xsd:double"&gt;2.566&lt;/D&gt;&lt;/FQL&gt;&lt;FQL&gt;&lt;Q&gt;US02043Q1076^FF_TAX_CF(ANN_R,1/1/2018,12/31/2018)&lt;/Q&gt;&lt;R&gt;1&lt;/R&gt;&lt;C&gt;1&lt;/C&gt;&lt;D xsi:type="xsd:double"&gt;1.066&lt;/D&gt;&lt;/FQL&gt;&lt;FQL&gt;&lt;Q&gt;US02043Q1076^FF_TAX_CF(ANN_R,1/1/2017,12/31/2017)&lt;/Q&gt;&lt;R&gt;1&lt;/R&gt;&lt;C&gt;1&lt;/C&gt;&lt;D xsi:type="xsd:double"&gt;0.114&lt;/D&gt;&lt;/FQL&gt;&lt;FQL&gt;&lt;Q&gt;US02043Q1076^FF_TAX_CF(ANN_R,1/1/2016,12/31/2016)&lt;/Q&gt;&lt;R&gt;1&lt;/R&gt;&lt;C&gt;1&lt;/C&gt;&lt;D xsi:type="xsd:double"&gt;0.111&lt;/D&gt;&lt;/FQL&gt;&lt;FQL&gt;&lt;Q&gt;US02043Q1076^FF_TAX_RATE(ANN_R,1/1/2020,12/31/2020)&lt;/Q&gt;&lt;R&gt;0&lt;/R&gt;&lt;C&gt;0&lt;/C&gt;&lt;/FQL&gt;&lt;FQL&gt;&lt;Q&gt;US02043Q1076^FF_TAX_RATE(ANN_R,1/1/2019,12/31/2019)&lt;/Q&gt;&lt;R&gt;0&lt;/R&gt;&lt;C&gt;0&lt;/C&gt;&lt;/FQL&gt;&lt;FQL&gt;&lt;Q&gt;US02043Q1076^FF_TAX_RATE(ANN_R,1/1/2018,12/31/2018)&lt;/Q&gt;&lt;R&gt;0&lt;/R&gt;&lt;C&gt;0&lt;/C&gt;&lt;/FQL&gt;&lt;FQL&gt;&lt;Q&gt;US02043Q1076^FF_TAX_RATE(ANN_R,1/1/2017,12/31/2017)&lt;/Q&gt;&lt;R&gt;0&lt;/R&gt;&lt;C&gt;0&lt;/C&gt;&lt;/FQL&gt;&lt;FQL&gt;&lt;Q&gt;US02043Q1076^FG_GICS_SECTOR&lt;/Q&gt;&lt;R&gt;0&lt;/R&gt;&lt;C&gt;0&lt;/C&gt;&lt;/FQL&gt;&lt;FQL&gt;&lt;Q&gt;US02043Q1076^FG_FACTSET_SECTOR&lt;/Q&gt;&lt;R&gt;1&lt;/R&gt;&lt;C&gt;1&lt;/C&gt;&lt;D xsi:type="xsd:string"&gt;Health Technology&lt;/D&gt;&lt;/FQL&gt;&lt;FQL&gt;&lt;Q&gt;CA7751092007^SUS_EC_RISK_SCORE(NOW,NOW,,"GOV")&lt;/Q&gt;&lt;R&gt;0&lt;/R&gt;&lt;C&gt;0&lt;/C&gt;&lt;/FQL&gt;&lt;FQL&gt;&lt;Q&gt;CA7751092007^SUS_EC_RISK_SCORE(NOW,NOW,,"SOC")&lt;/Q&gt;&lt;R&gt;0&lt;/R&gt;&lt;C&gt;0&lt;/C&gt;&lt;/FQL&gt;&lt;FQL&gt;&lt;Q&gt;CA7751092007^SUS_RR_RISK_SCORE(NOW,NOW,,"ESG")&lt;/Q&gt;&lt;R&gt;0&lt;/R&gt;&lt;C&gt;0&lt;/C&gt;&lt;/FQL&gt;&lt;FQL&gt;&lt;Q&gt;CA7751092007^FF_PTX_INC(ANN_R,1/1/2020,12/31/2020)&lt;/Q&gt;&lt;R&gt;1&lt;/R&gt;&lt;C&gt;1&lt;/C&gt;&lt;D xsi:type="xsd:double"&gt;2212&lt;/D&gt;&lt;/FQL&gt;&lt;FQL&gt;&lt;Q&gt;CA7751092007^FF_PTX_INC(ANN_R,1/1/2019,12/31/2019)&lt;/Q&gt;&lt;R&gt;1&lt;/R&gt;&lt;C&gt;1&lt;/C&gt;&lt;D xsi:type="xsd:double"&gt;2780&lt;/D&gt;&lt;/FQL&gt;&lt;FQL&gt;&lt;Q&gt;CA7751092007^FF_PTX_INC(ANN_R,1/1/2018,12/31/2018)&lt;/Q&gt;&lt;R&gt;1&lt;/R&gt;&lt;C&gt;1&lt;/C&gt;&lt;D xsi:type="xsd:double"&gt;2817&lt;/D&gt;&lt;/FQL&gt;&lt;FQL&gt;&lt;Q&gt;CA7751092007^FF_PTX_INC(ANN_R,1/1/2017,12/31/2017)&lt;/Q&gt;&lt;R&gt;1&lt;/R&gt;&lt;C&gt;1&lt;/C&gt;&lt;D xsi:type="xsd:double"&gt;2516&lt;/D&gt;&lt;/FQL&gt;&lt;FQL&gt;&lt;Q&gt;CA7751092007^FF_PTX_INC(ANN_R,1/1/2016,12/31/2016)&lt;/Q&gt;&lt;R&gt;1&lt;/R&gt;&lt;C&gt;1&lt;/C&gt;&lt;D xsi:type="xsd:double"&gt;1375&lt;/D&gt;&lt;/FQL&gt;&lt;FQL&gt;&lt;Q&gt;CA7751092007^FF_TAX_CF(ANN_R,1/1/2020,12/31/2020)&lt;/Q&gt;&lt;R&gt;1&lt;/R&gt;&lt;C&gt;1&lt;/C&gt;&lt;D xsi:type="xsd:double"&gt;418&lt;/D&gt;&lt;/FQL&gt;&lt;FQL&gt;&lt;Q&gt;CA7751092007^FF_TAX_CF(ANN_R,1/1/2019,12/31/2019)&lt;/Q&gt;&lt;R&gt;1&lt;/R&gt;&lt;C&gt;1&lt;/C&gt;&lt;D xsi:type="xsd:double"&gt;400&lt;/D&gt;&lt;/FQL&gt;&lt;FQL&gt;&lt;Q&gt;CA7751092007^FF_TAX_CF(ANN_R,1/1/2018,12/31/2018)&lt;/Q&gt;&lt;R&gt;1&lt;/R&gt;&lt;C&gt;1&lt;/C&gt;&lt;D xsi:type="xsd:double"&gt;370&lt;/D&gt;&lt;/FQL&gt;&lt;FQL&gt;&lt;Q&gt;CA7751092007^FF_TAX_CF(ANN_R,1/1/2017,12/31/2017)&lt;/Q&gt;&lt;R&gt;1&lt;/R&gt;&lt;C&gt;1&lt;/C&gt;&lt;D xsi:type="xsd:double"&gt;475&lt;/D&gt;&lt;/FQL&gt;&lt;FQL&gt;&lt;Q&gt;CA7751092007^FF_TAX_CF(ANN_R,1/1/2016,12/31/2016)&lt;/Q&gt;&lt;R&gt;1&lt;/R&gt;&lt;C&gt;1&lt;/C&gt;&lt;D xsi:type="xsd:double"&gt;295&lt;/D&gt;&lt;/FQL&gt;&lt;FQL&gt;&lt;Q&gt;CA7751092007^FF_TAX_RATE(ANN_R,1/1/2019,12/31/2019)&lt;/Q&gt;&lt;R&gt;1&lt;/R&gt;&lt;C&gt;1&lt;/C&gt;&lt;D xsi:type="xsd:double"&gt;25.6115107913669&lt;/D&gt;&lt;/FQL&gt;&lt;FQL&gt;&lt;Q&gt;CA7751092007^FF_TAX_RATE(ANN_R,1/1/2018,12/31/2018)&lt;/Q&gt;&lt;R&gt;1&lt;/R&gt;&lt;C&gt;1&lt;/C&gt;&lt;D xsi:type="xsd:double"&gt;26.9080582179624&lt;/D&gt;&lt;/FQL&gt;&lt;FQL&gt;&lt;Q&gt;CA7751092007^FF_TAX_RATE(ANN_R,1/1/2017,12/31/2017)&lt;/Q&gt;&lt;R&gt;1&lt;/R&gt;&lt;C&gt;1&lt;/C&gt;&lt;D xsi:type="xsd:double"&gt;27.2257551669316&lt;/D&gt;&lt;/FQL&gt;&lt;FQL&gt;&lt;Q&gt;CA7751092007^FF_TAX_RATE(ANN_R,1/1/2016,12/31/2016)&lt;/Q&gt;&lt;R&gt;1&lt;/R&gt;&lt;C&gt;1&lt;/C&gt;&lt;D xsi:type="xsd:double"&gt;23.5636363636364&lt;/D&gt;&lt;/FQL&gt;&lt;FQL&gt;&lt;Q&gt;CA7751092007^FG_GICS_SECTOR&lt;/Q&gt;&lt;R&gt;0&lt;/R&gt;&lt;C&gt;0&lt;/C&gt;&lt;/FQL&gt;&lt;FQL&gt;&lt;Q&gt;CA7751092007^FG_FACTSET_SECTOR&lt;/Q&gt;&lt;R&gt;1&lt;/R&gt;&lt;C&gt;1&lt;/C&gt;&lt;D xsi:type="xsd:string"&gt;Communications&lt;/D&gt;&lt;/FQL&gt;&lt;FQL&gt;&lt;Q&gt;HK0003000038^SUS_EC_RISK_SCORE(NOW,NOW,,"GOV")&lt;/Q&gt;&lt;R&gt;1&lt;/R&gt;&lt;C&gt;1&lt;/C&gt;&lt;D xsi:type="xsd:string"&gt;6.920775&lt;/D&gt;&lt;/FQL&gt;&lt;FQL&gt;&lt;Q&gt;HK0003000038^SUS_EC_RISK_SCORE(NOW,NOW,,"SOC")&lt;/Q&gt;&lt;R&gt;1&lt;/R&gt;&lt;C&gt;1&lt;/C&gt;&lt;D xsi:type="xsd:string"&gt;6.602625&lt;/D&gt;&lt;/FQL&gt;&lt;FQL&gt;&lt;Q&gt;HK0003000038^SUS_RR_RISK_SCORE(NOW,NOW,,"ESG")&lt;/Q&gt;&lt;R&gt;1&lt;/R&gt;&lt;C&gt;1&lt;/C&gt;&lt;D xsi:type="xsd:double"&gt;21.8839556818182&lt;/D&gt;&lt;/FQL&gt;&lt;FQL&gt;&lt;Q&gt;HK0003000038^FF_PTX_INC(ANN_R,1/1/2020,12/31/2020)&lt;/Q&gt;&lt;R&gt;1&lt;/R&gt;&lt;C&gt;1&lt;/C&gt;&lt;D xsi:type="xsd:double"&gt;6649.4&lt;/D&gt;&lt;/FQL&gt;&lt;FQL&gt;&lt;Q&gt;HK0003000038^FF_PTX_INC(ANN_R,1/1/2019,12/31/2019)&lt;/Q&gt;&lt;R&gt;1&lt;/R&gt;&lt;C&gt;1&lt;/C&gt;&lt;D xsi:type="xsd:double"&gt;7842&lt;/D&gt;&lt;/FQL&gt;&lt;FQL&gt;&lt;Q&gt;HK0003000038^FF_PTX_INC(ANN_R,1/1/2018,12/31/2018)&lt;/Q&gt;&lt;R&gt;1&lt;/R&gt;&lt;C&gt;1&lt;/C&gt;&lt;D xsi:type="xsd:double"&gt;12339.5&lt;/D&gt;&lt;/FQL&gt;&lt;FQL&gt;&lt;Q&gt;HK0003000038^FF_PTX_INC(ANN_R,1/1/2017,12/31/2017)&lt;/Q&gt;&lt;R&gt;1&lt;/R&gt;&lt;C&gt;1&lt;/C&gt;&lt;D xsi:type="xsd:double"&gt;7004.5&lt;/D&gt;&lt;/FQL&gt;&lt;FQL&gt;&lt;Q&gt;HK0003000038^FF_PTX_INC(ANN_R,1/1/2016,12/31/2016)&lt;/Q&gt;&lt;R&gt;1&lt;/R&gt;&lt;C&gt;1&lt;/C&gt;&lt;D xsi:type="xsd:double"&gt;5933&lt;/D&gt;&lt;/FQL&gt;&lt;FQL&gt;&lt;Q&gt;HK0003000038^FF_TAX_CF(ANN_R,1/1/2020,12/31/2020)&lt;/Q&gt;&lt;R&gt;1&lt;/R&gt;&lt;C&gt;1&lt;/C&gt;&lt;D xsi:type="xsd:double"&gt;1871.4&lt;/D&gt;&lt;/FQL&gt;&lt;FQL&gt;&lt;Q&gt;HK0003000038^FF_TAX_CF(ANN_R,1/1/2018,12/31/2018)&lt;/Q&gt;&lt;R&gt;1&lt;/R&gt;&lt;C&gt;1&lt;/C&gt;&lt;D xsi:type="xsd:double"&gt;1542.7&lt;/D&gt;&lt;/FQL&gt;&lt;FQL&gt;&lt;Q&gt;HK0003000038^FF_TAX_CF(ANN_R,1/1/2017,12/31/2017)&lt;/Q&gt;&lt;R&gt;1&lt;/R&gt;&lt;C&gt;1&lt;/C&gt;&lt;D xsi:type="xsd:double"&gt;1473.8&lt;/D&gt;&lt;/FQL&gt;&lt;FQL&gt;&lt;Q&gt;HK0003000038^FF_TAX_CF(ANN_R,1/1/2016,12/31/2016)&lt;/Q&gt;&lt;R&gt;1&lt;/R&gt;&lt;C&gt;1&lt;/C&gt;&lt;D xsi:type="xsd:double"&gt;1438.8&lt;/D&gt;&lt;/FQL&gt;&lt;FQL&gt;&lt;Q&gt;HK0003000038^FF_TAX_RATE(ANN_R,1/1/2020,12/31/2020)&lt;/Q&gt;&lt;R&gt;1&lt;/R&gt;&lt;C&gt;1&lt;/C&gt;&lt;D xsi:type="xsd:double"&gt;25.7647306523897&lt;/D&gt;&lt;/FQL&gt;&lt;FQL&gt;&lt;Q&gt;HK0003000038^FF_TAX_RATE(ANN_R,1/1/2019,12/31/2019)&lt;/Q&gt;&lt;R&gt;1&lt;/R&gt;&lt;C&gt;1&lt;/C&gt;&lt;D xsi:type="xsd:double"&gt;29.1966335118592&lt;/D&gt;&lt;/FQL&gt;&lt;FQL&gt;&lt;Q&gt;HK0003000038^FF_TAX_RATE(ANN_R,1/1/2018,12/31/2018)&lt;/Q&gt;&lt;R&gt;1&lt;/R&gt;&lt;C&gt;1&lt;/C&gt;&lt;D xsi:type="xsd:double"&gt;15.4592973783379&lt;/D&gt;&lt;/FQL&gt;&lt;FQL&gt;&lt;Q&gt;HK0003000038^FF_TAX_RATE(ANN_R,1/1/2017,12/31/2017)&lt;/Q&gt;&lt;R&gt;1&lt;/R&gt;&lt;C&gt;1&lt;/C&gt;&lt;D xsi:type="xsd:double"&gt;24.9810835891213&lt;/D&gt;&lt;/FQL&gt;&lt;FQL&gt;&lt;Q&gt;HK0003000038^FF_TAX_RATE(ANN_R,1/1/2016,12/31/2016)&lt;/Q&gt;&lt;R&gt;1&lt;/R&gt;&lt;C&gt;1&lt;/C&gt;&lt;D xsi:type="xsd:double"&gt;26.5616045845272&lt;/D&gt;&lt;/FQL&gt;&lt;FQL&gt;&lt;Q&gt;HK0003000038^FG_GICS_SECTOR&lt;/Q&gt;&lt;R&gt;0&lt;/R&gt;&lt;C&gt;0&lt;/C&gt;&lt;/FQL&gt;&lt;FQL&gt;&lt;Q&gt;HK0003000038^FG_FACTSET_SECTOR&lt;/Q&gt;&lt;R&gt;1&lt;/R&gt;&lt;C&gt;1&lt;/C&gt;&lt;D xsi:type="xsd:string"&gt;Utilities&lt;/D&gt;&lt;/FQL&gt;&lt;FQL&gt;&lt;Q&gt;US74251V1026^SUS_EC_RISK_SCORE(NOW,NOW,,"GOV")&lt;/Q&gt;&lt;R&gt;1&lt;/R&gt;&lt;C&gt;1&lt;/C&gt;&lt;D xsi:type="xsd:string"&gt;9.661556&lt;/D&gt;&lt;/FQL&gt;&lt;FQL&gt;&lt;Q&gt;US74251V1026^SUS_EC_RISK_SCORE(NOW,NOW,,"SOC")&lt;/Q&gt;&lt;R&gt;1&lt;/R&gt;&lt;C&gt;1&lt;/C&gt;&lt;D xsi:type="xsd:string"&gt;6.653872&lt;/D&gt;&lt;/FQL&gt;&lt;FQL&gt;&lt;Q&gt;US74251V1026^SUS_RR_RISK_SCORE(NOW,NOW,,"ESG")&lt;/Q&gt;&lt;R&gt;1&lt;/R&gt;&lt;C&gt;1&lt;/C&gt;&lt;D xsi:type="xsd:double"&gt;17.002209375&lt;/D&gt;&lt;/FQL&gt;&lt;FQL&gt;&lt;Q&gt;US74251V1026^FF_PTX_INC(ANN_R,1/1/2020,12/31/2020)&lt;/Q&gt;&lt;R&gt;1&lt;/R&gt;&lt;C&gt;1&lt;/C&gt;&lt;D xsi:type="xsd:double"&gt;1693.5&lt;/D&gt;&lt;/FQL&gt;&lt;FQL&gt;&lt;Q&gt;US74251V1026^FF_PTX_INC(ANN_R,1/1/2019,12/31/2019)&lt;/Q&gt;&lt;R&gt;1&lt;/R&gt;&lt;C&gt;1&lt;/C&gt;&lt;D xsi:type="xsd:double"&gt;1693.3&lt;/D&gt;&lt;/FQL&gt;&lt;FQL&gt;&lt;Q&gt;US74251V1026^FF_PTX_INC(ANN_R,1/1/2017,12/31/2017)&lt;/Q&gt;&lt;R&gt;1&lt;/R&gt;&lt;C&gt;1&lt;/C&gt;&lt;D xsi:type="xsd:double"&gt;2252.2&lt;/D&gt;&lt;/FQL&gt;&lt;FQL&gt;&lt;Q&gt;US74251V1026^FF_PTX_INC(ANN_R,1/1/2016,12/31/2016)&lt;/Q&gt;&lt;R&gt;1&lt;/R&gt;&lt;C&gt;1&lt;/C&gt;&lt;D xsi:type="xsd:double"&gt;1591.7&lt;/D&gt;&lt;/FQL&gt;&lt;FQL&gt;&lt;Q&gt;US74251V1026^FF_TAX_CF(ANN_R,1/1/2020,12/31/2020)&lt;/Q&gt;&lt;R&gt;1&lt;/R&gt;&lt;C&gt;1&lt;/C&gt;&lt;D xsi:type="xsd:double"&gt;-172&lt;/D&gt;&lt;/FQL&gt;&lt;FQL&gt;&lt;Q&gt;US74251V1026^FF_TAX_CF(ANN_R,1/1/2019,12/31/2019)&lt;/Q&gt;&lt;R&gt;1&lt;/R&gt;&lt;C&gt;1&lt;/C&gt;&lt;D xsi:type="xsd:double"&gt;-8.5&lt;/D&gt;&lt;/FQL&gt;&lt;FQL&gt;&lt;Q&gt;US74251V1026^FF_TAX_CF(ANN_R,1/1/2018,12/31/2018)&lt;/Q&gt;&lt;R&gt;1&lt;/R&gt;&lt;C&gt;1&lt;/C&gt;&lt;D xsi:type="xsd:double"&gt;96.2&lt;/D&gt;&lt;/FQL&gt;&lt;FQL&gt;&lt;Q&gt;US74251V1026^FF_TAX_CF(ANN_R,1/1/2017,12/31/2017)&lt;/Q&gt;&lt;R&gt;1&lt;/R&gt;&lt;C&gt;1&lt;/C&gt;&lt;D xsi:type="xsd:double"&gt;79.3&lt;/D&gt;&lt;/FQL&gt;&lt;FQL&gt;&lt;Q&gt;US74251V1026^FF_TAX_CF(ANN_R,1/1/2016,12/31/2016)&lt;/Q&gt;&lt;R&gt;1&lt;/R&gt;&lt;C&gt;1&lt;/C&gt;&lt;D xsi:type="xsd:double"&gt;178.8&lt;/D&gt;&lt;/FQL&gt;&lt;FQL&gt;&lt;Q&gt;US74251V1026^FF_TAX_RATE(ANN_R,1/1/2020,12/31/2020)&lt;/Q&gt;&lt;R&gt;1&lt;/R&gt;&lt;C&gt;1&lt;/C&gt;&lt;D xsi:type="xsd:double"&gt;15.6480661352229&lt;/D&gt;&lt;/FQL&gt;&lt;FQL&gt;&lt;Q&gt;US74251V1026^FF_TAX_RATE(ANN_R,1/1/2019,12/31/2019)&lt;/Q&gt;&lt;R&gt;1&lt;/R&gt;&lt;C&gt;1&lt;/C&gt;&lt;D xsi:type="xsd:double"&gt;14.716825134353&lt;/D&gt;&lt;/FQL&gt;&lt;FQL&gt;&lt;Q&gt;US74251V1026^FF_TAX_RATE(ANN_R,1/1/2018,12/31/2018)&lt;/Q&gt;&lt;R&gt;1&lt;/R&gt;&lt;C&gt;1&lt;/C&gt;&lt;D xsi:type="xsd:double"&gt;12.9287155346335&lt;/D&gt;&lt;/FQL&gt;&lt;FQL&gt;&lt;Q&gt;US74251V1026^FF_TAX_RATE(ANN_R,1/1/2017,12/31/2017)&lt;/Q&gt;&lt;R&gt;1&lt;/R&gt;&lt;C&gt;1&lt;/C&gt;&lt;D xsi:type="xsd:double"&gt;-3.21019447651186&lt;/D&gt;&lt;/FQL&gt;&lt;FQL&gt;&lt;Q&gt;US74251V1026^FF_TAX_RATE(ANN_R,1/1/2016,12/31/2016)&lt;/Q&gt;&lt;R&gt;1&lt;/R&gt;&lt;C&gt;1&lt;/C&gt;&lt;D xsi:type="xsd:double"&gt;14.4436765722184&lt;/D&gt;&lt;/FQL&gt;&lt;FQL&gt;&lt;Q&gt;US74251V1026^FG_GICS_SECTOR&lt;/Q&gt;&lt;R&gt;1&lt;/R&gt;&lt;C&gt;1&lt;/C&gt;&lt;D xsi:type="xsd:string"&gt;Financials&lt;/D&gt;&lt;/FQL&gt;&lt;FQL&gt;&lt;Q&gt;US74251V1026^FG_FACTSET_SECTOR&lt;/Q&gt;&lt;R&gt;1&lt;/R&gt;&lt;C&gt;1&lt;/C&gt;&lt;D xsi:type="xsd:string"&gt;Finance&lt;/D&gt;&lt;/FQL&gt;&lt;FQL&gt;&lt;Q&gt;US59522J1034^SUS_EC_RISK_SCORE(NOW,NOW,,"GOV")&lt;/Q&gt;&lt;R&gt;1&lt;/R&gt;&lt;C&gt;1&lt;/C&gt;&lt;D xsi:type="xsd:string"&gt;5.265568&lt;/D&gt;&lt;/FQL&gt;&lt;FQL&gt;&lt;Q&gt;US59522J1034^SUS_RR_RISK_SCORE(NOW,NOW,,"ESG")&lt;/Q&gt;&lt;R&gt;1&lt;/R&gt;&lt;C&gt;1&lt;/C&gt;&lt;D xsi:type="xsd:double"&gt;14.5078139423077&lt;/D&gt;&lt;/FQL&gt;&lt;FQL&gt;&lt;Q&gt;US59522J1034^FF_PTX_INC(ANN_R,1/1/2020,12/31/2020)&lt;/Q&gt;&lt;R&gt;1&lt;/R&gt;&lt;C&gt;1&lt;/C&gt;&lt;D xsi:type="xsd:double"&gt;265.841&lt;/D&gt;&lt;/FQL&gt;&lt;FQL&gt;&lt;Q&gt;US59522J1034^FF_PTX_INC(ANN_R,1/1/2019,12/31/2019)&lt;/Q&gt;&lt;R&gt;1&lt;/R&gt;&lt;C&gt;1&lt;/C&gt;&lt;D xsi:type="xsd:double"&gt;368.66&lt;/D&gt;&lt;/FQL&gt;&lt;FQL&gt;&lt;Q&gt;US59522J1034^FF_PTX_INC(ANN_R,1/1/2018,12/31/2018)&lt;/Q&gt;&lt;R&gt;1&lt;/R&gt;&lt;C&gt;1&lt;/C&gt;&lt;D xsi:type="xsd:double"&gt;231.801&lt;/D&gt;&lt;/FQL&gt;&lt;FQL&gt;&lt;Q&gt;US59522J1034^FF_PTX_INC(ANN_R,1/1/2017,12/31/2017)&lt;/Q&gt;&lt;R&gt;1&lt;/R&gt;&lt;C&gt;1&lt;/C&gt;&lt;D xsi:type="xsd:double"&gt;341.785&lt;/D&gt;&lt;/FQL&gt;&lt;FQL&gt;&lt;Q&gt;US59522J1034^FF_PTX_INC(ANN_R,1/1/2016,12/31/2016)&lt;/Q&gt;&lt;R&gt;1&lt;/R&gt;&lt;C&gt;1&lt;/C&gt;&lt;D xsi:type="xsd:double"&gt;225.86&lt;/D&gt;&lt;/FQL&gt;&lt;FQL&gt;&lt;Q&gt;US59522J1034^FF_TAX_CF(ANN_R,1/1/2020,12/31/2020)&lt;/Q&gt;&lt;R&gt;1&lt;/R&gt;&lt;C&gt;1&lt;/C&gt;&lt;D xsi:type="xsd:double"&gt;2.549&lt;/D&gt;&lt;/FQL&gt;&lt;FQL&gt;&lt;Q&gt;US59522J1034^FF_TAX_CF(ANN_R,1/1/2019,12/31/2019)&lt;/Q&gt;&lt;R&gt;1&lt;/R&gt;&lt;C&gt;1&lt;/C&gt;&lt;D xsi:type="xsd:double"&gt;2.546&lt;/D&gt;&lt;/FQL&gt;&lt;FQL&gt;&lt;Q&gt;US59522J1034^FF_TAX_CF(ANN_R,1/1/2018,12/31/2018)&lt;/Q&gt;&lt;R&gt;1&lt;/R&gt;&lt;C&gt;1&lt;/C&gt;&lt;D xsi:type="xsd:double"&gt;2.55&lt;/D&gt;&lt;/FQL&gt;&lt;FQL&gt;&lt;Q&gt;US59522J1034^FF_TAX_CF(ANN_R,1/1/2017,12/31/2017)&lt;/Q&gt;&lt;R&gt;1&lt;/R&gt;&lt;C&gt;1&lt;/C&gt;&lt;D xsi:type="xsd:double"&gt;2.366&lt;/D&gt;&lt;/FQL&gt;&lt;FQL&gt;&lt;Q&gt;US59522J1034^FF_TAX_CF(ANN_R,1/1/2016,12/31/2016)&lt;/Q&gt;&lt;R&gt;1&lt;/R&gt;&lt;C&gt;1&lt;/C&gt;&lt;D xsi:type="xsd:double"&gt;1.582&lt;/D&gt;&lt;/FQL&gt;&lt;FQL&gt;&lt;Q&gt;US59522J1034^FF_TAX_RATE(ANN_R,1/1/2020,12/31/2020)&lt;/Q&gt;&lt;R&gt;1&lt;/R&gt;&lt;C&gt;1&lt;/C&gt;&lt;D xsi:type="xsd:double"&gt;1.25149995674106&lt;/D&gt;&lt;/FQL&gt;&lt;FQL&gt;&lt;Q&gt;US59522J1034^FF_TAX_RATE(ANN_R,1/1/2019,12/31/2019)&lt;/Q&gt;&lt;R&gt;1&lt;/R&gt;&lt;C&gt;1&lt;/C&gt;&lt;D xsi:type="xsd:double"&gt;1.0025497748603&lt;/D&gt;&lt;/FQL&gt;&lt;FQL&gt;&lt;Q&gt;US59522J1034^FF_TAX_RATE(ANN_R,1/1/2018,12/31/2018)&lt;/Q&gt;&lt;R&gt;1&lt;/R&gt;&lt;C&gt;1&lt;/C&gt;&lt;D xsi:type="xsd:double"&gt;1.12639721140116&lt;/D&gt;&lt;/FQL&gt;&lt;FQL&gt;&lt;Q&gt;US59522J1034^FF_TAX_RATE(ANN_R,1/1/2017,12/31/2017)&lt;/Q&gt;&lt;R&gt;1&lt;/R&gt;&lt;C&gt;1&lt;/C&gt;&lt;D xsi:type="xsd:double"&gt;0.766271193879193&lt;/D&gt;&lt;/FQL&gt;&lt;FQL&gt;&lt;Q&gt;US59522J1034^FG_GICS_SECTOR&lt;/Q&gt;&lt;R&gt;1&lt;/R&gt;&lt;C&gt;1&lt;/C&gt;&lt;D xsi:type="xsd:string"&gt;Real Estate&lt;/D&gt;&lt;/FQL&gt;&lt;FQL&gt;&lt;Q&gt;US59522J1034^FG_FACTSET_SECTOR&lt;/Q&gt;&lt;R&gt;1&lt;/R&gt;&lt;C&gt;1&lt;/C&gt;&lt;D xsi:type="xsd:string"&gt;Finance&lt;/D&gt;&lt;/FQL&gt;&lt;FQL&gt;&lt;Q</t>
        </r>
      </text>
    </comment>
    <comment ref="A13" authorId="0" shapeId="0" xr:uid="{7852E54B-5C25-4907-9CAF-DB1C4BDE591D}">
      <text>
        <r>
          <rPr>
            <b/>
            <sz val="9"/>
            <color indexed="81"/>
            <rFont val="Tahoma"/>
            <family val="2"/>
          </rPr>
          <t>&gt;US5529531015^SUS_EC_RISK_SCORE(NOW,NOW,,"GOV")&lt;/Q&gt;&lt;R&gt;1&lt;/R&gt;&lt;C&gt;1&lt;/C&gt;&lt;D xsi:type="xsd:string"&gt;11.947456&lt;/D&gt;&lt;/FQL&gt;&lt;FQL&gt;&lt;Q&gt;US5529531015^SUS_EC_RISK_SCORE(NOW,NOW,,"SOC")&lt;/Q&gt;&lt;R&gt;1&lt;/R&gt;&lt;C&gt;1&lt;/C&gt;&lt;D xsi:type="xsd:string"&gt;13.075959&lt;/D&gt;&lt;/FQL&gt;&lt;FQL&gt;&lt;Q&gt;US5529531015^SUS_RR_RISK_SCORE(NOW,NOW,,"ESG")&lt;/Q&gt;&lt;R&gt;1&lt;/R&gt;&lt;C&gt;1&lt;/C&gt;&lt;D xsi:type="xsd:double"&gt;28.034915625&lt;/D&gt;&lt;/FQL&gt;&lt;FQL&gt;&lt;Q&gt;US5529531015^FF_PTX_INC(ANN_R,1/1/2020,12/31/2020)&lt;/Q&gt;&lt;R&gt;1&lt;/R&gt;&lt;C&gt;1&lt;/C&gt;&lt;D xsi:type="xsd:double"&gt;-1511.479&lt;/D&gt;&lt;/FQL&gt;&lt;FQL&gt;&lt;Q&gt;US5529531015^FF_PTX_INC(ANN_R,1/1/2019,12/31/2019)&lt;/Q&gt;&lt;R&gt;1&lt;/R&gt;&lt;C&gt;1&lt;/C&gt;&lt;D xsi:type="xsd:double"&gt;2846.725&lt;/D&gt;&lt;/FQL&gt;&lt;FQL&gt;&lt;Q&gt;US5529531015^FF_PTX_INC(ANN_R,1/1/2018,12/31/2018)&lt;/Q&gt;&lt;R&gt;1&lt;/R&gt;&lt;C&gt;1&lt;/C&gt;&lt;D xsi:type="xsd:double"&gt;634.006&lt;/D&gt;&lt;/FQL&gt;&lt;FQL&gt;&lt;Q&gt;US5529531015^FF_PTX_INC(ANN_R,1/1/2017,12/31/2017)&lt;/Q&gt;&lt;R&gt;1&lt;/R&gt;&lt;C&gt;1&lt;/C&gt;&lt;D xsi:type="xsd:double"&gt;960.79&lt;/D&gt;&lt;/FQL&gt;&lt;FQL&gt;&lt;Q&gt;US5529531015^FF_PTX_INC(ANN_R,1/1/2016,12/31/2016)&lt;/Q&gt;&lt;R&gt;1&lt;/R&gt;&lt;C&gt;1&lt;/C&gt;&lt;D xsi:type="xsd:double"&gt;1259.177&lt;/D&gt;&lt;/FQL&gt;&lt;FQL&gt;&lt;Q&gt;US5529531015^FF_TAX_CF(ANN_R,1/1/2020,12/31/2020)&lt;/Q&gt;&lt;R&gt;1&lt;/R&gt;&lt;C&gt;1&lt;/C&gt;&lt;D xsi:type="xsd:double"&gt;8.543&lt;/D&gt;&lt;/FQL&gt;&lt;FQL&gt;&lt;Q&gt;US5529531015^FF_TAX_CF(ANN_R,1/1/2019,12/31/2019)&lt;/Q&gt;&lt;R&gt;1&lt;/R&gt;&lt;C&gt;1&lt;/C&gt;&lt;D xsi:type="xsd:double"&gt;-28.493&lt;/D&gt;&lt;/FQL&gt;&lt;FQL&gt;&lt;Q&gt;US5529531015^FF_TAX_CF(ANN_R,1/1/2018,12/31/2018)&lt;/Q&gt;&lt;R&gt;1&lt;/R&gt;&lt;C&gt;1&lt;/C&gt;&lt;D xsi:type="xsd:double"&gt;-10.1&lt;/D&gt;&lt;/FQL&gt;&lt;FQL&gt;&lt;Q&gt;US5529531015^FF_TAX_CF(ANN_R,1/1/2017,12/31/2017)&lt;/Q&gt;&lt;R&gt;1&lt;/R&gt;&lt;C&gt;1&lt;/C&gt;&lt;D xsi:type="xsd:double"&gt;181.651&lt;/D&gt;&lt;/FQL&gt;&lt;FQL&gt;&lt;Q&gt;US5529531015^FF_TAX_CF(ANN_R,1/1/2016,12/31/2016)&lt;/Q&gt;&lt;R&gt;1&lt;/R&gt;&lt;C&gt;1&lt;/C&gt;&lt;D xsi:type="xsd:double"&gt;68.236&lt;/D&gt;&lt;/FQL&gt;&lt;FQL&gt;&lt;Q&gt;US5529531015^FF_TAX_RATE(ANN_R,1/1/2019,12/31/2019)&lt;/Q&gt;&lt;R&gt;1&lt;/R&gt;&lt;C&gt;1&lt;/C&gt;&lt;D xsi:type="xsd:double"&gt;22.2130694043155&lt;/D&gt;&lt;/FQL&gt;&lt;FQL&gt;&lt;Q&gt;US5529531015^FF_TAX_RATE(ANN_R,1/1/2018,12/31/2018)&lt;/Q&gt;&lt;R&gt;1&lt;/R&gt;&lt;C&gt;1&lt;/C&gt;&lt;D xsi:type="xsd:double"&gt;7.90402614486298&lt;/D&gt;&lt;/FQL&gt;&lt;FQL&gt;&lt;Q&gt;US5529531015^FF_TAX_RATE(ANN_R,1/1/2017,12/31/2017)&lt;/Q&gt;&lt;R&gt;1&lt;/R&gt;&lt;C&gt;1&lt;/C&gt;&lt;D xsi:type="xsd:double"&gt;-117.340313700184&lt;/D&gt;&lt;/FQL&gt;&lt;FQL&gt;&lt;Q&gt;US5529531015^FF_TAX_RATE(ANN_R,1/1/2016,12/31/2016)&lt;/Q&gt;&lt;R&gt;1&lt;/R&gt;&lt;C&gt;1&lt;/C&gt;&lt;D xsi:type="xsd:double"&gt;1.77091862383128&lt;/D&gt;&lt;/FQL&gt;&lt;FQL&gt;&lt;Q&gt;US5529531015^FG_GICS_SECTOR&lt;/Q&gt;&lt;R&gt;1&lt;/R&gt;&lt;C&gt;1&lt;/C&gt;&lt;D xsi:type="xsd:string"&gt;Consumer Discretionary&lt;/D&gt;&lt;/FQL&gt;&lt;FQL&gt;&lt;Q&gt;US5529531015^FG_FACTSET_SECTOR&lt;/Q&gt;&lt;R&gt;1&lt;/R&gt;&lt;C&gt;1&lt;/C&gt;&lt;D xsi:type="xsd:string"&gt;Consumer Services&lt;/D&gt;&lt;/FQL&gt;&lt;FQL&gt;&lt;Q&gt;US00971T1016^SUS_EC_RISK_SCORE(NOW,NOW,,"GOV")&lt;/Q&gt;&lt;R&gt;1&lt;/R&gt;&lt;C&gt;1&lt;/C&gt;&lt;D xsi:type="xsd:string"&gt;7.658475&lt;/D&gt;&lt;/FQL&gt;&lt;FQL&gt;&lt;Q&gt;US00971T1016^SUS_EC_RISK_SCORE(NOW,NOW,,"SOC")&lt;/Q&gt;&lt;R&gt;1&lt;/R&gt;&lt;C&gt;1&lt;/C&gt;&lt;D xsi:type="xsd:string"&gt;10.354892&lt;/D&gt;&lt;/FQL&gt;&lt;FQL&gt;&lt;Q&gt;US00971T1016^SUS_RR_RISK_SCORE(NOW,NOW,,"ESG")&lt;/Q&gt;&lt;R&gt;1&lt;/R&gt;&lt;C&gt;1&lt;/C&gt;&lt;D xsi:type="xsd:double"&gt;19.9366166666667&lt;/D&gt;&lt;/FQL&gt;&lt;FQL&gt;&lt;Q&gt;US00971T1016^FF_PTX_INC(ANN_R,1/1/2020,12/31/2020)&lt;/Q&gt;&lt;R&gt;1&lt;/R&gt;&lt;C&gt;1&lt;/C&gt;&lt;D xsi:type="xsd:double"&gt;616.082&lt;/D&gt;&lt;/FQL&gt;&lt;FQL&gt;&lt;Q&gt;US00971T1016^FF_PTX_INC(ANN_R,1/1/2019,12/31/2019)&lt;/Q&gt;&lt;R&gt;1&lt;/R&gt;&lt;C&gt;1&lt;/C&gt;&lt;D xsi:type="xsd:double"&gt;532.481&lt;/D&gt;&lt;/FQL&gt;&lt;FQL&gt;&lt;Q&gt;US00971T1016^FF_PTX_INC(ANN_R,1/1/2018,12/31/2018)&lt;/Q&gt;&lt;R&gt;1&lt;/R&gt;&lt;C&gt;1&lt;/C&gt;&lt;D xsi:type="xsd:double"&gt;343.089&lt;/D&gt;&lt;/FQL&gt;&lt;FQL&gt;&lt;Q&gt;US00971T1016^FF_PTX_INC(ANN_R,1/1/2017,12/31/2017)&lt;/Q&gt;&lt;R&gt;1&lt;/R&gt;&lt;C&gt;1&lt;/C&gt;&lt;D xsi:type="xsd:double"&gt;314.192&lt;/D&gt;&lt;/FQL&gt;&lt;FQL&gt;&lt;Q&gt;US00971T1016^FF_PTX_INC(ANN_R,1/1/2016,12/31/2016)&lt;/Q&gt;&lt;R&gt;1&lt;/R&gt;&lt;C&gt;1&lt;/C&gt;&lt;D xsi:type="xsd:double"&gt;459.446&lt;/D&gt;&lt;/FQL&gt;&lt;FQL&gt;&lt;Q&gt;US00971T1016^FF_TAX_CF(ANN_R,1/1/2020,12/31/2020)&lt;/Q&gt;&lt;R&gt;1&lt;/R&gt;&lt;C&gt;1&lt;/C&gt;&lt;D xsi:type="xsd:double"&gt;61.672&lt;/D&gt;&lt;/FQL&gt;&lt;FQL&gt;&lt;Q&gt;US00971T1016^FF_TAX_CF(ANN_R,1/1/2018,12/31/2018)&lt;/Q&gt;&lt;R&gt;1&lt;/R&gt;&lt;C&gt;1&lt;/C&gt;&lt;D xsi:type="xsd:double"&gt;45.129&lt;/D&gt;&lt;/FQL&gt;&lt;FQL&gt;&lt;Q&gt;US00971T1016^FF_TAX_CF(ANN_R,1/1/2017,12/31/2017)&lt;/Q&gt;&lt;R&gt;1&lt;/R&gt;&lt;C&gt;1&lt;/C&gt;&lt;D xsi:type="xsd:double"&gt;91.64&lt;/D&gt;&lt;/FQL&gt;&lt;FQL&gt;&lt;Q&gt;US00971T1016^FF_TAX_CF(ANN_R,1/1/2016,12/31/2016)&lt;/Q&gt;&lt;R&gt;1&lt;/R&gt;&lt;C&gt;1&lt;/C&gt;&lt;D xsi:type="xsd:double"&gt;120.223&lt;/D&gt;&lt;/FQL&gt;&lt;FQL&gt;&lt;Q&gt;US00971T1016^FF_TAX_RATE(ANN_R,1/1/2020,12/31/2020)&lt;/Q&gt;&lt;R&gt;1&lt;/R&gt;&lt;C&gt;1&lt;/C&gt;&lt;D xsi:type="xsd:double"&gt;7.4538778928779&lt;/D&gt;&lt;/FQL&gt;&lt;FQL&gt;&lt;Q&gt;US00971T1016^FF_TAX_RATE(ANN_R,1/1/2019,12/31/2019)&lt;/Q&gt;&lt;R&gt;1&lt;/R&gt;&lt;C&gt;1&lt;/C&gt;&lt;D xsi:type="xsd:double"&gt;10.0191368330513&lt;/D&gt;&lt;/FQL&gt;&lt;FQL&gt;&lt;Q&gt;US00971T1016^FF_TAX_RATE(ANN_R,1/1/2018,12/31/2018)&lt;/Q&gt;&lt;R&gt;1&lt;/R&gt;&lt;C&gt;1&lt;/C&gt;&lt;D xsi:type="xsd:double"&gt;13.0333528617939&lt;/D&gt;&lt;/FQL&gt;&lt;FQL&gt;&lt;Q&gt;US00971T1016^FF_TAX_RATE(ANN_R,1/1/2017,12/31/2017)&lt;/Q&gt;&lt;R&gt;1&lt;/R&gt;&lt;C&gt;1&lt;/C&gt;&lt;D xsi:type="xsd:double"&gt;29.0987676325304&lt;/D&gt;&lt;/FQL&gt;&lt;FQL&gt;&lt;Q&gt;US00971T1016^FF_TAX_RATE(ANN_R,1/1/2016,12/31/2016)&lt;/Q&gt;&lt;R&gt;1&lt;/R&gt;&lt;C&gt;1&lt;/C&gt;&lt;D xsi:type="xsd:double"&gt;31.1927843533299&lt;/D&gt;&lt;/FQL&gt;&lt;FQL&gt;&lt;Q&gt;US00971T1016^FG_GICS_SECTOR&lt;/Q&gt;&lt;R&gt;1&lt;/R&gt;&lt;C&gt;1&lt;/C&gt;&lt;D xsi:type="xsd:string"&gt;Information Technology&lt;/D&gt;&lt;/FQL&gt;&lt;FQL&gt;&lt;Q&gt;US00971T1016^FG_FACTSET_SECTOR&lt;/Q&gt;&lt;R&gt;1&lt;/R&gt;&lt;C&gt;1&lt;/C&gt;&lt;D xsi:type="xsd:string"&gt;Technology Services&lt;/D&gt;&lt;/FQL&gt;&lt;FQL&gt;&lt;Q&gt;MXP370841019^SUS_EC_RISK_SCORE(NOW,NOW,,"GOV")&lt;/Q&gt;&lt;R&gt;0&lt;/R&gt;&lt;C&gt;0&lt;/C&gt;&lt;/FQL&gt;&lt;FQL&gt;&lt;Q&gt;MXP370841019^SUS_EC_RISK_SCORE(NOW,NOW,,"SOC")&lt;/Q&gt;&lt;R&gt;0&lt;/R&gt;&lt;C&gt;0&lt;/C&gt;&lt;/FQL&gt;&lt;FQL&gt;&lt;Q&gt;MXP370841019^SUS_RR_RISK_SCORE(NOW,NOW,,"ESG")&lt;/Q&gt;&lt;R&gt;0&lt;/R&gt;&lt;C&gt;0&lt;/C&gt;&lt;/FQL&gt;&lt;FQL&gt;&lt;Q&gt;MXP370841019^FF_PTX_INC(ANN_R,1/1/2020,12/31/2020)&lt;/Q&gt;&lt;R&gt;1&lt;/R&gt;&lt;C&gt;1&lt;/C&gt;&lt;D xsi:type="xsd:double"&gt;88179.0044710263&lt;/D&gt;&lt;/FQL&gt;&lt;FQL&gt;&lt;Q&gt;MXP370841019^FF_PTX_INC(ANN_R,1/1/2019,12/31/2019)&lt;/Q&gt;&lt;R&gt;1&lt;/R&gt;&lt;C&gt;1&lt;/C&gt;&lt;D xsi:type="xsd:double"&gt;73761.1282322886&lt;/D&gt;&lt;/FQL&gt;&lt;FQL&gt;&lt;Q&gt;MXP370841019^FF_PTX_INC(ANN_R,1/1/2017,12/31/2017)&lt;/Q&gt;&lt;R&gt;1&lt;/R&gt;&lt;C&gt;1&lt;/C&gt;&lt;D xsi:type="xsd:double"&gt;65942.7798874152&lt;/D&gt;&lt;/FQL&gt;&lt;FQL&gt;&lt;Q&gt;MXP370841019^FF_PTX_INC(ANN_R,1/1/2016,12/31/2016)&lt;/Q&gt;&lt;R&gt;1&lt;/R&gt;&lt;C&gt;1&lt;/C&gt;&lt;D xsi:type="xsd:double"&gt;42366.067247037&lt;/D&gt;&lt;/FQL&gt;&lt;FQL&gt;&lt;Q&gt;MXP370841019^FF_TAX_CF(ANN_R,1/1/2020,12/31/2020)&lt;/Q&gt;&lt;R&gt;1&lt;/R&gt;&lt;C&gt;1&lt;/C&gt;&lt;D xsi:type="xsd:double"&gt;26283.37316109&lt;/D&gt;&lt;/FQL&gt;&lt;FQL&gt;&lt;Q&gt;MXP370841019^FF_TAX_CF(ANN_R,1/1/2019,12/31/2019)&lt;/Q&gt;&lt;R&gt;1&lt;/R&gt;&lt;C&gt;1&lt;/C&gt;&lt;D xsi:type="xsd:double"&gt;25120.5207595005&lt;/D&gt;&lt;/FQL&gt;&lt;FQL&gt;&lt;Q&gt;MXP370841019^FF_TAX_CF(ANN_R,1/1/2018,12/31/2018)&lt;/Q&gt;&lt;R&gt;1&lt;/R&gt;&lt;C&gt;1&lt;/C&gt;&lt;D xsi:type="xsd:double"&gt;24491.7590010524&lt;/D&gt;&lt;/FQL&gt;&lt;FQL&gt;&lt;Q&gt;MXP370841019^FF_TAX_CF(ANN_R,1/1/2017,12/31/2017)&lt;/Q&gt;&lt;R&gt;1&lt;/R&gt;&lt;C&gt;1&lt;/C&gt;&lt;D xsi:type="xsd:double"&gt;18804.513382685&lt;/D&gt;&lt;/FQL&gt;&lt;FQL&gt;&lt;Q&gt;MXP370841019^FF_TAX_CF(ANN_R,1/1/2016,12/31/2016)&lt;/Q&gt;&lt;R&gt;1&lt;/R&gt;&lt;C&gt;1&lt;/C&gt;&lt;D xsi:type="xsd:double"&gt;9070.98839962079&lt;/D&gt;&lt;/FQL&gt;&lt;FQL&gt;&lt;Q&gt;MXP370841019^FF_TAX_RATE(ANN_R,1/1/2020,12/31/2020)&lt;/Q&gt;&lt;R&gt;1&lt;/R&gt;&lt;C&gt;1&lt;/C&gt;&lt;D xsi:type="xsd:double"&gt;36.0021496834118&lt;/D&gt;&lt;/FQL&gt;&lt;FQL&gt;&lt;Q&gt;MXP370841019^FF_TAX_RATE(ANN_R,1/1/2019,12/31/2019)&lt;/Q&gt;&lt;R&gt;1&lt;/R&gt;&lt;C&gt;1&lt;/C&gt;&lt;D xsi:type="xsd:double"&gt;30.389170525797&lt;/D&gt;&lt;/FQL&gt;&lt;FQL&gt;&lt;Q&gt;MXP370841019^FF_TAX_RATE(ANN_R,1/1/2018,12/31/2018)&lt;/Q&gt;&lt;R&gt;1&lt;/R&gt;&lt;C&gt;1&lt;/C&gt;&lt;D xsi:type="xsd:double"&gt;36.679296493078&lt;/D&gt;&lt;/FQL&gt;&lt;FQL&gt;&lt;Q&gt;MXP370841019^FF_TAX_RATE(ANN_R,1/1/2017,12/31/2017)&lt;/Q&gt;&lt;R&gt;1&lt;/R&gt;&lt;C&gt;1&lt;/C&gt;&lt;D xsi:type="xsd:double"&gt;47.2436741378204&lt;/D&gt;&lt;/FQL&gt;&lt;FQL&gt;&lt;Q&gt;MXP370841019^FF_TAX_RATE(ANN_R,1/1/2016,12/31/2016)&lt;/Q&gt;&lt;R&gt;1&lt;/R&gt;&lt;C&gt;1&lt;/C&gt;&lt;D xsi:type="xsd:double"&gt;43.3539432109844&lt;/D&gt;&lt;/FQL&gt;&lt;FQL&gt;&lt;Q&gt;MXP370841019^FG_GICS_SECTOR&lt;/Q&gt;&lt;R&gt;0&lt;/R&gt;&lt;C&gt;0&lt;/C&gt;&lt;/FQL&gt;&lt;FQL&gt;&lt;Q&gt;MXP370841019^FG_FACTSET_SECTOR&lt;/Q&gt;&lt;R&gt;1&lt;/R&gt;&lt;C&gt;1&lt;/C&gt;&lt;D xsi:type="xsd:string"&gt;Non-Energy Minerals&lt;/D&gt;&lt;/FQL&gt;&lt;FQL&gt;&lt;Q&gt;US3724601055^SUS_EC_RISK_SCORE(NOW,NOW,,"GOV")&lt;/Q&gt;&lt;R&gt;1&lt;/R&gt;&lt;C&gt;1&lt;/C&gt;&lt;D xsi:type="xsd:string"&gt;3.883500&lt;/D&gt;&lt;/FQL&gt;&lt;FQL&gt;&lt;Q&gt;US3724601055^SUS_RR_RISK_SCORE(NOW,NOW,,"ESG")&lt;/Q&gt;&lt;R&gt;1&lt;/R&gt;&lt;C&gt;1&lt;/C&gt;&lt;D xsi:type="xsd:double"&gt;12.63694875&lt;/D&gt;&lt;/FQL&gt;&lt;FQL&gt;&lt;Q&gt;US3724601055^FF_PTX_INC(ANN_R,1/1/2020,12/31/2020)&lt;/Q&gt;&lt;R&gt;1&lt;/R&gt;&lt;C&gt;1&lt;/C&gt;&lt;D xsi:type="xsd:double"&gt;379.368&lt;/D&gt;&lt;/FQL&gt;&lt;FQL&gt;&lt;Q&gt;US3724601055^FF_PTX_INC(ANN_R,1/1/2019,12/31/2019)&lt;/Q&gt;&lt;R&gt;1&lt;/R&gt;&lt;C&gt;1&lt;/C&gt;&lt;D xsi:type="xsd:double"&gt;859.283&lt;/D&gt;&lt;/FQL&gt;&lt;FQL&gt;&lt;Q&gt;US3724601055^FF_PTX_INC(ANN_R,1/1/2018,12/31/2018)&lt;/Q&gt;&lt;R&gt;1&lt;/R&gt;&lt;C&gt;1&lt;/C&gt;&lt;D xsi:type="xsd:double"&gt;1075.612&lt;/D&gt;&lt;/FQL&gt;&lt;FQL&gt;&lt;Q&gt;US3724601055^FF_PTX_INC(ANN_R,1/1/2017,12/31/2017)&lt;/Q&gt;&lt;R&gt;1&lt;/R&gt;&lt;C&gt;1&lt;/C&gt;&lt;D xsi:type="xsd:double"&gt;1009.268&lt;/D&gt;&lt;/FQL&gt;&lt;FQL&gt;&lt;Q&gt;US3724601055^FF_PTX_INC(ANN_R,1/1/2016,12/31/2016)&lt;/Q&gt;&lt;R&gt;1&lt;/R&gt;&lt;C&gt;1&lt;/C&gt;&lt;D xsi:type="xsd:double"&gt;1074.34&lt;/D&gt;&lt;/FQL&gt;&lt;FQL&gt;&lt;Q&gt;US3724601055^FF_TAX_CF(ANN_R,1/1/2020,12/31/2020)&lt;/Q&gt;&lt;R&gt;1&lt;/R&gt;&lt;C&gt;1&lt;/C&gt;&lt;D xsi:type="xsd:double"&gt;223.019&lt;/D&gt;&lt;/FQL&gt;&lt;FQL&gt;&lt;Q&gt;US3724601055^FF_TAX_CF(ANN_R,1/1/2019,12/31/2019)&lt;/Q&gt;&lt;R&gt;1&lt;/R&gt;&lt;C&gt;1&lt;/C&gt;&lt;D xsi:type="xsd:double"&gt;303.736&lt;/D&gt;&lt;/FQL&gt;&lt;FQL&gt;&lt;Q&gt;US3724601055^FF_TAX_CF(ANN_R,1/1/2018,12/31/2018)&lt;/Q&gt;&lt;R&gt;1&lt;/R&gt;&lt;C&gt;1&lt;/C&gt;&lt;D xsi:type="xsd:double"&gt;236.536&lt;/D&gt;&lt;/FQL&gt;&lt;FQL&gt;&lt;Q&gt;US3724601055^FF_TAX_CF(ANN_R,1/1/2017,12/31/2017)&lt;/Q&gt;&lt;R&gt;1&lt;/R&gt;&lt;C&gt;1&lt;/C&gt;&lt;D xsi:type="xsd:double"&gt;298.827&lt;/D&gt;&lt;/FQL&gt;&lt;FQL&gt;&lt;Q&gt;US3724601055^FF_TAX_CF(ANN_R,1/1/2016,12/31/2016)&lt;/Q&gt;&lt;R&gt;1&lt;/R&gt;&lt;C&gt;1&lt;/C&gt;&lt;D xsi:type="xsd:double"&gt;374.865&lt;/D&gt;&lt;/FQL&gt;&lt;FQL&gt;&lt;Q&gt;US3724601055^FF_TAX_RATE(ANN_R,1/1/2020,12/31/2020)&lt;/Q&gt;&lt;R&gt;1&lt;/R&gt;&lt;C&gt;1&lt;/C&gt;&lt;D xsi:type="xsd:double"&gt;56.9296830518125&lt;/D&gt;&lt;/FQL&gt;&lt;FQL&gt;&lt;Q&gt;US3724601055^FF_TAX_RATE(ANN_R,1/1/2019,12/31/2019)&lt;/Q&gt;&lt;R&gt;1&lt;/R&gt;&lt;C&gt;1&lt;/C&gt;&lt;D xsi:type="xsd:double"&gt;24.7657640148822&lt;/D&gt;&lt;/FQL&gt;&lt;FQL&gt;&lt;Q&gt;US3724601055^FF_TAX_RATE(ANN_R,1/1/2018,12/31/2018)&lt;/Q&gt;&lt;R&gt;1&lt;/R&gt;&lt;C&gt;1&lt;/C&gt;&lt;D xsi:type="xsd:double"&gt;24.6499667166227&lt;/D&gt;&lt;/FQL&gt;&lt;FQL&gt;&lt;Q&gt;US3724601055^FF_TAX_RATE(ANN_R,1/1/2017,12/31/2017)&lt;/Q&gt;&lt;R&gt;1&lt;/R&gt;&lt;C&gt;1&lt;/C&gt;&lt;D xsi:type="xsd:double"&gt;38.8906613506026&lt;/D&gt;&lt;/FQL&gt;&lt;FQL&gt;&lt;Q&gt;US3724601055^FG_GICS_SECTOR&lt;/Q&gt;&lt;R&gt;1&lt;/R&gt;&lt;C&gt;1&lt;/C&gt;&lt;D xsi:type="xsd:string"&gt;Consumer Discretionary&lt;/D&gt;&lt;/FQL&gt;&lt;FQL&gt;&lt;Q&gt;US3724601055^FG_FACTSET_SECTOR&lt;/Q&gt;&lt;R&gt;1&lt;/R&gt;&lt;C&gt;1&lt;/C&gt;&lt;D xsi:type="xsd:string"&gt;Distribution Services&lt;/D&gt;&lt;/FQL&gt;&lt;FQL&gt;&lt;Q&gt;LR0008862868^SUS_EC_RISK_SCORE(NOW,NOW,,"GOV")&lt;/Q&gt;&lt;R&gt;0&lt;/R&gt;&lt;C&gt;0&lt;/C&gt;&lt;/FQL&gt;&lt;FQL&gt;&lt;Q&gt;LR0008862868^SUS_EC_RISK_SCORE(NOW,NOW,,"SOC")&lt;/Q&gt;&lt;R&gt;0&lt;/R&gt;&lt;C&gt;0&lt;/C&gt;&lt;/FQL&gt;&lt;FQL&gt;&lt;Q&gt;LR0008862868^SUS_RR_RISK_SCORE(NOW,NOW,,"ESG")&lt;/Q&gt;&lt;R&gt;0&lt;/R&gt;&lt;C&gt;0&lt;/C&gt;&lt;/FQL&gt;&lt;FQL&gt;&lt;Q&gt;LR0008862868^FF_PTX_INC(ANN_R,1/1/2020,12/31/2020)&lt;/Q&gt;&lt;R&gt;1&lt;/R&gt;&lt;C&gt;1&lt;/C&gt;&lt;D xsi:type="xsd:double"&gt;-5775.13&lt;/D&gt;&lt;/FQL&gt;&lt;FQL&gt;&lt;Q&gt;LR0008862868^FF_PTX_INC(ANN_R,1/1/2019,12/31/2019)&lt;/Q&gt;&lt;R&gt;1&lt;/R&gt;&lt;C&gt;1&lt;/C&gt;&lt;D xsi:type="xsd:double"&gt;1907.6&lt;/D&gt;&lt;/FQL&gt;&lt;FQL&gt;&lt;Q&gt;LR0008862868^FF_PTX_INC(ANN_R,1/1/2018,12/31/2018)&lt;/Q&gt;&lt;R&gt;1&lt;/R&gt;&lt;C&gt;1&lt;/C&gt;&lt;D xsi:type="xsd:double"&gt;1815.792&lt;/D&gt;&lt;/FQL&gt;&lt;FQL&gt;&lt;Q&gt;LR0008862868^FF_PTX_INC(ANN_R,1/1/2017,12/31/2017)&lt;/Q&gt;&lt;R&gt;1&lt;/R&gt;&lt;C&gt;1&lt;/C&gt;&lt;D xsi:type="xsd:double"&gt;1625.133&lt;/D&gt;&lt;/FQL&gt;&lt;FQL&gt;&lt;Q&gt;LR0008862868^FF_PTX_INC(ANN_R,1/1/2016,12/31/2016)&lt;/Q&gt;&lt;R&gt;1&lt;/R&gt;&lt;C&gt;1&lt;/C&gt;&lt;D xsi:type="xsd:double"&gt;1283.388&lt;/D&gt;&lt;/FQL&gt;&lt;FQL&gt;&lt;Q&gt;LR0008862868^FF_TAX_CF(ANN_R,1/1/2020,12/31/2020)&lt;/Q&gt;&lt;R&gt;0&lt;/R&gt;&lt;C&gt;0&lt;/C&gt;&lt;/FQL&gt;&lt;FQL&gt;&lt;Q&gt;LR0008862868^FF_TAX_CF(ANN_R,1/1/2019,12/31/2019)&lt;/Q&gt;&lt;R&gt;0&lt;/R&gt;&lt;C&gt;0&lt;/C&gt;&lt;/FQL&gt;&lt;FQL&gt;&lt;Q&gt;LR0008862868^FF_TAX_CF(ANN_R,1/1/2018,12/31/2018)&lt;/Q&gt;&lt;R&gt;0&lt;/R&gt;&lt;C&gt;0&lt;/C&gt;&lt;/FQL&gt;&lt;FQL&gt;&lt;Q&gt;LR0008862868^FF_TAX_CF(ANN_R,1/1/2017,12/31/2017)&lt;/Q&gt;&lt;R&gt;0&lt;/R&gt;&lt;C&gt;0&lt;/C&gt;&lt;/FQL&gt;&lt;FQL&gt;&lt;Q&gt;LR0008862868^FF_TAX_CF(ANN_R,1/1/2016,12/31/2016)&lt;/Q&gt;&lt;R&gt;0&lt;/R&gt;&lt;C&gt;0&lt;/C&gt;&lt;/FQL&gt;&lt;FQL&gt;&lt;Q&gt;LR0008862868^FF_TAX_RATE(ANN_R,1/1/2019,12/31/2019)&lt;/Q&gt;&lt;R&gt;1&lt;/R&gt;&lt;C&gt;1&lt;/C&gt;&lt;D xsi:type="xsd:double"&gt;0&lt;/D&gt;&lt;/FQL&gt;&lt;FQL&gt;&lt;Q&gt;LR0008862868^FF_TAX_RATE(ANN_R,1/1/2018,12/31/2018)&lt;/Q&gt;&lt;R&gt;1&lt;/R&gt;&lt;C&gt;1&lt;/C&gt;&lt;D xsi:type="xsd:double"&gt;0&lt;/D&gt;&lt;/FQL&gt;&lt;FQL&gt;&lt;Q&gt;LR0008862868^FF_TAX_RATE(ANN_R,1/1/2017,12/31/2017)&lt;/Q&gt;&lt;R&gt;1&lt;/R&gt;&lt;C&gt;1&lt;/C&gt;&lt;D xsi:type="xsd:double"&gt;0&lt;/D&gt;&lt;/FQL&gt;&lt;FQL&gt;&lt;Q&gt;LR0008862868^FF_TAX_RATE(ANN_R,1/1/2016,12/31/2016)&lt;/Q&gt;&lt;R&gt;1&lt;/R&gt;&lt;C&gt;1&lt;/C&gt;&lt;D xsi:type="xsd:double"&gt;0&lt;/D&gt;&lt;/FQL&gt;&lt;FQL&gt;&lt;Q&gt;LR0008862868^FG_GICS_SECTOR&lt;/Q&gt;&lt;R&gt;1&lt;/R&gt;&lt;C&gt;1&lt;/C&gt;&lt;D xsi:type="xsd:string"&gt;Consumer Discretionary&lt;/D&gt;&lt;/FQL&gt;&lt;FQL&gt;&lt;Q&gt;LR0008862868^FG_FACTSET_SECTOR&lt;/Q&gt;&lt;R&gt;1&lt;/R&gt;&lt;C&gt;1&lt;/C&gt;&lt;D xsi:type="xsd:string"&gt;Consumer Services&lt;/D&gt;&lt;/FQL&gt;&lt;FQL&gt;&lt;Q&gt;AU000000ALL7^SUS_EC_RISK_SCORE(NOW,NOW,,"GOV")&lt;/Q&gt;&lt;R&gt;0&lt;/R&gt;&lt;C&gt;0&lt;/C&gt;&lt;/FQL&gt;&lt;FQL&gt;&lt;Q&gt;AU000000ALL7^SUS_EC_RISK_SCORE(NOW,NOW,,"SOC")&lt;/Q&gt;&lt;R&gt;0&lt;/R&gt;&lt;C&gt;0&lt;/C&gt;&lt;/FQL&gt;&lt;FQL&gt;&lt;Q&gt;AU000000ALL7^SUS_RR_RISK_SCORE(NOW,NOW,,"ESG")&lt;/Q&gt;&lt;R&gt;0&lt;/R&gt;&lt;C&gt;0&lt;/C&gt;&lt;/FQL&gt;&lt;FQL&gt;&lt;Q&gt;AU000000ALL7^FF_PTX_INC(ANN_R,1/1/2020,12/31/2020)&lt;/Q&gt;&lt;R&gt;1&lt;/R&gt;&lt;C&gt;1&lt;/C&gt;&lt;D xsi:type="xsd:double"&gt;359.6&lt;/D&gt;&lt;/FQL&gt;&lt;FQL&gt;&lt;Q&gt;AU000000ALL7^FF_PTX_INC(ANN_R,1/1/2019,12/31/2019)&lt;/Q&gt;&lt;R&gt;1&lt;/R&gt;&lt;C&gt;1&lt;/C&gt;&lt;D xsi:type="xsd:double"&gt;973.5&lt;/D&gt;&lt;/FQL&gt;&lt;FQL&gt;&lt;Q&gt;AU000000ALL7^FF_PTX_INC(ANN_R,1/1/2018,12/31/2018)&lt;/Q&gt;&lt;R&gt;1&lt;/R&gt;&lt;C&gt;1&lt;/C&gt;&lt;D xsi:type="xsd:double"&gt;763.1&lt;/D&gt;&lt;/FQL&gt;&lt;FQL&gt;&lt;Q&gt;AU000000ALL7^FF_PTX_INC(ANN_R,1/1/2017,12/31/2017)&lt;/Q&gt;&lt;R&gt;1&lt;/R&gt;&lt;C&gt;1&lt;/C&gt;&lt;D xsi:type="xsd:double"&gt;728.1&lt;/D&gt;&lt;/FQL&gt;&lt;FQL&gt;&lt;Q&gt;AU000000ALL7^FF_PTX_INC(ANN_R,1/1/2016,12/31/2016)&lt;/Q&gt;&lt;R&gt;1&lt;/R&gt;&lt;C&gt;1&lt;/C&gt;&lt;D xsi:type="xsd:double"&gt;507.2&lt;/D&gt;&lt;/FQL&gt;&lt;FQL&gt;&lt;Q&gt;AU000000ALL7^FF_TAX_CF(ANN_R,1/1/2020,12/31/2020)&lt;/Q&gt;&lt;R&gt;1&lt;/R&gt;&lt;C&gt;1&lt;/C&gt;&lt;D xsi:type="xsd:double"&gt;56.1&lt;/D&gt;&lt;/FQL&gt;&lt;FQL&gt;&lt;Q&gt;AU000000ALL7^FF_TAX_CF(ANN_R,1/1/2018,12/31/2018)&lt;/Q&gt;&lt;R&gt;1&lt;/R&gt;&lt;C&gt;1&lt;/C&gt;&lt;D xsi:type="xsd:double"&gt;234.3&lt;/D&gt;&lt;/FQL&gt;&lt;FQL&gt;&lt;Q&gt;AU000000ALL7^FF_TAX_CF(ANN_R,1/1/2017,12/31/2017)&lt;/Q&gt;&lt;R&gt;1&lt;/R&gt;&lt;C&gt;1&lt;/C&gt;&lt;D xsi:type="xsd:double"&gt;127&lt;/D&gt;&lt;/FQL&gt;&lt;FQL&gt;&lt;Q&gt;AU000000ALL7^FF_TAX_CF(ANN_R,1/1/2016,12/31/2016)&lt;/Q&gt;&lt;R&gt;1&lt;/R&gt;&lt;C&gt;1&lt;/C&gt;&lt;D xsi:type="xsd:double"&gt;84.6&lt;/D&gt;&lt;/FQL&gt;&lt;FQL&gt;&lt;Q&gt;AU000000ALL7^FF_TAX_RATE(ANN_R,1/1/2020,12/31/2020)&lt;/Q&gt;&lt;R&gt;1&lt;/R&gt;&lt;C&gt;1&lt;/C&gt;&lt;D xsi:type="xsd:double"&gt;-283.120133481646&lt;/D&gt;&lt;/FQL&gt;&lt;FQL&gt;&lt;Q&gt;AU000000ALL7^FF_TAX_RATE(ANN_R,1/1/2019,12/31/2019)&lt;/Q&gt;&lt;R&gt;1&lt;/R&gt;&lt;C&gt;1&lt;/C&gt;&lt;D xsi:type="xsd:double"&gt;28.2177709296353&lt;/D&gt;&lt;/FQL&gt;&lt;FQL&gt;&lt;Q&gt;AU000000ALL7^FF_TAX_RATE(ANN_R,1/1/2018,12/31/2018)&lt;/Q&gt;&lt;R&gt;1&lt;/R&gt;&lt;C&gt;1&lt;/C&gt;&lt;D xsi:type="xsd:double"&gt;28.8952955051763&lt;/D&gt;&lt;/FQL&gt;&lt;FQL&gt;&lt;Q&gt;AU000000ALL7^FF_TAX_RATE(ANN_R,1/1/2017,12/31/2017)&lt;/Q&gt;&lt;R&gt;1&lt;/R&gt;&lt;C&gt;1&lt;/C&gt;&lt;D xsi:type="xsd:double"&gt;32.0010987501717&lt;/D&gt;&lt;/FQL&gt;&lt;FQL&gt;&lt;Q&gt;AU000000ALL7^FF_TAX_RATE(ANN_R,1/1/2016,12/31/2016)&lt;/Q&gt;&lt;R&gt;1&lt;/R&gt;&lt;C&gt;1&lt;/C&gt;&lt;D xsi:type="xsd:double"&gt;30.8951104100946&lt;/D&gt;&lt;/FQL&gt;&lt;FQL&gt;&lt;Q&gt;AU000000ALL7^FG_GICS_SECTOR&lt;/Q&gt;&lt;R&gt;0&lt;/R&gt;&lt;C&gt;0&lt;/C&gt;&lt;/FQL&gt;&lt;FQL&gt;&lt;Q&gt;AU000000ALL7^FG_FACTSET_SECTOR&lt;/Q&gt;&lt;R&gt;1&lt;/R&gt;&lt;C&gt;1&lt;/C&gt;&lt;D xsi:type="xsd:string"&gt;Technology Services&lt;/D&gt;&lt;/FQL&gt;&lt;FQL&gt;&lt;Q&gt;SE0007100599^SUS_EC_RISK_SCORE(NOW,NOW,,"GOV")&lt;/Q&gt;&lt;R&gt;0&lt;/R&gt;&lt;C&gt;0&lt;/C&gt;&lt;/FQL&gt;&lt;FQL&gt;&lt;Q&gt;SE0007100599^SUS_EC_RISK_SCORE(NOW,NOW,,"SOC")&lt;/Q&gt;&lt;R&gt;0&lt;/R&gt;&lt;C&gt;0&lt;/C&gt;&lt;/FQL&gt;&lt;FQL&gt;&lt;Q&gt;SE0007100599^SUS_RR_RISK_SCORE(NOW,NOW,,"ESG")&lt;/Q&gt;&lt;R&gt;0&lt;/R&gt;&lt;C&gt;0&lt;/C&gt;&lt;/FQL&gt;&lt;FQL&gt;&lt;Q&gt;SE0007100599^FF_PTX_INC(ANN_R,1/1/2020,12/31/2020)&lt;/Q&gt;&lt;R&gt;1&lt;/R&gt;&lt;C&gt;1&lt;/C&gt;&lt;D xsi:type="xsd:double"&gt;20117&lt;/D&gt;&lt;/FQL&gt;&lt;FQL&gt;&lt;Q&gt;SE0007100599^FF_PTX_INC(ANN_R,1/1/2019,12/31/2019)&lt;/Q&gt;&lt;R&gt;1&lt;/R&gt;&lt;C&gt;1&lt;/C&gt;&lt;D xsi:type="xsd:double"&gt;21764&lt;/D&gt;&lt;/FQL&gt;&lt;FQL&gt;&lt;Q&gt;SE0007100599^FF_PTX_INC(ANN_R,1/1/2017,12/31/2017)&lt;/Q&gt;&lt;R&gt;1&lt;/R&gt;&lt;C&gt;1&lt;/C&gt;&lt;D xsi:type="xsd:double"&gt;21011&lt;/D&gt;&lt;/FQL&gt;&lt;FQL&gt;&lt;Q&gt;SE0007100599^FF_PTX_INC(ANN_R,1/1/2016,12/31/2016)&lt;/Q&gt;&lt;R&gt;1&lt;/R&gt;&lt;C&gt;1&lt;/C&gt;&lt;D xsi:type="xsd:double"&gt;20608&lt;/D&gt;&lt;/FQL&gt;&lt;FQL&gt;&lt;Q&gt;SE0007100599^FF_TAX_CF(ANN_R,1/1/2020,12/31/2020)&lt;/Q&gt;&lt;R&gt;1&lt;/R&gt;&lt;C&gt;1&lt;/C&gt;&lt;D xsi:type="xsd:double"&gt;7711&lt;/D&gt;&lt;/FQL&gt;&lt;FQL&gt;&lt;Q&gt;SE0007100599^FF_TAX_CF(ANN_R,1/1/2019,12/31/2019)&lt;/Q&gt;&lt;R&gt;1&lt;/R&gt;&lt;C&gt;1&lt;/C&gt;&lt;D xsi:type="xsd:double"&gt;5325&lt;/D&gt;&lt;/FQL&gt;&lt;FQL&gt;&lt;Q&gt;SE0007100599^FF_TAX_CF(ANN_R,1/1/2018,12/31/2018)&lt;/Q&gt;&lt;R&gt;1&lt;/R&gt;&lt;C&gt;1&lt;/C&gt;&lt;D xsi:type="xsd:double"&gt;5106&lt;/D&gt;&lt;/FQL&gt;&lt;FQL&gt;&lt;Q&gt;SE0007100599^FF_TAX_CF(ANN_R,1/1/2017,12/31/2017)&lt;/Q&gt;&lt;R&gt;1&lt;/R&gt;&lt;C&gt;1&lt;/C&gt;&lt;D xsi:type="xsd:double"&gt;5723&lt;/D&gt;&lt;/FQL&gt;&lt;FQL&gt;&lt;Q&gt;SE0007100599^FF_TAX_CF(ANN_R,1/1/2016,12/31/2016)&lt;/Q&gt;&lt;R&gt;1&lt;/R&gt;&lt;C&gt;1&lt;/C&gt;&lt;D xsi:type="xsd:double"&gt;5544&lt;/D&gt;&lt;/FQL&gt;&lt;FQL&gt;&lt;Q&gt;SE0007100599^FF_TAX_RATE(ANN_R,1/1/2020,12/31/2020)&lt;/Q&gt;&lt;R&gt;1&lt;/R&gt;&lt;C&gt;1&lt;/C&gt;&lt;D xsi:type="xsd:double"&gt;22.6027737734255&lt;/D&gt;&lt;/FQL&gt;&lt;FQL&gt;&lt;Q&gt;SE0007100599^FF_TAX_RATE(ANN_R,1/1/2019,12/31/2019)&lt;/Q&gt;&lt;R&gt;1&lt;/R&gt;&lt;C&gt;1&lt;/C&gt;&lt;D xsi:type="xsd:double"&gt;22.3809961404154&lt;/D&gt;&lt;/FQL&gt;&lt;FQL&gt;&lt;Q&gt;SE0007100599^FF_TAX_RATE(ANN_R,1/1/2018,12/31/2018)&lt;/Q&gt;&lt;R&gt;1&lt;/R&gt;&lt;C&gt;1&lt;/C&gt;&lt;D xsi:type="xsd:double"&gt;21.1511379639304&lt;/D&gt;&lt;/FQL&gt;&lt;FQL&gt;&lt;Q&gt;SE0007100599^FF_TAX_RATE(ANN_R,1/1/2017,12/31/2017)&lt;/Q&gt;&lt;R&gt;1&lt;/R&gt;&lt;C&gt;1&lt;/C&gt;&lt;D xsi:type="xsd:double"&gt;23.4305839798201&lt;/D&gt;&lt;/FQL&gt;&lt;FQL&gt;&lt;Q&gt;SE0007100599^FF_TAX_RATE(ANN_R,1/1/2016,12/31/2016)&lt;/Q&gt;&lt;R&gt;1&lt;/R&gt;&lt;C&gt;1&lt;/C&gt;&lt;D xsi:type="xsd:double"&gt;21.3557841614907&lt;/D&gt;&lt;/FQL&gt;&lt;FQL&gt;&lt;Q&gt;SE0007100599^FG_GICS_SECTOR&lt;/Q&gt;&lt;R&gt;0&lt;/R&gt;&lt;C&gt;0&lt;/C&gt;&lt;/FQL&gt;&lt;FQL&gt;&lt;Q&gt;SE0007100599^FG_FACTSET_SECTOR&lt;/Q&gt;&lt;R&gt;1&lt;/R&gt;&lt;C&gt;1&lt;/C&gt;&lt;D xsi:type="xsd:string"&gt;Finance&lt;/D&gt;&lt;/FQL&gt;&lt;FQL&gt;&lt;Q&gt;PTEDP0AM0009^SUS_EC_RISK_SCORE(NOW,NOW,,"GOV")&lt;/Q&gt;&lt;R&gt;1&lt;/R&gt;&lt;C&gt;1&lt;/C&gt;&lt;D xsi:type="xsd:string"&gt;6.385500&lt;/D&gt;&lt;/FQL&gt;&lt;FQL&gt;&lt;Q&gt;PTEDP0AM0009^SUS_RR_RISK_SCORE(NOW,NOW,,"ESG")&lt;/Q&gt;&lt;R&gt;1&lt;/R&gt;&lt;C&gt;1&lt;/C&gt;&lt;D xsi:type="xsd:double"&gt;22.46486875&lt;/D&gt;&lt;/FQL&gt;&lt;FQL&gt;&lt;Q&gt;PTEDP0AM0009^FF_PTX_INC(ANN_R,1/1/2020,12/31/2020)&lt;/Q&gt;&lt;R&gt;1&lt;/R&gt;&lt;C&gt;1&lt;/C&gt;&lt;D xsi:type="xsd:double"&gt;1467.048&lt;/D&gt;&lt;/FQL&gt;&lt;FQL&gt;&lt;Q&gt;PTEDP0AM0009^FF_PTX_INC(ANN_R,1/1/2019,12/31/2019)&lt;/Q&gt;&lt;R&gt;1&lt;/R&gt;&lt;C&gt;1&lt;/C&gt;&lt;D xsi:type="xsd:double"&gt;1100.217&lt;/D&gt;&lt;/FQL&gt;&lt;FQL&gt;&lt;Q&gt;PTEDP0AM0009^FF_PTX_INC(ANN_R,1/1/2018,12/31/2018)&lt;/Q&gt;&lt;R&gt;1&lt;/R&gt;&lt;C&gt;1&lt;/C&gt;&lt;D xsi:type="xsd:double"&gt;964.889&lt;/D&gt;&lt;/FQL&gt;&lt;FQL&gt;&lt;Q&gt;PTEDP0AM0009^FF_PTX_INC(ANN_R,1/1/2017,12/31/2017)&lt;/Q&gt;&lt;R&gt;1&lt;/R&gt;&lt;C&gt;1&lt;/C&gt;&lt;D xsi:type="xsd:double"&gt;1509.464&lt;/D&gt;&lt;/FQL&gt;&lt;FQL&gt;&lt;Q&gt;PTEDP0AM0009^FF_PTX_INC(ANN_R,1/1/2016,12/31/2016)&lt;/Q&gt;&lt;R&gt;1&lt;/R&gt;&lt;C&gt;1&lt;/C&gt;&lt;D xsi:type="xsd:double"&gt;1372.599&lt;/D&gt;&lt;/FQL&gt;&lt;FQL&gt;&lt;Q&gt;PTEDP0AM0009^FF_TAX_CF(ANN_R,1/1/2020,12/31/2020)&lt;/Q&gt;&lt;R&gt;1&lt;/R&gt;&lt;C&gt;1&lt;/C&gt;&lt;D xsi:type="xsd:double"&gt;172.788&lt;/D&gt;&lt;/FQL&gt;&lt;FQL&gt;&lt;Q&gt;PTEDP0AM0009^FF_TAX_CF(ANN_R,1/1/2019,12/31/2019)&lt;/Q&gt;&lt;R&gt;1&lt;/R&gt;&lt;C&gt;1&lt;/C&gt;&lt;D xsi:type="xsd:double"&gt;284.929&lt;/D&gt;&lt;/FQL&gt;&lt;FQL&gt;&lt;Q&gt;PTEDP0AM0009^FF_TAX_CF(ANN_R,1/1/2018,12/31/2018)&lt;/Q&gt;&lt;R&gt;1&lt;/R&gt;&lt;C&gt;1&lt;/C&gt;&lt;D xsi:type="xsd:double"&gt;-123.296&lt;/D&gt;&lt;/FQL&gt;&lt;FQL&gt;&lt;Q&gt;PTEDP0AM0009^FF_TAX_CF(ANN_R,1/1/2017,12/31/2017)&lt;/Q&gt;&lt;R&gt;1&lt;/R&gt;&lt;C&gt;1&lt;/C&gt;&lt;D xsi:type="xsd:double"&gt;658.587&lt;/D&gt;&lt;/FQL&gt;&lt;FQL&gt;&lt;Q&gt;PTEDP0AM0009^FF_TAX_CF(ANN_R,1/1/2016,12/31/2016)&lt;/Q&gt;&lt;R&gt;1&lt;/R&gt;&lt;C&gt;1&lt;/C&gt;&lt;D xsi:type="xsd:double"&gt;628.153&lt;/D&gt;&lt;/FQL&gt;&lt;FQL&gt;&lt;Q&gt;PTEDP0AM0009^FF_TAX_RATE(ANN_R,1/1/2020,12/31/2020)&lt;/Q&gt;&lt;R&gt;1&lt;/R&gt;&lt;C&gt;1&lt;/C&gt;&lt;D xsi:type="xsd:double"&gt;21.0703398934459&lt;/D&gt;&lt;/FQL&gt;&lt;FQL&gt;&lt;Q&gt;PTEDP0AM0009^FF_TAX_RATE(ANN_R,1/1/2019,12/31/2019)&lt;/Q&gt;&lt;R&gt;1&lt;/R&gt;&lt;C&gt;1&lt;/C&gt;&lt;D xsi:type="xsd:double"&gt;20.5324040621077&lt;/D&gt;&lt;/FQL&gt;&lt;FQL&gt;&lt;Q&gt;PTEDP0AM0009^FF_TAX_RATE(ANN_R,1/1/2018,12/31/2018)&lt;/Q&gt;&lt;R&gt;1&lt;/R&gt;&lt;C&gt;1&lt;/C&gt;&lt;D xsi:type="xsd:double"&gt;10.3292710353212&lt;/D&gt;&lt;/FQL&gt;&lt;FQL&gt;&lt;Q&gt;PTEDP0AM0009^FF_TAX_RATE(ANN_R,1/1/2017,12/31/2017)&lt;/Q&gt;&lt;R&gt;1&lt;/R&gt;&lt;C&gt;1&lt;/C&gt;&lt;D xsi:type="xsd:double"&gt;5.27008262535576&lt;/D&gt;&lt;/FQL&gt;&lt;FQL&gt;&lt;Q&gt;PTEDP0AM0009^FG_GICS_SECTOR&lt;/Q&gt;&lt;R&gt;0&lt;/R&gt;&lt;C&gt;0&lt;/C&gt;&lt;/FQL&gt;&lt;FQL&gt;&lt;Q&gt;PTEDP0AM0009^FG_FACTSET_SECTOR&lt;/Q&gt;&lt;R&gt;1&lt;/R&gt;&lt;C&gt;1&lt;/C&gt;&lt;D xsi:type="xsd:string"&gt;Utilities&lt;/D&gt;&lt;/FQL&gt;&lt;FQL&gt;&lt;Q&gt;US4698141078^SUS_EC_RISK_SCORE(NOW,NOW,,"GOV")&lt;/Q&gt;&lt;R&gt;1&lt;/R&gt;&lt;C&gt;1&lt;/C&gt;&lt;D xsi:type="xsd:string"&gt;7.709925&lt;/D&gt;&lt;/FQL&gt;&lt;FQL&gt;&lt;Q&gt;US4698141078^SUS_EC_RISK_SCORE(NOW,NOW,,"SOC")&lt;/Q&gt;&lt;R&gt;1&lt;/R&gt;&lt;C&gt;1&lt;/C&gt;&lt;D xsi:type="xsd:string"&gt;13.749354&lt;/D&gt;&lt;/FQL&gt;&lt;FQL&gt;&lt;Q&gt;US4698141078^SUS_RR_RISK_SCORE(NOW,NOW,,"ESG")&lt;/Q&gt;&lt;R&gt;1&lt;/R&gt;&lt;C&gt;1&lt;/C&gt;&lt;D xsi:type="xsd:double"&gt;25.35852890625&lt;/D&gt;&lt;/FQL&gt;&lt;FQL&gt;&lt;Q&gt;US4698141078^FF_PTX_INC(ANN_R,1/1/2020,12/31/2020)&lt;/Q&gt;&lt;R&gt;1&lt;/R&gt;&lt;C&gt;1&lt;/C&gt;&lt;D xsi:type="xsd:double"&gt;441.203&lt;/D&gt;&lt;/FQL&gt;&lt;FQL&gt;&lt;Q&gt;US4698141078^FF_PTX_INC(ANN_R,1/1/2019,12/31/2019)&lt;/Q&gt;&lt;R&gt;1&lt;/R&gt;&lt;C&gt;1&lt;/C&gt;&lt;D xsi:type="xsd:double"&gt;350.959&lt;/D&gt;&lt;/FQL&gt;&lt;FQL&gt;&lt;Q&gt;US4698141078^FF_PTX_INC(ANN_R,1/1/2018,12/31/2018)&lt;/Q&gt;&lt;R&gt;1&lt;/R&gt;&lt;C&gt;1&lt;/C&gt;&lt;D xsi:type="xsd:double"&gt;330.981&lt;/D&gt;&lt;/FQL&gt;&lt;FQL&gt;&lt;Q&gt;US4698141078^FF_PTX_INC(ANN_R,1/1/2017,12/31/2017)&lt;/Q&gt;&lt;R&gt;1&lt;/R&gt;&lt;C&gt;1&lt;/C&gt;&lt;D xsi:type="xsd:double"&gt;393.217&lt;/D&gt;&lt;/FQL&gt;&lt;FQL&gt;&lt;Q&gt;US4698141078^FF_PTX_INC(ANN_R,1/1/2016,12/31/2016)&lt;/Q&gt;&lt;R&gt;1&lt;/R&gt;&lt;C&gt;1&lt;/C&gt;&lt;D xsi:type="xsd:double"&gt;286.723&lt;/D&gt;&lt;/FQL&gt;&lt;FQL&gt;&lt;Q&gt;US4698141078^FF_TAX_CF(ANN_R,1/1/2020,12/31/2020)&lt;/Q&gt;&lt;R&gt;1&lt;/R&gt;&lt;C&gt;1&lt;/C&gt;&lt;D xsi:type="xsd:double"&gt;39.8&lt;/D&gt;&lt;/FQL&gt;&lt;FQL&gt;&lt;Q&gt;US4698141078^FF_TAX_CF(ANN_R,1/1/2019,12/31/2019)&lt;/Q&gt;&lt;R&gt;1&lt;/R&gt;&lt;C&gt;1&lt;/C&gt;&lt;D xsi:type="xsd:double"&gt;291.7&lt;/D&gt;&lt;/FQL&gt;&lt;FQL&gt;&lt;Q&gt;US4698141078^FF_TAX_CF(ANN_R,1/1/2018,12/31/2018)&lt;/Q&gt;&lt;R&gt;1&lt;/R&gt;&lt;C&gt;1&lt;/C&gt;&lt;D xsi:type="xsd:double"&gt;44.3&lt;/D&gt;&lt;/FQL&gt;&lt;FQL&gt;&lt;Q&gt;US4698141078^FF_TAX_CF(ANN_R,1/1/2017,12/31/2017)&lt;/Q&gt;&lt;R&gt;1&lt;/R&gt;&lt;C&gt;1&lt;/C&gt;&lt;D xsi:type="xsd:double"&gt;78.39&lt;/D&gt;&lt;/FQL&gt;&lt;FQL&gt;&lt;Q&gt;US4698141078^FF_TAX_CF(ANN_R,1/1/2016,12/31/2016)&lt;/Q&gt;&lt;R&gt;1&lt;/R&gt;&lt;C&gt;1&lt;/C&gt;&lt;D xsi:type="xsd:double"&gt;116.3&lt;/D&gt;&lt;/FQL&gt;&lt;FQL&gt;&lt;Q&gt;US4698141078^FF_TAX_RATE(ANN_R,1/1/2019,12/31/2019)&lt;/Q&gt;&lt;R&gt;1&lt;/R&gt;&lt;C&gt;1&lt;/C&gt;&lt;D xsi:type="xsd:double"&gt;10.5294350622152&lt;/D&gt;&lt;/FQL&gt;&lt;FQL&gt;&lt;Q&gt;US4698141078^FF_TAX_RATE(ANN_R,1/1/2018,12/31/2018)&lt;/Q&gt;&lt;R&gt;1&lt;/R&gt;&lt;C&gt;1&lt;/C&gt;&lt;D xsi:type="xsd:double"&gt;98.3838951480599&lt;/D&gt;&lt;/FQL&gt;&lt;FQL&gt;&lt;Q&gt;US4698141078^FF_TAX_RATE(ANN_R,1/1/2017,12/31/2017)&lt;/Q&gt;&lt;R&gt;1&lt;/R&gt;&lt;C&gt;1&lt;/C&gt;&lt;D xsi:type="xsd:double"&gt;26.9169440792234&lt;/D&gt;&lt;/FQL&gt;&lt;FQL&gt;&lt;Q&gt;US4698141078^FF_TAX_RATE(ANN_R,1/1/2016,12/31/2016)&lt;/Q&gt;&lt;R&gt;1&lt;/R&gt;&lt;C&gt;1&lt;/C&gt;&lt;D xsi:type="xsd:double"&gt;25.1838882824189&lt;/D&gt;&lt;/FQL&gt;&lt;FQL&gt;&lt;Q&gt;US4698141078^FG_GICS_SECTOR&lt;/Q&gt;&lt;R&gt;1&lt;/R&gt;&lt;C&gt;1&lt;/C&gt;&lt;D xsi:type="xsd:string"&gt;Industrials&lt;/D&gt;&lt;/FQL&gt;&lt;FQL&gt;&lt;Q&gt;US4698141078^FG_FACTSET_SECTOR&lt;/Q&gt;&lt;R&gt;1&lt;/R&gt;&lt;C&gt;1&lt;/C&gt;&lt;D xsi:type="xsd:string"&gt;Industrial Services&lt;/D&gt;&lt;/FQL&gt;&lt;FQL&gt;&lt;Q&gt;GB0009223206^SUS_EC_RISK_SCORE(NOW,NOW,,"GOV")&lt;/Q&gt;&lt;R&gt;1&lt;/R&gt;&lt;C&gt;1&lt;/C&gt;&lt;D xsi:type="xsd:string"&gt;8.009775&lt;/D&gt;&lt;/FQL&gt;&lt;FQL&gt;&lt;Q&gt;GB0009223206^SUS_EC_RISK_SCORE(NOW,NOW,,"SOC")&lt;/Q&gt;&lt;R&gt;1&lt;/R&gt;&lt;C&gt;1&lt;/C&gt;&lt;D xsi:type="xsd:string"&gt;12.481637&lt;/D&gt;&lt;/FQL&gt;&lt;FQL&gt;&lt;Q&gt;GB0009223206^SUS_RR_RISK_SCORE(NOW,NOW,,"ESG")&lt;/Q&gt;&lt;R&gt;1&lt;/R&gt;&lt;C&gt;1&lt;/C&gt;&lt;D xsi:type="xsd:double"&gt;24.1040875&lt;/D&gt;&lt;/FQL&gt;&lt;FQL&gt;&lt;Q&gt;GB0009223206^FF_PTX_INC(ANN_R,1/1/2020,12/31/2020)&lt;/Q&gt;&lt;R&gt;1&lt;/R&gt;&lt;C&gt;1&lt;/C&gt;&lt;D xsi:type="xsd:double"&gt;180.91719435059&lt;/D&gt;&lt;/FQL&gt;&lt;FQL&gt;&lt;Q&gt;GB0009223206^FF_PTX_INC(ANN_R,1/1/2019,12/31/2019)&lt;/Q&gt;&lt;R&gt;1&lt;/R&gt;&lt;C&gt;1&lt;/C&gt;&lt;D xsi:type="xsd:double"&gt;581.623679342944&lt;/D&gt;&lt;/FQL&gt;&lt;FQL&gt;&lt;Q&gt;GB0009223206^FF_PTX_INC(ANN_R,1/1/2018,12/31/2018)&lt;/Q&gt;&lt;R&gt;1&lt;/R&gt;&lt;C&gt;1&lt;/C&gt;&lt;D xsi:type="xsd:double"&gt;593.968328494357&lt;/D&gt;&lt;/FQL&gt;&lt;FQL&gt;&lt;Q&gt;GB0009223206^FF_PTX_INC(ANN_R,1/1/2017,12/31/2017)&lt;/Q&gt;&lt;R&gt;1&lt;/R&gt;&lt;C&gt;1&lt;/C&gt;&lt;D xsi:type="xsd:double"&gt;677.888655834478&lt;/D&gt;&lt;/FQL&gt;&lt;FQL&gt;&lt;Q&gt;GB0009223206^FF_PTX_INC(ANN_R,1/1/2016,12/31/2016)&lt;/Q&gt;&lt;R&gt;1&lt;/R&gt;&lt;C&gt;1&lt;/C&gt;&lt;D xsi:type="xsd:double"&gt;789.298160759644&lt;/D&gt;&lt;/FQL&gt;&lt;FQL&gt;&lt;Q&gt;GB0009223206^FF_TAX_CF(ANN_R,1/1/2020,12/31/2020)&lt;/Q&gt;&lt;R&gt;1&lt;/R&gt;&lt;C&gt;1&lt;/C&gt;&lt;D xsi:type="xsd:double"&gt;-17.1559408435904&lt;/D&gt;&lt;/FQL&gt;&lt;FQL&gt;&lt;Q&gt;GB0009223206^FF_TAX_CF(ANN_R,1/1/2018,12/31/2018)&lt;/Q&gt;&lt;R&gt;1&lt;/R&gt;&lt;C&gt;1&lt;/C&gt;&lt;D xsi:type="xsd:double"&gt;93.7450013406498&lt;/D&gt;&lt;/FQL&gt;&lt;FQL&gt;&lt;Q&gt;GB0009223206^FF_TAX_CF(ANN_R,1/1/2017,12/31/2017)&lt;/Q&gt;&lt;R&gt;1&lt;/R&gt;&lt;C&gt;1&lt;/C&gt;&lt;D xsi:type="xsd:double"&gt;104.828142654816&lt;/D&gt;&lt;/FQL&gt;&lt;FQL&gt;&lt;Q&gt;GB0009223206^FF_TAX_CF(ANN_R,1/1/2016,12/31/2016)&lt;/Q&gt;&lt;R&gt;1&lt;/R&gt;&lt;C&gt;1&lt;/C&gt;&lt;D xsi:type="xsd:double"&gt;104.498629734375&lt;/D&gt;&lt;/FQL&gt;&lt;FQL&gt;&lt;Q&gt;GB0009223206^FF_TAX_RATE(ANN_R,1/1/2020,12/31/2020)&lt;/Q&gt;&lt;R&gt;1&lt;/R&gt;&lt;C&gt;1&lt;/C&gt;&lt;D xsi:type="xsd:double"&gt;-87.0689655172415&lt;/D&gt;&lt;/FQL&gt;&lt;FQL&gt;&lt;Q&gt;GB0009223206^FF_TAX_RATE(ANN_R,1/1/2019,12/31/2019)&lt;/Q&gt;&lt;R&gt;1&lt;/R&gt;&lt;C&gt;1&lt;/C&gt;&lt;D xsi:type="xsd:double"&gt;19.2722371967655&lt;/D&gt;&lt;/FQL&gt;&lt;FQL&gt;&lt;Q&gt;GB0009223206^FF_TAX_RATE(ANN_R,1/1/2018,12/31/2018)&lt;/Q&gt;&lt;R&gt;1&lt;/R&gt;&lt;C&gt;1&lt;/C&gt;&lt;D xsi:type="xsd:double"&gt;14.8989898989899&lt;/D&gt;&lt;/FQL&gt;&lt;FQL&gt;&lt;Q&gt;GB0009223206^FF_TAX_RATE(ANN_R,1/1/2017,12/31/2017)&lt;/Q&gt;&lt;R&gt;1&lt;/R&gt;&lt;C&gt;1&lt;/C&gt;&lt;D xsi:type="xsd:double"&gt;12.8293241695304&lt;/D&gt;&lt;/FQL&gt;&lt;FQL&gt;&lt;Q&gt;GB0009223206^FF_TAX_RATE(ANN_R,1/1/2016,12/31/2016)&lt;/Q&gt;&lt;R&gt;1&lt;/R&gt;&lt;C&gt;1&lt;/C&gt;&lt;D xsi:type="xsd:double"&gt;26.1032863849765&lt;/D&gt;&lt;/FQL&gt;&lt;FQL&gt;&lt;Q&gt;GB0009223206^FG_GICS_SECTOR&lt;/Q&gt;&lt;R&gt;0&lt;/R&gt;&lt;C&gt;0&lt;/C&gt;&lt;/FQL&gt;&lt;FQL&gt;&lt;Q&gt;GB0009223206^FG_FACTSET_SECTOR&lt;/Q&gt;&lt;R&gt;1&lt;/R&gt;&lt;C&gt;1&lt;/C&gt;&lt;D xsi:type="xsd:string"&gt;Health Technology&lt;/D&gt;&lt;/FQL&gt;&lt;FQL&gt;&lt;Q&gt;JP3409000001^SUS_EC_RISK_SCORE(NOW,NOW,,"GOV")&lt;/Q&gt;&lt;R&gt;1&lt;/R&gt;&lt;C&gt;1&lt;/C&gt;&lt;D xsi:type="xsd:string"&gt;10.116231&lt;/D&gt;&lt;/FQL&gt;&lt;FQL&gt;&lt;Q&gt;JP3409000001^SUS_EC_RISK_SCORE(NOW,NOW,,"SOC")&lt;/Q&gt;&lt;R&gt;1&lt;/R&gt;&lt;C&gt;1&lt;/C&gt;&lt;D xsi:type="xsd:string"&gt;9.072660&lt;/D&gt;&lt;/FQL&gt;&lt;FQL&gt;&lt;Q&gt;JP3409000001^SUS_RR_RISK_SCORE(NOW,NOW,,"ESG")&lt;/Q&gt;&lt;R&gt;1&lt;/R&gt;&lt;C&gt;1&lt;/C&gt;&lt;D xsi:type="xsd:double"&gt;23.8813773026316&lt;/D&gt;&lt;/FQL&gt;&lt;FQL&gt;&lt;Q&gt;JP3409000001^FF_PTX_INC(ANN_R,1/1/2020,12/31/2020)&lt;/Q&gt;&lt;R&gt;1&lt;/R&gt;&lt;C&gt;1&lt;/C&gt;&lt;D xsi:type="xsd:double"&gt;205809&lt;/D&gt;&lt;/FQL&gt;&lt;FQL&gt;&lt;Q&gt;JP3409000001^FF_PTX_INC(ANN_R,1/1/2019,12/31/2019)&lt;/Q&gt;&lt;R&gt;1&lt;/R&gt;&lt;C&gt;1&lt;/C&gt;&lt;D xsi:type="xsd:double"&gt;188558&lt;/D&gt;&lt;/FQL&gt;&lt;FQL&gt;&lt;Q&gt;JP3409000001^FF_PTX_INC(ANN_R,1/1/2017,12/31/2017)&lt;/Q&gt;&lt;R&gt;1&lt;/R&gt;&lt;C&gt;1&lt;/C&gt;&lt;D xsi:type="xsd:double"&gt;150623&lt;/D&gt;&lt;/FQL&gt;&lt;FQL&gt;&lt;Q&gt;JP3409000001^FF_PTX_INC(ANN_R,1/1/2016,12/31/2016)&lt;/Q&gt;&lt;R&gt;1&lt;/R&gt;&lt;C&gt;1&lt;/C&gt;&lt;D xsi:type="xsd:double"&gt;135553&lt;/D&gt;&lt;/FQL&gt;&lt;FQL&gt;&lt;Q&gt;JP3409000001^FF_TAX_CF(ANN_R,1/1/2020,12/31/2020)&lt;/Q&gt;&lt;R&gt;1&lt;/R&gt;&lt;C&gt;1&lt;/C&gt;&lt;D xsi:type="xsd:double"&gt;65218&lt;/D&gt;&lt;/FQL&gt;&lt;FQL&gt;&lt;Q&gt;JP3409000001^FF_TAX_CF(ANN_R,1/1/2019,12/31/2019)&lt;/Q&gt;&lt;R&gt;1&lt;/R&gt;&lt;C&gt;1&lt;/C&gt;&lt;D xsi:type="xsd:double"&gt;69426&lt;/D&gt;&lt;/FQL&gt;&lt;FQL&gt;&lt;Q&gt;JP3409000001^FF_TAX_CF(ANN_R,1/1/2018,12/31/2018)&lt;/Q&gt;&lt;R&gt;1&lt;/R&gt;&lt;C&gt;1&lt;/C&gt;&lt;D xsi:type="xsd:double"&gt;56252&lt;/D&gt;&lt;/FQL&gt;&lt;FQL&gt;&lt;Q&gt;JP3409000001^FF_TAX_CF(ANN_R,1/1/2017,12/31/2017)&lt;/Q&gt;&lt;R&gt;1&lt;/R&gt;&lt;C&gt;1&lt;/C&gt;&lt;D xsi:type="xsd:double"&gt;55545&lt;/D&gt;&lt;/FQL&gt;&lt;FQL&gt;&lt;Q&gt;JP3409000001^FF_TAX_CF(ANN_R,1/1/2016,12/31/2016)&lt;/Q&gt;&lt;R&gt;1&lt;/R&gt;&lt;C&gt;1&lt;/C&gt;&lt;D xsi:type="xsd:double"&gt;46985&lt;/D&gt;&lt;/FQL&gt;&lt;FQL&gt;&lt;Q&gt;JP3409000001^FF_TAX_RATE(ANN_R,1/1/2020,12/31/2020)&lt;/Q&gt;&lt;R&gt;1&lt;/R&gt;&lt;C&gt;1&lt;/C&gt;&lt;D xsi:type="xsd:double"&gt;31.4913341982129&lt;/D&gt;&lt;/FQL&gt;&lt;FQL&gt;&lt;Q&gt;JP3409000001^FF_TAX_RATE(ANN_R,1/1/2019,12/31/2019)&lt;/Q&gt;&lt;R&gt;1&lt;/R&gt;&lt;C&gt;1&lt;/C&gt;&lt;D xsi:type="xsd:double"&gt;31.0016016292069&lt;/D&gt;&lt;/FQL&gt;&lt;FQL&gt;&lt;Q&gt;JP3409000001^FF_TAX_RATE(ANN_R,1/1/2018,12/31/2018)&lt;/Q&gt;&lt;R&gt;1&lt;/R&gt;&lt;C&gt;1&lt;/C&gt;&lt;D xsi:type="xsd:double"&gt;31.6916415406588&lt;/D&gt;&lt;/FQL&gt;&lt;FQL&gt;&lt;Q&gt;JP3409000001^FF_TAX_RATE(ANN_R,1/1/2017,12/31/2017)&lt;/Q&gt;&lt;R&gt;1&lt;/R&gt;&lt;C&gt;1&lt;/C&gt;&lt;D xsi:type="xsd:double"&gt;28.9650319008385&lt;/D&gt;&lt;/FQL&gt;&lt;FQL&gt;&lt;Q&gt;JP3409000001^FF_TAX_RATE(ANN_R,1/1/2016,12/31/2016)&lt;/Q&gt;&lt;R&gt;1&lt;/R&gt;&lt;C&gt;1&lt;/C&gt;&lt;D xsi:type="xsd:double"&gt;32.9981630801236&lt;/D&gt;&lt;/FQL&gt;&lt;FQL&gt;&lt;Q&gt;JP3409000001^FG_GICS_SECTOR&lt;/Q&gt;&lt;R&gt;0&lt;/R&gt;&lt;C&gt;0&lt;/C&gt;&lt;/FQL&gt;&lt;FQL&gt;&lt;Q&gt;JP3409000001^FG_FACTSET_SECTOR&lt;/Q&gt;&lt;R&gt;1&lt;/R&gt;&lt;C&gt;1&lt;/C&gt;&lt;D xsi:type="xsd:string"&gt;Finance&lt;/D&gt;&lt;/FQL&gt;&lt;FQL&gt;&lt;Q&gt;SE0000106270^SUS_EC_RISK_SCORE(NOW,NOW,,"GOV")&lt;/Q&gt;&lt;R&gt;1&lt;/R&gt;&lt;C&gt;1&lt;/C&gt;&lt;D xsi:type="xsd:string"&gt;6.300900&lt;/D&gt;&lt;/FQL&gt;&lt;FQL&gt;&lt;Q&gt;SE0000106270^SUS_RR_RISK_SCORE(NOW,NOW,,"ESG")&lt;/Q&gt;&lt;R&gt;1&lt;/R&gt;&lt;C&gt;1&lt;/C&gt;&lt;D xsi:type="xsd:double"&gt;15.5789875&lt;/D&gt;&lt;/FQL&gt;&lt;FQL&gt;&lt;Q&gt;SE0000106270^FF_PTX_INC(ANN_R,1/1/2020,12/31/2020)&lt;/Q&gt;&lt;R&gt;1&lt;/R&gt;&lt;C&gt;1&lt;/C&gt;&lt;D xsi:type="xsd:double"&gt;2052&lt;/D&gt;&lt;/FQL&gt;&lt;FQL&gt;&lt;Q&gt;SE0000106270^FF_PTX_INC(ANN_R,1/1/2019,12/31/2019)&lt;/Q&gt;&lt;R&gt;1&lt;/R&gt;&lt;C&gt;1&lt;/C&gt;&lt;D xsi:type="xsd:double"&gt;17391&lt;/D&gt;&lt;/FQL&gt;&lt;FQL&gt;&lt;Q&gt;SE0000106270^FF_PTX_INC(ANN_R,1/1/2018,12/31/2018)&lt;/Q&gt;&lt;R&gt;1&lt;/R&gt;&lt;C&gt;1&lt;/C&gt;&lt;D xsi:type="xsd:double"&gt;15639&lt;/D&gt;&lt;/FQL&gt;&lt;FQL&gt;&lt;Q&gt;SE0000106270^FF_PTX_INC(ANN_R,1/1/2017,12/31/2017)&lt;/Q&gt;&lt;R&gt;1&lt;/R&gt;&lt;C&gt;1&lt;/C&gt;&lt;D xsi:type="xsd:double"&gt;20809&lt;/D&gt;&lt;/FQL&gt;&lt;FQL&gt;&lt;Q&gt;SE0000106270^FF_PTX_INC(ANN_R,1/1/2016,12/31/2016)&lt;/Q&gt;&lt;R&gt;1&lt;/R&gt;&lt;C&gt;1&lt;/C&gt;&lt;D xsi:type="xsd:double"&gt;24039&lt;/D&gt;&lt;/FQL&gt;&lt;FQL&gt;&lt;Q&gt;SE0000106270^FF_TAX_CF(ANN_R,1/1/2020,12/31/2020)&lt;/Q&gt;&lt;R&gt;1&lt;/R&gt;&lt;C&gt;1&lt;/C&gt;&lt;D xsi:type="xsd:double"&gt;3719&lt;/D&gt;&lt;/FQL&gt;&lt;FQL&gt;&lt;Q&gt;SE0000106270^FF_TAX_CF(ANN_R,1/1/2019,12/31/2019)&lt;/Q&gt;&lt;R&gt;1&lt;/R&gt;&lt;C&gt;1&lt;/C&gt;&lt;D xsi:type="xsd:double"&gt;3700&lt;/D&gt;&lt;/FQL&gt;&lt;FQL&gt;&lt;Q&gt;SE0000106270^FF_TAX_CF(ANN_R,1/1/2018,12/31/2018)&lt;/Q&gt;&lt;R&gt;1&lt;/R&gt;&lt;C&gt;1&lt;/C&gt;&lt;D xsi:type="xsd:double"&gt;3098&lt;/D&gt;&lt;/FQL&gt;&lt;FQL&gt;&lt;Q&gt;SE0000106270^FF_TAX_CF(ANN_R,1/1/2017,12/31/2017)&lt;/Q&gt;&lt;R&gt;1&lt;/R&gt;&lt;C&gt;1&lt;/C&gt;&lt;D xsi:type="xsd:double"&gt;6051&lt;/D&gt;&lt;/FQL&gt;&lt;FQL&gt;&lt;Q&gt;SE0000106270^FF_TAX_CF(ANN_R,1/1/2016,12/31/2016)&lt;/Q&gt;&lt;R&gt;1&lt;/R&gt;&lt;C&gt;1&lt;/C&gt;&lt;D xsi:type="xsd:double"&gt;4470&lt;/D&gt;&lt;/FQL&gt;&lt;FQL&gt;&lt;Q&gt;SE0000106270^FF_TAX_RATE(ANN_R,1/1/2020,12/31/2020)&lt;/Q&gt;&lt;R&gt;1&lt;/R&gt;&lt;C&gt;1&lt;/C&gt;&lt;D xsi:type="xsd:double"&gt;39.4249512670565&lt;/D&gt;&lt;/FQL&gt;&lt;FQL&gt;&lt;Q&gt;SE0000106270^FF_TAX_RATE(ANN_R,1/1/2019,12/31/2019)&lt;/Q&gt;&lt;R&gt;1&lt;/R&gt;&lt;C&gt;1&lt;/C&gt;&lt;D xsi:type="xsd:double"&gt;22.7013972744523&lt;/D&gt;&lt;/FQL&gt;&lt;FQL&gt;&lt;Q&gt;SE0000106270^FF_TAX_RATE(ANN_R,1/1/2018,12/31/2018)&lt;/Q&gt;&lt;R&gt;1&lt;/R&gt;&lt;C&gt;1&lt;/C&gt;&lt;D xsi:type="xsd:double"&gt;19.0996866807341&lt;/D&gt;&lt;/FQL&gt;&lt;FQL&gt;&lt;Q&gt;SE0000106270^FF_TAX_RATE(ANN_R,1/1/2017,12/31/2017)&lt;/Q&gt;&lt;R&gt;1&lt;/R&gt;&lt;C&gt;1&lt;/C&gt;&lt;D xsi:type="xsd:double"&gt;22.225959921188&lt;/D&gt;&lt;/FQL&gt;&lt;FQL&gt;&lt;Q&gt;SE0000106270^FG_GICS_SECTOR&lt;/Q&gt;&lt;R&gt;0&lt;/R&gt;&lt;C&gt;0&lt;/C&gt;&lt;/FQL&gt;&lt;FQL&gt;&lt;Q&gt;SE0000106270^FG_FACTSET_SECTOR&lt;/Q&gt;&lt;R&gt;1&lt;/R&gt;&lt;C&gt;1&lt;/C&gt;&lt;D xsi:type="xsd:string"&gt;Retail Trade&lt;/D&gt;&lt;/FQL&gt;&lt;FQL&gt;&lt;Q&gt;INE397D01024^SUS_EC_RISK_SCORE(NOW,NOW,,"GOV")&lt;/Q&gt;&lt;R&gt;1&lt;/R&gt;&lt;C&gt;1&lt;/C&gt;&lt;D xsi:type="xsd:string"&gt;8.887762&lt;/D&gt;&lt;/FQL&gt;&lt;FQL&gt;&lt;Q&gt;INE397D01024^SUS_EC_RISK_SCORE(NOW,NOW,,"SOC")&lt;/Q&gt;&lt;R&gt;1&lt;/R&gt;&lt;C&gt;1&lt;/C&gt;&lt;D xsi:type="xsd:string"&gt;13.556861&lt;/D&gt;&lt;/FQL&gt;&lt;FQL&gt;&lt;Q&gt;INE397D01024^SUS_RR_RISK_SCORE(NOW,NOW,,"ESG")&lt;/Q&gt;&lt;R&gt;1&lt;/R&gt;&lt;C&gt;1&lt;/C&gt;&lt;D xsi:type="xsd:double"&gt;26.50879125&lt;/D&gt;&lt;/FQL&gt;&lt;FQL&gt;&lt;Q&gt;INE397D01024^FF_PTX_INC(ANN_R,1/1/2020,12/31/2020)&lt;/Q&gt;&lt;R&gt;1&lt;/R&gt;&lt;C&gt;1&lt;/C&gt;&lt;D xsi:type="xsd:double"&gt;-454677&lt;/D&gt;&lt;/FQL&gt;&lt;FQL&gt;&lt;Q&gt;INE397D01024^FF_PTX_INC(ANN_R,1/1/2019,12/31/2019)&lt;/Q&gt;&lt;R&gt;1&lt;/R&gt;&lt;C&gt;1&lt;/C&gt;&lt;D xsi:type="xsd:double"&gt;-20874&lt;/D&gt;&lt;/FQL&gt;&lt;FQL&gt;&lt;Q&gt;INE397D01024^FF_PTX_INC(ANN_R,1/1/2018,12/31/2018)&lt;/Q&gt;&lt;R&gt;1&lt;/R&gt;&lt;C&gt;1&lt;/C&gt;&lt;D xsi:type="xsd:double"&gt;22061&lt;/D&gt;&lt;/FQL&gt;&lt;FQL&gt;&lt;Q&gt;INE397D01024^FF_PTX_INC(ANN_R,1/1/2017,12/31/2017)&lt;/Q&gt;&lt;R&gt;1&lt;/R&gt;&lt;C&gt;1&lt;/C&gt;&lt;D xsi:type="xsd:double"&gt;77233&lt;/D&gt;&lt;/FQL&gt;&lt;FQL&gt;&lt;Q&gt;INE397D01024^FF_PTX_INC(ANN_R,1/1/2016,12/31/2016)&lt;/Q&gt;&lt;R&gt;1&lt;/R&gt;&lt;C&gt;1&lt;/C&gt;&lt;D xsi:type="xsd:double"&gt;117797&lt;/D&gt;&lt;/FQL&gt;&lt;FQL&gt;&lt;Q&gt;INE397D01024^FF_TAX_CF(ANN_R,1/1/2020,12/31/2020)&lt;/Q&gt;&lt;R&gt;1&lt;/R&gt;&lt;C&gt;1&lt;/C&gt;&lt;D xsi:type="xsd:double"&gt;22937&lt;/D&gt;&lt;/FQL&gt;&lt;FQL&gt;&lt;Q&gt;INE397D01024^FF_TAX_CF(ANN_R,1/1/2019,12/31/2019)&lt;/Q&gt;&lt;R&gt;1&lt;/R&gt;&lt;C&gt;1&lt;/C&gt;&lt;D xsi:type="xsd:double"&gt;11706&lt;/D&gt;&lt;/FQL&gt;&lt;FQL&gt;&lt;Q&gt;INE397D01024^FF_TAX_CF(ANN_R,1/1/2018,12/31/2018)&lt;/Q&gt;&lt;R&gt;1&lt;/R&gt;&lt;C&gt;1&lt;/C&gt;&lt;D xsi:type="xsd:double"&gt;13723&lt;/D&gt;&lt;/FQL&gt;&lt;FQL&gt;&lt;Q&gt;INE397D01024^FF_TAX_CF(ANN_R,1/1/2017,12/31/2017)&lt;/Q&gt;&lt;R&gt;1&lt;/R&gt;&lt;C&gt;1&lt;/C&gt;&lt;D xsi:type="xsd:double"&gt;31587&lt;/D&gt;&lt;/FQL&gt;&lt;FQL&gt;&lt;Q&gt;INE397D01024^FF_TAX_CF(ANN_R,1/1/2016,12/31/2016)&lt;/Q&gt;&lt;R&gt;1&lt;/R&gt;&lt;C&gt;1&lt;/C&gt;&lt;D xsi:type="xsd:double"&gt;46836&lt;/D&gt;&lt;/FQL&gt;&lt;FQL&gt;&lt;Q&gt;INE397D01024^FF_TAX_RATE(ANN_R,1/1/2019,12/31/2019)&lt;/Q&gt;&lt;R&gt;0&lt;/R&gt;&lt;C&gt;0&lt;/C&gt;&lt;/FQL&gt;&lt;FQL&gt;&lt;Q&gt;INE397D01024^FF_TAX_RATE(ANN_R,1/1/2018,12/31/2018)&lt;/Q&gt;&lt;R&gt;1&lt;/R&gt;&lt;C&gt;1&lt;/C&gt;&lt;D xsi:type="xsd:double"&gt;49.1138207696841&lt;/D&gt;&lt;/FQL&gt;&lt;FQL&gt;&lt;Q&gt;INE397D01024^FF_TAX_RATE(ANN_R,1/1/2017,12/31/2017)&lt;/Q&gt;&lt;R&gt;1&lt;/R&gt;&lt;C&gt;1&lt;/C&gt;&lt;D xsi:type="xsd:double"&gt;45.0830603498504&lt;/D&gt;&lt;/FQL&gt;&lt;FQL&gt;&lt;Q&gt;INE397D01024^FF_TAX_RATE(ANN_R,1/1/2016,12/31/2016)&lt;/Q&gt;&lt;R&gt;1&lt;/R&gt;&lt;C&gt;1&lt;/C&gt;&lt;D xsi:type="xsd:double"&gt;50.5386385052251&lt;/D&gt;&lt;/FQL&gt;&lt;FQL&gt;&lt;Q&gt;INE397D01024^FG_GICS_SECTOR&lt;/Q&gt;&lt;R&gt;0&lt;/R&gt;&lt;C&gt;0&lt;/C&gt;&lt;/FQL&gt;&lt;FQL&gt;&lt;Q&gt;INE397D01024^FG_FACTSET_SECTOR&lt;/Q&gt;&lt;R&gt;1&lt;/R&gt;&lt;C&gt;1&lt;/C&gt;&lt;D xsi:type="xsd:string"&gt;Communications&lt;/D&gt;&lt;/FQL&gt;&lt;FQL&gt;&lt;Q&gt;US02005N1000^SUS_EC_RISK_SCORE(NOW,NOW,,"GOV")&lt;/Q&gt;&lt;R&gt;0&lt;/R&gt;&lt;C&gt;0&lt;/C&gt;&lt;/FQL&gt;&lt;FQL&gt;&lt;Q&gt;US02005N1000^SUS_EC_RISK_SCORE(NOW,NOW,,"SOC")&lt;/Q&gt;&lt;R&gt;0&lt;/R&gt;&lt;C&gt;0&lt;/C&gt;&lt;/FQL&gt;&lt;FQL&gt;&lt;Q&gt;US02005N1000^SUS_RR_RISK_SCORE(NOW,NOW,,"ESG")&lt;/Q&gt;&lt;R&gt;0&lt;/R&gt;&lt;C&gt;0&lt;/C&gt;&lt;/FQL&gt;&lt;FQL&gt;&lt;Q&gt;US02005N1000^FF_PTX_INC(ANN_R,1/1/2020,12/31/2020)&lt;/Q&gt;&lt;R&gt;1&lt;/R&gt;&lt;C&gt;1&lt;/C&gt;&lt;D xsi:type="xsd:double"&gt;1414&lt;/D&gt;&lt;/FQL&gt;&lt;FQL&gt;&lt;Q&gt;US02005N1000^FF_PTX_INC(ANN_R,1/1/2019,12/31/2019)&lt;/Q&gt;&lt;R&gt;1&lt;/R&gt;&lt;C&gt;1&lt;/C&gt;&lt;D xsi:type="xsd:double"&gt;1967&lt;/D&gt;&lt;/FQL&gt;&lt;FQL&gt;&lt;Q&gt;US02005N1000^FF_PTX_INC(ANN_R,1/1/2018,12/31/2018)&lt;/Q&gt;&lt;R&gt;1&lt;/R&gt;&lt;C&gt;1&lt;/C&gt;&lt;D xsi:type="xsd:double"&gt;1622&lt;/D&gt;&lt;/FQL&gt;&lt;FQL&gt;&lt;Q&gt;US02005N1000^FF_PTX_INC(ANN_R,1/1/2017,12/31/2017)&lt;/Q&gt;&lt;R&gt;1&lt;/R&gt;&lt;C&gt;1&lt;/C&gt;&lt;D xsi:type="xsd:double"&gt;1507&lt;/D&gt;&lt;/FQL&gt;&lt;FQL&gt;&lt;Q&gt;US02005N1000^FF_PTX_INC(ANN_R,1/1/2016,12/31/2016)&lt;/Q&gt;&lt;R&gt;1&lt;/R&gt;&lt;C&gt;1&lt;/C&gt;&lt;D xsi:type="xsd:double"&gt;1581&lt;/D&gt;&lt;/FQL&gt;&lt;FQL&gt;&lt;Q&gt;US02005N1000^FF_TAX_CF(ANN_R,1/1/2020,12/31/2020)&lt;/Q&gt;&lt;R&gt;1&lt;/R&gt;&lt;C&gt;1&lt;/C&gt;&lt;D xsi:type="xsd:double"&gt;53&lt;/D&gt;&lt;/FQL&gt;&lt;FQL&gt;&lt;Q&gt;US02005N1000^FF_TAX_CF(ANN_R,1/1/2018,12/31/2018)&lt;/Q&gt;&lt;R&gt;1&lt;/R&gt;&lt;C&gt;1&lt;/C&gt;&lt;D xsi:type="xsd:double"&gt;36&lt;/D&gt;&lt;/FQL&gt;&lt;FQL&gt;&lt;Q&gt;US02005N1000^FF_TAX_CF(ANN_R,1/1/2017,12/31/2017)&lt;/Q&gt;&lt;R&gt;1&lt;/R&gt;&lt;C&gt;1&lt;/C&gt;&lt;D xsi:type="xsd:double"&gt;51&lt;/D&gt;&lt;/FQL&gt;&lt;FQL&gt;&lt;Q&gt;US02005N1000^FF_TAX_CF(ANN_R,1/1/2016,12/31/2016)&lt;/Q&gt;&lt;R&gt;1&lt;/R&gt;&lt;C&gt;1&lt;/C&gt;&lt;D xsi:type="xsd:double"&gt;19&lt;/D&gt;&lt;/FQL&gt;&lt;FQL&gt;&lt;Q&gt;US02005N1000^FF_TAX_RATE(ANN_R,1/1/2020,12/31/2020)&lt;/Q&gt;&lt;R&gt;1&lt;/R&gt;&lt;C&gt;1&lt;/C&gt;&lt;D xsi:type="xsd:double"&gt;23.1966053748232&lt;/D&gt;&lt;/FQL&gt;&lt;FQL&gt;&lt;Q&gt;US02005N1000^FF_TAX_RATE(ANN_R,1/1/2019,12/31/2019)&lt;/Q&gt;&lt;R&gt;1&lt;/R&gt;&lt;C&gt;1&lt;/C&gt;&lt;D xsi:type="xsd:double"&gt;12.5063548551093&lt;/D&gt;&lt;/FQL&gt;&lt;FQL&gt;&lt;Q&gt;US02005N1000^FF_TAX_RATE(ANN_R,1/1/2018,12/31/2018)&lt;/Q&gt;&lt;R&gt;1&lt;/R&gt;&lt;C&gt;1&lt;/C&gt;&lt;D xsi:type="xsd:double"&gt;22.1331689272503&lt;/D&gt;&lt;/FQL&gt;&lt;FQL&gt;&lt;Q&gt;US02005N1000^FF_TAX_RATE(ANN_R,1/1/2017,12/31/2017)&lt;/Q&gt;&lt;R&gt;1&lt;/R&gt;&lt;C&gt;1&lt;/C&gt;&lt;D xsi:type="xsd:double"&gt;38.5534173855342&lt;/D&gt;&lt;/FQL&gt;&lt;FQL&gt;&lt;Q&gt;US02005N1000^FF_TAX_RATE(ANN_R,1/1/2016,12/31/2016)&lt;/Q&gt;&lt;R&gt;1&lt;/R&gt;&lt;C&gt;1&lt;/C&gt;&lt;D xsi:type="xsd:double"&gt;29.7280202403542&lt;/D&gt;&lt;/FQL&gt;&lt;FQL&gt;&lt;Q&gt;US02005N1000^FG_GICS_SECTOR&lt;/Q&gt;&lt;R&gt;0&lt;/R&gt;&lt;C&gt;0&lt;/C&gt;&lt;/FQL&gt;&lt;FQL&gt;&lt;Q&gt;US02005N1000^FG_FACTSET_SECTOR&lt;/Q&gt;&lt;R&gt;1&lt;/R&gt;&lt;C&gt;1&lt;/C&gt;&lt;D xsi:type="xsd:string"&gt;Finance&lt;/D&gt;&lt;/FQL&gt;&lt;FQL&gt;&lt;Q&gt;US6311031081^SUS_EC_RISK_SCORE(NOW,NOW,,"GOV")&lt;/Q&gt;&lt;R&gt;0&lt;/R&gt;&lt;C&gt;0&lt;/C&gt;&lt;/FQL&gt;&lt;FQL&gt;&lt;Q&gt;US6311031081^SUS_EC_RISK_SCORE(NOW,NOW,,"SOC")&lt;/Q&gt;&lt;R&gt;0&lt;/R&gt;&lt;C&gt;0&lt;/C&gt;&lt;/FQL&gt;&lt;FQL&gt;&lt;Q&gt;US6311031081^SUS_RR_RISK_SCORE(NOW,NOW,,"ESG")&lt;/Q&gt;&lt;R&gt;0&lt;/R&gt;&lt;C&gt;0&lt;/C&gt;&lt;/FQL&gt;&lt;FQL&gt;&lt;Q&gt;US6311031081^FF_PTX_INC(ANN_R,1/1/2020,12/31/2020)&lt;/Q&gt;&lt;R&gt;1&lt;/R&gt;&lt;C&gt;1&lt;/C&gt;&lt;D xsi:type="xsd:double"&gt;1212&lt;/D&gt;&lt;/FQL&gt;&lt;FQL&gt;&lt;Q&gt;US6311031081^FF_PTX_INC(ANN_R,1/1/2019,12/31/2019)&lt;/Q&gt;&lt;R&gt;1&lt;/R&gt;&lt;C&gt;1&lt;/C&gt;&lt;D xsi:type="xsd:double"&gt;1019&lt;/D&gt;&lt;/FQL&gt;&lt;FQL&gt;&lt;Q&gt;US6311031081^FF_PTX_INC(ANN_R,1/1/2017,12/31/2017)&lt;/Q&gt;&lt;R&gt;1&lt;/R&gt;&lt;C&gt;1&lt;/C&gt;&lt;D xsi:type="xsd:double"&gt;872&lt;/D&gt;&lt;/FQL&gt;&lt;FQL&gt;&lt;Q&gt;US6311031081^FF_PTX_INC(ANN_R,1/1/2016,12/31/2016)&lt;/Q&gt;&lt;R&gt;1&lt;/R&gt;&lt;C&gt;1&lt;/C&gt;&lt;D xsi:type="xsd:double"&gt;136&lt;/D&gt;&lt;/FQL&gt;&lt;FQL&gt;&lt;Q&gt;US6311031081^FF_TAX_CF(ANN_R,1/1/2020,12/31/2020)&lt;/Q&gt;&lt;R&gt;1&lt;/R&gt;&lt;C&gt;1&lt;/C&gt;&lt;D xsi:type="xsd:double"&gt;290&lt;/D&gt;&lt;/FQL&gt;&lt;FQL&gt;&lt;Q&gt;US6311031081^FF_TAX_CF(ANN_R,1/1/2019,12/31/2019)&lt;/Q&gt;&lt;R&gt;1&lt;/R&gt;&lt;C&gt;1&lt;/C&gt;&lt;D xsi:type="xsd:double"&gt;205&lt;/D&gt;&lt;/FQL&gt;&lt;FQL&gt;&lt;Q&gt;US6311031081^FF_TAX_CF(ANN_R,1/1/2018,12/31/2018)&lt;/Q&gt;&lt;R&gt;1&lt;/R&gt;&lt;C&gt;1&lt;/C&gt;&lt;D xsi:type="xsd:double"&gt;221&lt;/D&gt;&lt;/FQL&gt;&lt;FQL&gt;&lt;Q&gt;US6311031081^FF_TAX_CF(ANN_R,1/1/2017,12/31/2017)&lt;/Q&gt;&lt;R&gt;1&lt;/R&gt;&lt;C&gt;1&lt;/C&gt;&lt;D xsi:type="xsd:double"&gt;154&lt;/D&gt;&lt;/FQL&gt;&lt;FQL&gt;&lt;Q&gt;US6311031081^FF_TAX_CF(ANN_R,1/1/2016,12/31/2016)&lt;/Q&gt;&lt;R&gt;1&lt;/R&gt;&lt;C&gt;1&lt;/C&gt;&lt;D xsi:type="xsd:double"&gt;191&lt;/D&gt;&lt;/FQL&gt;&lt;FQL&gt;&lt;Q&gt;US6311031081^FF_TAX_RATE(ANN_R,1/1/2020,12/31/2020)&lt;/Q&gt;&lt;R&gt;1&lt;/R&gt;&lt;C&gt;1&lt;/C&gt;&lt;D xsi:type="xsd:double"&gt;23.019801980198&lt;/D&gt;&lt;/FQL&gt;&lt;FQL&gt;&lt;Q&gt;US6311031081^FF_TAX_RATE(ANN_R,1/1/2019,12/31/2019)&lt;/Q&gt;&lt;R&gt;1&lt;/R&gt;&lt;C&gt;1&lt;/C&gt;&lt;D xsi:type="xsd:double"&gt;24.0431795878312&lt;/D&gt;&lt;/FQL&gt;&lt;FQL&gt;&lt;Q&gt;US6311031081^FF_TAX_RATE(ANN_R,1/1/2018,12/31/2018)&lt;/Q&gt;&lt;R&gt;1&lt;/R&gt;&lt;C&gt;1&lt;/C&gt;&lt;D xsi:type="xsd:double"&gt;56.9548872180451&lt;/D&gt;&lt;/FQL&gt;&lt;FQL&gt;&lt;Q&gt;US6311031081^FF_TAX_RATE(ANN_R,1/1/2017,12/31/2017)&lt;/Q&gt;&lt;R&gt;1&lt;/R&gt;&lt;C&gt;1&lt;/C&gt;&lt;D xsi:type="xsd:double"&gt;16.3990825688073&lt;/D&gt;&lt;/FQL&gt;&lt;FQL&gt;&lt;Q&gt;US6311031081^FF_TAX_RATE(ANN_R,1/1/2016,12/31/2016)&lt;/Q&gt;&lt;R&gt;1&lt;/R&gt;&lt;C&gt;1&lt;/C&gt;&lt;D xsi:type="xsd:double"&gt;20.5882352941176&lt;/D&gt;&lt;/FQL&gt;&lt;FQL&gt;&lt;Q&gt;US6311031081^FG_GICS_SECTOR&lt;/Q&gt;&lt;R&gt;1&lt;/R&gt;&lt;C&gt;1&lt;/C&gt;&lt;D xsi:type="xsd:string"&gt;Financials&lt;/D&gt;&lt;/FQL&gt;&lt;FQL&gt;&lt;Q&gt;US6311031081^FG_FACTSET_SECTOR&lt;/Q&gt;&lt;R&gt;1&lt;/R&gt;&lt;C&gt;1&lt;/C&gt;&lt;D xsi:type="xsd:string"&gt;Finance&lt;/D&gt;&lt;/FQL&gt;&lt;FQL&gt;&lt;Q&gt;DE000ENER6Y0^SUS_EC_RISK_SCORE(NOW,NOW,,"GOV")&lt;/Q&gt;&lt;R&gt;0&lt;/R&gt;&lt;C&gt;0&lt;/C&gt;&lt;/FQL&gt;&lt;FQL&gt;&lt;Q&gt;DE000ENER6Y0^SUS_RR_RISK_SCORE(NOW,NOW,,"ESG")&lt;/Q&gt;&lt;R&gt;0&lt;/R&gt;&lt;C&gt;0&lt;/C&gt;&lt;/FQL&gt;&lt;FQL&gt;&lt;Q&gt;DE000</t>
        </r>
      </text>
    </comment>
    <comment ref="A14" authorId="0" shapeId="0" xr:uid="{D6E57B9A-55A9-42A0-8ECD-924B3398B844}">
      <text>
        <r>
          <rPr>
            <b/>
            <sz val="9"/>
            <color indexed="81"/>
            <rFont val="Tahoma"/>
            <family val="2"/>
          </rPr>
          <t>ENER6Y0^FF_PTX_INC(ANN_R,1/1/2020,12/31/2020)&lt;/Q&gt;&lt;R&gt;1&lt;/R&gt;&lt;C&gt;1&lt;/C&gt;&lt;D xsi:type="xsd:double"&gt;-2147&lt;/D&gt;&lt;/FQL&gt;&lt;FQL&gt;&lt;Q&gt;DE000ENER6Y0^FF_PTX_INC(ANN_R,1/1/2019,12/31/2019)&lt;/Q&gt;&lt;R&gt;1&lt;/R&gt;&lt;C&gt;1&lt;/C&gt;&lt;D xsi:type="xsd:double"&gt;206&lt;/D&gt;&lt;/FQL&gt;&lt;FQL&gt;&lt;Q&gt;DE000ENER6Y0^FF_PTX_INC(ANN_R,1/1/2018,12/31/2018)&lt;/Q&gt;&lt;R&gt;1&lt;/R&gt;&lt;C&gt;1&lt;/C&gt;&lt;D xsi:type="xsd:double"&gt;236&lt;/D&gt;&lt;/FQL&gt;&lt;FQL&gt;&lt;Q&gt;DE000ENER6Y0^FF_PTX_INC(ANN_R,1/1/2017,12/31/2017)&lt;/Q&gt;&lt;R&gt;1&lt;/R&gt;&lt;C&gt;1&lt;/C&gt;&lt;D xsi:type="xsd:double"&gt;1244&lt;/D&gt;&lt;/FQL&gt;&lt;FQL&gt;&lt;Q&gt;DE000ENER6Y0^FF_PTX_INC(ANN_R,1/1/2016,12/31/2016)&lt;/Q&gt;&lt;R&gt;0&lt;/R&gt;&lt;C&gt;0&lt;/C&gt;&lt;/FQL&gt;&lt;FQL&gt;&lt;Q&gt;DE000ENER6Y0^FF_TAX_CF(ANN_R,1/1/2020,12/31/2020)&lt;/Q&gt;&lt;R&gt;1&lt;/R&gt;&lt;C&gt;1&lt;/C&gt;&lt;D xsi:type="xsd:double"&gt;303&lt;/D&gt;&lt;/FQL&gt;&lt;FQL&gt;&lt;Q&gt;DE000ENER6Y0^FF_TAX_CF(ANN_R,1/1/2019,12/31/2019)&lt;/Q&gt;&lt;R&gt;1&lt;/R&gt;&lt;C&gt;1&lt;/C&gt;&lt;D xsi:type="xsd:double"&gt;287&lt;/D&gt;&lt;/FQL&gt;&lt;FQL&gt;&lt;Q&gt;DE000ENER6Y0^FF_TAX_CF(ANN_R,1/1/2018,12/31/2018)&lt;/Q&gt;&lt;R&gt;1&lt;/R&gt;&lt;C&gt;1&lt;/C&gt;&lt;D xsi:type="xsd:double"&gt;541&lt;/D&gt;&lt;/FQL&gt;&lt;FQL&gt;&lt;Q&gt;DE000ENER6Y0^FF_TAX_CF(ANN_R,1/1/2017,12/31/2017)&lt;/Q&gt;&lt;R&gt;1&lt;/R&gt;&lt;C&gt;1&lt;/C&gt;&lt;D xsi:type="xsd:double"&gt;618&lt;/D&gt;&lt;/FQL&gt;&lt;FQL&gt;&lt;Q&gt;DE000ENER6Y0^FF_TAX_CF(ANN_R,1/1/2016,12/31/2016)&lt;/Q&gt;&lt;R&gt;0&lt;/R&gt;&lt;C&gt;0&lt;/C&gt;&lt;/FQL&gt;&lt;FQL&gt;&lt;Q&gt;DE000ENER6Y0^FF_TAX_RATE(ANN_R,1/1/2020,12/31/2020)&lt;/Q&gt;&lt;R&gt;0&lt;/R&gt;&lt;C&gt;0&lt;/C&gt;&lt;/FQL&gt;&lt;FQL&gt;&lt;Q&gt;DE000ENER6Y0^FF_TAX_RATE(ANN_R,1/1/2019,12/31/2019)&lt;/Q&gt;&lt;R&gt;1&lt;/R&gt;&lt;C&gt;1&lt;/C&gt;&lt;D xsi:type="xsd:double"&gt;16.9902912621359&lt;/D&gt;&lt;/FQL&gt;&lt;FQL&gt;&lt;Q&gt;DE000ENER6Y0^FF_TAX_RATE(ANN_R,1/1/2018,12/31/2018)&lt;/Q&gt;&lt;R&gt;1&lt;/R&gt;&lt;C&gt;1&lt;/C&gt;&lt;D xsi:type="xsd:double"&gt;-209.322033898305&lt;/D&gt;&lt;/FQL&gt;&lt;FQL&gt;&lt;Q&gt;DE000ENER6Y0^FF_TAX_RATE(ANN_R,1/1/2017,12/31/2017)&lt;/Q&gt;&lt;R&gt;1&lt;/R&gt;&lt;C&gt;1&lt;/C&gt;&lt;D xsi:type="xsd:double"&gt;28.0546623794212&lt;/D&gt;&lt;/FQL&gt;&lt;FQL&gt;&lt;Q&gt;DE000ENER6Y0^FG_GICS_SECTOR&lt;/Q&gt;&lt;R&gt;0&lt;/R&gt;&lt;C&gt;0&lt;/C&gt;&lt;/FQL&gt;&lt;FQL&gt;&lt;Q&gt;DE000ENER6Y0^FG_FACTSET_SECTOR&lt;/Q&gt;&lt;R&gt;1&lt;/R&gt;&lt;C&gt;1&lt;/C&gt;&lt;D xsi:type="xsd:string"&gt;Producer Manufacturing&lt;/D&gt;&lt;/FQL&gt;&lt;FQL&gt;&lt;Q&gt;US0126531013^SUS_EC_RISK_SCORE(NOW,NOW,,"GOV")&lt;/Q&gt;&lt;R&gt;1&lt;/R&gt;&lt;C&gt;1&lt;/C&gt;&lt;D xsi:type="xsd:string"&gt;8.903588&lt;/D&gt;&lt;/FQL&gt;&lt;FQL&gt;&lt;Q&gt;US0126531013^SUS_EC_RISK_SCORE(NOW,NOW,,"SOC")&lt;/Q&gt;&lt;R&gt;1&lt;/R&gt;&lt;C&gt;1&lt;/C&gt;&lt;D xsi:type="xsd:string"&gt;9.214919&lt;/D&gt;&lt;/FQL&gt;&lt;FQL&gt;&lt;Q&gt;US0126531013^SUS_RR_RISK_SCORE(NOW,NOW,,"ESG")&lt;/Q&gt;&lt;R&gt;1&lt;/R&gt;&lt;C&gt;1&lt;/C&gt;&lt;D xsi:type="xsd:double"&gt;37.2086205&lt;/D&gt;&lt;/FQL&gt;&lt;FQL&gt;&lt;Q&gt;US0126531013^FF_PTX_INC(ANN_R,1/1/2020,12/31/2020)&lt;/Q&gt;&lt;R&gt;1&lt;/R&gt;&lt;C&gt;1&lt;/C&gt;&lt;D xsi:type="xsd:double"&gt;373.519&lt;/D&gt;&lt;/FQL&gt;&lt;FQL&gt;&lt;Q&gt;US0126531013^FF_PTX_INC(ANN_R,1/1/2019,12/31/2019)&lt;/Q&gt;&lt;R&gt;1&lt;/R&gt;&lt;C&gt;1&lt;/C&gt;&lt;D xsi:type="xsd:double"&gt;562.95&lt;/D&gt;&lt;/FQL&gt;&lt;FQL&gt;&lt;Q&gt;US0126531013^FF_PTX_INC(ANN_R,1/1/2018,12/31/2018)&lt;/Q&gt;&lt;R&gt;1&lt;/R&gt;&lt;C&gt;1&lt;/C&gt;&lt;D xsi:type="xsd:double"&gt;794.701&lt;/D&gt;&lt;/FQL&gt;&lt;FQL&gt;&lt;Q&gt;US0126531013^FF_PTX_INC(ANN_R,1/1/2017,12/31/2017)&lt;/Q&gt;&lt;R&gt;1&lt;/R&gt;&lt;C&gt;1&lt;/C&gt;&lt;D xsi:type="xsd:double"&gt;446.798&lt;/D&gt;&lt;/FQL&gt;&lt;FQL&gt;&lt;Q&gt;US0126531013^FF_PTX_INC(ANN_R,1/1/2016,12/31/2016)&lt;/Q&gt;&lt;R&gt;1&lt;/R&gt;&lt;C&gt;1&lt;/C&gt;&lt;D xsi:type="xsd:double"&gt;515.264&lt;/D&gt;&lt;/FQL&gt;&lt;FQL&gt;&lt;Q&gt;US0126531013^FF_TAX_CF(ANN_R,1/1/2020,12/31/2020)&lt;/Q&gt;&lt;R&gt;1&lt;/R&gt;&lt;C&gt;1&lt;/C&gt;&lt;D xsi:type="xsd:double"&gt;26.112&lt;/D&gt;&lt;/FQL&gt;&lt;FQL&gt;&lt;Q&gt;US0126531013^FF_TAX_CF(ANN_R,1/1/2019,12/31/2019)&lt;/Q&gt;&lt;R&gt;1&lt;/R&gt;&lt;C&gt;1&lt;/C&gt;&lt;D xsi:type="xsd:double"&gt;163.012&lt;/D&gt;&lt;/FQL&gt;&lt;FQL&gt;&lt;Q&gt;US0126531013^FF_TAX_CF(ANN_R,1/1/2018,12/31/2018)&lt;/Q&gt;&lt;R&gt;1&lt;/R&gt;&lt;C&gt;1&lt;/C&gt;&lt;D xsi:type="xsd:double"&gt;136.299&lt;/D&gt;&lt;/FQL&gt;&lt;FQL&gt;&lt;Q&gt;US0126531013^FF_TAX_CF(ANN_R,1/1/2017,12/31/2017)&lt;/Q&gt;&lt;R&gt;1&lt;/R&gt;&lt;C&gt;1&lt;/C&gt;&lt;D xsi:type="xsd:double"&gt;302.7&lt;/D&gt;&lt;/FQL&gt;&lt;FQL&gt;&lt;Q&gt;US0126531013^FF_TAX_CF(ANN_R,1/1/2016,12/31/2016)&lt;/Q&gt;&lt;R&gt;1&lt;/R&gt;&lt;C&gt;1&lt;/C&gt;&lt;D xsi:type="xsd:double"&gt;143.404&lt;/D&gt;&lt;/FQL&gt;&lt;FQL&gt;&lt;Q&gt;US0126531013^FF_TAX_RATE(ANN_R,1/1/2019,12/31/2019)&lt;/Q&gt;&lt;R&gt;1&lt;/R&gt;&lt;C&gt;1&lt;/C&gt;&lt;D xsi:type="xsd:double"&gt;15.6605382360778&lt;/D&gt;&lt;/FQL&gt;&lt;FQL&gt;&lt;Q&gt;US0126531013^FF_TAX_RATE(ANN_R,1/1/2018,12/31/2018)&lt;/Q&gt;&lt;R&gt;1&lt;/R&gt;&lt;C&gt;1&lt;/C&gt;&lt;D xsi:type="xsd:double"&gt;18.2239609614182&lt;/D&gt;&lt;/FQL&gt;&lt;FQL&gt;&lt;Q&gt;US0126531013^FF_TAX_RATE(ANN_R,1/1/2017,12/31/2017)&lt;/Q&gt;&lt;R&gt;1&lt;/R&gt;&lt;C&gt;1&lt;/C&gt;&lt;D xsi:type="xsd:double"&gt;96.6470306491972&lt;/D&gt;&lt;/FQL&gt;&lt;FQL&gt;&lt;Q&gt;US0126531013^FF_TAX_RATE(ANN_R,1/1/2016,12/31/2016)&lt;/Q&gt;&lt;R&gt;1&lt;/R&gt;&lt;C&gt;1&lt;/C&gt;&lt;D xsi:type="xsd:double"&gt;18.6822677307167&lt;/D&gt;&lt;/FQL&gt;&lt;FQL&gt;&lt;Q&gt;US0126531013^FG_GICS_SECTOR&lt;/Q&gt;&lt;R&gt;1&lt;/R&gt;&lt;C&gt;1&lt;/C&gt;&lt;D xsi:type="xsd:string"&gt;Materials&lt;/D&gt;&lt;/FQL&gt;&lt;FQL&gt;&lt;Q&gt;US0126531013^FG_FACTSET_SECTOR&lt;/Q&gt;&lt;R&gt;1&lt;/R&gt;&lt;C&gt;1&lt;/C&gt;&lt;D xsi:type="xsd:string"&gt;Process Industries&lt;/D&gt;&lt;/FQL&gt;&lt;FQL&gt;&lt;Q&gt;US91332U1016^SUS_EC_RISK_SCORE(NOW,NOW,,"GOV")&lt;/Q&gt;&lt;R&gt;0&lt;/R&gt;&lt;C&gt;0&lt;/C&gt;&lt;/FQL&gt;&lt;FQL&gt;&lt;Q&gt;US91332U1016^SUS_EC_RISK_SCORE(NOW,NOW,,"SOC")&lt;/Q&gt;&lt;R&gt;0&lt;/R&gt;&lt;C&gt;0&lt;/C&gt;&lt;/FQL&gt;&lt;FQL&gt;&lt;Q&gt;US91332U1016^SUS_RR_RISK_SCORE(NOW,NOW,,"ESG")&lt;/Q&gt;&lt;R&gt;0&lt;/R&gt;&lt;C&gt;0&lt;/C&gt;&lt;/FQL&gt;&lt;FQL&gt;&lt;Q&gt;US91332U1016^FF_PTX_INC(ANN_R,1/1/2020,12/31/2020)&lt;/Q&gt;&lt;R&gt;1&lt;/R&gt;&lt;C&gt;1&lt;/C&gt;&lt;D xsi:type="xsd:double"&gt;-280.217&lt;/D&gt;&lt;/FQL&gt;&lt;FQL&gt;&lt;Q&gt;US91332U1016^FF_PTX_INC(ANN_R,1/1/2019,12/31/2019)&lt;/Q&gt;&lt;R&gt;1&lt;/R&gt;&lt;C&gt;1&lt;/C&gt;&lt;D xsi:type="xsd:double"&gt;-153.242&lt;/D&gt;&lt;/FQL&gt;&lt;FQL&gt;&lt;Q&gt;US91332U1016^FF_PTX_INC(ANN_R,1/1/2018,12/31/2018)&lt;/Q&gt;&lt;R&gt;1&lt;/R&gt;&lt;C&gt;1&lt;/C&gt;&lt;D xsi:type="xsd:double"&gt;-132.628&lt;/D&gt;&lt;/FQL&gt;&lt;FQL&gt;&lt;Q&gt;US91332U1016^FF_PTX_INC(ANN_R,1/1/2017,12/31/2017)&lt;/Q&gt;&lt;R&gt;0&lt;/R&gt;&lt;C&gt;0&lt;/C&gt;&lt;/FQL&gt;&lt;FQL&gt;&lt;Q&gt;US91332U1016^FF_PTX_INC(ANN_R,1/1/2016,12/31/2016)&lt;/Q&gt;&lt;R&gt;0&lt;/R&gt;&lt;C&gt;0&lt;/C&gt;&lt;/FQL&gt;&lt;FQL&gt;&lt;Q&gt;US91332U1016^FF_TAX_CF(ANN_R,1/1/2020,12/31/2020)&lt;/Q&gt;&lt;R&gt;1&lt;/R&gt;&lt;C&gt;1&lt;/C&gt;&lt;D xsi:type="xsd:double"&gt;19.956&lt;/D&gt;&lt;/FQL&gt;&lt;FQL&gt;&lt;Q&gt;US91332U1016^FF_TAX_CF(ANN_R,1/1/2018,12/31/2018)&lt;/Q&gt;&lt;R&gt;1&lt;/R&gt;&lt;C&gt;1&lt;/C&gt;&lt;D xsi:type="xsd:double"&gt;3.353&lt;/D&gt;&lt;/FQL&gt;&lt;FQL&gt;&lt;Q&gt;US91332U1016^FF_TAX_CF(ANN_R,1/1/2017,12/31/2017)&lt;/Q&gt;&lt;R&gt;0&lt;/R&gt;&lt;C&gt;0&lt;/C&gt;&lt;/FQL&gt;&lt;FQL&gt;&lt;Q&gt;US91332U1016^FF_TAX_CF(ANN_R,1/1/2016,12/31/2016)&lt;/Q&gt;&lt;R&gt;0&lt;/R&gt;&lt;C&gt;0&lt;/C&gt;&lt;/FQL&gt;&lt;FQL&gt;&lt;Q&gt;US91332U1016^FF_TAX_RATE(ANN_R,1/1/2020,12/31/2020)&lt;/Q&gt;&lt;R&gt;0&lt;/R&gt;&lt;C&gt;0&lt;/C&gt;&lt;/FQL&gt;&lt;FQL&gt;&lt;Q&gt;US91332U1016^FF_TAX_RATE(ANN_R,1/1/2019,12/31/2019)&lt;/Q&gt;&lt;R&gt;0&lt;/R&gt;&lt;C&gt;0&lt;/C&gt;&lt;/FQL&gt;&lt;FQL&gt;&lt;Q&gt;US91332U1016^FF_TAX_RATE(ANN_R,1/1/2018,12/31/2018)&lt;/Q&gt;&lt;R&gt;0&lt;/R&gt;&lt;C&gt;0&lt;/C&gt;&lt;/FQL&gt;&lt;FQL&gt;&lt;Q&gt;US91332U1016^FF_TAX_RATE(ANN_R,1/1/2017,12/31/2017)&lt;/Q&gt;&lt;R&gt;0&lt;/R&gt;&lt;C&gt;0&lt;/C&gt;&lt;/FQL&gt;&lt;FQL&gt;&lt;Q&gt;US91332U1016^FF_TAX_RATE(ANN_R,1/1/2016,12/31/2016)&lt;/Q&gt;&lt;R&gt;0&lt;/R&gt;&lt;C&gt;0&lt;/C&gt;&lt;/FQL&gt;&lt;FQL&gt;&lt;Q&gt;US91332U1016^FG_GICS_SECTOR&lt;/Q&gt;&lt;R&gt;0&lt;/R&gt;&lt;C&gt;0&lt;/C&gt;&lt;/FQL&gt;&lt;FQL&gt;&lt;Q&gt;US91332U1016^FG_FACTSET_SECTOR&lt;/Q&gt;&lt;R&gt;1&lt;/R&gt;&lt;C&gt;1&lt;/C&gt;&lt;D xsi:type="xsd:string"&gt;Technology Services&lt;/D&gt;&lt;/FQL&gt;&lt;FQL&gt;&lt;Q&gt;US42250P1030^SUS_EC_RISK_SCORE(NOW,NOW,,"GOV")&lt;/Q&gt;&lt;R&gt;1&lt;/R&gt;&lt;C&gt;1&lt;/C&gt;&lt;D xsi:type="xsd:string"&gt;4.429721&lt;/D&gt;&lt;/FQL&gt;&lt;FQL&gt;&lt;Q&gt;US42250P1030^SUS_EC_RISK_SCORE(NOW,NOW,,"SOC")&lt;/Q&gt;&lt;R&gt;1&lt;/R&gt;&lt;C&gt;1&lt;/C&gt;&lt;D xsi:type="xsd:string"&gt;3.032365&lt;/D&gt;&lt;/FQL&gt;&lt;FQL&gt;&lt;Q&gt;US42250P1030^SUS_RR_RISK_SCORE(NOW,NOW,,"ESG")&lt;/Q&gt;&lt;R&gt;1&lt;/R&gt;&lt;C&gt;1&lt;/C&gt;&lt;D xsi:type="xsd:double"&gt;10.8014101351351&lt;/D&gt;&lt;/FQL&gt;&lt;FQL&gt;&lt;Q&gt;US42250P1030^FF_PTX_INC(ANN_R,1/1/2020,12/31/2020)&lt;/Q&gt;&lt;R&gt;1&lt;/R&gt;&lt;C&gt;1&lt;/C&gt;&lt;D xsi:type="xsd:double"&gt;217.683&lt;/D&gt;&lt;/FQL&gt;&lt;FQL&gt;&lt;Q&gt;US42250P1030^FF_PTX_INC(ANN_R,1/1/2019,12/31/2019)&lt;/Q&gt;&lt;R&gt;1&lt;/R&gt;&lt;C&gt;1&lt;/C&gt;&lt;D xsi:type="xsd:double"&gt;176.32&lt;/D&gt;&lt;/FQL&gt;&lt;FQL&gt;&lt;Q&gt;US42250P1030^FF_PTX_INC(ANN_R,1/1/2017,12/31/2017)&lt;/Q&gt;&lt;R&gt;1&lt;/R&gt;&lt;C&gt;1&lt;/C&gt;&lt;D xsi:type="xsd:double"&gt;410.4&lt;/D&gt;&lt;/FQL&gt;&lt;FQL&gt;&lt;Q&gt;US42250P1030^FF_PTX_INC(ANN_R,1/1/2016,12/31/2016)&lt;/Q&gt;&lt;R&gt;1&lt;/R&gt;&lt;C&gt;1&lt;/C&gt;&lt;D xsi:type="xsd:double"&gt;367.284&lt;/D&gt;&lt;/FQL&gt;&lt;FQL&gt;&lt;Q&gt;US42250P1030^FF_TAX_CF(ANN_R,1/1/2020,12/31/2020)&lt;/Q&gt;&lt;R&gt;1&lt;/R&gt;&lt;C&gt;1&lt;/C&gt;&lt;D xsi:type="xsd:double"&gt;-0.786&lt;/D&gt;&lt;/FQL&gt;&lt;FQL&gt;&lt;Q&gt;US42250P1030^FF_TAX_CF(ANN_R,1/1/2019,12/31/2019)&lt;/Q&gt;&lt;R&gt;1&lt;/R&gt;&lt;C&gt;1&lt;/C&gt;&lt;D xsi:type="xsd:double"&gt;1.426&lt;/D&gt;&lt;/FQL&gt;&lt;FQL&gt;&lt;Q&gt;US42250P1030^FF_TAX_CF(ANN_R,1/1/2018,12/31/2018)&lt;/Q&gt;&lt;R&gt;1&lt;/R&gt;&lt;C&gt;1&lt;/C&gt;&lt;D xsi:type="xsd:double"&gt;4.48&lt;/D&gt;&lt;/FQL&gt;&lt;FQL&gt;&lt;Q&gt;US42250P1030^FF_TAX_CF(ANN_R,1/1/2017,12/31/2017)&lt;/Q&gt;&lt;R&gt;1&lt;/R&gt;&lt;C&gt;1&lt;/C&gt;&lt;D xsi:type="xsd:double"&gt;10.045&lt;/D&gt;&lt;/FQL&gt;&lt;FQL&gt;&lt;Q&gt;US42250P1030^FF_TAX_CF(ANN_R,1/1/2016,12/31/2016)&lt;/Q&gt;&lt;R&gt;1&lt;/R&gt;&lt;C&gt;1&lt;/C&gt;&lt;D xsi:type="xsd:double"&gt;13.727&lt;/D&gt;&lt;/FQL&gt;&lt;FQL&gt;&lt;Q&gt;US42250P1030^FF_TAX_RATE(ANN_R,1/1/2020,12/31/2020)&lt;/Q&gt;&lt;R&gt;1&lt;/R&gt;&lt;C&gt;1&lt;/C&gt;&lt;D xsi:type="xsd:double"&gt;-4.3287716541944&lt;/D&gt;&lt;/FQL&gt;&lt;FQL&gt;&lt;Q&gt;US42250P1030^FF_TAX_RATE(ANN_R,1/1/2019,12/31/2019)&lt;/Q&gt;&lt;R&gt;1&lt;/R&gt;&lt;C&gt;1&lt;/C&gt;&lt;D xsi:type="xsd:double"&gt;-3.10741833030853&lt;/D&gt;&lt;/FQL&gt;&lt;FQL&gt;&lt;Q&gt;US42250P1030^FF_TAX_RATE(ANN_R,1/1/2018,12/31/2018)&lt;/Q&gt;&lt;R&gt;1&lt;/R&gt;&lt;C&gt;1&lt;/C&gt;&lt;D xsi:type="xsd:double"&gt;-1.68718236575967&lt;/D&gt;&lt;/FQL&gt;&lt;FQL&gt;&lt;Q&gt;US42250P1030^FF_TAX_RATE(ANN_R,1/1/2017,12/31/2017)&lt;/Q&gt;&lt;R&gt;1&lt;/R&gt;&lt;C&gt;1&lt;/C&gt;&lt;D xsi:type="xsd:double"&gt;-0.324805068226121&lt;/D&gt;&lt;/FQL&gt;&lt;FQL&gt;&lt;Q&gt;US42250P1030^FF_TAX_RATE(ANN_R,1/1/2016,12/31/2016)&lt;/Q&gt;&lt;R&gt;1&lt;/R&gt;&lt;C&gt;1&lt;/C&gt;&lt;D xsi:type="xsd:double"&gt;1.21785865978371&lt;/D&gt;&lt;/FQL&gt;&lt;FQL&gt;&lt;Q&gt;US42250P1030^FG_GICS_SECTOR&lt;/Q&gt;&lt;R&gt;1&lt;/R&gt;&lt;C&gt;1&lt;/C&gt;&lt;D xsi:type="xsd:string"&gt;Real Estate&lt;/D&gt;&lt;/FQL&gt;&lt;FQL&gt;&lt;Q&gt;US42250P1030^FG_FACTSET_SECTOR&lt;/Q&gt;&lt;R&gt;1&lt;/R&gt;&lt;C&gt;1&lt;/C&gt;&lt;D xsi:type="xsd:string"&gt;Finance&lt;/D&gt;&lt;/FQL&gt;&lt;FQL&gt;&lt;Q&gt;US1508701034^SUS_EC_RISK_SCORE(NOW,NOW,,"GOV")&lt;/Q&gt;&lt;R&gt;1&lt;/R&gt;&lt;C&gt;1&lt;/C&gt;&lt;D xsi:type="xsd:string"&gt;7.468659&lt;/D&gt;&lt;/FQL&gt;&lt;FQL&gt;&lt;Q&gt;US1508701034^SUS_RR_RISK_SCORE(NOW,NOW,,"ESG")&lt;/Q&gt;&lt;R&gt;1&lt;/R&gt;&lt;C&gt;1&lt;/C&gt;&lt;D xsi:type="xsd:double"&gt;30.5958634375&lt;/D&gt;&lt;/FQL&gt;&lt;FQL&gt;&lt;Q&gt;US1508701034^FF_PTX_INC(ANN_R,1/1/2020,12/31/2020)&lt;/Q&gt;&lt;R&gt;1&lt;/R&gt;&lt;C&gt;1&lt;/C&gt;&lt;D xsi:type="xsd:double"&gt;2251&lt;/D&gt;&lt;/FQL&gt;&lt;FQL&gt;&lt;Q&gt;US1508701034^FF_PTX_INC(ANN_R,1/1/2019,12/31/2019)&lt;/Q&gt;&lt;R&gt;1&lt;/R&gt;&lt;C&gt;1&lt;/C&gt;&lt;D xsi:type="xsd:double"&gt;988&lt;/D&gt;&lt;/FQL&gt;&lt;FQL&gt;&lt;Q&gt;US1508701034^FF_PTX_INC(ANN_R,1/1/2018,12/31/2018)&lt;/Q&gt;&lt;R&gt;1&lt;/R&gt;&lt;C&gt;1&lt;/C&gt;&lt;D xsi:type="xsd:double"&gt;1510&lt;/D&gt;&lt;/FQL&gt;&lt;FQL&gt;&lt;Q&gt;US1508701034^FF_PTX_INC(ANN_R,1/1/2017,12/31/2017)&lt;/Q&gt;&lt;R&gt;1&lt;/R&gt;&lt;C&gt;1&lt;/C&gt;&lt;D xsi:type="xsd:double"&gt;1075&lt;/D&gt;&lt;/FQL&gt;&lt;FQL&gt;&lt;Q&gt;US1508701034^FF_PTX_INC(ANN_R,1/1/2016,12/31/2016)&lt;/Q&gt;&lt;R&gt;1&lt;/R&gt;&lt;C&gt;1&lt;/C&gt;&lt;D xsi:type="xsd:double"&gt;1030&lt;/D&gt;&lt;/FQL&gt;&lt;FQL&gt;&lt;Q&gt;US1508701034^FF_TAX_CF(ANN_R,1/1/2020,12/31/2020)&lt;/Q&gt;&lt;R&gt;1&lt;/R&gt;&lt;C&gt;1&lt;/C&gt;&lt;D xsi:type="xsd:double"&gt;167&lt;/D&gt;&lt;/FQL&gt;&lt;FQL&gt;&lt;Q&gt;US1508701034^FF_TAX_CF(ANN_R,1/1/2019,12/31/2019)&lt;/Q&gt;&lt;R&gt;1&lt;/R&gt;&lt;C&gt;1&lt;/C&gt;&lt;D xsi:type="xsd:double"&gt;157&lt;/D&gt;&lt;/FQL&gt;&lt;FQL&gt;&lt;Q&gt;US1508701034^FF_TAX_CF(ANN_R,1/1/2018,12/31/2018)&lt;/Q&gt;&lt;R&gt;1&lt;/R&gt;&lt;C&gt;1&lt;/C&gt;&lt;D xsi:type="xsd:double"&gt;100&lt;/D&gt;&lt;/FQL&gt;&lt;FQL&gt;&lt;Q&gt;US1508701034^FF_TAX_CF(ANN_R,1/1/2017,12/31/2017)&lt;/Q&gt;&lt;R&gt;1&lt;/R&gt;&lt;C&gt;1&lt;/C&gt;&lt;D xsi:type="xsd:double"&gt;123&lt;/D&gt;&lt;/FQL&gt;&lt;FQL&gt;&lt;Q&gt;US1508701034^FF_TAX_CF(ANN_R,1/1/2016,12/31/2016)&lt;/Q&gt;&lt;R&gt;1&lt;/R&gt;&lt;C&gt;1&lt;/C&gt;&lt;D xsi:type="xsd:double"&gt;129&lt;/D&gt;&lt;/FQL&gt;&lt;FQL&gt;&lt;Q&gt;US1508701034^FF_TAX_RATE(ANN_R,1/1/2020,12/31/2020)&lt;/Q&gt;&lt;R&gt;1&lt;/R&gt;&lt;C&gt;1&lt;/C&gt;&lt;D xsi:type="xsd:double"&gt;10.9729009329187&lt;/D&gt;&lt;/FQL&gt;&lt;FQL&gt;&lt;Q&gt;US1508701034^FF_TAX_RATE(ANN_R,1/1/2019,12/31/2019)&lt;/Q&gt;&lt;R&gt;1&lt;/R&gt;&lt;C&gt;1&lt;/C&gt;&lt;D xsi:type="xsd:double"&gt;12.5506072874494&lt;/D&gt;&lt;/FQL&gt;&lt;FQL&gt;&lt;Q&gt;US1508701034^FF_TAX_RATE(ANN_R,1/1/2018,12/31/2018)&lt;/Q&gt;&lt;R&gt;1&lt;/R&gt;&lt;C&gt;1&lt;/C&gt;&lt;D xsi:type="xsd:double"&gt;19.3377483443709&lt;/D&gt;&lt;/FQL&gt;&lt;FQL&gt;&lt;Q&gt;US1508701034^FF_TAX_RATE(ANN_R,1/1/2017,12/31/2017)&lt;/Q&gt;&lt;R&gt;1&lt;/R&gt;&lt;C&gt;1&lt;/C&gt;&lt;D xsi:type="xsd:double"&gt;19.8139534883721&lt;/D&gt;&lt;/FQL&gt;&lt;FQL&gt;&lt;Q&gt;US1508701034^FG_GICS_SECTOR&lt;/Q&gt;&lt;R&gt;1&lt;/R&gt;&lt;C&gt;1&lt;/C&gt;&lt;D xsi:type="xsd:string"&gt;Materials&lt;/D&gt;&lt;/FQL&gt;&lt;FQL&gt;&lt;Q&gt;US1508701034^FG_FACTSET_SECTOR&lt;/Q&gt;&lt;R&gt;1&lt;/R&gt;&lt;C&gt;1&lt;/C&gt;&lt;D xsi:type="xsd:string"&gt;Process Industries&lt;/D&gt;&lt;/FQL&gt;&lt;FQL&gt;&lt;Q&gt;US6821891057^SUS_EC_RISK_SCORE(NOW,NOW,,"GOV")&lt;/Q&gt;&lt;R&gt;1&lt;/R&gt;&lt;C&gt;1&lt;/C&gt;&lt;D xsi:type="xsd:string"&gt;5.073412&lt;/D&gt;&lt;/FQL&gt;&lt;FQL&gt;&lt;Q&gt;US6821891057^SUS_EC_RISK_SCORE(NOW,NOW,,"SOC")&lt;/Q&gt;&lt;R&gt;1&lt;/R&gt;&lt;C&gt;1&lt;/C&gt;&lt;D xsi:type="xsd:string"&gt;6.360000&lt;/D&gt;&lt;/FQL&gt;&lt;FQL&gt;&lt;Q&gt;US6821891057^SUS_RR_RISK_SCORE(NOW,NOW,,"ESG")&lt;/Q&gt;&lt;R&gt;1&lt;/R&gt;&lt;C&gt;1&lt;/C&gt;&lt;D xsi:type="xsd:double"&gt;26.16047&lt;/D&gt;&lt;/FQL&gt;&lt;FQL&gt;&lt;Q&gt;US6821891057^FF_PTX_INC(ANN_R,1/1/2020,12/31/2020)&lt;/Q&gt;&lt;R&gt;1&lt;/R&gt;&lt;C&gt;1&lt;/C&gt;&lt;D xsi:type="xsd:double"&gt;176.6&lt;/D&gt;&lt;/FQL&gt;&lt;FQL&gt;&lt;Q&gt;US6821891057^FF_PTX_INC(ANN_R,1/1/2019,12/31/2019)&lt;/Q&gt;&lt;R&gt;1&lt;/R&gt;&lt;C&gt;1&lt;/C&gt;&lt;D xsi:type="xsd:double"&gt;276.6&lt;/D&gt;&lt;/FQL&gt;&lt;FQL&gt;&lt;Q&gt;US6821891057^FF_PTX_INC(ANN_R,1/1/2018,12/31/2018)&lt;/Q&gt;&lt;R&gt;1&lt;/R&gt;&lt;C&gt;1&lt;/C&gt;&lt;D xsi:type="xsd:double"&gt;755&lt;/D&gt;&lt;/FQL&gt;&lt;FQL&gt;&lt;Q&gt;US6821891057^FF_PTX_INC(ANN_R,1/1/2017,12/31/2017)&lt;/Q&gt;&lt;R&gt;1&lt;/R&gt;&lt;C&gt;1&lt;/C&gt;&lt;D xsi:type="xsd:double"&gt;547.5&lt;/D&gt;&lt;/FQL&gt;&lt;FQL&gt;&lt;Q&gt;US6821891057^FF_PTX_INC(ANN_R,1/1/2016,12/31/2016)&lt;/Q&gt;&lt;R&gt;1&lt;/R&gt;&lt;C&gt;1&lt;/C&gt;&lt;D xsi:type="xsd:double"&gt;180.6&lt;/D&gt;&lt;/FQL&gt;&lt;FQL&gt;&lt;Q&gt;US6821891057^FF_TAX_CF(ANN_R,1/1/2020,12/31/2020)&lt;/Q&gt;&lt;R&gt;1&lt;/R&gt;&lt;C&gt;1&lt;/C&gt;&lt;D xsi:type="xsd:double"&gt;52.5&lt;/D&gt;&lt;/FQL&gt;&lt;FQL&gt;&lt;Q&gt;US6821891057^FF_TAX_CF(ANN_R,1/1/2019,12/31/2019)&lt;/Q&gt;&lt;R&gt;1&lt;/R&gt;&lt;C&gt;1&lt;/C&gt;&lt;D xsi:type="xsd:double"&gt;62.9&lt;/D&gt;&lt;/FQL&gt;&lt;FQL&gt;&lt;Q&gt;US6821891057^FF_TAX_CF(ANN_R,1/1/2018,12/31/2018)&lt;/Q&gt;&lt;R&gt;1&lt;/R&gt;&lt;C&gt;1&lt;/C&gt;&lt;D xsi:type="xsd:double"&gt;53.2&lt;/D&gt;&lt;/FQL&gt;&lt;FQL&gt;&lt;Q&gt;US6821891057^FF_TAX_CF(ANN_R,1/1/2017,12/31/2017)&lt;/Q&gt;&lt;R&gt;1&lt;/R&gt;&lt;C&gt;1&lt;/C&gt;&lt;D xsi:type="xsd:double"&gt;67.8&lt;/D&gt;&lt;/FQL&gt;&lt;FQL&gt;&lt;Q&gt;US6821891057^FF_TAX_CF(ANN_R,1/1/2016,12/31/2016)&lt;/Q&gt;&lt;R&gt;1&lt;/R&gt;&lt;C&gt;1&lt;/C&gt;&lt;D xsi:type="xsd:double"&gt;27.3&lt;/D&gt;&lt;/FQL&gt;&lt;FQL&gt;&lt;Q&gt;US6821891057^FF_TAX_RATE(ANN_R,1/1/2019,12/31/2019)&lt;/Q&gt;&lt;R&gt;1&lt;/R&gt;&lt;C&gt;1&lt;/C&gt;&lt;D xsi:type="xsd:double"&gt;22.6681127982646&lt;/D&gt;&lt;/FQL&gt;&lt;FQL&gt;&lt;Q&gt;US6821891057^FF_TAX_RATE(ANN_R,1/1/2018,12/31/2018)&lt;/Q&gt;&lt;R&gt;1&lt;/R&gt;&lt;C&gt;1&lt;/C&gt;&lt;D xsi:type="xsd:double"&gt;16.5695364238411&lt;/D&gt;&lt;/FQL&gt;&lt;FQL&gt;&lt;Q&gt;US6821891057^FF_TAX_RATE(ANN_R,1/1/2017,12/31/2017)&lt;/Q&gt;&lt;R&gt;1&lt;/R&gt;&lt;C&gt;1&lt;/C&gt;&lt;D xsi:type="xsd:double"&gt;-48.4931506849315&lt;/D&gt;&lt;/FQL&gt;&lt;FQL&gt;&lt;Q&gt;US6821891057^FF_TAX_RATE(ANN_R,1/1/2016,12/31/2016)&lt;/Q&gt;&lt;R&gt;1&lt;/R&gt;&lt;C&gt;1&lt;/C&gt;&lt;D xsi:type="xsd:double"&gt;-2.15946843853821&lt;/D&gt;&lt;/FQL&gt;&lt;FQL&gt;&lt;Q&gt;US6821891057^FG_GICS_SECTOR&lt;/Q&gt;&lt;R&gt;0&lt;/R&gt;&lt;C&gt;0&lt;/C&gt;&lt;/FQL&gt;&lt;FQL&gt;&lt;Q&gt;US6821891057^FG_FACTSET_SECTOR&lt;/Q&gt;&lt;R&gt;1&lt;/R&gt;&lt;C&gt;1&lt;/C&gt;&lt;D xsi:type="xsd:string"&gt;Electronic Technology&lt;/D&gt;&lt;/FQL&gt;&lt;FQL&gt;&lt;Q&gt;US9022521051^SUS_EC_RISK_SCORE(NOW,NOW,,"GOV")&lt;/Q&gt;&lt;R&gt;1&lt;/R&gt;&lt;C&gt;1&lt;/C&gt;&lt;D xsi:type="xsd:string"&gt;6.689053&lt;/D&gt;&lt;/FQL&gt;&lt;FQL&gt;&lt;Q&gt;US9022521051^SUS_EC_RISK_SCORE(NOW,NOW,,"SOC")&lt;/Q&gt;&lt;R&gt;1&lt;/R&gt;&lt;C&gt;1&lt;/C&gt;&lt;D xsi:type="xsd:string"&gt;11.473990&lt;/D&gt;&lt;/FQL&gt;&lt;FQL&gt;&lt;Q&gt;US9022521051^SUS_RR_RISK_SCORE(NOW,NOW,,"ESG")&lt;/Q&gt;&lt;R&gt;1&lt;/R&gt;&lt;C&gt;1&lt;/C&gt;&lt;D xsi:type="xsd:double"&gt;19.409543125&lt;/D&gt;&lt;/FQL&gt;&lt;FQL&gt;&lt;Q&gt;US9022521051^FF_PTX_INC(ANN_R,1/1/2020,12/31/2020)&lt;/Q&gt;&lt;R&gt;1&lt;/R&gt;&lt;C&gt;1&lt;/C&gt;&lt;D xsi:type="xsd:double"&gt;175.042&lt;/D&gt;&lt;/FQL&gt;&lt;FQL&gt;&lt;Q&gt;US9022521051^FF_PTX_INC(ANN_R,1/1/2019,12/31/2019)&lt;/Q&gt;&lt;R&gt;1&lt;/R&gt;&lt;C&gt;1&lt;/C&gt;&lt;D xsi:type="xsd:double"&gt;159.838&lt;/D&gt;&lt;/FQL&gt;&lt;FQL&gt;&lt;Q&gt;US9022521051^FF_PTX_INC(ANN_R,1/1/2018,12/31/2018)&lt;/Q&gt;&lt;R&gt;1&lt;/R&gt;&lt;C&gt;1&lt;/C&gt;&lt;D xsi:type="xsd:double"&gt;155.87&lt;/D&gt;&lt;/FQL&gt;&lt;FQL&gt;&lt;Q&gt;US9022521051^FF_PTX_INC(ANN_R,1/1/2017,12/31/2017)&lt;/Q&gt;&lt;R&gt;1&lt;/R&gt;&lt;C&gt;1&lt;/C&gt;&lt;D xsi:type="xsd:double"&gt;163.456&lt;/D&gt;&lt;/FQL&gt;&lt;FQL&gt;&lt;Q&gt;US9022521051^FF_PTX_INC(ANN_R,1/1/2016,12/31/2016)&lt;/Q&gt;&lt;R&gt;1&lt;/R&gt;&lt;C&gt;1&lt;/C&gt;&lt;D xsi:type="xsd:double"&gt;129.307&lt;/D&gt;&lt;/FQL&gt;&lt;FQL&gt;&lt;Q&gt;US9022521051^FF_TAX_CF(ANN_R,1/1/2020,12/31/2020)&lt;/Q&gt;&lt;R&gt;1&lt;/R&gt;&lt;C&gt;1&lt;/C&gt;&lt;D xsi:type="xsd:double"&gt;3.3&lt;/D&gt;&lt;/FQL&gt;&lt;FQL&gt;&lt;Q&gt;US9022521051^FF_TAX_CF(ANN_R,1/1/2018,12/31/2018)&lt;/Q&gt;&lt;R&gt;1&lt;/R&gt;&lt;C&gt;1&lt;/C&gt;&lt;D xsi:type="xsd:double"&gt;6.8&lt;/D&gt;&lt;/FQL&gt;&lt;FQL&gt;&lt;Q&gt;US9022521051^FF_TAX_CF(ANN_R,1/1/2017,12/31/2017)&lt;/Q&gt;&lt;R&gt;1&lt;/R&gt;&lt;C&gt;1&lt;/C&gt;&lt;D xsi:type="xsd:double"&gt;36&lt;/D&gt;&lt;/FQL&gt;&lt;FQL&gt;&lt;Q&gt;US9022521051^FF_TAX_CF(ANN_R,1/1/2016,12/31/2016)&lt;/Q&gt;&lt;R&gt;1&lt;/R&gt;&lt;C&gt;1&lt;/C&gt;&lt;D xsi:type="xsd:double"&gt;30.2&lt;/D&gt;&lt;/FQL&gt;&lt;FQL&gt;&lt;Q&gt;US9022521051^FF_TAX_RATE(ANN_R,1/1/2020,12/31/2020)&lt;/Q&gt;&lt;R&gt;1&lt;/R&gt;&lt;C&gt;1&lt;/C&gt;&lt;D xsi:type="xsd:double"&gt;-11.2990025251083&lt;/D&gt;&lt;/FQL&gt;&lt;FQL&gt;&lt;Q&gt;US9022521051^FF_TAX_RATE(ANN_R,1/1/2019,12/31/2019)&lt;/Q&gt;&lt;R&gt;1&lt;/R&gt;&lt;C&gt;1&lt;/C&gt;&lt;D xsi:type="xsd:double"&gt;8.3278069044908&lt;/D&gt;&lt;/FQL&gt;&lt;FQL&gt;&lt;Q&gt;US9022521051^FF_TAX_RATE(ANN_R,1/1/2018,12/31/2018)&lt;/Q&gt;&lt;R&gt;1&lt;/R&gt;&lt;C&gt;1&lt;/C&gt;&lt;D xsi:type="xsd:double"&gt;5.3942387887342&lt;/D&gt;&lt;/FQL&gt;&lt;FQL&gt;&lt;Q&gt;US9022521051^FF_TAX_RATE(ANN_R,1/1/2017,12/31/2017)&lt;/Q&gt;&lt;R&gt;1&lt;/R&gt;&lt;C&gt;1&lt;/C&gt;&lt;D xsi:type="xsd:double"&gt;-3.74106793265466&lt;/D&gt;&lt;/FQL&gt;&lt;FQL&gt;&lt;Q&gt;US9022521051^FF_TAX_RATE(ANN_R,1/1/2016,12/31/2016)&lt;/Q&gt;&lt;R&gt;1&lt;/R&gt;&lt;C&gt;1&lt;/C&gt;&lt;D xsi:type="xsd:double"&gt;15.0417224125531&lt;/D&gt;&lt;/FQL&gt;&lt;FQL&gt;&lt;Q&gt;US9022521051^FG_GICS_SECTOR&lt;/Q&gt;&lt;R&gt;1&lt;/R&gt;&lt;C&gt;1&lt;/C&gt;&lt;D xsi:type="xsd:string"&gt;Information Technology&lt;/D&gt;&lt;/FQL&gt;&lt;FQL&gt;&lt;Q&gt;US9022521051^FG_FACTSET_SECTOR&lt;/Q&gt;&lt;R&gt;1&lt;/R&gt;&lt;C&gt;1&lt;/C&gt;&lt;D xsi:type="xsd:string"&gt;Technology Services&lt;/D&gt;&lt;/FQL&gt;&lt;FQL&gt;&lt;Q&gt;US89400J1079^SUS_EC_RISK_SCORE(NOW,NOW,,"GOV")&lt;/Q&gt;&lt;R&gt;0&lt;/R&gt;&lt;C&gt;0&lt;/C&gt;&lt;/FQL&gt;&lt;FQL&gt;&lt;Q&gt;US89400J1079^SUS_EC_RISK_SCORE(NOW,NOW,,"SOC")&lt;/Q&gt;&lt;R&gt;0&lt;/R&gt;&lt;C&gt;0&lt;/C&gt;&lt;/FQL&gt;&lt;FQL&gt;&lt;Q&gt;US89400J1079^SUS_RR_RISK_SCORE(NOW,NOW,,"ESG")&lt;/Q&gt;&lt;R&gt;0&lt;/R&gt;&lt;C&gt;0&lt;/C&gt;&lt;/FQL&gt;&lt;FQL&gt;&lt;Q&gt;US89400J1079^FF_PTX_INC(ANN_R,1/1/2020,12/31/2020)&lt;/Q&gt;&lt;R&gt;1&lt;/R&gt;&lt;C&gt;1&lt;/C&gt;&lt;D xsi:type="xsd:double"&gt;455.8&lt;/D&gt;&lt;/FQL&gt;&lt;FQL&gt;&lt;Q&gt;US89400J1079^FF_PTX_INC(ANN_R,1/1/2019,12/31/2019)&lt;/Q&gt;&lt;R&gt;1&lt;/R&gt;&lt;C&gt;1&lt;/C&gt;&lt;D xsi:type="xsd:double"&gt;440.5&lt;/D&gt;&lt;/FQL&gt;&lt;FQL&gt;&lt;Q&gt;US89400J1079^FF_PTX_INC(ANN_R,1/1/2017,12/31/2017)&lt;/Q&gt;&lt;R&gt;1&lt;/R&gt;&lt;C&gt;1&lt;/C&gt;&lt;D xsi:type="xsd:double"&gt;372.5&lt;/D&gt;&lt;/FQL&gt;&lt;FQL&gt;&lt;Q&gt;US89400J1079^FF_PTX_INC(ANN_R,1/1/2016,12/31/2016)&lt;/Q&gt;&lt;R&gt;1&lt;/R&gt;&lt;C&gt;1&lt;/C&gt;&lt;D xsi:type="xsd:double"&gt;205.4&lt;/D&gt;&lt;/FQL&gt;&lt;FQL&gt;&lt;Q&gt;US89400J1079^FF_TAX_CF(ANN_R,1/1/2020,12/31/2020)&lt;/Q&gt;&lt;R&gt;1&lt;/R&gt;&lt;C&gt;1&lt;/C&gt;&lt;D xsi:type="xsd:double"&gt;134.3&lt;/D&gt;&lt;/FQL&gt;&lt;FQL&gt;&lt;Q&gt;US89400J1079^FF_TAX_CF(ANN_R,1/1/2019,12/31/2019)&lt;/Q&gt;&lt;R&gt;1&lt;/R&gt;&lt;C&gt;1&lt;/C&gt;&lt;D xsi:type="xsd:double"&gt;111.7&lt;/D&gt;&lt;/FQL&gt;&lt;FQL&gt;&lt;Q&gt;US89400J1079^FF_TAX_CF(ANN_R,1/1/2018,12/31/2018)&lt;/Q&gt;&lt;R&gt;1&lt;/R&gt;&lt;C&gt;1&lt;/C&gt;&lt;D xsi:type="xsd:double"&gt;111.1&lt;/D&gt;&lt;/FQL&gt;&lt;FQL&gt;&lt;Q&gt;US89400J1079^FF_TAX_CF(ANN_R,1/1/2017,12/31/2017)&lt;/Q&gt;&lt;R&gt;1&lt;/R&gt;&lt;C&gt;1&lt;/C&gt;&lt;D xsi:type="xsd:double"&gt;120.2&lt;/D&gt;&lt;/FQL&gt;&lt;FQL&gt;&lt;Q&gt;US89400J1079^FF_TAX_CF(ANN_R,1/1/2016,12/31/2016)&lt;/Q&gt;&lt;R&gt;1&lt;/R&gt;&lt;C&gt;1&lt;/C&gt;&lt;D xsi:type="xsd:double"&gt;93.6&lt;/D&gt;&lt;/FQL&gt;&lt;FQL&gt;&lt;Q&gt;US89400J1079^FF_TAX_RATE(ANN_R,1/1/2020,12/31/2020)&lt;/Q&gt;&lt;R&gt;1&lt;/R&gt;&lt;C&gt;1&lt;/C&gt;&lt;D xsi:type="xsd:double"&gt;21.9833260201843&lt;/D&gt;&lt;/FQL&gt;&lt;FQL&gt;&lt;Q&gt;US89400J1079^FF_TAX_RATE(ANN_R,1/1/2019,12/31/2019)&lt;/Q&gt;&lt;R&gt;1&lt;/R&gt;&lt;C&gt;1&lt;/C&gt;&lt;D xsi:type="xsd:double"&gt;19.0465380249716&lt;/D&gt;&lt;/FQL&gt;&lt;FQL&gt;&lt;Q&gt;US89400J1079^FF_TAX_RATE(ANN_R,1/1/2018,12/31/2018)&lt;/Q&gt;&lt;R&gt;1&lt;/R&gt;&lt;C&gt;1&lt;/C&gt;&lt;D xsi:type="xsd:double"&gt;15.8660844250364&lt;/D&gt;&lt;/FQL&gt;&lt;FQL&gt;&lt;Q&gt;US89400J1079^FF_TAX_RATE(ANN_R,1/1/2017,12/31/2017)&lt;/Q&gt;&lt;R&gt;1&lt;/R&gt;&lt;C&gt;1&lt;/C&gt;&lt;D xsi:type="xsd:double"&gt;-21.2348993288591&lt;/D&gt;&lt;/FQL&gt;&lt;FQL&gt;&lt;Q&gt;US89400J1079^FF_TAX_RATE(ANN_R,1/1/2016,12/31/2016)&lt;/Q&gt;&lt;R&gt;1&lt;/R&gt;&lt;C&gt;1&lt;/C&gt;&lt;D xsi:type="xsd:double"&gt;36.0272638753651&lt;/D&gt;&lt;/FQL&gt;&lt;FQL&gt;&lt;Q&gt;US89400J1079^FG_GICS_SECTOR&lt;/Q&gt;&lt;R&gt;0&lt;/R&gt;&lt;C&gt;0&lt;/C&gt;&lt;/FQL&gt;&lt;FQL&gt;&lt;Q&gt;US89400J1079^FG_FACTSET_SECTOR&lt;/Q&gt;&lt;R&gt;1&lt;/R&gt;&lt;C&gt;1&lt;/C&gt;&lt;D xsi:type="xsd:string"&gt;Technology Services&lt;/D&gt;&lt;/FQL&gt;&lt;FQL&gt;&lt;Q&gt;CA9628791027^SUS_EC_RISK_SCORE(NOW,NOW,,"GOV")&lt;/Q&gt;&lt;R&gt;1&lt;/R&gt;&lt;C&gt;1&lt;/C&gt;&lt;D xsi:type="xsd:string"&gt;5.035692&lt;/D&gt;&lt;/FQL&gt;&lt;FQL&gt;&lt;Q&gt;CA9628791027^SUS_RR_RISK_SCORE(NOW,NOW,,"ESG")&lt;/Q&gt;&lt;R&gt;1&lt;/R&gt;&lt;C&gt;1&lt;/C&gt;&lt;D xsi:type="xsd:double"&gt;7.87206666666668&lt;/D&gt;&lt;/FQL&gt;&lt;FQL&gt;&lt;Q&gt;CA9628791027^FF_PTX_INC(ANN_R,1/1/2020,12/31/2020)&lt;/Q&gt;&lt;R&gt;1&lt;/R&gt;&lt;C&gt;1&lt;/C&gt;&lt;D xsi:type="xsd:double"&gt;677.798373023753&lt;/D&gt;&lt;/FQL&gt;&lt;FQL&gt;&lt;Q&gt;CA9628791027^FF_PTX_INC(ANN_R,1/1/2019,12/31/2019)&lt;/Q&gt;&lt;R&gt;1&lt;/R&gt;&lt;C&gt;1&lt;/C&gt;&lt;D xsi:type="xsd:double"&gt;102.484253813191&lt;/D&gt;&lt;/FQL&gt;&lt;FQL&gt;&lt;Q&gt;CA9628791027^FF_PTX_INC(ANN_R,1/1/2018,12/31/2018)&lt;/Q&gt;&lt;R&gt;1&lt;/R&gt;&lt;C&gt;1&lt;/C&gt;&lt;D xsi:type="xsd:double"&gt;574.731492921042&lt;/D&gt;&lt;/FQL&gt;&lt;FQL&gt;&lt;Q&gt;CA9628791027^FF_PTX_INC(ANN_R,1/1/2017,12/31/2017)&lt;/Q&gt;&lt;R&gt;1&lt;/R&gt;&lt;C&gt;1&lt;/C&gt;&lt;D xsi:type="xsd:double"&gt;73.7490408024211&lt;/D&gt;&lt;/FQL&gt;&lt;FQL&gt;&lt;Q&gt;CA9628791027^FF_PTX_INC(ANN_R,1/1/2016,12/31/2016)&lt;/Q&gt;&lt;R&gt;1&lt;/R&gt;&lt;C&gt;1&lt;/C&gt;&lt;D xsi:type="xsd:double"&gt;256.779138523995&lt;/D&gt;&lt;/FQL&gt;&lt;FQL&gt;&lt;Q&gt;CA9628791027^FF_TAX_CF(ANN_R,1/1/2020,12/31/2020)&lt;/Q&gt;&lt;R&gt;1&lt;/R&gt;&lt;C&gt;1&lt;/C&gt;&lt;D xsi:type="xsd:double"&gt;-0.0657237567568136&lt;/D&gt;&lt;/FQL&gt;&lt;FQL&gt;&lt;Q&gt;CA9628791027^FF_TAX_CF(ANN_R,1/1/2019,12/31/2019)&lt;/Q&gt;&lt;R&gt;1&lt;/R&gt;&lt;C&gt;1&lt;/C&gt;&lt;D xsi:type="xsd:double"&gt;7.13870844573732&lt;/D&gt;&lt;/FQL&gt;&lt;FQL&gt;&lt;Q&gt;CA9628791027^FF_TAX_CF(ANN_R,1/1/2018,12/31/2018)&lt;/Q&gt;&lt;R&gt;1&lt;/R&gt;&lt;C&gt;1&lt;/C&gt;&lt;D xsi:type="xsd:double"&gt;1.24430213954016&lt;/D&gt;&lt;/FQL&gt;&lt;FQL&gt;&lt;Q&gt;CA9628791027^FF_TAX_CF(ANN_R,1/1/2017,12/31/2017)&lt;/Q&gt;&lt;R&gt;1&lt;/R&gt;&lt;C&gt;1&lt;/C&gt;&lt;D xsi:type="xsd:double"&gt;0.75154785758843&lt;/D&gt;&lt;/FQL&gt;&lt;FQL&gt;&lt;Q&gt;CA9628791027^FF_TAX_CF(ANN_R,1/1/2016,12/31/2016)&lt;/Q&gt;&lt;R&gt;0&lt;/R&gt;&lt;C&gt;0&lt;/C&gt;&lt;/FQL&gt;&lt;FQL&gt;&lt;Q&gt;CA9628791027^FF_TAX_RATE(ANN_R,1/1/2020,12/31/2020)&lt;/Q&gt;&lt;R&gt;1&lt;/R&gt;&lt;C&gt;1&lt;/C&gt;&lt;D xsi:type="xsd:double"&gt;-0.489779925553451&lt;/D&gt;&lt;/FQL&gt;&lt;FQL&gt;&lt;Q&gt;CA9628791027^FF_TAX_RATE(ANN_R,1/1/2019,12/31/2019)&lt;/Q&gt;&lt;R&gt;1&lt;/R&gt;&lt;C&gt;1&lt;/C&gt;&lt;D xsi:type="xsd:double"&gt;-11.7380496141695&lt;/D&gt;&lt;/FQL&gt;&lt;FQL&gt;&lt;Q&gt;CA9628791027^FF_TAX_RATE(ANN_R,1/1/2018,12/31/2018)&lt;/Q&gt;&lt;R&gt;1&lt;/R&gt;&lt;C&gt;1&lt;/C&gt;&lt;D xsi:type="xsd:double"&gt;3.5785889065548&lt;/D&gt;&lt;/FQL&gt;&lt;FQL&gt;&lt;Q&gt;CA9628791027^FF_TAX_RATE(ANN_R,1/1/2017,12/31/2017)&lt;/Q&gt;&lt;R&gt;1&lt;/R&gt;&lt;C&gt;1&lt;/C&gt;&lt;D xsi:type="xsd:double"&gt;-1.55939243536265&lt;/D&gt;&lt;/FQL&gt;&lt;FQL&gt;&lt;Q&gt;CA9628791027^FG_GICS_SECTOR&lt;/Q&gt;&lt;R&gt;0&lt;/R&gt;&lt;C&gt;0&lt;/C&gt;&lt;/FQL&gt;&lt;FQL&gt;&lt;Q&gt;CA9628791027^FG_FACTSET_SECTOR&lt;/Q&gt;&lt;R&gt;1&lt;/R&gt;&lt;C&gt;1&lt;/C&gt;&lt;D xsi:type="xsd:string"&gt;Non-Energy Minerals&lt;/D&gt;&lt;/FQL&gt;&lt;FQL&gt;&lt;Q&gt;KR7012330007^SUS_EC_RISK_SCORE(NOW,NOW,,"GOV")&lt;/Q&gt;&lt;R&gt;0&lt;/R&gt;&lt;C&gt;0&lt;/C&gt;&lt;/FQL&gt;&lt;FQL&gt;&lt;Q&gt;KR7012330007^SUS_EC_RISK_SCORE(NOW,NOW,,"SOC")&lt;/Q&gt;&lt;R&gt;0&lt;/R&gt;&lt;C&gt;0&lt;/C&gt;&lt;/FQL&gt;&lt;FQL&gt;&lt;Q&gt;KR7012330007^SUS_RR_RISK_SCORE(NOW,NOW,,"ESG")&lt;/Q&gt;&lt;R&gt;0&lt;/R&gt;&lt;C&gt;0&lt;/C&gt;&lt;/FQL&gt;&lt;FQL&gt;&lt;Q&gt;KR7012330007^FF_PTX_INC(ANN_R,1/1/2020,12/31/2020)&lt;/Q&gt;&lt;R&gt;1&lt;/R&gt;&lt;C&gt;1&lt;/C&gt;&lt;D xsi:type="xsd:double"&gt;1742502&lt;/D&gt;&lt;/FQL&gt;&lt;FQL&gt;&lt;Q&gt;KR7012330007^FF_PTX_INC(ANN_R,1/1/2019,12/31/2019)&lt;/Q&gt;&lt;R&gt;1&lt;/R&gt;&lt;C&gt;1&lt;/C&gt;&lt;D xsi:type="xsd:double"&gt;2505400&lt;/D&gt;&lt;/FQL&gt;&lt;FQL&gt;&lt;Q&gt;KR7012330007^FF_PTX_INC(ANN_R,1/1/2018,12/31/2018)&lt;/Q&gt;&lt;R&gt;1&lt;/R&gt;&lt;C&gt;1&lt;/C&gt;&lt;D xsi:type="xsd:double"&gt;2474883&lt;/D&gt;&lt;/FQL&gt;&lt;FQL&gt;&lt;Q&gt;KR7012330007^FF_PTX_INC(ANN_R,1/1/2017,12/31/2017)&lt;/Q&gt;&lt;R&gt;1&lt;/R&gt;&lt;C&gt;1&lt;/C&gt;&lt;D xsi:type="xsd:double"&gt;2734383&lt;/D&gt;&lt;/FQL&gt;&lt;FQL&gt;&lt;Q&gt;KR7012330007^FF_PTX_INC(ANN_R,1/1/2016,12/31/2016)&lt;/Q&gt;&lt;R&gt;1&lt;/R&gt;&lt;C&gt;1&lt;/C&gt;&lt;D xsi:type="xsd:double"&gt;3021139&lt;/D&gt;&lt;/FQL&gt;&lt;FQL&gt;&lt;Q&gt;KR7012330007^FF_TAX_CF(ANN_R,1/1/2020,12/31/2020)&lt;/Q&gt;&lt;R&gt;1&lt;/R&gt;&lt;C&gt;1&lt;/C&gt;&lt;D xsi:type="xsd:double"&gt;505733&lt;/D&gt;&lt;/FQL&gt;&lt;FQL&gt;&lt;Q&gt;KR7012330007^FF_TAX_CF(ANN_R,1/1/2019,12/31/2019)&lt;/Q&gt;&lt;R&gt;1&lt;/R&gt;&lt;C&gt;1&lt;/C&gt;&lt;D xsi:type="xsd:double"&gt;812347&lt;/D&gt;&lt;/FQL&gt;&lt;FQL&gt;&lt;Q&gt;KR7012330007^FF_TAX_CF(ANN_R,1/1/2018,12/31/2018)&lt;/Q&gt;&lt;R&gt;1&lt;/R&gt;&lt;C&gt;1&lt;/C&gt;&lt;D xsi:type="xsd:double"&gt;602671&lt;/D&gt;&lt;/FQL&gt;&lt;FQL&gt;&lt;Q&gt;KR7012330007^FF_TAX_CF(ANN_R,1/1/2017,12/31/2017)&lt;/Q&gt;&lt;R&gt;1&lt;/R&gt;&lt;C&gt;1&lt;/C&gt;&lt;D xsi:type="xsd:double"&gt;900549&lt;/D&gt;&lt;/FQL&gt;&lt;FQL&gt;&lt;Q&gt;KR7012330007^FF_TAX_CF(ANN_R,1/1/2016,12/31/2016)&lt;/Q&gt;&lt;R&gt;1&lt;/R&gt;&lt;C&gt;1&lt;/C&gt;&lt;D xsi:type="xsd:double"&gt;978093&lt;/D&gt;&lt;/FQL&gt;&lt;FQL&gt;&lt;Q&gt;KR7012330007^FF_TAX_RATE(ANN_R,1/1/2019,12/31/2019)&lt;/Q&gt;&lt;R&gt;1&lt;/R&gt;&lt;C&gt;1&lt;/C&gt;&lt;D xsi:type="xsd:double"&gt;36.7200047896543&lt;/D&gt;&lt;/FQL&gt;&lt;FQL&gt;&lt;Q&gt;KR7012330007^FF_TAX_RATE(ANN_R,1/1/2018,12/31/2018)&lt;/Q&gt;&lt;R&gt;1&lt;/R&gt;&lt;C&gt;1&lt;/C&gt;&lt;D xsi:type="xsd:double"&gt;23.7052418235529&lt;/D&gt;&lt;/FQL&gt;&lt;FQL&gt;&lt;Q&gt;KR7012330007^FF_TAX_RATE(ANN_R,1/1/2017,12/31/2017)&lt;/Q&gt;&lt;R&gt;1&lt;/R&gt;&lt;C&gt;1&lt;/C&gt;&lt;D xsi:type="xsd:double"&gt;43.0320112434871&lt;/D&gt;&lt;/FQL&gt;&lt;FQL&gt;&lt;Q&gt;KR7012330007^FF_TAX_RATE(ANN_R,1/1/2016,12/31/2016)&lt;/Q&gt;&lt;R&gt;1&lt;/R&gt;&lt;C&gt;1&lt;/C&gt;&lt;D xsi:type="xsd:double"&gt;35.2148312275602&lt;/D&gt;&lt;/FQL&gt;&lt;FQL&gt;&lt;Q&gt;KR7012330007^FG_GICS_SECTOR&lt;/Q&gt;&lt;R&gt;0&lt;/R&gt;&lt;C&gt;0&lt;/C&gt;&lt;/FQL&gt;&lt;FQL&gt;&lt;Q&gt;KR7012330007^FG_FACTSET_SECTOR&lt;/Q&gt;&lt;R&gt;1&lt;/R&gt;&lt;C&gt;1&lt;/C&gt;&lt;D xsi:type="xsd:string"&gt;Producer Manufacturing&lt;/D&gt;&lt;/FQL&gt;&lt;FQL&gt;&lt;Q&gt;US45784P1012^SUS_EC_RISK_SCORE(NOW,NOW,,"GOV")&lt;/Q&gt;&lt;R&gt;0&lt;/R&gt;&lt;C&gt;0&lt;/C&gt;&lt;/FQL&gt;&lt;FQL&gt;&lt;Q&gt;US45784P1012^SUS_EC_RISK_SCORE(NOW,NOW,,"SOC")&lt;/Q&gt;&lt;R&gt;0&lt;/R&gt;&lt;C&gt;0&lt;/C&gt;&lt;/FQL&gt;&lt;FQL&gt;&lt;Q&gt;US45784P1012^SUS_RR_RISK_SCORE(NOW,NOW,,"ESG")&lt;/Q&gt;&lt;R&gt;0&lt;/R&gt;&lt;C&gt;0&lt;/C&gt;&lt;/FQL&gt;&lt;FQL&gt;&lt;Q&gt;US45784P1012^FF_PTX_INC(ANN_R,1/1/2020,12/31/2020)&lt;/Q&gt;&lt;R&gt;1&lt;/R&gt;&lt;C&gt;1&lt;/C&gt;&lt;D xsi:type="xsd:double"&gt;9.7&lt;/D&gt;&lt;/FQL&gt;&lt;FQL&gt;&lt;Q&gt;US45784P1012^FF_PTX_INC(ANN_R,1/1/2019,12/31/2019)&lt;/Q&gt;&lt;R&gt;1&lt;/R&gt;&lt;C&gt;1&lt;/C&gt;&lt;D xsi:type="xsd:double"&gt;14.5&lt;/D&gt;&lt;/FQL&gt;&lt;FQL&gt;&lt;Q&gt;US45784P1012^FF_PTX_INC(ANN_R,1/1/2018,12/31/2018)&lt;/Q&gt;&lt;R&gt;1&lt;/R&gt;&lt;C&gt;1&lt;/C&gt;&lt;D xsi:type="xsd:double"&gt;5.226&lt;/D&gt;&lt;/FQL&gt;&lt;FQL&gt;&lt;Q&gt;US45784P1012^FF_PTX_INC(ANN_R,1/1/2017,12/31/2017)&lt;/Q&gt;&lt;R&gt;1&lt;/R&gt;&lt;C&gt;1&lt;/C&gt;&lt;D xsi:type="xsd:double"&gt;-26.574&lt;/D&gt;&lt;/FQL&gt;&lt;FQL&gt;&lt;Q&gt;US45784P1012^FF_PTX_INC(ANN_R,1/1/2016,12/31/2016)&lt;/Q&gt;&lt;R&gt;1&lt;/R&gt;&lt;C&gt;1&lt;/C&gt;&lt;D xsi:type="xsd:double"&gt;-26.818&lt;/D&gt;&lt;/FQL&gt;&lt;FQL&gt;&lt;Q&gt;US45784P1012^FF_TAX_CF(ANN_R,1/1/2020,12/31/2020)&lt;/Q&gt;&lt;R&gt;1&lt;/R&gt;&lt;C&gt;1&lt;/C&gt;&lt;D xsi:type="xsd:double"&gt;3&lt;/D&gt;&lt;/FQL&gt;&lt;FQL&gt;&lt;Q&gt;US45784P1012^FF_TAX_CF(ANN_R,1/1/2018,12/31/2018)&lt;/Q&gt;&lt;R&gt;1&lt;/R&gt;&lt;C&gt;1&lt;/C&gt;&lt;D xsi:type="xsd:double"&gt;0.795&lt;/D&gt;&lt;/FQL&gt;&lt;FQL&gt;&lt;Q&gt;US45784P1012^FF_TAX_CF(ANN_R,1/1/2017,12/31/2017)&lt;/Q&gt;&lt;R&gt;1&lt;/R&gt;&lt;C&gt;1&lt;/C&gt;&lt;D xsi:type="xsd:double"&gt;0.462&lt;/D&gt;&lt;/FQL&gt;&lt;FQL&gt;&lt;Q&gt;US45784P1012^FF_TAX_CF(ANN_R,1/1/2016,12/31/2016)&lt;/Q&gt;&lt;R&gt;1&lt;/R&gt;&lt;C&gt;1&lt;/C&gt;&lt;D xsi:type="xsd:double"&gt;0.932&lt;/D&gt;&lt;/FQL&gt;&lt;FQL&gt;&lt;Q&gt;US45784P1012^FF_TAX_RATE(ANN_R,1/1/2020,12/31/2020)&lt;/Q&gt;&lt;R&gt;1&lt;/R&gt;&lt;C&gt;1&lt;/C&gt;&lt;D xsi:type="xsd:double"&gt;29.8969072164948&lt;/D&gt;&lt;/FQL&gt;&lt;FQL&gt;&lt;Q&gt;US45784P1012^FF_TAX_RATE(ANN_R,1/1/2019,12/31/2019)&lt;/Q&gt;&lt;R&gt;1&lt;/R&gt;&lt;C&gt;1&lt;/C&gt;&lt;D xsi:type="xsd:double"&gt;20&lt;/D&gt;&lt;/FQL&gt;&lt;FQL&gt;&lt;Q&gt;US45784P1012^FF_TAX_RATE(ANN_R,1/1/2018,12/31/2018)&lt;/Q&gt;&lt;R&gt;1&lt;/R&gt;&lt;C&gt;1&lt;/C&gt;&lt;D xsi:type="xsd:double"&gt;37.0072713356295&lt;/D&gt;&lt;/FQL&gt;&lt;FQL&gt;&lt;Q&gt;US45784P1012^FF_TAX_RATE(ANN_R,1/1/2017,12/31/2017)&lt;/Q&gt;&lt;R&gt;0&lt;/R&gt;&lt;C&gt;0&lt;/C&gt;&lt;/FQL&gt;&lt;FQL&gt;&lt;Q&gt;US45784P1012^FF_TAX_RATE(ANN_R,1/1/2016,12/31/2016)&lt;/Q&gt;&lt;R&gt;0&lt;/R&gt;&lt;C&gt;0&lt;/C&gt;&lt;/FQL&gt;&lt;FQL&gt;&lt;Q&gt;US45784P1012^FG_GICS_SECTOR&lt;/Q&gt;&lt;R&gt;0&lt;/R&gt;&lt;C&gt;0&lt;/C&gt;&lt;/FQL&gt;&lt;FQL&gt;&lt;Q&gt;US45784P1012^FG_FACTSET_SECTOR&lt;/Q&gt;&lt;R&gt;1&lt;/R&gt;&lt;C&gt;1&lt;/C&gt;&lt;D xsi:type="xsd:string"&gt;Health Technology&lt;/D&gt;&lt;/FQL&gt;&lt;FQL&gt;&lt;Q&gt;US0090661010^SUS_EC_RISK_SCORE(NOW,NOW,,"GOV")&lt;/Q&gt;&lt;R&gt;0&lt;/R&gt;&lt;C&gt;0&lt;/C&gt;&lt;/FQL&gt;&lt;FQL&gt;&lt;Q&gt;US0090661010^SUS_EC_RISK_SCORE(NOW,NOW,,"SOC")&lt;/Q&gt;&lt;R&gt;0&lt;/R&gt;&lt;C&gt;0&lt;/C&gt;&lt;/FQL&gt;&lt;FQL&gt;&lt;Q&gt;US0090661010^SUS_RR_RISK_SCORE(NOW,NOW,,"ESG")&lt;/Q&gt;&lt;R&gt;0&lt;/R&gt;&lt;C&gt;0&lt;/C&gt;&lt;/FQL&gt;&lt;FQL&gt;&lt;Q&gt;US0090661010^FF_PTX_INC(ANN_R,1/1/2020,12/31/2020)&lt;/Q&gt;&lt;R&gt;1&lt;/R&gt;&lt;C&gt;1&lt;/C&gt;&lt;D xsi:type="xsd:double"&gt;-4681.938&lt;/D&gt;&lt;/FQL&gt;&lt;FQL&gt;&lt;Q&gt;US0090661010^FF_PTX_INC(ANN_R,1/1/2019,12/31/2019)&lt;/Q&gt;&lt;R&gt;1&lt;/R&gt;&lt;C&gt;1&lt;/C&gt;&lt;D xsi:type="xsd:double"&gt;-411.703&lt;/D&gt;&lt;/FQL&gt;&lt;FQL&gt;&lt;Q&gt;US0090661010^FF_PTX_INC(ANN_R,1/1/2017,12/31/2017)&lt;/Q&gt;&lt;R&gt;1&lt;/R&gt;&lt;C&gt;1&lt;/C&gt;&lt;D xsi:type="xsd:double"&gt;-59.099&lt;/D&gt;&lt;/FQL&gt;&lt;FQL&gt;&lt;Q&gt;US0090661010^FF_PTX_INC(ANN_R,1/1/2016,12/31/2016)&lt;/Q&gt;&lt;R&gt;0&lt;/R&gt;&lt;C&gt;0&lt;/C&gt;&lt;/FQL&gt;&lt;FQL&gt;&lt;Q&gt;US0090661010^FF_TAX_CF(ANN_R,1/1/2020,12/31/2020)&lt;/Q&gt;&lt;R&gt;1&lt;/R&gt;&lt;C&gt;1&lt;/C&gt;&lt;D xsi:type="xsd:double"&gt;15.103&lt;/D&gt;&lt;/FQL&gt;&lt;FQL&gt;&lt;Q&gt;US0090661010^FF_TAX_CF(ANN_R,1/1/2019,12/31/2019)&lt;/Q&gt;&lt;R&gt;1&lt;/R&gt;&lt;C&gt;1&lt;/C&gt;&lt;D xsi:type="xsd:double"&gt;28.192&lt;/D&gt;&lt;/FQL&gt;&lt;FQL&gt;&lt;Q&gt;US0090661010^FF_TAX_CF(ANN_R,1/1/2018,12/31/2018)&lt;/Q&gt;&lt;R&gt;1&lt;/R&gt;&lt;C&gt;1&lt;/C&gt;&lt;D xsi:type="xsd:double"&gt;44.62&lt;/D&gt;&lt;/FQL&gt;&lt;FQL&gt;&lt;Q&gt;US0090661010^FF_TAX_CF(ANN_R,1/1/2017,12/31/2017)&lt;/Q&gt;&lt;R&gt;1&lt;/R&gt;&lt;C&gt;1&lt;/C&gt;&lt;D xsi:type="xsd:double"&gt;8.74&lt;/D&gt;&lt;/FQL&gt;&lt;FQL&gt;&lt;Q&gt;US0090661010^FF_TAX_CF(ANN_R,1/1/2016,12/31/2016)&lt;/Q&gt;&lt;R&gt;0&lt;/R&gt;&lt;C&gt;0&lt;/C&gt;&lt;/FQL&gt;&lt;FQL&gt;&lt;Q&gt;US0090661010^FF_TAX_RATE(ANN_R,1/1/2020,12/31/2020)&lt;/Q&gt;&lt;R&gt;0&lt;/R&gt;&lt;C&gt;0&lt;/C&gt;&lt;/FQL&gt;&lt;FQL&gt;&lt;Q&gt;US0090661010^FF_TAX_RATE(ANN_R,1/1/2019,12/31/2019)&lt;/Q&gt;&lt;R&gt;0&lt;/R&gt;&lt;C&gt;0&lt;/C&gt;&lt;/FQL&gt;&lt;FQL&gt;&lt;Q&gt;US0090661010^FF_TAX_RATE(ANN_R,1/1/2018,12/31/2018)&lt;/Q&gt;&lt;R&gt;1&lt;/R&gt;&lt;C&gt;1&lt;/C&gt;&lt;D xsi:type="xsd:double"&gt;135.84717113516&lt;/D&gt;&lt;/FQL&gt;&lt;FQL&gt;&lt;Q&gt;US0090661010^FF_TAX_RATE(ANN_R,1/1/2017,12/31/2017)&lt;/Q&gt;&lt;R&gt;0&lt;/R&gt;&lt;C&gt;0&lt;/C&gt;&lt;/FQL&gt;&lt;FQL&gt;&lt;Q&gt;US0090661010^FF_TAX_RATE(ANN_R,1/1/2016,12/31/2016)&lt;/Q&gt;&lt;R&gt;0&lt;/R&gt;&lt;C&gt;0&lt;/C&gt;&lt;/FQL&gt;&lt;FQL&gt;&lt;Q&gt;US0090661010^FG_GICS_SECTOR&lt;/Q&gt;&lt;R&gt;0&lt;/R&gt;&lt;C&gt;0&lt;/C&gt;&lt;/FQL&gt;&lt;FQL&gt;&lt;Q&gt;US0090661010^FG_FACTSET_SECTOR&lt;/Q&gt;&lt;R&gt;1&lt;/R&gt;&lt;C&gt;1&lt;/C&gt;&lt;D xsi:type="xsd:string"&gt;Consumer Services&lt;/D&gt;&lt;/FQL&gt;&lt;FQL&gt;&lt;Q&gt;US92556V1061^SUS_EC_RISK_SCORE(NOW,NOW,,"GOV")&lt;/Q&gt;&lt;R&gt;0&lt;/R&gt;&lt;C&gt;0&lt;/C&gt;&lt;/FQL&gt;&lt;FQL&gt;&lt;Q&gt;US92556V1061^SUS_RR_RISK_SCORE(NOW,NOW,,"ESG")&lt;/Q&gt;&lt;R&gt;0&lt;/R&gt;&lt;C&gt;0&lt;/C&gt;&lt;/FQL&gt;&lt;FQL&gt;&lt;Q&gt;US92556V1061^FF_PTX_INC(ANN_R,1/1/2020,12/31/2020)&lt;/Q&gt;&lt;R&gt;1&lt;/R&gt;&lt;C&gt;1&lt;/C&gt;&lt;D xsi:type="xsd:double"&gt;-721.2&lt;/D&gt;&lt;/FQL&gt;&lt;FQL&gt;&lt;Q&gt;US92556V1061^FF_PTX_INC(ANN_R,1/1/2019,12/31/2019)&lt;/Q&gt;&lt;R&gt;1&lt;/R&gt;&lt;C&gt;1&lt;/C&gt;&lt;D xsi:type="xsd:double"&gt;154.4&lt;/D&gt;&lt;/FQL&gt;&lt;FQL&gt;&lt;Q&gt;US92556V1061^FF_PTX_INC(ANN_R,1/1/2018,12/31/2018)&lt;/Q&gt;&lt;R&gt;1&lt;/R&gt;&lt;C&gt;1&lt;/C&gt;&lt;D xsi:type="xsd:double"&gt;298.4&lt;/D&gt;&lt;/FQL&gt;&lt;FQL&gt;&lt;Q&gt;US92556V1061^FF_PTX_INC(ANN_R,1/1/2017,12/31/2017)&lt;/Q&gt;&lt;R&gt;1&lt;/R&gt;&lt;C&gt;1&lt;/C&gt;&lt;D xsi:type="xsd:double"&gt;903&lt;/D&gt;&lt;/FQL&gt;&lt;FQL&gt;&lt;Q&gt;US92556V1061^FF_PTX_INC(ANN_R,1/1/2016,12/31/2016)&lt;/Q&gt;&lt;R&gt;1&lt;/R&gt;&lt;C&gt;1&lt;/C&gt;&lt;D xsi:type="xsd:double"&gt;121.7&lt;/D&gt;&lt;/FQL&gt;&lt;FQL&gt;&lt;Q&gt;US92556V1061^FF_TAX_CF(ANN_R,1/1/2020,12/31/2020)&lt;/Q&gt;&lt;R&gt;1&lt;/R&gt;&lt;C&gt;1&lt;/C&gt;&lt;D xsi:type="xsd:double"&gt;324.4&lt;/D&gt;&lt;/FQL&gt;&lt;FQL&gt;&lt;Q&gt;US92556V1061^FF_TAX_CF(ANN_R,1/1/2019,12/31/2019)&lt;/Q&gt;&lt;R&gt;1&lt;/R&gt;&lt;C&gt;1&lt;/C&gt;&lt;D xsi:type="xsd:double"&gt;278.6&lt;/D&gt;&lt;/FQL&gt;&lt;FQL&gt;&lt;Q&gt;US92556V1061^FF_TAX_CF(ANN_R,1/1/2018,12/31/2018)&lt;/Q&gt;&lt;R&gt;1&lt;/R&gt;&lt;C&gt;1&lt;/C&gt;&lt;D xsi:type="xsd:double"&gt;228.6&lt;/D&gt;&lt;/FQL&gt;&lt;FQL&gt;&lt;Q&gt;US92556V1061^FF_TAX_CF(ANN_R,1/1/2017,12/31/2017)&lt;/Q&gt;&lt;R&gt;1&lt;/R&gt;&lt;C&gt;1&lt;/C&gt;&lt;D xsi:type="xsd:double"&gt;285.7&lt;/D&gt;&lt;/FQL&gt;&lt;FQL&gt;&lt;Q&gt;US92556V1061^FF_TAX_CF(ANN_R,1/1/2016,12/31/2016)&lt;/Q&gt;&lt;R&gt;1&lt;/R&gt;&lt;C&gt;1&lt;/C&gt;&lt;D xsi:type="xsd:double"&gt;285.6&lt;/D&gt;&lt;/FQL&gt;&lt;FQL&gt;&lt;Q&gt;US92556V1061^FF_TAX_RATE(ANN_R,1/1/2020,12/31/2020)&lt;/Q&gt;&lt;R&gt;0&lt;/R&gt;&lt;C&gt;0&lt;/C&gt;&lt;/FQL&gt;&lt;FQL&gt;&lt;Q&gt;US92556V1061^FF_TAX_RATE(ANN_R,1/1/2019,12/31/2019)&lt;/Q&gt;&lt;R&gt;1&lt;/R&gt;&lt;C&gt;1&lt;/C&gt;&lt;D xsi:type="xsd:double"&gt;89.1191709844559&lt;/D&gt;&lt;/FQL&gt;&lt;FQL&gt;&lt;Q&gt;US92556V1061^FF_TAX_RATE(ANN_R,1/1/2018,12/31/2018)&lt;/Q&gt;&lt;R&gt;1&lt;/R&gt;&lt;C&gt;1&lt;/C&gt;&lt;D xsi:type="xsd:double"&gt;-18.1300268096515&lt;/D&gt;&lt;/FQL&gt;&lt;FQL&gt;&lt;Q&gt;US92556V1061^FF_TAX_RATE(ANN_R,1/1/2017,12/31/2017)&lt;/Q&gt;&lt;R&gt;1&lt;/R&gt;&lt;C&gt;1&lt;/C&gt;&lt;D xsi:type="xsd:double"&gt;22.9235880398671&lt;/D&gt;&lt;/FQL&gt;&lt;FQL&gt;&lt;Q&gt;US92556V1061^FG_GICS_SECTOR&lt;/Q&gt;&lt;R&gt;1&lt;/R&gt;&lt;C&gt;1&lt;/C&gt;&lt;D xsi:type="xsd:string"&gt;Health Care&lt;/D&gt;&lt;/FQL&gt;&lt;FQL&gt;&lt;Q&gt;US92556V1061^FG_FACTSET_SECTOR&lt;/Q&gt;&lt;R&gt;1&lt;/R&gt;&lt;C&gt;1&lt;/C&gt;&lt;D xsi:type="xsd:string"&gt;Health Technology&lt;/D&gt;&lt;/FQL&gt;&lt;FQL&gt;&lt;Q&gt;US12769G1004^SUS_EC_RISK_SCORE(NOW,NOW,,"GOV")&lt;/Q&gt;&lt;R&gt;0&lt;/R&gt;&lt;C&gt;0&lt;/C&gt;&lt;/FQL&gt;&lt;FQL&gt;&lt;Q&gt;US12769G1004^SUS_EC_RISK_SCORE(NOW,NOW,,"SOC")&lt;/Q&gt;&lt;R&gt;0&lt;/R&gt;&lt;C&gt;0&lt;/C&gt;&lt;/FQL&gt;&lt;FQL&gt;&lt;Q&gt;US12769G1004^SUS_RR_RISK_SCORE(NOW,NOW,,"ESG")&lt;/Q&gt;&lt;R&gt;0&lt;/R&gt;&lt;C&gt;0&lt;/C&gt;&lt;/FQL&gt;&lt;FQL&gt;&lt;Q&gt;US12769G1004^FF_PTX_INC(ANN_R,1/1/2020,12/31/2020)&lt;/Q&gt;&lt;R&gt;1&lt;/R&gt;&lt;C&gt;1&lt;/C&gt;&lt;D xsi:type="xsd:double"&gt;-1632&lt;/D&gt;&lt;/FQL&gt;&lt;FQL&gt;&lt;Q&gt;US12769G1004^FF_PTX_INC(ANN_R,1/1/2019,12/31/2019)&lt;/Q&gt;&lt;R&gt;1&lt;/R&gt;&lt;C&gt;1&lt;/C&gt;&lt;D xsi:type="xsd:double"&gt;124.978&lt;/D&gt;&lt;/FQL&gt;&lt;FQL&gt;&lt;Q&gt;US12769G1004^FF_PTX_INC(ANN_R,1/1/2018,12/31/2018)&lt;/Q&gt;&lt;R&gt;1&lt;/R&gt;&lt;C&gt;1&lt;/C&gt;&lt;D xsi:type="xsd:double"&gt;135.622&lt;/D&gt;&lt;/FQL&gt;&lt;FQL&gt;&lt;Q&gt;US12769G1004^FF_PTX_INC(ANN_R,1/1/2017,12/31/2017)&lt;/Q&gt;&lt;R&gt;1&lt;/R&gt;&lt;C&gt;1&lt;/C&gt;&lt;D xsi:type="xsd:double"&gt;-43.389&lt;/D&gt;&lt;/FQL&gt;&lt;FQL&gt;&lt;Q&gt;US12769G1004^FF_PTX_INC(ANN_R,1/1/2016,12/31/2016)&lt;/Q&gt;&lt;R&gt;1&lt;/R&gt;&lt;C&gt;1&lt;/C&gt;&lt;D xsi:type="xsd:double"&gt;38.046&lt;/D&gt;&lt;/FQL&gt;&lt;FQL&gt;&lt;Q&gt;US12769G1004^FF_TAX_CF(ANN_R,1/1/2020,12/31/2020)&lt;/Q&gt;&lt;R&gt;1&lt;/R&gt;&lt;C&gt;1&lt;/C&gt;&lt;D xsi:type="xsd:double"&gt;-7&lt;/D&gt;&lt;/FQL&gt;&lt;FQL&gt;&lt;Q&gt;US12769G1004^FF_TAX_CF(ANN_R,1/1/2019,12/31/2019)&lt;/Q&gt;&lt;R&gt;1&lt;/R&gt;&lt;C&gt;1&lt;/C&gt;&lt;D xsi:type="xsd:double"&gt;-51.131&lt;/D&gt;&lt;/FQL&gt;&lt;FQL&gt;&lt;Q&gt;US12769G1004^FF_TAX_CF(ANN_R,1/1/2018,12/31/2018)&lt;/Q&gt;&lt;R&gt;1&lt;/R&gt;&lt;C&gt;1&lt;/C&gt;&lt;D xsi:type="xsd:double"&gt;-4.134&lt;/D&gt;&lt;/FQL&gt;&lt;FQL&gt;&lt;Q&gt;US12769G1004^FF_TAX_CF(ANN_R,1/1/2017,12/31/2017)&lt;/Q&gt;&lt;R&gt;1&lt;/R&gt;&lt;C&gt;1&lt;/C&gt;&lt;D xsi:type="xsd:double"&gt;0.246&lt;/D&gt;&lt;/FQL&gt;&lt;FQL&gt;&lt;Q&gt;US12769G1004^FF_TAX_CF(ANN_R,1/1/2016,12/31/2016)&lt;/Q&gt;&lt;R&gt;1&lt;/R&gt;&lt;C&gt;1&lt;/C&gt;&lt;D xsi:type="xsd:double"&gt;1.662&lt;/D&gt;&lt;/FQL&gt;&lt;FQL&gt;&lt;Q&gt;US12769G1004^FF_TAX_RATE(ANN_R,1/1/2019,12/31/2019)&lt;/Q&gt;&lt;R&gt;1&lt;/R&gt;&lt;C&gt;1&lt;/C&gt;&lt;D xsi:type="xsd:double"&gt;35.1877930515771&lt;/D&gt;&lt;/FQL&gt;&lt;FQL&gt;&lt;Q&gt;US12769G1004^FF_TAX_RATE(ANN_R,1/1/2018,12/31/2018)&lt;/Q&gt;&lt;R&gt;1&lt;/R&gt;&lt;C&gt;1&lt;/C&gt;&lt;D xsi:type="xsd:double"&gt;29.7790918877468&lt;/D&gt;&lt;/FQL&gt;&lt;FQL&gt;&lt;Q&gt;US12769G1004^FF_TAX_RATE(ANN_R,1/1/2017,12/31/2017)&lt;/Q&gt;&lt;R&gt;0&lt;/R&gt;&lt;C&gt;0&lt;/C&gt;&lt;/FQL&gt;&lt;FQL&gt;&lt;Q&gt;US12769G1004^FF_TAX_RATE(ANN_R,1/1/2016,12/31/2016)&lt;/Q&gt;&lt;R&gt;1&lt;/R&gt;&lt;C&gt;1&lt;/C&gt;&lt;D xsi:type="xsd:double"&gt;34.8104925616359&lt;/D&gt;&lt;/FQL&gt;&lt;FQL&gt;&lt;Q&gt;US12769G1004^FG_GICS_SECTOR&lt;/Q&gt;&lt;R&gt;1&lt;/R&gt;&lt;C&gt;1&lt;/C&gt;&lt;D xsi:type="xsd:string"&gt;Consumer Discretionary&lt;/D&gt;&lt;/FQL&gt;&lt;FQL&gt;&lt;Q&gt;US12769G1004^FG_FACTSET_SECTOR&lt;/Q&gt;&lt;R&gt;1&lt;/R&gt;&lt;C&gt;1&lt;/C&gt;&lt;D xsi:type="xsd:string"&gt;Consumer Services&lt;/D&gt;&lt;/FQL&gt;&lt;FQL&gt;&lt;Q&gt;DE000ZAL1111^SUS_EC_RISK_SCORE(NOW,NOW,,"GOV")&lt;/Q&gt;&lt;R&gt;0&lt;/R&gt;&lt;C&gt;0&lt;/C&gt;&lt;/FQL&gt;&lt;FQL&gt;&lt;Q&gt;DE000ZAL1111^SUS_EC_RISK_SCORE(NOW,NOW,,"SOC")&lt;/Q&gt;&lt;R&gt;0&lt;/R&gt;&lt;C&gt;0&lt;/C&gt;&lt;/FQL&gt;&lt;FQL&gt;&lt;Q&gt;DE000ZAL1111^SUS_RR_RISK_SCORE(NOW,NOW,,"ESG")&lt;/Q&gt;&lt;R&gt;0&lt;/R&gt;&lt;C&gt;0&lt;/C&gt;&lt;/FQL&gt;&lt;FQL&gt;&lt;Q&gt;DE000ZAL1111^FF_PTX_INC(ANN_R,1/1/2020,12/31/2020)&lt;/Q&gt;&lt;R&gt;1&lt;/R&gt;&lt;C&gt;1&lt;/C&gt;&lt;D xsi:type="xsd:double"&gt;318.4&lt;/D&gt;&lt;/FQL&gt;&lt;FQL&gt;&lt;Q&gt;DE000ZAL1111^FF_PTX_INC(ANN_R,1/1/2019,12/31/2019)&lt;/Q&gt;&lt;R&gt;1&lt;/R&gt;&lt;C&gt;1&lt;/C&gt;&lt;D xsi:type="xsd:double"&gt;148.8&lt;/D&gt;&lt;/FQL&gt;&lt;FQL&gt;&lt;Q&gt;DE000ZAL1111^FF_PTX_INC(ANN_R,1/1/2018,12/31/2018)&lt;/Q&gt;&lt;R&gt;1&lt;/R&gt;&lt;C&gt;1&lt;/C&gt;&lt;D xsi:type="xsd:double"&gt;109.1&lt;/D&gt;&lt;/FQL&gt;&lt;FQL&gt;&lt;Q&gt;DE000ZAL1111^FF_PTX_INC(ANN_R,1/1/2017,12/31/2017)&lt;/Q&gt;&lt;R&gt;1&lt;/R&gt;&lt;C&gt;1&lt;/C&gt;&lt;D xsi:type="xsd:double"&gt;174.9&lt;/D&gt;&lt;/FQL&gt;&lt;FQL&gt;&lt;Q&gt;DE000ZAL1111^FF_PTX_INC(ANN_R,1/1/2016,12/31/2016)&lt;/Q&gt;&lt;R&gt;1&lt;/R&gt;&lt;C&gt;1&lt;/C&gt;&lt;D xsi:type="xsd:double"&gt;196.6&lt;/D&gt;&lt;/FQL&gt;&lt;FQL&gt;&lt;Q&gt;DE000ZAL1111^FF_TAX_CF(ANN_R,1/1/2020,12/31/2020)&lt;/Q&gt;&lt;R&gt;1&lt;/R&gt;&lt;C&gt;1&lt;/C&gt;&lt;D xsi:type="xsd:double"&gt;116.7&lt;/D&gt;&lt;/FQL&gt;&lt;FQL&gt;&lt;Q&gt;DE000ZAL1111^FF_TAX_CF(ANN_R,1/1/2018,12/31/2018)&lt;/Q&gt;&lt;R&gt;1&lt;/R&gt;&lt;C&gt;1&lt;/C&gt;&lt;D xsi:type="xsd:double"&gt;42.2&lt;/D&gt;&lt;/FQL&gt;&lt;FQL&gt;&lt;Q&gt;DE000ZAL1111^FF_TAX_CF(ANN_R,1/1/2017,12/31/2017)&lt;/Q&gt;&lt;R&gt;1&lt;/R&gt;&lt;C&gt;1&lt;/C&gt;&lt;D xsi:type="xsd:double"&gt;49.4&lt;/D&gt;&lt;/FQL&gt;&lt;FQL&gt;&lt;Q&gt;DE000ZAL1111^FF_TAX_CF(ANN_R,1/1/2016,12/31/2016)&lt;/Q&gt;&lt;R&gt;1&lt;/R&gt;&lt;C&gt;1&lt;/C&gt;&lt;D xsi:type="xsd:double"&gt;33.8&lt;/D&gt;&lt;/FQL&gt;&lt;FQL&gt;&lt;Q&gt;DE000ZAL1111^FF_TAX_RATE(ANN_R,1/1/2020,12/31/2020)&lt;/Q&gt;&lt;R&gt;1&lt;/R&gt;&lt;C&gt;1&lt;/C&gt;&lt;D xsi:type="xsd:double"&gt;29.0201005025126&lt;/D&gt;&lt;/FQL&gt;&lt;FQL&gt;&lt;Q&gt;DE000ZAL1111^FF_TAX_RATE(ANN_R,1/1/2019,12/31/2019)&lt;/Q&gt;&lt;R&gt;1&lt;/R&gt;&lt;C&gt;1&lt;/C&gt;&lt;D xsi:type="xsd:double"&gt;30.3763440860215&lt;/D&gt;&lt;/FQL&gt;&lt;FQL&gt;&lt;Q&gt;DE000ZAL1111^FF_TAX_RATE(ANN_R,1/1/2018,12/31/2018)&lt;/Q&gt;&lt;R&gt;1&lt;/R&gt;&lt;C&gt;1&lt;/C&gt;&lt;D xsi:type="xsd:double"&gt;49.8625114573786&lt;/D&gt;&lt;/FQL&gt;&lt;FQL&gt;&lt;Q&gt;DE000ZAL1111^FF_TAX_RATE(ANN_R,1/1/2017,12/31/2017)&lt;/Q&gt;&lt;R&gt;1&lt;/R&gt;&lt;C&gt;1&lt;/C&gt;&lt;D xsi:type="xsd:double"&gt;42.0811892510006&lt;/D&gt;&lt;/FQL&gt;&lt;FQL&gt;&lt;Q&gt;DE000ZAL1111^FF_TAX_RATE(ANN_R,1/1/2016,12/31/2016)&lt;/Q&gt;&lt;R&gt;1&lt;/R&gt;&lt;C&gt;1&lt;/C&gt;&lt;D xsi:type="xsd:double"&gt;36.8769074262462&lt;/D&gt;&lt;/FQL&gt;&lt;FQL&gt;&lt;Q&gt;DE000ZAL1111^FG_GICS_SECTOR&lt;/Q&gt;&lt;R&gt;0&lt;/R&gt;&lt;C&gt;0&lt;/C&gt;&lt;/FQL&gt;&lt;FQL&gt;&lt;Q&gt;DE000ZAL1111^FG_FACTSET_SECTOR&lt;/Q&gt;&lt;R&gt;1&lt;/R&gt;&lt;C&gt;1&lt;/C&gt;&lt;D xsi:type="xsd:string"&gt;Retail Trade&lt;/D&gt;&lt;/FQL&gt;&lt;FQL&gt;&lt;Q&gt;US1773761002^SUS_EC_RISK_SCORE(NOW,NOW,,"GOV")&lt;/Q&gt;&lt;R&gt;1&lt;/R&gt;&lt;C&gt;1&lt;/C&gt;&lt;D xsi:type="xsd:string"&gt;5.919619&lt;/D&gt;&lt;/FQL&gt;&lt;FQL&gt;&lt;Q&gt;US1773761002^SUS_EC_RISK_SCORE(NOW,NOW,,"SOC")&lt;/Q&gt;&lt;R&gt;1&lt;/R&gt;&lt;C&gt;1&lt;/C&gt;&lt;D xsi:type="xsd:string"&gt;7.967975&lt;/D&gt;&lt;/FQL&gt;&lt;FQL&gt;&lt;Q&gt;US1773761002^SUS_RR_RISK_SCORE(NOW,NOW,,"ESG")&lt;/Q&gt;&lt;R&gt;1&lt;/R&gt;&lt;C&gt;1&lt;/C&gt;&lt;D xsi:type="xsd:double"&gt;14.57159375&lt;/D&gt;&lt;/FQL&gt;&lt;FQL&gt;&lt;Q&gt;US1773761002^FF_PTX_INC(ANN_R,1/1/2020,12/31/2020)&lt;/Q&gt;&lt;R&gt;1&lt;/R&gt;&lt;C&gt;1&lt;/C&gt;&lt;D xsi:type="xsd:double"&gt;554.88&lt;/D&gt;&lt;/FQL&gt;&lt;FQL&gt;&lt;Q&gt;US1773761002^FF_PTX_INC(ANN_R,1/1/2019,12/31/2019)&lt;/Q&gt;&lt;R&gt;1&lt;/R&gt;&lt;C&gt;1&lt;/C&gt;&lt;D xsi:type="xsd:double"&gt;509.5&lt;/D&gt;&lt;/FQL&gt;&lt;FQL&gt;&lt;Q&gt;US1773761002^FF_PTX_INC(ANN_R,1/1/2017,12/31/2017)&lt;/Q&gt;&lt;R&gt;1&lt;/R&gt;&lt;C&gt;1&lt;/C&gt;&lt;D xsi:type="xsd:double"&gt;550.346&lt;/D&gt;&lt;/FQL&gt;&lt;FQL&gt;&lt;Q&gt;US1773761002^FF_PTX_INC(ANN_R,1/1/2016,12/31/2016)&lt;/Q&gt;&lt;R&gt;1&lt;/R&gt;&lt;C&gt;1&lt;/C&gt;&lt;D xsi:type="xsd:double"&gt;527.77&lt;/D&gt;&lt;/FQL&gt;&lt;FQL&gt;&lt;Q&gt;US1773761002^FF_TAX_CF(ANN_R,1/1/2020,12/31/2020)&lt;/Q&gt;&lt;R&gt;1&lt;/R&gt;&lt;C&gt;1&lt;/C&gt;&lt;D xsi:type="xsd:double"&gt;92.838&lt;/D&gt;&lt;/FQL&gt;&lt;FQL&gt;&lt;Q&gt;US1773761002^FF_TAX_CF(ANN_R,1/1/2019,12/31/2019)&lt;/Q&gt;&lt;R&gt;1&lt;/R&gt;&lt;C&gt;1&lt;/C&gt;&lt;D xsi:type="xsd:double"&gt;86.46&lt;/D&gt;&lt;/FQL&gt;&lt;FQL&gt;&lt;Q&gt;US1773761002^FF_TAX_CF(ANN_R,1/1/2018,12/31/2018)&lt;/Q&gt;&lt;R&gt;1&lt;/R&gt;&lt;C&gt;1&lt;/C&gt;&lt;D xsi:type="xsd:double"&gt;110.808&lt;/D&gt;&lt;/FQL&gt;&lt;FQL&gt;&lt;Q&gt;US1773761002^FF_TAX_CF(ANN_R,1/1/2017,12/31/2017)&lt;/Q&gt;&lt;R&gt;1&lt;/R&gt;&lt;C&gt;1&lt;/C&gt;&lt;D xsi:type="xsd:double"&gt;61.126&lt;/D&gt;&lt;/FQL&gt;&lt;FQL&gt;&lt;Q&gt;US1773761002^FF_TAX_CF(ANN_R,1/1/2016,12/31/2016)&lt;/Q&gt;&lt;R&gt;1&lt;/R&gt;&lt;C&gt;1&lt;/C&gt;&lt;D xsi:type="xsd:double"&gt;64.361&lt;/D&gt;&lt;/FQL&gt;&lt;FQL&gt;&lt;Q&gt;US1773761002^FF_TAX_RATE(ANN_R,1/1/2020,12/31/2020)&lt;/Q&gt;&lt;R&gt;1&lt;/R&gt;&lt;C&gt;1&lt;/C&gt;&lt;D xsi:typ</t>
        </r>
      </text>
    </comment>
    <comment ref="A15" authorId="0" shapeId="0" xr:uid="{89CB6C3B-4C1E-4464-9B8B-0DBF12E61065}">
      <text>
        <r>
          <rPr>
            <b/>
            <sz val="9"/>
            <color indexed="81"/>
            <rFont val="Tahoma"/>
            <family val="2"/>
          </rPr>
          <t>e="xsd:double"&gt;9.08917243367935&lt;/D&gt;&lt;/FQL&gt;&lt;FQL&gt;&lt;Q&gt;US1773761002^FF_TAX_RATE(ANN_R,1/1/2019,12/31/2019)&lt;/Q&gt;&lt;R&gt;1&lt;/R&gt;&lt;C&gt;1&lt;/C&gt;&lt;D xsi:type="xsd:double"&gt;-33.8200196270854&lt;/D&gt;&lt;/FQL&gt;&lt;FQL&gt;&lt;Q&gt;US1773761002^FF_TAX_RATE(ANN_R,1/1/2018,12/31/2018)&lt;/Q&gt;&lt;R&gt;1&lt;/R&gt;&lt;C&gt;1&lt;/C&gt;&lt;D xsi:type="xsd:double"&gt;8.54517002804013&lt;/D&gt;&lt;/FQL&gt;&lt;FQL&gt;&lt;Q&gt;US1773761002^FF_TAX_RATE(ANN_R,1/1/2017,12/31/2017)&lt;/Q&gt;&lt;R&gt;1&lt;/R&gt;&lt;C&gt;1&lt;/C&gt;&lt;D xsi:type="xsd:double"&gt;96.0052403397136&lt;/D&gt;&lt;/FQL&gt;&lt;FQL&gt;&lt;Q&gt;US1773761002^FF_TAX_RATE(ANN_R,1/1/2016,12/31/2016)&lt;/Q&gt;&lt;R&gt;1&lt;/R&gt;&lt;C&gt;1&lt;/C&gt;&lt;D xsi:type="xsd:double"&gt;10.9735301362336&lt;/D&gt;&lt;/FQL&gt;&lt;FQL&gt;&lt;Q&gt;US1773761002^FG_GICS_SECTOR&lt;/Q&gt;&lt;R&gt;1&lt;/R&gt;&lt;C&gt;1&lt;/C&gt;&lt;D xsi:type="xsd:string"&gt;Information Technology&lt;/D&gt;&lt;/FQL&gt;&lt;FQL&gt;&lt;Q&gt;US1773761002^FG_FACTSET_SECTOR&lt;/Q&gt;&lt;R&gt;1&lt;/R&gt;&lt;C&gt;1&lt;/C&gt;&lt;D xsi:type="xsd:string"&gt;Technology Services&lt;/D&gt;&lt;/FQL&gt;&lt;FQL&gt;&lt;Q&gt;US74834L1008^SUS_EC_RISK_SCORE(NOW,NOW,,"GOV")&lt;/Q&gt;&lt;R&gt;1&lt;/R&gt;&lt;C&gt;1&lt;/C&gt;&lt;D xsi:type="xsd:string"&gt;8.654798&lt;/D&gt;&lt;/FQL&gt;&lt;FQL&gt;&lt;Q&gt;US74834L1008^SUS_RR_RISK_SCORE(NOW,NOW,,"ESG")&lt;/Q&gt;&lt;R&gt;1&lt;/R&gt;&lt;C&gt;1&lt;/C&gt;&lt;D xsi:type="xsd:double"&gt;18.7838821875&lt;/D&gt;&lt;/FQL&gt;&lt;FQL&gt;&lt;Q&gt;US74834L1008^FF_PTX_INC(ANN_R,1/1/2020,12/31/2020)&lt;/Q&gt;&lt;R&gt;1&lt;/R&gt;&lt;C&gt;1&lt;/C&gt;&lt;D xsi:type="xsd:double"&gt;1884&lt;/D&gt;&lt;/FQL&gt;&lt;FQL&gt;&lt;Q&gt;US74834L1008^FF_PTX_INC(ANN_R,1/1/2019,12/31/2019)&lt;/Q&gt;&lt;R&gt;1&lt;/R&gt;&lt;C&gt;1&lt;/C&gt;&lt;D xsi:type="xsd:double"&gt;1076&lt;/D&gt;&lt;/FQL&gt;&lt;FQL&gt;&lt;Q&gt;US74834L1008^FF_PTX_INC(ANN_R,1/1/2018,12/31/2018)&lt;/Q&gt;&lt;R&gt;1&lt;/R&gt;&lt;C&gt;1&lt;/C&gt;&lt;D xsi:type="xsd:double"&gt;926&lt;/D&gt;&lt;/FQL&gt;&lt;FQL&gt;&lt;Q&gt;US74834L1008^FF_PTX_INC(ANN_R,1/1/2017,12/31/2017)&lt;/Q&gt;&lt;R&gt;1&lt;/R&gt;&lt;C&gt;1&lt;/C&gt;&lt;D xsi:type="xsd:double"&gt;1030&lt;/D&gt;&lt;/FQL&gt;&lt;FQL&gt;&lt;Q&gt;US74834L1008^FF_PTX_INC(ANN_R,1/1/2016,12/31/2016)&lt;/Q&gt;&lt;R&gt;1&lt;/R&gt;&lt;C&gt;1&lt;/C&gt;&lt;D xsi:type="xsd:double"&gt;1086&lt;/D&gt;&lt;/FQL&gt;&lt;FQL&gt;&lt;Q&gt;US74834L1008^FF_TAX_CF(ANN_R,1/1/2020,12/31/2020)&lt;/Q&gt;&lt;R&gt;1&lt;/R&gt;&lt;C&gt;1&lt;/C&gt;&lt;D xsi:type="xsd:double"&gt;360&lt;/D&gt;&lt;/FQL&gt;&lt;FQL&gt;&lt;Q&gt;US74834L1008^FF_TAX_CF(ANN_R,1/1/2019,12/31/2019)&lt;/Q&gt;&lt;R&gt;1&lt;/R&gt;&lt;C&gt;1&lt;/C&gt;&lt;D xsi:type="xsd:double"&gt;202&lt;/D&gt;&lt;/FQL&gt;&lt;FQL&gt;&lt;Q&gt;US74834L1008^FF_TAX_CF(ANN_R,1/1/2018,12/31/2018)&lt;/Q&gt;&lt;R&gt;1&lt;/R&gt;&lt;C&gt;1&lt;/C&gt;&lt;D xsi:type="xsd:double"&gt;84&lt;/D&gt;&lt;/FQL&gt;&lt;FQL&gt;&lt;Q&gt;US74834L1008^FF_TAX_CF(ANN_R,1/1/2017,12/31/2017)&lt;/Q&gt;&lt;R&gt;1&lt;/R&gt;&lt;C&gt;1&lt;/C&gt;&lt;D xsi:type="xsd:double"&gt;243&lt;/D&gt;&lt;/FQL&gt;&lt;FQL&gt;&lt;Q&gt;US74834L1008^FF_TAX_CF(ANN_R,1/1/2016,12/31/2016)&lt;/Q&gt;&lt;R&gt;1&lt;/R&gt;&lt;C&gt;1&lt;/C&gt;&lt;D xsi:type="xsd:double"&gt;361&lt;/D&gt;&lt;/FQL&gt;&lt;FQL&gt;&lt;Q&gt;US74834L1008^FF_TAX_RATE(ANN_R,1/1/2020,12/31/2020)&lt;/Q&gt;&lt;R&gt;1&lt;/R&gt;&lt;C&gt;1&lt;/C&gt;&lt;D xsi:type="xsd:double"&gt;24.416135881104&lt;/D&gt;&lt;/FQL&gt;&lt;FQL&gt;&lt;Q&gt;US74834L1008^FF_TAX_RATE(ANN_R,1/1/2019,12/31/2019)&lt;/Q&gt;&lt;R&gt;1&lt;/R&gt;&lt;C&gt;1&lt;/C&gt;&lt;D xsi:type="xsd:double"&gt;22.9553903345725&lt;/D&gt;&lt;/FQL&gt;&lt;FQL&gt;&lt;Q&gt;US74834L1008^FF_TAX_RATE(ANN_R,1/1/2018,12/31/2018)&lt;/Q&gt;&lt;R&gt;1&lt;/R&gt;&lt;C&gt;1&lt;/C&gt;&lt;D xsi:type="xsd:double"&gt;19.6544276457883&lt;/D&gt;&lt;/FQL&gt;&lt;FQL&gt;&lt;Q&gt;US74834L1008^FF_TAX_RATE(ANN_R,1/1/2017,12/31/2017)&lt;/Q&gt;&lt;R&gt;1&lt;/R&gt;&lt;C&gt;1&lt;/C&gt;&lt;D xsi:type="xsd:double"&gt;23.3980582524272&lt;/D&gt;&lt;/FQL&gt;&lt;FQL&gt;&lt;Q&gt;US74834L1008^FG_GICS_SECTOR&lt;/Q&gt;&lt;R&gt;1&lt;/R&gt;&lt;C&gt;1&lt;/C&gt;&lt;D xsi:type="xsd:string"&gt;Health Care&lt;/D&gt;&lt;/FQL&gt;&lt;FQL&gt;&lt;Q&gt;US74834L1008^FG_FACTSET_SECTOR&lt;/Q&gt;&lt;R&gt;1&lt;/R&gt;&lt;C&gt;1&lt;/C&gt;&lt;D xsi:type="xsd:string"&gt;Health Services&lt;/D&gt;&lt;/FQL&gt;&lt;FQL&gt;&lt;Q&gt;TW0002412004^SUS_EC_RISK_SCORE(NOW,NOW,,"GOV")&lt;/Q&gt;&lt;R&gt;1&lt;/R&gt;&lt;C&gt;1&lt;/C&gt;&lt;D xsi:type="xsd:string"&gt;7.617493&lt;/D&gt;&lt;/FQL&gt;&lt;FQL&gt;&lt;Q&gt;TW0002412004^SUS_EC_RISK_SCORE(NOW,NOW,,"SOC")&lt;/Q&gt;&lt;R&gt;1&lt;/R&gt;&lt;C&gt;1&lt;/C&gt;&lt;D xsi:type="xsd:string"&gt;6.460092&lt;/D&gt;&lt;/FQL&gt;&lt;FQL&gt;&lt;Q&gt;TW0002412004^SUS_RR_RISK_SCORE(NOW,NOW,,"ESG")&lt;/Q&gt;&lt;R&gt;1&lt;/R&gt;&lt;C&gt;1&lt;/C&gt;&lt;D xsi:type="xsd:double"&gt;16.9069848214286&lt;/D&gt;&lt;/FQL&gt;&lt;FQL&gt;&lt;Q&gt;TW0002412004^FF_PTX_INC(ANN_R,1/1/2020,12/31/2020)&lt;/Q&gt;&lt;R&gt;1&lt;/R&gt;&lt;C&gt;1&lt;/C&gt;&lt;D xsi:type="xsd:double"&gt;42588.226&lt;/D&gt;&lt;/FQL&gt;&lt;FQL&gt;&lt;Q&gt;TW0002412004^FF_PTX_INC(ANN_R,1/1/2019,12/31/2019)&lt;/Q&gt;&lt;R&gt;1&lt;/R&gt;&lt;C&gt;1&lt;/C&gt;&lt;D xsi:type="xsd:double"&gt;41287.652&lt;/D&gt;&lt;/FQL&gt;&lt;FQL&gt;&lt;Q&gt;TW0002412004^FF_PTX_INC(ANN_R,1/1/2018,12/31/2018)&lt;/Q&gt;&lt;R&gt;1&lt;/R&gt;&lt;C&gt;1&lt;/C&gt;&lt;D xsi:type="xsd:double"&gt;44477.104&lt;/D&gt;&lt;/FQL&gt;&lt;FQL&gt;&lt;Q&gt;TW0002412004^FF_PTX_INC(ANN_R,1/1/2017,12/31/2017)&lt;/Q&gt;&lt;R&gt;1&lt;/R&gt;&lt;C&gt;1&lt;/C&gt;&lt;D xsi:type="xsd:double"&gt;47589.819&lt;/D&gt;&lt;/FQL&gt;&lt;FQL&gt;&lt;Q&gt;TW0002412004^FF_PTX_INC(ANN_R,1/1/2016,12/31/2016)&lt;/Q&gt;&lt;R&gt;1&lt;/R&gt;&lt;C&gt;1&lt;/C&gt;&lt;D xsi:type="xsd:double"&gt;48899.887&lt;/D&gt;&lt;/FQL&gt;&lt;FQL&gt;&lt;Q&gt;TW0002412004^FF_TAX_CF(ANN_R,1/1/2020,12/31/2020)&lt;/Q&gt;&lt;R&gt;1&lt;/R&gt;&lt;C&gt;1&lt;/C&gt;&lt;D xsi:type="xsd:double"&gt;7851.522&lt;/D&gt;&lt;/FQL&gt;&lt;FQL&gt;&lt;Q&gt;TW0002412004^FF_TAX_CF(ANN_R,1/1/2019,12/31/2019)&lt;/Q&gt;&lt;R&gt;1&lt;/R&gt;&lt;C&gt;1&lt;/C&gt;&lt;D xsi:type="xsd:double"&gt;8419.36&lt;/D&gt;&lt;/FQL&gt;&lt;FQL&gt;&lt;Q&gt;TW0002412004^FF_TAX_CF(ANN_R,1/1/2018,12/31/2018)&lt;/Q&gt;&lt;R&gt;1&lt;/R&gt;&lt;C&gt;1&lt;/C&gt;&lt;D xsi:type="xsd:double"&gt;10891.279&lt;/D&gt;&lt;/FQL&gt;&lt;FQL&gt;&lt;Q&gt;TW0002412004^FF_TAX_CF(ANN_R,1/1/2017,12/31/2017)&lt;/Q&gt;&lt;R&gt;1&lt;/R&gt;&lt;C&gt;1&lt;/C&gt;&lt;D xsi:type="xsd:double"&gt;5789.762&lt;/D&gt;&lt;/FQL&gt;&lt;FQL&gt;&lt;Q&gt;TW0002412004^FF_TAX_CF(ANN_R,1/1/2016,12/31/2016)&lt;/Q&gt;&lt;R&gt;1&lt;/R&gt;&lt;C&gt;1&lt;/C&gt;&lt;D xsi:type="xsd:double"&gt;9023.263&lt;/D&gt;&lt;/FQL&gt;&lt;FQL&gt;&lt;Q&gt;TW0002412004^FF_TAX_RATE(ANN_R,1/1/2019,12/31/2019)&lt;/Q&gt;&lt;R&gt;1&lt;/R&gt;&lt;C&gt;1&lt;/C&gt;&lt;D xsi:type="xsd:double"&gt;19.3419790498137&lt;/D&gt;&lt;/FQL&gt;&lt;FQL&gt;&lt;Q&gt;TW0002412004^FF_TAX_RATE(ANN_R,1/1/2018,12/31/2018)&lt;/Q&gt;&lt;R&gt;1&lt;/R&gt;&lt;C&gt;1&lt;/C&gt;&lt;D xsi:type="xsd:double"&gt;19.1616185262422&lt;/D&gt;&lt;/FQL&gt;&lt;FQL&gt;&lt;Q&gt;TW0002412004^FF_TAX_RATE(ANN_R,1/1/2017,12/31/2017)&lt;/Q&gt;&lt;R&gt;1&lt;/R&gt;&lt;C&gt;1&lt;/C&gt;&lt;D xsi:type="xsd:double"&gt;16.714627555108&lt;/D&gt;&lt;/FQL&gt;&lt;FQL&gt;&lt;Q&gt;TW0002412004^FF_TAX_RATE(ANN_R,1/1/2016,12/31/2016)&lt;/Q&gt;&lt;R&gt;1&lt;/R&gt;&lt;C&gt;1&lt;/C&gt;&lt;D xsi:type="xsd:double"&gt;16.6719444566406&lt;/D&gt;&lt;/FQL&gt;&lt;FQL&gt;&lt;Q&gt;TW0002412004^FG_GICS_SECTOR&lt;/Q&gt;&lt;R&gt;0&lt;/R&gt;&lt;C&gt;0&lt;/C&gt;&lt;/FQL&gt;&lt;FQL&gt;&lt;Q&gt;TW0002412004^FG_FACTSET_SECTOR&lt;/Q&gt;&lt;R&gt;1&lt;/R&gt;&lt;C&gt;1&lt;/C&gt;&lt;D xsi:type="xsd:string"&gt;Communications&lt;/D&gt;&lt;/FQL&gt;&lt;FQL&gt;&lt;Q&gt;US62944T1051^SUS_EC_RISK_SCORE(NOW,NOW,,"GOV")&lt;/Q&gt;&lt;R&gt;1&lt;/R&gt;&lt;C&gt;1&lt;/C&gt;&lt;D xsi:type="xsd:string"&gt;5.858425&lt;/D&gt;&lt;/FQL&gt;&lt;FQL&gt;&lt;Q&gt;US62944T1051^SUS_EC_RISK_SCORE(NOW,NOW,,"SOC")&lt;/Q&gt;&lt;R&gt;1&lt;/R&gt;&lt;C&gt;1&lt;/C&gt;&lt;D xsi:type="xsd:string"&gt;8.682652&lt;/D&gt;&lt;/FQL&gt;&lt;FQL&gt;&lt;Q&gt;US62944T1051^SUS_RR_RISK_SCORE(NOW,NOW,,"ESG")&lt;/Q&gt;&lt;R&gt;1&lt;/R&gt;&lt;C&gt;1&lt;/C&gt;&lt;D xsi:type="xsd:double"&gt;23.509151875&lt;/D&gt;&lt;/FQL&gt;&lt;FQL&gt;&lt;Q&gt;US62944T1051^FF_PTX_INC(ANN_R,1/1/2020,12/31/2020)&lt;/Q&gt;&lt;R&gt;1&lt;/R&gt;&lt;C&gt;1&lt;/C&gt;&lt;D xsi:type="xsd:double"&gt;1078.033&lt;/D&gt;&lt;/FQL&gt;&lt;FQL&gt;&lt;Q&gt;US62944T1051^FF_PTX_INC(ANN_R,1/1/2019,12/31/2019)&lt;/Q&gt;&lt;R&gt;1&lt;/R&gt;&lt;C&gt;1&lt;/C&gt;&lt;D xsi:type="xsd:double"&gt;1025.795&lt;/D&gt;&lt;/FQL&gt;&lt;FQL&gt;&lt;Q&gt;US62944T1051^FF_PTX_INC(ANN_R,1/1/2018,12/31/2018)&lt;/Q&gt;&lt;R&gt;1&lt;/R&gt;&lt;C&gt;1&lt;/C&gt;&lt;D xsi:type="xsd:double"&gt;959.732&lt;/D&gt;&lt;/FQL&gt;&lt;FQL&gt;&lt;Q&gt;US62944T1051^FF_PTX_INC(ANN_R,1/1/2017,12/31/2017)&lt;/Q&gt;&lt;R&gt;1&lt;/R&gt;&lt;C&gt;1&lt;/C&gt;&lt;D xsi:type="xsd:double"&gt;846.911&lt;/D&gt;&lt;/FQL&gt;&lt;FQL&gt;&lt;Q&gt;US62944T1051^FF_PTX_INC(ANN_R,1/1/2016,12/31/2016)&lt;/Q&gt;&lt;R&gt;1&lt;/R&gt;&lt;C&gt;1&lt;/C&gt;&lt;D xsi:type="xsd:double"&gt;661.697&lt;/D&gt;&lt;/FQL&gt;&lt;FQL&gt;&lt;Q&gt;US62944T1051^FF_TAX_CF(ANN_R,1/1/2020,12/31/2020)&lt;/Q&gt;&lt;R&gt;1&lt;/R&gt;&lt;C&gt;1&lt;/C&gt;&lt;D xsi:type="xsd:double"&gt;163.076&lt;/D&gt;&lt;/FQL&gt;&lt;FQL&gt;&lt;Q&gt;US62944T1051^FF_TAX_CF(ANN_R,1/1/2018,12/31/2018)&lt;/Q&gt;&lt;R&gt;1&lt;/R&gt;&lt;C&gt;1&lt;/C&gt;&lt;D xsi:type="xsd:double"&gt;181.166&lt;/D&gt;&lt;/FQL&gt;&lt;FQL&gt;&lt;Q&gt;US62944T1051^FF_TAX_CF(ANN_R,1/1/2017,12/31/2017)&lt;/Q&gt;&lt;R&gt;1&lt;/R&gt;&lt;C&gt;1&lt;/C&gt;&lt;D xsi:type="xsd:double"&gt;260.232&lt;/D&gt;&lt;/FQL&gt;&lt;FQL&gt;&lt;Q&gt;US62944T1051^FF_TAX_CF(ANN_R,1/1/2016,12/31/2016)&lt;/Q&gt;&lt;R&gt;1&lt;/R&gt;&lt;C&gt;1&lt;/C&gt;&lt;D xsi:type="xsd:double"&gt;218.984&lt;/D&gt;&lt;/FQL&gt;&lt;FQL&gt;&lt;Q&gt;US62944T1051^FF_TAX_RATE(ANN_R,1/1/2020,12/31/2020)&lt;/Q&gt;&lt;R&gt;1&lt;/R&gt;&lt;C&gt;1&lt;/C&gt;&lt;D xsi:type="xsd:double"&gt;16.3988486437799&lt;/D&gt;&lt;/FQL&gt;&lt;FQL&gt;&lt;Q&gt;US62944T1051^FF_TAX_RATE(ANN_R,1/1/2019,12/31/2019)&lt;/Q&gt;&lt;R&gt;1&lt;/R&gt;&lt;C&gt;1&lt;/C&gt;&lt;D xsi:type="xsd:double"&gt;14.3553049098504&lt;/D&gt;&lt;/FQL&gt;&lt;FQL&gt;&lt;Q&gt;US62944T1051^FF_TAX_RATE(ANN_R,1/1/2018,12/31/2018)&lt;/Q&gt;&lt;R&gt;1&lt;/R&gt;&lt;C&gt;1&lt;/C&gt;&lt;D xsi:type="xsd:double"&gt;16.9354569817407&lt;/D&gt;&lt;/FQL&gt;&lt;FQL&gt;&lt;Q&gt;US62944T1051^FF_TAX_RATE(ANN_R,1/1/2017,12/31/2017)&lt;/Q&gt;&lt;R&gt;1&lt;/R&gt;&lt;C&gt;1&lt;/C&gt;&lt;D xsi:type="xsd:double"&gt;36.531583602055&lt;/D&gt;&lt;/FQL&gt;&lt;FQL&gt;&lt;Q&gt;US62944T1051^FF_TAX_RATE(ANN_R,1/1/2016,12/31/2016)&lt;/Q&gt;&lt;R&gt;1&lt;/R&gt;&lt;C&gt;1&lt;/C&gt;&lt;D xsi:type="xsd:double"&gt;35.7316112964091&lt;/D&gt;&lt;/FQL&gt;&lt;FQL&gt;&lt;Q&gt;US62944T1051^FG_GICS_SECTOR&lt;/Q&gt;&lt;R&gt;1&lt;/R&gt;&lt;C&gt;1&lt;/C&gt;&lt;D xsi:type="xsd:string"&gt;Consumer Discretionary&lt;/D&gt;&lt;/FQL&gt;&lt;FQL&gt;&lt;Q&gt;US62944T1051^FG_FACTSET_SECTOR&lt;/Q&gt;&lt;R&gt;1&lt;/R&gt;&lt;C&gt;1&lt;/C&gt;&lt;D xsi:type="xsd:string"&gt;Consumer Durables&lt;/D&gt;&lt;/FQL&gt;&lt;FQL&gt;&lt;Q&gt;US30225T1025^SUS_EC_RISK_SCORE(NOW,NOW,,"GOV")&lt;/Q&gt;&lt;R&gt;1&lt;/R&gt;&lt;C&gt;1&lt;/C&gt;&lt;D xsi:type="xsd:string"&gt;5.855171&lt;/D&gt;&lt;/FQL&gt;&lt;FQL&gt;&lt;Q&gt;US30225T1025^SUS_EC_RISK_SCORE(NOW,NOW,,"SOC")&lt;/Q&gt;&lt;R&gt;1&lt;/R&gt;&lt;C&gt;1&lt;/C&gt;&lt;D xsi:type="xsd:string"&gt;4.278000&lt;/D&gt;&lt;/FQL&gt;&lt;FQL&gt;&lt;Q&gt;US30225T1025^SUS_RR_RISK_SCORE(NOW,NOW,,"ESG")&lt;/Q&gt;&lt;R&gt;1&lt;/R&gt;&lt;C&gt;1&lt;/C&gt;&lt;D xsi:type="xsd:double"&gt;13.9418470588235&lt;/D&gt;&lt;/FQL&gt;&lt;FQL&gt;&lt;Q&gt;US30225T1025^FF_PTX_INC(ANN_R,1/1/2020,12/31/2020)&lt;/Q&gt;&lt;R&gt;1&lt;/R&gt;&lt;C&gt;1&lt;/C&gt;&lt;D xsi:type="xsd:double"&gt;557.739&lt;/D&gt;&lt;/FQL&gt;&lt;FQL&gt;&lt;Q&gt;US30225T1025^FF_PTX_INC(ANN_R,1/1/2019,12/31/2019)&lt;/Q&gt;&lt;R&gt;1&lt;/R&gt;&lt;C&gt;1&lt;/C&gt;&lt;D xsi:type="xsd:double"&gt;483.235&lt;/D&gt;&lt;/FQL&gt;&lt;FQL&gt;&lt;Q&gt;US30225T1025^FF_PTX_INC(ANN_R,1/1/2017,12/31/2017)&lt;/Q&gt;&lt;R&gt;1&lt;/R&gt;&lt;C&gt;1&lt;/C&gt;&lt;D xsi:type="xsd:double"&gt;531.953&lt;/D&gt;&lt;/FQL&gt;&lt;FQL&gt;&lt;Q&gt;US30225T1025^FF_PTX_INC(ANN_R,1/1/2016,12/31/2016)&lt;/Q&gt;&lt;R&gt;1&lt;/R&gt;&lt;C&gt;1&lt;/C&gt;&lt;D xsi:type="xsd:double"&gt;439.911&lt;/D&gt;&lt;/FQL&gt;&lt;FQL&gt;&lt;Q&gt;US30225T1025^FF_TAX_CF(ANN_R,1/1/2020,12/31/2020)&lt;/Q&gt;&lt;R&gt;1&lt;/R&gt;&lt;C&gt;1&lt;/C&gt;&lt;D xsi:type="xsd:double"&gt;5.181&lt;/D&gt;&lt;/FQL&gt;&lt;FQL&gt;&lt;Q&gt;US30225T1025^FF_TAX_CF(ANN_R,1/1/2019,12/31/2019)&lt;/Q&gt;&lt;R&gt;1&lt;/R&gt;&lt;C&gt;1&lt;/C&gt;&lt;D xsi:type="xsd:double"&gt;10.359&lt;/D&gt;&lt;/FQL&gt;&lt;FQL&gt;&lt;Q&gt;US30225T1025^FF_TAX_CF(ANN_R,1/1/2018,12/31/2018)&lt;/Q&gt;&lt;R&gt;1&lt;/R&gt;&lt;C&gt;1&lt;/C&gt;&lt;D xsi:type="xsd:double"&gt;0.73&lt;/D&gt;&lt;/FQL&gt;&lt;FQL&gt;&lt;Q&gt;US30225T1025^FF_TAX_CF(ANN_R,1/1/2017,12/31/2017)&lt;/Q&gt;&lt;R&gt;1&lt;/R&gt;&lt;C&gt;1&lt;/C&gt;&lt;D xsi:type="xsd:double"&gt;5.648&lt;/D&gt;&lt;/FQL&gt;&lt;FQL&gt;&lt;Q&gt;US30225T1025^FF_TAX_CF(ANN_R,1/1/2016,12/31/2016)&lt;/Q&gt;&lt;R&gt;1&lt;/R&gt;&lt;C&gt;1&lt;/C&gt;&lt;D xsi:type="xsd:double"&gt;14.864&lt;/D&gt;&lt;/FQL&gt;&lt;FQL&gt;&lt;Q&gt;US30225T1025^FF_TAX_RATE(ANN_R,1/1/2020,12/31/2020)&lt;/Q&gt;&lt;R&gt;1&lt;/R&gt;&lt;C&gt;1&lt;/C&gt;&lt;D xsi:type="xsd:double"&gt;2.47606855536371&lt;/D&gt;&lt;/FQL&gt;&lt;FQL&gt;&lt;Q&gt;US30225T1025^FF_TAX_RATE(ANN_R,1/1/2019,12/31/2019)&lt;/Q&gt;&lt;R&gt;1&lt;/R&gt;&lt;C&gt;1&lt;/C&gt;&lt;D xsi:type="xsd:double"&gt;2.34006228853456&lt;/D&gt;&lt;/FQL&gt;&lt;FQL&gt;&lt;Q&gt;US30225T1025^FF_TAX_RATE(ANN_R,1/1/2018,12/31/2018)&lt;/Q&gt;&lt;R&gt;1&lt;/R&gt;&lt;C&gt;1&lt;/C&gt;&lt;D xsi:type="xsd:double"&gt;1.9563607119426&lt;/D&gt;&lt;/FQL&gt;&lt;FQL&gt;&lt;Q&gt;US30225T1025^FF_TAX_RATE(ANN_R,1/1/2017,12/31/2017)&lt;/Q&gt;&lt;R&gt;1&lt;/R&gt;&lt;C&gt;1&lt;/C&gt;&lt;D xsi:type="xsd:double"&gt;0.681451180837405&lt;/D&gt;&lt;/FQL&gt;&lt;FQL&gt;&lt;Q&gt;US30225T1025^FF_TAX_RATE(ANN_R,1/1/2016,12/31/2016)&lt;/Q&gt;&lt;R&gt;1&lt;/R&gt;&lt;C&gt;1&lt;/C&gt;&lt;D xsi:type="xsd:double"&gt;3.60231956009284&lt;/D&gt;&lt;/FQL&gt;&lt;FQL&gt;&lt;Q&gt;US30225T1025^FG_GICS_SECTOR&lt;/Q&gt;&lt;R&gt;1&lt;/R&gt;&lt;C&gt;1&lt;/C&gt;&lt;D xsi:type="xsd:string"&gt;Real Estate&lt;/D&gt;&lt;/FQL&gt;&lt;FQL&gt;&lt;Q&gt;US30225T1025^FG_FACTSET_SECTOR&lt;/Q&gt;&lt;R&gt;1&lt;/R&gt;&lt;C&gt;1&lt;/C&gt;&lt;D xsi:type="xsd:string"&gt;Finance&lt;/D&gt;&lt;/FQL&gt;&lt;FQL&gt;&lt;Q&gt;US90384S3031^SUS_EC_RISK_SCORE(NOW,NOW,,"GOV")&lt;/Q&gt;&lt;R&gt;1&lt;/R&gt;&lt;C&gt;1&lt;/C&gt;&lt;D xsi:type="xsd:string"&gt;5.921405&lt;/D&gt;&lt;/FQL&gt;&lt;FQL&gt;&lt;Q&gt;US90384S3031^SUS_RR_RISK_SCORE(NOW,NOW,,"ESG")&lt;/Q&gt;&lt;R&gt;1&lt;/R&gt;&lt;C&gt;1&lt;/C&gt;&lt;D xsi:type="xsd:double"&gt;17.2252603125&lt;/D&gt;&lt;/FQL&gt;&lt;FQL&gt;&lt;Q&gt;US90384S3031^FF_PTX_INC(ANN_R,1/1/2020,12/31/2020)&lt;/Q&gt;&lt;R&gt;1&lt;/R&gt;&lt;C&gt;1&lt;/C&gt;&lt;D xsi:type="xsd:double"&gt;906.15&lt;/D&gt;&lt;/FQL&gt;&lt;FQL&gt;&lt;Q&gt;US90384S3031^FF_PTX_INC(ANN_R,1/1/2019,12/31/2019)&lt;/Q&gt;&lt;R&gt;1&lt;/R&gt;&lt;C&gt;1&lt;/C&gt;&lt;D xsi:type="xsd:double"&gt;859.141&lt;/D&gt;&lt;/FQL&gt;&lt;FQL&gt;&lt;Q&gt;US90384S3031^FF_PTX_INC(ANN_R,1/1/2018,12/31/2018)&lt;/Q&gt;&lt;R&gt;1&lt;/R&gt;&lt;C&gt;1&lt;/C&gt;&lt;D xsi:type="xsd:double"&gt;786.859&lt;/D&gt;&lt;/FQL&gt;&lt;FQL&gt;&lt;Q&gt;US90384S3031^FF_PTX_INC(ANN_R,1/1/2017,12/31/2017)&lt;/Q&gt;&lt;R&gt;1&lt;/R&gt;&lt;C&gt;1&lt;/C&gt;&lt;D xsi:type="xsd:double"&gt;655.714&lt;/D&gt;&lt;/FQL&gt;&lt;FQL&gt;&lt;Q&gt;US90384S3031^FF_PTX_INC(ANN_R,1/1/2016,12/31/2016)&lt;/Q&gt;&lt;R&gt;1&lt;/R&gt;&lt;C&gt;1&lt;/C&gt;&lt;D xsi:type="xsd:double"&gt;507.44&lt;/D&gt;&lt;/FQL&gt;&lt;FQL&gt;&lt;Q&gt;US90384S3031^FF_TAX_CF(ANN_R,1/1/2020,12/31/2020)&lt;/Q&gt;&lt;R&gt;1&lt;/R&gt;&lt;C&gt;1&lt;/C&gt;&lt;D xsi:type="xsd:double"&gt;133.861&lt;/D&gt;&lt;/FQL&gt;&lt;FQL&gt;&lt;Q&gt;US90384S3031^FF_TAX_CF(ANN_R,1/1/2019,12/31/2019)&lt;/Q&gt;&lt;R&gt;1&lt;/R&gt;&lt;C&gt;1&lt;/C&gt;&lt;D xsi:type="xsd:double"&gt;195.869&lt;/D&gt;&lt;/FQL&gt;&lt;FQL&gt;&lt;Q&gt;US90384S3031^FF_TAX_CF(ANN_R,1/1/2018,12/31/2018)&lt;/Q&gt;&lt;R&gt;1&lt;/R&gt;&lt;C&gt;1&lt;/C&gt;&lt;D xsi:type="xsd:double"&gt;254.619&lt;/D&gt;&lt;/FQL&gt;&lt;FQL&gt;&lt;Q&gt;US90384S3031^FF_TAX_CF(ANN_R,1/1/2017,12/31/2017)&lt;/Q&gt;&lt;R&gt;1&lt;/R&gt;&lt;C&gt;1&lt;/C&gt;&lt;D xsi:type="xsd:double"&gt;212.514&lt;/D&gt;&lt;/FQL&gt;&lt;FQL&gt;&lt;Q&gt;US90384S3031^FF_TAX_CF(ANN_R,1/1/2016,12/31/2016)&lt;/Q&gt;&lt;R&gt;1&lt;/R&gt;&lt;C&gt;1&lt;/C&gt;&lt;D xsi:type="xsd:double"&gt;179.248&lt;/D&gt;&lt;/FQL&gt;&lt;FQL&gt;&lt;Q&gt;US90384S3031^FF_TAX_RATE(ANN_R,1/1/2020,12/31/2020)&lt;/Q&gt;&lt;R&gt;1&lt;/R&gt;&lt;C&gt;1&lt;/C&gt;&lt;D xsi:type="xsd:double"&gt;22.0940241681841&lt;/D&gt;&lt;/FQL&gt;&lt;FQL&gt;&lt;Q&gt;US90384S3031^FF_TAX_RATE(ANN_R,1/1/2019,12/31/2019)&lt;/Q&gt;&lt;R&gt;1&lt;/R&gt;&lt;C&gt;1&lt;/C&gt;&lt;D xsi:type="xsd:double"&gt;23.3468080326745&lt;/D&gt;&lt;/FQL&gt;&lt;FQL&gt;&lt;Q&gt;US90384S3031^FF_TAX_RATE(ANN_R,1/1/2018,12/31/2018)&lt;/Q&gt;&lt;R&gt;1&lt;/R&gt;&lt;C&gt;1&lt;/C&gt;&lt;D xsi:type="xsd:double"&gt;29.436658918561&lt;/D&gt;&lt;/FQL&gt;&lt;FQL&gt;&lt;Q&gt;US90384S3031^FF_TAX_RATE(ANN_R,1/1/2017,12/31/2017)&lt;/Q&gt;&lt;R&gt;1&lt;/R&gt;&lt;C&gt;1&lt;/C&gt;&lt;D xsi:type="xsd:double"&gt;37.5093409626758&lt;/D&gt;&lt;/FQL&gt;&lt;FQL&gt;&lt;Q&gt;US90384S3031^FG_GICS_SECTOR&lt;/Q&gt;&lt;R&gt;1&lt;/R&gt;&lt;C&gt;1&lt;/C&gt;&lt;D xsi:type="xsd:string"&gt;Consumer Discretionary&lt;/D&gt;&lt;/FQL&gt;&lt;FQL&gt;&lt;Q&gt;US90384S3031^FG_FACTSET_SECTOR&lt;/Q&gt;&lt;R&gt;1&lt;/R&gt;&lt;C&gt;1&lt;/C&gt;&lt;D xsi:type="xsd:string"&gt;Retail Trade&lt;/D&gt;&lt;/FQL&gt;&lt;FQL&gt;&lt;Q&gt;US03073E1055^SUS_EC_RISK_SCORE(NOW,NOW,,"GOV")&lt;/Q&gt;&lt;R&gt;0&lt;/R&gt;&lt;C&gt;0&lt;/C&gt;&lt;/FQL&gt;&lt;FQL&gt;&lt;Q&gt;US03073E1055^SUS_EC_RISK_SCORE(NOW,NOW,,"SOC")&lt;/Q&gt;&lt;R&gt;0&lt;/R&gt;&lt;C&gt;0&lt;/C&gt;&lt;/FQL&gt;&lt;FQL&gt;&lt;Q&gt;US03073E1055^SUS_RR_RISK_SCORE(NOW,NOW,,"ESG")&lt;/Q&gt;&lt;R&gt;0&lt;/R&gt;&lt;C&gt;0&lt;/C&gt;&lt;/FQL&gt;&lt;FQL&gt;&lt;Q&gt;US03073E1055^FF_PTX_INC(ANN_R,1/1/2020,12/31/2020)&lt;/Q&gt;&lt;R&gt;1&lt;/R&gt;&lt;C&gt;1&lt;/C&gt;&lt;D xsi:type="xsd:double"&gt;-5293.831&lt;/D&gt;&lt;/FQL&gt;&lt;FQL&gt;&lt;Q&gt;US03073E1055^FF_PTX_INC(ANN_R,1/1/2019,12/31/2019)&lt;/Q&gt;&lt;R&gt;1&lt;/R&gt;&lt;C&gt;1&lt;/C&gt;&lt;D xsi:type="xsd:double"&gt;967.106&lt;/D&gt;&lt;/FQL&gt;&lt;FQL&gt;&lt;Q&gt;US03073E1055^FF_PTX_INC(ANN_R,1/1/2018,12/31/2018)&lt;/Q&gt;&lt;R&gt;1&lt;/R&gt;&lt;C&gt;1&lt;/C&gt;&lt;D xsi:type="xsd:double"&gt;1177.423&lt;/D&gt;&lt;/FQL&gt;&lt;FQL&gt;&lt;Q&gt;US03073E1055^FF_PTX_INC(ANN_R,1/1/2017,12/31/2017)&lt;/Q&gt;&lt;R&gt;1&lt;/R&gt;&lt;C&gt;1&lt;/C&gt;&lt;D xsi:type="xsd:double"&gt;917.887&lt;/D&gt;&lt;/FQL&gt;&lt;FQL&gt;&lt;Q&gt;US03073E1055^FF_PTX_INC(ANN_R,1/1/2016,12/31/2016)&lt;/Q&gt;&lt;R&gt;1&lt;/R&gt;&lt;C&gt;1&lt;/C&gt;&lt;D xsi:type="xsd:double"&gt;1390.91&lt;/D&gt;&lt;/FQL&gt;&lt;FQL&gt;&lt;Q&gt;US03073E1055^FF_TAX_CF(ANN_R,1/1/2020,12/31/2020)&lt;/Q&gt;&lt;R&gt;1&lt;/R&gt;&lt;C&gt;1&lt;/C&gt;&lt;D xsi:type="xsd:double"&gt;139.4&lt;/D&gt;&lt;/FQL&gt;&lt;FQL&gt;&lt;Q&gt;US03073E1055^FF_TAX_CF(ANN_R,1/1/2019,12/31/2019)&lt;/Q&gt;&lt;R&gt;1&lt;/R&gt;&lt;C&gt;1&lt;/C&gt;&lt;D xsi:type="xsd:double"&gt;117.7&lt;/D&gt;&lt;/FQL&gt;&lt;FQL&gt;&lt;Q&gt;US03073E1055^FF_TAX_CF(ANN_R,1/1/2018,12/31/2018)&lt;/Q&gt;&lt;R&gt;1&lt;/R&gt;&lt;C&gt;1&lt;/C&gt;&lt;D xsi:type="xsd:double"&gt;104&lt;/D&gt;&lt;/FQL&gt;&lt;FQL&gt;&lt;Q&gt;US03073E1055^FF_TAX_CF(ANN_R,1/1/2017,12/31/2017)&lt;/Q&gt;&lt;R&gt;1&lt;/R&gt;&lt;C&gt;1&lt;/C&gt;&lt;D xsi:type="xsd:double"&gt;105&lt;/D&gt;&lt;/FQL&gt;&lt;FQL&gt;&lt;Q&gt;US03073E1055^FF_TAX_CF(ANN_R,1/1/2016,12/31/2016)&lt;/Q&gt;&lt;R&gt;1&lt;/R&gt;&lt;C&gt;1&lt;/C&gt;&lt;D xsi:type="xsd:double"&gt;17.5&lt;/D&gt;&lt;/FQL&gt;&lt;FQL&gt;&lt;Q&gt;US03073E1055^FF_TAX_RATE(ANN_R,1/1/2019,12/31/2019)&lt;/Q&gt;&lt;R&gt;1&lt;/R&gt;&lt;C&gt;1&lt;/C&gt;&lt;D xsi:type="xsd:double"&gt;11.6813462019675&lt;/D&gt;&lt;/FQL&gt;&lt;FQL&gt;&lt;Q&gt;US03073E1055^FF_TAX_RATE(ANN_R,1/1/2018,12/31/2018)&lt;/Q&gt;&lt;R&gt;1&lt;/R&gt;&lt;C&gt;1&lt;/C&gt;&lt;D xsi:type="xsd:double"&gt;-37.2397175866277&lt;/D&gt;&lt;/FQL&gt;&lt;FQL&gt;&lt;Q&gt;US03073E1055^FF_TAX_RATE(ANN_R,1/1/2017,12/31/2017)&lt;/Q&gt;&lt;R&gt;1&lt;/R&gt;&lt;C&gt;1&lt;/C&gt;&lt;D xsi:type="xsd:double"&gt;60.2909726360652&lt;/D&gt;&lt;/FQL&gt;&lt;FQL&gt;&lt;Q&gt;US03073E1055^FF_TAX_RATE(ANN_R,1/1/2016,12/31/2016)&lt;/Q&gt;&lt;R&gt;1&lt;/R&gt;&lt;C&gt;1&lt;/C&gt;&lt;D xsi:type="xsd:double"&gt;-2.66149499248693&lt;/D&gt;&lt;/FQL&gt;&lt;FQL&gt;&lt;Q&gt;US03073E1055^FG_GICS_SECTOR&lt;/Q&gt;&lt;R&gt;1&lt;/R&gt;&lt;C&gt;1&lt;/C&gt;&lt;D xsi:type="xsd:string"&gt;Health Care&lt;/D&gt;&lt;/FQL&gt;&lt;FQL&gt;&lt;Q&gt;US03073E1055^FG_FACTSET_SECTOR&lt;/Q&gt;&lt;R&gt;1&lt;/R&gt;&lt;C&gt;1&lt;/C&gt;&lt;D xsi:type="xsd:string"&gt;Distribution Services&lt;/D&gt;&lt;/FQL&gt;&lt;FQL&gt;&lt;Q&gt;US55087P1049^SUS_EC_RISK_SCORE(NOW,NOW,,"GOV")&lt;/Q&gt;&lt;R&gt;0&lt;/R&gt;&lt;C&gt;0&lt;/C&gt;&lt;/FQL&gt;&lt;FQL&gt;&lt;Q&gt;US55087P1049^SUS_EC_RISK_SCORE(NOW,NOW,,"SOC")&lt;/Q&gt;&lt;R&gt;0&lt;/R&gt;&lt;C&gt;0&lt;/C&gt;&lt;/FQL&gt;&lt;FQL&gt;&lt;Q&gt;US55087P1049^SUS_RR_RISK_SCORE(NOW,NOW,,"ESG")&lt;/Q&gt;&lt;R&gt;0&lt;/R&gt;&lt;C&gt;0&lt;/C&gt;&lt;/FQL&gt;&lt;FQL&gt;&lt;Q&gt;US55087P1049^FF_PTX_INC(ANN_R,1/1/2020,12/31/2020)&lt;/Q&gt;&lt;R&gt;1&lt;/R&gt;&lt;C&gt;1&lt;/C&gt;&lt;D xsi:type="xsd:double"&gt;-1797.391&lt;/D&gt;&lt;/FQL&gt;&lt;FQL&gt;&lt;Q&gt;US55087P1049^FF_PTX_INC(ANN_R,1/1/2019,12/31/2019)&lt;/Q&gt;&lt;R&gt;1&lt;/R&gt;&lt;C&gt;1&lt;/C&gt;&lt;D xsi:type="xsd:double"&gt;-2599.885&lt;/D&gt;&lt;/FQL&gt;&lt;FQL&gt;&lt;Q&gt;US55087P1049^FF_PTX_INC(ANN_R,1/1/2018,12/31/2018)&lt;/Q&gt;&lt;R&gt;1&lt;/R&gt;&lt;C&gt;1&lt;/C&gt;&lt;D xsi:type="xsd:double"&gt;-910.597&lt;/D&gt;&lt;/FQL&gt;&lt;FQL&gt;&lt;Q&gt;US55087P1049^FF_PTX_INC(ANN_R,1/1/2017,12/31/2017)&lt;/Q&gt;&lt;R&gt;1&lt;/R&gt;&lt;C&gt;1&lt;/C&gt;&lt;D xsi:type="xsd:double"&gt;-687.745&lt;/D&gt;&lt;/FQL&gt;&lt;FQL&gt;&lt;Q&gt;US55087P1049^FF_PTX_INC(ANN_R,1/1/2016,12/31/2016)&lt;/Q&gt;&lt;R&gt;1&lt;/R&gt;&lt;C&gt;1&lt;/C&gt;&lt;D xsi:type="xsd:double"&gt;-682.393&lt;/D&gt;&lt;/FQL&gt;&lt;FQL&gt;&lt;Q&gt;US55087P1049^FF_TAX_CF(ANN_R,1/1/2020,12/31/2020)&lt;/Q&gt;&lt;R&gt;0&lt;/R&gt;&lt;C&gt;0&lt;/C&gt;&lt;/FQL&gt;&lt;FQL&gt;&lt;Q&gt;US55087P1049^FF_TAX_CF(ANN_R,1/1/2018,12/31/2018)&lt;/Q&gt;&lt;R&gt;0&lt;/R&gt;&lt;C&gt;0&lt;/C&gt;&lt;/FQL&gt;&lt;FQL&gt;&lt;Q&gt;US55087P1049^FF_TAX_CF(ANN_R,1/1/2017,12/31/2017)&lt;/Q&gt;&lt;R&gt;0&lt;/R&gt;&lt;C&gt;0&lt;/C&gt;&lt;/FQL&gt;&lt;FQL&gt;&lt;Q&gt;US55087P1049^FF_TAX_CF(ANN_R,1/1/2016,12/31/2016)&lt;/Q&gt;&lt;R&gt;0&lt;/R&gt;&lt;C&gt;0&lt;/C&gt;&lt;/FQL&gt;&lt;FQL&gt;&lt;Q&gt;US55087P1049^FF_TAX_RATE(ANN_R,1/1/2020,12/31/2020)&lt;/Q&gt;&lt;R&gt;0&lt;/R&gt;&lt;C&gt;0&lt;/C&gt;&lt;/FQL&gt;&lt;FQL&gt;&lt;Q&gt;US55087P1049^FF_TAX_RATE(ANN_R,1/1/2019,12/31/2019)&lt;/Q&gt;&lt;R&gt;0&lt;/R&gt;&lt;C&gt;0&lt;/C&gt;&lt;/FQL&gt;&lt;FQL&gt;&lt;Q&gt;US55087P1049^FF_TAX_RATE(ANN_R,1/1/2018,12/31/2018)&lt;/Q&gt;&lt;R&gt;0&lt;/R&gt;&lt;C&gt;0&lt;/C&gt;&lt;/FQL&gt;&lt;FQL&gt;&lt;Q&gt;US55087P1049^FF_TAX_RATE(ANN_R,1/1/2017,12/31/2017)&lt;/Q&gt;&lt;R&gt;0&lt;/R&gt;&lt;C&gt;0&lt;/C&gt;&lt;/FQL&gt;&lt;FQL&gt;&lt;Q&gt;US55087P1049^FF_TAX_RATE(ANN_R,1/1/2016,12/31/2016)&lt;/Q&gt;&lt;R&gt;0&lt;/R&gt;&lt;C&gt;0&lt;/C&gt;&lt;/FQL&gt;&lt;FQL&gt;&lt;Q&gt;US55087P1049^FG_GICS_SECTOR&lt;/Q&gt;&lt;R&gt;0&lt;/R&gt;&lt;C&gt;0&lt;/C&gt;&lt;/FQL&gt;&lt;FQL&gt;&lt;Q&gt;US55087P1049^FG_FACTSET_SECTOR&lt;/Q&gt;&lt;R&gt;1&lt;/R&gt;&lt;C&gt;1&lt;/C&gt;&lt;D xsi:type="xsd:string"&gt;Technology Services&lt;/D&gt;&lt;/FQL&gt;&lt;FQL&gt;&lt;Q&gt;CNE100000296^SUS_EC_RISK_SCORE(NOW,NOW,,"GOV")&lt;/Q&gt;&lt;R&gt;0&lt;/R&gt;&lt;C&gt;0&lt;/C&gt;&lt;/FQL&gt;&lt;FQL&gt;&lt;Q&gt;CNE100000296^SUS_EC_RISK_SCORE(NOW,NOW,,"SOC")&lt;/Q&gt;&lt;R&gt;0&lt;/R&gt;&lt;C&gt;0&lt;/C&gt;&lt;/FQL&gt;&lt;FQL&gt;&lt;Q&gt;CNE100000296^SUS_RR_RISK_SCORE(NOW,NOW,,"ESG")&lt;/Q&gt;&lt;R&gt;0&lt;/R&gt;&lt;C&gt;0&lt;/C&gt;&lt;/FQL&gt;&lt;FQL&gt;&lt;Q&gt;CNE100000296^FF_PTX_INC(ANN_R,1/1/2020,12/31/2020)&lt;/Q&gt;&lt;R&gt;1&lt;/R&gt;&lt;C&gt;1&lt;/C&gt;&lt;D xsi:type="xsd:double"&gt;7943.86486719154&lt;/D&gt;&lt;/FQL&gt;&lt;FQL&gt;&lt;Q&gt;CNE100000296^FF_PTX_INC(ANN_R,1/1/2019,12/31/2019)&lt;/Q&gt;&lt;R&gt;1&lt;/R&gt;&lt;C&gt;1&lt;/C&gt;&lt;D xsi:type="xsd:double"&gt;3236.09217914908&lt;/D&gt;&lt;/FQL&gt;&lt;FQL&gt;&lt;Q&gt;CNE100000296^FF_PTX_INC(ANN_R,1/1/2017,12/31/2017)&lt;/Q&gt;&lt;R&gt;1&lt;/R&gt;&lt;C&gt;1&lt;/C&gt;&lt;D xsi:type="xsd:double"&gt;6739.98085981906&lt;/D&gt;&lt;/FQL&gt;&lt;FQL&gt;&lt;Q&gt;CNE100000296^FF_PTX_INC(ANN_R,1/1/2016,12/31/2016)&lt;/Q&gt;&lt;R&gt;1&lt;/R&gt;&lt;C&gt;1&lt;/C&gt;&lt;D xsi:type="xsd:double"&gt;8375.49731937216&lt;/D&gt;&lt;/FQL&gt;&lt;FQL&gt;&lt;Q&gt;CNE100000296^FF_TAX_CF(ANN_R,1/1/2020,12/31/2020)&lt;/Q&gt;&lt;R&gt;1&lt;/R&gt;&lt;C&gt;1&lt;/C&gt;&lt;D xsi:type="xsd:double"&gt;504.897904288455&lt;/D&gt;&lt;/FQL&gt;&lt;FQL&gt;&lt;Q&gt;CNE100000296^FF_TAX_CF(ANN_R,1/1/2019,12/31/2019)&lt;/Q&gt;&lt;R&gt;1&lt;/R&gt;&lt;C&gt;1&lt;/C&gt;&lt;D xsi:type="xsd:double"&gt;504.800340231873&lt;/D&gt;&lt;/FQL&gt;&lt;FQL&gt;&lt;Q&gt;CNE100000296^FF_TAX_CF(ANN_R,1/1/2018,12/31/2018)&lt;/Q&gt;&lt;R&gt;1&lt;/R&gt;&lt;C&gt;1&lt;/C&gt;&lt;D xsi:type="xsd:double"&gt;955.110451242937&lt;/D&gt;&lt;/FQL&gt;&lt;FQL&gt;&lt;Q&gt;CNE100000296^FF_TAX_CF(ANN_R,1/1/2017,12/31/2017)&lt;/Q&gt;&lt;R&gt;1&lt;/R&gt;&lt;C&gt;1&lt;/C&gt;&lt;D xsi:type="xsd:double"&gt;1392.7041183272&lt;/D&gt;&lt;/FQL&gt;&lt;FQL&gt;&lt;Q&gt;CNE100000296^FF_TAX_CF(ANN_R,1/1/2016,12/31/2016)&lt;/Q&gt;&lt;R&gt;1&lt;/R&gt;&lt;C&gt;1&lt;/C&gt;&lt;D xsi:type="xsd:double"&gt;1345.99592835106&lt;/D&gt;&lt;/FQL&gt;&lt;FQL&gt;&lt;Q&gt;CNE100000296^FF_TAX_RATE(ANN_R,1/1/2020,12/31/2020)&lt;/Q&gt;&lt;R&gt;1&lt;/R&gt;&lt;C&gt;1&lt;/C&gt;&lt;D xsi:type="xsd:double"&gt;12.2870547869247&lt;/D&gt;&lt;/FQL&gt;&lt;FQL&gt;&lt;Q&gt;CNE100000296^FF_TAX_RATE(ANN_R,1/1/2019,12/31/2019)&lt;/Q&gt;&lt;R&gt;1&lt;/R&gt;&lt;C&gt;1&lt;/C&gt;&lt;D xsi:type="xsd:double"&gt;10.9419823421015&lt;/D&gt;&lt;/FQL&gt;&lt;FQL&gt;&lt;Q&gt;CNE100000296^FF_TAX_RATE(ANN_R,1/1/2018,12/31/2018)&lt;/Q&gt;&lt;R&gt;1&lt;/R&gt;&lt;C&gt;1&lt;/C&gt;&lt;D xsi:type="xsd:double"&gt;17.9909221918269&lt;/D&gt;&lt;/FQL&gt;&lt;FQL&gt;&lt;Q&gt;CNE100000296^FF_TAX_RATE(ANN_R,1/1/2017,12/31/2017)&lt;/Q&gt;&lt;R&gt;1&lt;/R&gt;&lt;C&gt;1&lt;/C&gt;&lt;D xsi:type="xsd:double"&gt;12.0390996795128&lt;/D&gt;&lt;/FQL&gt;&lt;FQL&gt;&lt;Q&gt;CNE100000296^FF_TAX_RATE(ANN_R,1/1/2016,12/31/2016)&lt;/Q&gt;&lt;R&gt;1&lt;/R&gt;&lt;C&gt;1&lt;/C&gt;&lt;D xsi:type="xsd:double"&gt;15.1836282130298&lt;/D&gt;&lt;/FQL&gt;&lt;FQL&gt;&lt;Q&gt;CNE100000296^FG_GICS_SECTOR&lt;/Q&gt;&lt;R&gt;0&lt;/R&gt;&lt;C&gt;0&lt;/C&gt;&lt;/FQL&gt;&lt;FQL&gt;&lt;Q&gt;CNE100000296^FG_FACTSET_SECTOR&lt;/Q&gt;&lt;R&gt;1&lt;/R&gt;&lt;C&gt;1&lt;/C&gt;&lt;D xsi:type="xsd:string"&gt;Consumer Durables&lt;/D&gt;&lt;/FQL&gt;&lt;FQL&gt;&lt;Q&gt;CH0002497458^SUS_EC_RISK_SCORE(NOW,NOW,,"GOV")&lt;/Q&gt;&lt;R&gt;1&lt;/R&gt;&lt;C&gt;1&lt;/C&gt;&lt;D xsi:type="xsd:string"&gt;4.444763&lt;/D&gt;&lt;/FQL&gt;&lt;FQL&gt;&lt;Q&gt;CH0002497458^SUS_RR_RISK_SCORE(NOW,NOW,,"ESG")&lt;/Q&gt;&lt;R&gt;1&lt;/R&gt;&lt;C&gt;1&lt;/C&gt;&lt;D xsi:type="xsd:double"&gt;17.47035&lt;/D&gt;&lt;/FQL&gt;&lt;FQL&gt;&lt;Q&gt;CH0002497458^FF_PTX_INC(ANN_R,1/1/2020,12/31/2020)&lt;/Q&gt;&lt;R&gt;1&lt;/R&gt;&lt;C&gt;1&lt;/C&gt;&lt;D xsi:type="xsd:double"&gt;741&lt;/D&gt;&lt;/FQL&gt;&lt;FQL&gt;&lt;Q&gt;CH0002497458^FF_PTX_INC(ANN_R,1/1/2019,12/31/2019)&lt;/Q&gt;&lt;R&gt;1&lt;/R&gt;&lt;C&gt;1&lt;/C&gt;&lt;D xsi:type="xsd:double"&gt;1021&lt;/D&gt;&lt;/FQL&gt;&lt;FQL&gt;&lt;Q&gt;CH0002497458^FF_PTX_INC(ANN_R,1/1/2018,12/31/2018)&lt;/Q&gt;&lt;R&gt;1&lt;/R&gt;&lt;C&gt;1&lt;/C&gt;&lt;D xsi:type="xsd:double"&gt;908&lt;/D&gt;&lt;/FQL&gt;&lt;FQL&gt;&lt;Q&gt;CH0002497458^FF_PTX_INC(ANN_R,1/1/2017,12/31/2017)&lt;/Q&gt;&lt;R&gt;1&lt;/R&gt;&lt;C&gt;1&lt;/C&gt;&lt;D xsi:type="xsd:double"&gt;851&lt;/D&gt;&lt;/FQL&gt;&lt;FQL&gt;&lt;Q&gt;CH0002497458^FF_PTX_INC(ANN_R,1/1/2016,12/31/2016)&lt;/Q&gt;&lt;R&gt;1&lt;/R&gt;&lt;C&gt;1&lt;/C&gt;&lt;D xsi:type="xsd:double"&gt;771&lt;/D&gt;&lt;/FQL&gt;&lt;FQL&gt;&lt;Q&gt;CH0002497458^FF_TAX_CF(ANN_R,1/1/2020,12/31/2020)&lt;/Q&gt;&lt;R&gt;1&lt;/R&gt;&lt;C&gt;1&lt;/C&gt;&lt;D xsi:type="xsd:double"&gt;253&lt;/D&gt;&lt;/FQL&gt;&lt;FQL&gt;&lt;Q&gt;CH0002497458^FF_TAX_CF(ANN_R,1/1/2019,12/31/2019)&lt;/Q&gt;&lt;R&gt;1&lt;/R&gt;&lt;C&gt;1&lt;/C&gt;&lt;D xsi:type="xsd:double"&gt;306&lt;/D&gt;&lt;/FQL&gt;&lt;FQL&gt;&lt;Q&gt;CH0002497458^FF_TAX_CF(ANN_R,1/1/2018,12/31/2018)&lt;/Q&gt;&lt;R&gt;1&lt;/R&gt;&lt;C&gt;1&lt;/C&gt;&lt;D xsi:type="xsd:double"&gt;265&lt;/D&gt;&lt;/FQL&gt;&lt;FQL&gt;&lt;Q&gt;CH0002497458^FF_TAX_CF(ANN_R,1/1/2017,12/31/2017)&lt;/Q&gt;&lt;R&gt;1&lt;/R&gt;&lt;C&gt;1&lt;/C&gt;&lt;D xsi:type="xsd:double"&gt;20&lt;/D&gt;&lt;/FQL&gt;&lt;FQL&gt;&lt;Q&gt;CH0002497458^FF_TAX_CF(ANN_R,1/1/2016,12/31/2016)&lt;/Q&gt;&lt;R&gt;1&lt;/R&gt;&lt;C&gt;1&lt;/C&gt;&lt;D xsi:type="xsd:double"&gt;207&lt;/D&gt;&lt;/FQL&gt;&lt;FQL&gt;&lt;Q&gt;CH0002497458^FF_TAX_RATE(ANN_R,1/1/2020,12/31/2020)&lt;/Q&gt;&lt;R&gt;1&lt;/R&gt;&lt;C&gt;1&lt;/C&gt;&lt;D xsi:type="xsd:double"&gt;31.9838056680162&lt;/D&gt;&lt;/FQL&gt;&lt;FQL&gt;&lt;Q&gt;CH0002497458^FF_TAX_RATE(ANN_R,1/1/2019,12/31/2019)&lt;/Q&gt;&lt;R&gt;1&lt;/R&gt;&lt;C&gt;1&lt;/C&gt;&lt;D xsi:type="xsd:double"&gt;30.8521057786484&lt;/D&gt;&lt;/FQL&gt;&lt;FQL&gt;&lt;Q&gt;CH0002497458^FF_TAX_RATE(ANN_R,1/1/2018,12/31/2018)&lt;/Q&gt;&lt;R&gt;1&lt;/R&gt;&lt;C&gt;1&lt;/C&gt;&lt;D xsi:type="xsd:double"&gt;24.0088105726872&lt;/D&gt;&lt;/FQL&gt;&lt;FQL&gt;&lt;Q&gt;CH0002497458^FF_TAX_RATE(ANN_R,1/1/2017,12/31/2017)&lt;/Q&gt;&lt;R&gt;1&lt;/R&gt;&lt;C&gt;1&lt;/C&gt;&lt;D xsi:type="xsd:double"&gt;21.9741480611046&lt;/D&gt;&lt;/FQL&gt;&lt;FQL&gt;&lt;Q&gt;CH0002497458^FG_GICS_SECTOR&lt;/Q&gt;&lt;R&gt;0&lt;/R&gt;&lt;C&gt;0&lt;/C&gt;&lt;/FQL&gt;&lt;FQL&gt;&lt;Q&gt;CH0002497458^FG_FACTSET_SECTOR&lt;/Q&gt;&lt;R&gt;1&lt;/R&gt;&lt;C&gt;1&lt;/C&gt;&lt;D xsi:type="xsd:string"&gt;Commercial Services&lt;/D&gt;&lt;/FQL&gt;&lt;FQL&gt;&lt;Q&gt;JP3122400009^SUS_EC_RISK_SCORE(NOW,NOW,,"GOV")&lt;/Q&gt;&lt;R&gt;1&lt;/R&gt;&lt;C&gt;1&lt;/C&gt;&lt;D xsi:type="xsd:string"&gt;7.480462&lt;/D&gt;&lt;/FQL&gt;&lt;FQL&gt;&lt;Q&gt;JP3122400009^SUS_EC_RISK_SCORE(NOW,NOW,,"SOC")&lt;/Q&gt;&lt;R&gt;1&lt;/R&gt;&lt;C&gt;1&lt;/C&gt;&lt;D xsi:type="xsd:string"&gt;4.300369&lt;/D&gt;&lt;/FQL&gt;&lt;FQL&gt;&lt;Q&gt;JP3122400009^SUS_RR_RISK_SCORE(NOW,NOW,,"ESG")&lt;/Q&gt;&lt;R&gt;1&lt;/R&gt;&lt;C&gt;1&lt;/C&gt;&lt;D xsi:type="xsd:double"&gt;16.15066125&lt;/D&gt;&lt;/FQL&gt;&lt;FQL&gt;&lt;Q&gt;JP3122400009^FF_PTX_INC(ANN_R,1/1/2020,12/31/2020)&lt;/Q&gt;&lt;R&gt;1&lt;/R&gt;&lt;C&gt;1&lt;/C&gt;&lt;D xsi:type="xsd:double"&gt;58574&lt;/D&gt;&lt;/FQL&gt;&lt;FQL&gt;&lt;Q&gt;JP3122400009^FF_PTX_INC(ANN_R,1/1/2019,12/31/2019)&lt;/Q&gt;&lt;R&gt;1&lt;/R&gt;&lt;C&gt;1&lt;/C&gt;&lt;D xsi:type="xsd:double"&gt;66211&lt;/D&gt;&lt;/FQL&gt;&lt;FQL&gt;&lt;Q&gt;JP3122400009^FF_PTX_INC(ANN_R,1/1/2018,12/31/2018)&lt;/Q&gt;&lt;R&gt;1&lt;/R&gt;&lt;C&gt;1&lt;/C&gt;&lt;D xsi:type="xsd:double"&gt;24282&lt;/D&gt;&lt;/FQL&gt;&lt;FQL&gt;&lt;Q&gt;JP3122400009^FF_PTX_INC(ANN_R,1/1/2017,12/31/2017)&lt;/Q&gt;&lt;R&gt;1&lt;/R&gt;&lt;C&gt;1&lt;/C&gt;&lt;D xsi:type="xsd:double"&gt;15022&lt;/D&gt;&lt;/FQL&gt;&lt;FQL&gt;&lt;Q&gt;JP3122400009^FF_PTX_INC(ANN_R,1/1/2016,12/31/2016)&lt;/Q&gt;&lt;R&gt;1&lt;/R&gt;&lt;C&gt;1&lt;/C&gt;&lt;D xsi:type="xsd:double"&gt;11767&lt;/D&gt;&lt;/FQL&gt;&lt;FQL&gt;&lt;Q&gt;JP3122400009^FF_TAX_CF(ANN_R,1/1/2020,12/31/2020)&lt;/Q&gt;&lt;R&gt;1&lt;/R&gt;&lt;C&gt;1&lt;/C&gt;&lt;D xsi:type="xsd:double"&gt;11510&lt;/D&gt;&lt;/FQL&gt;&lt;FQL&gt;&lt;Q&gt;JP3122400009^FF_TAX_CF(ANN_R,1/1/2019,12/31/2019)&lt;/Q&gt;&lt;R&gt;1&lt;/R&gt;&lt;C&gt;1&lt;/C&gt;&lt;D xsi:type="xsd:double"&gt;4744&lt;/D&gt;&lt;/FQL&gt;&lt;FQL&gt;&lt;Q&gt;JP3122400009^FF_TAX_CF(ANN_R,1/1/2018,12/31/2018)&lt;/Q&gt;&lt;R&gt;1&lt;/R&gt;&lt;C&gt;1&lt;/C&gt;&lt;D xsi:type="xsd:double"&gt;3323&lt;/D&gt;&lt;/FQL&gt;&lt;FQL&gt;&lt;Q&gt;JP3122400009^FF_TAX_CF(ANN_R,1/1/2017,12/31/2017)&lt;/Q&gt;&lt;R&gt;1&lt;/R&gt;&lt;C&gt;1&lt;/C&gt;&lt;D xsi:type="xsd:double"&gt;2856&lt;/D&gt;&lt;/FQL&gt;&lt;FQL&gt;&lt;Q&gt;JP3122400009^FF_TAX_CF(ANN_R,1/1/2016,12/31/2016)&lt;/Q&gt;&lt;R&gt;1&lt;/R&gt;&lt;C&gt;1&lt;/C&gt;&lt;D xsi:type="xsd:double"&gt;4028&lt;/D&gt;&lt;/FQL&gt;&lt;FQL&gt;&lt;Q&gt;JP3122400009^FF_TAX_RATE(ANN_R,1/1/2019,12/31/2019)&lt;/Q&gt;&lt;R&gt;1&lt;/R&gt;&lt;C&gt;1&lt;/C&gt;&lt;D xsi:type="xsd:double"&gt;13.9221579495854&lt;/D&gt;&lt;/FQL&gt;&lt;FQL&gt;&lt;Q&gt;JP3122400009^FF_TAX_RATE(ANN_R,1/1/2018,12/31/2018)&lt;/Q&gt;&lt;R&gt;1&lt;/R&gt;&lt;C&gt;1&lt;/C&gt;&lt;D xsi:type="xsd:double"&gt;25.4468330450539&lt;/D&gt;&lt;/FQL&gt;&lt;FQL&gt;&lt;Q&gt;JP3122400009^FF_TAX_RATE(ANN_R,1/1/2017,12/31/2017)&lt;/Q&gt;&lt;R&gt;1&lt;/R&gt;&lt;C&gt;1&lt;/C&gt;&lt;D xsi:type="xsd:double"&gt;5.46531753428305&lt;/D&gt;&lt;/FQL&gt;&lt;FQL&gt;&lt;Q&gt;JP3122400009^FF_TAX_RATE(ANN_R,1/1/2016,12/31/2016)&lt;/Q&gt;&lt;R&gt;1&lt;/R&gt;&lt;C&gt;1&lt;/C&gt;&lt;D xsi:type="xsd:double"&gt;43.1120931418373&lt;/D&gt;&lt;/FQL&gt;&lt;FQL&gt;&lt;Q&gt;JP3122400009^FG_GICS_SECTOR&lt;/Q&gt;&lt;R&gt;0&lt;/R&gt;&lt;C&gt;0&lt;/C&gt;&lt;/FQL&gt;&lt;FQL&gt;&lt;Q&gt;JP3122400009^FG_FACTSET_SECTOR&lt;/Q&gt;&lt;R&gt;1&lt;/R&gt;&lt;C&gt;1&lt;/C&gt;&lt;D xsi:type="xsd:string"&gt;Electronic Technology&lt;/D&gt;&lt;/FQL&gt;&lt;FQL&gt;&lt;Q&gt;US29355A1079^SUS_EC_RISK_SCORE(NOW,NOW,,"GOV")&lt;/Q&gt;&lt;R&gt;0&lt;/R&gt;&lt;C&gt;0&lt;/C&gt;&lt;/FQL&gt;&lt;FQL&gt;&lt;Q&gt;US29355A1079^SUS_EC_RISK_SCORE(NOW,NOW,,"SOC")&lt;/Q&gt;&lt;R&gt;0&lt;/R&gt;&lt;C&gt;0&lt;/C&gt;&lt;/FQL&gt;&lt;FQL&gt;&lt;Q&gt;US29355A1079^SUS_RR_RISK_SCORE(NOW,NOW,,"ESG")&lt;/Q&gt;&lt;R&gt;0&lt;/R&gt;&lt;C&gt;0&lt;/C&gt;&lt;/FQL&gt;&lt;FQL&gt;&lt;Q&gt;US29355A1079^FF_PTX_INC(ANN_R,1/1/2020,12/31/2020)&lt;/Q&gt;&lt;R&gt;1&lt;/R&gt;&lt;C&gt;1&lt;/C&gt;&lt;D xsi:type="xsd:double"&gt;119.41&lt;/D&gt;&lt;/FQL&gt;&lt;FQL&gt;&lt;Q&gt;US29355A1079^FF_PTX_INC(ANN_R,1/1/2019,12/31/2019)&lt;/Q&gt;&lt;R&gt;1&lt;/R&gt;&lt;C&gt;1&lt;/C&gt;&lt;D xsi:type="xsd:double"&gt;90.114&lt;/D&gt;&lt;/FQL&gt;&lt;FQL&gt;&lt;Q&gt;US29355A1079^FF_PTX_INC(ANN_R,1/1/2018,12/31/2018)&lt;/Q&gt;&lt;R&gt;1&lt;/R&gt;&lt;C&gt;1&lt;/C&gt;&lt;D xsi:type="xsd:double"&gt;-10.229&lt;/D&gt;&lt;/FQL&gt;&lt;FQL&gt;&lt;Q&gt;US29355A1079^FF_PTX_INC(ANN_R,1/1/2017,12/31/2017)&lt;/Q&gt;&lt;R&gt;1&lt;/R&gt;&lt;C&gt;1&lt;/C&gt;&lt;D xsi:type="xsd:double"&gt;-45.341&lt;/D&gt;&lt;/FQL&gt;&lt;FQL&gt;&lt;Q&gt;US29355A1079^FF_PTX_INC(ANN_R,1/1/2016,12/31/2016)&lt;/Q&gt;&lt;R&gt;1&lt;/R&gt;&lt;C&gt;1&lt;/C&gt;&lt;D xsi:type="xsd:double"&gt;-65.987&lt;/D&gt;&lt;/FQL&gt;&lt;FQL&gt;&lt;Q&gt;US29355A1079^FF_TAX_CF(ANN_R,1/1/2020,12/31/2020)&lt;/Q&gt;&lt;R&gt;1&lt;/R&gt;&lt;C&gt;1&lt;/C&gt;&lt;D xsi:type="xsd:double"&gt;3.452&lt;/D&gt;&lt;/FQL&gt;&lt;FQL&gt;&lt;Q&gt;US29355A1079^FF_TAX_CF(ANN_R,1/1/2018,12/31/2018)&lt;/Q&gt;&lt;R&gt;1&lt;/R&gt;&lt;C&gt;1&lt;/C&gt;&lt;D xsi:type="xsd:double"&gt;0.775&lt;/D&gt;&lt;/FQL&gt;&lt;FQL&gt;&lt;Q&gt;US29355A1079^FF_TAX_CF(ANN_R,1/1/2017,12/31/2017)&lt;/Q&gt;&lt;R&gt;1&lt;/R&gt;&lt;C&gt;1&lt;/C&gt;&lt;D xsi:type="xsd:double"&gt;0.909&lt;/D&gt;&lt;/FQL&gt;&lt;FQL&gt;&lt;Q&gt;US29355A1079^FF_TAX_CF(ANN_R,1/1/2016,12/31/2016)&lt;/Q&gt;&lt;R&gt;1&lt;/R&gt;&lt;C&gt;1&lt;/C&gt;&lt;D xsi:type="xsd:double"&gt;1.146&lt;/D&gt;&lt;/FQL&gt;&lt;FQL&gt;&lt;Q&gt;US29355A1079^FF_TAX_RATE(ANN_R,1/1/2020,12/31/2020)&lt;/Q&gt;&lt;R&gt;1&lt;/R&gt;&lt;C&gt;1&lt;/C&gt;&lt;D xsi:type="xsd:double"&gt;-12.21421991458&lt;/D&gt;&lt;/FQL&gt;&lt;FQL&gt;&lt;Q&gt;US29355A1079^FF_TAX_RATE(ANN_R,1/1/2019,12/31/2019)&lt;/Q&gt;&lt;R&gt;1&lt;/R&gt;&lt;C&gt;1&lt;/C&gt;&lt;D xsi:type="xsd:double"&gt;-78.8268193621413&lt;/D&gt;&lt;/FQL&gt;&lt;FQL&gt;&lt;Q&gt;US29355A1079^FF_TAX_RATE(ANN_R,1/1/2018,12/31/2018)&lt;/Q&gt;&lt;R&gt;0&lt;/R&gt;&lt;C&gt;0&lt;/C&gt;&lt;/FQL&gt;&lt;FQL&gt;&lt;Q&gt;US29355A1079^FF_TAX_RATE(ANN_R,1/1/2017,12/31/2017)&lt;/Q&gt;&lt;R&gt;0&lt;/R&gt;&lt;C&gt;0&lt;/C&gt;&lt;/FQL&gt;&lt;FQL&gt;&lt;Q&gt;US29355A1079^FF_TAX_RATE(ANN_R,1/1/2016,12/31/2016)&lt;/Q&gt;&lt;R&gt;0&lt;/R&gt;&lt;C&gt;0&lt;/C&gt;&lt;/FQL&gt;&lt;FQL&gt;&lt;Q&gt;US29355A1079^FG_GICS_SECTOR&lt;/Q&gt;&lt;R&gt;1&lt;/R&gt;&lt;C&gt;1&lt;/C&gt;&lt;D xsi:type="xsd:string"&gt;Information Technology&lt;/D&gt;&lt;/FQL&gt;&lt;FQL&gt;&lt;Q&gt;US29355A1079^FG_FACTSET_SECTOR&lt;/Q&gt;&lt;R&gt;1&lt;/R&gt;&lt;C&gt;1&lt;/C&gt;&lt;D xsi:type="xsd:string"&gt;Electronic Technology&lt;/D&gt;&lt;/FQL&gt;&lt;FQL&gt;&lt;Q&gt;CA45823T1066^SUS_EC_RISK_SCORE(NOW,NOW,,"GOV")&lt;/Q&gt;&lt;R&gt;0&lt;/R&gt;&lt;C&gt;0&lt;/C&gt;&lt;/FQL&gt;&lt;FQL&gt;&lt;Q&gt;CA45823T1066^SUS_EC_RISK_SCORE(NOW,NOW,,"SOC")&lt;/Q&gt;&lt;R&gt;0&lt;/R&gt;&lt;C&gt;0&lt;/C&gt;&lt;/FQL&gt;&lt;FQL&gt;&lt;Q&gt;CA45823T1066^SUS_RR_RISK_SCORE(NOW,NOW,,"ESG")&lt;/Q&gt;&lt;R&gt;0&lt;/R&gt;&lt;C&gt;0&lt;/C&gt;&lt;/FQL&gt;&lt;FQL&gt;&lt;Q&gt;CA45823T1066^FF_PTX_INC(ANN_R,1/1/2020,12/31/2020)&lt;/Q&gt;&lt;R&gt;1&lt;/R&gt;&lt;C&gt;1&lt;/C&gt;&lt;D xsi:type="xsd:double"&gt;1307&lt;/D&gt;&lt;/FQL&gt;&lt;FQL&gt;&lt;Q&gt;CA45823T1066^FF_PTX_INC(ANN_R,1/1/2019,12/31/2019)&lt;/Q&gt;&lt;R&gt;1&lt;/R&gt;&lt;C&gt;1&lt;/C&gt;&lt;D xsi:type="xsd:double"&gt;802&lt;/D&gt;&lt;/FQL&gt;&lt;FQL&gt;&lt;Q&gt;CA45823T1066^FF_PTX_INC(ANN_R,1/1/2017,12/31/2017)&lt;/Q&gt;&lt;R&gt;1&lt;/R&gt;&lt;C&gt;1&lt;/C&gt;&lt;D xsi:type="xsd:double"&gt;926&lt;/D&gt;&lt;/FQL&gt;&lt;FQL&gt;&lt;Q&gt;CA45823T1066^FF_PTX_INC(ANN_R,1/1/2016,12/31/2016)&lt;/Q&gt;&lt;R&gt;1&lt;/R&gt;&lt;C&gt;1&lt;/C&gt;&lt;D xsi:type="xsd:double"&gt;670&lt;/D&gt;&lt;/FQL&gt;&lt;FQL&gt;&lt;Q&gt;CA45823T1066^FF_TAX_CF(ANN_R,1/1/2020,12/31/2020)&lt;/Q&gt;&lt;R&gt;1&lt;/R&gt;&lt;C&gt;1&lt;/C&gt;&lt;D xsi:type="xsd:double"&gt;348&lt;/D&gt;&lt;/FQL&gt;&lt;FQL&gt;&lt;Q&gt;CA45823T1066^FF_TAX_CF(ANN_R,1/1/2019,12/31/2019)&lt;/Q&gt;&lt;R&gt;1&lt;/R&gt;&lt;C&gt;1&lt;/C&gt;&lt;D xsi:type="xsd:double"&gt;3&lt;/D&gt;&lt;/FQL&gt;&lt;FQL&gt;&lt;Q&gt;CA45823T1066^FF_TAX_CF(ANN_R,1/1/2018,12/31/2018)&lt;/Q&gt;&lt;R&gt;1&lt;/R&gt;&lt;C&gt;1&lt;/C&gt;&lt;D xsi:type="xsd:double"&gt;382&lt;/D&gt;&lt;/FQL&gt;&lt;FQL&gt;&lt;Q&gt;CA45823T1066^FF_TAX_CF(ANN_R,1/1/2017,12/31/2017)&lt;/Q&gt;&lt;R&gt;1&lt;/R&gt;&lt;C&gt;1&lt;/C&gt;&lt;D xsi:type="xsd:double"&gt;-32&lt;/D&gt;&lt;/FQL&gt;&lt;FQL&gt;&lt;Q&gt;CA45823T1066^FF_TAX_CF(ANN_R,1/1/2016,12/31/2016)&lt;/Q&gt;&lt;R&gt;1&lt;/R&gt;&lt;C&gt;1&lt;/C&gt;&lt;D xsi:type="xsd:double"&gt;158&lt;/D&gt;&lt;/FQL&gt;&lt;FQL&gt;&lt;Q&gt;CA45823T1066^FF_TAX_RATE(ANN_R,1/1/2020,12/31/2020)&lt;/Q&gt;&lt;R&gt;1&lt;/R&gt;&lt;C&gt;1&lt;/C&gt;&lt;D xsi:type="xsd:double"&gt;21.1935730680949&lt;/D&gt;&lt;/FQL&gt;&lt;FQL&gt;&lt;Q&gt;CA45823T1066^FF_TAX_RATE(ANN_R,1/1/2019,12/31/2019)&lt;/Q&gt;&lt;R&gt;1&lt;/R&gt;&lt;C&gt;1&lt;/C&gt;&lt;D xsi:type="xsd:double"&gt;9.8503740648379&lt;/D&gt;&lt;/FQL&gt;&lt;FQL&gt;&lt;Q&gt;CA45823T1066^FF_TAX_RATE(ANN_R,1/1/2018,12/31/2018)&lt;/Q&gt;&lt;R&gt;1&lt;/R&gt;&lt;C&gt;1&lt;/C&gt;&lt;D xsi:type="xsd:double"&gt;20.7897793263647&lt;/D&gt;&lt;/FQL&gt;&lt;FQL&gt;&lt;Q&gt;CA45823T1066^FF_TAX_RATE(ANN_R,1/1/2017,12/31/2017)&lt;/Q&gt;&lt;R&gt;1&lt;/R&gt;&lt;C&gt;1&lt;/C&gt;&lt;D xsi:type="xsd:double"&gt;16.1987041036717&lt;/D&gt;&lt;/FQL&gt;&lt;FQL&gt;&lt;Q&gt;CA45823T1066^FF_TAX_RATE(ANN_R,1/1/2016,12/31/2016)&lt;/Q&gt;&lt;R&gt;1&lt;/R&gt;&lt;C&gt;1&lt;/C&gt;&lt;D xsi:type="xsd:double"&gt;21.6417910447761&lt;/D&gt;&lt;/FQL&gt;&lt;FQL&gt;&lt;Q&gt;CA45823T1066^FG_GICS_SECTOR&lt;/Q&gt;&lt;R&gt;0&lt;/R&gt;&lt;C&gt;0&lt;/C&gt;&lt;/FQL&gt;&lt;FQL&gt;&lt;Q&gt;CA45823T1066^FG_FACTSET_SECTOR&lt;/Q&gt;&lt;R&gt;1&lt;/R&gt;&lt;C&gt;1&lt;/C&gt;&lt;D xsi:type="xsd:string"&gt;Finance&lt;/D&gt;&lt;/FQL&gt;&lt;FQL&gt;&lt;Q&gt;US1258961002^SUS_EC_RISK_SCORE(NOW,NOW,,"GOV")&lt;/Q&gt;&lt;R&gt;1&lt;/R&gt;&lt;C&gt;1&lt;/C&gt;&lt;D xsi:type="xsd:string"&gt;5.136125&lt;/D&gt;&lt;/FQL&gt;&lt;FQL&gt;&lt;Q&gt;US1258961002^SUS_RR_RISK_SCORE(NOW,NOW,,"ESG")&lt;/Q&gt;&lt;R&gt;1&lt;/R&gt;&lt;C&gt;1&lt;/C&gt;&lt;D xsi:type="xsd:double"&gt;23.8868268750001&lt;/D&gt;&lt;/FQL&gt;&lt;FQL&gt;&lt;Q&gt;US1258961002^FF_PTX_INC(ANN_R,1/1/2020,12/31/2020)&lt;/Q&gt;&lt;R&gt;1&lt;/R&gt;&lt;C&gt;1&lt;/C&gt;&lt;D xsi:type="xsd:double"&gt;885&lt;/D&gt;&lt;/FQL&gt;&lt;FQL&gt;&lt;Q&gt;US1258961002^FF_PTX_INC(ANN_R,1/1/2019,12/31/2019)&lt;/Q&gt;&lt;R&gt;1&lt;/R&gt;&lt;C&gt;1&lt;/C&gt;&lt;D xsi:type="xsd:double"&gt;829&lt;/D&gt;&lt;/FQL&gt;&lt;FQL&gt;&lt;Q&gt;US1258961002^FF_PTX_INC(ANN_R,1/1/2018,12/31/2018)&lt;/Q&gt;&lt;R&gt;1&lt;/R&gt;&lt;C&gt;1&lt;/C&gt;&lt;D xsi:type="xsd:double"&gt;774&lt;/D&gt;&lt;/FQL&gt;&lt;FQL&gt;&lt;Q&gt;US1258961002^FF_PTX_INC(ANN_R,1/1/2017,12/31/2017)&lt;/Q&gt;&lt;R&gt;1&lt;/R&gt;&lt;C&gt;1&lt;/C&gt;&lt;D xsi:type="xsd:double"&gt;886&lt;/D&gt;&lt;/FQL&gt;&lt;FQL&gt;&lt;Q&gt;US1258961002^FF_PTX_INC(ANN_R,1/1/2016,12/31/2016)&lt;/Q&gt;&lt;R&gt;1&lt;/R&gt;&lt;C&gt;1&lt;/C&gt;&lt;D xsi:type="xsd:double"&gt;826&lt;/D&gt;&lt;/FQL&gt;&lt;FQL&gt;&lt;Q&gt;US1258961002^FF_TAX_CF(ANN_R,1/1/2020,12/31/2020)&lt;/Q&gt;&lt;R&gt;1&lt;/R&gt;&lt;C&gt;1&lt;/C&gt;&lt;D xsi:type="xsd:double"&gt;-58&lt;/D&gt;&lt;/FQL&gt;&lt;FQL&gt;&lt;Q&gt;US1258961002^FF_TAX_CF(ANN_R,1/1/2019,12/31/2019)&lt;/Q&gt;&lt;R&gt;1&lt;/R&gt;&lt;C&gt;1&lt;/C&gt;&lt;D xsi:type="xsd:double"&gt;-58&lt;/D&gt;&lt;/FQL&gt;&lt;FQL&gt;&lt;Q&gt;US1258961002^FF_TAX_CF(ANN_R,1/1/2018,12/31/2018)&lt;/Q&gt;&lt;R&gt;1&lt;/R&gt;&lt;C&gt;1&lt;/C&gt;&lt;D xsi:type="xsd:double"&gt;-123&lt;/D&gt;&lt;/FQL&gt;&lt;FQL&gt;&lt;Q&gt;US1258961002^FF_TAX_CF(ANN_R,1/1/2017,12/31/2017)&lt;/Q&gt;&lt;R&gt;1&lt;/R&gt;&lt;C&gt;1&lt;/C&gt;&lt;D xsi:type="xsd:double"&gt;5&lt;/D&gt;&lt;/FQL&gt;&lt;FQL&gt;&lt;Q&gt;US1258961002^FF_TAX_CF(ANN_R,1/1/2016,12/31/2016)&lt;/Q&gt;&lt;R&gt;1&lt;/R&gt;&lt;C&gt;1&lt;/C&gt;&lt;D xsi:type="xsd:double"&gt;32&lt;/D&gt;&lt;/FQL&gt;&lt;FQL&gt;&lt;Q&gt;US1258961002^FF_TAX_RATE(ANN_R,1/1/2020,12/31/2020)&lt;/Q&gt;&lt;R&gt;1&lt;/R&gt;&lt;C&gt;1&lt;/C&gt;&lt;D xsi:type="xsd:double"&gt;15.0282485875706&lt;/D&gt;&lt;/FQL&gt;&lt;FQL&gt;&lt;Q&gt;US1258961002^FF_TAX_RATE(ANN_R,1/1/2019,12/31/2019)&lt;/Q&gt;&lt;R&gt;1&lt;/R&gt;&lt;C&gt;1&lt;/C&gt;&lt;D xsi:type="xsd:double"&gt;17.7322074788902&lt;/D&gt;&lt;/FQL&gt;&lt;FQL&gt;&lt;Q&gt;US1258961002^FF_TAX_RATE(ANN_R,1/1/2018,12/31/2018)&lt;/Q&gt;&lt;R&gt;1&lt;/R&gt;&lt;C&gt;1&lt;/C&gt;&lt;D xsi:type="xsd:double"&gt;14.8578811369509&lt;/D&gt;&lt;/FQL&gt;&lt;FQL&gt;&lt;Q&gt;US1258961002^FF_TAX_RATE(ANN_R,1/1/2017,12/31/2017)&lt;/Q&gt;&lt;R&gt;1&lt;/R&gt;&lt;C&gt;1&lt;/C&gt;&lt;D xsi:type="xsd:double"&gt;47.8555304740406&lt;/D&gt;&lt;/FQL&gt;&lt;FQL&gt;&lt;Q&gt;US1258961002^FG_GICS_SECTOR&lt;/Q&gt;&lt;R&gt;1&lt;/R&gt;&lt;C&gt;1&lt;/C&gt;&lt;D xsi:type="xsd:string"&gt;Utilities&lt;/D&gt;&lt;/FQL&gt;&lt;FQL&gt;&lt;Q&gt;US1258961002^FG_FACTSET_SECTOR&lt;/Q&gt;&lt;R&gt;1&lt;/R&gt;&lt;C&gt;1&lt;/C&gt;&lt;D xsi:type="xsd:string"&gt;Utilities&lt;/D&gt;&lt;/FQL&gt;&lt;FQL&gt;&lt;Q&gt;HK0002007356^SUS_EC_RISK_SCORE(NOW,NOW,,"GOV")&lt;/Q&gt;&lt;R&gt;1&lt;/R&gt;&lt;C&gt;1&lt;/C&gt;&lt;D xsi:type="xsd:string"&gt;6.547798&lt;/D&gt;&lt;/FQL&gt;&lt;FQL&gt;&lt;Q&gt;HK0002007356^SUS_EC_RISK_SCORE(NOW,NOW,,"SOC")&lt;/Q&gt;&lt;R&gt;1&lt;/R&gt;&lt;C&gt;1&lt;/C&gt;&lt;D xsi:type="xsd:string"&gt;6.207506&lt;/D&gt;&lt;/FQL&gt;&lt;FQL&gt;&lt;Q&gt;HK0002007356^SUS_RR_RISK_SCORE(NOW,NOW,,"ESG")&lt;/Q&gt;&lt;R&gt;1&lt;/R&gt;&lt;C&gt;1&lt;/C&gt;&lt;D xsi:type="xsd:double"&gt;27.8086428125&lt;/D&gt;&lt;/FQL&gt;&lt;FQL&gt;&lt;Q&gt;HK0002007356^FF_PTX_INC(ANN_R,1/1/2020,12/31/2020)&lt;/Q&gt;&lt;R&gt;1&lt;/R&gt;&lt;C&gt;1&lt;/C&gt;&lt;D xsi:type="xsd:double"&gt;12979&lt;/D&gt;&lt;/FQL&gt;&lt;FQL&gt;&lt;Q&gt;HK0002007356^FF_PTX_INC(ANN_R,1/1/2019,12/31/2019)&lt;/Q&gt;&lt;R&gt;1&lt;/R&gt;&lt;C&gt;1&lt;/C&gt;&lt;D xsi:type="xsd:double"&gt;5828&lt;/D&gt;&lt;/FQL&gt;&lt;FQL&gt;&lt;Q&gt;HK0002007356^FF_PTX_INC(ANN_R,1/1/2018,12/31/2018)&lt;/Q&gt;&lt;R&gt;1&lt;/R&gt;&lt;C&gt;1&lt;/C&gt;&lt;D xsi:type="xsd:double"&gt;16305&lt;/D&gt;&lt;/FQL&gt;&lt;FQL&gt;&lt;Q&gt;HK0002007356^FF_PTX_INC(ANN_R,1/1/2017,12/31/2017)&lt;/Q&gt;&lt;R&gt;1&lt;/R&gt;&lt;C&gt;1&lt;/C&gt;&lt;D xsi:type="xsd:double"&gt;16669&lt;/D&gt;&lt;/FQL&gt;&lt;FQL&gt;&lt;Q&gt;HK0002007356^FF_PTX_INC(ANN_R,1/1/2016,12/31/2016)&lt;/Q&gt;&lt;R&gt;1&lt;/R&gt;&lt;C&gt;1&lt;/C&gt;&lt;D xsi:type="xsd:double"&gt;15022&lt;/D&gt;&lt;/FQL&gt;&lt;FQL&gt;&lt;Q&gt;HK0002007356^FF_TAX_CF(ANN_R,1/1/2020,12/31/2020)&lt;/Q&gt;&lt;R&gt;1&lt;/R&gt;&lt;C&gt;1&lt;/C&gt;&lt;D xsi:type="xsd:double"&gt;2182&lt;/D&gt;&lt;/FQL&gt;&lt;FQL&gt;&lt;Q&gt;HK0002007356^FF_TAX_CF(ANN_R,1/1/2019,12/31/2019)&lt;/Q&gt;&lt;R&gt;1&lt;/R&gt;&lt;C&gt;1&lt;/C&gt;&lt;D xsi:type="xsd:double"&gt;2322&lt;/D&gt;&lt;/FQL&gt;&lt;FQL&gt;&lt;Q&gt;HK0002007356^FF_TAX_CF(ANN_R,1/1/2018,12/31/2018)&lt;/Q&gt;&lt;R&gt;1&lt;/R&gt;&lt;C&gt;1&lt;/C&gt;&lt;D xsi:type="xsd:double"&gt;2819&lt;/D&gt;&lt;/FQL&gt;&lt;FQL&gt;&lt;Q&gt;HK0002007356^FF_TAX_CF(ANN_R,1/1/2017,12/31/2017)&lt;/Q&gt;&lt;R&gt;1&lt;/R&gt;&lt;C&gt;1&lt;/C&gt;&lt;D xsi:type="xsd:double"&gt;2234&lt;/D&gt;&lt;/FQL&gt;&lt;FQL&gt;&lt;Q&gt;HK0002007356^FF_TAX_CF(ANN_R,1/1/2016,12/31/2016)&lt;/Q&gt;&lt;R&gt;1&lt;/R&gt;&lt;C&gt;1&lt;/C&gt;&lt;D xsi:type="xsd:double"&gt;1814&lt;/D&gt;&lt;/FQL&gt;&lt;FQL&gt;&lt;Q&gt;HK0002007356^FF_TAX_RATE(ANN_R,1/1/2019,12/31/2019)&lt;/Q&gt;&lt;R&gt;1&lt;/R&gt;&lt;C&gt;1&lt;/C&gt;&lt;D xsi:type="xsd:double"&gt;47.8208647906658&lt;/D&gt;&lt;/FQL&gt;&lt;FQL&gt;&lt;Q&gt;HK0002007356^FF_TAX_RATE(ANN_R,1/1/2018,12/31/2018)&lt;/Q&gt;&lt;R&gt;1&lt;/R&gt;&lt;C&gt;1&lt;/C&gt;&lt;D xsi:type="xsd:double"&gt;24.6182152713891&lt;/D&gt;&lt;/FQL&gt;&lt;FQL&gt;&lt;Q&gt;HK0002007356^FF_TAX_RATE(ANN_R,1/1/2017,12/31/2017)&lt;/Q&gt;&lt;R&gt;1&lt;/R&gt;&lt;C&gt;1&lt;/C&gt;&lt;D xsi:type="xsd:double"&gt;16.6776651268822&lt;/D&gt;&lt;/FQL&gt;&lt;FQL&gt;&lt;Q&gt;HK0002007356^FF_TAX_RATE(ANN_R,1/1/2016,12/31/2016)&lt;/Q&gt;&lt;R&gt;1&lt;/R&gt;&lt;C&gt;1&lt;/C&gt;&lt;D xsi:type="xsd:double"&gt;19.0054586606311&lt;/D&gt;&lt;/FQL&gt;&lt;FQL&gt;&lt;Q&gt;HK0002007356^FG_GICS_SECTOR&lt;/Q&gt;&lt;R&gt;0&lt;/R&gt;&lt;C&gt;0&lt;/C&gt;&lt;/FQL&gt;&lt;FQL&gt;&lt;Q&gt;HK0002007356^FG_FACTSET_SECTOR&lt;/Q&gt;&lt;R&gt;1&lt;/R&gt;&lt;C&gt;1&lt;/C&gt;&lt;D xsi:type="xsd:string"&gt;Utilities&lt;/D&gt;&lt;/FQL&gt;&lt;FQL&gt;&lt;Q&gt;AU000000WPL2^SUS_EC_RISK_SCORE(NOW,NOW,,"GOV")&lt;/Q&gt;&lt;R&gt;1&lt;/R&gt;&lt;C&gt;1&lt;/C&gt;&lt;D xsi:type="xsd:string"&gt;6.900565&lt;/D&gt;&lt;/FQL&gt;&lt;FQL&gt;&lt;Q&gt;AU000000WPL2^SUS_EC_RISK_SCORE(NOW,NOW,,"SOC")&lt;/Q&gt;&lt;R&gt;1&lt;/R&gt;&lt;C&gt;1&lt;/C&gt;&lt;D xsi:type="xsd:string"&gt;6.055984&lt;/D&gt;&lt;/FQL&gt;&lt;FQL&gt;&lt;Q&gt;AU000000WPL2^SUS_RR_RISK_SCORE(NOW,NOW,,"ESG")&lt;/Q&gt;&lt;R&gt;1&lt;/R&gt;&lt;C&gt;1&lt;/C&gt;&lt;D xsi:type="xsd:double"&gt;24.83053921875&lt;/D&gt;&lt;/FQL&gt;&lt;FQL&gt;&lt;Q&gt;AU000000WPL2^FF_PTX_INC(ANN_R,1/1/2020,12/31/2020)&lt;/Q&gt;&lt;R&gt;1&lt;/R&gt;&lt;C&gt;1&lt;/C&gt;&lt;D xsi:type="xsd:double"&gt;-7901.99204881307&lt;/D&gt;&lt;/FQL&gt;&lt;FQL&gt;&lt;Q&gt;AU000000WPL2^FF_PTX_INC(ANN_R,1/1/2019,12/31/2019)&lt;/Q&gt;&lt;R&gt;1&lt;/R&gt;&lt;C&gt;1&lt;/C&gt;&lt;D xsi:type="xsd:double"&gt;1240.3930073543&lt;/D&gt;&lt;/FQL&gt;&lt;FQL&gt;&lt;Q&gt;AU000000WPL2^FF_PTX_INC(ANN_R,1/1/2018,12/31/2018)&lt;/Q&gt;&lt;R&gt;1&lt;/R&gt;&lt;C&gt;1&lt;/C&gt;&lt;D xsi:type="xsd:double"&gt;2805.81849644611&lt;/D&gt;&lt;/FQL&gt;&lt;FQL&gt;&lt;Q&gt;AU000000WPL2^FF_PTX_INC(ANN_R,1/1/2017,12/31/2017)&lt;/Q&gt;&lt;R&gt;1&lt;/R&gt;&lt;C&gt;1&lt;/C&gt;&lt;D xsi:type="xsd:double"&gt;2126.50312626459&lt;/D&gt;&lt;/FQL&gt;&lt;FQL&gt;&lt;Q&gt;AU000000WPL2^FF_PTX_INC(ANN_R,1/1/2016,12/31/2016)&lt;/Q&gt;&lt;R&gt;1&lt;/R&gt;&lt;C&gt;1&lt;/C&gt;&lt;D xsi:type="xsd:double"&gt;1802.53657547948&lt;/D&gt;&lt;/FQL&gt;&lt;FQL&gt;&lt;Q&gt;AU000000WPL2^FF_TAX_CF(ANN_R,1/1/2020,12/31/2020)&lt;/Q&gt;&lt;R&gt;1&lt;/R&gt;&lt;C&gt;1&lt;/C&gt;&lt;D xsi:type="xsd:double"&gt;480.801354440648&lt;/D&gt;&lt;/FQL&gt;&lt;FQL&gt;&lt;Q&gt;AU000000WPL2^FF_TAX_CF(ANN_R,1/1/2018,12/31/2018)&lt;/Q&gt;&lt;R&gt;1&lt;/R&gt;&lt;C&gt;1&lt;/C&gt;&lt;D xsi:type="xsd:double"&gt;554.467235097227&lt;/D&gt;&lt;/FQL&gt;&lt;FQL&gt;&lt;Q&gt;AU000000WPL2^FF_TAX_CF(ANN_R,1/1/2017,12/31/2017)&lt;/Q&gt;&lt;R&gt;1&lt;/R&gt;&lt;C&gt;1&lt;/C&gt;&lt;D xsi:type="xsd:double"&gt;536.191892573464&lt;/D&gt;&lt;/FQL&gt;&lt;FQL&gt;&lt;Q&gt;AU000000WPL2^FF_TAX_CF(ANN_R,1/1/2016,12/31/2016)&lt;/Q&gt;&lt;R&gt;1&lt;/R&gt;&lt;C&gt;1&lt;/C&gt;&lt;D xsi:type="xsd:double"&gt;231.370366404828&lt;/D&gt;&lt;/FQL&gt;&lt;FQL&gt;&lt;Q&gt;AU000000WPL2^FF_TAX_RATE(ANN_R,1/1/2020,12/31/2020)&lt;/Q&gt;&lt;R&gt;0&lt;/R&gt;&lt;C&gt;0&lt;/C&gt;&lt;/FQL&gt;&lt;FQL&gt;&lt;Q&gt;AU000000WPL2^FF_TAX_RATE(ANN_R,1/1/2019,12/31/2019)&lt;/Q&gt;&lt;R&gt;1&lt;/R&gt;&lt;C&gt;1&lt;/C&gt;&lt;D xsi:type="xsd:double"&gt;55.6844547563803&lt;/D&gt;&lt;/FQL&gt;&lt;FQL&gt;&lt;Q&gt;AU000000WPL2^FF_TAX_RATE(ANN_R,1/1/2018,12/31/2018)&lt;/Q&gt;&lt;R&gt;1&lt;/R&gt;&lt;C&gt;1&lt;/C&gt;&lt;D xsi:type="xsd:double"&gt;29.9761336515514&lt;/D&gt;&lt;/FQL&gt;&lt;FQL&gt;&lt;Q&gt;AU000000WPL2^FF_TAX_RATE(ANN_R,1/1/2017,12/31/2017)&lt;/Q&gt;&lt;R&gt;1&lt;/R&gt;&lt;C&gt;1&lt;/C</t>
        </r>
      </text>
    </comment>
    <comment ref="A16" authorId="0" shapeId="0" xr:uid="{C6E472A4-F183-4104-A1EE-9A81AE4B68A0}">
      <text>
        <r>
          <rPr>
            <b/>
            <sz val="9"/>
            <color indexed="81"/>
            <rFont val="Tahoma"/>
            <family val="2"/>
          </rPr>
          <t>&gt;&lt;D xsi:type="xsd:double"&gt;28.5276073619632&lt;/D&gt;&lt;/FQL&gt;&lt;FQL&gt;&lt;Q&gt;AU000000WPL2^FF_TAX_RATE(ANN_R,1/1/2016,12/31/2016)&lt;/Q&gt;&lt;R&gt;1&lt;/R&gt;&lt;C&gt;1&lt;/C&gt;&lt;D xsi:type="xsd:double"&gt;27.3880597014925&lt;/D&gt;&lt;/FQL&gt;&lt;FQL&gt;&lt;Q&gt;AU000000WPL2^FG_GICS_SECTOR&lt;/Q&gt;&lt;R&gt;0&lt;/R&gt;&lt;C&gt;0&lt;/C&gt;&lt;/FQL&gt;&lt;FQL&gt;&lt;Q&gt;AU000000WPL2^FG_FACTSET_SECTOR&lt;/Q&gt;&lt;R&gt;1&lt;/R&gt;&lt;C&gt;1&lt;/C&gt;&lt;D xsi:type="xsd:string"&gt;Energy Minerals&lt;/D&gt;&lt;/FQL&gt;&lt;FQL&gt;&lt;Q&gt;US9418481035^SUS_EC_RISK_SCORE(NOW,NOW,,"GOV")&lt;/Q&gt;&lt;R&gt;0&lt;/R&gt;&lt;C&gt;0&lt;/C&gt;&lt;/FQL&gt;&lt;FQL&gt;&lt;Q&gt;US9418481035^SUS_EC_RISK_SCORE(NOW,NOW,,"SOC")&lt;/Q&gt;&lt;R&gt;0&lt;/R&gt;&lt;C&gt;0&lt;/C&gt;&lt;/FQL&gt;&lt;FQL&gt;&lt;Q&gt;US9418481035^SUS_RR_RISK_SCORE(NOW,NOW,,"ESG")&lt;/Q&gt;&lt;R&gt;0&lt;/R&gt;&lt;C&gt;0&lt;/C&gt;&lt;/FQL&gt;&lt;FQL&gt;&lt;Q&gt;US9418481035^FF_PTX_INC(ANN_R,1/1/2020,12/31/2020)&lt;/Q&gt;&lt;R&gt;1&lt;/R&gt;&lt;C&gt;1&lt;/C&gt;&lt;D xsi:type="xsd:double"&gt;610.914&lt;/D&gt;&lt;/FQL&gt;&lt;FQL&gt;&lt;Q&gt;US9418481035^FF_PTX_INC(ANN_R,1/1/2019,12/31/2019)&lt;/Q&gt;&lt;R&gt;1&lt;/R&gt;&lt;C&gt;1&lt;/C&gt;&lt;D xsi:type="xsd:double"&gt;678.239&lt;/D&gt;&lt;/FQL&gt;&lt;FQL&gt;&lt;Q&gt;US9418481035^FF_PTX_INC(ANN_R,1/1/2017,12/31/2017)&lt;/Q&gt;&lt;R&gt;1&lt;/R&gt;&lt;C&gt;1&lt;/C&gt;&lt;D xsi:type="xsd:double"&gt;641.097&lt;/D&gt;&lt;/FQL&gt;&lt;FQL&gt;&lt;Q&gt;US9418481035^FF_PTX_INC(ANN_R,1/1/2016,12/31/2016)&lt;/Q&gt;&lt;R&gt;1&lt;/R&gt;&lt;C&gt;1&lt;/C&gt;&lt;D xsi:type="xsd:double"&gt;600.114&lt;/D&gt;&lt;/FQL&gt;&lt;FQL&gt;&lt;Q&gt;US9418481035^FF_TAX_CF(ANN_R,1/1/2020,12/31/2020)&lt;/Q&gt;&lt;R&gt;1&lt;/R&gt;&lt;C&gt;1&lt;/C&gt;&lt;D xsi:type="xsd:double"&gt;97.621&lt;/D&gt;&lt;/FQL&gt;&lt;FQL&gt;&lt;Q&gt;US9418481035^FF_TAX_CF(ANN_R,1/1/2019,12/31/2019)&lt;/Q&gt;&lt;R&gt;1&lt;/R&gt;&lt;C&gt;1&lt;/C&gt;&lt;D xsi:type="xsd:double"&gt;87.998&lt;/D&gt;&lt;/FQL&gt;&lt;FQL&gt;&lt;Q&gt;US9418481035^FF_TAX_CF(ANN_R,1/1/2018,12/31/2018)&lt;/Q&gt;&lt;R&gt;1&lt;/R&gt;&lt;C&gt;1&lt;/C&gt;&lt;D xsi:type="xsd:double"&gt;159.397&lt;/D&gt;&lt;/FQL&gt;&lt;FQL&gt;&lt;Q&gt;US9418481035^FF_TAX_CF(ANN_R,1/1/2017,12/31/2017)&lt;/Q&gt;&lt;R&gt;1&lt;/R&gt;&lt;C&gt;1&lt;/C&gt;&lt;D xsi:type="xsd:double"&gt;70.583&lt;/D&gt;&lt;/FQL&gt;&lt;FQL&gt;&lt;Q&gt;US9418481035^FF_TAX_CF(ANN_R,1/1/2016,12/31/2016)&lt;/Q&gt;&lt;R&gt;1&lt;/R&gt;&lt;C&gt;1&lt;/C&gt;&lt;D xsi:type="xsd:double"&gt;50.007&lt;/D&gt;&lt;/FQL&gt;&lt;FQL&gt;&lt;Q&gt;US9418481035^FF_TAX_RATE(ANN_R,1/1/2020,12/31/2020)&lt;/Q&gt;&lt;R&gt;1&lt;/R&gt;&lt;C&gt;1&lt;/C&gt;&lt;D xsi:type="xsd:double"&gt;14.6244806961373&lt;/D&gt;&lt;/FQL&gt;&lt;FQL&gt;&lt;Q&gt;US9418481035^FF_TAX_RATE(ANN_R,1/1/2019,12/31/2019)&lt;/Q&gt;&lt;R&gt;1&lt;/R&gt;&lt;C&gt;1&lt;/C&gt;&lt;D xsi:type="xsd:double"&gt;12.6859410915621&lt;/D&gt;&lt;/FQL&gt;&lt;FQL&gt;&lt;Q&gt;US9418481035^FF_TAX_RATE(ANN_R,1/1/2018,12/31/2018)&lt;/Q&gt;&lt;R&gt;1&lt;/R&gt;&lt;C&gt;1&lt;/C&gt;&lt;D xsi:type="xsd:double"&gt;12.9520659800101&lt;/D&gt;&lt;/FQL&gt;&lt;FQL&gt;&lt;Q&gt;US9418481035^FF_TAX_RATE(ANN_R,1/1/2017,12/31/2017)&lt;/Q&gt;&lt;R&gt;1&lt;/R&gt;&lt;C&gt;1&lt;/C&gt;&lt;D xsi:type="xsd:double"&gt;96.8318366799408&lt;/D&gt;&lt;/FQL&gt;&lt;FQL&gt;&lt;Q&gt;US9418481035^FF_TAX_RATE(ANN_R,1/1/2016,12/31/2016)&lt;/Q&gt;&lt;R&gt;1&lt;/R&gt;&lt;C&gt;1&lt;/C&gt;&lt;D xsi:type="xsd:double"&gt;13.0993444578863&lt;/D&gt;&lt;/FQL&gt;&lt;FQL&gt;&lt;Q&gt;US9418481035^FG_GICS_SECTOR&lt;/Q&gt;&lt;R&gt;1&lt;/R&gt;&lt;C&gt;1&lt;/C&gt;&lt;D xsi:type="xsd:string"&gt;Health Care&lt;/D&gt;&lt;/FQL&gt;&lt;FQL&gt;&lt;Q&gt;US9418481035^FG_FACTSET_SECTOR&lt;/Q&gt;&lt;R&gt;1&lt;/R&gt;&lt;C&gt;1&lt;/C&gt;&lt;D xsi:type="xsd:string"&gt;Health Technology&lt;/D&gt;&lt;/FQL&gt;&lt;FQL&gt;&lt;Q&gt;US69331C1080^SUS_EC_RISK_SCORE(NOW,NOW,,"GOV")&lt;/Q&gt;&lt;R&gt;1&lt;/R&gt;&lt;C&gt;1&lt;/C&gt;&lt;D xsi:type="xsd:string"&gt;6.227931&lt;/D&gt;&lt;/FQL&gt;&lt;FQL&gt;&lt;Q&gt;US69331C1080^SUS_RR_RISK_SCORE(NOW,NOW,,"ESG")&lt;/Q&gt;&lt;R&gt;1&lt;/R&gt;&lt;C&gt;1&lt;/C&gt;&lt;D xsi:type="xsd:double"&gt;41.273246&lt;/D&gt;&lt;/FQL&gt;&lt;FQL&gt;&lt;Q&gt;US69331C1080^FF_PTX_INC(ANN_R,1/1/2020,12/31/2020)&lt;/Q&gt;&lt;R&gt;1&lt;/R&gt;&lt;C&gt;1&lt;/C&gt;&lt;D xsi:type="xsd:double"&gt;-942&lt;/D&gt;&lt;/FQL&gt;&lt;FQL&gt;&lt;Q&gt;US69331C1080^FF_PTX_INC(ANN_R,1/1/2019,12/31/2019)&lt;/Q&gt;&lt;R&gt;1&lt;/R&gt;&lt;C&gt;1&lt;/C&gt;&lt;D xsi:type="xsd:double"&gt;-11042&lt;/D&gt;&lt;/FQL&gt;&lt;FQL&gt;&lt;Q&gt;US69331C1080^FF_PTX_INC(ANN_R,1/1/2018,12/31/2018)&lt;/Q&gt;&lt;R&gt;1&lt;/R&gt;&lt;C&gt;1&lt;/C&gt;&lt;D xsi:type="xsd:double"&gt;-10129&lt;/D&gt;&lt;/FQL&gt;&lt;FQL&gt;&lt;Q&gt;US69331C1080^FF_PTX_INC(ANN_R,1/1/2017,12/31/2017)&lt;/Q&gt;&lt;R&gt;1&lt;/R&gt;&lt;C&gt;1&lt;/C&gt;&lt;D xsi:type="xsd:double"&gt;2171&lt;/D&gt;&lt;/FQL&gt;&lt;FQL&gt;&lt;Q&gt;US69331C1080^FF_PTX_INC(ANN_R,1/1/2016,12/31/2016)&lt;/Q&gt;&lt;R&gt;1&lt;/R&gt;&lt;C&gt;1&lt;/C&gt;&lt;D xsi:type="xsd:double"&gt;1462&lt;/D&gt;&lt;/FQL&gt;&lt;FQL&gt;&lt;Q&gt;US69331C1080^FF_TAX_CF(ANN_R,1/1/2020,12/31/2020)&lt;/Q&gt;&lt;R&gt;1&lt;/R&gt;&lt;C&gt;1&lt;/C&gt;&lt;D xsi:type="xsd:double"&gt;0&lt;/D&gt;&lt;/FQL&gt;&lt;FQL&gt;&lt;Q&gt;US69331C1080^FF_TAX_CF(ANN_R,1/1/2019,12/31/2019)&lt;/Q&gt;&lt;R&gt;1&lt;/R&gt;&lt;C&gt;1&lt;/C&gt;&lt;D xsi:type="xsd:double"&gt;0&lt;/D&gt;&lt;/FQL&gt;&lt;FQL&gt;&lt;Q&gt;US69331C1080^FF_TAX_CF(ANN_R,1/1/2018,12/31/2018)&lt;/Q&gt;&lt;R&gt;1&lt;/R&gt;&lt;C&gt;1&lt;/C&gt;&lt;D xsi:type="xsd:double"&gt;49&lt;/D&gt;&lt;/FQL&gt;&lt;FQL&gt;&lt;Q&gt;US69331C1080^FF_TAX_CF(ANN_R,1/1/2017,12/31/2017)&lt;/Q&gt;&lt;R&gt;1&lt;/R&gt;&lt;C&gt;1&lt;/C&gt;&lt;D xsi:type="xsd:double"&gt;-162&lt;/D&gt;&lt;/FQL&gt;&lt;FQL&gt;&lt;Q&gt;US69331C1080^FF_TAX_CF(ANN_R,1/1/2016,12/31/2016)&lt;/Q&gt;&lt;R&gt;1&lt;/R&gt;&lt;C&gt;1&lt;/C&gt;&lt;D xsi:type="xsd:double"&gt;-231&lt;/D&gt;&lt;/FQL&gt;&lt;FQL&gt;&lt;Q&gt;US69331C1080^FF_TAX_RATE(ANN_R,1/1/2020,12/31/2020)&lt;/Q&gt;&lt;R&gt;0&lt;/R&gt;&lt;C&gt;0&lt;/C&gt;&lt;/FQL&gt;&lt;FQL&gt;&lt;Q&gt;US69331C1080^FF_TAX_RATE(ANN_R,1/1/2019,12/31/2019)&lt;/Q&gt;&lt;R&gt;0&lt;/R&gt;&lt;C&gt;0&lt;/C&gt;&lt;/FQL&gt;&lt;FQL&gt;&lt;Q&gt;US69331C1080^FF_TAX_RATE(ANN_R,1/1/2018,12/31/2018)&lt;/Q&gt;&lt;R&gt;0&lt;/R&gt;&lt;C&gt;0&lt;/C&gt;&lt;/FQL&gt;&lt;FQL&gt;&lt;Q&gt;US69331C1080^FF_TAX_RATE(ANN_R,1/1/2017,12/31/2017)&lt;/Q&gt;&lt;R&gt;1&lt;/R&gt;&lt;C&gt;1&lt;/C&gt;&lt;D xsi:type="xsd:double"&gt;23.5375403040074&lt;/D&gt;&lt;/FQL&gt;&lt;FQL&gt;&lt;Q&gt;US69331C1080^FG_GICS_SECTOR&lt;/Q&gt;&lt;R&gt;0&lt;/R&gt;&lt;C&gt;0&lt;/C&gt;&lt;/FQL&gt;&lt;FQL&gt;&lt;Q&gt;US69331C1080^FG_FACTSET_SECTOR&lt;/Q&gt;&lt;R&gt;1&lt;/R&gt;&lt;C&gt;1&lt;/C&gt;&lt;D xsi:type="xsd:string"&gt;Utilities&lt;/D&gt;&lt;/FQL&gt;&lt;FQL&gt;&lt;Q&gt;US11133T1034^SUS_EC_RISK_SCORE(NOW,NOW,,"GOV")&lt;/Q&gt;&lt;R&gt;1&lt;/R&gt;&lt;C&gt;1&lt;/C&gt;&lt;D xsi:type="xsd:string"&gt;6.623475&lt;/D&gt;&lt;/FQL&gt;&lt;FQL&gt;&lt;Q&gt;US11133T1034^SUS_EC_RISK_SCORE(NOW,NOW,,"SOC")&lt;/Q&gt;&lt;R&gt;1&lt;/R&gt;&lt;C&gt;1&lt;/C&gt;&lt;D xsi:type="xsd:string"&gt;9.009250&lt;/D&gt;&lt;/FQL&gt;&lt;FQL&gt;&lt;Q&gt;US11133T1034^SUS_RR_RISK_SCORE(NOW,NOW,,"ESG")&lt;/Q&gt;&lt;R&gt;1&lt;/R&gt;&lt;C&gt;1&lt;/C&gt;&lt;D xsi:type="xsd:double"&gt;16.449475&lt;/D&gt;&lt;/FQL&gt;&lt;FQL&gt;&lt;Q&gt;US11133T1034^FF_PTX_INC(ANN_R,1/1/2020,12/31/2020)&lt;/Q&gt;&lt;R&gt;1&lt;/R&gt;&lt;C&gt;1&lt;/C&gt;&lt;D xsi:type="xsd:double"&gt;579.5&lt;/D&gt;&lt;/FQL&gt;&lt;FQL&gt;&lt;Q&gt;US11133T1034^FF_PTX_INC(ANN_R,1/1/2019,12/31/2019)&lt;/Q&gt;&lt;R&gt;1&lt;/R&gt;&lt;C&gt;1&lt;/C&gt;&lt;D xsi:type="xsd:double"&gt;607.3&lt;/D&gt;&lt;/FQL&gt;&lt;FQL&gt;&lt;Q&gt;US11133T1034^FF_PTX_INC(ANN_R,1/1/2018,12/31/2018)&lt;/Q&gt;&lt;R&gt;1&lt;/R&gt;&lt;C&gt;1&lt;/C&gt;&lt;D xsi:type="xsd:double"&gt;561&lt;/D&gt;&lt;/FQL&gt;&lt;FQL&gt;&lt;Q&gt;US11133T1034^FF_PTX_INC(ANN_R,1/1/2017,12/31/2017)&lt;/Q&gt;&lt;R&gt;1&lt;/R&gt;&lt;C&gt;1&lt;/C&gt;&lt;D xsi:type="xsd:double"&gt;488.2&lt;/D&gt;&lt;/FQL&gt;&lt;FQL&gt;&lt;Q&gt;US11133T1034^FF_PTX_INC(ANN_R,1/1/2016,12/31/2016)&lt;/Q&gt;&lt;R&gt;1&lt;/R&gt;&lt;C&gt;1&lt;/C&gt;&lt;D xsi:type="xsd:double"&gt;468.9&lt;/D&gt;&lt;/FQL&gt;&lt;FQL&gt;&lt;Q&gt;US11133T1034^FF_TAX_CF(ANN_R,1/1/2020,12/31/2020)&lt;/Q&gt;&lt;R&gt;1&lt;/R&gt;&lt;C&gt;1&lt;/C&gt;&lt;D xsi:type="xsd:double"&gt;100.9&lt;/D&gt;&lt;/FQL&gt;&lt;FQL&gt;&lt;Q&gt;US11133T1034^FF_TAX_CF(ANN_R,1/1/2019,12/31/2019)&lt;/Q&gt;&lt;R&gt;1&lt;/R&gt;&lt;C&gt;1&lt;/C&gt;&lt;D xsi:type="xsd:double"&gt;119.5&lt;/D&gt;&lt;/FQL&gt;&lt;FQL&gt;&lt;Q&gt;US11133T1034^FF_TAX_CF(ANN_R,1/1/2018,12/31/2018)&lt;/Q&gt;&lt;R&gt;1&lt;/R&gt;&lt;C&gt;1&lt;/C&gt;&lt;D xsi:type="xsd:double"&gt;177.6&lt;/D&gt;&lt;/FQL&gt;&lt;FQL&gt;&lt;Q&gt;US11133T1034^FF_TAX_CF(ANN_R,1/1/2017,12/31/2017)&lt;/Q&gt;&lt;R&gt;1&lt;/R&gt;&lt;C&gt;1&lt;/C&gt;&lt;D xsi:type="xsd:double"&gt;113.4&lt;/D&gt;&lt;/FQL&gt;&lt;FQL&gt;&lt;Q&gt;US11133T1034^FF_TAX_CF(ANN_R,1/1/2016,12/31/2016)&lt;/Q&gt;&lt;R&gt;1&lt;/R&gt;&lt;C&gt;1&lt;/C&gt;&lt;D xsi:type="xsd:double"&gt;122.4&lt;/D&gt;&lt;/FQL&gt;&lt;FQL&gt;&lt;Q&gt;US11133T1034^FF_TAX_RATE(ANN_R,1/1/2019,12/31/2019)&lt;/Q&gt;&lt;R&gt;1&lt;/R&gt;&lt;C&gt;1&lt;/C&gt;&lt;D xsi:type="xsd:double"&gt;20.6158406059608&lt;/D&gt;&lt;/FQL&gt;&lt;FQL&gt;&lt;Q&gt;US11133T1034^FF_TAX_RATE(ANN_R,1/1/2018,12/31/2018)&lt;/Q&gt;&lt;R&gt;1&lt;/R&gt;&lt;C&gt;1&lt;/C&gt;&lt;D xsi:type="xsd:double"&gt;23.7254901960784&lt;/D&gt;&lt;/FQL&gt;&lt;FQL&gt;&lt;Q&gt;US11133T1034^FF_TAX_RATE(ANN_R,1/1/2017,12/31/2017)&lt;/Q&gt;&lt;R&gt;1&lt;/R&gt;&lt;C&gt;1&lt;/C&gt;&lt;D xsi:type="xsd:double"&gt;33.0602212208111&lt;/D&gt;&lt;/FQL&gt;&lt;FQL&gt;&lt;Q&gt;US11133T1034^FF_TAX_RATE(ANN_R,1/1/2016,12/31/2016)&lt;/Q&gt;&lt;R&gt;1&lt;/R&gt;&lt;C&gt;1&lt;/C&gt;&lt;D xsi:type="xsd:double"&gt;34.4209852847089&lt;/D&gt;&lt;/FQL&gt;&lt;FQL&gt;&lt;Q&gt;US11133T1034^FG_GICS_SECTOR&lt;/Q&gt;&lt;R&gt;1&lt;/R&gt;&lt;C&gt;1&lt;/C&gt;&lt;D xsi:type="xsd:string"&gt;Information Technology&lt;/D&gt;&lt;/FQL&gt;&lt;FQL&gt;&lt;Q&gt;US11133T1034^FG_FACTSET_SECTOR&lt;/Q&gt;&lt;R&gt;1&lt;/R&gt;&lt;C&gt;1&lt;/C&gt;&lt;D xsi:type="xsd:string"&gt;Technology Services&lt;/D&gt;&lt;/FQL&gt;&lt;FQL&gt;&lt;Q&gt;US0404131064^SUS_EC_RISK_SCORE(NOW,NOW,,"GOV")&lt;/Q&gt;&lt;R&gt;1&lt;/R&gt;&lt;C&gt;1&lt;/C&gt;&lt;D xsi:type="xsd:string"&gt;8.430637&lt;/D&gt;&lt;/FQL&gt;&lt;FQL&gt;&lt;Q&gt;US0404131064^SUS_EC_RISK_SCORE(NOW,NOW,,"SOC")&lt;/Q&gt;&lt;R&gt;1&lt;/R&gt;&lt;C&gt;1&lt;/C&gt;&lt;D xsi:type="xsd:string"&gt;9.060750&lt;/D&gt;&lt;/FQL&gt;&lt;FQL&gt;&lt;Q&gt;US0404131064^SUS_RR_RISK_SCORE(NOW,NOW,,"ESG")&lt;/Q&gt;&lt;R&gt;1&lt;/R&gt;&lt;C&gt;1&lt;/C&gt;&lt;D xsi:type="xsd:double"&gt;17.8918875&lt;/D&gt;&lt;/FQL&gt;&lt;FQL&gt;&lt;Q&gt;US0404131064^FF_PTX_INC(ANN_R,1/1/2020,12/31/2020)&lt;/Q&gt;&lt;R&gt;1&lt;/R&gt;&lt;C&gt;1&lt;/C&gt;&lt;D xsi:type="xsd:double"&gt;738.863&lt;/D&gt;&lt;/FQL&gt;&lt;FQL&gt;&lt;Q&gt;US0404131064^FF_PTX_INC(ANN_R,1/1/2019,12/31/2019)&lt;/Q&gt;&lt;R&gt;1&lt;/R&gt;&lt;C&gt;1&lt;/C&gt;&lt;D xsi:type="xsd:double"&gt;862.27&lt;/D&gt;&lt;/FQL&gt;&lt;FQL&gt;&lt;Q&gt;US0404131064^FF_PTX_INC(ANN_R,1/1/2018,12/31/2018)&lt;/Q&gt;&lt;R&gt;1&lt;/R&gt;&lt;C&gt;1&lt;/C&gt;&lt;D xsi:type="xsd:double"&gt;288.801&lt;/D&gt;&lt;/FQL&gt;&lt;FQL&gt;&lt;Q&gt;US0404131064^FF_PTX_INC(ANN_R,1/1/2017,12/31/2017)&lt;/Q&gt;&lt;R&gt;1&lt;/R&gt;&lt;C&gt;1&lt;/C&gt;&lt;D xsi:type="xsd:double"&gt;474.76&lt;/D&gt;&lt;/FQL&gt;&lt;FQL&gt;&lt;Q&gt;US0404131064^FF_PTX_INC(ANN_R,1/1/2016,12/31/2016)&lt;/Q&gt;&lt;R&gt;1&lt;/R&gt;&lt;C&gt;1&lt;/C&gt;&lt;D xsi:type="xsd:double"&gt;242.225&lt;/D&gt;&lt;/FQL&gt;&lt;FQL&gt;&lt;Q&gt;US0404131064^FF_TAX_CF(ANN_R,1/1/2020,12/31/2020)&lt;/Q&gt;&lt;R&gt;1&lt;/R&gt;&lt;C&gt;1&lt;/C&gt;&lt;D xsi:type="xsd:double"&gt;82.601&lt;/D&gt;&lt;/FQL&gt;&lt;FQL&gt;&lt;Q&gt;US0404131064^FF_TAX_CF(ANN_R,1/1/2018,12/31/2018)&lt;/Q&gt;&lt;R&gt;1&lt;/R&gt;&lt;C&gt;1&lt;/C&gt;&lt;D xsi:type="xsd:double"&gt;17.573&lt;/D&gt;&lt;/FQL&gt;&lt;FQL&gt;&lt;Q&gt;US0404131064^FF_TAX_CF(ANN_R,1/1/2017,12/31/2017)&lt;/Q&gt;&lt;R&gt;1&lt;/R&gt;&lt;C&gt;1&lt;/C&gt;&lt;D xsi:type="xsd:double"&gt;44.216&lt;/D&gt;&lt;/FQL&gt;&lt;FQL&gt;&lt;Q&gt;US0404131064^FF_TAX_CF(ANN_R,1/1/2016,12/31/2016)&lt;/Q&gt;&lt;R&gt;1&lt;/R&gt;&lt;C&gt;1&lt;/C&gt;&lt;D xsi:type="xsd:double"&gt;39.638&lt;/D&gt;&lt;/FQL&gt;&lt;FQL&gt;&lt;Q&gt;US0404131064^FF_TAX_RATE(ANN_R,1/1/2020,12/31/2020)&lt;/Q&gt;&lt;R&gt;1&lt;/R&gt;&lt;C&gt;1&lt;/C&gt;&lt;D xsi:type="xsd:double"&gt;14.1170961328419&lt;/D&gt;&lt;/FQL&gt;&lt;FQL&gt;&lt;Q&gt;US0404131064^FF_TAX_RATE(ANN_R,1/1/2019,12/31/2019)&lt;/Q&gt;&lt;R&gt;1&lt;/R&gt;&lt;C&gt;1&lt;/C&gt;&lt;D xsi:type="xsd:double"&gt;0.278683011121806&lt;/D&gt;&lt;/FQL&gt;&lt;FQL&gt;&lt;Q&gt;US0404131064^FF_TAX_RATE(ANN_R,1/1/2018,12/31/2018)&lt;/Q&gt;&lt;R&gt;1&lt;/R&gt;&lt;C&gt;1&lt;/C&gt;&lt;D xsi:type="xsd:double"&gt;-13.6128337505757&lt;/D&gt;&lt;/FQL&gt;&lt;FQL&gt;&lt;Q&gt;US0404131064^FF_TAX_RATE(ANN_R,1/1/2017,12/31/2017)&lt;/Q&gt;&lt;R&gt;1&lt;/R&gt;&lt;C&gt;1&lt;/C&gt;&lt;D xsi:type="xsd:double"&gt;10.8600134804954&lt;/D&gt;&lt;/FQL&gt;&lt;FQL&gt;&lt;Q&gt;US0404131064^FF_TAX_RATE(ANN_R,1/1/2016,12/31/2016)&lt;/Q&gt;&lt;R&gt;1&lt;/R&gt;&lt;C&gt;1&lt;/C&gt;&lt;D xsi:type="xsd:double"&gt;23.9595417483744&lt;/D&gt;&lt;/FQL&gt;&lt;FQL&gt;&lt;Q&gt;US0404131064^FG_GICS_SECTOR&lt;/Q&gt;&lt;R&gt;1&lt;/R&gt;&lt;C&gt;1&lt;/C&gt;&lt;D xsi:type="xsd:string"&gt;Information Technology&lt;/D&gt;&lt;/FQL&gt;&lt;FQL&gt;&lt;Q&gt;US0404131064^FG_FACTSET_SECTOR&lt;/Q&gt;&lt;R&gt;1&lt;/R&gt;&lt;C&gt;1&lt;/C&gt;&lt;D xsi:type="xsd:string"&gt;Electronic Technology&lt;/D&gt;&lt;/FQL&gt;&lt;FQL&gt;&lt;Q&gt;US2971781057^SUS_EC_RISK_SCORE(NOW,NOW,,"GOV")&lt;/Q&gt;&lt;R&gt;0&lt;/R&gt;&lt;C&gt;0&lt;/C&gt;&lt;/FQL&gt;&lt;FQL&gt;&lt;Q&gt;US2971781057^SUS_EC_RISK_SCORE(NOW,NOW,,"SOC")&lt;/Q&gt;&lt;R&gt;0&lt;/R&gt;&lt;C&gt;0&lt;/C&gt;&lt;/FQL&gt;&lt;FQL&gt;&lt;Q&gt;US2971781057^SUS_RR_RISK_SCORE(NOW,NOW,,"ESG")&lt;/Q&gt;&lt;R&gt;0&lt;/R&gt;&lt;C&gt;0&lt;/C&gt;&lt;/FQL&gt;&lt;FQL&gt;&lt;Q&gt;US2971781057^FF_PTX_INC(ANN_R,1/1/2020,12/31/2020)&lt;/Q&gt;&lt;R&gt;1&lt;/R&gt;&lt;C&gt;1&lt;/C&gt;&lt;D xsi:type="xsd:double"&gt;611.832&lt;/D&gt;&lt;/FQL&gt;&lt;FQL&gt;&lt;Q&gt;US2971781057^FF_PTX_INC(ANN_R,1/1/2019,12/31/2019)&lt;/Q&gt;&lt;R&gt;1&lt;/R&gt;&lt;C&gt;1&lt;/C&gt;&lt;D xsi:type="xsd:double"&gt;470.148&lt;/D&gt;&lt;/FQL&gt;&lt;FQL&gt;&lt;Q&gt;US2971781057^FF_PTX_INC(ANN_R,1/1/2017,12/31/2017)&lt;/Q&gt;&lt;R&gt;1&lt;/R&gt;&lt;C&gt;1&lt;/C&gt;&lt;D xsi:type="xsd:double"&gt;458.043&lt;/D&gt;&lt;/FQL&gt;&lt;FQL&gt;&lt;Q&gt;US2971781057^FF_PTX_INC(ANN_R,1/1/2016,12/31/2016)&lt;/Q&gt;&lt;R&gt;1&lt;/R&gt;&lt;C&gt;1&lt;/C&gt;&lt;D xsi:type="xsd:double"&gt;438.41&lt;/D&gt;&lt;/FQL&gt;&lt;FQL&gt;&lt;Q&gt;US2971781057^FF_TAX_CF(ANN_R,1/1/2020,12/31/2020)&lt;/Q&gt;&lt;R&gt;0&lt;/R&gt;&lt;C&gt;0&lt;/C&gt;&lt;/FQL&gt;&lt;FQL&gt;&lt;Q&gt;US2971781057^FF_TAX_CF(ANN_R,1/1/2019,12/31/2019)&lt;/Q&gt;&lt;R&gt;0&lt;/R&gt;&lt;C&gt;0&lt;/C&gt;&lt;/FQL&gt;&lt;FQL&gt;&lt;Q&gt;US2971781057^FF_TAX_CF(ANN_R,1/1/2018,12/31/2018)&lt;/Q&gt;&lt;R&gt;0&lt;/R&gt;&lt;C&gt;0&lt;/C&gt;&lt;/FQL&gt;&lt;FQL&gt;&lt;Q&gt;US2971781057^FF_TAX_CF(ANN_R,1/1/2017,12/31/2017)&lt;/Q&gt;&lt;R&gt;0&lt;/R&gt;&lt;C&gt;0&lt;/C&gt;&lt;/FQL&gt;&lt;FQL&gt;&lt;Q&gt;US2971781057^FF_TAX_CF(ANN_R,1/1/2016,12/31/2016)&lt;/Q&gt;&lt;R&gt;0&lt;/R&gt;&lt;C&gt;0&lt;/C&gt;&lt;/FQL&gt;&lt;FQL&gt;&lt;Q&gt;US2971781057^FF_TAX_RATE(ANN_R,1/1/2020,12/31/2020)&lt;/Q&gt;&lt;R&gt;1&lt;/R&gt;&lt;C&gt;1&lt;/C&gt;&lt;D xsi:type="xsd:double"&gt;0&lt;/D&gt;&lt;/FQL&gt;&lt;FQL&gt;&lt;Q&gt;US2971781057^FF_TAX_RATE(ANN_R,1/1/2019,12/31/2019)&lt;/Q&gt;&lt;R&gt;1&lt;/R&gt;&lt;C&gt;1&lt;/C&gt;&lt;D xsi:type="xsd:double"&gt;0&lt;/D&gt;&lt;/FQL&gt;&lt;FQL&gt;&lt;Q&gt;US2971781057^FF_TAX_RATE(ANN_R,1/1/2018,12/31/2018)&lt;/Q&gt;&lt;R&gt;1&lt;/R&gt;&lt;C&gt;1&lt;/C&gt;&lt;D xsi:type="xsd:double"&gt;0&lt;/D&gt;&lt;/FQL&gt;&lt;FQL&gt;&lt;Q&gt;US2971781057^FF_TAX_RATE(ANN_R,1/1/2017,12/31/2017)&lt;/Q&gt;&lt;R&gt;1&lt;/R&gt;&lt;C&gt;1&lt;/C&gt;&lt;D xsi:type="xsd:double"&gt;0&lt;/D&gt;&lt;/FQL&gt;&lt;FQL&gt;&lt;Q&gt;US2971781057^FF_TAX_RATE(ANN_R,1/1/2016,12/31/2016)&lt;/Q&gt;&lt;R&gt;1&lt;/R&gt;&lt;C&gt;1&lt;/C&gt;&lt;D xsi:type="xsd:double"&gt;0&lt;/D&gt;&lt;/FQL&gt;&lt;FQL&gt;&lt;Q&gt;US2971781057^FG_GICS_SECTOR&lt;/Q&gt;&lt;R&gt;1&lt;/R&gt;&lt;C&gt;1&lt;/C&gt;&lt;D xsi:type="xsd:string"&gt;Real Estate&lt;/D&gt;&lt;/FQL&gt;&lt;FQL&gt;&lt;Q&gt;US2971781057^FG_FACTSET_SECTOR&lt;/Q&gt;&lt;R&gt;1&lt;/R&gt;&lt;C&gt;1&lt;/C&gt;&lt;D xsi:type="xsd:string"&gt;Finance&lt;/D&gt;&lt;/FQL&gt;&lt;FQL&gt;&lt;Q&gt;US45337C1027^SUS_EC_RISK_SCORE(NOW,NOW,,"GOV")&lt;/Q&gt;&lt;R&gt;1&lt;/R&gt;&lt;C&gt;1&lt;/C&gt;&lt;D xsi:type="xsd:string"&gt;7.640677&lt;/D&gt;&lt;/FQL&gt;&lt;FQL&gt;&lt;Q&gt;US45337C1027^SUS_RR_RISK_SCORE(NOW,NOW,,"ESG")&lt;/Q&gt;&lt;R&gt;1&lt;/R&gt;&lt;C&gt;1&lt;/C&gt;&lt;D xsi:type="xsd:double"&gt;26.0101340625&lt;/D&gt;&lt;/FQL&gt;&lt;FQL&gt;&lt;Q&gt;US45337C1027^FF_PTX_INC(ANN_R,1/1/2020,12/31/2020)&lt;/Q&gt;&lt;R&gt;1&lt;/R&gt;&lt;C&gt;1&lt;/C&gt;&lt;D xsi:type="xsd:double"&gt;-232.218&lt;/D&gt;&lt;/FQL&gt;&lt;FQL&gt;&lt;Q&gt;US45337C1027^FF_PTX_INC(ANN_R,1/1/2019,12/31/2019)&lt;/Q&gt;&lt;R&gt;1&lt;/R&gt;&lt;C&gt;1&lt;/C&gt;&lt;D xsi:type="xsd:double"&gt;486.791&lt;/D&gt;&lt;/FQL&gt;&lt;FQL&gt;&lt;Q&gt;US45337C1027^FF_PTX_INC(ANN_R,1/1/2018,12/31/2018)&lt;/Q&gt;&lt;R&gt;1&lt;/R&gt;&lt;C&gt;1&lt;/C&gt;&lt;D xsi:type="xsd:double"&gt;115.347&lt;/D&gt;&lt;/FQL&gt;&lt;FQL&gt;&lt;Q&gt;US45337C1027^FF_PTX_INC(ANN_R,1/1/2017,12/31/2017)&lt;/Q&gt;&lt;R&gt;1&lt;/R&gt;&lt;C&gt;1&lt;/C&gt;&lt;D xsi:type="xsd:double"&gt;-312.29&lt;/D&gt;&lt;/FQL&gt;&lt;FQL&gt;&lt;Q&gt;US45337C1027^FF_PTX_INC(ANN_R,1/1/2016,12/31/2016)&lt;/Q&gt;&lt;R&gt;1&lt;/R&gt;&lt;C&gt;1&lt;/C&gt;&lt;D xsi:type="xsd:double"&gt;107.404&lt;/D&gt;&lt;/FQL&gt;&lt;FQL&gt;&lt;Q&gt;US45337C1027^FF_TAX_CF(ANN_R,1/1/2020,12/31/2020)&lt;/Q&gt;&lt;R&gt;1&lt;/R&gt;&lt;C&gt;1&lt;/C&gt;&lt;D xsi:type="xsd:double"&gt;70.712&lt;/D&gt;&lt;/FQL&gt;&lt;FQL&gt;&lt;Q&gt;US45337C1027^FF_TAX_CF(ANN_R,1/1/2019,12/31/2019)&lt;/Q&gt;&lt;R&gt;1&lt;/R&gt;&lt;C&gt;1&lt;/C&gt;&lt;D xsi:type="xsd:double"&gt;33.553&lt;/D&gt;&lt;/FQL&gt;&lt;FQL&gt;&lt;Q&gt;US45337C1027^FF_TAX_CF(ANN_R,1/1/2018,12/31/2018)&lt;/Q&gt;&lt;R&gt;1&lt;/R&gt;&lt;C&gt;1&lt;/C&gt;&lt;D xsi:type="xsd:double"&gt;5.417&lt;/D&gt;&lt;/FQL&gt;&lt;FQL&gt;&lt;Q&gt;US45337C1027^FF_TAX_CF(ANN_R,1/1/2017,12/31/2017)&lt;/Q&gt;&lt;R&gt;1&lt;/R&gt;&lt;C&gt;1&lt;/C&gt;&lt;D xsi:type="xsd:double"&gt;6.305&lt;/D&gt;&lt;/FQL&gt;&lt;FQL&gt;&lt;Q&gt;US45337C1027^FF_TAX_CF(ANN_R,1/1/2016,12/31/2016)&lt;/Q&gt;&lt;R&gt;1&lt;/R&gt;&lt;C&gt;1&lt;/C&gt;&lt;D xsi:type="xsd:double"&gt;0.927&lt;/D&gt;&lt;/FQL&gt;&lt;FQL&gt;&lt;Q&gt;US45337C1027^FF_TAX_RATE(ANN_R,1/1/2020,12/31/2020)&lt;/Q&gt;&lt;R&gt;0&lt;/R&gt;&lt;C&gt;0&lt;/C&gt;&lt;/FQL&gt;&lt;FQL&gt;&lt;Q&gt;US45337C1027^FF_TAX_RATE(ANN_R,1/1/2019,12/31/2019)&lt;/Q&gt;&lt;R&gt;1&lt;/R&gt;&lt;C&gt;1&lt;/C&gt;&lt;D xsi:type="xsd:double"&gt;8.19345468589189&lt;/D&gt;&lt;/FQL&gt;&lt;FQL&gt;&lt;Q&gt;US45337C1027^FF_TAX_RATE(ANN_R,1/1/2018,12/31/2018)&lt;/Q&gt;&lt;R&gt;1&lt;/R&gt;&lt;C&gt;1&lt;/C&gt;&lt;D xsi:type="xsd:double"&gt;5.07512115616358&lt;/D&gt;&lt;/FQL&gt;&lt;FQL&gt;&lt;Q&gt;US45337C1027^FF_TAX_RATE(ANN_R,1/1/2017,12/31/2017)&lt;/Q&gt;&lt;R&gt;0&lt;/R&gt;&lt;C&gt;0&lt;/C&gt;&lt;/FQL&gt;&lt;FQL&gt;&lt;Q&gt;US45337C1027^FG_GICS_SECTOR&lt;/Q&gt;&lt;R&gt;1&lt;/R&gt;&lt;C&gt;1&lt;/C&gt;&lt;D xsi:type="xsd:string"&gt;Health Care&lt;/D&gt;&lt;/FQL&gt;&lt;FQL&gt;&lt;Q&gt;US45337C1027^FG_FACTSET_SECTOR&lt;/Q&gt;&lt;R&gt;1&lt;/R&gt;&lt;C&gt;1&lt;/C&gt;&lt;D xsi:type="xsd:string"&gt;Health Technology&lt;/D&gt;&lt;/FQL&gt;&lt;FQL&gt;&lt;Q&gt;US72919P2020^SUS_EC_RISK_SCORE(NOW,NOW,,"GOV")&lt;/Q&gt;&lt;R&gt;0&lt;/R&gt;&lt;C&gt;0&lt;/C&gt;&lt;/FQL&gt;&lt;FQL&gt;&lt;Q&gt;US72919P2020^SUS_EC_RISK_SCORE(NOW,NOW,,"SOC")&lt;/Q&gt;&lt;R&gt;0&lt;/R&gt;&lt;C&gt;0&lt;/C&gt;&lt;/FQL&gt;&lt;FQL&gt;&lt;Q&gt;US72919P2020^SUS_RR_RISK_SCORE(NOW,NOW,,"ESG")&lt;/Q&gt;&lt;R&gt;0&lt;/R&gt;&lt;C&gt;0&lt;/C&gt;&lt;/FQL&gt;&lt;FQL&gt;&lt;Q&gt;US72919P2020^FF_PTX_INC(ANN_R,1/1/2020,12/31/2020)&lt;/Q&gt;&lt;R&gt;1&lt;/R&gt;&lt;C&gt;1&lt;/C&gt;&lt;D xsi:type="xsd:double"&gt;-627&lt;/D&gt;&lt;/FQL&gt;&lt;FQL&gt;&lt;Q&gt;US72919P2020^FF_PTX_INC(ANN_R,1/1/2019,12/31/2019)&lt;/Q&gt;&lt;R&gt;1&lt;/R&gt;&lt;C&gt;1&lt;/C&gt;&lt;D xsi:type="xsd:double"&gt;-83.743&lt;/D&gt;&lt;/FQL&gt;&lt;FQL&gt;&lt;Q&gt;US72919P2020^FF_PTX_INC(ANN_R,1/1/2018,12/31/2018)&lt;/Q&gt;&lt;R&gt;1&lt;/R&gt;&lt;C&gt;1&lt;/C&gt;&lt;D xsi:type="xsd:double"&gt;-87.332&lt;/D&gt;&lt;/FQL&gt;&lt;FQL&gt;&lt;Q&gt;US72919P2020^FF_PTX_INC(ANN_R,1/1/2017,12/31/2017)&lt;/Q&gt;&lt;R&gt;1&lt;/R&gt;&lt;C&gt;1&lt;/C&gt;&lt;D xsi:type="xsd:double"&gt;-127.08&lt;/D&gt;&lt;/FQL&gt;&lt;FQL&gt;&lt;Q&gt;US72919P2020^FF_PTX_INC(ANN_R,1/1/2016,12/31/2016)&lt;/Q&gt;&lt;R&gt;1&lt;/R&gt;&lt;C&gt;1&lt;/C&gt;&lt;D xsi:type="xsd:double"&gt;-57.879&lt;/D&gt;&lt;/FQL&gt;&lt;FQL&gt;&lt;Q&gt;US72919P2020^FF_TAX_CF(ANN_R,1/1/2020,12/31/2020)&lt;/Q&gt;&lt;R&gt;0&lt;/R&gt;&lt;C&gt;0&lt;/C&gt;&lt;/FQL&gt;&lt;FQL&gt;&lt;Q&gt;US72919P2020^FF_TAX_CF(ANN_R,1/1/2019,12/31/2019)&lt;/Q&gt;&lt;R&gt;0&lt;/R&gt;&lt;C&gt;0&lt;/C&gt;&lt;/FQL&gt;&lt;FQL&gt;&lt;Q&gt;US72919P2020^FF_TAX_CF(ANN_R,1/1/2018,12/31/2018)&lt;/Q&gt;&lt;R&gt;0&lt;/R&gt;&lt;C&gt;0&lt;/C&gt;&lt;/FQL&gt;&lt;FQL&gt;&lt;Q&gt;US72919P2020^FF_TAX_CF(ANN_R,1/1/2017,12/31/2017)&lt;/Q&gt;&lt;R&gt;0&lt;/R&gt;&lt;C&gt;0&lt;/C&gt;&lt;/FQL&gt;&lt;FQL&gt;&lt;Q&gt;US72919P2020^FF_TAX_CF(ANN_R,1/1/2016,12/31/2016)&lt;/Q&gt;&lt;R&gt;0&lt;/R&gt;&lt;C&gt;0&lt;/C&gt;&lt;/FQL&gt;&lt;FQL&gt;&lt;Q&gt;US72919P2020^FF_TAX_RATE(ANN_R,1/1/2019,12/31/2019)&lt;/Q&gt;&lt;R&gt;0&lt;/R&gt;&lt;C&gt;0&lt;/C&gt;&lt;/FQL&gt;&lt;FQL&gt;&lt;Q&gt;US72919P2020^FF_TAX_RATE(ANN_R,1/1/2018,12/31/2018)&lt;/Q&gt;&lt;R&gt;0&lt;/R&gt;&lt;C&gt;0&lt;/C&gt;&lt;/FQL&gt;&lt;FQL&gt;&lt;Q&gt;US72919P2020^FF_TAX_RATE(ANN_R,1/1/2017,12/31/2017)&lt;/Q&gt;&lt;R&gt;0&lt;/R&gt;&lt;C&gt;0&lt;/C&gt;&lt;/FQL&gt;&lt;FQL&gt;&lt;Q&gt;US72919P2020^FF_TAX_RATE(ANN_R,1/1/2016,12/31/2016)&lt;/Q&gt;&lt;R&gt;0&lt;/R&gt;&lt;C&gt;0&lt;/C&gt;&lt;/FQL&gt;&lt;FQL&gt;&lt;Q&gt;US72919P2020^FG_GICS_SECTOR&lt;/Q&gt;&lt;R&gt;0&lt;/R&gt;&lt;C&gt;0&lt;/C&gt;&lt;/FQL&gt;&lt;FQL&gt;&lt;Q&gt;US72919P2020^FG_FACTSET_SECTOR&lt;/Q&gt;&lt;R&gt;1&lt;/R&gt;&lt;C&gt;1&lt;/C&gt;&lt;D xsi:type="xsd:string"&gt;Electronic Technology&lt;/D&gt;&lt;/FQL&gt;&lt;FQL&gt;&lt;Q&gt;US14149Y1082^SUS_EC_RISK_SCORE(NOW,NOW,,"GOV")&lt;/Q&gt;&lt;R&gt;0&lt;/R&gt;&lt;C&gt;0&lt;/C&gt;&lt;/FQL&gt;&lt;FQL&gt;&lt;Q&gt;US14149Y1082^SUS_EC_RISK_SCORE(NOW,NOW,,"SOC")&lt;/Q&gt;&lt;R&gt;0&lt;/R&gt;&lt;C&gt;0&lt;/C&gt;&lt;/FQL&gt;&lt;FQL&gt;&lt;Q&gt;US14149Y1082^SUS_RR_RISK_SCORE(NOW,NOW,,"ESG")&lt;/Q&gt;&lt;R&gt;0&lt;/R&gt;&lt;C&gt;0&lt;/C&gt;&lt;/FQL&gt;&lt;FQL&gt;&lt;Q&gt;US14149Y1082^FF_PTX_INC(ANN_R,1/1/2020,12/31/2020)&lt;/Q&gt;&lt;R&gt;1&lt;/R&gt;&lt;C&gt;1&lt;/C&gt;&lt;D xsi:type="xsd:double"&gt;-3772&lt;/D&gt;&lt;/FQL&gt;&lt;FQL&gt;&lt;Q&gt;US14149Y1082^FF_PTX_INC(ANN_R,1/1/2019,12/31/2019)&lt;/Q&gt;&lt;R&gt;1&lt;/R&gt;&lt;C&gt;1&lt;/C&gt;&lt;D xsi:type="xsd:double"&gt;1751&lt;/D&gt;&lt;/FQL&gt;&lt;FQL&gt;&lt;Q&gt;US14149Y1082^FF_PTX_INC(ANN_R,1/1/2018,12/31/2018)&lt;/Q&gt;&lt;R&gt;1&lt;/R&gt;&lt;C&gt;1&lt;/C&gt;&lt;D xsi:type="xsd:double"&gt;-228&lt;/D&gt;&lt;/FQL&gt;&lt;FQL&gt;&lt;Q&gt;US14149Y1082^FF_PTX_INC(ANN_R,1/1/2017,12/31/2017)&lt;/Q&gt;&lt;R&gt;1&lt;/R&gt;&lt;C&gt;1&lt;/C&gt;&lt;D xsi:type="xsd:double"&gt;1924&lt;/D&gt;&lt;/FQL&gt;&lt;FQL&gt;&lt;Q&gt;US14149Y1082^FF_PTX_INC(ANN_R,1/1/2016,12/31/2016)&lt;/Q&gt;&lt;R&gt;1&lt;/R&gt;&lt;C&gt;1&lt;/C&gt;&lt;D xsi:type="xsd:double"&gt;2276&lt;/D&gt;&lt;/FQL&gt;&lt;FQL&gt;&lt;Q&gt;US14149Y1082^FF_TAX_CF(ANN_R,1/1/2020,12/31/2020)&lt;/Q&gt;&lt;R&gt;1&lt;/R&gt;&lt;C&gt;1&lt;/C&gt;&lt;D xsi:type="xsd:double"&gt;368&lt;/D&gt;&lt;/FQL&gt;&lt;FQL&gt;&lt;Q&gt;US14149Y1082^FF_TAX_CF(ANN_R,1/1/2018,12/31/2018)&lt;/Q&gt;&lt;R&gt;1&lt;/R&gt;&lt;C&gt;1&lt;/C&gt;&lt;D xsi:type="xsd:double"&gt;425&lt;/D&gt;&lt;/FQL&gt;&lt;FQL&gt;&lt;Q&gt;US14149Y1082^FF_TAX_CF(ANN_R,1/1/2017,12/31/2017)&lt;/Q&gt;&lt;R&gt;1&lt;/R&gt;&lt;C&gt;1&lt;/C&gt;&lt;D xsi:type="xsd:double"&gt;686&lt;/D&gt;&lt;/FQL&gt;&lt;FQL&gt;&lt;Q&gt;US14149Y1082^FF_TAX_CF(ANN_R,1/1/2016,12/31/2016)&lt;/Q&gt;&lt;R&gt;1&lt;/R&gt;&lt;C&gt;1&lt;/C&gt;&lt;D xsi:type="xsd:double"&gt;635&lt;/D&gt;&lt;/FQL&gt;&lt;FQL&gt;&lt;Q&gt;US14149Y1082^FF_TAX_RATE(ANN_R,1/1/2020,12/31/2020)&lt;/Q&gt;&lt;R&gt;0&lt;/R&gt;&lt;C&gt;0&lt;/C&gt;&lt;/FQL&gt;&lt;FQL&gt;&lt;Q&gt;US14149Y1082^FF_TAX_RATE(ANN_R,1/1/2019,12/31/2019)&lt;/Q&gt;&lt;R&gt;1&lt;/R&gt;&lt;C&gt;1&lt;/C&gt;&lt;D xsi:type="xsd:double"&gt;22.0445459737293&lt;/D&gt;&lt;/FQL&gt;&lt;FQL&gt;&lt;Q&gt;US14149Y1082^FF_TAX_RATE(ANN_R,1/1/2018,12/31/2018)&lt;/Q&gt;&lt;R&gt;0&lt;/R&gt;&lt;C&gt;0&lt;/C&gt;&lt;/FQL&gt;&lt;FQL&gt;&lt;Q&gt;US14149Y1082^FF_TAX_RATE(ANN_R,1/1/2017,12/31/2017)&lt;/Q&gt;&lt;R&gt;1&lt;/R&gt;&lt;C&gt;1&lt;/C&gt;&lt;D xsi:type="xsd:double"&gt;32.7442827442827&lt;/D&gt;&lt;/FQL&gt;&lt;FQL&gt;&lt;Q&gt;US14149Y1082^FF_TAX_RATE(ANN_R,1/1/2016,12/31/2016)&lt;/Q&gt;&lt;R&gt;1&lt;/R&gt;&lt;C&gt;1&lt;/C&gt;&lt;D xsi:type="xsd:double"&gt;37.1265377855888&lt;/D&gt;&lt;/FQL&gt;&lt;FQL&gt;&lt;Q&gt;US14149Y1082^FG_GICS_SECTOR&lt;/Q&gt;&lt;R&gt;1&lt;/R&gt;&lt;C&gt;1&lt;/C&gt;&lt;D xsi:type="xsd:string"&gt;Health Care&lt;/D&gt;&lt;/FQL&gt;&lt;FQL&gt;&lt;Q&gt;US14149Y1082^FG_FACTSET_SECTOR&lt;/Q&gt;&lt;R&gt;1&lt;/R&gt;&lt;C&gt;1&lt;/C&gt;&lt;D xsi:type="xsd:string"&gt;Distribution Services&lt;/D&gt;&lt;/FQL&gt;&lt;FQL&gt;&lt;Q&gt;US00130H1059^SUS_EC_RISK_SCORE(NOW,NOW,,"GOV")&lt;/Q&gt;&lt;R&gt;1&lt;/R&gt;&lt;C&gt;1&lt;/C&gt;&lt;D xsi:type="xsd:string"&gt;5.949050&lt;/D&gt;&lt;/FQL&gt;&lt;FQL&gt;&lt;Q&gt;US00130H1059^SUS_EC_RISK_SCORE(NOW,NOW,,"SOC")&lt;/Q&gt;&lt;R&gt;1&lt;/R&gt;&lt;C&gt;1&lt;/C&gt;&lt;D xsi:type="xsd:string"&gt;7.907801&lt;/D&gt;&lt;/FQL&gt;&lt;FQL&gt;&lt;Q&gt;US00130H1059^SUS_RR_RISK_SCORE(NOW,NOW,,"ESG")&lt;/Q&gt;&lt;R&gt;1&lt;/R&gt;&lt;C&gt;1&lt;/C&gt;&lt;D xsi:type="xsd:double"&gt;34.65464625&lt;/D&gt;&lt;/FQL&gt;&lt;FQL&gt;&lt;Q&gt;US00130H1059^FF_PTX_INC(ANN_R,1/1/2020,12/31/2020)&lt;/Q&gt;&lt;R&gt;1&lt;/R&gt;&lt;C&gt;1&lt;/C&gt;&lt;D xsi:type="xsd:double"&gt;488&lt;/D&gt;&lt;/FQL&gt;&lt;FQL&gt;&lt;Q&gt;US00130H1059^FF_PTX_INC(ANN_R,1/1/2019,12/31/2019)&lt;/Q&gt;&lt;R&gt;1&lt;/R&gt;&lt;C&gt;1&lt;/C&gt;&lt;D xsi:type="xsd:double"&gt;1001&lt;/D&gt;&lt;/FQL&gt;&lt;FQL&gt;&lt;Q&gt;US00130H1059^FF_PTX_INC(ANN_R,1/1/2017,12/31/2017)&lt;/Q&gt;&lt;R&gt;1&lt;/R&gt;&lt;C&gt;1&lt;/C&gt;&lt;D xsi:type="xsd:double"&gt;771&lt;/D&gt;&lt;/FQL&gt;&lt;FQL&gt;&lt;Q&gt;US00130H1059^FF_PTX_INC(ANN_R,1/1/2016,12/31/2016)&lt;/Q&gt;&lt;R&gt;1&lt;/R&gt;&lt;C&gt;1&lt;/C&gt;&lt;D xsi:type="xsd:double"&gt;187&lt;/D&gt;&lt;/FQL&gt;&lt;FQL&gt;&lt;Q&gt;US00130H1059^FF_TAX_CF(ANN_R,1/1/2020,12/31/2020)&lt;/Q&gt;&lt;R&gt;1&lt;/R&gt;&lt;C&gt;1&lt;/C&gt;&lt;D xsi:type="xsd:double"&gt;333&lt;/D&gt;&lt;/FQL&gt;&lt;FQL&gt;&lt;Q&gt;US00130H1059^FF_TAX_CF(ANN_R,1/1/2019,12/31/2019)&lt;/Q&gt;&lt;R&gt;1&lt;/R&gt;&lt;C&gt;1&lt;/C&gt;&lt;D xsi:type="xsd:double"&gt;363&lt;/D&gt;&lt;/FQL&gt;&lt;FQL&gt;&lt;Q&gt;US00130H1059^FF_TAX_CF(ANN_R,1/1/2018,12/31/2018)&lt;/Q&gt;&lt;R&gt;1&lt;/R&gt;&lt;C&gt;1&lt;/C&gt;&lt;D xsi:type="xsd:double"&gt;370&lt;/D&gt;&lt;/FQL&gt;&lt;FQL&gt;&lt;Q&gt;US00130H1059^FF_TAX_CF(ANN_R,1/1/2017,12/31/2017)&lt;/Q&gt;&lt;R&gt;1&lt;/R&gt;&lt;C&gt;1&lt;/C&gt;&lt;D xsi:type="xsd:double"&gt;377&lt;/D&gt;&lt;/FQL&gt;&lt;FQL&gt;&lt;Q&gt;US00130H1059^FF_TAX_CF(ANN_R,1/1/2016,12/31/2016)&lt;/Q&gt;&lt;R&gt;1&lt;/R&gt;&lt;C&gt;1&lt;/C&gt;&lt;D xsi:type="xsd:double"&gt;487&lt;/D&gt;&lt;/FQL&gt;&lt;FQL&gt;&lt;Q&gt;US00130H1059^FF_TAX_RATE(ANN_R,1/1/2020,12/31/2020)&lt;/Q&gt;&lt;R&gt;1&lt;/R&gt;&lt;C&gt;1&lt;/C&gt;&lt;D xsi:type="xsd:double"&gt;44.2622950819672&lt;/D&gt;&lt;/FQL&gt;&lt;FQL&gt;&lt;Q&gt;US00130H1059^FF_TAX_RATE(ANN_R,1/1/2019,12/31/2019)&lt;/Q&gt;&lt;R&gt;1&lt;/R&gt;&lt;C&gt;1&lt;/C&gt;&lt;D xsi:type="xsd:double"&gt;35.1648351648352&lt;/D&gt;&lt;/FQL&gt;&lt;FQL&gt;&lt;Q&gt;US00130H1059^FF_TAX_RATE(ANN_R,1/1/2018,12/31/2018)&lt;/Q&gt;&lt;R&gt;1&lt;/R&gt;&lt;C&gt;1&lt;/C&gt;&lt;D xsi:type="xsd:double"&gt;35.0842418235877&lt;/D&gt;&lt;/FQL&gt;&lt;FQL&gt;&lt;Q&gt;US00130H1059^FF_TAX_RATE(ANN_R,1/1/2017,12/31/2017)&lt;/Q&gt;&lt;R&gt;1&lt;/R&gt;&lt;C&gt;1&lt;/C&gt;&lt;D xsi:type="xsd:double"&gt;128.4046692607&lt;/D&gt;&lt;/FQL&gt;&lt;FQL&gt;&lt;Q&gt;US00130H1059^FF_TAX_RATE(ANN_R,1/1/2016,12/31/2016)&lt;/Q&gt;&lt;R&gt;1&lt;/R&gt;&lt;C&gt;1&lt;/C&gt;&lt;D xsi:type="xsd:double"&gt;17.1122994652406&lt;/D&gt;&lt;/FQL&gt;&lt;FQL&gt;&lt;Q&gt;US00130H1059^FG_GICS_SECTOR&lt;/Q&gt;&lt;R&gt;1&lt;/R&gt;&lt;C&gt;1&lt;/C&gt;&lt;D xsi:type="xsd:string"&gt;Utilities&lt;/D&gt;&lt;/FQL&gt;&lt;FQL&gt;&lt;Q&gt;US00130H1059^FG_FACTSET_SECTOR&lt;/Q&gt;&lt;R&gt;1&lt;/R&gt;&lt;C&gt;1&lt;/C&gt;&lt;D xsi:type="xsd:string"&gt;Utilities&lt;/D&gt;&lt;/FQL&gt;&lt;FQL&gt;&lt;Q&gt;JP3404600003^SUS_EC_RISK_SCORE(NOW,NOW,,"GOV")&lt;/Q&gt;&lt;R&gt;1&lt;/R&gt;&lt;C&gt;1&lt;/C&gt;&lt;D xsi:type="xsd:string"&gt;8.394070&lt;/D&gt;&lt;/FQL&gt;&lt;FQL&gt;&lt;Q&gt;JP3404600003^SUS_RR_RISK_SCORE(NOW,NOW,,"ESG")&lt;/Q&gt;&lt;R&gt;1&lt;/R&gt;&lt;C&gt;1&lt;/C&gt;&lt;D xsi:type="xsd:double"&gt;26.3256390625&lt;/D&gt;&lt;/FQL&gt;&lt;FQL&gt;&lt;Q&gt;JP3404600003^FF_PTX_INC(ANN_R,1/1/2020,12/31/2020)&lt;/Q&gt;&lt;R&gt;1&lt;/R&gt;&lt;C&gt;1&lt;/C&gt;&lt;D xsi:type="xsd:double"&gt;251922&lt;/D&gt;&lt;/FQL&gt;&lt;FQL&gt;&lt;Q&gt;JP3404600003^FF_PTX_INC(ANN_R,1/1/2019,12/31/2019)&lt;/Q&gt;&lt;R&gt;1&lt;/R&gt;&lt;C&gt;1&lt;/C&gt;&lt;D xsi:type="xsd:double"&gt;404017&lt;/D&gt;&lt;/FQL&gt;&lt;FQL&gt;&lt;Q&gt;JP3404600003^FF_PTX_INC(ANN_R,1/1/2018,12/31/2018)&lt;/Q&gt;&lt;R&gt;1&lt;/R&gt;&lt;C&gt;1&lt;/C&gt;&lt;D xsi:type="xsd:double"&gt;412295&lt;/D&gt;&lt;/FQL&gt;&lt;FQL&gt;&lt;Q&gt;JP3404600003^FF_PTX_INC(ANN_R,1/1/2017,12/31/2017)&lt;/Q&gt;&lt;R&gt;1&lt;/R&gt;&lt;C&gt;1&lt;/C&gt;&lt;D xsi:type="xsd:double"&gt;213101&lt;/D&gt;&lt;/FQL&gt;&lt;FQL&gt;&lt;Q&gt;JP3404600003^FF_PTX_INC(ANN_R,1/1/2016,12/31/2016)&lt;/Q&gt;&lt;R&gt;1&lt;/R&gt;&lt;C&gt;1&lt;/C&gt;&lt;D xsi:type="xsd:double"&gt;140116&lt;/D&gt;&lt;/FQL&gt;&lt;FQL&gt;&lt;Q&gt;JP3404600003^FF_TAX_CF(ANN_R,1/1/2020,12/31/2020)&lt;/Q&gt;&lt;R&gt;1&lt;/R&gt;&lt;C&gt;1&lt;/C&gt;&lt;D xsi:type="xsd:double"&gt;59277&lt;/D&gt;&lt;/FQL&gt;&lt;FQL&gt;&lt;Q&gt;JP3404600003^FF_TAX_CF(ANN_R,1/1/2019,12/31/2019)&lt;/Q&gt;&lt;R&gt;1&lt;/R&gt;&lt;C&gt;1&lt;/C&gt;&lt;D xsi:type="xsd:double"&gt;85090&lt;/D&gt;&lt;/FQL&gt;&lt;FQL&gt;&lt;Q&gt;JP3404600003^FF_TAX_CF(ANN_R,1/1/2018,12/31/2018)&lt;/Q&gt;&lt;R&gt;1&lt;/R&gt;&lt;C&gt;1&lt;/C&gt;&lt;D xsi:type="xsd:double"&gt;52898&lt;/D&gt;&lt;/FQL&gt;&lt;FQL&gt;&lt;Q&gt;JP3404600003^FF_TAX_CF(ANN_R,1/1/2017,12/31/2017)&lt;/Q&gt;&lt;R&gt;1&lt;/R&gt;&lt;C&gt;1&lt;/C&gt;&lt;D xsi:type="xsd:double"&gt;63848&lt;/D&gt;&lt;/FQL&gt;&lt;FQL&gt;&lt;Q&gt;JP3404600003^FF_TAX_CF(ANN_R,1/1/2016,12/31/2016)&lt;/Q&gt;&lt;R&gt;1&lt;/R&gt;&lt;C&gt;1&lt;/C&gt;&lt;D xsi:type="xsd:double"&gt;19769&lt;/D&gt;&lt;/FQL&gt;&lt;FQL&gt;&lt;Q&gt;JP3404600003^FF_TAX_RATE(ANN_R,1/1/2020,12/31/2020)&lt;/Q&gt;&lt;R&gt;1&lt;/R&gt;&lt;C&gt;1&lt;/C&gt;&lt;D xsi:type="xsd:double"&gt;24.7715562753551&lt;/D&gt;&lt;/FQL&gt;&lt;FQL&gt;&lt;Q&gt;JP3404600003^FF_TAX_RATE(ANN_R,1/1/2019,12/31/2019)&lt;/Q&gt;&lt;R&gt;1&lt;/R&gt;&lt;C&gt;1&lt;/C&gt;&lt;D xsi:type="xsd:double"&gt;16.3928745572587&lt;/D&gt;&lt;/FQL&gt;&lt;FQL&gt;&lt;Q&gt;JP3404600003^FF_TAX_RATE(ANN_R,1/1/2018,12/31/2018)&lt;/Q&gt;&lt;R&gt;1&lt;/R&gt;&lt;C&gt;1&lt;/C&gt;&lt;D xsi:type="xsd:double"&gt;19.0118725669727&lt;/D&gt;&lt;/FQL&gt;&lt;FQL&gt;&lt;Q&gt;JP3404600003^FF_TAX_RATE(ANN_R,1/1/2017,12/31/2017)&lt;/Q&gt;&lt;R&gt;1&lt;/R&gt;&lt;C&gt;1&lt;/C&gt;&lt;D xsi:type="xsd:double"&gt;12.1519842703695&lt;/D&gt;&lt;/FQL&gt;&lt;FQL&gt;&lt;Q&gt;JP3404600003^FG_GICS_SECTOR&lt;/Q&gt;&lt;R&gt;0&lt;/R&gt;&lt;C&gt;0&lt;/C&gt;&lt;/FQL&gt;&lt;FQL&gt;&lt;Q&gt;JP3404600003^FG_FACTSET_SECTOR&lt;/Q&gt;&lt;R&gt;1&lt;/R&gt;&lt;C&gt;1&lt;/C&gt;&lt;D xsi:type="xsd:string"&gt;Distribution Services&lt;/D&gt;&lt;/FQL&gt;&lt;FQL&gt;&lt;Q&gt;GB00B3MBS747^SUS_EC_RISK_SCORE(NOW,NOW,,"GOV")&lt;/Q&gt;&lt;R&gt;0&lt;/R&gt;&lt;C&gt;0&lt;/C&gt;&lt;/FQL&gt;&lt;FQL&gt;&lt;Q&gt;GB00B3MBS747^SUS_EC_RISK_SCORE(NOW,NOW,,"SOC")&lt;/Q&gt;&lt;R&gt;0&lt;/R&gt;&lt;C&gt;0&lt;/C&gt;&lt;/FQL&gt;&lt;FQL&gt;&lt;Q&gt;GB00B3MBS747^SUS_RR_RISK_SCORE(NOW,NOW,,"ESG")&lt;/Q&gt;&lt;R&gt;0&lt;/R&gt;&lt;C&gt;0&lt;/C&gt;&lt;/FQL&gt;&lt;FQL&gt;&lt;Q&gt;GB00B3MBS747^FF_PTX_INC(ANN_R,1/1/2020,12/31/2020)&lt;/Q&gt;&lt;R&gt;1&lt;/R&gt;&lt;C&gt;1&lt;/C&gt;&lt;D xsi:type="xsd:double"&gt;-43.1&lt;/D&gt;&lt;/FQL&gt;&lt;FQL&gt;&lt;Q&gt;GB00B3MBS747^FF_PTX_INC(ANN_R,1/1/2019,12/31/2019)&lt;/Q&gt;&lt;R&gt;1&lt;/R&gt;&lt;C&gt;1&lt;/C&gt;&lt;D xsi:type="xsd:double"&gt;-215.2&lt;/D&gt;&lt;/FQL&gt;&lt;FQL&gt;&lt;Q&gt;GB00B3MBS747^FF_PTX_INC(ANN_R,1/1/2018,12/31/2018)&lt;/Q&gt;&lt;R&gt;1&lt;/R&gt;&lt;C&gt;1&lt;/C&gt;&lt;D xsi:type="xsd:double"&gt;-45.6&lt;/D&gt;&lt;/FQL&gt;&lt;FQL&gt;&lt;Q&gt;GB00B3MBS747^FF_PTX_INC(ANN_R,1/1/2017,12/31/2017)&lt;/Q&gt;&lt;R&gt;1&lt;/R&gt;&lt;C&gt;1&lt;/C&gt;&lt;D xsi:type="xsd:double"&gt;-9.9&lt;/D&gt;&lt;/FQL&gt;&lt;FQL&gt;&lt;Q&gt;GB00B3MBS747^FF_PTX_INC(ANN_R,1/1/2016,12/31/2016)&lt;/Q&gt;&lt;R&gt;1&lt;/R&gt;&lt;C&gt;1&lt;/C&gt;&lt;D xsi:type="xsd:double"&gt;10&lt;/D&gt;&lt;/FQL&gt;&lt;FQL&gt;&lt;Q&gt;GB00B3MBS747^FF_TAX_CF(ANN_R,1/1/2020,12/31/2020)&lt;/Q&gt;&lt;R&gt;1&lt;/R&gt;&lt;C&gt;1&lt;/C&gt;&lt;D xsi:type="xsd:double"&gt;18.4&lt;/D&gt;&lt;/FQL&gt;&lt;FQL&gt;&lt;Q&gt;GB00B3MBS747^FF_TAX_CF(ANN_R,1/1/2019,12/31/2019)&lt;/Q&gt;&lt;R&gt;0&lt;/R&gt;&lt;C&gt;0&lt;/C&gt;&lt;/FQL&gt;&lt;FQL&gt;&lt;Q&gt;GB00B3MBS747^FF_TAX_CF(ANN_R,1/1/2018,12/31/2018)&lt;/Q&gt;&lt;R&gt;0&lt;/R&gt;&lt;C&gt;0&lt;/C&gt;&lt;/FQL&gt;&lt;FQL&gt;&lt;Q&gt;GB00B3MBS747^FF_TAX_CF(ANN_R,1/1/2017,12/31/2017)&lt;/Q&gt;&lt;R&gt;0&lt;/R&gt;&lt;C&gt;0&lt;/C&gt;&lt;/FQL&gt;&lt;FQL&gt;&lt;Q&gt;GB00B3MBS747^FF_TAX_CF(ANN_R,1/1/2016,12/31/2016)&lt;/Q&gt;&lt;R&gt;0&lt;/R&gt;&lt;C&gt;0&lt;/C&gt;&lt;/FQL&gt;&lt;FQL&gt;&lt;Q&gt;GB00B3MBS747^FF_TAX_RATE(ANN_R,1/1/2019,12/31/2019)&lt;/Q&gt;&lt;R&gt;0&lt;/R&gt;&lt;C&gt;0&lt;/C&gt;&lt;/FQL&gt;&lt;FQL&gt;&lt;Q&gt;GB00B3MBS747^FF_TAX_RATE(ANN_R,1/1/2018,12/31/2018)&lt;/Q&gt;&lt;R&gt;0&lt;/R&gt;&lt;C&gt;0&lt;/C&gt;&lt;/FQL&gt;&lt;FQL&gt;&lt;Q&gt;GB00B3MBS747^FF_TAX_RATE(ANN_R,1/1/2017,12/31/2017)&lt;/Q&gt;&lt;R&gt;0&lt;/R&gt;&lt;C&gt;0&lt;/C&gt;&lt;/FQL&gt;&lt;FQL&gt;&lt;Q&gt;GB00B3MBS747^FF_TAX_RATE(ANN_R,1/1/2016,12/31/2016)&lt;/Q&gt;&lt;R&gt;1&lt;/R&gt;&lt;C&gt;1&lt;/C&gt;&lt;D xsi:type="xsd:double"&gt;1&lt;/D&gt;&lt;/FQL&gt;&lt;FQL&gt;&lt;Q&gt;GB00B3MBS747^FG_GICS_SECTOR&lt;/Q&gt;&lt;R&gt;0&lt;/R&gt;&lt;C&gt;0&lt;/C&gt;&lt;/FQL&gt;&lt;FQL&gt;&lt;Q&gt;GB00B3MBS747^FG_FACTSET_SECTOR&lt;/Q&gt;&lt;R&gt;1&lt;/R&gt;&lt;C&gt;1&lt;/C&gt;&lt;D xsi:type="xsd:string"&gt;Retail Trade&lt;/D&gt;&lt;/FQL&gt;&lt;FQL&gt;&lt;Q&gt;US1488061029^SUS_EC_RISK_SCORE(NOW,NOW,,"GOV")&lt;/Q&gt;&lt;R&gt;0&lt;/R&gt;&lt;C&gt;0&lt;/C&gt;&lt;/FQL&gt;&lt;FQL&gt;&lt;Q&gt;US1488061029^SUS_EC_RISK_SCORE(NOW,NOW,,"SOC")&lt;/Q&gt;&lt;R&gt;0&lt;/R&gt;&lt;C&gt;0&lt;/C&gt;&lt;/FQL&gt;&lt;FQL&gt;&lt;Q&gt;US1488061029^SUS_RR_RISK_SCORE(NOW,NOW,,"ESG")&lt;/Q&gt;&lt;R&gt;0&lt;/R&gt;&lt;C&gt;0&lt;/C&gt;&lt;/FQL&gt;&lt;FQL&gt;&lt;Q&gt;US1488061029^FF_PTX_INC(ANN_R,1/1/2020,12/31/2020)&lt;/Q&gt;&lt;R&gt;1&lt;/R&gt;&lt;C&gt;1&lt;/C&gt;&lt;D xsi:type="xsd:double"&gt;260.4&lt;/D&gt;&lt;/FQL&gt;&lt;FQL&gt;&lt;Q&gt;US1488061029^FF_PTX_INC(ANN_R,1/1/2019,12/31/2019)&lt;/Q&gt;&lt;R&gt;1&lt;/R&gt;&lt;C&gt;1&lt;/C&gt;&lt;D xsi:type="xsd:double"&gt;160.3&lt;/D&gt;&lt;/FQL&gt;&lt;FQL&gt;&lt;Q&gt;US1488061029^FF_PTX_INC(ANN_R,1/1/2018,12/31/2018)&lt;/Q&gt;&lt;R&gt;1&lt;/R&gt;&lt;C&gt;1&lt;/C&gt;&lt;D xsi:type="xsd:double"&gt;152&lt;/D&gt;&lt;/FQL&gt;&lt;FQL&gt;&lt;Q&gt;US1488061029^FF_PTX_INC(ANN_R,1/1/2017,12/31/2017)&lt;/Q&gt;&lt;R&gt;1&lt;/R&gt;&lt;C&gt;1&lt;/C&gt;&lt;D xsi:type="xsd:double"&gt;135.6&lt;/D&gt;&lt;/FQL&gt;&lt;FQL&gt;&lt;Q&gt;US1488061029^FF_PTX_INC(ANN_R,1/1/2016,12/31/2016)&lt;/Q&gt;&lt;R&gt;1&lt;/R&gt;&lt;C&gt;1&lt;/C&gt;&lt;D xsi:type="xsd:double"&gt;144.9&lt;/D&gt;&lt;/FQL&gt;&lt;FQL&gt;&lt;Q&gt;US1488061029^FF_TAX_CF(ANN_R,1/1/2020,12/31/2020)&lt;/Q&gt;&lt;R&gt;1&lt;/R&gt;&lt;C&gt;1&lt;/C&gt;&lt;D xsi:type="xsd:double"&gt;43.4&lt;/D&gt;&lt;/FQL&gt;&lt;FQL&gt;&lt;Q&gt;US1488061029^FF_TAX_CF(ANN_R,1/1/2018,12/31/2018)&lt;/Q&gt;&lt;R&gt;1&lt;/R&gt;&lt;C&gt;1&lt;/C&gt;&lt;D xsi:type="xsd:double"&gt;23.9&lt;/D&gt;&lt;/FQL&gt;&lt;FQL&gt;&lt;Q&gt;US1488061029^FF_TAX_CF(ANN_R,1/1/2017,12/31/2017)&lt;/Q&gt;&lt;R&gt;1&lt;/R&gt;&lt;C&gt;1&lt;/C&gt;&lt;D xsi:type="xsd:double"&gt;39.8&lt;/D&gt;&lt;/FQL&gt;&lt;FQL&gt;&lt;Q&gt;US1488061029^FF_TAX_CF(ANN_R,1/1/2016,12/31/2016)&lt;/Q&gt;&lt;R&gt;1&lt;/R&gt;&lt;C&gt;1&lt;/C&gt;&lt;D xsi:type="xsd:double"&gt;40.6&lt;/D&gt;&lt;/FQL&gt;&lt;FQL&gt;&lt;Q&gt;US1488061029^FF_TAX_RATE(ANN_R,1/1/2020,12/31/2020)&lt;/Q&gt;&lt;R&gt;1&lt;/R&gt;&lt;C&gt;1&lt;/C&gt;&lt;D xsi:type="xsd:double"&gt;15.2457757296467&lt;/D&gt;&lt;/FQL&gt;&lt;FQL&gt;&lt;Q&gt;US1488061029^FF_TAX_RATE(ANN_R,1/1/2019,12/31/2019)&lt;/Q&gt;&lt;R&gt;1&lt;/R&gt;&lt;C&gt;1&lt;/C&gt;&lt;D xsi:type="xsd:double"&gt;14.2857142857143&lt;/D&gt;&lt;/FQL&gt;&lt;FQL&gt;&lt;Q&gt;US1488061029^FF_TAX_RATE(ANN_R,1/1/2018,12/31/2018)&lt;/Q&gt;&lt;R&gt;1&lt;/R&gt;&lt;C&gt;1&lt;/C&gt;&lt;D xsi:type="xsd:double"&gt;45&lt;/D&gt;&lt;/FQL&gt;&lt;FQL&gt;&lt;Q&gt;US1488061029^FF_TAX_RATE(ANN_R,1/1/2017,12/31/2017)&lt;/Q&gt;&lt;R&gt;1&lt;/R&gt;&lt;C&gt;1&lt;/C&gt;&lt;D xsi:type="xsd:double"&gt;19.0265486725664&lt;/D&gt;&lt;/FQL&gt;&lt;FQL&gt;&lt;Q&gt;US1488061029^FF_TAX_RATE(ANN_R,1/1/2016,12/31/2016)&lt;/Q&gt;&lt;R&gt;1&lt;/R&gt;&lt;C&gt;1&lt;/C&gt;&lt;D xsi:type="xsd:double"&gt;23.2574189095928&lt;/D&gt;&lt;/FQL&gt;&lt;FQL&gt;&lt;Q&gt;US1488061029^FG_GICS_SECTOR&lt;/Q&gt;&lt;R&gt;1&lt;/R&gt;&lt;C&gt;1&lt;/C&gt;&lt;D xsi:type="xsd:string"&gt;Health Care&lt;/D&gt;&lt;/FQL&gt;&lt;FQL&gt;&lt;Q&gt;US1488061029^FG_FACTSET_SECTOR&lt;/Q&gt;&lt;R&gt;1&lt;/R&gt;&lt;C&gt;1&lt;/C&gt;&lt;D xsi:type="xsd:string"&gt;Health Technology&lt;/D&gt;&lt;/FQL&gt;&lt;FQL&gt;&lt;Q&gt;US46187W1071^SUS_EC_RISK_SCORE(NOW,NOW,,"GOV")&lt;/Q&gt;&lt;R&gt;1&lt;/R&gt;&lt;C&gt;1&lt;/C&gt;&lt;D xsi:type="xsd:string"&gt;5.205878&lt;/D&gt;&lt;/FQL&gt;&lt;FQL&gt;&lt;Q&gt;US46187W1071^SUS_EC_RISK_SCORE(NOW,NOW,,"SOC")&lt;/Q&gt;&lt;R&gt;1&lt;/R&gt;&lt;C&gt;1&lt;/C&gt;&lt;D xsi:type="xsd:string"&gt;5.120819&lt;/D&gt;&lt;/FQL&gt;&lt;FQL&gt;&lt;Q&gt;US46187W1071^SUS_RR_RISK_SCORE(NOW,NOW,,"ESG")&lt;/Q&gt;&lt;R&gt;1&lt;/R&gt;&lt;C&gt;1&lt;/C&gt;&lt;D xsi:type="xsd:double"&gt;17.3190240384615&lt;/D&gt;&lt;/FQL&gt;&lt;FQL&gt;&lt;Q&gt;US46187W1071^FF_PTX_INC(ANN_R,1/1/2020,12/31/2020)&lt;/Q&gt;&lt;R&gt;1&lt;/R&gt;&lt;C&gt;1&lt;/C&gt;&lt;D xsi:type="xsd:double"&gt;138.678&lt;/D&gt;&lt;/FQL&gt;&lt;FQL&gt;&lt;Q&gt;US46187W1071^FF_PTX_INC(ANN_R,1/1/2019,12/31/2019)&lt;/Q&gt;&lt;R&gt;1&lt;/R&gt;&lt;C&gt;1&lt;/C&gt;&lt;D xsi:type="xsd:double"&gt;77.519&lt;/D&gt;&lt;/FQL&gt;&lt;FQL&gt;&lt;Q&gt;US46187W1071^FF_PTX_INC(ANN_R,1/1/2017,12/31/2017)&lt;/Q&gt;&lt;R&gt;1&lt;/R&gt;&lt;C&gt;1&lt;/C&gt;&lt;D xsi:type="xsd:double"&gt;-163.815&lt;/D&gt;&lt;/FQL&gt;&lt;FQL&gt;&lt;Q&gt;US46187W1071^FF_PTX_INC(ANN_R,1/1/2016,12/31/2016)&lt;/Q&gt;&lt;R&gt;1&lt;/R&gt;&lt;C&gt;1&lt;/C&gt;&lt;D xsi:type="xsd:double"&gt;-101.036&lt;/D&gt;&lt;/FQL&gt;&lt;FQL&gt;&lt;Q&gt;US46187W1071^FF_TAX_CF(ANN_R,1/1/2020,12/31/2020)&lt;/Q&gt;&lt;R&gt;1&lt;/R&gt;&lt;C&gt;1&lt;/C&gt;&lt;D xsi:type="xsd:double"&gt;1.284&lt;/D&gt;&lt;/FQL&gt;&lt;FQL&gt;&lt;Q&gt;US46187W1071^FF_TAX_CF(ANN_R,1/1/2019,12/31/2019)&lt;/Q&gt;&lt;R&gt;1&lt;/R&gt;&lt;C&gt;1&lt;/C&gt;&lt;D xsi:type="xsd:double"&gt;2.781&lt;/D&gt;&lt;/FQL&gt;&lt;FQL&gt;&lt;Q&gt;US46187W1071^FF_TAX_CF(ANN_R,1/1/2018,12/31/2018)&lt;/Q&gt;&lt;R&gt;1&lt;/R&gt;&lt;C&gt;1&lt;/C&gt;&lt;D xsi:type="xsd:double"&gt;2.069&lt;/D&gt;&lt;/FQL&gt;&lt;FQL&gt;&lt;Q&gt;US46187W1071^FF_TAX_CF(ANN_R,1/1/2017,12/31/2017)&lt;/Q&gt;&lt;R&gt;1&lt;/R&gt;&lt;C&gt;1&lt;/C&gt;&lt;D xsi:type="xsd:double"&gt;2.525&lt;/D&gt;&lt;/FQL&gt;&lt;FQL&gt;&lt;Q&gt;US46187W1071^FF_TAX_CF(ANN_R,1/1/2016,12/31/2016)&lt;/Q&gt;&lt;R&gt;0&lt;/R&gt;&lt;C&gt;0&lt;/C&gt;&lt;/FQL&gt;&lt;FQL&gt;&lt;Q&gt;US46187W1071^FF_TAX_RATE(ANN_R,1/1/2020,12/31/2020)&lt;/Q&gt;&lt;R&gt;1&lt;/R&gt;&lt;C&gt;1&lt;/C&gt;&lt;D xsi:type="xsd:double"&gt;0&lt;/D&gt;&lt;/FQL&gt;&lt;FQL&gt;&lt;Q&gt;US46187W1071^FF_TAX_RATE(ANN_R,1/1/2019,12/31/2019)&lt;/Q&gt;&lt;R&gt;1&lt;/R&gt;&lt;C&gt;1&lt;/C&gt;&lt;D xsi:type="xsd:double"&gt;0&lt;/D&gt;&lt;/FQL&gt;&lt;FQL&gt;&lt;Q&gt;US46187W1071^FF_TAX_RATE(ANN_R,1/1/2018,12/31/2018)&lt;/Q&gt;&lt;R&gt;0&lt;/R&gt;&lt;C&gt;0&lt;/C&gt;&lt;/FQL&gt;&lt;FQL&gt;&lt;Q&gt;US46187W1071^FF_TAX_RATE(ANN_R,1/1/2017,12/31/2017)&lt;/Q&gt;&lt;R&gt;0&lt;/R&gt;&lt;C&gt;0&lt;/C&gt;&lt;/FQL&gt;&lt;FQL&gt;&lt;Q&gt;US46187W1071^FF_TAX_RATE(ANN_R,1/1/2016,12/31/2016)&lt;/Q&gt;&lt;R&gt;0&lt;/R&gt;&lt;C&gt;0&lt;/C&gt;&lt;/FQL&gt;&lt;FQL&gt;&lt;Q&gt;US46187W1071^FG_GICS_SECTOR&lt;/Q&gt;&lt;R&gt;0&lt;/R&gt;&lt;C&gt;0&lt;/C&gt;&lt;/FQL&gt;&lt;FQL&gt;&lt;Q&gt;US46187W1071^FG_FACTSET_SECTOR&lt;/Q&gt;&lt;R&gt;1&lt;/R&gt;&lt;C&gt;1&lt;/C&gt;&lt;D xsi:type="xsd:string"&gt;Finance&lt;/D&gt;&lt;/FQL&gt;&lt;FQL&gt;&lt;Q&gt;ES0173516115^SUS_EC_RISK_SCORE(NOW,NOW,,"GOV")&lt;/Q&gt;&lt;R&gt;0&lt;/R&gt;&lt;C&gt;0&lt;/C&gt;&lt;/FQL&gt;&lt;FQL&gt;&lt;Q&gt;ES0173516115^SUS_RR_RISK_SCORE(NOW,NOW,,"ESG")&lt;/Q&gt;&lt;R&gt;0&lt;/R&gt;&lt;C&gt;0&lt;/C&gt;&lt;/FQL&gt;&lt;FQL&gt;&lt;Q&gt;ES0173516115^FF_PTX_INC(ANN_R,1/1/2020,12/31/2020)&lt;/Q&gt;&lt;R&gt;1&lt;/R&gt;&lt;C&gt;1&lt;/C&gt;&lt;D xsi:type="xsd:double"&gt;-2695&lt;/D&gt;&lt;/FQL&gt;&lt;FQL&gt;&lt;Q&gt;ES0173516115^FF_PTX_INC(ANN_R,1/1/2019,12/31/2019)&lt;/Q&gt;&lt;R&gt;1&lt;/R&gt;&lt;C&gt;1&lt;/C&gt;&lt;D xsi:type="xsd:double"&gt;-3552&lt;/D&gt;&lt;/FQL&gt;&lt;FQL&gt;&lt;Q&gt;ES0173516115^FF_PTX_INC(ANN_R,1/1/2018,12/31/2018)&lt;/Q&gt;&lt;R&gt;1&lt;/R&gt;&lt;C&gt;1&lt;/C&gt;&lt;D xsi:type="xsd:double"&gt;2280&lt;/D&gt;&lt;/FQL&gt;&lt;FQL&gt;&lt;Q&gt;ES0173516115^FF_PTX_INC(ANN_R,1/1/2017,12/31/2017)&lt;/Q&gt;&lt;R&gt;1&lt;/R&gt;&lt;C&gt;1&lt;/C&gt;&lt;D xsi:type="xsd:double"&gt;2477&lt;/D&gt;&lt;/FQL&gt;&lt;FQL&gt;&lt;Q&gt;ES0173516115^FF_PTX_INC(ANN_R,1/1/2016,12/31/2016)&lt;/Q&gt;&lt;R&gt;1&lt;/R&gt;&lt;C&gt;1&lt;/C&gt;&lt;D xsi:type="xsd:double"&gt;1677&lt;/D&gt;&lt;/FQL&gt;&lt;FQL&gt;&lt;Q&gt;ES0173516115^FF_TAX_CF(ANN_R,1/1/2020,12/31/2020)&lt;/Q&gt;&lt;R&gt;1&lt;/R&gt;&lt;C&gt;1&lt;/C&gt;&lt;D xsi:type="xsd:double"&gt;-100&lt;/D&gt;&lt;/FQL&gt;&lt;FQL&gt;&lt;Q&gt;ES0173516115^FF_TAX_CF(ANN_R,1/1/2019,12/31/2019)&lt;/Q&gt;&lt;R&gt;1&lt;/R&gt;&lt;C&gt;1&lt;/C&gt;&lt;D xsi:type="xsd:double"&gt;975&lt;/D&gt;&lt;/FQL&gt;&lt;FQL&gt;&lt;Q&gt;ES0173516115^FF_TAX_CF(ANN_R,1/1/2018,12/31/2018)&lt;/Q&gt;&lt;R&gt;1&lt;/R&gt;&lt;C&gt;1&lt;/C&gt;&lt;D xsi:type="xsd:double"&gt;762&lt;/D&gt;&lt;/FQL&gt;&lt;FQL&gt;&lt;Q&gt;ES0173516115^FF_TAX_CF(ANN_R,1/1/2017,12/31/2017)&lt;/Q&gt;&lt;R&gt;1&lt;/R&gt;&lt;C&gt;1&lt;/C&gt;&lt;D xsi:type="xsd:double"&gt;320&lt;/D&gt;&lt;/FQL&gt;&lt;FQL&gt;&lt;Q&gt;ES0173516115^FF_TAX_CF(ANN_R,1/1/2016,12/31/2016)&lt;/Q&gt;&lt;R&gt;1&lt;/R&gt;&lt;C&gt;1&lt;/C&gt;&lt;D xsi:type="xsd:double"&gt;264&lt;/D&gt;&lt;/FQL&gt;&lt;FQL&gt;&lt;Q&gt;ES0173516115^FF_TAX_RATE(ANN_R,1/1/2020,12/31/2020)&lt;/Q&gt;&lt;R&gt;0&lt;/R&gt;&lt;C&gt;0&lt;/C&gt;&lt;/FQL&gt;&lt;FQL&gt;&lt;Q&gt;ES0173516115^FF_TAX_RATE(ANN_R,1/1/2019,12/31/2019)&lt;/Q&gt;&lt;R&gt;0&lt;/R&gt;&lt;C&gt;0&lt;/C&gt;&lt;/FQL&gt;&lt;FQL&gt;&lt;Q&gt;ES0173516115^FF_TAX_RATE(ANN_R,1/1/2018,12/31/2018)&lt;/Q&gt;&lt;R&gt;1&lt;/R&gt;&lt;C&gt;1&lt;/C&gt;&lt;D xsi:type="xsd:double"&gt;60.7894736842105&lt;/D&gt;&lt;/FQL&gt;&lt;FQL&gt;&lt;Q&gt;ES0173516115^FF_TAX_RATE(ANN_R,1/1/2017,12/31/2017)&lt;/Q&gt;&lt;R&gt;1&lt;/R&gt;&lt;C&gt;1&lt;/C&gt;&lt;D xsi:type="xsd:double"&gt;49.2531287848203&lt;/D&gt;&lt;/FQL&gt;&lt;FQL&gt;&lt;Q&gt;ES0173516115^FG_GICS_SECTOR&lt;/Q&gt;&lt;R&gt;0&lt;/R&gt;&lt;C&gt;0&lt;/C&gt;&lt;/FQL&gt;&lt;FQL&gt;&lt;Q&gt;ES0173516115^FG_FACTSET_SECTOR&lt;/Q&gt;&lt;R&gt;1&lt;/R&gt;&lt;C&gt;1&lt;/C&gt;&lt;D xsi:type="xsd:string"&gt;Energy Minerals&lt;/D&gt;&lt;/FQL&gt;&lt;FQL&gt;&lt;Q&gt;US9100471096^SUS_EC_RISK_SCORE(NOW,NOW,,"GOV")&lt;/Q&gt;&lt;R&gt;1&lt;/R&gt;&lt;C&gt;1&lt;/C&gt;&lt;D xsi:type="xsd:string"&gt;5.540325&lt;/D&gt;&lt;/FQL&gt;&lt;FQL&gt;&lt;Q&gt;US9100471096^SUS_EC_RISK_SCORE(NOW,NOW,,"SOC")&lt;/Q&gt;&lt;R&gt;1&lt;/R&gt;&lt;C&gt;1&lt;/C&gt;&lt;D xsi:type="xsd:string"&gt;13.613659&lt;/D&gt;&lt;/FQL&gt;&lt;FQL&gt;&lt;Q&gt;US9100471096^SUS_RR_RISK_SCORE(NOW,NOW,,"ESG")&lt;/Q&gt;&lt;R&gt;1&lt;/R&gt;&lt;C&gt;1&lt;/C&gt;&lt;D xsi:type="xsd:double"&gt;30.427359375&lt;/D&gt;&lt;/FQL&gt;&lt;FQL&gt;&lt;Q&gt;US9100471096^FF_PTX_INC(ANN_R,1/1/2020,12/31/2020)&lt;/Q&gt;&lt;R&gt;1&lt;/R&gt;&lt;C&gt;1&lt;/C&gt;&lt;D xsi:type="xsd:double"&gt;-8822&lt;/D&gt;&lt;/FQL&gt;&lt;FQL&gt;&lt;Q&gt;US9100471096^FF_PTX_INC(ANN_R,1/1/2019,12/31/2019)&lt;/Q&gt;&lt;R&gt;1&lt;/R&gt;&lt;C&gt;1&lt;/C&gt;&lt;D xsi:type="xsd:double"&gt;3914&lt;/D&gt;&lt;/FQL&gt;&lt;FQL&gt;&lt;Q&gt;US9100471096^FF_PTX_INC(ANN_R,1/1/2018,12/31/2018)&lt;/Q&gt;&lt;R&gt;1&lt;/R&gt;&lt;C&gt;1&lt;/C&gt;&lt;D xsi:type="xsd:double"&gt;2648&lt;/D&gt;&lt;/FQL&gt;&lt;FQL&gt;&lt;Q&gt;US9100471096^FF_PTX_INC(ANN_R,1/1/2017,12/31/2017)&lt;/Q&gt;&lt;R&gt;1&lt;/R&gt;&lt;C&gt;1&lt;/C&gt;&lt;D xsi:type="xsd:double"&gt;3040&lt;/D&gt;&lt;/FQL&gt;&lt;FQL&gt;&lt;Q&gt;US9100471096^FF_PTX_INC(ANN_R,1/1/2016,12/31/2016)&lt;/Q&gt;&lt;R&gt;1&lt;/R&gt;&lt;C&gt;1&lt;/C&gt;&lt;D xsi:type="xsd:double"&gt;3819&lt;/D&gt;&lt;/FQL&gt;&lt;FQL&gt;&lt;Q&gt;US9100471096^FF_TAX_CF(ANN_R,1/1/2020,12/31/2020)&lt;/Q&gt;&lt;R&gt;1&lt;/R&gt;&lt;C&gt;1&lt;/C&gt;&lt;D xsi:type="xsd:double"&gt;29&lt;/D&gt;&lt;/FQL&gt;&lt;FQL&gt;&lt;Q&gt;US9100471096^FF_TAX_CF(ANN_R,1/1/2019,12/31/2019)&lt;/Q&gt;&lt;R&gt;1&lt;/R&gt;&lt;C&gt;1&lt;/C&gt;&lt;D xsi:type="xsd:double"&gt;29&lt;/D&gt;&lt;/FQL&gt;&lt;FQL&gt;&lt;Q&gt;US9100471096^FF_TAX_CF(ANN_R,1/1/2018,12/31/2018)&lt;/Q&gt;&lt;R&gt;1&lt;/R&gt;&lt;C&gt;1&lt;/C&gt;&lt;D xsi:type="xsd:double"&gt;19&lt;/D&gt;&lt;/FQL&gt;&lt;FQL&gt;&lt;Q&gt;US9100471096^FF_TAX_CF(ANN_R,1/1/2017,12/31/2017)&lt;/Q&gt;&lt;R&gt;1&lt;/R&gt;&lt;C&gt;1&lt;/C&gt;&lt;D xsi:type="xsd:double"&gt;20&lt;/D&gt;&lt;/FQL&gt;&lt;FQL&gt;&lt;Q&gt;US9100471096^FF_TAX_CF(ANN_R,1/1/2016,12/31/2016)&lt;/Q&gt;&lt;R&gt;1&lt;/R&gt;&lt;C&gt;1&lt;/C&gt;&lt;D xsi:type="xsd:double"&gt;14&lt;/D&gt;&lt;/FQL&gt;&lt;FQL&gt;&lt;Q&gt;US9100471096^FF_TAX_RATE(ANN_R,1/1/2019,12/31/2019)&lt;/Q&gt;&lt;R&gt;1&lt;/R&gt;&lt;C&gt;1&lt;/C&gt;&lt;D xsi:type="xsd:double"&gt;23.122125702606&lt;/D&gt;&lt;/FQL&gt;&lt;FQL&gt;&lt;Q&gt;US9100471096^FF_TAX_RATE(ANN_R,1/1/2018,12/31/2018)&lt;/Q&gt;&lt;R&gt;1&lt;/R&gt;&lt;C&gt;1&lt;/C&gt;&lt;D xsi:type="xsd:double"&gt;19.8640483383686&lt;/D&gt;&lt;/FQL&gt;&lt;FQL&gt;&lt;Q&gt;US9100471096^FF_TAX_RATE(ANN_R,1/1/2017,12/31/2017)&lt;/Q&gt;&lt;R&gt;1&lt;/R&gt;&lt;C&gt;1&lt;/C&gt;&lt;D xsi:type="xsd:double"&gt;29.4736842105263&lt;/D&gt;&lt;/FQL&gt;&lt;FQL&gt;&lt;Q&gt;US9100471096^FF_TAX_RATE(ANN_R,1/1/2016,12/31/2016)&lt;/Q&gt;&lt;R&gt;1&lt;/R&gt;&lt;C&gt;1&lt;/C&gt;&lt;D xsi:type="xsd:double"&gt;40.7436501702016&lt;/D&gt;&lt;/FQL&gt;&lt;FQL&gt;&lt;Q&gt;US9100471096^FG_GICS_SECTOR&lt;/Q&gt;&lt;R&gt;1&lt;/R&gt;&lt;C&gt;1&lt;/C&gt;&lt;D xsi:type="xsd:string"&gt;Industrials&lt;/D&gt;&lt;/FQL&gt;&lt;FQL&gt;&lt;Q&gt;US9100471096^FG_FACTSET_SECTOR&lt;/Q&gt;&lt;R&gt;1&lt;/R&gt;&lt;C&gt;1&lt;/C&gt;&lt;D xsi:type="xsd:string"&gt;Transportation&lt;/D&gt;&lt;/FQL&gt;&lt;FQL&gt;&lt;Q&gt;US44891N1090^SUS_EC_RISK_SCORE(NOW,NOW,,"GOV")&lt;/Q&gt;&lt;R&gt;0&lt;/R&gt;&lt;C&gt;0&lt;/C&gt;&lt;/FQL&gt;&lt;FQL&gt;&lt;Q&gt;US44891N1090^SUS_EC_RISK_SCORE(NOW,NOW,,"SOC")&lt;/Q&gt;&lt;R&gt;0&lt;/R&gt;&lt;C&gt;0&lt;/C&gt;&lt;/FQL&gt;&lt;FQL&gt;&lt;Q&gt;US44891N1090^SUS_RR_RISK_SCORE(NOW,NOW,,"ESG")&lt;/Q&gt;&lt;R&gt;0&lt;/R&gt;&lt;C&gt;0&lt;/C&gt;&lt;/FQL&gt;&lt;FQL&gt;&lt;Q&gt;US44891N1090^FF_PTX_INC(ANN_R,1/1/2020,12/31/2020)&lt;/Q&gt;&lt;R&gt;1&lt;/R&gt;&lt;C&gt;1&lt;/C&gt;&lt;D xsi:type="xsd:double"&gt;209.567&lt;/D&gt;&lt;/FQL&gt;&lt;FQL&gt;&lt;Q&gt;US44891N1090^FF_PTX_INC(ANN_R,1/1/2019,12/31/2019)&lt;/Q&gt;&lt;R&gt;0&lt;/R&gt;&lt;C&gt;0&lt;/C&gt;&lt;/FQL&gt;&lt;FQL&gt;&lt;Q&gt;US44891N1090^FF_PTX_INC(ANN_R,1/1/2018,12/31/2018)&lt;/Q&gt;&lt;R&gt;0&lt;/R&gt;&lt;C&gt;0&lt;/C&gt;&lt;/FQL&gt;&lt;FQL&gt;&lt;Q&gt;US44891N1090^FF_PTX_INC(ANN_R,1/1/2017,12/31/2017)&lt;/Q&gt;&lt;R&gt;0&lt;/R&gt;&lt;C&gt;0&lt;/C&gt;&lt;/FQL&gt;&lt;FQL&gt;&lt;Q&gt;US44891N1090^FF_PTX_INC(ANN_R,1/1/2016,12/31/2016)&lt;/Q&gt;&lt;R&gt;0&lt;/R&gt;&lt;C&gt;0&lt;/C&gt;&lt;/FQL&gt;&lt;FQL&gt;&lt;Q&gt;US44891N1090^FF_TAX_CF(ANN_R,1/1/2020,12/31/2020)&lt;/Q&gt;&lt;R&gt;0&lt;/R&gt;&lt;C&gt;0&lt;/C&gt;&lt;/FQL&gt;&lt;FQL&gt;&lt;Q&gt;US44891N1090^FF_TAX_CF(ANN_R,1/1/2018,12/31/2018)&lt;/Q&gt;&lt;R&gt;0&lt;/R&gt;&lt;C&gt;0&lt;/C&gt;&lt;/FQL&gt;&lt;FQL&gt;&lt;Q&gt;US44891N1090^FF_TAX_CF(ANN_R,1/1/2017,12/31/2017)&lt;/Q&gt;&lt;R&gt;0&lt;/R&gt;&lt;C&gt;0&lt;/C&gt;&lt;/FQL&gt;&lt;FQL&gt;&lt;Q&gt;US44891N1090^FF_TAX_CF(ANN_R,1/1/2016,12/31/2016)&lt;/Q&gt;&lt;R&gt;0&lt;/R&gt;&lt;C&gt;0&lt;/C&gt;&lt;/FQL&gt;&lt;FQL&gt;&lt;Q&gt;US44891N1090^FF_TAX_RATE(ANN_R,1/1/2020,12/31/2020)&lt;/Q&gt;&lt;R&gt;1&lt;/R&gt;&lt;C&gt;1&lt;/C&gt;&lt;D xsi:type="xsd:double"&gt;-28.1623538057041&lt;/D&gt;&lt;/FQL&gt;&lt;FQL&gt;&lt;Q&gt;US44891N1090^FF_TAX_RATE(ANN_R,1/1/2019,12/31/2019)&lt;/Q&gt;&lt;R&gt;0&lt;/R&gt;&lt;C&gt;0&lt;/C&gt;&lt;/FQL&gt;&lt;FQL&gt;&lt;Q&gt;US44891N1090^FF_TAX_RATE(ANN_R,1/1/2018,12/31/2018)&lt;/Q&gt;&lt;R&gt;0&lt;/R&gt;&lt;C&gt;0&lt;/C&gt;&lt;/FQL&gt;&lt;FQL&gt;&lt;Q&gt;US44891N1090^FF_TAX_RATE(ANN_R,1/1/2017,12/31/2017)&lt;/Q&gt;&lt;R&gt;0&lt;/R&gt;&lt;C&gt;0&lt;/C&gt;&lt;/FQL&gt;&lt;FQL</t>
        </r>
      </text>
    </comment>
    <comment ref="A17" authorId="0" shapeId="0" xr:uid="{18E6CFF4-2F4F-4D6A-B22B-7270AC587398}">
      <text>
        <r>
          <rPr>
            <b/>
            <sz val="9"/>
            <color indexed="81"/>
            <rFont val="Tahoma"/>
            <family val="2"/>
          </rPr>
          <t>&gt;&lt;Q&gt;US44891N1090^FF_TAX_RATE(ANN_R,1/1/2016,12/31/2016)&lt;/Q&gt;&lt;R&gt;0&lt;/R&gt;&lt;C&gt;0&lt;/C&gt;&lt;/FQL&gt;&lt;FQL&gt;&lt;Q&gt;US44891N1090^FG_GICS_SECTOR&lt;/Q&gt;&lt;R&gt;0&lt;/R&gt;&lt;C&gt;0&lt;/C&gt;&lt;/FQL&gt;&lt;FQL&gt;&lt;Q&gt;US44891N1090^FG_FACTSET_SECTOR&lt;/Q&gt;&lt;R&gt;1&lt;/R&gt;&lt;C&gt;1&lt;/C&gt;&lt;D xsi:type="xsd:string"&gt;Technology Services&lt;/D&gt;&lt;/FQL&gt;&lt;FQL&gt;&lt;Q&gt;DK0060448595^SUS_EC_RISK_SCORE(NOW,NOW,,"GOV")&lt;/Q&gt;&lt;R&gt;0&lt;/R&gt;&lt;C&gt;0&lt;/C&gt;&lt;/FQL&gt;&lt;FQL&gt;&lt;Q&gt;DK0060448595^SUS_EC_RISK_SCORE(NOW,NOW,,"SOC")&lt;/Q&gt;&lt;R&gt;0&lt;/R&gt;&lt;C&gt;0&lt;/C&gt;&lt;/FQL&gt;&lt;FQL&gt;&lt;Q&gt;DK0060448595^SUS_RR_RISK_SCORE(NOW,NOW,,"ESG")&lt;/Q&gt;&lt;R&gt;0&lt;/R&gt;&lt;C&gt;0&lt;/C&gt;&lt;/FQL&gt;&lt;FQL&gt;&lt;Q&gt;DK0060448595^FF_PTX_INC(ANN_R,1/1/2020,12/31/2020)&lt;/Q&gt;&lt;R&gt;1&lt;/R&gt;&lt;C&gt;1&lt;/C&gt;&lt;D xsi:type="xsd:double"&gt;5466&lt;/D&gt;&lt;/FQL&gt;&lt;FQL&gt;&lt;Q&gt;DK0060448595^FF_PTX_INC(ANN_R,1/1/2019,12/31/2019)&lt;/Q&gt;&lt;R&gt;1&lt;/R&gt;&lt;C&gt;1&lt;/C&gt;&lt;D xsi:type="xsd:double"&gt;5028&lt;/D&gt;&lt;/FQL&gt;&lt;FQL&gt;&lt;Q&gt;DK0060448595^FF_PTX_INC(ANN_R,1/1/2017,12/31/2017)&lt;/Q&gt;&lt;R&gt;1&lt;/R&gt;&lt;C&gt;1&lt;/C&gt;&lt;D xsi:type="xsd:double"&gt;4952&lt;/D&gt;&lt;/FQL&gt;&lt;FQL&gt;&lt;Q&gt;DK0060448595^FF_PTX_INC(ANN_R,1/1/2016,12/31/2016)&lt;/Q&gt;&lt;R&gt;1&lt;/R&gt;&lt;C&gt;1&lt;/C&gt;&lt;D xsi:type="xsd:double"&gt;4083&lt;/D&gt;&lt;/FQL&gt;&lt;FQL&gt;&lt;Q&gt;DK0060448595^FF_TAX_CF(ANN_R,1/1/2020,12/31/2020)&lt;/Q&gt;&lt;R&gt;1&lt;/R&gt;&lt;C&gt;1&lt;/C&gt;&lt;D xsi:type="xsd:double"&gt;1277&lt;/D&gt;&lt;/FQL&gt;&lt;FQL&gt;&lt;Q&gt;DK0060448595^FF_TAX_CF(ANN_R,1/1/2019,12/31/2019)&lt;/Q&gt;&lt;R&gt;1&lt;/R&gt;&lt;C&gt;1&lt;/C&gt;&lt;D xsi:type="xsd:double"&gt;1185&lt;/D&gt;&lt;/FQL&gt;&lt;FQL&gt;&lt;Q&gt;DK0060448595^FF_TAX_CF(ANN_R,1/1/2018,12/31/2018)&lt;/Q&gt;&lt;R&gt;1&lt;/R&gt;&lt;C&gt;1&lt;/C&gt;&lt;D xsi:type="xsd:double"&gt;874&lt;/D&gt;&lt;/FQL&gt;&lt;FQL&gt;&lt;Q&gt;DK0060448595^FF_TAX_CF(ANN_R,1/1/2017,12/31/2017)&lt;/Q&gt;&lt;R&gt;1&lt;/R&gt;&lt;C&gt;1&lt;/C&gt;&lt;D xsi:type="xsd:double"&gt;395&lt;/D&gt;&lt;/FQL&gt;&lt;FQL&gt;&lt;Q&gt;DK0060448595^FF_TAX_CF(ANN_R,1/1/2016,12/31/2016)&lt;/Q&gt;&lt;R&gt;1&lt;/R&gt;&lt;C&gt;1&lt;/C&gt;&lt;D xsi:type="xsd:double"&gt;365&lt;/D&gt;&lt;/FQL&gt;&lt;FQL&gt;&lt;Q&gt;DK0060448595^FF_TAX_RATE(ANN_R,1/1/2020,12/31/2020)&lt;/Q&gt;&lt;R&gt;1&lt;/R&gt;&lt;C&gt;1&lt;/C&gt;&lt;D xsi:type="xsd:double"&gt;23.2162458836443&lt;/D&gt;&lt;/FQL&gt;&lt;FQL&gt;&lt;Q&gt;DK0060448595^FF_TAX_RATE(ANN_R,1/1/2019,12/31/2019)&lt;/Q&gt;&lt;R&gt;1&lt;/R&gt;&lt;C&gt;1&lt;/C&gt;&lt;D xsi:type="xsd:double"&gt;22.9713603818616&lt;/D&gt;&lt;/FQL&gt;&lt;FQL&gt;&lt;Q&gt;DK0060448595^FF_TAX_RATE(ANN_R,1/1/2018,12/31/2018)&lt;/Q&gt;&lt;R&gt;1&lt;/R&gt;&lt;C&gt;1&lt;/C&gt;&lt;D xsi:type="xsd:double"&gt;23.238171291675&lt;/D&gt;&lt;/FQL&gt;&lt;FQL&gt;&lt;Q&gt;DK0060448595^FF_TAX_RATE(ANN_R,1/1/2017,12/31/2017)&lt;/Q&gt;&lt;R&gt;1&lt;/R&gt;&lt;C&gt;1&lt;/C&gt;&lt;D xsi:type="xsd:double"&gt;23.28352180937&lt;/D&gt;&lt;/FQL&gt;&lt;FQL&gt;&lt;Q&gt;DK0060448595^FF_TAX_RATE(ANN_R,1/1/2016,12/31/2016)&lt;/Q&gt;&lt;R&gt;1&lt;/R&gt;&lt;C&gt;1&lt;/C&gt;&lt;D xsi:type="xsd:double"&gt;22.9977957384276&lt;/D&gt;&lt;/FQL&gt;&lt;FQL&gt;&lt;Q&gt;DK0060448595^FG_GICS_SECTOR&lt;/Q&gt;&lt;R&gt;0&lt;/R&gt;&lt;C&gt;0&lt;/C&gt;&lt;/FQL&gt;&lt;FQL&gt;&lt;Q&gt;DK0060448595^FG_FACTSET_SECTOR&lt;/Q&gt;&lt;R&gt;1&lt;/R&gt;&lt;C&gt;1&lt;/C&gt;&lt;D xsi:type="xsd:string"&gt;Health Technology&lt;/D&gt;&lt;/FQL&gt;&lt;FQL&gt;&lt;Q&gt;JP3538800008^SUS_EC_RISK_SCORE(NOW,NOW,,"GOV")&lt;/Q&gt;&lt;R&gt;1&lt;/R&gt;&lt;C&gt;1&lt;/C&gt;&lt;D xsi:type="xsd:string"&gt;9.012250&lt;/D&gt;&lt;/FQL&gt;&lt;FQL&gt;&lt;Q&gt;JP3538800008^SUS_RR_RISK_SCORE(NOW,NOW,,"ESG")&lt;/Q&gt;&lt;R&gt;1&lt;/R&gt;&lt;C&gt;1&lt;/C&gt;&lt;D xsi:type="xsd:double"&gt;19.38948875&lt;/D&gt;&lt;/FQL&gt;&lt;FQL&gt;&lt;Q&gt;JP3538800008^FF_PTX_INC(ANN_R,1/1/2020,12/31/2020)&lt;/Q&gt;&lt;R&gt;1&lt;/R&gt;&lt;C&gt;1&lt;/C&gt;&lt;D xsi:type="xsd:double"&gt;95876&lt;/D&gt;&lt;/FQL&gt;&lt;FQL&gt;&lt;Q&gt;JP3538800008^FF_PTX_INC(ANN_R,1/1/2019,12/31/2019)&lt;/Q&gt;&lt;R&gt;1&lt;/R&gt;&lt;C&gt;1&lt;/C&gt;&lt;D xsi:type="xsd:double"&gt;115554&lt;/D&gt;&lt;/FQL&gt;&lt;FQL&gt;&lt;Q&gt;JP3538800008^FF_PTX_INC(ANN_R,1/1/2018,12/31/2018)&lt;/Q&gt;&lt;R&gt;1&lt;/R&gt;&lt;C&gt;1&lt;/C&gt;&lt;D xsi:type="xsd:double"&gt;89811&lt;/D&gt;&lt;/FQL&gt;&lt;FQL&gt;&lt;Q&gt;JP3538800008^FF_PTX_INC(ANN_R,1/1/2017,12/31/2017)&lt;/Q&gt;&lt;R&gt;1&lt;/R&gt;&lt;C&gt;1&lt;/C&gt;&lt;D xsi:type="xsd:double"&gt;211717&lt;/D&gt;&lt;/FQL&gt;&lt;FQL&gt;&lt;Q&gt;JP3538800008^FF_PTX_INC(ANN_R,1/1/2016,12/31/2016)&lt;/Q&gt;&lt;R&gt;1&lt;/R&gt;&lt;C&gt;1&lt;/C&gt;&lt;D xsi:type="xsd:double"&gt;91839&lt;/D&gt;&lt;/FQL&gt;&lt;FQL&gt;&lt;Q&gt;JP3538800008^FF_TAX_CF(ANN_R,1/1/2020,12/31/2020)&lt;/Q&gt;&lt;R&gt;1&lt;/R&gt;&lt;C&gt;1&lt;/C&gt;&lt;D xsi:type="xsd:double"&gt;42114&lt;/D&gt;&lt;/FQL&gt;&lt;FQL&gt;&lt;Q&gt;JP3538800008^FF_TAX_CF(ANN_R,1/1/2019,12/31/2019)&lt;/Q&gt;&lt;R&gt;1&lt;/R&gt;&lt;C&gt;1&lt;/C&gt;&lt;D xsi:type="xsd:double"&gt;33952&lt;/D&gt;&lt;/FQL&gt;&lt;FQL&gt;&lt;Q&gt;JP3538800008^FF_TAX_CF(ANN_R,1/1/2018,12/31/2018)&lt;/Q&gt;&lt;R&gt;1&lt;/R&gt;&lt;C&gt;1&lt;/C&gt;&lt;D xsi:type="xsd:double"&gt;31366&lt;/D&gt;&lt;/FQL&gt;&lt;FQL&gt;&lt;Q&gt;JP3538800008^FF_TAX_CF(ANN_R,1/1/2017,12/31/2017)&lt;/Q&gt;&lt;R&gt;1&lt;/R&gt;&lt;C&gt;1&lt;/C&gt;&lt;D xsi:type="xsd:double"&gt;22427&lt;/D&gt;&lt;/FQL&gt;&lt;FQL&gt;&lt;Q&gt;JP3538800008^FF_TAX_CF(ANN_R,1/1/2016,12/31/2016)&lt;/Q&gt;&lt;R&gt;1&lt;/R&gt;&lt;C&gt;1&lt;/C&gt;&lt;D xsi:type="xsd:double"&gt;21229&lt;/D&gt;&lt;/FQL&gt;&lt;FQL&gt;&lt;Q&gt;JP3538800008^FF_TAX_RATE(ANN_R,1/1/2020,12/31/2020)&lt;/Q&gt;&lt;R&gt;1&lt;/R&gt;&lt;C&gt;1&lt;/C&gt;&lt;D xsi:type="xsd:double"&gt;40.3844549209395&lt;/D&gt;&lt;/FQL&gt;&lt;FQL&gt;&lt;Q&gt;JP3538800008^FF_TAX_RATE(ANN_R,1/1/2019,12/31/2019)&lt;/Q&gt;&lt;R&gt;1&lt;/R&gt;&lt;C&gt;1&lt;/C&gt;&lt;D xsi:type="xsd:double"&gt;28.5615383284006&lt;/D&gt;&lt;/FQL&gt;&lt;FQL&gt;&lt;Q&gt;JP3538800008^FF_TAX_RATE(ANN_R,1/1/2018,12/31/2018)&lt;/Q&gt;&lt;R&gt;1&lt;/R&gt;&lt;C&gt;1&lt;/C&gt;&lt;D xsi:type="xsd:double"&gt;28.7648506307691&lt;/D&gt;&lt;/FQL&gt;&lt;FQL&gt;&lt;Q&gt;JP3538800008^FF_TAX_RATE(ANN_R,1/1/2017,12/31/2017)&lt;/Q&gt;&lt;R&gt;1&lt;/R&gt;&lt;C&gt;1&lt;/C&gt;&lt;D xsi:type="xsd:double"&gt;31.2478450006376&lt;/D&gt;&lt;/FQL&gt;&lt;FQL&gt;&lt;Q&gt;JP3538800008^FG_GICS_SECTOR&lt;/Q&gt;&lt;R&gt;0&lt;/R&gt;&lt;C&gt;0&lt;/C&gt;&lt;/FQL&gt;&lt;FQL&gt;&lt;Q&gt;JP3538800008^FG_FACTSET_SECTOR&lt;/Q&gt;&lt;R&gt;1&lt;/R&gt;&lt;C&gt;1&lt;/C&gt;&lt;D xsi:type="xsd:string"&gt;Electronic Technology&lt;/D&gt;&lt;/FQL&gt;&lt;FQL&gt;&lt;Q&gt;JP3634600005^SUS_EC_RISK_SCORE(NOW,NOW,,"GOV")&lt;/Q&gt;&lt;R&gt;1&lt;/R&gt;&lt;C&gt;1&lt;/C&gt;&lt;D xsi:type="xsd:string"&gt;10.297294&lt;/D&gt;&lt;/FQL&gt;&lt;FQL&gt;&lt;Q&gt;JP3634600005^SUS_EC_RISK_SCORE(NOW,NOW,,"SOC")&lt;/Q&gt;&lt;R&gt;1&lt;/R&gt;&lt;C&gt;1&lt;/C&gt;&lt;D xsi:type="xsd:string"&gt;16.290522&lt;/D&gt;&lt;/FQL&gt;&lt;FQL&gt;&lt;Q&gt;JP3634600005^SUS_RR_RISK_SCORE(NOW,NOW,,"ESG")&lt;/Q&gt;&lt;R&gt;1&lt;/R&gt;&lt;C&gt;1&lt;/C&gt;&lt;D xsi:type="xsd:double"&gt;36.3870659374999&lt;/D&gt;&lt;/FQL&gt;&lt;FQL&gt;&lt;Q&gt;JP3634600005^FF_PTX_INC(ANN_R,1/1/2020,12/31/2020)&lt;/Q&gt;&lt;R&gt;1&lt;/R&gt;&lt;C&gt;1&lt;/C&gt;&lt;D xsi:type="xsd:double"&gt;196288&lt;/D&gt;&lt;/FQL&gt;&lt;FQL&gt;&lt;Q&gt;JP3634600005^FF_PTX_INC(ANN_R,1/1/2019,12/31/2019)&lt;/Q&gt;&lt;R&gt;1&lt;/R&gt;&lt;C&gt;1&lt;/C&gt;&lt;D xsi:type="xsd:double"&gt;202225&lt;/D&gt;&lt;/FQL&gt;&lt;FQL&gt;&lt;Q&gt;JP3634600005^FF_PTX_INC(ANN_R,1/1/2018,12/31/2018)&lt;/Q&gt;&lt;R&gt;1&lt;/R&gt;&lt;C&gt;1&lt;/C&gt;&lt;D xsi:type="xsd:double"&gt;209827&lt;/D&gt;&lt;/FQL&gt;&lt;FQL&gt;&lt;Q&gt;JP3634600005^FF_PTX_INC(ANN_R,1/1/2017,12/31/2017)&lt;/Q&gt;&lt;R&gt;1&lt;/R&gt;&lt;C&gt;1&lt;/C&gt;&lt;D xsi:type="xsd:double"&gt;181986&lt;/D&gt;&lt;/FQL&gt;&lt;FQL&gt;&lt;Q&gt;JP3634600005^FF_PTX_INC(ANN_R,1/1/2016,12/31/2016)&lt;/Q&gt;&lt;R&gt;1&lt;/R&gt;&lt;C&gt;1&lt;/C&gt;&lt;D xsi:type="xsd:double"&gt;191386&lt;/D&gt;&lt;/FQL&gt;&lt;FQL&gt;&lt;Q&gt;JP3634600005^FF_TAX_CF(ANN_R,1/1/2020,12/31/2020)&lt;/Q&gt;&lt;R&gt;1&lt;/R&gt;&lt;C&gt;1&lt;/C&gt;&lt;D xsi:type="xsd:double"&gt;39154&lt;/D&gt;&lt;/FQL&gt;&lt;FQL&gt;&lt;Q&gt;JP3634600005^FF_TAX_CF(ANN_R,1/1/2019,12/31/2019)&lt;/Q&gt;&lt;R&gt;1&lt;/R&gt;&lt;C&gt;1&lt;/C&gt;&lt;D xsi:type="xsd:double"&gt;55570&lt;/D&gt;&lt;/FQL&gt;&lt;FQL&gt;&lt;Q&gt;JP3634600005^FF_TAX_CF(ANN_R,1/1/2018,12/31/2018)&lt;/Q&gt;&lt;R&gt;1&lt;/R&gt;&lt;C&gt;1&lt;/C&gt;&lt;D xsi:type="xsd:double"&gt;20929&lt;/D&gt;&lt;/FQL&gt;&lt;FQL&gt;&lt;Q&gt;JP3634600005^FF_TAX_CF(ANN_R,1/1/2017,12/31/2017)&lt;/Q&gt;&lt;R&gt;1&lt;/R&gt;&lt;C&gt;1&lt;/C&gt;&lt;D xsi:type="xsd:double"&gt;85630&lt;/D&gt;&lt;/FQL&gt;&lt;FQL&gt;&lt;Q&gt;JP3634600005^FF_TAX_CF(ANN_R,1/1/2016,12/31/2016)&lt;/Q&gt;&lt;R&gt;1&lt;/R&gt;&lt;C&gt;1&lt;/C&gt;&lt;D xsi:type="xsd:double"&gt;45521&lt;/D&gt;&lt;/FQL&gt;&lt;FQL&gt;&lt;Q&gt;JP3634600005^FF_TAX_RATE(ANN_R,1/1/2019,12/31/2019)&lt;/Q&gt;&lt;R&gt;1&lt;/R&gt;&lt;C&gt;1&lt;/C&gt;&lt;D xsi:type="xsd:double"&gt;20.9899864012857&lt;/D&gt;&lt;/FQL&gt;&lt;FQL&gt;&lt;Q&gt;JP3634600005^FF_TAX_RATE(ANN_R,1/1/2018,12/31/2018)&lt;/Q&gt;&lt;R&gt;1&lt;/R&gt;&lt;C&gt;1&lt;/C&gt;&lt;D xsi:type="xsd:double"&gt;17.1617570665358&lt;/D&gt;&lt;/FQL&gt;&lt;FQL&gt;&lt;Q&gt;JP3634600005^FF_TAX_RATE(ANN_R,1/1/2017,12/31/2017)&lt;/Q&gt;&lt;R&gt;1&lt;/R&gt;&lt;C&gt;1&lt;/C&gt;&lt;D xsi:type="xsd:double"&gt;24.4084709812843&lt;/D&gt;&lt;/FQL&gt;&lt;FQL&gt;&lt;Q&gt;JP3634600005^FF_TAX_RATE(ANN_R,1/1/2016,12/31/2016)&lt;/Q&gt;&lt;R&gt;1&lt;/R&gt;&lt;C&gt;1&lt;/C&gt;&lt;D xsi:type="xsd:double"&gt;27.6221876208291&lt;/D&gt;&lt;/FQL&gt;&lt;FQL&gt;&lt;Q&gt;JP3634600005^FG_GICS_SECTOR&lt;/Q&gt;&lt;R&gt;0&lt;/R&gt;&lt;C&gt;0&lt;/C&gt;&lt;/FQL&gt;&lt;FQL&gt;&lt;Q&gt;JP3634600005^FG_FACTSET_SECTOR&lt;/Q&gt;&lt;R&gt;1&lt;/R&gt;&lt;C&gt;1&lt;/C&gt;&lt;D xsi:type="xsd:string"&gt;Consumer Durables&lt;/D&gt;&lt;/FQL&gt;&lt;FQL&gt;&lt;Q&gt;JP3756100008^SUS_EC_RISK_SCORE(NOW,NOW,,"GOV")&lt;/Q&gt;&lt;R&gt;0&lt;/R&gt;&lt;C&gt;0&lt;/C&gt;&lt;/FQL&gt;&lt;FQL&gt;&lt;Q&gt;JP3756100008^SUS_EC_RISK_SCORE(NOW,NOW,,"SOC")&lt;/Q&gt;&lt;R&gt;0&lt;/R&gt;&lt;C&gt;0&lt;/C&gt;&lt;/FQL&gt;&lt;FQL&gt;&lt;Q&gt;JP3756100008^SUS_RR_RISK_SCORE(NOW,NOW,,"ESG")&lt;/Q&gt;&lt;R&gt;0&lt;/R&gt;&lt;C&gt;0&lt;/C&gt;&lt;/FQL&gt;&lt;FQL&gt;&lt;Q&gt;JP3756100008^FF_PTX_INC(ANN_R,1/1/2020,12/31/2020)&lt;/Q&gt;&lt;R&gt;1&lt;/R&gt;&lt;C&gt;1&lt;/C&gt;&lt;D xsi:type="xsd:double"&gt;105069&lt;/D&gt;&lt;/FQL&gt;&lt;FQL&gt;&lt;Q&gt;JP3756100008^FF_PTX_INC(ANN_R,1/1/2019,12/31/2019)&lt;/Q&gt;&lt;R&gt;1&lt;/R&gt;&lt;C&gt;1&lt;/C&gt;&lt;D xsi:type="xsd:double"&gt;100490&lt;/D&gt;&lt;/FQL&gt;&lt;FQL&gt;&lt;Q&gt;JP3756100008^FF_PTX_INC(ANN_R,1/1/2018,12/31/2018)&lt;/Q&gt;&lt;R&gt;1&lt;/R&gt;&lt;C&gt;1&lt;/C&gt;&lt;D xsi:type="xsd:double"&gt;92783&lt;/D&gt;&lt;/FQL&gt;&lt;FQL&gt;&lt;Q&gt;JP3756100008^FF_PTX_INC(ANN_R,1/1/2017,12/31/2017)&lt;/Q&gt;&lt;R&gt;1&lt;/R&gt;&lt;C&gt;1&lt;/C&gt;&lt;D xsi:type="xsd:double"&gt;87822&lt;/D&gt;&lt;/FQL&gt;&lt;FQL&gt;&lt;Q&gt;JP3756100008^FF_PTX_INC(ANN_R,1/1/2016,12/31/2016)&lt;/Q&gt;&lt;R&gt;1&lt;/R&gt;&lt;C&gt;1&lt;/C&gt;&lt;D xsi:type="xsd:double"&gt;74619&lt;/D&gt;&lt;/FQL&gt;&lt;FQL&gt;&lt;Q&gt;JP3756100008^FF_TAX_CF(ANN_R,1/1/2020,12/31/2020)&lt;/Q&gt;&lt;R&gt;1&lt;/R&gt;&lt;C&gt;1&lt;/C&gt;&lt;D xsi:type="xsd:double"&gt;24256&lt;/D&gt;&lt;/FQL&gt;&lt;FQL&gt;&lt;Q&gt;JP3756100008^FF_TAX_CF(ANN_R,1/1/2018,12/31/2018)&lt;/Q&gt;&lt;R&gt;1&lt;/R&gt;&lt;C&gt;1&lt;/C&gt;&lt;D xsi:type="xsd:double"&gt;23408&lt;/D&gt;&lt;/FQL&gt;&lt;FQL&gt;&lt;Q&gt;JP3756100008^FF_TAX_CF(ANN_R,1/1/2017,12/31/2017)&lt;/Q&gt;&lt;R&gt;1&lt;/R&gt;&lt;C&gt;1&lt;/C&gt;&lt;D xsi:type="xsd:double"&gt;21799&lt;/D&gt;&lt;/FQL&gt;&lt;FQL&gt;&lt;Q&gt;JP3756100008^FF_TAX_CF(ANN_R,1/1/2016,12/31/2016)&lt;/Q&gt;&lt;R&gt;1&lt;/R&gt;&lt;C&gt;1&lt;/C&gt;&lt;D xsi:type="xsd:double"&gt;21464&lt;/D&gt;&lt;/FQL&gt;&lt;FQL&gt;&lt;Q&gt;JP3756100008^FF_TAX_RATE(ANN_R,1/1/2020,12/31/2020)&lt;/Q&gt;&lt;R&gt;1&lt;/R&gt;&lt;C&gt;1&lt;/C&gt;&lt;D xsi:type="xsd:double"&gt;32.0494151462372&lt;/D&gt;&lt;/FQL&gt;&lt;FQL&gt;&lt;Q&gt;JP3756100008^FF_TAX_RATE(ANN_R,1/1/2019,12/31/2019)&lt;/Q&gt;&lt;R&gt;1&lt;/R&gt;&lt;C&gt;1&lt;/C&gt;&lt;D xsi:type="xsd:double"&gt;32.1514578565031&lt;/D&gt;&lt;/FQL&gt;&lt;FQL&gt;&lt;Q&gt;JP3756100008^FF_TAX_RATE(ANN_R,1/1/2018,12/31/2018)&lt;/Q&gt;&lt;R&gt;1&lt;/R&gt;&lt;C&gt;1&lt;/C&gt;&lt;D xsi:type="xsd:double"&gt;30.7858120560879&lt;/D&gt;&lt;/FQL&gt;&lt;FQL&gt;&lt;Q&gt;JP3756100008^FF_TAX_RATE(ANN_R,1/1/2017,12/31/2017)&lt;/Q&gt;&lt;R&gt;1&lt;/R&gt;&lt;C&gt;1&lt;/C&gt;&lt;D xsi:type="xsd:double"&gt;31.6287490605998&lt;/D&gt;&lt;/FQL&gt;&lt;FQL&gt;&lt;Q&gt;JP3756100008^FF_TAX_RATE(ANN_R,1/1/2016,12/31/2016)&lt;/Q&gt;&lt;R&gt;1&lt;/R&gt;&lt;C&gt;1&lt;/C&gt;&lt;D xsi:type="xsd:double"&gt;37.0120210670205&lt;/D&gt;&lt;/FQL&gt;&lt;FQL&gt;&lt;Q&gt;JP3756100008^FG_GICS_SECTOR&lt;/Q&gt;&lt;R&gt;0&lt;/R&gt;&lt;C&gt;0&lt;/C&gt;&lt;/FQL&gt;&lt;FQL&gt;&lt;Q&gt;JP3756100008^FG_FACTSET_SECTOR&lt;/Q&gt;&lt;R&gt;1&lt;/R&gt;&lt;C&gt;1&lt;/C&gt;&lt;D xsi:type="xsd:string"&gt;Retail Trade&lt;/D&gt;&lt;/FQL&gt;&lt;FQL&gt;&lt;Q&gt;IE00B58JVZ52^SUS_EC_RISK_SCORE(NOW,NOW,,"GOV")&lt;/Q&gt;&lt;R&gt;0&lt;/R&gt;&lt;C&gt;0&lt;/C&gt;&lt;/FQL&gt;&lt;FQL&gt;&lt;Q&gt;IE00B58JVZ52^SUS_EC_RISK_SCORE(NOW,NOW,,"SOC")&lt;/Q&gt;&lt;R&gt;0&lt;/R&gt;&lt;C&gt;0&lt;/C&gt;&lt;/FQL&gt;&lt;FQL&gt;&lt;Q&gt;IE00B58JVZ52^SUS_RR_RISK_SCORE(NOW,NOW,,"ESG")&lt;/Q&gt;&lt;R&gt;0&lt;/R&gt;&lt;C&gt;0&lt;/C&gt;&lt;/FQL&gt;&lt;FQL&gt;&lt;Q&gt;IE00B58JVZ52^FF_PTX_INC(ANN_R,1/1/2020,12/31/2020)&lt;/Q&gt;&lt;R&gt;1&lt;/R&gt;&lt;C&gt;1&lt;/C&gt;&lt;D xsi:type="xsd:double"&gt;1032&lt;/D&gt;&lt;/FQL&gt;&lt;FQL&gt;&lt;Q&gt;IE00B58JVZ52^FF_PTX_INC(ANN_R,1/1/2019,12/31/2019)&lt;/Q&gt;&lt;R&gt;1&lt;/R&gt;&lt;C&gt;1&lt;/C&gt;&lt;D xsi:type="xsd:double"&gt;1372&lt;/D&gt;&lt;/FQL&gt;&lt;FQL&gt;&lt;Q&gt;IE00B58JVZ52^FF_PTX_INC(ANN_R,1/1/2017,12/31/2017)&lt;/Q&gt;&lt;R&gt;1&lt;/R&gt;&lt;C&gt;1&lt;/C&gt;&lt;D xsi:type="xsd:double"&gt;815&lt;/D&gt;&lt;/FQL&gt;&lt;FQL&gt;&lt;Q&gt;IE00B58JVZ52^FF_PTX_INC(ANN_R,1/1/2016,12/31/2016)&lt;/Q&gt;&lt;R&gt;1&lt;/R&gt;&lt;C&gt;1&lt;/C&gt;&lt;D xsi:type="xsd:double"&gt;274&lt;/D&gt;&lt;/FQL&gt;&lt;FQL&gt;&lt;Q&gt;IE00B58JVZ52^FF_TAX_CF(ANN_R,1/1/2020,12/31/2020)&lt;/Q&gt;&lt;R&gt;1&lt;/R&gt;&lt;C&gt;1&lt;/C&gt;&lt;D xsi:type="xsd:double"&gt;-51&lt;/D&gt;&lt;/FQL&gt;&lt;FQL&gt;&lt;Q&gt;IE00B58JVZ52^FF_TAX_CF(ANN_R,1/1/2019,12/31/2019)&lt;/Q&gt;&lt;R&gt;1&lt;/R&gt;&lt;C&gt;1&lt;/C&gt;&lt;D xsi:type="xsd:double"&gt;39&lt;/D&gt;&lt;/FQL&gt;&lt;FQL&gt;&lt;Q&gt;IE00B58JVZ52^FF_TAX_CF(ANN_R,1/1/2018,12/31/2018)&lt;/Q&gt;&lt;R&gt;1&lt;/R&gt;&lt;C&gt;1&lt;/C&gt;&lt;D xsi:type="xsd:double"&gt;43&lt;/D&gt;&lt;/FQL&gt;&lt;FQL&gt;&lt;Q&gt;IE00B58JVZ52^FF_TAX_CF(ANN_R,1/1/2017,12/31/2017)&lt;/Q&gt;&lt;R&gt;1&lt;/R&gt;&lt;C&gt;1&lt;/C&gt;&lt;D xsi:type="xsd:double"&gt;33&lt;/D&gt;&lt;/FQL&gt;&lt;FQL&gt;&lt;Q&gt;IE00B58JVZ52^FF_TAX_CF(ANN_R,1/1/2016,12/31/2016)&lt;/Q&gt;&lt;R&gt;1&lt;/R&gt;&lt;C&gt;1&lt;/C&gt;&lt;D xsi:type="xsd:double"&gt;40&lt;/D&gt;&lt;/FQL&gt;&lt;FQL&gt;&lt;Q&gt;IE00B58JVZ52^FF_TAX_RATE(ANN_R,1/1/2020,12/31/2020)&lt;/Q&gt;&lt;R&gt;1&lt;/R&gt;&lt;C&gt;1&lt;/C&gt;&lt;D xsi:type="xsd:double"&gt;2.71317829457364&lt;/D&gt;&lt;/FQL&gt;&lt;FQL&gt;&lt;Q&gt;IE00B58JVZ52^FF_TAX_RATE(ANN_R,1/1/2019,12/31/2019)&lt;/Q&gt;&lt;R&gt;1&lt;/R&gt;&lt;C&gt;1&lt;/C&gt;&lt;D xsi:type="xsd:double"&gt;-46.6472303206997&lt;/D&gt;&lt;/FQL&gt;&lt;FQL&gt;&lt;Q&gt;IE00B58JVZ52^FF_TAX_RATE(ANN_R,1/1/2018,12/31/2018)&lt;/Q&gt;&lt;R&gt;1&lt;/R&gt;&lt;C&gt;1&lt;/C&gt;&lt;D xsi:type="xsd:double"&gt;16.6431593794076&lt;/D&gt;&lt;/FQL&gt;&lt;FQL&gt;&lt;Q&gt;IE00B58JVZ52^FF_TAX_RATE(ANN_R,1/1/2017,12/31/2017)&lt;/Q&gt;&lt;R&gt;1&lt;/R&gt;&lt;C&gt;1&lt;/C&gt;&lt;D xsi:type="xsd:double"&gt;5.2760736196319&lt;/D&gt;&lt;/FQL&gt;&lt;FQL&gt;&lt;Q&gt;IE00B58JVZ52^FF_TAX_RATE(ANN_R,1/1/2016,12/31/2016)&lt;/Q&gt;&lt;R&gt;1&lt;/R&gt;&lt;C&gt;1&lt;/C&gt;&lt;D xsi:type="xsd:double"&gt;9.48905109489051&lt;/D&gt;&lt;/FQL&gt;&lt;FQL&gt;&lt;Q&gt;IE00B58JVZ52^FG_GICS_SECTOR&lt;/Q&gt;&lt;R&gt;1&lt;/R&gt;&lt;C&gt;1&lt;/C&gt;&lt;D xsi:type="xsd:string"&gt;Information Technology&lt;/D&gt;&lt;/FQL&gt;&lt;FQL&gt;&lt;Q&gt;IE00B58JVZ52^FG_FACTSET_SECTOR&lt;/Q&gt;&lt;R&gt;1&lt;/R&gt;&lt;C&gt;1&lt;/C&gt;&lt;D xsi:type="xsd:string"&gt;Electronic Technology&lt;/D&gt;&lt;/FQL&gt;&lt;FQL&gt;&lt;Q&gt;US3021301094^SUS_EC_RISK_SCORE(NOW,NOW,,"GOV")&lt;/Q&gt;&lt;R&gt;1&lt;/R&gt;&lt;C&gt;1&lt;/C&gt;&lt;D xsi:type="xsd:string"&gt;5.284350&lt;/D&gt;&lt;/FQL&gt;&lt;FQL&gt;&lt;Q&gt;US3021301094^SUS_RR_RISK_SCORE(NOW,NOW,,"ESG")&lt;/Q&gt;&lt;R&gt;1&lt;/R&gt;&lt;C&gt;1&lt;/C&gt;&lt;D xsi:type="xsd:double"&gt;18.5692573863636&lt;/D&gt;&lt;/FQL&gt;&lt;FQL&gt;&lt;Q&gt;US3021301094^FF_PTX_INC(ANN_R,1/1/2020,12/31/2020)&lt;/Q&gt;&lt;R&gt;1&lt;/R&gt;&lt;C&gt;1&lt;/C&gt;&lt;D xsi:type="xsd:double"&gt;956.564&lt;/D&gt;&lt;/FQL&gt;&lt;FQL&gt;&lt;Q&gt;US3021301094^FF_PTX_INC(ANN_R,1/1/2019,12/31/2019)&lt;/Q&gt;&lt;R&gt;1&lt;/R&gt;&lt;C&gt;1&lt;/C&gt;&lt;D xsi:type="xsd:double"&gt;795.794&lt;/D&gt;&lt;/FQL&gt;&lt;FQL&gt;&lt;Q&gt;US3021301094^FF_PTX_INC(ANN_R,1/1/2018,12/31/2018)&lt;/Q&gt;&lt;R&gt;1&lt;/R&gt;&lt;C&gt;1&lt;/C&gt;&lt;D xsi:type="xsd:double"&gt;818.329&lt;/D&gt;&lt;/FQL&gt;&lt;FQL&gt;&lt;Q&gt;US3021301094^FF_PTX_INC(ANN_R,1/1/2017,12/31/2017)&lt;/Q&gt;&lt;R&gt;1&lt;/R&gt;&lt;C&gt;1&lt;/C&gt;&lt;D xsi:type="xsd:double"&gt;718.595&lt;/D&gt;&lt;/FQL&gt;&lt;FQL&gt;&lt;Q&gt;US3021301094^FF_PTX_INC(ANN_R,1/1/2016,12/31/2016)&lt;/Q&gt;&lt;R&gt;1&lt;/R&gt;&lt;C&gt;1&lt;/C&gt;&lt;D xsi:type="xsd:double"&gt;686.856&lt;/D&gt;&lt;/FQL&gt;&lt;FQL&gt;&lt;Q&gt;US3021301094^FF_TAX_CF(ANN_R,1/1/2020,12/31/2020)&lt;/Q&gt;&lt;R&gt;1&lt;/R&gt;&lt;C&gt;1&lt;/C&gt;&lt;D xsi:type="xsd:double"&gt;239.849&lt;/D&gt;&lt;/FQL&gt;&lt;FQL&gt;&lt;Q&gt;US3021301094^FF_TAX_CF(ANN_R,1/1/2019,12/31/2019)&lt;/Q&gt;&lt;R&gt;1&lt;/R&gt;&lt;C&gt;1&lt;/C&gt;&lt;D xsi:type="xsd:double"&gt;222.083&lt;/D&gt;&lt;/FQL&gt;&lt;FQL&gt;&lt;Q&gt;US3021301094^FF_TAX_CF(ANN_R,1/1/2018,12/31/2018)&lt;/Q&gt;&lt;R&gt;1&lt;/R&gt;&lt;C&gt;1&lt;/C&gt;&lt;D xsi:type="xsd:double"&gt;239.255&lt;/D&gt;&lt;/FQL&gt;&lt;FQL&gt;&lt;Q&gt;US3021301094^FF_TAX_CF(ANN_R,1/1/2017,12/31/2017)&lt;/Q&gt;&lt;R&gt;1&lt;/R&gt;&lt;C&gt;1&lt;/C&gt;&lt;D xsi:type="xsd:double"&gt;249.704&lt;/D&gt;&lt;/FQL&gt;&lt;FQL&gt;&lt;Q&gt;US3021301094^FF_TAX_CF(ANN_R,1/1/2016,12/31/2016)&lt;/Q&gt;&lt;R&gt;1&lt;/R&gt;&lt;C&gt;1&lt;/C&gt;&lt;D xsi:type="xsd:double"&gt;254.312&lt;/D&gt;&lt;/FQL&gt;&lt;FQL&gt;&lt;Q&gt;US3021301094^FF_TAX_RATE(ANN_R,1/1/2020,12/31/2020)&lt;/Q&gt;&lt;R&gt;1&lt;/R&gt;&lt;C&gt;1&lt;/C&gt;&lt;D xsi:type="xsd:double"&gt;27.0081249137538&lt;/D&gt;&lt;/FQL&gt;&lt;FQL&gt;&lt;Q&gt;US3021301094^FF_TAX_RATE(ANN_R,1/1/2019,12/31/2019)&lt;/Q&gt;&lt;R&gt;1&lt;/R&gt;&lt;C&gt;1&lt;/C&gt;&lt;D xsi:type="xsd:double"&gt;25.6068781619364&lt;/D&gt;&lt;/FQL&gt;&lt;FQL&gt;&lt;Q&gt;US3021301094^FF_TAX_RATE(ANN_R,1/1/2018,12/31/2018)&lt;/Q&gt;&lt;R&gt;1&lt;/R&gt;&lt;C&gt;1&lt;/C&gt;&lt;D xsi:type="xsd:double"&gt;24.2615134010893&lt;/D&gt;&lt;/FQL&gt;&lt;FQL&gt;&lt;Q&gt;US3021301094^FF_TAX_RATE(ANN_R,1/1/2017,12/31/2017)&lt;/Q&gt;&lt;R&gt;1&lt;/R&gt;&lt;C&gt;1&lt;/C&gt;&lt;D xsi:type="xsd:double"&gt;31.758083482351&lt;/D&gt;&lt;/FQL&gt;&lt;FQL&gt;&lt;Q&gt;US3021301094^FG_GICS_SECTOR&lt;/Q&gt;&lt;R&gt;1&lt;/R&gt;&lt;C&gt;1&lt;/C&gt;&lt;D xsi:type="xsd:string"&gt;Industrials&lt;/D&gt;&lt;/FQL&gt;&lt;FQL&gt;&lt;Q&gt;US3021301094^FG_FACTSET_SECTOR&lt;/Q&gt;&lt;R&gt;1&lt;/R&gt;&lt;C&gt;1&lt;/C&gt;&lt;D xsi:type="xsd:string"&gt;Transportation&lt;/D&gt;&lt;/FQL&gt;&lt;FQL&gt;&lt;Q&gt;GB0004082847^SUS_EC_RISK_SCORE(NOW,NOW,,"GOV")&lt;/Q&gt;&lt;R&gt;1&lt;/R&gt;&lt;C&gt;1&lt;/C&gt;&lt;D xsi:type="xsd:string"&gt;9.250581&lt;/D&gt;&lt;/FQL&gt;&lt;FQL&gt;&lt;Q&gt;GB0004082847^SUS_EC_RISK_SCORE(NOW,NOW,,"SOC")&lt;/Q&gt;&lt;R&gt;1&lt;/R&gt;&lt;C&gt;1&lt;/C&gt;&lt;D xsi:type="xsd:string"&gt;15.668487&lt;/D&gt;&lt;/FQL&gt;&lt;FQL&gt;&lt;Q&gt;GB0004082847^SUS_RR_RISK_SCORE(NOW,NOW,,"ESG")&lt;/Q&gt;&lt;R&gt;1&lt;/R&gt;&lt;C&gt;1&lt;/C&gt;&lt;D xsi:type="xsd:double"&gt;26.7529944852941&lt;/D&gt;&lt;/FQL&gt;&lt;FQL&gt;&lt;Q&gt;GB0004082847^FF_PTX_INC(ANN_R,1/1/2020,12/31/2020)&lt;/Q&gt;&lt;R&gt;1&lt;/R&gt;&lt;C&gt;1&lt;/C&gt;&lt;D xsi:type="xsd:double"&gt;1140.09025060587&lt;/D&gt;&lt;/FQL&gt;&lt;FQL&gt;&lt;Q&gt;GB0004082847^FF_PTX_INC(ANN_R,1/1/2019,12/31/2019)&lt;/Q&gt;&lt;R&gt;1&lt;/R&gt;&lt;C&gt;1&lt;/C&gt;&lt;D xsi:type="xsd:double"&gt;2673.74443428407&lt;/D&gt;&lt;/FQL&gt;&lt;FQL&gt;&lt;Q&gt;GB0004082847^FF_PTX_INC(ANN_R,1/1/2018,12/31/2018)&lt;/Q&gt;&lt;R&gt;1&lt;/R&gt;&lt;C&gt;1&lt;/C&gt;&lt;D xsi:type="xsd:double"&gt;1730.15774474303&lt;/D&gt;&lt;/FQL&gt;&lt;FQL&gt;&lt;Q&gt;GB0004082847^FF_PTX_INC(ANN_R,1/1/2017,12/31/2017)&lt;/Q&gt;&lt;R&gt;1&lt;/R&gt;&lt;C&gt;1&lt;/C&gt;&lt;D xsi:type="xsd:double"&gt;1667.15572059178&lt;/D&gt;&lt;/FQL&gt;&lt;FQL&gt;&lt;Q&gt;GB0004082847^FF_PTX_INC(ANN_R,1/1/2016,12/31/2016)&lt;/Q&gt;&lt;R&gt;1&lt;/R&gt;&lt;C&gt;1&lt;/C&gt;&lt;D xsi:type="xsd:double"&gt;330.5417649754&lt;/D&gt;&lt;/FQL&gt;&lt;FQL&gt;&lt;Q&gt;GB0004082847^FF_TAX_CF(ANN_R,1/1/2020,12/31/2020)&lt;/Q&gt;&lt;R&gt;1&lt;/R&gt;&lt;C&gt;1&lt;/C&gt;&lt;D xsi:type="xsd:double"&gt;757.20084359665&lt;/D&gt;&lt;/FQL&gt;&lt;FQL&gt;&lt;Q&gt;GB0004082847^FF_TAX_CF(ANN_R,1/1/2019,12/31/2019)&lt;/Q&gt;&lt;R&gt;1&lt;/R&gt;&lt;C&gt;1&lt;/C&gt;&lt;D xsi:type="xsd:double"&gt;1113.86421610017&lt;/D&gt;&lt;/FQL&gt;&lt;FQL&gt;&lt;Q&gt;GB0004082847^FF_TAX_CF(ANN_R,1/1/2018,12/31/2018)&lt;/Q&gt;&lt;R&gt;1&lt;/R&gt;&lt;C&gt;1&lt;/C&gt;&lt;D xsi:type="xsd:double"&gt;577.469208258402&lt;/D&gt;&lt;/FQL&gt;&lt;FQL&gt;&lt;Q&gt;GB0004082847^FF_TAX_CF(ANN_R,1/1/2017,12/31/2017)&lt;/Q&gt;&lt;R&gt;1&lt;/R&gt;&lt;C&gt;1&lt;/C&gt;&lt;D xsi:type="xsd:double"&gt;710.501855771532&lt;/D&gt;&lt;/FQL&gt;&lt;FQL&gt;&lt;Q&gt;GB0004082847^FF_TAX_CF(ANN_R,1/1/2016,12/31/2016)&lt;/Q&gt;&lt;R&gt;1&lt;/R&gt;&lt;C&gt;1&lt;/C&gt;&lt;D xsi:type="xsd:double"&gt;953.827918213766&lt;/D&gt;&lt;/FQL&gt;&lt;FQL&gt;&lt;Q&gt;GB0004082847^FF_TAX_RATE(ANN_R,1/1/2019,12/31/2019)&lt;/Q&gt;&lt;R&gt;1&lt;/R&gt;&lt;C&gt;1&lt;/C&gt;&lt;D xsi:type="xsd:double"&gt;40.2521254763998&lt;/D&gt;&lt;/FQL&gt;&lt;FQL&gt;&lt;Q&gt;GB0004082847^FF_TAX_RATE(ANN_R,1/1/2018,12/31/2018)&lt;/Q&gt;&lt;R&gt;1&lt;/R&gt;&lt;C&gt;1&lt;/C&gt;&lt;D xsi:type="xsd:double"&gt;62.3753792804509&lt;/D&gt;&lt;/FQL&gt;&lt;FQL&gt;&lt;Q&gt;GB0004082847^FF_TAX_RATE(ANN_R,1/1/2017,12/31/2017)&lt;/Q&gt;&lt;R&gt;1&lt;/R&gt;&lt;C&gt;1&lt;/C&gt;&lt;D xsi:type="xsd:double"&gt;53.4233814625059&lt;/D&gt;&lt;/FQL&gt;&lt;FQL&gt;&lt;Q&gt;GB0004082847^FF_TAX_RATE(ANN_R,1/1/2016,12/31/2016)&lt;/Q&gt;&lt;R&gt;1&lt;/R&gt;&lt;C&gt;1&lt;/C&gt;&lt;D xsi:type="xsd:double"&gt;134.529147982063&lt;/D&gt;&lt;/FQL&gt;&lt;FQL&gt;&lt;Q&gt;GB0004082847^FG_GICS_SECTOR&lt;/Q&gt;&lt;R&gt;0&lt;/R&gt;&lt;C&gt;0&lt;/C&gt;&lt;/FQL&gt;&lt;FQL&gt;&lt;Q&gt;GB0004082847^FG_FACTSET_SECTOR&lt;/Q&gt;&lt;R&gt;1&lt;/R&gt;&lt;C&gt;1&lt;/C&gt;&lt;D xsi:type="xsd:string"&gt;Finance&lt;/D&gt;&lt;/FQL&gt;&lt;FQL&gt;&lt;Q&gt;CH0025751329^SUS_EC_RISK_SCORE(NOW,NOW,,"GOV")&lt;/Q&gt;&lt;R&gt;1&lt;/R&gt;&lt;C&gt;1&lt;/C&gt;&lt;D xsi:type="xsd:string"&gt;5.205656&lt;/D&gt;&lt;/FQL&gt;&lt;FQL&gt;&lt;Q&gt;CH0025751329^SUS_EC_RISK_SCORE(NOW,NOW,,"SOC")&lt;/Q&gt;&lt;R&gt;1&lt;/R&gt;&lt;C&gt;1&lt;/C&gt;&lt;D xsi:type="xsd:string"&gt;7.258125&lt;/D&gt;&lt;/FQL&gt;&lt;FQL&gt;&lt;Q&gt;CH0025751329^SUS_RR_RISK_SCORE(NOW,NOW,,"ESG")&lt;/Q&gt;&lt;R&gt;1&lt;/R&gt;&lt;C&gt;1&lt;/C&gt;&lt;D xsi:type="xsd:double"&gt;12.60028125&lt;/D&gt;&lt;/FQL&gt;&lt;FQL&gt;&lt;Q&gt;CH0025751329^FF_PTX_INC(ANN_R,1/1/2020,12/31/2020)&lt;/Q&gt;&lt;R&gt;1&lt;/R&gt;&lt;C&gt;1&lt;/C&gt;&lt;D xsi:type="xsd:double"&gt;320.020979324809&lt;/D&gt;&lt;/FQL&gt;&lt;FQL&gt;&lt;Q&gt;CH0025751329^FF_PTX_INC(ANN_R,1/1/2019,12/31/2019)&lt;/Q&gt;&lt;R&gt;1&lt;/R&gt;&lt;C&gt;1&lt;/C&gt;&lt;D xsi:type="xsd:double"&gt;268.57552221408&lt;/D&gt;&lt;/FQL&gt;&lt;FQL&gt;&lt;Q&gt;CH0025751329^FF_PTX_INC(ANN_R,1/1/2018,12/31/2018)&lt;/Q&gt;&lt;R&gt;1&lt;/R&gt;&lt;C&gt;1&lt;/C&gt;&lt;D xsi:type="xsd:double"&gt;225.433823239047&lt;/D&gt;&lt;/FQL&gt;&lt;FQL&gt;&lt;Q&gt;CH0025751329^FF_PTX_INC(ANN_R,1/1/2017,12/31/2017)&lt;/Q&gt;&lt;R&gt;1&lt;/R&gt;&lt;C&gt;1&lt;/C&gt;&lt;D xsi:type="xsd:double"&gt;212.317906939058&lt;/D&gt;&lt;/FQL&gt;&lt;FQL&gt;&lt;Q&gt;CH0025751329^FF_PTX_INC(ANN_R,1/1/2016,12/31/2016)&lt;/Q&gt;&lt;R&gt;1&lt;/R&gt;&lt;C&gt;1&lt;/C&gt;&lt;D xsi:type="xsd:double"&gt;127.90286771711&lt;/D&gt;&lt;/FQL&gt;&lt;FQL&gt;&lt;Q&gt;CH0025751329^FF_TAX_CF(ANN_R,1/1/2020,12/31/2020)&lt;/Q&gt;&lt;R&gt;1&lt;/R&gt;&lt;C&gt;1&lt;/C&gt;&lt;D xsi:type="xsd:double"&gt;20.5742291395127&lt;/D&gt;&lt;/FQL&gt;&lt;FQL&gt;&lt;Q&gt;CH0025751329^FF_TAX_CF(ANN_R,1/1/2018,12/31/2018)&lt;/Q&gt;&lt;R&gt;0&lt;/R&gt;&lt;C&gt;0&lt;/C&gt;&lt;/FQL&gt;&lt;FQL&gt;&lt;Q&gt;CH0025751329^FF_TAX_CF(ANN_R,1/1/2017,12/31/2017)&lt;/Q&gt;&lt;R&gt;1&lt;/R&gt;&lt;C&gt;1&lt;/C&gt;&lt;D xsi:type="xsd:double"&gt;11.1823193757399&lt;/D&gt;&lt;/FQL&gt;&lt;FQL&gt;&lt;Q&gt;CH0025751329^FF_TAX_CF(ANN_R,1/1/2016,12/31/2016)&lt;/Q&gt;&lt;R&gt;1&lt;/R&gt;&lt;C&gt;1&lt;/C&gt;&lt;D xsi:type="xsd:double"&gt;11.1868312331071&lt;/D&gt;&lt;/FQL&gt;&lt;FQL&gt;&lt;Q&gt;CH0025751329^FF_TAX_RATE(ANN_R,1/1/2020,12/31/2020)&lt;/Q&gt;&lt;R&gt;1&lt;/R&gt;&lt;C&gt;1&lt;/C&gt;&lt;D xsi:type="xsd:double"&gt;-38.6638752366445&lt;/D&gt;&lt;/FQL&gt;&lt;FQL&gt;&lt;Q&gt;CH0025751329^FF_TAX_RATE(ANN_R,1/1/2019,12/31/2019)&lt;/Q&gt;&lt;R&gt;1&lt;/R&gt;&lt;C&gt;1&lt;/C&gt;&lt;D xsi:type="xsd:double"&gt;5.00123555598174&lt;/D&gt;&lt;/FQL&gt;&lt;FQL&gt;&lt;Q&gt;CH0025751329^FF_TAX_RATE(ANN_R,1/1/2018,12/31/2018)&lt;/Q&gt;&lt;R&gt;1&lt;/R&gt;&lt;C&gt;1&lt;/C&gt;&lt;D xsi:type="xsd:double"&gt;10.2137644500893&lt;/D&gt;&lt;/FQL&gt;&lt;FQL&gt;&lt;Q&gt;CH0025751329^FF_TAX_RATE(ANN_R,1/1/2017,12/31/2017)&lt;/Q&gt;&lt;R&gt;1&lt;/R&gt;&lt;C&gt;1&lt;/C&gt;&lt;D xsi:type="xsd:double"&gt;4.23882152110108&lt;/D&gt;&lt;/FQL&gt;&lt;FQL&gt;&lt;Q&gt;CH0025751329^FF_TAX_RATE(ANN_R,1/1/2016,12/31/2016)&lt;/Q&gt;&lt;R&gt;1&lt;/R&gt;&lt;C&gt;1&lt;/C&gt;&lt;D xsi:type="xsd:double"&gt;2.365522696848&lt;/D&gt;&lt;/FQL&gt;&lt;FQL&gt;&lt;Q&gt;CH0025751329^FG_GICS_SECTOR&lt;/Q&gt;&lt;R&gt;0&lt;/R&gt;&lt;C&gt;0&lt;/C&gt;&lt;/FQL&gt;&lt;FQL&gt;&lt;Q&gt;CH0025751329^FG_FACTSET_SECTOR&lt;/Q&gt;&lt;R&gt;1&lt;/R&gt;&lt;C&gt;1&lt;/C&gt;&lt;D xsi:type="xsd:string"&gt;Electronic Technology&lt;/D&gt;&lt;/FQL&gt;&lt;FQL&gt;&lt;Q&gt;JE00BJ1F3079^SUS_EC_RISK_SCORE(NOW,NOW,,"GOV")&lt;/Q&gt;&lt;R&gt;0&lt;/R&gt;&lt;C&gt;0&lt;/C&gt;&lt;/FQL&gt;&lt;FQL&gt;&lt;Q&gt;JE00BJ1F3079^SUS_EC_RISK_SCORE(NOW,NOW,,"SOC")&lt;/Q&gt;&lt;R&gt;0&lt;/R&gt;&lt;C&gt;0&lt;/C&gt;&lt;/FQL&gt;&lt;FQL&gt;&lt;Q&gt;JE00BJ1F3079^SUS_RR_RISK_SCORE(NOW,NOW,,"ESG")&lt;/Q&gt;&lt;R&gt;0&lt;/R&gt;&lt;C&gt;0&lt;/C&gt;&lt;/FQL&gt;&lt;FQL&gt;&lt;Q&gt;JE00BJ1F3079^FF_PTX_INC(ANN_R,1/1/2020,12/31/2020)&lt;/Q&gt;&lt;R&gt;1&lt;/R&gt;&lt;C&gt;1&lt;/C&gt;&lt;D xsi:type="xsd:double"&gt;825.200000001112&lt;/D&gt;&lt;/FQL&gt;&lt;FQL&gt;&lt;Q&gt;JE00BJ1F3079^FF_PTX_INC(ANN_R,1/1/2019,12/31/2019)&lt;/Q&gt;&lt;R&gt;1&lt;/R&gt;&lt;C&gt;1&lt;/C&gt;&lt;D xsi:type="xsd:double"&gt;604.100000000268&lt;/D&gt;&lt;/FQL&gt;&lt;FQL&gt;&lt;Q&gt;JE00BJ1F3079^FF_PTX_INC(ANN_R,1/1/2017,12/31/2017)&lt;/Q&gt;&lt;R&gt;1&lt;/R&gt;&lt;C&gt;1&lt;/C&gt;&lt;D xsi:type="xsd:double"&gt;751.600000000153&lt;/D&gt;&lt;/FQL&gt;&lt;FQL&gt;&lt;Q&gt;JE00BJ1F3079^FF_PTX_INC(ANN_R,1/1/2016,12/31/2016)&lt;/Q&gt;&lt;R&gt;1&lt;/R&gt;&lt;C&gt;1&lt;/C&gt;&lt;D xsi:type="xsd:double"&gt;391.60000000198&lt;/D&gt;&lt;/FQL&gt;&lt;FQL&gt;&lt;Q&gt;JE00BJ1F3079^FF_TAX_CF(ANN_R,1/1/2020,12/31/2020)&lt;/Q&gt;&lt;R&gt;1&lt;/R&gt;&lt;C&gt;1&lt;/C&gt;&lt;D xsi:type="xsd:double"&gt;304.40000000041&lt;/D&gt;&lt;/FQL&gt;&lt;FQL&gt;&lt;Q&gt;JE00BJ1F3079^FF_TAX_CF(ANN_R,1/1/2019,12/31/2019)&lt;/Q&gt;&lt;R&gt;1&lt;/R&gt;&lt;C&gt;1&lt;/C&gt;&lt;D xsi:type="xsd:double"&gt;147.700000000065&lt;/D&gt;&lt;/FQL&gt;&lt;FQL&gt;&lt;Q&gt;JE00BJ1F3079^FF_TAX_CF(ANN_R,1/1/2018,12/31/2018)&lt;/Q&gt;&lt;R&gt;1&lt;/R&gt;&lt;C&gt;1&lt;/C&gt;&lt;D xsi:type="xsd:double"&gt;149.700000001116&lt;/D&gt;&lt;/FQL&gt;&lt;FQL&gt;&lt;Q&gt;JE00BJ1F3079^FF_TAX_CF(ANN_R,1/1/2017,12/31/2017)&lt;/Q&gt;&lt;R&gt;1&lt;/R&gt;&lt;C&gt;1&lt;/C&gt;&lt;D xsi:type="xsd:double"&gt;160.200000000033&lt;/D&gt;&lt;/FQL&gt;&lt;FQL&gt;&lt;Q&gt;JE00BJ1F3079^FF_TAX_CF(ANN_R,1/1/2016,12/31/2016)&lt;/Q&gt;&lt;R&gt;1&lt;/R&gt;&lt;C&gt;1&lt;/C&gt;&lt;D xsi:type="xsd:double"&gt;170.300000000861&lt;/D&gt;&lt;/FQL&gt;&lt;FQL&gt;&lt;Q&gt;JE00BJ1F3079^FF_TAX_RATE(ANN_R,1/1/2020,12/31/2020)&lt;/Q&gt;&lt;R&gt;1&lt;/R&gt;&lt;C&gt;1&lt;/C&gt;&lt;D xsi:type="xsd:double"&gt;22.6490547746001&lt;/D&gt;&lt;/FQL&gt;&lt;FQL&gt;&lt;Q&gt;JE00BJ1F3079^FF_TAX_RATE(ANN_R,1/1/2019,12/31/2019)&lt;/Q&gt;&lt;R&gt;1&lt;/R&gt;&lt;C&gt;1&lt;/C&gt;&lt;D xsi:type="xsd:double"&gt;28.3893395133256&lt;/D&gt;&lt;/FQL&gt;&lt;FQL&gt;&lt;Q&gt;JE00BJ1F3079^FF_TAX_RATE(ANN_R,1/1/2018,12/31/2018)&lt;/Q&gt;&lt;R&gt;1&lt;/R&gt;&lt;C&gt;1&lt;/C&gt;&lt;D xsi:type="xsd:double"&gt;16.4338082722369&lt;/D&gt;&lt;/FQL&gt;&lt;FQL&gt;&lt;Q&gt;JE00BJ1F3079^FF_TAX_RATE(ANN_R,1/1/2017,12/31/2017)&lt;/Q&gt;&lt;R&gt;1&lt;/R&gt;&lt;C&gt;1&lt;/C&gt;&lt;D xsi:type="xsd:double"&gt;20.1836083022885&lt;/D&gt;&lt;/FQL&gt;&lt;FQL&gt;&lt;Q&gt;JE00BJ1F3079^FF_TAX_RATE(ANN_R,1/1/2016,12/31/2016)&lt;/Q&gt;&lt;R&gt;1&lt;/R&gt;&lt;C&gt;1&lt;/C&gt;&lt;D xsi:type="xsd:double"&gt;34.5505617977528&lt;/D&gt;&lt;/FQL&gt;&lt;FQL&gt;&lt;Q&gt;JE00BJ1F3079^FG_GICS_SECTOR&lt;/Q&gt;&lt;R&gt;1&lt;/R&gt;&lt;C&gt;1&lt;/C&gt;&lt;D xsi:type="xsd:string"&gt;Materials&lt;/D&gt;&lt;/FQL&gt;&lt;FQL&gt;&lt;Q&gt;JE00BJ1F3079^FG_FACTSET_SECTOR&lt;/Q&gt;&lt;R&gt;1&lt;/R&gt;&lt;C&gt;1&lt;/C&gt;&lt;D xsi:type="xsd:string"&gt;Process Industries&lt;/D&gt;&lt;/FQL&gt;&lt;FQL&gt;&lt;Q&gt;TH0646010Z00^SUS_EC_RISK_SCORE(NOW,NOW,,"GOV")&lt;/Q&gt;&lt;R&gt;1&lt;/R&gt;&lt;C&gt;1&lt;/C&gt;&lt;D xsi:type="xsd:string"&gt;9.379894&lt;/D&gt;&lt;/FQL&gt;&lt;FQL&gt;&lt;Q&gt;TH0646010Z00^SUS_RR_RISK_SCORE(NOW,NOW,,"ESG")&lt;/Q&gt;&lt;R&gt;1&lt;/R&gt;&lt;C&gt;1&lt;/C&gt;&lt;D xsi:type="xsd:double"&gt;27.1175312500001&lt;/D&gt;&lt;/FQL&gt;&lt;FQL&gt;&lt;Q&gt;TH0646010Z00^FF_PTX_INC(ANN_R,1/1/2020,12/31/2020)&lt;/Q&gt;&lt;R&gt;1&lt;/R&gt;&lt;C&gt;1&lt;/C&gt;&lt;D xsi:type="xsd:double"&gt;60938.537672&lt;/D&gt;&lt;/FQL&gt;&lt;FQL&gt;&lt;Q&gt;TH0646010Z00^FF_PTX_INC(ANN_R,1/1/2019,12/31/2019)&lt;/Q&gt;&lt;R&gt;1&lt;/R&gt;&lt;C&gt;1&lt;/C&gt;&lt;D xsi:type="xsd:double"&gt;149072.492319&lt;/D&gt;&lt;/FQL&gt;&lt;FQL&gt;&lt;Q&gt;TH0646010Z00^FF_PTX_INC(ANN_R,1/1/2018,12/31/2018)&lt;/Q&gt;&lt;R&gt;1&lt;/R&gt;&lt;C&gt;1&lt;/C&gt;&lt;D xsi:type="xsd:double"&gt;210505.085015&lt;/D&gt;&lt;/FQL&gt;&lt;FQL&gt;&lt;Q&gt;TH0646010Z00^FF_PTX_INC(ANN_R,1/1/2017,12/31/2017)&lt;/Q&gt;&lt;R&gt;1&lt;/R&gt;&lt;C&gt;1&lt;/C&gt;&lt;D xsi:type="xsd:double"&gt;205617.524532&lt;/D&gt;&lt;/FQL&gt;&lt;FQL&gt;&lt;Q&gt;TH0646010Z00^FF_PTX_INC(ANN_R,1/1/2016,12/31/2016)&lt;/Q&gt;&lt;R&gt;1&lt;/R&gt;&lt;C&gt;1&lt;/C&gt;&lt;D xsi:type="xsd:double"&gt;151152.883908&lt;/D&gt;&lt;/FQL&gt;&lt;FQL&gt;&lt;Q&gt;TH0646010Z00^FF_TAX_CF(ANN_R,1/1/2020,12/31/2020)&lt;/Q&gt;&lt;R&gt;1&lt;/R&gt;&lt;C&gt;1&lt;/C&gt;&lt;D xsi:type="xsd:double"&gt;43853.246803&lt;/D&gt;&lt;/FQL&gt;&lt;FQL&gt;&lt;Q&gt;TH0646010Z00^FF_TAX_CF(ANN_R,1/1/2019,12/31/2019)&lt;/Q&gt;&lt;R&gt;1&lt;/R&gt;&lt;C&gt;1&lt;/C&gt;&lt;D xsi:type="xsd:double"&gt;65259.229065&lt;/D&gt;&lt;/FQL&gt;&lt;FQL&gt;&lt;Q&gt;TH0646010Z00^FF_TAX_CF(ANN_R,1/1/2018,12/31/2018)&lt;/Q&gt;&lt;R&gt;1&lt;/R&gt;&lt;C&gt;1&lt;/C&gt;&lt;D xsi:type="xsd:double"&gt;45370.805621&lt;/D&gt;&lt;/FQL&gt;&lt;FQL&gt;&lt;Q&gt;TH0646010Z00^FF_TAX_CF(ANN_R,1/1/2017,12/31/2017)&lt;/Q&gt;&lt;R&gt;1&lt;/R&gt;&lt;C&gt;1&lt;/C&gt;&lt;D xsi:type="xsd:double"&gt;33957.533365&lt;/D&gt;&lt;/FQL&gt;&lt;FQL&gt;&lt;Q&gt;TH0646010Z00^FF_TAX_CF(ANN_R,1/1/2016,12/31/2016)&lt;/Q&gt;&lt;R&gt;1&lt;/R&gt;&lt;C&gt;1&lt;/C&gt;&lt;D xsi:type="xsd:double"&gt;30608.627146&lt;/D&gt;&lt;/FQL&gt;&lt;FQL&gt;&lt;Q&gt;TH0646010Z00^FF_TAX_RATE(ANN_R,1/1/2020,12/31/2020)&lt;/Q&gt;&lt;R&gt;1&lt;/R&gt;&lt;C&gt;1&lt;/C&gt;&lt;D xsi:type="xsd:double"&gt;41.2981619061126&lt;/D&gt;&lt;/FQL&gt;&lt;FQL&gt;&lt;Q&gt;TH0646010Z00^FF_TAX_RATE(ANN_R,1/1/2019,12/31/2019)&lt;/Q&gt;&lt;R&gt;1&lt;/R&gt;&lt;C&gt;1&lt;/C&gt;&lt;D xsi:type="xsd:double"&gt;22.1294226968495&lt;/D&gt;&lt;/FQL&gt;&lt;FQL&gt;&lt;Q&gt;TH0646010Z00^FF_TAX_RATE(ANN_R,1/1/2018,12/31/2018)&lt;/Q&gt;&lt;R&gt;1&lt;/R&gt;&lt;C&gt;1&lt;/C&gt;&lt;D xsi:type="xsd:double"&gt;25.484682680315&lt;/D&gt;&lt;/FQL&gt;&lt;FQL&gt;&lt;Q&gt;TH0646010Z00^FF_TAX_RATE(ANN_R,1/1/2017,12/31/2017)&lt;/Q&gt;&lt;R&gt;1&lt;/R&gt;&lt;C&gt;1&lt;/C&gt;&lt;D xsi:type="xsd:double"&gt;13.7666161877144&lt;/D&gt;&lt;/FQL&gt;&lt;FQL&gt;&lt;Q&gt;TH0646010Z00^FG_GICS_SECTOR&lt;/Q&gt;&lt;R&gt;0&lt;/R&gt;&lt;C&gt;0&lt;/C&gt;&lt;/FQL&gt;&lt;FQL&gt;&lt;Q&gt;TH0646010Z00^FG_FACTSET_SECTOR&lt;/Q&gt;&lt;R&gt;1&lt;/R&gt;&lt;C&gt;1&lt;/C&gt;&lt;D xsi:type="xsd:string"&gt;Process Industries&lt;/D&gt;&lt;/FQL&gt;&lt;FQL&gt;&lt;Q&gt;US45687V1061^SUS_EC_RISK_SCORE(NOW,NOW,,"GOV")&lt;/Q&gt;&lt;R&gt;0&lt;/R&gt;&lt;C&gt;0&lt;/C&gt;&lt;/FQL&gt;&lt;FQL&gt;&lt;Q&gt;US45687V1061^SUS_EC_RISK_SCORE(NOW,NOW,,"SOC")&lt;/Q&gt;&lt;R&gt;0&lt;/R&gt;&lt;C&gt;0&lt;/C&gt;&lt;/FQL&gt;&lt;FQL&gt;&lt;Q&gt;US45687V1061^SUS_RR_RISK_SCORE(NOW,NOW,,"ESG")&lt;/Q&gt;&lt;R&gt;0&lt;/R&gt;&lt;C&gt;0&lt;/C&gt;&lt;/FQL&gt;&lt;FQL&gt;&lt;Q&gt;US45687V1061^FF_PTX_INC(ANN_R,1/1/2020,12/31/2020)&lt;/Q&gt;&lt;R&gt;1&lt;/R&gt;&lt;C&gt;1&lt;/C&gt;&lt;D xsi:type="xsd:double"&gt;-19.4&lt;/D&gt;&lt;/FQL&gt;&lt;FQL&gt;&lt;Q&gt;US45687V1061^FF_PTX_INC(ANN_R,1/1/2019,12/31/2019)&lt;/Q&gt;&lt;R&gt;1&lt;/R&gt;&lt;C&gt;1&lt;/C&gt;&lt;D xsi:type="xsd:double"&gt;190.9&lt;/D&gt;&lt;/FQL&gt;&lt;FQL&gt;&lt;Q&gt;US45687V1061^FF_PTX_INC(ANN_R,1/1/2018,12/31/2018)&lt;/Q&gt;&lt;R&gt;1&lt;/R&gt;&lt;C&gt;1&lt;/C&gt;&lt;D xsi:type="xsd:double"&gt;349.5&lt;/D&gt;&lt;/FQL&gt;&lt;FQL&gt;&lt;Q&gt;US45687V1061^FF_PTX_INC(ANN_R,1/1/2017,12/31/2017)&lt;/Q&gt;&lt;R&gt;1&lt;/R&gt;&lt;C&gt;1&lt;/C&gt;&lt;D xsi:type="xsd:double"&gt;-112.7&lt;/D&gt;&lt;/FQL&gt;&lt;FQL&gt;&lt;Q&gt;US45687V1061^FF_PTX_INC(ANN_R,1/1/2016,12/31/2016)&lt;/Q&gt;&lt;R&gt;1&lt;/R&gt;&lt;C&gt;1&lt;/C&gt;&lt;D xsi:type="xsd:double"&gt;-63.15&lt;/D&gt;&lt;/FQL&gt;&lt;FQL&gt;&lt;Q&gt;US45687V1061^FF_TAX_CF(ANN_R,1/1/2020,12/31/2020)&lt;/Q&gt;&lt;R&gt;1&lt;/R&gt;&lt;C&gt;1&lt;/C&gt;&lt;D xsi:type="xsd:double"&gt;98.7&lt;/D&gt;&lt;/FQL&gt;&lt;FQL&gt;&lt;Q&gt;US45687V1061^FF_TAX_CF(ANN_R,1/1/2019,12/31/2019)&lt;/Q&gt;&lt;R&gt;1&lt;/R&gt;&lt;C&gt;1&lt;/C&gt;&lt;D xsi:type="xsd:double"&gt;85.6&lt;/D&gt;&lt;/FQL&gt;&lt;FQL&gt;&lt;Q&gt;US45687V1061^FF_TAX_CF(ANN_R,1/1/2018,12/31/2018)&lt;/Q&gt;&lt;R&gt;1&lt;/R&gt;&lt;C&gt;1&lt;/C&gt;&lt;D xsi:type="xsd:double"&gt;98.5&lt;/D&gt;&lt;/FQL&gt;&lt;FQL&gt;&lt;Q&gt;US45687V1061^FF_TAX_CF(ANN_R,1/1/2017,12/31/2017)&lt;/Q&gt;&lt;R&gt;1&lt;/R&gt;&lt;C&gt;1&lt;/C&gt;&lt;D xsi:type="xsd:double"&gt;142.5&lt;/D&gt;&lt;/FQL&gt;&lt;FQL&gt;&lt;Q&gt;US45687V1061^FF_TAX_CF(ANN_R,1/1/2016,12/31/2016)&lt;/Q&gt;&lt;R&gt;1&lt;/R&gt;&lt;C&gt;1&lt;/C&gt;&lt;D xsi:type="xsd:double"&gt;35.472&lt;/D&gt;&lt;/FQL&gt;&lt;FQL&gt;&lt;Q&gt;US45687V1061^FF_TAX_RATE(ANN_R,1/1/2019,12/31/2019)&lt;/Q&gt;&lt;R&gt;1&lt;/R&gt;&lt;C&gt;1&lt;/C&gt;&lt;D xsi:type="xsd:double"&gt;16.6579360921949&lt;/D&gt;&lt;/FQL&gt;&lt;FQL&gt;&lt;Q&gt;US45687V1061^FF_TAX_RATE(ANN_R,1/1/2018,12/31/2018)&lt;/Q&gt;&lt;R&gt;1&lt;/R&gt;&lt;C&gt;1&lt;/C&gt;&lt;D xsi:type="xsd:double"&gt;22.9184549356223&lt;/D&gt;&lt;/FQL&gt;&lt;FQL&gt;&lt;Q&gt;US45687V1061^FF_TAX_RATE(ANN_R,1/1/2017,12/31/2017)&lt;/Q&gt;&lt;R&gt;0&lt;/R&gt;&lt;C&gt;0&lt;/C&gt;&lt;/FQL&gt;&lt;FQL&gt;&lt;Q&gt;US45687V1061^FF_TAX_RATE(ANN_R,1/1/2016,12/31/2016)&lt;/Q&gt;&lt;R&gt;0&lt;/R&gt;&lt;C&gt;0&lt;/C&gt;&lt;/FQL&gt;&lt;FQL&gt;&lt;Q&gt;US45687V1061^FG_GICS_SECTOR&lt;/Q&gt;&lt;R&gt;1&lt;/R&gt;&lt;C&gt;1&lt;/C&gt;&lt;D xsi:type="xsd:string"&gt;Industrials&lt;/D&gt;&lt;/FQL&gt;&lt;FQL&gt;&lt;Q&gt;US45687V1061^FG_FACTSET_SECTOR&lt;/Q&gt;&lt;R&gt;1&lt;/R&gt;&lt;C&gt;1&lt;/C&gt;&lt;D xsi:type="xsd:string"&gt;Producer Manufacturing&lt;/D&gt;&lt;/FQL&gt;&lt;FQL&gt;&lt;Q&gt;DE0005785604^SUS_EC_RISK_SCORE(NOW,NOW,,"GOV")&lt;/Q&gt;&lt;R&gt;1&lt;/R&gt;&lt;C&gt;1&lt;/C&gt;&lt;D xsi:type="xsd:string"&gt;9.240900&lt;/D&gt;&lt;/FQL&gt;&lt;FQL&gt;&lt;Q&gt;DE0005785604^SUS_EC_RISK_SCORE(NOW,NOW,,"SOC")&lt;/Q&gt;&lt;R&gt;1&lt;/R&gt;&lt;C&gt;1&lt;/C&gt;&lt;D xsi:type="xsd:string"&gt;8.530924&lt;/D&gt;&lt;/FQL&gt;&lt;FQL&gt;&lt;Q&gt;DE0005785604^SUS_RR_RISK_SCORE(NOW,NOW,,"ESG")&lt;/Q&gt;&lt;R&gt;1&lt;/R&gt;&lt;C&gt;1&lt;/C&gt;&lt;D xsi:type="xsd:double"&gt;17.84382375&lt;/D&gt;&lt;/FQL&gt;&lt;FQL&gt;&lt;Q&gt;DE0005785604^FF_PTX_INC(ANN_R,1/1/2020,12/31/2020)&lt;/Q&gt;&lt;R&gt;1&lt;/R&gt;&lt;C&gt;1&lt;/C&gt;&lt;D xsi:type="xsd:double"&gt;3726&lt;/D&gt;&lt;/FQL&gt;&lt;FQL&gt;&lt;Q&gt;DE0005785604^FF_PTX_INC(ANN_R,1/1/2019,12/31/2019)&lt;/Q&gt;&lt;R&gt;1&lt;/R&gt;&lt;C&gt;1&lt;/C&gt;&lt;D xsi:type="xsd:double"&gt;3912&lt;/D&gt;&lt;/FQL&gt;&lt;FQL&gt;&lt;Q&gt;DE0005785604^FF_PTX_INC(ANN_R,1/1/2018,12/31/2018)&lt;/Q&gt;&lt;R&gt;1&lt;/R&gt;&lt;C&gt;1&lt;/C&gt;&lt;D xsi:type="xsd:double"&gt;4664&lt;/D&gt;&lt;/FQL&gt;&lt;FQL&gt;&lt;Q&gt;DE0005785604^FF_PTX_INC(ANN_R,1/1/2017,12/31/2017)&lt;/Q&gt;&lt;R&gt;1&lt;/R&gt;&lt;C&gt;1&lt;/C&gt;&lt;D xsi:type="xsd:double"&gt;3938&lt;/D&gt;&lt;/FQL&gt;&lt;FQL&gt;&lt;Q&gt;DE0005785604^FF_PTX_INC(ANN_R,1/1/2016,12/31/2016)&lt;/Q&gt;&lt;R&gt;1&lt;/R&gt;&lt;C&gt;1&lt;/C&gt;&lt;D xsi:type="xsd:double"&gt;3720&lt;/D&gt;&lt;/FQL&gt;&lt;FQL&gt;&lt;Q&gt;DE0005785604^FF_TAX_CF(ANN_R,1/1/2020,12/31/2020)&lt;/Q&gt;&lt;R&gt;1&lt;/R&gt;&lt;C&gt;1&lt;/C&gt;&lt;D xsi:type="xsd:double"&gt;765&lt;/D&gt;&lt;/FQL&gt;&lt;FQL&gt;&lt;Q&gt;DE0005785604^FF_TAX_CF(ANN_R,1/1/2018,12/31/2018)&lt;/Q&gt;&lt;R&gt;1&lt;/R&gt;&lt;C&gt;1&lt;/C&gt;&lt;D xsi:type="xsd:double"&gt;918&lt;/D&gt;&lt;/FQL&gt;&lt;FQL&gt;&lt;Q&gt;DE0005785604^FF_TAX_CF(ANN_R,1/1/2017,12/31/2017)&lt;/Q&gt;&lt;R&gt;1&lt;/R&gt;&lt;C&gt;1&lt;/C&gt;&lt;D xsi:type="xsd:double"&gt;1187&lt;/D&gt;&lt;/FQL&gt;&lt;FQL&gt;&lt;Q&gt;DE0005785604^FF_TAX_CF(ANN_R,1/1/2016,12/31/2016)&lt;/Q&gt;&lt;R&gt;1&lt;/R&gt;&lt;C&gt;1&lt;/C&gt;&lt;D xsi:type="xsd:double"&gt;894&lt;/D&gt;&lt;/FQL&gt;&lt;FQL&gt;&lt;Q&gt;DE0005785604^FF_TAX_RATE(ANN_R,1/1/2020,12/31/2020)&lt;/Q&gt;&lt;R&gt;1&lt;/R&gt;&lt;C&gt;1&lt;/C&gt;&lt;D xsi:type="xsd:double"&gt;24.2351046698873&lt;/D&gt;&lt;/FQL&gt;&lt;FQL&gt;&lt;Q&gt;DE0005785604^FF_TAX_RATE(ANN_R,1/1/2019,12/31/2019)&lt;/Q&gt;&lt;R&gt;1&lt;/R&gt;&lt;C&gt;1&lt;/C&gt;&lt;D xsi:type="xsd:double"&gt;22.5715746421268&lt;/D&gt;&lt;/FQL&gt;&lt;FQL&gt;&lt;Q&gt;DE0005785604^FF_TAX_RATE(ANN_R,1/1/2018,12/31/2018)&lt;/Q&gt;&lt;R&gt;1&lt;/R&gt;&lt;C&gt;1&lt;/C&gt;&lt;D xsi:type="xsd:double"&gt;20.368782161235&lt;/D&gt;&lt;/FQL&gt;&lt;FQL&gt;&lt;Q&gt;DE0005785604^FF_TAX_RATE(ANN_R,1/1/2017,12/31/2017)&lt;/Q&gt;&lt;R&gt;1&lt;/R&gt;&lt;C&gt;1&lt;/C&gt;&lt;D xsi:type="xsd:double"&gt;22.9812087353987&lt;/D&gt;&lt;/FQL&gt;&lt;FQL&gt;&lt;Q&gt;DE0005785604^FF_TAX_RATE(ANN_R,1/1/2016,12/31/2016)&lt;/Q&gt;&lt;R&gt;1&lt;/R&gt;&lt;C&gt;1&lt;/C&gt;&lt;D xsi:type="xsd:double"&gt;28.0645161290323&lt;/D&gt;&lt;/FQL&gt;&lt;FQL&gt;&lt;Q&gt;DE0005785604^FG_GICS_SECTOR&lt;/Q&gt;&lt;R&gt;0&lt;/R&gt;&lt;C&gt;0&lt;/C&gt;&lt;/FQL&gt;&lt;FQL&gt;&lt;Q&gt;DE0005785604^FG_FACTSET_SECTOR&lt;/Q&gt;&lt;R&gt;1&lt;/R&gt;&lt;C&gt;1&lt;/C&gt;&lt;D xsi:type="xsd:string"&gt;Health Technology&lt;/D&gt;&lt;/FQL&gt;&lt;FQL&gt;&lt;Q&gt;US22266L1061^SUS_EC_RISK_SCORE(NOW,NOW,,"GOV")&lt;/Q&gt;&lt;R&gt;0&lt;/R&gt;&lt;C&gt;0&lt;/C&gt;&lt;/FQL&gt;&lt;FQL&gt;&lt;Q&gt;US22266L1061^SUS_EC_RISK_SCORE(NOW,NOW,,"SOC")&lt;/Q&gt;&lt;R&gt;0&lt;/R&gt;&lt;C&gt;0&lt;/C&gt;&lt;/FQL&gt;&lt;FQL&gt;&lt;Q&gt;US22266L1061^SUS_RR_RISK_SCORE(NOW,NOW,,"ESG")&lt;/Q&gt;&lt;R&gt;0&lt;/R&gt;&lt;C&gt;0&lt;/C&gt;&lt;/FQL&gt;&lt;FQL&gt;&lt;Q&gt;US22266L1061^FF_PTX_INC(ANN_R,1/1/2020,12/31/2020)&lt;/Q&gt;&lt;R&gt;1&lt;/R&gt;&lt;C&gt;1&lt;/C&gt;&lt;D xsi:type="xsd:double"&gt;-101.767&lt;/D&gt;&lt;/FQL&gt;&lt;FQL&gt;&lt;Q&gt;US22266L1061^FF_PTX_INC(ANN_R,1/1/2019,12/31/2019)&lt;/Q&gt;&lt;R&gt;1&lt;/R&gt;&lt;C&gt;1&lt;/C&gt;&lt;D xsi:type="xsd:double"&gt;-56.061&lt;/D&gt;&lt;/FQL&gt;&lt;FQL&gt;&lt;Q&gt;US22266L1061^FF_PTX_INC(ANN_R,1/1/2017,12/31/2017)&lt;/Q&gt;&lt;R&gt;1&lt;/R&gt;&lt;C&gt;1&lt;/C&gt;&lt;D xsi:type="xsd:double"&gt;-36.759&lt;/D&gt;&lt;/FQL&gt;&lt;FQL&gt;&lt;Q&gt;US22266L1061^FF_PTX_INC(ANN_R,1/1/2016,12/31/2016)&lt;/Q&gt;&lt;R&gt;1&lt;/R&gt;&lt;C&gt;1&lt;/C&gt;&lt;D xsi:type="xsd:double"&gt;-45.821&lt;/D&gt;&lt;/FQL&gt;&lt;FQL&gt;&lt;Q&gt;US22266L1061^FF_TAX_CF(ANN_R,1/1/2020,12/31/2020)&lt;/Q&gt;&lt;R&gt;1&lt;/R&gt;&lt;C&gt;1&lt;/C&gt;&lt;D xsi:type="xsd:double"&gt;2.294&lt;/D&gt;&lt;/FQL&gt;&lt;FQL&gt;&lt;Q&gt;US22266L1061^FF_TAX_CF(ANN_R,1/1/2019,12/31/2019)&lt;/Q&gt;&lt;R&gt;1&lt;/R&gt;&lt;C&gt;1&lt;/C&gt;&lt;D xsi:type="xsd:double"&gt;4.91&lt;/D&gt;&lt;/FQL&gt;&lt;FQL&gt;&lt;Q&gt;US22266L1061^FF_TAX_CF(ANN_R,1/1/2018,12/31/2018)&lt;/Q&gt;&lt;R&gt;1&lt;/R&gt;&lt;C&gt;1&lt;/C&gt;&lt;D xsi:type="xsd:double"&gt;1.314&lt;/D&gt;&lt;/FQL&gt;&lt;FQL&gt;&lt;Q&gt;US22266L1061^FF_TAX_CF(ANN_R,1/1/2017,12/31/2017)&lt;/Q&gt;&lt;R&gt;1&lt;/R&gt;&lt;C&gt;1&lt;/C&gt;&lt;D xsi:type="xsd:double"&gt;0.39&lt;/D&gt;&lt;/FQL&gt;&lt;FQL&gt;&lt;Q&gt;US22266L1061^FF_TAX_CF(ANN_R,1/1/2016,12/31/2016)&lt;/Q&gt;&lt;R&gt;1&lt;/R&gt;&lt;C&gt;1&lt;/C&gt;&lt;D xsi:type="xsd:double"&gt;0.017&lt;/D&gt;&lt;/FQL&gt;&lt;FQL&gt;&lt;Q&gt;US22266L1061^FF_TAX_RATE(ANN_R,1/1/2020,12/31/2020)&lt;/Q&gt;&lt;R&gt;0&lt;/R&gt;&lt;C&gt;0&lt;/C&gt;&lt;/FQL&gt;&lt;FQL&gt;&lt;Q&gt;US22266L1061^FF_TAX_RATE(ANN_R,1/1/2019,12/31/2019)&lt;/Q&gt;&lt;R&gt;0&lt;/R&gt;&lt;C&gt;0&lt;/C&gt;&lt;/FQL&gt;&lt;FQL&gt;&lt;Q&gt;US22266L1061^FF_TAX_RATE(ANN_R,1/1/2018,12/31/2018)&lt;/Q&gt;&lt;R&gt;0&lt;/R&gt;&lt;C&gt;0&lt;/C&gt;&lt;/FQL&gt;&lt;FQL&gt;&lt;Q&gt;US22266L1061^FF_TAX_RATE(ANN_R,1/1/2017,12/31/2017)&lt;/Q&gt;&lt;R&gt;0&lt;/R&gt;&lt;C&gt;0&lt;/C&gt;&lt;/FQL&gt;&lt;FQL&gt;&lt;Q&gt;US22266L1061^FF_TAX_RATE(ANN_R,1/1/2016,12/31/2016)&lt;/Q&gt;&lt;R&gt;0&lt;/R&gt;&lt;C&gt;0&lt;/C&gt;&lt;/FQL&gt;&lt;FQL&gt;&lt;Q&gt;US22266L1061^FG_GICS_SECTOR&lt;/Q&gt;&lt;R&gt;0&lt;/R&gt;&lt;C&gt;0&lt;/C&gt;&lt;/FQL&gt;&lt;FQL&gt;&lt;Q&gt;US22266L1061^FG_FACTSET_SECTOR&lt;/Q&gt;&lt;R&gt;1&lt;/R&gt;&lt;C&gt;1&lt;/C&gt;&lt;D xsi:type="xsd:string"&gt;Technology Services&lt;/D&gt;&lt;/FQL&gt;&lt;FQL&gt;&lt;Q&gt;US2058871029^SUS_EC_RISK_SCORE(NOW,NOW,,"GOV")&lt;/Q&gt;&lt;R&gt;1&lt;/R&gt;&lt;C&gt;1&lt;/C&gt;&lt;D xsi:type="xsd:string"&gt;4.679625&lt;/D&gt;&lt;/FQL&gt;&lt;FQL&gt;&lt;Q&gt;US2058871029^SUS_RR_RISK_SCORE(NOW,NOW,,"ESG")&lt;/Q&gt;&lt;R&gt;1&lt;/R&gt;&lt;C&gt;1&lt;/C&gt;&lt;D xsi:type="xsd:double"&gt;32.82965&lt;/D&gt;&lt;/FQL&gt;&lt;FQL&gt;&lt;Q&gt;US2058871029^FF_PTX_INC(ANN_R,1/1/2020,12/31/2020)&lt;/Q&gt;&lt;R&gt;1&lt;/R&gt;&lt;C&gt;1&lt;/C&gt;&lt;D xsi:type="xsd:double"&gt;969.9&lt;/D&gt;&lt;/FQL&gt;&lt;FQL&gt;&lt;Q&gt;US2058871029^FF_PTX_INC(ANN_R,1/1/2019,12/31/2019)&lt;/Q&gt;&lt;R&gt;1&lt;/R&gt;&lt;C&gt;1&lt;/C&gt;&lt;D xsi:type="xsd:double"&gt;823.3&lt;/D&gt;&lt;/FQL&gt;&lt;FQL&gt;&lt;Q&gt;US2058871029^FF_PTX_INC(ANN_R,1/1/2018,12/31/2018)&lt;/Q&gt;&lt;R&gt;1&lt;/R&gt;&lt;C&gt;1&lt;/C&gt;&lt;D xsi:type="xsd:double"&gt;874.8&lt;/D&gt;&lt;/FQL&gt;&lt;FQL&gt;&lt;Q&gt;US2058871029^FF_PTX_INC(ANN_R,1/1/2017,12/31/2017)&lt;/Q&gt;&lt;R&gt;1&lt;/R&gt;&lt;C&gt;1&lt;/C&gt;&lt;D xsi:type="xsd:double"&gt;729.5&lt;/D&gt;&lt;/FQL&gt;&lt;FQL&gt;&lt;Q&gt;US2058871029^FF_PTX_INC(ANN_R,1/1/2016,12/31/2016)&lt;/Q&gt;&lt;R&gt;1&lt;/R&gt;&lt;C&gt;1&lt;/C&gt;&lt;D xsi:type="xsd:double"&gt;108.8&lt;/D&gt;&lt;/FQL&gt;&lt;FQL&gt;&lt;Q&gt;US2058871029^FF_TAX_CF(ANN_R,1/1/2020,12/31/2020)&lt;/Q&gt;&lt;R&gt;1&lt;/R&gt;&lt;C&gt;1&lt;/C&gt;&lt;D xsi:type="xsd:double"&gt;178&lt;/D&gt;&lt;/FQL&gt;&lt;FQL&gt;&lt;Q&gt;US2058871029^FF_TAX_CF(ANN_R,1/1/2019,12/31/2019)&lt;/Q&gt;&lt;R&gt;1&lt;/R&gt;&lt;C&gt;1&lt;/C&gt;&lt;D xsi:type="xsd:double"&gt;133.8&lt;/D&gt;&lt;/FQL&gt;&lt;FQL&gt;&lt;Q&gt;US2058871029^FF_TAX_CF(ANN_R,1/1/2018,12/31/2018)&lt;/Q&gt;&lt;R&gt;1&lt;/R&gt;&lt;C&gt;1&lt;/C&gt;&lt;D xsi:type="xsd:double"&gt;164.1&lt;/D&gt;&lt;/FQL&gt;&lt;FQL&gt;&lt;Q&gt;US2058871029^FF_TAX_CF(ANN_R,1/1/2017,12/31/2017)&lt;/Q&gt;&lt;R&gt;1&lt;/R&gt;&lt;C&gt;1&lt;/C&gt;&lt;D xsi:type="xsd:double"&gt;213&lt;/D&gt;&lt;/FQL&gt;&lt;FQL&gt;&lt;Q&gt;US2058871029^FF_TAX_CF(ANN_R,1/1/2016,12/31/2016)&lt;/Q&gt;&lt;R&gt;1&lt;/R&gt;&lt;C&gt;1&lt;/C&gt;&lt;D xsi:type="xsd:double"&gt;291.3&lt;/D&gt;&lt;/FQL&gt;&lt;FQL&gt;&lt;Q&gt;US2058871029^FF_TAX_RATE(ANN_R,1/1/2020,12/31/2020)&lt;/Q&gt;&lt;R&gt;1&lt;/R&gt;&lt;C&gt;1&lt;/C&gt;&lt;D xsi:type="xsd:double"&gt;20.7547169811321&lt;/D&gt;&lt;/FQL&gt;&lt;FQL&gt;&lt;Q&gt;US2058871029^FF_TAX_RATE(ANN_R,1/1/2019,12/31/2019)&lt;/Q&gt;&lt;R&gt;1&lt;/R&gt;&lt;C&gt;1&lt;/C&gt;&lt;D xsi:type="xsd:double"&gt;26.5759747358193&lt;/D&gt;&lt;/FQL&gt;&lt;FQL&gt;&lt;Q&gt;US2058871029^FF_TAX_RATE(ANN_R,1/1/2018,12/31/2018)&lt;/Q&gt;&lt;R&gt;1&lt;/R&gt;&lt;C&gt;1&lt;/C&gt;&lt;D xsi:type="xsd:double"&gt;19.9588477366255&lt;/D&gt;&lt;/FQL&gt;&lt;FQL&gt;&lt;Q&gt;US2058871029^FF_TAX_RATE(ANN_R,1/1/2017,12/31/2017)&lt;/Q&gt;&lt;R&gt;1&lt;/R&gt;&lt;C&gt;1&lt;/C&gt;&lt;D xsi:type="xsd:double"&gt;34.9143248800548&lt;/D&gt;&lt;/FQL&gt;&lt;FQL&gt;&lt;Q&gt;US2058871029^FG_GICS_SECTOR&lt;/Q&gt;&lt;R&gt;1&lt;/R&gt;&lt;C&gt;1&lt;/C&gt;&lt;D xsi:type="xsd:string"&gt;Consumer Staples&lt;/D&gt;&lt;/FQL&gt;&lt;FQL&gt;&lt;Q&gt;US2058871029^FG_FACTSET_SECTOR&lt;/Q&gt;&lt;R&gt;1&lt;/R&gt;&lt;C&gt;1&lt;/C&gt;&lt;D xsi:type="xsd:string"&gt;Consumer Non-Durables&lt;/D&gt;&lt;/FQL&gt;&lt;FQL&gt;&lt;Q&gt;JP3421800008^SUS_EC_RISK_SCORE(NOW,NOW,,"GOV")&lt;/Q&gt;&lt;R&gt;0&lt;/R&gt;&lt;C&gt;0&lt;/C&gt;&lt;/FQL&gt;&lt;FQL&gt;&lt;Q&gt;JP3421800008^SUS_EC_RISK_SCORE(NOW,NOW,,"SOC")&lt;/Q&gt;&lt;R&gt;0&lt;/R&gt;&lt;C&gt;0&lt;/C&gt;&lt;/FQL&gt;&lt;FQL&gt;&lt;Q&gt;JP3421800008^SUS_RR_RISK_SCORE(NOW,NOW,,"ESG")&lt;/Q&gt;&lt;R&gt;0&lt;/R&gt;&lt;C&gt;0&lt;/C&gt;&lt;/FQL&gt;&lt;FQL&gt;&lt;Q&gt;JP3421800008^FF_PTX_INC(ANN_R,1/1/2020,12/31/2020)&lt;/Q&gt;&lt;R&gt;1&lt;/R&gt;&lt;C&gt;1&lt;/C&gt;&lt;D xsi:type="xsd:double"&gt;147855&lt;/D&gt;&lt;/FQL&gt;&lt;FQL&gt;&lt;Q&gt;JP3421800008^FF_PTX_INC(ANN_R,1/1/2019,12/31/2019)&lt;/Q&gt;&lt;R&gt;1&lt;/R&gt;&lt;C&gt;1&lt;/C&gt;&lt;D xsi:type="xsd:double"&gt;143960&lt;/D&gt;&lt;/FQL&gt;&lt;FQL&gt;&lt;Q&gt;JP3421800008^FF_PTX_INC(ANN_R,1/1/2018,12/31/2018)&lt;/Q&gt;&lt;R&gt;1&lt;/R&gt;&lt;C&gt;1&lt;/C&gt;&lt;D xsi:type="xsd:double"&gt;144245&lt;/D&gt;&lt;/FQL&gt;&lt;FQL&gt;&lt;Q&gt;JP3421800008^FF_PTX_INC(ANN_R,1/1/2017,12/31/2017)&lt;/Q&gt;&lt;R&gt;1&lt;/R&gt;&lt;C&gt;1&lt;/C&gt;&lt;D xsi:type="xsd:double"&gt;141852&lt;/D&gt;&lt;/FQL&gt;&lt;FQL&gt;&lt;Q&gt;JP3421800008^FF_PTX_INC(ANN_R,1/1/2016,12/31/2016)&lt;/Q&gt;&lt;R&gt;1&lt;/R&gt;&lt;C&gt;1&lt;/C&gt;&lt;D xsi:type="xsd:double"&gt;121408&lt;/D&gt;&lt;/FQL&gt;&lt;FQL&gt;&lt;Q&gt;JP3421800008^FF_TAX_CF(ANN_R,1/1/2020,12/31/2020)&lt;/Q&gt;&lt;R&gt;1&lt;/R&gt;&lt;C&gt;1&lt;/C&gt;&lt;D xsi:type="xsd:double"&gt;40351&lt;/D&gt;&lt;/FQL&gt;&lt;FQL&gt;&lt;Q&gt;JP3421800008^FF_TAX_CF(ANN_R,1/1/2019,12/31/2019)&lt;/Q&gt;&lt;R&gt;1&lt;/R&gt;&lt;C&gt;1&lt;/C&gt;&lt;D xsi:type="xsd:double"&gt;51869&lt;/D&gt;&lt;/FQL&gt;&lt;FQL&gt;&lt;Q&gt;JP3421800008^FF_TAX_CF(ANN_R,1/1/2018,12/31/2018)&lt;/Q&gt;&lt;R&gt;1&lt;/R&gt;&lt;C&gt;1&lt;/C&gt;&lt;D xsi:type="xsd:double"&gt;56576&lt;/D&gt;&lt;/FQL&gt;&lt;FQL&gt;&lt;Q&gt;JP3421800008^FF_TAX_CF(ANN_R,1/1/2017,12/31/2017)&lt;/Q&gt;&lt;R&gt;1&lt;/R&gt;&lt;C&gt;1&lt;/C&gt;&lt;D xsi:type="xsd:double"&gt;40031&lt;/D&gt;&lt;/FQL&gt;&lt;FQL&gt;&lt;Q&gt;JP3421800008^FF_TAX_CF(ANN_R,1/1/2016,12/31/2016)&lt;/Q&gt;&lt;R&gt;1&lt;/R&gt;&lt;C&gt;1&lt;/C&gt;&lt;D xsi:type="xsd:double"&gt;38877&lt;/D&gt;&lt;/FQL&gt;&lt;FQL&gt;&lt;Q&gt;JP3421800008^FF_TAX_RATE(ANN_R,1/1/2019,12/31/2019)&lt;/Q&gt;&lt;R&gt;1&lt;/R&gt;&lt;C&gt;1&lt;/C&gt;&lt;D xsi:type="xsd:double"&gt;27.2249235898861&lt;/D&gt;&lt;/FQL&gt;&lt;FQL&gt;&lt;Q&gt;JP3421800008^FF_TAX_RATE(ANN_R,1/1/2018,12/31/2018)&lt;/Q&gt;&lt;R&gt;1&lt;/R&gt;&lt;C&gt;1&lt;/C&gt;&lt;D xsi:type="xsd:double"&gt;31.5407813095775&lt;/D&gt;&lt;/FQL&gt;&lt;FQL&gt;&lt;Q&gt;JP3421800008^FF_TAX_RATE(ANN_R,1/1/2017,12/31/2017)&lt;/Q&gt;&lt;R&gt;1&lt;/R&gt;&lt;C&gt;1&lt;/C&gt;&lt;D xsi:type="xsd:double"&gt;32.2131517356118&lt;/D&gt;&lt;/FQL&gt;&lt;FQL&gt;&lt;Q&gt;JP3421800008^FF_TAX_RATE(ANN_R,1/1/2016,12/31/2016)&lt;/Q&gt;&lt;R&gt;1&lt;/R&gt;&lt;C&gt;1&lt;/C&gt;&lt;D xsi:type="xsd:double"&gt;31.8133895624671&lt;/D&gt;&lt;/FQL&gt;&lt;FQL&gt;&lt;Q&gt;JP3421800008^FG_GICS_SECTOR&lt;/Q&gt;&lt;R&gt;0&lt;/R&gt;&lt;C&gt;0&lt;/C&gt;&lt;/FQL&gt;&lt;FQL&gt;&lt;Q&gt;JP3421800008^FG_FACTSET_SECTOR&lt;/Q&gt;&lt;R&gt;1&lt;/R&gt;&lt;C&gt;1&lt;/C&gt;&lt;D xsi:type="xsd:string"&gt;Commercial Services&lt;/D&gt;&lt;/FQL&gt;&lt;FQL&gt;&lt;Q&gt;KYG1146Y1017^SUS_EC_RISK_SCORE(NOW,NOW,,"GOV")&lt;/Q&gt;&lt;R&gt;0&lt;/R&gt;&lt;C&gt;0&lt;/C&gt;&lt;/FQL&gt;&lt;FQL&gt;&lt;Q&gt;KYG1146Y1017^SUS_EC_RISK_SCORE(NOW,NOW,,"SOC")&lt;/Q&gt;&lt;R&gt;0&lt;/R&gt;&lt;</t>
        </r>
      </text>
    </comment>
    <comment ref="A18" authorId="0" shapeId="0" xr:uid="{E5B48424-2284-40BF-846B-B34C641A8C6B}">
      <text>
        <r>
          <rPr>
            <b/>
            <sz val="9"/>
            <color indexed="81"/>
            <rFont val="Tahoma"/>
            <family val="2"/>
          </rPr>
          <t>C&gt;0&lt;/C&gt;&lt;/FQL&gt;&lt;FQL&gt;&lt;Q&gt;KYG1146Y1017^SUS_RR_RISK_SCORE(NOW,NOW,,"ESG")&lt;/Q&gt;&lt;R&gt;0&lt;/R&gt;&lt;C&gt;0&lt;/C&gt;&lt;/FQL&gt;&lt;FQL&gt;&lt;Q&gt;KYG1146Y1017^FF_PTX_INC(ANN_R,1/1/2020,12/31/2020)&lt;/Q&gt;&lt;R&gt;1&lt;/R&gt;&lt;C&gt;1&lt;/C&gt;&lt;D xsi:type="xsd:double"&gt;-12550.7045417987&lt;/D&gt;&lt;/FQL&gt;&lt;FQL&gt;&lt;Q&gt;KYG1146Y1017^FF_PTX_INC(ANN_R,1/1/2019,12/31/2019)&lt;/Q&gt;&lt;R&gt;1&lt;/R&gt;&lt;C&gt;1&lt;/C&gt;&lt;D xsi:type="xsd:double"&gt;-7393.18319854795&lt;/D&gt;&lt;/FQL&gt;&lt;FQL&gt;&lt;Q&gt;KYG1146Y1017^FF_PTX_INC(ANN_R,1/1/2018,12/31/2018)&lt;/Q&gt;&lt;R&gt;1&lt;/R&gt;&lt;C&gt;1&lt;/C&gt;&lt;D xsi:type="xsd:double"&gt;-5406.56593676094&lt;/D&gt;&lt;/FQL&gt;&lt;FQL&gt;&lt;Q&gt;KYG1146Y1017^FF_PTX_INC(ANN_R,1/1/2017,12/31/2017)&lt;/Q&gt;&lt;R&gt;1&lt;/R&gt;&lt;C&gt;1&lt;/C&gt;&lt;D xsi:type="xsd:double"&gt;-709.645045123041&lt;/D&gt;&lt;/FQL&gt;&lt;FQL&gt;&lt;Q&gt;KYG1146Y1017^FF_PTX_INC(ANN_R,1/1/2016,12/31/2016)&lt;/Q&gt;&lt;R&gt;1&lt;/R&gt;&lt;C&gt;1&lt;/C&gt;&lt;D xsi:type="xsd:double"&gt;-924.997637626411&lt;/D&gt;&lt;/FQL&gt;&lt;FQL&gt;&lt;Q&gt;KYG1146Y1017^FF_TAX_CF(ANN_R,1/1/2020,12/31/2020)&lt;/Q&gt;&lt;R&gt;1&lt;/R&gt;&lt;C&gt;1&lt;/C&gt;&lt;D xsi:type="xsd:double"&gt;82.1825228154961&lt;/D&gt;&lt;/FQL&gt;&lt;FQL&gt;&lt;Q&gt;KYG1146Y1017^FF_TAX_CF(ANN_R,1/1/2018,12/31/2018)&lt;/Q&gt;&lt;R&gt;1&lt;/R&gt;&lt;C&gt;1&lt;/C&gt;&lt;D xsi:type="xsd:double"&gt;96.8798956615363&lt;/D&gt;&lt;/FQL&gt;&lt;FQL&gt;&lt;Q&gt;KYG1146Y1017^FF_TAX_CF(ANN_R,1/1/2017,12/31/2017)&lt;/Q&gt;&lt;R&gt;1&lt;/R&gt;&lt;C&gt;1&lt;/C&gt;&lt;D xsi:type="xsd:double"&gt;228.220425101834&lt;/D&gt;&lt;/FQL&gt;&lt;FQL&gt;&lt;Q&gt;KYG1146Y1017^FF_TAX_CF(ANN_R,1/1/2016,12/31/2016)&lt;/Q&gt;&lt;R&gt;1&lt;/R&gt;&lt;C&gt;1&lt;/C&gt;&lt;D xsi:type="xsd:double"&gt;0.194061419573695&lt;/D&gt;&lt;/FQL&gt;&lt;FQL&gt;&lt;Q&gt;KYG1146Y1017^FF_TAX_RATE(ANN_R,1/1/2020,12/31/2020)&lt;/Q&gt;&lt;R&gt;0&lt;/R&gt;&lt;C&gt;0&lt;/C&gt;&lt;/FQL&gt;&lt;FQL&gt;&lt;Q&gt;KYG1146Y1017^FF_TAX_RATE(ANN_R,1/1/2019,12/31/2019)&lt;/Q&gt;&lt;R&gt;0&lt;/R&gt;&lt;C&gt;0&lt;/C&gt;&lt;/FQL&gt;&lt;FQL&gt;&lt;Q&gt;KYG1146Y1017^FF_TAX_RATE(ANN_R,1/1/2018,12/31/2018)&lt;/Q&gt;&lt;R&gt;0&lt;/R&gt;&lt;C&gt;0&lt;/C&gt;&lt;/FQL&gt;&lt;FQL&gt;&lt;Q&gt;KYG1146Y1017^FF_TAX_RATE(ANN_R,1/1/2017,12/31/2017)&lt;/Q&gt;&lt;R&gt;0&lt;/R&gt;&lt;C&gt;0&lt;/C&gt;&lt;/FQL&gt;&lt;FQL&gt;&lt;Q&gt;KYG1146Y1017^FF_TAX_RATE(ANN_R,1/1/2016,12/31/2016)&lt;/Q&gt;&lt;R&gt;0&lt;/R&gt;&lt;C&gt;0&lt;/C&gt;&lt;/FQL&gt;&lt;FQL&gt;&lt;Q&gt;KYG1146Y1017^FG_GICS_SECTOR&lt;/Q&gt;&lt;R&gt;0&lt;/R&gt;&lt;C&gt;0&lt;/C&gt;&lt;/FQL&gt;&lt;FQL&gt;&lt;Q&gt;KYG1146Y1017^FG_FACTSET_SECTOR&lt;/Q&gt;&lt;R&gt;1&lt;/R&gt;&lt;C&gt;1&lt;/C&gt;&lt;D xsi:type="xsd:string"&gt;Health Technology&lt;/D&gt;&lt;/FQL&gt;&lt;FQL&gt;&lt;Q&gt;US81181C1045^SUS_EC_RISK_SCORE(NOW,NOW,,"GOV")&lt;/Q&gt;&lt;R&gt;1&lt;/R&gt;&lt;C&gt;1&lt;/C&gt;&lt;D xsi:type="xsd:string"&gt;8.566087&lt;/D&gt;&lt;/FQL&gt;&lt;FQL&gt;&lt;Q&gt;US81181C1045^SUS_EC_RISK_SCORE(NOW,NOW,,"SOC")&lt;/Q&gt;&lt;R&gt;1&lt;/R&gt;&lt;C&gt;1&lt;/C&gt;&lt;D xsi:type="xsd:string"&gt;20.270160&lt;/D&gt;&lt;/FQL&gt;&lt;FQL&gt;&lt;Q&gt;US81181C1045^SUS_RR_RISK_SCORE(NOW,NOW,,"ESG")&lt;/Q&gt;&lt;R&gt;1&lt;/R&gt;&lt;C&gt;1&lt;/C&gt;&lt;D xsi:type="xsd:double"&gt;28.9869975&lt;/D&gt;&lt;/FQL&gt;&lt;FQL&gt;&lt;Q&gt;US81181C1045^FF_PTX_INC(ANN_R,1/1/2020,12/31/2020)&lt;/Q&gt;&lt;R&gt;1&lt;/R&gt;&lt;C&gt;1&lt;/C&gt;&lt;D xsi:type="xsd:double"&gt;615.701&lt;/D&gt;&lt;/FQL&gt;&lt;FQL&gt;&lt;Q&gt;US81181C1045^FF_PTX_INC(ANN_R,1/1/2019,12/31/2019)&lt;/Q&gt;&lt;R&gt;1&lt;/R&gt;&lt;C&gt;1&lt;/C&gt;&lt;D xsi:type="xsd:double"&gt;-158.65&lt;/D&gt;&lt;/FQL&gt;&lt;FQL&gt;&lt;Q&gt;US81181C1045^FF_PTX_INC(ANN_R,1/1/2017,12/31/2017)&lt;/Q&gt;&lt;R&gt;1&lt;/R&gt;&lt;C&gt;1&lt;/C&gt;&lt;D xsi:type="xsd:double"&gt;-158.887&lt;/D&gt;&lt;/FQL&gt;&lt;FQL&gt;&lt;Q&gt;US81181C1045^FF_PTX_INC(ANN_R,1/1/2016,12/31/2016)&lt;/Q&gt;&lt;R&gt;1&lt;/R&gt;&lt;C&gt;1&lt;/C&gt;&lt;D xsi:type="xsd:double"&gt;-140.111&lt;/D&gt;&lt;/FQL&gt;&lt;FQL&gt;&lt;Q&gt;US81181C1045^FF_TAX_CF(ANN_R,1/1/2020,12/31/2020)&lt;/Q&gt;&lt;R&gt;0&lt;/R&gt;&lt;C&gt;0&lt;/C&gt;&lt;/FQL&gt;&lt;FQL&gt;&lt;Q&gt;US81181C1045^FF_TAX_CF(ANN_R,1/1/2019,12/31/2019)&lt;/Q&gt;&lt;R&gt;0&lt;/R&gt;&lt;C&gt;0&lt;/C&gt;&lt;/FQL&gt;&lt;FQL&gt;&lt;Q&gt;US81181C1045^FF_TAX_CF(ANN_R,1/1/2018,12/31/2018)&lt;/Q&gt;&lt;R&gt;0&lt;/R&gt;&lt;C&gt;0&lt;/C&gt;&lt;/FQL&gt;&lt;FQL&gt;&lt;Q&gt;US81181C1045^FF_TAX_CF(ANN_R,1/1/2017,12/31/2017)&lt;/Q&gt;&lt;R&gt;0&lt;/R&gt;&lt;C&gt;0&lt;/C&gt;&lt;/FQL&gt;&lt;FQL&gt;&lt;Q&gt;US81181C1045^FF_TAX_CF(ANN_R,1/1/2016,12/31/2016)&lt;/Q&gt;&lt;R&gt;0&lt;/R&gt;&lt;C&gt;0&lt;/C&gt;&lt;/FQL&gt;&lt;FQL&gt;&lt;Q&gt;US81181C1045^FF_TAX_RATE(ANN_R,1/1/2020,12/31/2020)&lt;/Q&gt;&lt;R&gt;1&lt;/R&gt;&lt;C&gt;1&lt;/C&gt;&lt;D xsi:type="xsd:double"&gt;0.329867906662487&lt;/D&gt;&lt;/FQL&gt;&lt;FQL&gt;&lt;Q&gt;US81181C1045^FF_TAX_RATE(ANN_R,1/1/2019,12/31/2019)&lt;/Q&gt;&lt;R&gt;0&lt;/R&gt;&lt;C&gt;0&lt;/C&gt;&lt;/FQL&gt;&lt;FQL&gt;&lt;Q&gt;US81181C1045^FF_TAX_RATE(ANN_R,1/1/2018,12/31/2018)&lt;/Q&gt;&lt;R&gt;0&lt;/R&gt;&lt;C&gt;0&lt;/C&gt;&lt;/FQL&gt;&lt;FQL&gt;&lt;Q&gt;US81181C1045^FF_TAX_RATE(ANN_R,1/1/2017,12/31/2017)&lt;/Q&gt;&lt;R&gt;0&lt;/R&gt;&lt;C&gt;0&lt;/C&gt;&lt;/FQL&gt;&lt;FQL&gt;&lt;Q&gt;US81181C1045^FF_TAX_RATE(ANN_R,1/1/2016,12/31/2016)&lt;/Q&gt;&lt;R&gt;0&lt;/R&gt;&lt;C&gt;0&lt;/C&gt;&lt;/FQL&gt;&lt;FQL&gt;&lt;Q&gt;US81181C1045^FG_GICS_SECTOR&lt;/Q&gt;&lt;R&gt;0&lt;/R&gt;&lt;C&gt;0&lt;/C&gt;&lt;/FQL&gt;&lt;FQL&gt;&lt;Q&gt;US81181C1045^FG_FACTSET_SECTOR&lt;/Q&gt;&lt;R&gt;1&lt;/R&gt;&lt;C&gt;1&lt;/C&gt;&lt;D xsi:type="xsd:string"&gt;Health Technology&lt;/D&gt;&lt;/FQL&gt;&lt;FQL&gt;&lt;Q&gt;US2371941053^SUS_EC_RISK_SCORE(NOW,NOW,,"GOV")&lt;/Q&gt;&lt;R&gt;0&lt;/R&gt;&lt;C&gt;0&lt;/C&gt;&lt;/FQL&gt;&lt;FQL&gt;&lt;Q&gt;US2371941053^SUS_RR_RISK_SCORE(NOW,NOW,,"ESG")&lt;/Q&gt;&lt;R&gt;0&lt;/R&gt;&lt;C&gt;0&lt;/C&gt;&lt;/FQL&gt;&lt;FQL&gt;&lt;Q&gt;US2371941053^FF_PTX_INC(ANN_R,1/1/2020,12/31/2020)&lt;/Q&gt;&lt;R&gt;1&lt;/R&gt;&lt;C&gt;1&lt;/C&gt;&lt;D xsi:type="xsd:double"&gt;-161&lt;/D&gt;&lt;/FQL&gt;&lt;FQL&gt;&lt;Q&gt;US2371941053^FF_PTX_INC(ANN_R,1/1/2019,12/31/2019)&lt;/Q&gt;&lt;R&gt;1&lt;/R&gt;&lt;C&gt;1&lt;/C&gt;&lt;D xsi:type="xsd:double"&gt;782.3&lt;/D&gt;&lt;/FQL&gt;&lt;FQL&gt;&lt;Q&gt;US2371941053^FF_PTX_INC(ANN_R,1/1/2018,12/31/2018)&lt;/Q&gt;&lt;R&gt;1&lt;/R&gt;&lt;C&gt;1&lt;/C&gt;&lt;D xsi:type="xsd:double"&gt;605.7&lt;/D&gt;&lt;/FQL&gt;&lt;FQL&gt;&lt;Q&gt;US2371941053^FF_PTX_INC(ANN_R,1/1/2017,12/31/2017)&lt;/Q&gt;&lt;R&gt;1&lt;/R&gt;&lt;C&gt;1&lt;/C&gt;&lt;D xsi:type="xsd:double"&gt;637.3&lt;/D&gt;&lt;/FQL&gt;&lt;FQL&gt;&lt;Q&gt;US2371941053^FF_PTX_INC(ANN_R,1/1/2016,12/31/2016)&lt;/Q&gt;&lt;R&gt;1&lt;/R&gt;&lt;C&gt;1&lt;/C&gt;&lt;D xsi:type="xsd:double"&gt;449.7&lt;/D&gt;&lt;/FQL&gt;&lt;FQL&gt;&lt;Q&gt;US2371941053^FF_TAX_CF(ANN_R,1/1/2020,12/31/2020)&lt;/Q&gt;&lt;R&gt;1&lt;/R&gt;&lt;C&gt;1&lt;/C&gt;&lt;D xsi:type="xsd:double"&gt;0.3&lt;/D&gt;&lt;/FQL&gt;&lt;FQL&gt;&lt;Q&gt;US2371941053^FF_TAX_CF(ANN_R,1/1/2019,12/31/2019)&lt;/Q&gt;&lt;R&gt;1&lt;/R&gt;&lt;C&gt;1&lt;/C&gt;&lt;D xsi:type="xsd:double"&gt;23.7&lt;/D&gt;&lt;/FQL&gt;&lt;FQL&gt;&lt;Q&gt;US2371941053^FF_TAX_CF(ANN_R,1/1/2018,12/31/2018)&lt;/Q&gt;&lt;R&gt;1&lt;/R&gt;&lt;C&gt;1&lt;/C&gt;&lt;D xsi:type="xsd:double"&gt;25.7&lt;/D&gt;&lt;/FQL&gt;&lt;FQL&gt;&lt;Q&gt;US2371941053^FF_TAX_CF(ANN_R,1/1/2017,12/31/2017)&lt;/Q&gt;&lt;R&gt;1&lt;/R&gt;&lt;C&gt;1&lt;/C&gt;&lt;D xsi:type="xsd:double"&gt;106.2&lt;/D&gt;&lt;/FQL&gt;&lt;FQL&gt;&lt;Q&gt;US2371941053^FF_TAX_CF(ANN_R,1/1/2016,12/31/2016)&lt;/Q&gt;&lt;R&gt;1&lt;/R&gt;&lt;C&gt;1&lt;/C&gt;&lt;D xsi:type="xsd:double"&gt;128&lt;/D&gt;&lt;/FQL&gt;&lt;FQL&gt;&lt;Q&gt;US2371941053^FF_TAX_RATE(ANN_R,1/1/2020,12/31/2020)&lt;/Q&gt;&lt;R&gt;0&lt;/R&gt;&lt;C&gt;0&lt;/C&gt;&lt;/FQL&gt;&lt;FQL&gt;&lt;Q&gt;US2371941053^FF_TAX_RATE(ANN_R,1/1/2019,12/31/2019)&lt;/Q&gt;&lt;R&gt;1&lt;/R&gt;&lt;C&gt;1&lt;/C&gt;&lt;D xsi:type="xsd:double"&gt;8.14265626997315&lt;/D&gt;&lt;/FQL&gt;&lt;FQL&gt;&lt;Q&gt;US2371941053^FF_TAX_RATE(ANN_R,1/1/2018,12/31/2018)&lt;/Q&gt;&lt;R&gt;1&lt;/R&gt;&lt;C&gt;1&lt;/C&gt;&lt;D xsi:type="xsd:double"&gt;0.313686643552914&lt;/D&gt;&lt;/FQL&gt;&lt;FQL&gt;&lt;Q&gt;US2371941053^FF_TAX_RATE(ANN_R,1/1/2017,12/31/2017)&lt;/Q&gt;&lt;R&gt;1&lt;/R&gt;&lt;C&gt;1&lt;/C&gt;&lt;D xsi:type="xsd:double"&gt;24.2899733249647&lt;/D&gt;&lt;/FQL&gt;&lt;FQL&gt;&lt;Q&gt;US2371941053^FG_GICS_SECTOR&lt;/Q&gt;&lt;R&gt;1&lt;/R&gt;&lt;C&gt;1&lt;/C&gt;&lt;D xsi:type="xsd:string"&gt;Consumer Discretionary&lt;/D&gt;&lt;/FQL&gt;&lt;FQL&gt;&lt;Q&gt;US2371941053^FG_FACTSET_SECTOR&lt;/Q&gt;&lt;R&gt;1&lt;/R&gt;&lt;C&gt;1&lt;/C&gt;&lt;D xsi:type="xsd:string"&gt;Consumer Services&lt;/D&gt;&lt;/FQL&gt;&lt;FQL&gt;&lt;Q&gt;US1468691027^SUS_EC_RISK_SCORE(NOW,NOW,,"GOV")&lt;/Q&gt;&lt;R&gt;0&lt;/R&gt;&lt;C&gt;0&lt;/C&gt;&lt;/FQL&gt;&lt;FQL&gt;&lt;Q&gt;US1468691027^SUS_EC_RISK_SCORE(NOW,NOW,,"SOC")&lt;/Q&gt;&lt;R&gt;0&lt;/R&gt;&lt;C&gt;0&lt;/C&gt;&lt;/FQL&gt;&lt;FQL&gt;&lt;Q&gt;US1468691027^SUS_RR_RISK_SCORE(NOW,NOW,,"ESG")&lt;/Q&gt;&lt;R&gt;0&lt;/R&gt;&lt;C&gt;0&lt;/C&gt;&lt;/FQL&gt;&lt;FQL&gt;&lt;Q&gt;US1468691027^FF_PTX_INC(ANN_R,1/1/2020,12/31/2020)&lt;/Q&gt;&lt;R&gt;1&lt;/R&gt;&lt;C&gt;1&lt;/C&gt;&lt;D xsi:type="xsd:double"&gt;-462.477&lt;/D&gt;&lt;/FQL&gt;&lt;FQL&gt;&lt;Q&gt;US1468691027^FF_PTX_INC(ANN_R,1/1/2019,12/31/2019)&lt;/Q&gt;&lt;R&gt;1&lt;/R&gt;&lt;C&gt;1&lt;/C&gt;&lt;D xsi:type="xsd:double"&gt;-364.639&lt;/D&gt;&lt;/FQL&gt;&lt;FQL&gt;&lt;Q&gt;US1468691027^FF_PTX_INC(ANN_R,1/1/2018,12/31/2018)&lt;/Q&gt;&lt;R&gt;1&lt;/R&gt;&lt;C&gt;1&lt;/C&gt;&lt;D xsi:type="xsd:double"&gt;-254.745&lt;/D&gt;&lt;/FQL&gt;&lt;FQL&gt;&lt;Q&gt;US1468691027^FF_PTX_INC(ANN_R,1/1/2017,12/31/2017)&lt;/Q&gt;&lt;R&gt;1&lt;/R&gt;&lt;C&gt;1&lt;/C&gt;&lt;D xsi:type="xsd:double"&gt;-164.316&lt;/D&gt;&lt;/FQL&gt;&lt;FQL&gt;&lt;Q&gt;US1468691027^FF_PTX_INC(ANN_R,1/1/2016,12/31/2016)&lt;/Q&gt;&lt;R&gt;1&lt;/R&gt;&lt;C&gt;1&lt;/C&gt;&lt;D xsi:type="xsd:double"&gt;-93.112&lt;/D&gt;&lt;/FQL&gt;&lt;FQL&gt;&lt;Q&gt;US1468691027^FF_TAX_CF(ANN_R,1/1/2020,12/31/2020)&lt;/Q&gt;&lt;R&gt;0&lt;/R&gt;&lt;C&gt;0&lt;/C&gt;&lt;/FQL&gt;&lt;FQL&gt;&lt;Q&gt;US1468691027^FF_TAX_CF(ANN_R,1/1/2019,12/31/2019)&lt;/Q&gt;&lt;R&gt;0&lt;/R&gt;&lt;C&gt;0&lt;/C&gt;&lt;/FQL&gt;&lt;FQL&gt;&lt;Q&gt;US1468691027^FF_TAX_CF(ANN_R,1/1/2018,12/31/2018)&lt;/Q&gt;&lt;R&gt;0&lt;/R&gt;&lt;C&gt;0&lt;/C&gt;&lt;/FQL&gt;&lt;FQL&gt;&lt;Q&gt;US1468691027^FF_TAX_CF(ANN_R,1/1/2017,12/31/2017)&lt;/Q&gt;&lt;R&gt;0&lt;/R&gt;&lt;C&gt;0&lt;/C&gt;&lt;/FQL&gt;&lt;FQL&gt;&lt;Q&gt;US1468691027^FF_TAX_CF(ANN_R,1/1/2016,12/31/2016)&lt;/Q&gt;&lt;R&gt;0&lt;/R&gt;&lt;C&gt;0&lt;/C&gt;&lt;/FQL&gt;&lt;FQL&gt;&lt;Q&gt;US1468691027^FF_TAX_RATE(ANN_R,1/1/2019,12/31/2019)&lt;/Q&gt;&lt;R&gt;0&lt;/R&gt;&lt;C&gt;0&lt;/C&gt;&lt;/FQL&gt;&lt;FQL&gt;&lt;Q&gt;US1468691027^FF_TAX_RATE(ANN_R,1/1/2018,12/31/2018)&lt;/Q&gt;&lt;R&gt;0&lt;/R&gt;&lt;C&gt;0&lt;/C&gt;&lt;/FQL&gt;&lt;FQL&gt;&lt;Q&gt;US1468691027^FF_TAX_RATE(ANN_R,1/1/2017,12/31/2017)&lt;/Q&gt;&lt;R&gt;0&lt;/R&gt;&lt;C&gt;0&lt;/C&gt;&lt;/FQL&gt;&lt;FQL&gt;&lt;Q&gt;US1468691027^FF_TAX_RATE(ANN_R,1/1/2016,12/31/2016)&lt;/Q&gt;&lt;R&gt;0&lt;/R&gt;&lt;C&gt;0&lt;/C&gt;&lt;/FQL&gt;&lt;FQL&gt;&lt;Q&gt;US1468691027^FG_GICS_SECTOR&lt;/Q&gt;&lt;R&gt;0&lt;/R&gt;&lt;C&gt;0&lt;/C&gt;&lt;/FQL&gt;&lt;FQL&gt;&lt;Q&gt;US1468691027^FG_FACTSET_SECTOR&lt;/Q&gt;&lt;R&gt;1&lt;/R&gt;&lt;C&gt;1&lt;/C&gt;&lt;D xsi:type="xsd:string"&gt;Retail Trade&lt;/D&gt;&lt;/FQL&gt;&lt;FQL&gt;&lt;Q&gt;INE296A01024^SUS_EC_RISK_SCORE(NOW,NOW,,"GOV")&lt;/Q&gt;&lt;R&gt;1&lt;/R&gt;&lt;C&gt;1&lt;/C&gt;&lt;D xsi:type="xsd:string"&gt;11.851549&lt;/D&gt;&lt;/FQL&gt;&lt;FQL&gt;&lt;Q&gt;INE296A01024^SUS_EC_RISK_SCORE(NOW,NOW,,"SOC")&lt;/Q&gt;&lt;R&gt;1&lt;/R&gt;&lt;C&gt;1&lt;/C&gt;&lt;D xsi:type="xsd:string"&gt;11.727621&lt;/D&gt;&lt;/FQL&gt;&lt;FQL&gt;&lt;Q&gt;INE296A01024^SUS_RR_RISK_SCORE(NOW,NOW,,"ESG")&lt;/Q&gt;&lt;R&gt;1&lt;/R&gt;&lt;C&gt;1&lt;/C&gt;&lt;D xsi:type="xsd:double"&gt;23.6583691176471&lt;/D&gt;&lt;/FQL&gt;&lt;FQL&gt;&lt;Q&gt;INE296A01024^FF_PTX_INC(ANN_R,1/1/2020,12/31/2020)&lt;/Q&gt;&lt;R&gt;1&lt;/R&gt;&lt;C&gt;1&lt;/C&gt;&lt;D xsi:type="xsd:double"&gt;73221.2&lt;/D&gt;&lt;/FQL&gt;&lt;FQL&gt;&lt;Q&gt;INE296A01024^FF_PTX_INC(ANN_R,1/1/2019,12/31/2019)&lt;/Q&gt;&lt;R&gt;1&lt;/R&gt;&lt;C&gt;1&lt;/C&gt;&lt;D xsi:type="xsd:double"&gt;61791.6&lt;/D&gt;&lt;/FQL&gt;&lt;FQL&gt;&lt;Q&gt;INE296A01024^FF_PTX_INC(ANN_R,1/1/2018,12/31/2018)&lt;/Q&gt;&lt;R&gt;1&lt;/R&gt;&lt;C&gt;1&lt;/C&gt;&lt;D xsi:type="xsd:double"&gt;38434.4&lt;/D&gt;&lt;/FQL&gt;&lt;FQL&gt;&lt;Q&gt;INE296A01024^FF_PTX_INC(ANN_R,1/1/2017,12/31/2017)&lt;/Q&gt;&lt;R&gt;1&lt;/R&gt;&lt;C&gt;1&lt;/C&gt;&lt;D xsi:type="xsd:double"&gt;28174.1&lt;/D&gt;&lt;/FQL&gt;&lt;FQL&gt;&lt;Q&gt;INE296A01024^FF_PTX_INC(ANN_R,1/1/2016,12/31/2016)&lt;/Q&gt;&lt;R&gt;1&lt;/R&gt;&lt;C&gt;1&lt;/C&gt;&lt;D xsi:type="xsd:double"&gt;19646.8&lt;/D&gt;&lt;/FQL&gt;&lt;FQL&gt;&lt;Q&gt;INE296A01024^FF_TAX_CF(ANN_R,1/1/2020,12/31/2020)&lt;/Q&gt;&lt;R&gt;1&lt;/R&gt;&lt;C&gt;1&lt;/C&gt;&lt;D xsi:type="xsd:double"&gt;22353.5&lt;/D&gt;&lt;/FQL&gt;&lt;FQL&gt;&lt;Q&gt;INE296A01024^FF_TAX_CF(ANN_R,1/1/2018,12/31/2018)&lt;/Q&gt;&lt;R&gt;1&lt;/R&gt;&lt;C&gt;1&lt;/C&gt;&lt;D xsi:type="xsd:double"&gt;14835.8&lt;/D&gt;&lt;/FQL&gt;&lt;FQL&gt;&lt;Q&gt;INE296A01024^FF_TAX_CF(ANN_R,1/1/2017,12/31/2017)&lt;/Q&gt;&lt;R&gt;1&lt;/R&gt;&lt;C&gt;1&lt;/C&gt;&lt;D xsi:type="xsd:double"&gt;10061.4&lt;/D&gt;&lt;/FQL&gt;&lt;FQL&gt;&lt;Q&gt;INE296A01024^FF_TAX_CF(ANN_R,1/1/2016,12/31/2016)&lt;/Q&gt;&lt;R&gt;1&lt;/R&gt;&lt;C&gt;1&lt;/C&gt;&lt;D xsi:type="xsd:double"&gt;7395.2&lt;/D&gt;&lt;/FQL&gt;&lt;FQL&gt;&lt;Q&gt;INE296A01024^FF_TAX_RATE(ANN_R,1/1/2020,12/31/2020)&lt;/Q&gt;&lt;R&gt;1&lt;/R&gt;&lt;C&gt;1&lt;/C&gt;&lt;D xsi:type="xsd:double"&gt;28.1116671128034&lt;/D&gt;&lt;/FQL&gt;&lt;FQL&gt;&lt;Q&gt;INE296A01024^FF_TAX_RATE(ANN_R,1/1/2019,12/31/2019)&lt;/Q&gt;&lt;R&gt;1&lt;/R&gt;&lt;C&gt;1&lt;/C&gt;&lt;D xsi:type="xsd:double"&gt;35.3473611299918&lt;/D&gt;&lt;/FQL&gt;&lt;FQL&gt;&lt;Q&gt;INE296A01024^FF_TAX_RATE(ANN_R,1/1/2018,12/31/2018)&lt;/Q&gt;&lt;R&gt;1&lt;/R&gt;&lt;C&gt;1&lt;/C&gt;&lt;D xsi:type="xsd:double"&gt;35.0485502570614&lt;/D&gt;&lt;/FQL&gt;&lt;FQL&gt;&lt;Q&gt;INE296A01024^FF_TAX_RATE(ANN_R,1/1/2017,12/31/2017)&lt;/Q&gt;&lt;R&gt;1&lt;/R&gt;&lt;C&gt;1&lt;/C&gt;&lt;D xsi:type="xsd:double"&gt;34.8202781987712&lt;/D&gt;&lt;/FQL&gt;&lt;FQL&gt;&lt;Q&gt;INE296A01024^FF_TAX_RATE(ANN_R,1/1/2016,12/31/2016)&lt;/Q&gt;&lt;R&gt;1&lt;/R&gt;&lt;C&gt;1&lt;/C&gt;&lt;D xsi:type="xsd:double"&gt;34.9191725879024&lt;/D&gt;&lt;/FQL&gt;&lt;FQL&gt;&lt;Q&gt;INE296A01024^FG_GICS_SECTOR&lt;/Q&gt;&lt;R&gt;0&lt;/R&gt;&lt;C&gt;0&lt;/C&gt;&lt;/FQL&gt;&lt;FQL&gt;&lt;Q&gt;INE296A01024^FG_FACTSET_SECTOR&lt;/Q&gt;&lt;R&gt;1&lt;/R&gt;&lt;C&gt;1&lt;/C&gt;&lt;D xsi:type="xsd:string"&gt;Finance&lt;/D&gt;&lt;/FQL&gt;&lt;FQL&gt;&lt;Q&gt;TW0001301000^SUS_EC_RISK_SCORE(NOW,NOW,,"GOV")&lt;/Q&gt;&lt;R&gt;1&lt;/R&gt;&lt;C&gt;1&lt;/C&gt;&lt;D xsi:type="xsd:string"&gt;9.689025&lt;/D&gt;&lt;/FQL&gt;&lt;FQL&gt;&lt;Q&gt;TW0001301000^SUS_EC_RISK_SCORE(NOW,NOW,,"SOC")&lt;/Q&gt;&lt;R&gt;1&lt;/R&gt;&lt;C&gt;1&lt;/C&gt;&lt;D xsi:type="xsd:string"&gt;1.215934&lt;/D&gt;&lt;/FQL&gt;&lt;FQL&gt;&lt;Q&gt;TW0001301000^SUS_RR_RISK_SCORE(NOW,NOW,,"ESG")&lt;/Q&gt;&lt;R&gt;1&lt;/R&gt;&lt;C&gt;1&lt;/C&gt;&lt;D xsi:type="xsd:double"&gt;24.917025&lt;/D&gt;&lt;/FQL&gt;&lt;FQL&gt;&lt;Q&gt;TW0001301000^FF_PTX_INC(ANN_R,1/1/2020,12/31/2020)&lt;/Q&gt;&lt;R&gt;1&lt;/R&gt;&lt;C&gt;1&lt;/C&gt;&lt;D xsi:type="xsd:double"&gt;18953.785&lt;/D&gt;&lt;/FQL&gt;&lt;FQL&gt;&lt;Q&gt;TW0001301000^FF_PTX_INC(ANN_R,1/1/2019,12/31/2019)&lt;/Q&gt;&lt;R&gt;1&lt;/R&gt;&lt;C&gt;1&lt;/C&gt;&lt;D xsi:type="xsd:double"&gt;27485.034&lt;/D&gt;&lt;/FQL&gt;&lt;FQL&gt;&lt;Q&gt;TW0001301000^FF_PTX_INC(ANN_R,1/1/2017,12/31/2017)&lt;/Q&gt;&lt;R&gt;1&lt;/R&gt;&lt;C&gt;1&lt;/C&gt;&lt;D xsi:type="xsd:double"&gt;54904.343&lt;/D&gt;&lt;/FQL&gt;&lt;FQL&gt;&lt;Q&gt;TW0001301000^FF_PTX_INC(ANN_R,1/1/2016,12/31/2016)&lt;/Q&gt;&lt;R&gt;1&lt;/R&gt;&lt;C&gt;1&lt;/C&gt;&lt;D xsi:type="xsd:double"&gt;43813.949&lt;/D&gt;&lt;/FQL&gt;&lt;FQL&gt;&lt;Q&gt;TW0001301000^FF_TAX_CF(ANN_R,1/1/2020,12/31/2020)&lt;/Q&gt;&lt;R&gt;1&lt;/R&gt;&lt;C&gt;1&lt;/C&gt;&lt;D xsi:type="xsd:double"&gt;2270.322&lt;/D&gt;&lt;/FQL&gt;&lt;FQL&gt;&lt;Q&gt;TW0001301000^FF_TAX_CF(ANN_R,1/1/2019,12/31/2019)&lt;/Q&gt;&lt;R&gt;1&lt;/R&gt;&lt;C&gt;1&lt;/C&gt;&lt;D xsi:type="xsd:double"&gt;7184.041&lt;/D&gt;&lt;/FQL&gt;&lt;FQL&gt;&lt;Q&gt;TW0001301000^FF_TAX_CF(ANN_R,1/1/2018,12/31/2018)&lt;/Q&gt;&lt;R&gt;1&lt;/R&gt;&lt;C&gt;1&lt;/C&gt;&lt;D xsi:type="xsd:double"&gt;5181.983&lt;/D&gt;&lt;/FQL&gt;&lt;FQL&gt;&lt;Q&gt;TW0001301000^FF_TAX_CF(ANN_R,1/1/2017,12/31/2017)&lt;/Q&gt;&lt;R&gt;1&lt;/R&gt;&lt;C&gt;1&lt;/C&gt;&lt;D xsi:type="xsd:double"&gt;1720.079&lt;/D&gt;&lt;/FQL&gt;&lt;FQL&gt;&lt;Q&gt;TW0001301000^FF_TAX_CF(ANN_R,1/1/2016,12/31/2016)&lt;/Q&gt;&lt;R&gt;1&lt;/R&gt;&lt;C&gt;1&lt;/C&gt;&lt;D xsi:type="xsd:double"&gt;3878.393&lt;/D&gt;&lt;/FQL&gt;&lt;FQL&gt;&lt;Q&gt;TW0001301000^FF_TAX_RATE(ANN_R,1/1/2020,12/31/2020)&lt;/Q&gt;&lt;R&gt;1&lt;/R&gt;&lt;C&gt;1&lt;/C&gt;&lt;D xsi:type="xsd:double"&gt;21.7923121951631&lt;/D&gt;&lt;/FQL&gt;&lt;FQL&gt;&lt;Q&gt;TW0001301000^FF_TAX_RATE(ANN_R,1/1/2019,12/31/2019)&lt;/Q&gt;&lt;R&gt;1&lt;/R&gt;&lt;C&gt;1&lt;/C&gt;&lt;D xsi:type="xsd:double"&gt;17.8096559749571&lt;/D&gt;&lt;/FQL&gt;&lt;FQL&gt;&lt;Q&gt;TW0001301000^FF_TAX_RATE(ANN_R,1/1/2018,12/31/2018)&lt;/Q&gt;&lt;R&gt;1&lt;/R&gt;&lt;C&gt;1&lt;/C&gt;&lt;D xsi:type="xsd:double"&gt;22.8482136809706&lt;/D&gt;&lt;/FQL&gt;&lt;FQL&gt;&lt;Q&gt;TW0001301000^FF_TAX_RATE(ANN_R,1/1/2017,12/31/2017)&lt;/Q&gt;&lt;R&gt;1&lt;/R&gt;&lt;C&gt;1&lt;/C&gt;&lt;D xsi:type="xsd:double"&gt;10.0565632849846&lt;/D&gt;&lt;/FQL&gt;&lt;FQL&gt;&lt;Q&gt;TW0001301000^FF_TAX_RATE(ANN_R,1/1/2016,12/31/2016)&lt;/Q&gt;&lt;R&gt;1&lt;/R&gt;&lt;C&gt;1&lt;/C&gt;&lt;D xsi:type="xsd:double"&gt;10.0913204605227&lt;/D&gt;&lt;/FQL&gt;&lt;FQL&gt;&lt;Q&gt;TW0001301000^FG_GICS_SECTOR&lt;/Q&gt;&lt;R&gt;0&lt;/R&gt;&lt;C&gt;0&lt;/C&gt;&lt;/FQL&gt;&lt;FQL&gt;&lt;Q&gt;TW0001301000^FG_FACTSET_SECTOR&lt;/Q&gt;&lt;R&gt;1&lt;/R&gt;&lt;C&gt;1&lt;/C&gt;&lt;D xsi:type="xsd:string"&gt;Process Industries&lt;/D&gt;&lt;/FQL&gt;&lt;FQL&gt;&lt;Q&gt;CA12532H1047^SUS_EC_RISK_SCORE(NOW,NOW,,"GOV")&lt;/Q&gt;&lt;R&gt;1&lt;/R&gt;&lt;C&gt;1&lt;/C&gt;&lt;D xsi:type="xsd:string"&gt;6.213431&lt;/D&gt;&lt;/FQL&gt;&lt;FQL&gt;&lt;Q&gt;CA12532H1047^SUS_RR_RISK_SCORE(NOW,NOW,,"ESG")&lt;/Q&gt;&lt;R&gt;1&lt;/R&gt;&lt;C&gt;1&lt;/C&gt;&lt;D xsi:type="xsd:double"&gt;16.94578125&lt;/D&gt;&lt;/FQL&gt;&lt;FQL&gt;&lt;Q&gt;CA12532H1047^FF_PTX_INC(ANN_R,1/1/2020,12/31/2020)&lt;/Q&gt;&lt;R&gt;1&lt;/R&gt;&lt;C&gt;1&lt;/C&gt;&lt;D xsi:type="xsd:double"&gt;1355.932&lt;/D&gt;&lt;/FQL&gt;&lt;FQL&gt;&lt;Q&gt;CA12532H1047^FF_PTX_INC(ANN_R,1/1/2019,12/31/2019)&lt;/Q&gt;&lt;R&gt;1&lt;/R&gt;&lt;C&gt;1&lt;/C&gt;&lt;D xsi:type="xsd:double"&gt;1505.559&lt;/D&gt;&lt;/FQL&gt;&lt;FQL&gt;&lt;Q&gt;CA12532H1047^FF_PTX_INC(ANN_R,1/1/2018,12/31/2018)&lt;/Q&gt;&lt;R&gt;1&lt;/R&gt;&lt;C&gt;1&lt;/C&gt;&lt;D xsi:type="xsd:double"&gt;1307.487&lt;/D&gt;&lt;/FQL&gt;&lt;FQL&gt;&lt;Q&gt;CA12532H1047^FF_PTX_INC(ANN_R,1/1/2017,12/31/2017)&lt;/Q&gt;&lt;R&gt;1&lt;/R&gt;&lt;C&gt;1&lt;/C&gt;&lt;D xsi:type="xsd:double"&gt;1234.946&lt;/D&gt;&lt;/FQL&gt;&lt;FQL&gt;&lt;Q&gt;CA12532H1047^FF_PTX_INC(ANN_R,1/1/2016,12/31/2016)&lt;/Q&gt;&lt;R&gt;1&lt;/R&gt;&lt;C&gt;1&lt;/C&gt;&lt;D xsi:type="xsd:double"&gt;1278.586&lt;/D&gt;&lt;/FQL&gt;&lt;FQL&gt;&lt;Q&gt;CA12532H1047^FF_TAX_CF(ANN_R,1/1/2020,12/31/2020)&lt;/Q&gt;&lt;R&gt;1&lt;/R&gt;&lt;C&gt;1&lt;/C&gt;&lt;D xsi:type="xsd:double"&gt;0.390867&lt;/D&gt;&lt;/FQL&gt;&lt;FQL&gt;&lt;Q&gt;CA12532H1047^FF_TAX_CF(ANN_R,1/1/2019,12/31/2019)&lt;/Q&gt;&lt;R&gt;1&lt;/R&gt;&lt;C&gt;1&lt;/C&gt;&lt;D xsi:type="xsd:double"&gt;386.953&lt;/D&gt;&lt;/FQL&gt;&lt;FQL&gt;&lt;Q&gt;CA12532H1047^FF_TAX_CF(ANN_R,1/1/2018,12/31/2018)&lt;/Q&gt;&lt;R&gt;1&lt;/R&gt;&lt;C&gt;1&lt;/C&gt;&lt;D xsi:type="xsd:double"&gt;261.952&lt;/D&gt;&lt;/FQL&gt;&lt;FQL&gt;&lt;Q&gt;CA12532H1047^FF_TAX_CF(ANN_R,1/1/2017,12/31/2017)&lt;/Q&gt;&lt;R&gt;1&lt;/R&gt;&lt;C&gt;1&lt;/C&gt;&lt;D xsi:type="xsd:double"&gt;244.227&lt;/D&gt;&lt;/FQL&gt;&lt;FQL&gt;&lt;Q&gt;CA12532H1047^FF_TAX_CF(ANN_R,1/1/2016,12/31/2016)&lt;/Q&gt;&lt;R&gt;1&lt;/R&gt;&lt;C&gt;1&lt;/C&gt;&lt;D xsi:type="xsd:double"&gt;246.134&lt;/D&gt;&lt;/FQL&gt;&lt;FQL&gt;&lt;Q&gt;CA12532H1047^FF_TAX_RATE(ANN_R,1/1/2020,12/31/2020)&lt;/Q&gt;&lt;R&gt;1&lt;/R&gt;&lt;C&gt;1&lt;/C&gt;&lt;D xsi:type="xsd:double"&gt;17.5576651336498&lt;/D&gt;&lt;/FQL&gt;&lt;FQL&gt;&lt;Q&gt;CA12532H1047^FF_TAX_RATE(ANN_R,1/1/2019,12/31/2019)&lt;/Q&gt;&lt;R&gt;1&lt;/R&gt;&lt;C&gt;1&lt;/C&gt;&lt;D xsi:type="xsd:double"&gt;16.0971439843938&lt;/D&gt;&lt;/FQL&gt;&lt;FQL&gt;&lt;Q&gt;CA12532H1047^FF_TAX_RATE(ANN_R,1/1/2018,12/31/2018)&lt;/Q&gt;&lt;R&gt;1&lt;/R&gt;&lt;C&gt;1&lt;/C&gt;&lt;D xsi:type="xsd:double"&gt;12.7026119571361&lt;/D&gt;&lt;/FQL&gt;&lt;FQL&gt;&lt;Q&gt;CA12532H1047^FF_TAX_RATE(ANN_R,1/1/2017,12/31/2017)&lt;/Q&gt;&lt;R&gt;1&lt;/R&gt;&lt;C&gt;1&lt;/C&gt;&lt;D xsi:type="xsd:double"&gt;16.1748772820836&lt;/D&gt;&lt;/FQL&gt;&lt;FQL&gt;&lt;Q&gt;CA12532H1047^FG_GICS_SECTOR&lt;/Q&gt;&lt;R&gt;0&lt;/R&gt;&lt;C&gt;0&lt;/C&gt;&lt;/FQL&gt;&lt;FQL&gt;&lt;Q&gt;CA12532H1047^FG_FACTSET_SECTOR&lt;/Q&gt;&lt;R&gt;1&lt;/R&gt;&lt;C&gt;1&lt;/C&gt;&lt;D xsi:type="xsd:string"&gt;Technology Services&lt;/D&gt;&lt;/FQL&gt;&lt;FQL&gt;&lt;Q&gt;GB0030913577^SUS_EC_RISK_SCORE(NOW,NOW,,"GOV")&lt;/Q&gt;&lt;R&gt;0&lt;/R&gt;&lt;C&gt;0&lt;/C&gt;&lt;/FQL&gt;&lt;FQL&gt;&lt;Q&gt;GB0030913577^SUS_EC_RISK_SCORE(NOW,NOW,,"SOC")&lt;/Q&gt;&lt;R&gt;0&lt;/R&gt;&lt;C&gt;0&lt;/C&gt;&lt;/FQL&gt;&lt;FQL&gt;&lt;Q&gt;GB0030913577^SUS_RR_RISK_SCORE(NOW,NOW,,"ESG")&lt;/Q&gt;&lt;R&gt;0&lt;/R&gt;&lt;C&gt;0&lt;/C&gt;&lt;/FQL&gt;&lt;FQL&gt;&lt;Q&gt;GB0030913577^FF_PTX_INC(ANN_R,1/1/2020,12/31/2020)&lt;/Q&gt;&lt;R&gt;1&lt;/R&gt;&lt;C&gt;1&lt;/C&gt;&lt;D xsi:type="xsd:double"&gt;2386&lt;/D&gt;&lt;/FQL&gt;&lt;FQL&gt;&lt;Q&gt;GB0030913577^FF_PTX_INC(ANN_R,1/1/2019,12/31/2019)&lt;/Q&gt;&lt;R&gt;1&lt;/R&gt;&lt;C&gt;1&lt;/C&gt;&lt;D xsi:type="xsd:double"&gt;2665&lt;/D&gt;&lt;/FQL&gt;&lt;FQL&gt;&lt;Q&gt;GB0030913577^FF_PTX_INC(ANN_R,1/1/2018,12/31/2018)&lt;/Q&gt;&lt;R&gt;1&lt;/R&gt;&lt;C&gt;1&lt;/C&gt;&lt;D xsi:type="xsd:double"&gt;2617&lt;/D&gt;&lt;/FQL&gt;&lt;FQL&gt;&lt;Q&gt;GB0030913577^FF_PTX_INC(ANN_R,1/1/2017,12/31/2017)&lt;/Q&gt;&lt;R&gt;1&lt;/R&gt;&lt;C&gt;1&lt;/C&gt;&lt;D xsi:type="xsd:double"&gt;2363&lt;/D&gt;&lt;/FQL&gt;&lt;FQL&gt;&lt;Q&gt;GB0030913577^FF_PTX_INC(ANN_R,1/1/2016,12/31/2016)&lt;/Q&gt;&lt;R&gt;1&lt;/R&gt;&lt;C&gt;1&lt;/C&gt;&lt;D xsi:type="xsd:double"&gt;2901&lt;/D&gt;&lt;/FQL&gt;&lt;FQL&gt;&lt;Q&gt;GB0030913577^FF_TAX_CF(ANN_R,1/1/2020,12/31/2020)&lt;/Q&gt;&lt;R&gt;1&lt;/R&gt;&lt;C&gt;1&lt;/C&gt;&lt;D xsi:type="xsd:double"&gt;210&lt;/D&gt;&lt;/FQL&gt;&lt;FQL&gt;&lt;Q&gt;GB0030913577^FF_TAX_CF(ANN_R,1/1/2019,12/31/2019)&lt;/Q&gt;&lt;R&gt;1&lt;/R&gt;&lt;C&gt;1&lt;/C&gt;&lt;D xsi:type="xsd:double"&gt;431&lt;/D&gt;&lt;/FQL&gt;&lt;FQL&gt;&lt;Q&gt;GB0030913577^FF_TAX_CF(ANN_R,1/1/2018,12/31/2018)&lt;/Q&gt;&lt;R&gt;1&lt;/R&gt;&lt;C&gt;1&lt;/C&gt;&lt;D xsi:type="xsd:double"&gt;473&lt;/D&gt;&lt;/FQL&gt;&lt;FQL&gt;&lt;Q&gt;GB0030913577^FF_TAX_CF(ANN_R,1/1/2017,12/31/2017)&lt;/Q&gt;&lt;R&gt;1&lt;/R&gt;&lt;C&gt;1&lt;/C&gt;&lt;D xsi:type="xsd:double"&gt;551&lt;/D&gt;&lt;/FQL&gt;&lt;FQL&gt;&lt;Q&gt;GB0030913577^FF_TAX_CF(ANN_R,1/1/2016,12/31/2016)&lt;/Q&gt;&lt;R&gt;1&lt;/R&gt;&lt;C&gt;1&lt;/C&gt;&lt;D xsi:type="xsd:double"&gt;256&lt;/D&gt;&lt;/FQL&gt;&lt;FQL&gt;&lt;Q&gt;GB0030913577^FF_TAX_RATE(ANN_R,1/1/2019,12/31/2019)&lt;/Q&gt;&lt;R&gt;1&lt;/R&gt;&lt;C&gt;1&lt;/C&gt;&lt;D xsi:type="xsd:double"&gt;19.0243902439024&lt;/D&gt;&lt;/FQL&gt;&lt;FQL&gt;&lt;Q&gt;GB0030913577^FF_TAX_RATE(ANN_R,1/1/2018,12/31/2018)&lt;/Q&gt;&lt;R&gt;1&lt;/R&gt;&lt;C&gt;1&lt;/C&gt;&lt;D xsi:type="xsd:double"&gt;22.3156285823462&lt;/D&gt;&lt;/FQL&gt;&lt;FQL&gt;&lt;Q&gt;GB0030913577^FF_TAX_RATE(ANN_R,1/1/2017,12/31/2017)&lt;/Q&gt;&lt;R&gt;1&lt;/R&gt;&lt;C&gt;1&lt;/C&gt;&lt;D xsi:type="xsd:double"&gt;18.874312314854&lt;/D&gt;&lt;/FQL&gt;&lt;FQL&gt;&lt;Q&gt;GB0030913577^FF_TAX_RATE(ANN_R,1/1/2016,12/31/2016)&lt;/Q&gt;&lt;R&gt;1&lt;/R&gt;&lt;C&gt;1&lt;/C&gt;&lt;D xsi:type="xsd:double"&gt;15.2016546018614&lt;/D&gt;&lt;/FQL&gt;&lt;FQL&gt;&lt;Q&gt;GB0030913577^FG_GICS_SECTOR&lt;/Q&gt;&lt;R&gt;0&lt;/R&gt;&lt;C&gt;0&lt;/C&gt;&lt;/FQL&gt;&lt;FQL&gt;&lt;Q&gt;GB0030913577^FG_FACTSET_SECTOR&lt;/Q&gt;&lt;R&gt;1&lt;/R&gt;&lt;C&gt;1&lt;/C&gt;&lt;D xsi:type="xsd:string"&gt;Communications&lt;/D&gt;&lt;/FQL&gt;&lt;FQL&gt;&lt;Q&gt;US3379321074^SUS_EC_RISK_SCORE(NOW,NOW,,"GOV")&lt;/Q&gt;&lt;R&gt;1&lt;/R&gt;&lt;C&gt;1&lt;/C&gt;&lt;D xsi:type="xsd:string"&gt;7.289262&lt;/D&gt;&lt;/FQL&gt;&lt;FQL&gt;&lt;Q&gt;US3379321074^SUS_EC_RISK_SCORE(NOW,NOW,,"SOC")&lt;/Q&gt;&lt;R&gt;1&lt;/R&gt;&lt;C&gt;1&lt;/C&gt;&lt;D xsi:type="xsd:string"&gt;9.830776&lt;/D&gt;&lt;/FQL&gt;&lt;FQL&gt;&lt;Q&gt;US3379321074^SUS_RR_RISK_SCORE(NOW,NOW,,"ESG")&lt;/Q&gt;&lt;R&gt;1&lt;/R&gt;&lt;C&gt;1&lt;/C&gt;&lt;D xsi:type="xsd:double"&gt;34.512243&lt;/D&gt;&lt;/FQL&gt;&lt;FQL&gt;&lt;Q&gt;US3379321074^FF_PTX_INC(ANN_R,1/1/2020,12/31/2020)&lt;/Q&gt;&lt;R&gt;1&lt;/R&gt;&lt;C&gt;1&lt;/C&gt;&lt;D xsi:type="xsd:double"&gt;1129&lt;/D&gt;&lt;/FQL&gt;&lt;FQL&gt;&lt;Q&gt;US3379321074^FF_PTX_INC(ANN_R,1/1/2019,12/31/2019)&lt;/Q&gt;&lt;R&gt;1&lt;/R&gt;&lt;C&gt;1&lt;/C&gt;&lt;D xsi:type="xsd:double"&gt;1117&lt;/D&gt;&lt;/FQL&gt;&lt;FQL&gt;&lt;Q&gt;US3379321074^FF_PTX_INC(ANN_R,1/1/2018,12/31/2018)&lt;/Q&gt;&lt;R&gt;1&lt;/R&gt;&lt;C&gt;1&lt;/C&gt;&lt;D xsi:type="xsd:double"&gt;1512&lt;/D&gt;&lt;/FQL&gt;&lt;FQL&gt;&lt;Q&gt;US3379321074^FF_PTX_INC(ANN_R,1/1/2017,12/31/2017)&lt;/Q&gt;&lt;R&gt;1&lt;/R&gt;&lt;C&gt;1&lt;/C&gt;&lt;D xsi:type="xsd:double"&gt;1426&lt;/D&gt;&lt;/FQL&gt;&lt;FQL&gt;&lt;Q&gt;US3379321074^FF_PTX_INC(ANN_R,1/1/2016,12/31/2016)&lt;/Q&gt;&lt;R&gt;1&lt;/R&gt;&lt;C&gt;1&lt;/C&gt;&lt;D xsi:type="xsd:double"&gt;-9232&lt;/D&gt;&lt;/FQL&gt;&lt;FQL&gt;&lt;Q&gt;US3379321074^FF_TAX_CF(ANN_R,1/1/2020,12/31/2020)&lt;/Q&gt;&lt;R&gt;1&lt;/R&gt;&lt;C&gt;1&lt;/C&gt;&lt;D xsi:type="xsd:double"&gt;6&lt;/D&gt;&lt;/FQL&gt;&lt;FQL&gt;&lt;Q&gt;US3379321074^FF_TAX_CF(ANN_R,1/1/2018,12/31/2018)&lt;/Q&gt;&lt;R&gt;1&lt;/R&gt;&lt;C&gt;1&lt;/C&gt;&lt;D xsi:type="xsd:double"&gt;49&lt;/D&gt;&lt;/FQL&gt;&lt;FQL&gt;&lt;Q&gt;US3379321074^FF_TAX_CF(ANN_R,1/1/2017,12/31/2017)&lt;/Q&gt;&lt;R&gt;1&lt;/R&gt;&lt;C&gt;1&lt;/C&gt;&lt;D xsi:type="xsd:double"&gt;53&lt;/D&gt;&lt;/FQL&gt;&lt;FQL&gt;&lt;Q&gt;US3379321074^FF_TAX_CF(ANN_R,1/1/2016,12/31/2016)&lt;/Q&gt;&lt;R&gt;1&lt;/R&gt;&lt;C&gt;1&lt;/C&gt;&lt;D xsi:type="xsd:double"&gt;-16&lt;/D&gt;&lt;/FQL&gt;&lt;FQL&gt;&lt;Q&gt;US3379321074^FF_TAX_RATE(ANN_R,1/1/2020,12/31/2020)&lt;/Q&gt;&lt;R&gt;1&lt;/R&gt;&lt;C&gt;1&lt;/C&gt;&lt;D xsi:type="xsd:double"&gt;11.1603188662533&lt;/D&gt;&lt;/FQL&gt;&lt;FQL&gt;&lt;Q&gt;US3379321074^FF_TAX_RATE(ANN_R,1/1/2019,12/31/2019)&lt;/Q&gt;&lt;R&gt;1&lt;/R&gt;&lt;C&gt;1&lt;/C&gt;&lt;D xsi:type="xsd:double"&gt;19.0689346463742&lt;/D&gt;&lt;/FQL&gt;&lt;FQL&gt;&lt;Q&gt;US3379321074^FF_TAX_RATE(ANN_R,1/1/2018,12/31/2018)&lt;/Q&gt;&lt;R&gt;1&lt;/R&gt;&lt;C&gt;1&lt;/C&gt;&lt;D xsi:type="xsd:double"&gt;32.4074074074074&lt;/D&gt;&lt;/FQL&gt;&lt;FQL&gt;&lt;Q&gt;US3379321074^FF_TAX_RATE(ANN_R,1/1/2017,12/31/2017)&lt;/Q&gt;&lt;R&gt;1&lt;/R&gt;&lt;C&gt;1&lt;/C&gt;&lt;D xsi:type="xsd:double"&gt;120.266479663394&lt;/D&gt;&lt;/FQL&gt;&lt;FQL&gt;&lt;Q&gt;US3379321074^FF_TAX_RATE(ANN_R,1/1/2016,12/31/2016)&lt;/Q&gt;&lt;R&gt;0&lt;/R&gt;&lt;C&gt;0&lt;/C&gt;&lt;/FQL&gt;&lt;FQL&gt;&lt;Q&gt;US3379321074^FG_GICS_SECTOR&lt;/Q&gt;&lt;R&gt;1&lt;/R&gt;&lt;C&gt;1&lt;/C&gt;&lt;D xsi:type="xsd:string"&gt;Utilities&lt;/D&gt;&lt;/FQL&gt;&lt;FQL&gt;&lt;Q&gt;US3379321074^FG_FACTSET_SECTOR&lt;/Q&gt;&lt;R&gt;1&lt;/R&gt;&lt;C&gt;1&lt;/C&gt;&lt;D xsi:type="xsd:string"&gt;Utilities&lt;/D&gt;&lt;/FQL&gt;&lt;FQL&gt;&lt;Q&gt;US1746101054^SUS_EC_RISK_SCORE(NOW,NOW,,"GOV")&lt;/Q&gt;&lt;R&gt;1&lt;/R&gt;&lt;C&gt;1&lt;/C&gt;&lt;D xsi:type="xsd:string"&gt;10.149528&lt;/D&gt;&lt;/FQL&gt;&lt;FQL&gt;&lt;Q&gt;US1746101054^SUS_EC_RISK_SCORE(NOW,NOW,,"SOC")&lt;/Q&gt;&lt;R&gt;1&lt;/R&gt;&lt;C&gt;1&lt;/C&gt;&lt;D xsi:type="xsd:string"&gt;10.182150&lt;/D&gt;&lt;/FQL&gt;&lt;FQL&gt;&lt;Q&gt;US1746101054^SUS_RR_RISK_SCORE(NOW,NOW,,"ESG")&lt;/Q&gt;&lt;R&gt;1&lt;/R&gt;&lt;C&gt;1&lt;/C&gt;&lt;D xsi:type="xsd:double"&gt;22.208740625&lt;/D&gt;&lt;/FQL&gt;&lt;FQL&gt;&lt;Q&gt;US1746101054^FF_PTX_INC(ANN_R,1/1/2020,12/31/2020)&lt;/Q&gt;&lt;R&gt;1&lt;/R&gt;&lt;C&gt;1&lt;/C&gt;&lt;D xsi:type="xsd:double"&gt;1298&lt;/D&gt;&lt;/FQL&gt;&lt;FQL&gt;&lt;Q&gt;US1746101054^FF_PTX_INC(ANN_R,1/1/2019,12/31/2019)&lt;/Q&gt;&lt;R&gt;1&lt;/R&gt;&lt;C&gt;1&lt;/C&gt;&lt;D xsi:type="xsd:double"&gt;2251&lt;/D&gt;&lt;/FQL&gt;&lt;FQL&gt;&lt;Q&gt;US1746101054^FF_PTX_INC(ANN_R,1/1/2017,12/31/2017)&lt;/Q&gt;&lt;R&gt;1&lt;/R&gt;&lt;C&gt;1&lt;/C&gt;&lt;D xsi:type="xsd:double"&gt;1912&lt;/D&gt;&lt;/FQL&gt;&lt;FQL&gt;&lt;Q&gt;US1746101054^FF_PTX_INC(ANN_R,1/1/2016,12/31/2016)&lt;/Q&gt;&lt;R&gt;1&lt;/R&gt;&lt;C&gt;1&lt;/C&gt;&lt;D xsi:type="xsd:double"&gt;1534&lt;/D&gt;&lt;/FQL&gt;&lt;FQL&gt;&lt;Q&gt;US1746101054^FF_TAX_CF(ANN_R,1/1/2020,12/31/2020)&lt;/Q&gt;&lt;R&gt;1&lt;/R&gt;&lt;C&gt;1&lt;/C&gt;&lt;D xsi:type="xsd:double"&gt;261&lt;/D&gt;&lt;/FQL&gt;&lt;FQL&gt;&lt;Q&gt;US1746101054^FF_TAX_CF(ANN_R,1/1/2019,12/31/2019)&lt;/Q&gt;&lt;R&gt;1&lt;/R&gt;&lt;C&gt;1&lt;/C&gt;&lt;D xsi:type="xsd:double"&gt;326&lt;/D&gt;&lt;/FQL&gt;&lt;FQL&gt;&lt;Q&gt;US1746101054^FF_TAX_CF(ANN_R,1/1/2018,12/31/2018)&lt;/Q&gt;&lt;R&gt;1&lt;/R&gt;&lt;C&gt;1&lt;/C&gt;&lt;D xsi:type="xsd:double"&gt;241&lt;/D&gt;&lt;/FQL&gt;&lt;FQL&gt;&lt;Q&gt;US1746101054^FF_TAX_CF(ANN_R,1/1/2017,12/31/2017)&lt;/Q&gt;&lt;R&gt;1&lt;/R&gt;&lt;C&gt;1&lt;/C&gt;&lt;D xsi:type="xsd:double"&gt;371&lt;/D&gt;&lt;/FQL&gt;&lt;FQL&gt;&lt;Q&gt;US1746101054^FF_TAX_CF(ANN_R,1/1/2016,12/31/2016)&lt;/Q&gt;&lt;R&gt;1&lt;/R&gt;&lt;C&gt;1&lt;/C&gt;&lt;D xsi:type="xsd:double"&gt;94&lt;/D&gt;&lt;/FQL&gt;&lt;FQL&gt;&lt;Q&gt;US1746101054^FF_TAX_RATE(ANN_R,1/1/2020,12/31/2020)&lt;/Q&gt;&lt;R&gt;1&lt;/R&gt;&lt;C&gt;1&lt;/C&gt;&lt;D xsi:type="xsd:double"&gt;18.5670261941448&lt;/D&gt;&lt;/FQL&gt;&lt;FQL&gt;&lt;Q&gt;US1746101054^FF_TAX_RATE(ANN_R,1/1/2019,12/31/2019)&lt;/Q&gt;&lt;R&gt;1&lt;/R&gt;&lt;C&gt;1&lt;/C&gt;&lt;D xsi:type="xsd:double"&gt;20.4353620613061&lt;/D&gt;&lt;/FQL&gt;&lt;FQL&gt;&lt;Q&gt;US1746101054^FF_TAX_RATE(ANN_R,1/1/2018,12/31/2018)&lt;/Q&gt;&lt;R&gt;1&lt;/R&gt;&lt;C&gt;1&lt;/C&gt;&lt;D xsi:type="xsd:double"&gt;21.1635364177737&lt;/D&gt;&lt;/FQL&gt;&lt;FQL&gt;&lt;Q&gt;US1746101054^FF_TAX_RATE(ANN_R,1/1/2017,12/31/2017)&lt;/Q&gt;&lt;R&gt;1&lt;/R&gt;&lt;C&gt;1&lt;/C&gt;&lt;D xsi:type="xsd:double"&gt;13.5983263598326&lt;/D&gt;&lt;/FQL&gt;&lt;FQL&gt;&lt;Q&gt;US1746101054^FF_TAX_RATE(ANN_R,1/1/2016,12/31/2016)&lt;/Q&gt;&lt;R&gt;1&lt;/R&gt;&lt;C&gt;1&lt;/C&gt;&lt;D xsi:type="xsd:double"&gt;31.877444589309&lt;/D&gt;&lt;/FQL&gt;&lt;FQL&gt;&lt;Q&gt;US1746101054^FG_GICS_SECTOR&lt;/Q&gt;&lt;R&gt;1&lt;/R&gt;&lt;C&gt;1&lt;/C&gt;&lt;D xsi:type="xsd:string"&gt;Financials&lt;/D&gt;&lt;/FQL&gt;&lt;FQL&gt;&lt;Q&gt;US1746101054^FG_FACTSET_SECTOR&lt;/Q&gt;&lt;R&gt;1&lt;/R&gt;&lt;C&gt;1&lt;/C&gt;&lt;D xsi:type="xsd:string"&gt;Finance&lt;/D&gt;&lt;/FQL&gt;&lt;FQL&gt;&lt;Q&gt;US2166484020^SUS_EC_RISK_SCORE(NOW,NOW,,"GOV")&lt;/Q&gt;&lt;R&gt;1&lt;/R&gt;&lt;C&gt;1&lt;/C&gt;&lt;D xsi:type="xsd:string"&gt;7.006316&lt;/D&gt;&lt;/FQL&gt;&lt;FQL&gt;&lt;Q&gt;US2166484020^SUS_RR_RISK_SCORE(NOW,NOW,,"ESG")&lt;/Q&gt;&lt;R&gt;1&lt;/R&gt;&lt;C&gt;1&lt;/C&gt;&lt;D xsi:type="xsd:double"&gt;20.842434375&lt;/D&gt;&lt;/FQL&gt;&lt;FQL&gt;&lt;Q&gt;US2166484020^FF_PTX_INC(ANN_R,1/1/2020,12/31/2020)&lt;/Q&gt;&lt;R&gt;1&lt;/R&gt;&lt;C&gt;1&lt;/C&gt;&lt;D xsi:type="xsd:double"&gt;266.5&lt;/D&gt;&lt;/FQL&gt;&lt;FQL&gt;&lt;Q&gt;US2166484020^FF_PTX_INC(ANN_R,1/1/2019,12/31/2019)&lt;/Q&gt;&lt;R&gt;1&lt;/R&gt;&lt;C&gt;1&lt;/C&gt;&lt;D xsi:type="xsd:double"&gt;477.4&lt;/D&gt;&lt;/FQL&gt;&lt;FQL&gt;&lt;Q&gt;US2166484020^FF_PTX_INC(ANN_R,1/1/2018,12/31/2018)&lt;/Q&gt;&lt;R&gt;1&lt;/R&gt;&lt;C&gt;1&lt;/C&gt;&lt;D xsi:type="xsd:double"&gt;331.9&lt;/D&gt;&lt;/FQL&gt;&lt;FQL&gt;&lt;Q&gt;US2166484020^FF_PTX_INC(ANN_R,1/1/2017,12/31/2017)&lt;/Q&gt;&lt;R&gt;1&lt;/R&gt;&lt;C&gt;1&lt;/C&gt;&lt;D xsi:type="xsd:double"&gt;394&lt;/D&gt;&lt;/FQL&gt;&lt;FQL&gt;&lt;Q&gt;US2166484020^FF_PTX_INC(ANN_R,1/1/2016,12/31/2016)&lt;/Q&gt;&lt;R&gt;1&lt;/R&gt;&lt;C&gt;1&lt;/C&gt;&lt;D xsi:type="xsd:double"&gt;295.6&lt;/D&gt;&lt;/FQL&gt;&lt;FQL&gt;&lt;Q&gt;US2166484020^FF_TAX_CF(ANN_R,1/1/2020,12/31/2020)&lt;/Q&gt;&lt;R&gt;1&lt;/R&gt;&lt;C&gt;1&lt;/C&gt;&lt;D xsi:type="xsd:double"&gt;51.1&lt;/D&gt;&lt;/FQL&gt;&lt;FQL&gt;&lt;Q&gt;US2166484020^FF_TAX_CF(ANN_R,1/1/2019,12/31/2019)&lt;/Q&gt;&lt;R&gt;1&lt;/R&gt;&lt;C&gt;1&lt;/C&gt;&lt;D xsi:type="xsd:double"&gt;39.2&lt;/D&gt;&lt;/FQL&gt;&lt;FQL&gt;&lt;Q&gt;US2166484020^FF_TAX_CF(ANN_R,1/1/2018,12/31/2018)&lt;/Q&gt;&lt;R&gt;1&lt;/R&gt;&lt;C&gt;1&lt;/C&gt;&lt;D xsi:type="xsd:double"&gt;18.8&lt;/D&gt;&lt;/FQL&gt;&lt;FQL&gt;&lt;Q&gt;US2166484020^FF_TAX_CF(ANN_R,1/1/2017,12/31/2017)&lt;/Q&gt;&lt;R&gt;1&lt;/R&gt;&lt;C&gt;1&lt;/C&gt;&lt;D xsi:type="xsd:double"&gt;15.6&lt;/D&gt;&lt;/FQL&gt;&lt;FQL&gt;&lt;Q&gt;US2166484020^FF_TAX_CF(ANN_R,1/1/2016,12/31/2016)&lt;/Q&gt;&lt;R&gt;0&lt;/R&gt;&lt;C&gt;0&lt;/C&gt;&lt;/FQL&gt;&lt;FQL&gt;&lt;Q&gt;US2166484020^FF_TAX_RATE(ANN_R,1/1/2020,12/31/2020)&lt;/Q&gt;&lt;R&gt;1&lt;/R&gt;&lt;C&gt;1&lt;/C&gt;&lt;D xsi:type="xsd:double"&gt;10.5440900562852&lt;/D&gt;&lt;/FQL&gt;&lt;FQL&gt;&lt;Q&gt;US2166484020^FF_TAX_RATE(ANN_R,1/1/2019,12/31/2019)&lt;/Q&gt;&lt;R&gt;1&lt;/R&gt;&lt;C&gt;1&lt;/C&gt;&lt;D xsi:type="xsd:double"&gt;2.24130708001676&lt;/D&gt;&lt;/FQL&gt;&lt;FQL&gt;&lt;Q&gt;US2166484020^FF_TAX_RATE(ANN_R,1/1/2018,12/31/2018)&lt;/Q&gt;&lt;R&gt;1&lt;/R&gt;&lt;C&gt;1&lt;/C&gt;&lt;D xsi:type="xsd:double"&gt;57.8487496233805&lt;/D&gt;&lt;/FQL&gt;&lt;FQL&gt;&lt;Q&gt;US2166484020^FF_TAX_RATE(ANN_R,1/1/2017,12/31/2017)&lt;/Q&gt;&lt;R&gt;1&lt;/R&gt;&lt;C&gt;1&lt;/C&gt;&lt;D xsi:type="xsd:double"&gt;5.35532994923858&lt;/D&gt;&lt;/FQL&gt;&lt;FQL&gt;&lt;Q&gt;US2166484020^FG_GICS_SECTOR&lt;/Q&gt;&lt;R&gt;1&lt;/R&gt;&lt;C&gt;1&lt;/C&gt;&lt;D xsi:type="xsd:string"&gt;Health Care&lt;/D&gt;&lt;/FQL&gt;&lt;FQL&gt;&lt;Q&gt;US2166484020^FG_FACTSET_SECTOR&lt;/Q&gt;&lt;R&gt;1&lt;/R&gt;&lt;C&gt;1&lt;/C&gt;&lt;D xsi:type="xsd:string"&gt;Health Technology&lt;/D&gt;&lt;/FQL&gt;&lt;FQL&gt;&lt;Q&gt;JP3351100007^SUS_EC_RISK_SCORE(NOW,NOW,,"GOV")&lt;/Q&gt;&lt;R&gt;1&lt;/R&gt;&lt;C&gt;1&lt;/C&gt;&lt;D xsi:type="xsd:string"&gt;9.642066&lt;/D&gt;&lt;/FQL&gt;&lt;FQL&gt;&lt;Q&gt;JP3351100007^SUS_EC_RISK_SCORE(NOW,NOW,,"SOC")&lt;/Q&gt;&lt;R&gt;1&lt;/R&gt;&lt;C&gt;1&lt;/C&gt;&lt;D xsi:type="xsd:string"&gt;11.260462&lt;/D&gt;&lt;/FQL&gt;&lt;FQL&gt;&lt;Q&gt;JP3351100007^SUS_RR_RISK_SCORE(NOW,NOW,,"ESG")&lt;/Q&gt;&lt;R&gt;1&lt;/R&gt;&lt;C&gt;1&lt;/C&gt;&lt;D xsi:type="xsd:double"&gt;23.075278125&lt;/D&gt;&lt;/FQL&gt;&lt;FQL&gt;&lt;Q&gt;JP3351100007^FF_PTX_INC(ANN_R,1/1/2020,12/31/2020)&lt;/Q&gt;&lt;R&gt;1&lt;/R&gt;&lt;C&gt;1&lt;/C&gt;&lt;D xsi:type="xsd:double"&gt;49433&lt;/D&gt;&lt;/FQL&gt;&lt;FQL&gt;&lt;Q&gt;JP3351100007^FF_PTX_INC(ANN_R,1/1/2019,12/31/2019)&lt;/Q&gt;&lt;R&gt;1&lt;/R&gt;&lt;C&gt;1&lt;/C&gt;&lt;D xsi:type="xsd:double"&gt;57955&lt;/D&gt;&lt;/FQL&gt;&lt;FQL&gt;&lt;Q&gt;JP3351100007^FF_PTX_INC(ANN_R,1/1/2018,12/31/2018)&lt;/Q&gt;&lt;R&gt;1&lt;/R&gt;&lt;C&gt;1&lt;/C&gt;&lt;D xsi:type="xsd:double"&gt;58117&lt;/D&gt;&lt;/FQL&gt;&lt;FQL&gt;&lt;Q&gt;JP3351100007^FF_PTX_INC(ANN_R,1/1/2017,12/31/2017)&lt;/Q&gt;&lt;R&gt;1&lt;/R&gt;&lt;C&gt;1&lt;/C&gt;&lt;D xsi:type="xsd:double"&gt;48946&lt;/D&gt;&lt;/FQL&gt;&lt;FQL&gt;&lt;Q&gt;JP3351100007^FF_PTX_INC(ANN_R,1/1/2016,12/31/2016)&lt;/Q&gt;&lt;R&gt;1&lt;/R&gt;&lt;C&gt;1&lt;/C&gt;&lt;D xsi:type="xsd:double"&gt;57809&lt;/D&gt;&lt;/FQL&gt;&lt;FQL&gt;&lt;Q&gt;JP3351100007^FF_TAX_CF(ANN_R,1/1/2020,12/31/2020)&lt;/Q&gt;&lt;R&gt;1&lt;/R&gt;&lt;C&gt;1&lt;/C&gt;&lt;D xsi:type="xsd:double"&gt;16208&lt;/D&gt;&lt;/FQL&gt;&lt;FQL&gt;&lt;Q&gt;JP3351100007^FF_TAX_CF(ANN_R,1/1/2019,12/31/2019)&lt;/Q&gt;&lt;R&gt;1&lt;/R&gt;&lt;C&gt;1&lt;/C&gt;&lt;D xsi:type="xsd:double"&gt;17305&lt;/D&gt;&lt;/FQL&gt;&lt;FQL&gt;&lt;Q&gt;JP3351100007^FF_TAX_CF(ANN_R,1/1/2018,12/31/2018)&lt;/Q&gt;&lt;R&gt;1&lt;/R&gt;&lt;C&gt;1&lt;/C&gt;&lt;D xsi:type="xsd:double"&gt;12497&lt;/D&gt;&lt;/FQL&gt;&lt;FQL&gt;&lt;Q&gt;JP3351100007^FF_TAX_CF(ANN_R,1/1/2017,12/31/2017)&lt;/Q&gt;&lt;R&gt;1&lt;/R&gt;&lt;C&gt;1&lt;/C&gt;&lt;D xsi:type="xsd:double"&gt;16268&lt;/D&gt;&lt;/FQL&gt;&lt;FQL&gt;&lt;Q&gt;JP3351100007^FF_TAX_CF(ANN_R,1/1/2016,12/31/2016)&lt;/Q&gt;&lt;R&gt;1&lt;/R&gt;&lt;C&gt;1&lt;/C&gt;&lt;D xsi:type="xsd:double"&gt;19578&lt;/D&gt;&lt;/FQL&gt;&lt;FQL&gt;&lt;Q&gt;JP3351100007^FF_TAX_RATE(ANN_R,1/1/2019,12/31/2019)&lt;/Q&gt;&lt;R&gt;1&lt;/R&gt;&lt;C&gt;1&lt;/C&gt;&lt;D xsi:type="xsd:double"&gt;28.9690276939004&lt;/D&gt;&lt;/FQL&gt;&lt;FQL&gt;&lt;Q&gt;JP3351100007^FF_TAX_RATE(ANN_R,1/1/2018,12/31/2018)&lt;/Q&gt;&lt;R&gt;1&lt;/R&gt;&lt;C&gt;1&lt;/C&gt;&lt;D xsi:type="xsd:double"&gt;32.7614983567631&lt;/D&gt;&lt;/FQL&gt;&lt;FQL&gt;&lt;Q&gt;JP3351100007^FF_TAX_RATE(ANN_R,1/1/2017,12/31/2017)&lt;/Q&gt;&lt;R&gt;1&lt;/R&gt;&lt;C&gt;1&lt;/C&gt;&lt;D xsi:type="xsd:double"&gt;17.3517754259796&lt;/D&gt;&lt;/FQL&gt;&lt;FQL&gt;&lt;Q&gt;JP3351100007^FF_TAX_RATE(ANN_R,1/1/2016,12/31/2016)&lt;/Q&gt;&lt;R&gt;1&lt;/R&gt;&lt;C&gt;1&lt;/C&gt;&lt;D xsi:type="xsd:double"&gt;32.0538324482347&lt;/D&gt;&lt;/FQL&gt;&lt;FQL&gt;&lt;Q&gt;JP3351100007^FG_GICS_SECTOR&lt;/Q&gt;&lt;R&gt;0&lt;/R&gt;&lt;C&gt;0&lt;/C&gt;&lt;/FQL&gt;&lt;FQL&gt;&lt;Q&gt;JP3351100007^FG_FACTSET_SECTOR&lt;/Q&gt;&lt;R&gt;1&lt;/R&gt;&lt;C&gt;1&lt;/C&gt;&lt;D xsi:type="xsd:string"&gt;Health Technology&lt;/D&gt;&lt;/FQL&gt;&lt;FQL&gt;&lt;Q&gt;US57060D1081^SUS_EC_RISK_SCORE(NOW,NOW,,"GOV")&lt;/Q&gt;&lt;R&gt;1&lt;/R&gt;&lt;C&gt;1&lt;/C&gt;&lt;D xsi:type="xsd:string"&gt;6.078275&lt;/D&gt;&lt;/FQL&gt;&lt;FQL&gt;&lt;Q&gt;US57060D1081^SUS_EC_RISK_SCORE(NOW,NOW,,"SOC")&lt;/Q&gt;&lt;R&gt;1&lt;/R&gt;&lt;C&gt;1&lt;/C&gt;&lt;D xsi:type="xsd:string"&gt;4.689513&lt;/D&gt;&lt;/FQL&gt;&lt;FQL&gt;&lt;Q&gt;US57060D1081^SUS_RR_RISK_SCORE(NOW,NOW,,"ESG")&lt;/Q&gt;&lt;R&gt;1&lt;/R&gt;&lt;C&gt;1&lt;/C&gt;&lt;D xsi:type="xsd:double"&gt;12.3847875&lt;/D&gt;&lt;/FQL&gt;&lt;FQL&gt;&lt;Q&gt;US57060D1081^FF_PTX_INC(ANN_R,1/1/2020,12/31/2020)&lt;/Q&gt;&lt;R&gt;1&lt;/R&gt;&lt;C&gt;1&lt;/C&gt;&lt;D xsi:type="xsd:double"&gt;374.359&lt;/D&gt;&lt;/FQL&gt;&lt;FQL&gt;&lt;Q&gt;US57060D1081^FF_PTX_INC(ANN_R,1/1/2019,12/31/2019)&lt;/Q&gt;&lt;R&gt;1&lt;/R&gt;&lt;C&gt;1&lt;/C&gt;&lt;D xsi:type="xsd:double"&gt;257.424&lt;/D&gt;&lt;/FQL&gt;&lt;FQL&gt;&lt;Q&gt;US57060D1081^FF_PTX_INC(ANN_R,1/1/2018,12/31/2018)&lt;/Q&gt;&lt;R&gt;1&lt;/R&gt;&lt;C&gt;1&lt;/C&gt;&lt;D xsi:type="xsd:double"&gt;218.086&lt;/D&gt;&lt;/FQL&gt;&lt;FQL&gt;&lt;Q&gt;US57060D1081^FF_PTX_INC(ANN_R,1/1/2017,12/31/2017)&lt;/Q&gt;&lt;R&gt;1&lt;/R&gt;&lt;C&gt;1&lt;/C&gt;&lt;D xsi:type="xsd:double"&gt;201.768&lt;/D&gt;&lt;/FQL&gt;&lt;FQL&gt;&lt;Q&gt;US57060D1081^FF_PTX_INC(ANN_R,1/1/2016,12/31/2016)&lt;/Q&gt;&lt;R&gt;1&lt;/R&gt;&lt;C&gt;1&lt;/C&gt;&lt;D xsi:type="xsd:double"&gt;191.602&lt;/D&gt;&lt;/FQL&gt;&lt;FQL&gt;&lt;Q&gt;US57060D1081^FF_TAX_CF(ANN_R,1/1/2020,12/31/2020)&lt;/Q&gt;&lt;R&gt;1&lt;/R&gt;&lt;C&gt;1&lt;/C&gt;&lt;D xsi:type="xsd:double"&gt;45.046&lt;/D&gt;&lt;/FQL&gt;&lt;FQL&gt;&lt;Q&gt;US57060D1081^FF_TAX_CF(ANN_R,1/1/2018,12/31/2018)&lt;/Q&gt;&lt;R&gt;1&lt;/R&gt;&lt;C&gt;1&lt;/C&gt;&lt;D xsi:type="xsd:double"&gt;47.208&lt;/D&gt;&lt;/FQL&gt;&lt;FQL&gt;&lt;Q&gt;US57060D1081^FF_TAX_CF(ANN_R,1/1/2017,12/31/2017)&lt;/Q&gt;&lt;R&gt;1&lt;/R&gt;&lt;C&gt;1&lt;/C&gt;&lt;D xsi:type="xsd:double"&gt;43.997&lt;/D&gt;&lt;/FQL&gt;&lt;FQL&gt;&lt;Q&gt;US57060D1081^FF_TAX_CF(ANN_R,1/1/2016,12/31/2016)&lt;/Q&gt;&lt;R&gt;1&lt;/R&gt;&lt;C&gt;1&lt;/C&gt;&lt;D xsi:type="xsd:double"&gt;58.268&lt;/D&gt;&lt;/FQL&gt;&lt;FQL&gt;&lt;Q&gt;US57060D1081^FF_TAX_RATE(ANN_R,1/1/2020,12/31/2020)&lt;/Q&gt;&lt;R&gt;1&lt;/R&gt;&lt;C&gt;1&lt;/C&gt;&lt;D xsi:type="xsd:double"&gt;20.0294369842851&lt;/D&gt;&lt;/FQL&gt;&lt;FQL&gt;&lt;Q&gt;US57060D1081^FF_TAX_RATE(ANN_R,1/1/2019,12/31/2019)&lt;/Q&gt;&lt;R&gt;1&lt;/R&gt;&lt;C&gt;1&lt;/C&gt;&lt;D xsi:type="xsd:double"&gt;20.4029150351172&lt;/D&gt;&lt;/FQL&gt;&lt;FQL&gt;&lt;Q&gt;US57060D1081^FF_TAX_RATE(ANN_R,1/1/2018,12/31/2018)&lt;/Q&gt;&lt;R&gt;1&lt;/R&gt;&lt;C&gt;1&lt;/C&gt;&lt;D xsi:type="xsd:double"&gt;20.7413589134562&lt;/D&gt;&lt;/FQL&gt;&lt;FQL&gt;&lt;Q&gt;US57060D1081^FF_TAX_RATE(ANN_R,1/1/2017,12/31/2017)&lt;/Q&gt;&lt;R&gt;1&lt;/R&gt;&lt;C&gt;1&lt;/C&gt;&lt;D xsi:type="xsd:double"&gt;26.6043178303794&lt;/D&gt;&lt;/FQL&gt;&lt;FQL&gt;&lt;Q&gt;US57060D1081^FF_TAX_RATE(ANN_R,1/1/2016,12/31/2016)&lt;/Q&gt;&lt;R&gt;1&lt;/R&gt;&lt;C&gt;1&lt;/C&gt;&lt;D xsi:type="xsd:double"&gt;34.1489128505966&lt;/D&gt;&lt;/FQL&gt;&lt;FQL&gt;&lt;Q&gt;US57060D1081^FG_GICS_SECTOR&lt;/Q&gt;&lt;R&gt;1&lt;/R&gt;&lt;C&gt;1&lt;/C&gt;&lt;D xsi:type="xsd:string"&gt;Financials&lt;/D&gt;&lt;/FQL&gt;&lt;FQL&gt;&lt;Q&gt;US57060D1081^FG_FACTSET_SECTOR&lt;/Q&gt;&lt;R&gt;1&lt;/R&gt;&lt;C&gt;1&lt;/C&gt;&lt;D xsi:type="xsd:string"&gt;Finance&lt;/D&gt;&lt;/FQL&gt;&lt;FQL&gt;&lt;Q&gt;FR0000045072^SUS_EC_RISK_SCORE(NOW,NOW,,"GOV")&lt;/Q&gt;&lt;R&gt;0&lt;/R&gt;&lt;C&gt;0&lt;/C&gt;&lt;/FQL&gt;&lt;FQL&gt;&lt;Q&gt;FR0000045072^SUS_EC_RISK_SCORE(NOW,NOW,,"SOC")&lt;/Q&gt;&lt;R&gt;0&lt;/R&gt;&lt;C&gt;0&lt;/C&gt;&lt;/FQL&gt;&lt;FQL&gt;&lt;Q&gt;FR0000045072^SUS_RR_RISK_SCORE(NOW,NOW,,"ESG")&lt;/Q&gt;&lt;R&gt;0&lt;/R&gt;&lt;C&gt;0&lt;/C&gt;&lt;/FQL&gt;&lt;FQL&gt;&lt;Q&gt;FR0000045072^FF_PTX_INC(ANN_R,1/1/2020,12/31/2020)&lt;/Q&gt;&lt;R&gt;1&lt;/R&gt;&lt;C&gt;1&lt;/C&gt;&lt;D xsi:type="xsd:double"&gt;4175&lt;/D&gt;&lt;/FQL&gt;&lt;FQL&gt;&lt;Q&gt;FR0000045072^FF_PTX_INC(ANN_R,1/1/2019,12/31/2019)&lt;/Q&gt;&lt;R&gt;1&lt;/R&gt;&lt;C&gt;1&lt;/C&gt;&lt;D xsi:type="xsd:double"&gt;5600&lt;/D&gt;&lt;/FQL&gt;&lt;FQL&gt;&lt;Q&gt;FR0000045072^FF_PTX_INC(ANN_R,1/1/2017,12/31/2017)&lt;/Q&gt;&lt;R&gt;1&lt;/R&gt;&lt;C&gt;1&lt;/C&gt;&lt;D xsi:type="xsd:double"&gt;5201&lt;/D&gt;&lt;/FQL&gt;&lt;FQL&gt;&lt;Q&gt;FR0000045072^FF_PTX_INC(ANN_R,1/1/2016,12/31/2016)&lt;/Q&gt;&lt;R&gt;1&lt;/R&gt;&lt;C&gt;1&lt;/C&gt;&lt;D xsi:type="xsd:double"&gt;2829&lt;/D&gt;&lt;/FQL&gt;&lt;FQL&gt;&lt;Q&gt;FR0000045072^FF_TAX_CF(ANN_R,1/1/2020,12/31/2020)&lt;/Q&gt;&lt;R&gt;1&lt;/R&gt;&lt;C&gt;1&lt;/C&gt;&lt;D xsi:type="xsd:double"&gt;1853&lt;/D&gt;&lt;/FQL&gt;&lt;FQL&gt;&lt;Q&gt;FR0000045072^FF_TAX_CF(ANN_R,1/1/2019,12/31/2019)&lt;/Q&gt;&lt;R&gt;1&lt;/R&gt;&lt;C&gt;1&lt;/C&gt;&lt;D xsi:type="xsd:double"&gt;1063&lt;/D&gt;&lt;/FQL&gt;&lt;FQL&gt;&lt;Q&gt;FR0000045072^FF_TAX_CF(ANN_R,1/1/2018,12/31/2018)&lt;/Q&gt;&lt;R&gt;1&lt;/R&gt;&lt;C&gt;1&lt;/C&gt;&lt;D xsi:type="xsd:double"&gt;568&lt;/D&gt;&lt;/FQL&gt;&lt;FQL&gt;&lt;Q&gt;FR0000045072^FF_TAX_CF(ANN_R,1/1/2017,12/31/2017)&lt;/Q&gt;&lt;R&gt;1&lt;/R&gt;&lt;C&gt;1&lt;/C&gt;&lt;D xsi:type="xsd:double"&gt;1275&lt;/D&gt;&lt;/FQL&gt;&lt;FQL&gt;&lt;Q&gt;FR0000045072^FF_TAX_CF(ANN_R,1/1/2016,12/31/2016)&lt;/Q&gt;&lt;R&gt;1&lt;/R&gt;&lt;C&gt;1&lt;/C&gt;&lt;D xsi:type="xsd:double"&gt;-193&lt;/D&gt;&lt;/FQL&gt;&lt;FQL&gt;&lt;Q&gt;FR0000045072^FF_TAX_RATE(ANN_R,1/1/2020,12/31/2020)&lt;/Q&gt;&lt;R&gt;1&lt;/R&gt;&lt;C&gt;1&lt;/C&gt;&lt;D xsi:type="xsd:double"&gt;27.0419161676647&lt;/D&gt;&lt;/FQL&gt;&lt;FQL&gt;&lt;Q&gt;FR0000045072^FF_TAX_RATE(ANN_R,1/1/2019,12/31/2019)&lt;/Q&gt;&lt;R&gt;1&lt;/R&gt;&lt;C&gt;1&lt;/C&gt;&lt;D xsi:type="xsd:double"&gt;8.14285714285714&lt;/D&gt;&lt;/FQL&gt;&lt;FQL&gt;&lt;Q&gt;FR0000045072^FF_TAX_RATE(ANN_R,1/1/2018,12/31/2018)&lt;/Q&gt;&lt;R&gt;1&lt;/R&gt;&lt;C&gt;1&lt;/C&gt;&lt;D xsi:type="xsd:double"&gt;23.4898253485018&lt;/D&gt;&lt;/FQL&gt;&lt;FQL&gt;&lt;Q&gt;FR0000045072^FF_TAX_RATE(ANN_R,1/1/2017,12/31/2017)&lt;/Q&gt;&lt;R&gt;1&lt;/R&gt;&lt;C&gt;1&lt;/C&gt;&lt;D xsi:type="xsd:double"&gt;33.301288213805&lt;/D&gt;&lt;/FQL&gt;&lt;FQL&gt;&lt;Q&gt;FR0000045072^FF_TAX_RATE(ANN_R,1/1/2016,12/31/2016)&lt;/Q&gt;&lt;R&gt;1&lt;/R&gt;&lt;C&gt;1&lt;/C&gt;&lt;D xsi:type="xsd:double"&gt;24.5669848002828&lt;/D&gt;&lt;/FQL&gt;&lt;FQL&gt;&lt;Q&gt;FR0000045072^FG_GICS_SECTOR&lt;/Q&gt;&lt;R&gt;0&lt;/R&gt;&lt;C&gt;0&lt;/C&gt;&lt;/FQL&gt;&lt;FQL&gt;&lt;Q&gt;FR0000045072^FG_FACTSET_SECTOR&lt;/Q&gt;&lt;R&gt;1&lt;/R&gt;&lt;C&gt;1&lt;/C&gt;&lt;D xsi:type="xsd:string"&gt;Finance&lt;/D&gt;&lt;/FQL&gt;&lt;FQL&gt;&lt;Q&gt;US98419M1009^SUS_EC_RISK_SCORE(NOW,NOW,,"GOV")&lt;/Q&gt;&lt;R&gt;1&lt;/R&gt;&lt;C&gt;1&lt;/C&gt;&lt;D xsi:type="xsd:string"&gt;4.649775&lt;/D&gt;&lt;/FQL&gt;&lt;FQL&gt;&lt;Q&gt;US98419M1009^SUS_RR_RISK_SCORE(NOW,NOW,,"ESG")&lt;/Q&gt;&lt;R&gt;1&lt;/R&gt;&lt;C&gt;1&lt;/C&gt;&lt;D xsi:type="xsd:double"&gt;15.99665625&lt;/D&gt;&lt;/FQL&gt;&lt;FQL&gt;&lt;Q&gt;US98419M1009^FF_PTX_INC(ANN_R,1/1/2020,12/31/2020)&lt;/Q&gt;&lt;R&gt;1&lt;/R&gt;&lt;C&gt;1&lt;/C&gt;&lt;D xsi:type="xsd:double"&gt;285&lt;/D&gt;&lt;/FQL&gt;&lt;FQL&gt;&lt;Q&gt;US98419M1009^FF_PTX_INC(ANN_R,1/1/2019,12/31/2019)&lt;/Q&gt;&lt;R&gt;1&lt;/R&gt;&lt;C&gt;1&lt;/C&gt;&lt;D xsi:type="xsd:double"&gt;416&lt;/D&gt;&lt;/FQL&gt;&lt;FQL&gt;&lt;Q&gt;US98419M1009^FF_PTX_INC(ANN_R,1/1/2018,12/31/2018)&lt;/Q&gt;&lt;R&gt;1&lt;/R&gt;&lt;C&gt;1&lt;/C&gt;&lt;D xsi:type="xsd:double"&gt;585&lt;/D&gt;&lt;/FQL&gt;&lt;FQL&gt;&lt;Q&gt;US98419M1009^FF_PTX_INC(ANN_R,1/1/2017,12/31/2017)&lt;/Q&gt;&lt;R&gt;1&lt;/R&gt;&lt;C&gt;1&lt;/C&gt;&lt;D xsi:type="xsd:double"&gt;466&lt;/D&gt;&lt;/FQL&gt;&lt;FQL&gt;&lt;Q&gt;US98419M1009^FF_PTX_INC(ANN_R,1/1/2016,12/31/2016)&lt;/Q&gt;&lt;R&gt;1&lt;/R&gt;&lt;C&gt;1&lt;/C&gt;&lt;D xsi:type="xsd:double"&gt;340&lt;/D&gt;&lt;/FQL&gt;&lt;FQL&gt;&lt;Q&gt;US98419M1009^FF_TAX_CF(ANN_R,1/1/2020,12/31/2020)&lt;/Q&gt;&lt;R&gt;1&lt;/R&gt;&lt;C&gt;1&lt;/C&gt;&lt;D xsi:type="xsd:double"&gt;41&lt;/D&gt;&lt;/FQL&gt;&lt;FQL&gt;&lt;Q&gt;US98419M1009^FF_TAX_CF(ANN_R,1/1/2019,12/31/2019)&lt;/Q&gt;&lt;R&gt;1&lt;/R&gt;&lt;C&gt;1&lt;/C&gt;&lt;D xsi:type="xsd:double"&gt;107&lt;/D&gt;&lt;/FQL&gt;&lt;FQL&gt;&lt;Q&gt;US98419M1009^FF_TAX_CF(ANN_R,1/1/2018,12/31/2018)&lt;/Q&gt;&lt;R&gt;1&lt;/R&gt;&lt;C&gt;1&lt;/C&gt;&lt;D xsi:type="xsd:double"&gt;75&lt;/D&gt;&lt;/FQL&gt;&lt;FQL&gt;&lt;Q&gt;US98419M1009^FF_TAX_CF(ANN_R,1/1/2017,12/31/2017)&lt;/Q&gt;&lt;R&gt;1&lt;/R&gt;&lt;C&gt;1&lt;/C&gt;&lt;D xsi:type="xsd:double"&gt;57&lt;/D&gt;&lt;/FQL&gt;&lt;FQL&gt;&lt;Q&gt;US98419M1009^FF_TAX_CF(ANN_R,1/1/2016,12/31/2016)&lt;/Q&gt;&lt;R&gt;1&lt;/R&gt;&lt;C&gt;1&lt;/C&gt;&lt;D xsi:type="xsd:double"&gt;78&lt;/D&gt;&lt;/FQL&gt;&lt;FQL&gt;&lt;Q&gt;US98419M1009^FF_TAX_RATE(ANN_R,1/1/2020,12/31/2020)&lt;/Q&gt;&lt;R&gt;1&lt;/R&gt;&lt;C&gt;1&lt;/C&gt;&lt;D xsi:type="xsd:double"&gt;10.8771929824561&lt;/D&gt;&lt;/FQL&gt;&lt;FQL&gt;&lt;Q&gt;US98419M1009^FF_TAX_RATE(ANN_R,1/1/2019,12/31/2019)&lt;/Q&gt;&lt;R&gt;1&lt;/R&gt;&lt;C&gt;1&lt;/C&gt;&lt;D xsi:type="xsd:double"&gt;3.60576923076923&lt;/D&gt;&lt;/FQL&gt;&lt;FQL&gt;&lt;Q&gt;US98419M1009^FF_TAX_RATE(ANN_R,1/1/2018,12/31/2018)&lt;/Q&gt;&lt;R&gt;1&lt;/R&gt;&lt;C&gt;1&lt;/C&gt;&lt;D xsi:type="xsd:double"&gt;6.15384615384615&lt;/D&gt;&lt;/FQL&gt;&lt;FQL&gt;&lt;Q&gt;US98419M1009^FF_TAX_RATE(ANN_R,1/1/2017,12/31/2017)&lt;/Q&gt;&lt;R&gt;1&lt;/R&gt;&lt;C&gt;1&lt;/C&gt;&lt;D xsi:type="xsd:double"&gt;29.1845493562232&lt;/D&gt;&lt;/FQL&gt;&lt;FQL&gt;&lt;Q&gt;US98419M1009^FG_GICS_SECTOR&lt;/Q&gt;&lt;R&gt;1&lt;/R&gt;&lt;C&gt;1&lt;/C&gt;&lt;D xsi:type="xsd:string"&gt;Industrials&lt;/D&gt;&lt;/FQL&gt;&lt;FQL&gt;&lt;Q&gt;US98419M1009^FG_FACTSET_SECTOR&lt;/Q&gt;&lt;R&gt;1&lt;/R&gt;&lt;C&gt;1&lt;/C&gt;&lt;D xsi:type="xsd:string"&gt;Producer Manufacturing&lt;/D&gt;&lt;/FQL&gt;&lt;FQL&gt;&lt;Q&gt;HK0823032773^SUS_EC_RISK_SCORE(NOW,NOW,,"GOV")&lt;/Q&gt;&lt;R&gt;1&lt;/R&gt;&lt;C&gt;1&lt;/C&gt;&lt;D xsi:type="xsd:string"&gt;5.311190&lt;/D&gt;&lt;/FQL&gt;&lt;FQL&gt;&lt;Q&gt;HK0823032773^SUS_EC_RISK_SCORE(NOW,NOW,,"SOC")&lt;/Q&gt;&lt;R&gt;1&lt;/R&gt;&lt;C&gt;1&lt;/C&gt;&lt;D xsi:type="xsd:string"&gt;3.936474&lt;/D&gt;&lt;/FQL&gt;&lt;FQL&gt;&lt;Q&gt;HK0823032773^SUS_RR_RISK_SCORE(NOW,NOW,,"ESG")&lt;/Q&gt;&lt;R&gt;1&lt;/R&gt;&lt;C&gt;1&lt;/C&gt;&lt;D xsi:type="xsd:double"&gt;11.3444695945946&lt;/D&gt;&lt;/FQL&gt;&lt;FQL&gt;&lt;Q&gt;HK0823032773^FF_PTX_INC(ANN_R,1/1/2020,12/31/2020)&lt;/Q&gt;&lt;R&gt;1&lt;/R&gt;&lt;C&gt;1&lt;/C&gt;&lt;D xsi:type="xsd:double"&gt;-16591&lt;/D&gt;&lt;/FQL&gt;&lt;FQL&gt;&lt;Q&gt;HK0823032773^FF_PTX_INC(ANN_R,1/1/2019,12/31/2019)&lt;/Q&gt;&lt;R&gt;1&lt;/R&gt;&lt;C&gt;1&lt;/C&gt;&lt;D xsi:type="xsd:double"&gt;21801&lt;/D&gt;&lt;/FQL&gt;&lt;FQL&gt;&lt;Q&gt;HK0823032773^FF_PTX_INC(ANN_R,1/1/2018,12/31/2018)&lt;/Q&gt;&lt;R&gt;1&lt;/R&gt;&lt;C&gt;1&lt;/C&gt;&lt;D xsi:type="xsd:double"&gt;49399&lt;/D&gt;&lt;/FQL&gt;&lt;FQL&gt;&lt;Q&gt;HK0823032773^FF_PTX_INC(ANN_R,1/1/2017,12/31/2017)&lt;/Q&gt;&lt;R&gt;1&lt;/R&gt;&lt;C&gt;1&lt;/C&gt;&lt;D xsi:type="xsd:double"&gt;18970&lt;/D&gt;&lt;/FQL&gt;&lt;FQL&gt;&lt;Q&gt;HK0823032773^FF_PTX_INC(ANN_R,1/1/2016,12/31/2016)&lt;/Q&gt;&lt;R&gt;1&lt;/R&gt;&lt;C&gt;1&lt;/C&gt;&lt;D xsi:type="xsd:double"&gt;17302&lt;/D&gt;&lt;/FQL&gt;&lt;FQL&gt;&lt;Q&gt;HK0823032773^FF_TAX_CF(ANN_R,1/1/2020,12/31/2020)&lt;/Q&gt;&lt;R&gt;1&lt;/R&gt;&lt;C&gt;1&lt;/C&gt;&lt;D xsi:type="xsd:double"&gt;933&lt;/D&gt;&lt;/FQL&gt;&lt;FQL&gt;&lt;Q&gt;HK0823032773^FF_TAX_CF(ANN_R,1/1/2019,12/31/2019)&lt;/Q&gt;&lt;R&gt;1&lt;/R&gt;&lt;C&gt;1&lt;/C&gt;&lt;D xsi:type="xsd:double"&gt;1102&lt;/D&gt;&lt;/FQL&gt;&lt;FQL&gt;&lt;Q&gt;HK0823032773^FF_TAX_CF(ANN_R,1/1/2018,12/31/</t>
        </r>
      </text>
    </comment>
    <comment ref="A19" authorId="0" shapeId="0" xr:uid="{83B9E08C-E50D-45CD-9C70-10A34E4D60E0}">
      <text>
        <r>
          <rPr>
            <b/>
            <sz val="9"/>
            <color indexed="81"/>
            <rFont val="Tahoma"/>
            <family val="2"/>
          </rPr>
          <t>2018)&lt;/Q&gt;&lt;R&gt;1&lt;/R&gt;&lt;C&gt;1&lt;/C&gt;&lt;D xsi:type="xsd:double"&gt;904&lt;/D&gt;&lt;/FQL&gt;&lt;FQL&gt;&lt;Q&gt;HK0823032773^FF_TAX_CF(ANN_R,1/1/2017,12/31/2017)&lt;/Q&gt;&lt;R&gt;1&lt;/R&gt;&lt;C&gt;1&lt;/C&gt;&lt;D xsi:type="xsd:double"&gt;788&lt;/D&gt;&lt;/FQL&gt;&lt;FQL&gt;&lt;Q&gt;HK0823032773^FF_TAX_CF(ANN_R,1/1/2016,12/31/2016)&lt;/Q&gt;&lt;R&gt;1&lt;/R&gt;&lt;C&gt;1&lt;/C&gt;&lt;D xsi:type="xsd:double"&gt;726&lt;/D&gt;&lt;/FQL&gt;&lt;FQL&gt;&lt;Q&gt;HK0823032773^FF_TAX_RATE(ANN_R,1/1/2019,12/31/2019)&lt;/Q&gt;&lt;R&gt;1&lt;/R&gt;&lt;C&gt;1&lt;/C&gt;&lt;D xsi:type="xsd:double"&gt;6.23365900646759&lt;/D&gt;&lt;/FQL&gt;&lt;FQL&gt;&lt;Q&gt;HK0823032773^FF_TAX_RATE(ANN_R,1/1/2018,12/31/2018)&lt;/Q&gt;&lt;R&gt;1&lt;/R&gt;&lt;C&gt;1&lt;/C&gt;&lt;D xsi:type="xsd:double"&gt;2.8745521164396&lt;/D&gt;&lt;/FQL&gt;&lt;FQL&gt;&lt;Q&gt;HK0823032773^FF_TAX_RATE(ANN_R,1/1/2017,12/31/2017)&lt;/Q&gt;&lt;R&gt;1&lt;/R&gt;&lt;C&gt;1&lt;/C&gt;&lt;D xsi:type="xsd:double"&gt;5.5719557195572&lt;/D&gt;&lt;/FQL&gt;&lt;FQL&gt;&lt;Q&gt;HK0823032773^FF_TAX_RATE(ANN_R,1/1/2016,12/31/2016)&lt;/Q&gt;&lt;R&gt;1&lt;/R&gt;&lt;C&gt;1&lt;/C&gt;&lt;D xsi:type="xsd:double"&gt;5.50803375332332&lt;/D&gt;&lt;/FQL&gt;&lt;FQL&gt;&lt;Q&gt;HK0823032773^FG_GICS_SECTOR&lt;/Q&gt;&lt;R&gt;0&lt;/R&gt;&lt;C&gt;0&lt;/C&gt;&lt;/FQL&gt;&lt;FQL&gt;&lt;Q&gt;HK0823032773^FG_FACTSET_SECTOR&lt;/Q&gt;&lt;R&gt;1&lt;/R&gt;&lt;C&gt;1&lt;/C&gt;&lt;D xsi:type="xsd:string"&gt;Finance&lt;/D&gt;&lt;/FQL&gt;&lt;FQL&gt;&lt;Q&gt;AU000000APT1^SUS_EC_RISK_SCORE(NOW,NOW,,"GOV")&lt;/Q&gt;&lt;R&gt;0&lt;/R&gt;&lt;C&gt;0&lt;/C&gt;&lt;/FQL&gt;&lt;FQL&gt;&lt;Q&gt;AU000000APT1^SUS_EC_RISK_SCORE(NOW,NOW,,"SOC")&lt;/Q&gt;&lt;R&gt;0&lt;/R&gt;&lt;C&gt;0&lt;/C&gt;&lt;/FQL&gt;&lt;FQL&gt;&lt;Q&gt;AU000000APT1^SUS_RR_RISK_SCORE(NOW,NOW,,"ESG")&lt;/Q&gt;&lt;R&gt;0&lt;/R&gt;&lt;C&gt;0&lt;/C&gt;&lt;/FQL&gt;&lt;FQL&gt;&lt;Q&gt;AU000000APT1^FF_PTX_INC(ANN_R,1/1/2020,12/31/2020)&lt;/Q&gt;&lt;R&gt;1&lt;/R&gt;&lt;C&gt;1&lt;/C&gt;&lt;D xsi:type="xsd:double"&gt;-26.782&lt;/D&gt;&lt;/FQL&gt;&lt;FQL&gt;&lt;Q&gt;AU000000APT1^FF_PTX_INC(ANN_R,1/1/2019,12/31/2019)&lt;/Q&gt;&lt;R&gt;1&lt;/R&gt;&lt;C&gt;1&lt;/C&gt;&lt;D xsi:type="xsd:double"&gt;-42.786&lt;/D&gt;&lt;/FQL&gt;&lt;FQL&gt;&lt;Q&gt;AU000000APT1^FF_PTX_INC(ANN_R,1/1/2018,12/31/2018)&lt;/Q&gt;&lt;R&gt;1&lt;/R&gt;&lt;C&gt;1&lt;/C&gt;&lt;D xsi:type="xsd:double"&gt;-7.586&lt;/D&gt;&lt;/FQL&gt;&lt;FQL&gt;&lt;Q&gt;AU000000APT1^FF_PTX_INC(ANN_R,1/1/2017,12/31/2017)&lt;/Q&gt;&lt;R&gt;1&lt;/R&gt;&lt;C&gt;1&lt;/C&gt;&lt;D xsi:type="xsd:double"&gt;-14.423&lt;/D&gt;&lt;/FQL&gt;&lt;FQL&gt;&lt;Q&gt;AU000000APT1^FF_PTX_INC(ANN_R,1/1/2016,12/31/2016)&lt;/Q&gt;&lt;R&gt;1&lt;/R&gt;&lt;C&gt;1&lt;/C&gt;&lt;D xsi:type="xsd:double"&gt;-3.690117&lt;/D&gt;&lt;/FQL&gt;&lt;FQL&gt;&lt;Q&gt;AU000000APT1^FF_TAX_CF(ANN_R,1/1/2020,12/31/2020)&lt;/Q&gt;&lt;R&gt;1&lt;/R&gt;&lt;C&gt;1&lt;/C&gt;&lt;D xsi:type="xsd:double"&gt;4.26&lt;/D&gt;&lt;/FQL&gt;&lt;FQL&gt;&lt;Q&gt;AU000000APT1^FF_TAX_CF(ANN_R,1/1/2018,12/31/2018)&lt;/Q&gt;&lt;R&gt;0&lt;/R&gt;&lt;C&gt;0&lt;/C&gt;&lt;/FQL&gt;&lt;FQL&gt;&lt;Q&gt;AU000000APT1^FF_TAX_CF(ANN_R,1/1/2017,12/31/2017)&lt;/Q&gt;&lt;R&gt;0&lt;/R&gt;&lt;C&gt;0&lt;/C&gt;&lt;/FQL&gt;&lt;FQL&gt;&lt;Q&gt;AU000000APT1^FF_TAX_CF(ANN_R,1/1/2016,12/31/2016)&lt;/Q&gt;&lt;R&gt;0&lt;/R&gt;&lt;C&gt;0&lt;/C&gt;&lt;/FQL&gt;&lt;FQL&gt;&lt;Q&gt;AU000000APT1^FF_TAX_RATE(ANN_R,1/1/2020,12/31/2020)&lt;/Q&gt;&lt;R&gt;0&lt;/R&gt;&lt;C&gt;0&lt;/C&gt;&lt;/FQL&gt;&lt;FQL&gt;&lt;Q&gt;AU000000APT1^FF_TAX_RATE(ANN_R,1/1/2019,12/31/2019)&lt;/Q&gt;&lt;R&gt;0&lt;/R&gt;&lt;C&gt;0&lt;/C&gt;&lt;/FQL&gt;&lt;FQL&gt;&lt;Q&gt;AU000000APT1^FF_TAX_RATE(ANN_R,1/1/2018,12/31/2018)&lt;/Q&gt;&lt;R&gt;0&lt;/R&gt;&lt;C&gt;0&lt;/C&gt;&lt;/FQL&gt;&lt;FQL&gt;&lt;Q&gt;AU000000APT1^FF_TAX_RATE(ANN_R,1/1/2017,12/31/2017)&lt;/Q&gt;&lt;R&gt;0&lt;/R&gt;&lt;C&gt;0&lt;/C&gt;&lt;/FQL&gt;&lt;FQL&gt;&lt;Q&gt;AU000000APT1^FF_TAX_RATE(ANN_R,1/1/2016,12/31/2016)&lt;/Q&gt;&lt;R&gt;0&lt;/R&gt;&lt;C&gt;0&lt;/C&gt;&lt;/FQL&gt;&lt;FQL&gt;&lt;Q&gt;AU000000APT1^FG_GICS_SECTOR&lt;/Q&gt;&lt;R&gt;0&lt;/R&gt;&lt;C&gt;0&lt;/C&gt;&lt;/FQL&gt;&lt;FQL&gt;&lt;Q&gt;AU000000APT1^FG_FACTSET_SECTOR&lt;/Q&gt;&lt;R&gt;1&lt;/R&gt;&lt;C&gt;1&lt;/C&gt;&lt;D xsi:type="xsd:string"&gt;Technology Services&lt;/D&gt;&lt;/FQL&gt;&lt;FQL&gt;&lt;Q&gt;US4062161017^SUS_EC_RISK_SCORE(NOW,NOW,,"GOV")&lt;/Q&gt;&lt;R&gt;1&lt;/R&gt;&lt;C&gt;1&lt;/C&gt;&lt;D xsi:type="xsd:string"&gt;6.650597&lt;/D&gt;&lt;/FQL&gt;&lt;FQL&gt;&lt;Q&gt;US4062161017^SUS_EC_RISK_SCORE(NOW,NOW,,"SOC")&lt;/Q&gt;&lt;R&gt;1&lt;/R&gt;&lt;C&gt;1&lt;/C&gt;&lt;D xsi:type="xsd:string"&gt;9.620400&lt;/D&gt;&lt;/FQL&gt;&lt;FQL&gt;&lt;Q&gt;US4062161017^SUS_RR_RISK_SCORE(NOW,NOW,,"ESG")&lt;/Q&gt;&lt;R&gt;1&lt;/R&gt;&lt;C&gt;1&lt;/C&gt;&lt;D xsi:type="xsd:double"&gt;24.0715644425676&lt;/D&gt;&lt;/FQL&gt;&lt;FQL&gt;&lt;Q&gt;US4062161017^FF_PTX_INC(ANN_R,1/1/2020,12/31/2020)&lt;/Q&gt;&lt;R&gt;1&lt;/R&gt;&lt;C&gt;1&lt;/C&gt;&lt;D xsi:type="xsd:double"&gt;-3220&lt;/D&gt;&lt;/FQL&gt;&lt;FQL&gt;&lt;Q&gt;US4062161017^FF_PTX_INC(ANN_R,1/1/2019,12/31/2019)&lt;/Q&gt;&lt;R&gt;1&lt;/R&gt;&lt;C&gt;1&lt;/C&gt;&lt;D xsi:type="xsd:double"&gt;-1122&lt;/D&gt;&lt;/FQL&gt;&lt;FQL&gt;&lt;Q&gt;US4062161017^FF_PTX_INC(ANN_R,1/1/2017,12/31/2017)&lt;/Q&gt;&lt;R&gt;1&lt;/R&gt;&lt;C&gt;1&lt;/C&gt;&lt;D xsi:type="xsd:double"&gt;682&lt;/D&gt;&lt;/FQL&gt;&lt;FQL&gt;&lt;Q&gt;US4062161017^FF_PTX_INC(ANN_R,1/1/2016,12/31/2016)&lt;/Q&gt;&lt;R&gt;1&lt;/R&gt;&lt;C&gt;1&lt;/C&gt;&lt;D xsi:type="xsd:double"&gt;-7625&lt;/D&gt;&lt;/FQL&gt;&lt;FQL&gt;&lt;Q&gt;US4062161017^FF_TAX_CF(ANN_R,1/1/2020,12/31/2020)&lt;/Q&gt;&lt;R&gt;1&lt;/R&gt;&lt;C&gt;1&lt;/C&gt;&lt;D xsi:type="xsd:double"&gt;300&lt;/D&gt;&lt;/FQL&gt;&lt;FQL&gt;&lt;Q&gt;US4062161017^FF_TAX_CF(ANN_R,1/1/2019,12/31/2019)&lt;/Q&gt;&lt;R&gt;1&lt;/R&gt;&lt;C&gt;1&lt;/C&gt;&lt;D xsi:type="xsd:double"&gt;363&lt;/D&gt;&lt;/FQL&gt;&lt;FQL&gt;&lt;Q&gt;US4062161017^FF_TAX_CF(ANN_R,1/1/2018,12/31/2018)&lt;/Q&gt;&lt;R&gt;1&lt;/R&gt;&lt;C&gt;1&lt;/C&gt;&lt;D xsi:type="xsd:double"&gt;-178&lt;/D&gt;&lt;/FQL&gt;&lt;FQL&gt;&lt;Q&gt;US4062161017^FF_TAX_CF(ANN_R,1/1/2017,12/31/2017)&lt;/Q&gt;&lt;R&gt;1&lt;/R&gt;&lt;C&gt;1&lt;/C&gt;&lt;D xsi:type="xsd:double"&gt;-178&lt;/D&gt;&lt;/FQL&gt;&lt;FQL&gt;&lt;Q&gt;US4062161017^FF_TAX_CF(ANN_R,1/1/2016,12/31/2016)&lt;/Q&gt;&lt;R&gt;1&lt;/R&gt;&lt;C&gt;1&lt;/C&gt;&lt;D xsi:type="xsd:double"&gt;-20&lt;/D&gt;&lt;/FQL&gt;&lt;FQL&gt;&lt;Q&gt;US4062161017^FF_TAX_RATE(ANN_R,1/1/2020,12/31/2020)&lt;/Q&gt;&lt;R&gt;0&lt;/R&gt;&lt;C&gt;0&lt;/C&gt;&lt;/FQL&gt;&lt;FQL&gt;&lt;Q&gt;US4062161017^FF_TAX_RATE(ANN_R,1/1/2019,12/31/2019)&lt;/Q&gt;&lt;R&gt;0&lt;/R&gt;&lt;C&gt;0&lt;/C&gt;&lt;/FQL&gt;&lt;FQL&gt;&lt;Q&gt;US4062161017^FF_TAX_RATE(ANN_R,1/1/2018,12/31/2018)&lt;/Q&gt;&lt;R&gt;1&lt;/R&gt;&lt;C&gt;1&lt;/C&gt;&lt;D xsi:type="xsd:double"&gt;8.65490628445425&lt;/D&gt;&lt;/FQL&gt;&lt;FQL&gt;&lt;Q&gt;US4062161017^FF_TAX_RATE(ANN_R,1/1/2017,12/31/2017)&lt;/Q&gt;&lt;R&gt;1&lt;/R&gt;&lt;C&gt;1&lt;/C&gt;&lt;D xsi:type="xsd:double"&gt;165.8357771261&lt;/D&gt;&lt;/FQL&gt;&lt;FQL&gt;&lt;Q&gt;US4062161017^FF_TAX_RATE(ANN_R,1/1/2016,12/31/2016)&lt;/Q&gt;&lt;R&gt;0&lt;/R&gt;&lt;C&gt;0&lt;/C&gt;&lt;/FQL&gt;&lt;FQL&gt;&lt;Q&gt;US4062161017^FG_GICS_SECTOR&lt;/Q&gt;&lt;R&gt;1&lt;/R&gt;&lt;C&gt;1&lt;/C&gt;&lt;D xsi:type="xsd:string"&gt;Energy&lt;/D&gt;&lt;/FQL&gt;&lt;FQL&gt;&lt;Q&gt;US4062161017^FG_FACTSET_SECTOR&lt;/Q&gt;&lt;R&gt;1&lt;/R&gt;&lt;C&gt;1&lt;/C&gt;&lt;D xsi:type="xsd:string"&gt;Industrial Services&lt;/D&gt;&lt;/FQL&gt;&lt;FQL&gt;&lt;Q&gt;BE0003565737^SUS_EC_RISK_SCORE(NOW,NOW,,"GOV")&lt;/Q&gt;&lt;R&gt;1&lt;/R&gt;&lt;C&gt;1&lt;/C&gt;&lt;D xsi:type="xsd:string"&gt;7.712800&lt;/D&gt;&lt;/FQL&gt;&lt;FQL&gt;&lt;Q&gt;BE0003565737^SUS_RR_RISK_SCORE(NOW,NOW,,"ESG")&lt;/Q&gt;&lt;R&gt;1&lt;/R&gt;&lt;C&gt;1&lt;/C&gt;&lt;D xsi:type="xsd:double"&gt;13.434225&lt;/D&gt;&lt;/FQL&gt;&lt;FQL&gt;&lt;Q&gt;BE0003565737^FF_PTX_INC(ANN_R,1/1/2020,12/31/2020)&lt;/Q&gt;&lt;R&gt;1&lt;/R&gt;&lt;C&gt;1&lt;/C&gt;&lt;D xsi:type="xsd:double"&gt;1858&lt;/D&gt;&lt;/FQL&gt;&lt;FQL&gt;&lt;Q&gt;BE0003565737^FF_PTX_INC(ANN_R,1/1/2019,12/31/2019)&lt;/Q&gt;&lt;R&gt;1&lt;/R&gt;&lt;C&gt;1&lt;/C&gt;&lt;D xsi:type="xsd:double"&gt;3109&lt;/D&gt;&lt;/FQL&gt;&lt;FQL&gt;&lt;Q&gt;BE0003565737^FF_PTX_INC(ANN_R,1/1/2018,12/31/2018)&lt;/Q&gt;&lt;R&gt;1&lt;/R&gt;&lt;C&gt;1&lt;/C&gt;&lt;D xsi:type="xsd:double"&gt;3294&lt;/D&gt;&lt;/FQL&gt;&lt;FQL&gt;&lt;Q&gt;BE0003565737^FF_PTX_INC(ANN_R,1/1/2017,12/31/2017)&lt;/Q&gt;&lt;R&gt;1&lt;/R&gt;&lt;C&gt;1&lt;/C&gt;&lt;D xsi:type="xsd:double"&gt;3656&lt;/D&gt;&lt;/FQL&gt;&lt;FQL&gt;&lt;Q&gt;BE0003565737^FF_PTX_INC(ANN_R,1/1/2016,12/31/2016)&lt;/Q&gt;&lt;R&gt;1&lt;/R&gt;&lt;C&gt;1&lt;/C&gt;&lt;D xsi:type="xsd:double"&gt;3063&lt;/D&gt;&lt;/FQL&gt;&lt;FQL&gt;&lt;Q&gt;BE0003565737^FF_TAX_CF(ANN_R,1/1/2020,12/31/2020)&lt;/Q&gt;&lt;R&gt;1&lt;/R&gt;&lt;C&gt;1&lt;/C&gt;&lt;D xsi:type="xsd:double"&gt;560&lt;/D&gt;&lt;/FQL&gt;&lt;FQL&gt;&lt;Q&gt;BE0003565737^FF_TAX_CF(ANN_R,1/1/2019,12/31/2019)&lt;/Q&gt;&lt;R&gt;1&lt;/R&gt;&lt;C&gt;1&lt;/C&gt;&lt;D xsi:type="xsd:double"&gt;498&lt;/D&gt;&lt;/FQL&gt;&lt;FQL&gt;&lt;Q&gt;BE0003565737^FF_TAX_CF(ANN_R,1/1/2018,12/31/2018)&lt;/Q&gt;&lt;R&gt;1&lt;/R&gt;&lt;C&gt;1&lt;/C&gt;&lt;D xsi:type="xsd:double"&gt;554&lt;/D&gt;&lt;/FQL&gt;&lt;FQL&gt;&lt;Q&gt;BE0003565737^FF_TAX_CF(ANN_R,1/1/2017,12/31/2017)&lt;/Q&gt;&lt;R&gt;1&lt;/R&gt;&lt;C&gt;1&lt;/C&gt;&lt;D xsi:type="xsd:double"&gt;523&lt;/D&gt;&lt;/FQL&gt;&lt;FQL&gt;&lt;Q&gt;BE0003565737^FF_TAX_CF(ANN_R,1/1/2016,12/31/2016)&lt;/Q&gt;&lt;R&gt;1&lt;/R&gt;&lt;C&gt;1&lt;/C&gt;&lt;D xsi:type="xsd:double"&gt;470&lt;/D&gt;&lt;/FQL&gt;&lt;FQL&gt;&lt;Q&gt;BE0003565737^FF_TAX_RATE(ANN_R,1/1/2020,12/31/2020)&lt;/Q&gt;&lt;R&gt;1&lt;/R&gt;&lt;C&gt;1&lt;/C&gt;&lt;D xsi:type="xsd:double"&gt;21.9052744886975&lt;/D&gt;&lt;/FQL&gt;&lt;FQL&gt;&lt;Q&gt;BE0003565737^FF_TAX_RATE(ANN_R,1/1/2019,12/31/2019)&lt;/Q&gt;&lt;R&gt;1&lt;/R&gt;&lt;C&gt;1&lt;/C&gt;&lt;D xsi:type="xsd:double"&gt;20.1672563525249&lt;/D&gt;&lt;/FQL&gt;&lt;FQL&gt;&lt;Q&gt;BE0003565737^FF_TAX_RATE(ANN_R,1/1/2018,12/31/2018)&lt;/Q&gt;&lt;R&gt;1&lt;/R&gt;&lt;C&gt;1&lt;/C&gt;&lt;D xsi:type="xsd:double"&gt;22.4650880388585&lt;/D&gt;&lt;/FQL&gt;&lt;FQL&gt;&lt;Q&gt;BE0003565737^FF_TAX_RATE(ANN_R,1/1/2017,12/31/2017)&lt;/Q&gt;&lt;R&gt;1&lt;/R&gt;&lt;C&gt;1&lt;/C&gt;&lt;D xsi:type="xsd:double"&gt;29.8687089715536&lt;/D&gt;&lt;/FQL&gt;&lt;FQL&gt;&lt;Q&gt;BE0003565737^FG_GICS_SECTOR&lt;/Q&gt;&lt;R&gt;0&lt;/R&gt;&lt;C&gt;0&lt;/C&gt;&lt;/FQL&gt;&lt;FQL&gt;&lt;Q&gt;BE0003565737^FG_FACTSET_SECTOR&lt;/Q&gt;&lt;R&gt;1&lt;/R&gt;&lt;C&gt;1&lt;/C&gt;&lt;D xsi:type="xsd:string"&gt;Finance&lt;/D&gt;&lt;/FQL&gt;&lt;FQL&gt;&lt;Q&gt;US25809K1051^SUS_EC_RISK_SCORE(NOW,NOW,,"GOV")&lt;/Q&gt;&lt;R&gt;0&lt;/R&gt;&lt;C&gt;0&lt;/C&gt;&lt;/FQL&gt;&lt;FQL&gt;&lt;Q&gt;US25809K1051^SUS_EC_RISK_SCORE(NOW,NOW,,"SOC")&lt;/Q&gt;&lt;R&gt;0&lt;/R&gt;&lt;C&gt;0&lt;/C&gt;&lt;/FQL&gt;&lt;FQL&gt;&lt;Q&gt;US25809K1051^SUS_RR_RISK_SCORE(NOW,NOW,,"ESG")&lt;/Q&gt;&lt;R&gt;0&lt;/R&gt;&lt;C&gt;0&lt;/C&gt;&lt;/FQL&gt;&lt;FQL&gt;&lt;Q&gt;US25809K1051^FF_PTX_INC(ANN_R,1/1/2020,12/31/2020)&lt;/Q&gt;&lt;R&gt;1&lt;/R&gt;&lt;C&gt;1&lt;/C&gt;&lt;D xsi:type="xsd:double"&gt;-458&lt;/D&gt;&lt;/FQL&gt;&lt;FQL&gt;&lt;Q&gt;US25809K1051^FF_PTX_INC(ANN_R,1/1/2019,12/31/2019)&lt;/Q&gt;&lt;R&gt;1&lt;/R&gt;&lt;C&gt;1&lt;/C&gt;&lt;D xsi:type="xsd:double"&gt;-666&lt;/D&gt;&lt;/FQL&gt;&lt;FQL&gt;&lt;Q&gt;US25809K1051^FF_PTX_INC(ANN_R,1/1/2018,12/31/2018)&lt;/Q&gt;&lt;R&gt;1&lt;/R&gt;&lt;C&gt;1&lt;/C&gt;&lt;D xsi:type="xsd:double"&gt;-204&lt;/D&gt;&lt;/FQL&gt;&lt;FQL&gt;&lt;Q&gt;US25809K1051^FF_PTX_INC(ANN_R,1/1/2017,12/31/2017)&lt;/Q&gt;&lt;R&gt;0&lt;/R&gt;&lt;C&gt;0&lt;/C&gt;&lt;/FQL&gt;&lt;FQL&gt;&lt;Q&gt;US25809K1051^FF_PTX_INC(ANN_R,1/1/2016,12/31/2016)&lt;/Q&gt;&lt;R&gt;0&lt;/R&gt;&lt;C&gt;0&lt;/C&gt;&lt;/FQL&gt;&lt;FQL&gt;&lt;Q&gt;US25809K1051^FF_TAX_CF(ANN_R,1/1/2020,12/31/2020)&lt;/Q&gt;&lt;R&gt;0&lt;/R&gt;&lt;C&gt;0&lt;/C&gt;&lt;/FQL&gt;&lt;FQL&gt;&lt;Q&gt;US25809K1051^FF_TAX_CF(ANN_R,1/1/2019,12/31/2019)&lt;/Q&gt;&lt;R&gt;0&lt;/R&gt;&lt;C&gt;0&lt;/C&gt;&lt;/FQL&gt;&lt;FQL&gt;&lt;Q&gt;US25809K1051^FF_TAX_CF(ANN_R,1/1/2018,12/31/2018)&lt;/Q&gt;&lt;R&gt;0&lt;/R&gt;&lt;C&gt;0&lt;/C&gt;&lt;/FQL&gt;&lt;FQL&gt;&lt;Q&gt;US25809K1051^FF_TAX_CF(ANN_R,1/1/2017,12/31/2017)&lt;/Q&gt;&lt;R&gt;0&lt;/R&gt;&lt;C&gt;0&lt;/C&gt;&lt;/FQL&gt;&lt;FQL&gt;&lt;Q&gt;US25809K1051^FF_TAX_CF(ANN_R,1/1/2016,12/31/2016)&lt;/Q&gt;&lt;R&gt;0&lt;/R&gt;&lt;C&gt;0&lt;/C&gt;&lt;/FQL&gt;&lt;FQL&gt;&lt;Q&gt;US25809K1051^FF_TAX_RATE(ANN_R,1/1/2019,12/31/2019)&lt;/Q&gt;&lt;R&gt;0&lt;/R&gt;&lt;C&gt;0&lt;/C&gt;&lt;/FQL&gt;&lt;FQL&gt;&lt;Q&gt;US25809K1051^FF_TAX_RATE(ANN_R,1/1/2018,12/31/2018)&lt;/Q&gt;&lt;R&gt;0&lt;/R&gt;&lt;C&gt;0&lt;/C&gt;&lt;/FQL&gt;&lt;FQL&gt;&lt;Q&gt;US25809K1051^FF_TAX_RATE(ANN_R,1/1/2017,12/31/2017)&lt;/Q&gt;&lt;R&gt;0&lt;/R&gt;&lt;C&gt;0&lt;/C&gt;&lt;/FQL&gt;&lt;FQL&gt;&lt;Q&gt;US25809K1051^FF_TAX_RATE(ANN_R,1/1/2016,12/31/2016)&lt;/Q&gt;&lt;R&gt;0&lt;/R&gt;&lt;C&gt;0&lt;/C&gt;&lt;/FQL&gt;&lt;FQL&gt;&lt;Q&gt;US25809K1051^FG_GICS_SECTOR&lt;/Q&gt;&lt;R&gt;0&lt;/R&gt;&lt;C&gt;0&lt;/C&gt;&lt;/FQL&gt;&lt;FQL&gt;&lt;Q&gt;US25809K1051^FG_FACTSET_SECTOR&lt;/Q&gt;&lt;R&gt;1&lt;/R&gt;&lt;C&gt;1&lt;/C&gt;&lt;D xsi:type="xsd:string"&gt;Technology Services&lt;/D&gt;&lt;/FQL&gt;&lt;FQL&gt;&lt;Q&gt;NO0010031479^SUS_EC_RISK_SCORE(NOW,NOW,,"GOV")&lt;/Q&gt;&lt;R&gt;0&lt;/R&gt;&lt;C&gt;0&lt;/C&gt;&lt;/FQL&gt;&lt;FQL&gt;&lt;Q&gt;NO0010031479^SUS_EC_RISK_SCORE(NOW,NOW,,"SOC")&lt;/Q&gt;&lt;R&gt;0&lt;/R&gt;&lt;C&gt;0&lt;/C&gt;&lt;/FQL&gt;&lt;FQL&gt;&lt;Q&gt;NO0010031479^SUS_RR_RISK_SCORE(NOW,NOW,,"ESG")&lt;/Q&gt;&lt;R&gt;0&lt;/R&gt;&lt;C&gt;0&lt;/C&gt;&lt;/FQL&gt;&lt;FQL&gt;&lt;Q&gt;NO0010031479^FF_PTX_INC(ANN_R,1/1/2020,12/31/2020)&lt;/Q&gt;&lt;R&gt;1&lt;/R&gt;&lt;C&gt;1&lt;/C&gt;&lt;D xsi:type="xsd:double"&gt;23445&lt;/D&gt;&lt;/FQL&gt;&lt;FQL&gt;&lt;Q&gt;NO0010031479^FF_PTX_INC(ANN_R,1/1/2019,12/31/2019)&lt;/Q&gt;&lt;R&gt;1&lt;/R&gt;&lt;C&gt;1&lt;/C&gt;&lt;D xsi:type="xsd:double"&gt;30825&lt;/D&gt;&lt;/FQL&gt;&lt;FQL&gt;&lt;Q&gt;NO0010031479^FF_PTX_INC(ANN_R,1/1/2018,12/31/2018)&lt;/Q&gt;&lt;R&gt;1&lt;/R&gt;&lt;C&gt;1&lt;/C&gt;&lt;D xsi:type="xsd:double"&gt;28665&lt;/D&gt;&lt;/FQL&gt;&lt;FQL&gt;&lt;Q&gt;NO0010031479^FF_PTX_INC(ANN_R,1/1/2017,12/31/2017)&lt;/Q&gt;&lt;R&gt;1&lt;/R&gt;&lt;C&gt;1&lt;/C&gt;&lt;D xsi:type="xsd:double"&gt;26970&lt;/D&gt;&lt;/FQL&gt;&lt;FQL&gt;&lt;Q&gt;NO0010031479^FF_PTX_INC(ANN_R,1/1/2016,12/31/2016)&lt;/Q&gt;&lt;R&gt;1&lt;/R&gt;&lt;C&gt;1&lt;/C&gt;&lt;D xsi:type="xsd:double"&gt;22198&lt;/D&gt;&lt;/FQL&gt;&lt;FQL&gt;&lt;Q&gt;NO0010031479^FF_TAX_CF(ANN_R,1/1/2020,12/31/2020)&lt;/Q&gt;&lt;R&gt;1&lt;/R&gt;&lt;C&gt;1&lt;/C&gt;&lt;D xsi:type="xsd:double"&gt;9211&lt;/D&gt;&lt;/FQL&gt;&lt;FQL&gt;&lt;Q&gt;NO0010031479^FF_TAX_CF(ANN_R,1/1/2018,12/31/2018)&lt;/Q&gt;&lt;R&gt;1&lt;/R&gt;&lt;C&gt;1&lt;/C&gt;&lt;D xsi:type="xsd:double"&gt;4785&lt;/D&gt;&lt;/FQL&gt;&lt;FQL&gt;&lt;Q&gt;NO0010031479^FF_TAX_CF(ANN_R,1/1/2017,12/31/2017)&lt;/Q&gt;&lt;R&gt;1&lt;/R&gt;&lt;C&gt;1&lt;/C&gt;&lt;D xsi:type="xsd:double"&gt;10771&lt;/D&gt;&lt;/FQL&gt;&lt;FQL&gt;&lt;Q&gt;NO0010031479^FF_TAX_CF(ANN_R,1/1/2016,12/31/2016)&lt;/Q&gt;&lt;R&gt;1&lt;/R&gt;&lt;C&gt;1&lt;/C&gt;&lt;D xsi:type="xsd:double"&gt;2918&lt;/D&gt;&lt;/FQL&gt;&lt;FQL&gt;&lt;Q&gt;NO0010031479^FF_TAX_RATE(ANN_R,1/1/2020,12/31/2020)&lt;/Q&gt;&lt;R&gt;1&lt;/R&gt;&lt;C&gt;1&lt;/C&gt;&lt;D xsi:type="xsd:double"&gt;18.0379611857539&lt;/D&gt;&lt;/FQL&gt;&lt;FQL&gt;&lt;Q&gt;NO0010031479^FF_TAX_RATE(ANN_R,1/1/2019,12/31/2019)&lt;/Q&gt;&lt;R&gt;1&lt;/R&gt;&lt;C&gt;1&lt;/C&gt;&lt;D xsi:type="xsd:double"&gt;17.7291159772912&lt;/D&gt;&lt;/FQL&gt;&lt;FQL&gt;&lt;Q&gt;NO0010031479^FF_TAX_RATE(ANN_R,1/1/2018,12/31/2018)&lt;/Q&gt;&lt;R&gt;1&lt;/R&gt;&lt;C&gt;1&lt;/C&gt;&lt;D xsi:type="xsd:double"&gt;15.6741671027385&lt;/D&gt;&lt;/FQL&gt;&lt;FQL&gt;&lt;Q&gt;NO0010031479^FF_TAX_RATE(ANN_R,1/1/2017,12/31/2017)&lt;/Q&gt;&lt;R&gt;1&lt;/R&gt;&lt;C&gt;1&lt;/C&gt;&lt;D xsi:type="xsd:double"&gt;18.7393400074156&lt;/D&gt;&lt;/FQL&gt;&lt;FQL&gt;&lt;Q&gt;NO0010031479^FF_TAX_RATE(ANN_R,1/1/2016,12/31/2016)&lt;/Q&gt;&lt;R&gt;1&lt;/R&gt;&lt;C&gt;1&lt;/C&gt;&lt;D xsi:type="xsd:double"&gt;18.6503288584557&lt;/D&gt;&lt;/FQL&gt;&lt;FQL&gt;&lt;Q&gt;NO0010031479^FG_GICS_SECTOR&lt;/Q&gt;&lt;R&gt;0&lt;/R&gt;&lt;C&gt;0&lt;/C&gt;&lt;/FQL&gt;&lt;FQL&gt;&lt;Q&gt;NO0010031479^FG_FACTSET_SECTOR&lt;/Q&gt;&lt;R&gt;1&lt;/R&gt;&lt;C&gt;1&lt;/C&gt;&lt;D xsi:type="xsd:string"&gt;Finance&lt;/D&gt;&lt;/FQL&gt;&lt;FQL&gt;&lt;Q&gt;JP3476480003^SUS_EC_RISK_SCORE(NOW,NOW,,"GOV")&lt;/Q&gt;&lt;R&gt;1&lt;/R&gt;&lt;C&gt;1&lt;/C&gt;&lt;D xsi:type="xsd:string"&gt;13.522361&lt;/D&gt;&lt;/FQL&gt;&lt;FQL&gt;&lt;Q&gt;JP3476480003^SUS_EC_RISK_SCORE(NOW,NOW,,"SOC")&lt;/Q&gt;&lt;R&gt;1&lt;/R&gt;&lt;C&gt;1&lt;/C&gt;&lt;D xsi:type="xsd:string"&gt;9.110581&lt;/D&gt;&lt;/FQL&gt;&lt;FQL&gt;&lt;Q&gt;JP3476480003^SUS_RR_RISK_SCORE(NOW,NOW,,"ESG")&lt;/Q&gt;&lt;R&gt;1&lt;/R&gt;&lt;C&gt;1&lt;/C&gt;&lt;D xsi:type="xsd:double"&gt;24.9096330882353&lt;/D&gt;&lt;/FQL&gt;&lt;FQL&gt;&lt;Q&gt;JP3476480003^FF_PTX_INC(ANN_R,1/1/2020,12/31/2020)&lt;/Q&gt;&lt;R&gt;1&lt;/R&gt;&lt;C&gt;1&lt;/C&gt;&lt;D xsi:type="xsd:double"&gt;101264&lt;/D&gt;&lt;/FQL&gt;&lt;FQL&gt;&lt;Q&gt;JP3476480003^FF_PTX_INC(ANN_R,1/1/2019,12/31/2019)&lt;/Q&gt;&lt;R&gt;1&lt;/R&gt;&lt;C&gt;1&lt;/C&gt;&lt;D xsi:type="xsd:double"&gt;319349&lt;/D&gt;&lt;/FQL&gt;&lt;FQL&gt;&lt;Q&gt;JP3476480003^FF_PTX_INC(ANN_R,1/1/2017,12/31/2017)&lt;/Q&gt;&lt;R&gt;1&lt;/R&gt;&lt;C&gt;1&lt;/C&gt;&lt;D xsi:type="xsd:double"&gt;310367&lt;/D&gt;&lt;/FQL&gt;&lt;FQL&gt;&lt;Q&gt;JP3476480003^FF_PTX_INC(ANN_R,1/1/2016,12/31/2016)&lt;/Q&gt;&lt;R&gt;1&lt;/R&gt;&lt;C&gt;1&lt;/C&gt;&lt;D xsi:type="xsd:double"&gt;265702&lt;/D&gt;&lt;/FQL&gt;&lt;FQL&gt;&lt;Q&gt;JP3476480003^FF_TAX_CF(ANN_R,1/1/2020,12/31/2020)&lt;/Q&gt;&lt;R&gt;1&lt;/R&gt;&lt;C&gt;1&lt;/C&gt;&lt;D xsi:type="xsd:double"&gt;143811&lt;/D&gt;&lt;/FQL&gt;&lt;FQL&gt;&lt;Q&gt;JP3476480003^FF_TAX_CF(ANN_R,1/1/2019,12/31/2019)&lt;/Q&gt;&lt;R&gt;1&lt;/R&gt;&lt;C&gt;1&lt;/C&gt;&lt;D xsi:type="xsd:double"&gt;169576&lt;/D&gt;&lt;/FQL&gt;&lt;FQL&gt;&lt;Q&gt;JP3476480003^FF_TAX_CF(ANN_R,1/1/2018,12/31/2018)&lt;/Q&gt;&lt;R&gt;1&lt;/R&gt;&lt;C&gt;1&lt;/C&gt;&lt;D xsi:type="xsd:double"&gt;56686&lt;/D&gt;&lt;/FQL&gt;&lt;FQL&gt;&lt;Q&gt;JP3476480003^FF_TAX_CF(ANN_R,1/1/2017,12/31/2017)&lt;/Q&gt;&lt;R&gt;1&lt;/R&gt;&lt;C&gt;1&lt;/C&gt;&lt;D xsi:type="xsd:double"&gt;101035&lt;/D&gt;&lt;/FQL&gt;&lt;FQL&gt;&lt;Q&gt;JP3476480003^FF_TAX_CF(ANN_R,1/1/2016,12/31/2016)&lt;/Q&gt;&lt;R&gt;1&lt;/R&gt;&lt;C&gt;1&lt;/C&gt;&lt;D xsi:type="xsd:double"&gt;118807&lt;/D&gt;&lt;/FQL&gt;&lt;FQL&gt;&lt;Q&gt;JP3476480003^FF_TAX_RATE(ANN_R,1/1/2020,12/31/2020)&lt;/Q&gt;&lt;R&gt;1&lt;/R&gt;&lt;C&gt;1&lt;/C&gt;&lt;D xsi:type="xsd:double"&gt;67.9718359930479&lt;/D&gt;&lt;/FQL&gt;&lt;FQL&gt;&lt;Q&gt;JP3476480003^FF_TAX_RATE(ANN_R,1/1/2019,12/31/2019)&lt;/Q&gt;&lt;R&gt;1&lt;/R&gt;&lt;C&gt;1&lt;/C&gt;&lt;D xsi:type="xsd:double"&gt;29.5328934801737&lt;/D&gt;&lt;/FQL&gt;&lt;FQL&gt;&lt;Q&gt;JP3476480003^FF_TAX_RATE(ANN_R,1/1/2018,12/31/2018)&lt;/Q&gt;&lt;R&gt;1&lt;/R&gt;&lt;C&gt;1&lt;/C&gt;&lt;D xsi:type="xsd:double"&gt;3.40561630746364&lt;/D&gt;&lt;/FQL&gt;&lt;FQL&gt;&lt;Q&gt;JP3476480003^FF_TAX_RATE(ANN_R,1/1/2017,12/31/2017)&lt;/Q&gt;&lt;R&gt;1&lt;/R&gt;&lt;C&gt;1&lt;/C&gt;&lt;D xsi:type="xsd:double"&gt;25.476613170859&lt;/D&gt;&lt;/FQL&gt;&lt;FQL&gt;&lt;Q&gt;JP3476480003^FF_TAX_RATE(ANN_R,1/1/2016,12/31/2016)&lt;/Q&gt;&lt;R&gt;1&lt;/R&gt;&lt;C&gt;1&lt;/C&gt;&lt;D xsi:type="xsd:double"&gt;32.8104417731142&lt;/D&gt;&lt;/FQL&gt;&lt;FQL&gt;&lt;Q&gt;JP3476480003^FG_GICS_SECTOR&lt;/Q&gt;&lt;R&gt;0&lt;/R&gt;&lt;C&gt;0&lt;/C&gt;&lt;/FQL&gt;&lt;FQL&gt;&lt;Q&gt;JP3476480003^FG_FACTSET_SECTOR&lt;/Q&gt;&lt;R&gt;1&lt;/R&gt;&lt;C&gt;1&lt;/C&gt;&lt;D xsi:type="xsd:string"&gt;Finance&lt;/D&gt;&lt;/FQL&gt;&lt;FQL&gt;&lt;Q&gt;SE0009922164^SUS_EC_RISK_SCORE(NOW,NOW,,"GOV")&lt;/Q&gt;&lt;R&gt;0&lt;/R&gt;&lt;C&gt;0&lt;/C&gt;&lt;/FQL&gt;&lt;FQL&gt;&lt;Q&gt;SE0009922164^SUS_RR_RISK_SCORE(NOW,NOW,,"ESG")&lt;/Q&gt;&lt;R&gt;0&lt;/R&gt;&lt;C&gt;0&lt;/C&gt;&lt;/FQL&gt;&lt;FQL&gt;&lt;Q&gt;SE0009922164^FF_PTX_INC(ANN_R,1/1/2020,12/31/2020)&lt;/Q&gt;&lt;R&gt;1&lt;/R&gt;&lt;C&gt;1&lt;/C&gt;&lt;D xsi:type="xsd:double"&gt;15706&lt;/D&gt;&lt;/FQL&gt;&lt;FQL&gt;&lt;Q&gt;SE0009922164^FF_PTX_INC(ANN_R,1/1/2019,12/31/2019)&lt;/Q&gt;&lt;R&gt;1&lt;/R&gt;&lt;C&gt;1&lt;/C&gt;&lt;D xsi:type="xsd:double"&gt;12980&lt;/D&gt;&lt;/FQL&gt;&lt;FQL&gt;&lt;Q&gt;SE0009922164^FF_PTX_INC(ANN_R,1/1/2018,12/31/2018)&lt;/Q&gt;&lt;R&gt;1&lt;/R&gt;&lt;C&gt;1&lt;/C&gt;&lt;D xsi:type="xsd:double"&gt;9539&lt;/D&gt;&lt;/FQL&gt;&lt;FQL&gt;&lt;Q&gt;SE0009922164^FF_PTX_INC(ANN_R,1/1/2017,12/31/2017)&lt;/Q&gt;&lt;R&gt;1&lt;/R&gt;&lt;C&gt;1&lt;/C&gt;&lt;D xsi:type="xsd:double"&gt;10554&lt;/D&gt;&lt;/FQL&gt;&lt;FQL&gt;&lt;Q&gt;SE0009922164^FF_PTX_INC(ANN_R,1/1/2016,12/31/2016)&lt;/Q&gt;&lt;R&gt;1&lt;/R&gt;&lt;C&gt;1&lt;/C&gt;&lt;D xsi:type="xsd:double"&gt;8016&lt;/D&gt;&lt;/FQL&gt;&lt;FQL&gt;&lt;Q&gt;SE0009922164^FF_TAX_CF(ANN_R,1/1/2020,12/31/2020)&lt;/Q&gt;&lt;R&gt;1&lt;/R&gt;&lt;C&gt;1&lt;/C&gt;&lt;D xsi:type="xsd:double"&gt;3917&lt;/D&gt;&lt;/FQL&gt;&lt;FQL&gt;&lt;Q&gt;SE0009922164^FF_TAX_CF(ANN_R,1/1/2019,12/31/2019)&lt;/Q&gt;&lt;R&gt;1&lt;/R&gt;&lt;C&gt;1&lt;/C&gt;&lt;D xsi:type="xsd:double"&gt;1130&lt;/D&gt;&lt;/FQL&gt;&lt;FQL&gt;&lt;Q&gt;SE0009922164^FF_TAX_CF(ANN_R,1/1/2018,12/31/2018)&lt;/Q&gt;&lt;R&gt;1&lt;/R&gt;&lt;C&gt;1&lt;/C&gt;&lt;D xsi:type="xsd:double"&gt;2466&lt;/D&gt;&lt;/FQL&gt;&lt;FQL&gt;&lt;Q&gt;SE0009922164^FF_TAX_CF(ANN_R,1/1/2017,12/31/2017)&lt;/Q&gt;&lt;R&gt;1&lt;/R&gt;&lt;C&gt;1&lt;/C&gt;&lt;D xsi:type="xsd:double"&gt;2971&lt;/D&gt;&lt;/FQL&gt;&lt;FQL&gt;&lt;Q&gt;SE0009922164^FF_TAX_CF(ANN_R,1/1/2016,12/31/2016)&lt;/Q&gt;&lt;R&gt;1&lt;/R&gt;&lt;C&gt;1&lt;/C&gt;&lt;D xsi:type="xsd:double"&gt;3782&lt;/D&gt;&lt;/FQL&gt;&lt;FQL&gt;&lt;Q&gt;SE0009922164^FF_TAX_RATE(ANN_R,1/1/2020,12/31/2020)&lt;/Q&gt;&lt;R&gt;1&lt;/R&gt;&lt;C&gt;1&lt;/C&gt;&lt;D xsi:type="xsd:double"&gt;25.8054246784668&lt;/D&gt;&lt;/FQL&gt;&lt;FQL&gt;&lt;Q&gt;SE0009922164^FF_TAX_RATE(ANN_R,1/1/2019,12/31/2019)&lt;/Q&gt;&lt;R&gt;1&lt;/R&gt;&lt;C&gt;1&lt;/C&gt;&lt;D xsi:type="xsd:double"&gt;21.7873651771957&lt;/D&gt;&lt;/FQL&gt;&lt;FQL&gt;&lt;Q&gt;SE0009922164^FF_TAX_RATE(ANN_R,1/1/2018,12/31/2018)&lt;/Q&gt;&lt;R&gt;1&lt;/R&gt;&lt;C&gt;1&lt;/C&gt;&lt;D xsi:type="xsd:double"&gt;11.0074431282105&lt;/D&gt;&lt;/FQL&gt;&lt;FQL&gt;&lt;Q&gt;SE0009922164^FF_TAX_RATE(ANN_R,1/1/2017,12/31/2017)&lt;/Q&gt;&lt;R&gt;1&lt;/R&gt;&lt;C&gt;1&lt;/C&gt;&lt;D xsi:type="xsd:double"&gt;18.3627060830017&lt;/D&gt;&lt;/FQL&gt;&lt;FQL&gt;&lt;Q&gt;SE0009922164^FG_GICS_SECTOR&lt;/Q&gt;&lt;R&gt;0&lt;/R&gt;&lt;C&gt;0&lt;/C&gt;&lt;/FQL&gt;&lt;FQL&gt;&lt;Q&gt;SE0009922164^FG_FACTSET_SECTOR&lt;/Q&gt;&lt;R&gt;1&lt;/R&gt;&lt;C&gt;1&lt;/C&gt;&lt;D xsi:type="xsd:string"&gt;Consumer Non-Durables&lt;/D&gt;&lt;/FQL&gt;&lt;FQL&gt;&lt;Q&gt;INE018A01030^SUS_EC_RISK_SCORE(NOW,NOW,,"GOV")&lt;/Q&gt;&lt;R&gt;0&lt;/R&gt;&lt;C&gt;0&lt;/C&gt;&lt;/FQL&gt;&lt;FQL&gt;&lt;Q&gt;INE018A01030^SUS_EC_RISK_SCORE(NOW,NOW,,"SOC")&lt;/Q&gt;&lt;R&gt;0&lt;/R&gt;&lt;C&gt;0&lt;/C&gt;&lt;/FQL&gt;&lt;FQL&gt;&lt;Q&gt;INE018A01030^SUS_RR_RISK_SCORE(NOW,NOW,,"ESG")&lt;/Q&gt;&lt;R&gt;0&lt;/R&gt;&lt;C&gt;0&lt;/C&gt;&lt;/FQL&gt;&lt;FQL&gt;&lt;Q&gt;INE018A01030^FF_PTX_INC(ANN_R,1/1/2020,12/31/2020)&lt;/Q&gt;&lt;R&gt;1&lt;/R&gt;&lt;C&gt;1&lt;/C&gt;&lt;D xsi:type="xsd:double"&gt;133905.5&lt;/D&gt;&lt;/FQL&gt;&lt;FQL&gt;&lt;Q&gt;INE018A01030^FF_PTX_INC(ANN_R,1/1/2019,12/31/2019)&lt;/Q&gt;&lt;R&gt;1&lt;/R&gt;&lt;C&gt;1&lt;/C&gt;&lt;D xsi:type="xsd:double"&gt;136891.2&lt;/D&gt;&lt;/FQL&gt;&lt;FQL&gt;&lt;Q&gt;INE018A01030^FF_PTX_INC(ANN_R,1/1/2018,12/31/2018)&lt;/Q&gt;&lt;R&gt;1&lt;/R&gt;&lt;C&gt;1&lt;/C&gt;&lt;D xsi:type="xsd:double"&gt;116391.6&lt;/D&gt;&lt;/FQL&gt;&lt;FQL&gt;&lt;Q&gt;INE018A01030^FF_PTX_INC(ANN_R,1/1/2017,12/31/2017)&lt;/Q&gt;&lt;R&gt;1&lt;/R&gt;&lt;C&gt;1&lt;/C&gt;&lt;D xsi:type="xsd:double"&gt;88873.6&lt;/D&gt;&lt;/FQL&gt;&lt;FQL&gt;&lt;Q&gt;INE018A01030^FF_PTX_INC(ANN_R,1/1/2016,12/31/2016)&lt;/Q&gt;&lt;R&gt;1&lt;/R&gt;&lt;C&gt;1&lt;/C&gt;&lt;D xsi:type="xsd:double"&gt;80196.2&lt;/D&gt;&lt;/FQL&gt;&lt;FQL&gt;&lt;Q&gt;INE018A01030^FF_TAX_CF(ANN_R,1/1/2020,12/31/2020)&lt;/Q&gt;&lt;R&gt;1&lt;/R&gt;&lt;C&gt;1&lt;/C&gt;&lt;D xsi:type="xsd:double"&gt;40464.5&lt;/D&gt;&lt;/FQL&gt;&lt;FQL&gt;&lt;Q&gt;INE018A01030^FF_TAX_CF(ANN_R,1/1/2019,12/31/2019)&lt;/Q&gt;&lt;R&gt;1&lt;/R&gt;&lt;C&gt;1&lt;/C&gt;&lt;D xsi:type="xsd:double"&gt;48828&lt;/D&gt;&lt;/FQL&gt;&lt;FQL&gt;&lt;Q&gt;INE018A01030^FF_TAX_CF(ANN_R,1/1/2018,12/31/2018)&lt;/Q&gt;&lt;R&gt;1&lt;/R&gt;&lt;C&gt;1&lt;/C&gt;&lt;D xsi:type="xsd:double"&gt;34034.4&lt;/D&gt;&lt;/FQL&gt;&lt;FQL&gt;&lt;Q&gt;INE018A01030^FF_TAX_CF(ANN_R,1/1/2017,12/31/2017)&lt;/Q&gt;&lt;R&gt;1&lt;/R&gt;&lt;C&gt;1&lt;/C&gt;&lt;D xsi:type="xsd:double"&gt;32016.7&lt;/D&gt;&lt;/FQL&gt;&lt;FQL&gt;&lt;Q&gt;INE018A01030^FF_TAX_CF(ANN_R,1/1/2016,12/31/2016)&lt;/Q&gt;&lt;R&gt;1&lt;/R&gt;&lt;C&gt;1&lt;/C&gt;&lt;D xsi:type="xsd:double"&gt;32146.9&lt;/D&gt;&lt;/FQL&gt;&lt;FQL&gt;&lt;Q&gt;INE018A01030^FF_TAX_RATE(ANN_R,1/1/2019,12/31/2019)&lt;/Q&gt;&lt;R&gt;1&lt;/R&gt;&lt;C&gt;1&lt;/C&gt;&lt;D xsi:type="xsd:double"&gt;29.7103831363886&lt;/D&gt;&lt;/FQL&gt;&lt;FQL&gt;&lt;Q&gt;INE018A01030^FF_TAX_RATE(ANN_R,1/1/2018,12/31/2018)&lt;/Q&gt;&lt;R&gt;1&lt;/R&gt;&lt;C&gt;1&lt;/C&gt;&lt;D xsi:type="xsd:double"&gt;27.4836843895951&lt;/D&gt;&lt;/FQL&gt;&lt;FQL&gt;&lt;Q&gt;INE018A01030^FF_TAX_RATE(ANN_R,1/1/2017,12/31/2017)&lt;/Q&gt;&lt;R&gt;1&lt;/R&gt;&lt;C&gt;1&lt;/C&gt;&lt;D xsi:type="xsd:double"&gt;22.5780209195982&lt;/D&gt;&lt;/FQL&gt;&lt;FQL&gt;&lt;Q&gt;INE018A01030^FF_TAX_RATE(ANN_R,1/1/2016,12/31/2016)&lt;/Q&gt;&lt;R&gt;1&lt;/R&gt;&lt;C&gt;1&lt;/C&gt;&lt;D xsi:type="xsd:double"&gt;30.9835129345281&lt;/D&gt;&lt;/FQL&gt;&lt;FQL&gt;&lt;Q&gt;INE018A01030^FG_GICS_SECTOR&lt;/Q&gt;&lt;R&gt;0&lt;/R&gt;&lt;C&gt;0&lt;/C&gt;&lt;/FQL&gt;&lt;FQL&gt;&lt;Q&gt;INE018A01030^FG_FACTSET_SECTOR&lt;/Q&gt;&lt;R&gt;1&lt;/R&gt;&lt;C&gt;1&lt;/C&gt;&lt;D xsi:type="xsd:string"&gt;Industrial Services&lt;/D&gt;&lt;/FQL&gt;&lt;FQL&gt;&lt;Q&gt;US4364401012^SUS_EC_RISK_SCORE(NOW,NOW,,"GOV")&lt;/Q&gt;&lt;R&gt;1&lt;/R&gt;&lt;C&gt;1&lt;/C&gt;&lt;D xsi:type="xsd:string"&gt;11.401819&lt;/D&gt;&lt;/FQL&gt;&lt;FQL&gt;&lt;Q&gt;US4364401012^SUS_EC_RISK_SCORE(NOW,NOW,,"SOC")&lt;/Q&gt;&lt;R&gt;1&lt;/R&gt;&lt;C&gt;1&lt;/C&gt;&lt;D xsi:type="xsd:string"&gt;13.559555&lt;/D&gt;&lt;/FQL&gt;&lt;FQL&gt;&lt;Q&gt;US4364401012^SUS_RR_RISK_SCORE(NOW,NOW,,"ESG")&lt;/Q&gt;&lt;R&gt;1&lt;/R&gt;&lt;C&gt;1&lt;/C&gt;&lt;D xsi:type="xsd:double"&gt;29.41262375&lt;/D&gt;&lt;/FQL&gt;&lt;FQL&gt;&lt;Q&gt;US4364401012^FF_PTX_INC(ANN_R,1/1/2020,12/31/2020)&lt;/Q&gt;&lt;R&gt;1&lt;/R&gt;&lt;C&gt;1&lt;/C&gt;&lt;D xsi:type="xsd:double"&gt;1001.9&lt;/D&gt;&lt;/FQL&gt;&lt;FQL&gt;&lt;Q&gt;US4364401012^FF_PTX_INC(ANN_R,1/1/2019,12/31/2019)&lt;/Q&gt;&lt;R&gt;1&lt;/R&gt;&lt;C&gt;1&lt;/C&gt;&lt;D xsi:type="xsd:double"&gt;-257.7&lt;/D&gt;&lt;/FQL&gt;&lt;FQL&gt;&lt;Q&gt;US4364401012^FF_PTX_INC(ANN_R,1/1/2018,12/31/2018)&lt;/Q&gt;&lt;R&gt;1&lt;/R&gt;&lt;C&gt;1&lt;/C&gt;&lt;D xsi:type="xsd:double"&gt;-418.6&lt;/D&gt;&lt;/FQL&gt;&lt;FQL&gt;&lt;Q&gt;US4364401012^FF_PTX_INC(ANN_R,1/1/2017,12/31/2017)&lt;/Q&gt;&lt;R&gt;1&lt;/R&gt;&lt;C&gt;1&lt;/C&gt;&lt;D xsi:type="xsd:double"&gt;1230.5&lt;/D&gt;&lt;/FQL&gt;&lt;FQL&gt;&lt;Q&gt;US4364401012^FF_PTX_INC(ANN_R,1/1/2016,12/31/2016)&lt;/Q&gt;&lt;R&gt;1&lt;/R&gt;&lt;C&gt;1&lt;/C&gt;&lt;D xsi:type="xsd:double"&gt;415.3&lt;/D&gt;&lt;/FQL&gt;&lt;FQL&gt;&lt;Q&gt;US4364401012^FF_TAX_CF(ANN_R,1/1/2020,12/31/2020)&lt;/Q&gt;&lt;R&gt;1&lt;/R&gt;&lt;C&gt;1&lt;/C&gt;&lt;D xsi:type="xsd:double"&gt;265.9&lt;/D&gt;&lt;/FQL&gt;&lt;FQL&gt;&lt;Q&gt;US4364401012^FF_TAX_CF(ANN_R,1/1/2018,12/31/2018)&lt;/Q&gt;&lt;R&gt;1&lt;/R&gt;&lt;C&gt;1&lt;/C&gt;&lt;D xsi:type="xsd:double"&gt;178.2&lt;/D&gt;&lt;/FQL&gt;&lt;FQL&gt;&lt;Q&gt;US4364401012^FF_TAX_CF(ANN_R,1/1/2017,12/31/2017)&lt;/Q&gt;&lt;R&gt;1&lt;/R&gt;&lt;C&gt;1&lt;/C&gt;&lt;D xsi:type="xsd:double"&gt;867.8&lt;/D&gt;&lt;/FQL&gt;&lt;FQL&gt;&lt;Q&gt;US4364401012^FF_TAX_CF(ANN_R,1/1/2016,12/31/2016)&lt;/Q&gt;&lt;R&gt;1&lt;/R&gt;&lt;C&gt;1&lt;/C&gt;&lt;D xsi:type="xsd:double"&gt;184.8&lt;/D&gt;&lt;/FQL&gt;&lt;FQL&gt;&lt;Q&gt;US4364401012^FF_TAX_RATE(ANN_R,1/1/2020,12/31/2020)&lt;/Q&gt;&lt;R&gt;1&lt;/R&gt;&lt;C&gt;1&lt;/C&gt;&lt;D xsi:type="xsd:double"&gt;-10.8394051302525&lt;/D&gt;&lt;/FQL&gt;&lt;FQL&gt;&lt;Q&gt;US4364401012^FF_TAX_RATE(ANN_R,1/1/2019,12/31/2019)&lt;/Q&gt;&lt;R&gt;0&lt;/R&gt;&lt;C&gt;0&lt;/C&gt;&lt;/FQL&gt;&lt;FQL&gt;&lt;Q&gt;US4364401012^FF_TAX_RATE(ANN_R,1/1/2018,12/31/2018)&lt;/Q&gt;&lt;R&gt;0&lt;/R&gt;&lt;C&gt;0&lt;/C&gt;&lt;/FQL&gt;&lt;FQL&gt;&lt;Q&gt;US4364401012^FF_TAX_RATE(ANN_R,1/1/2017,12/31/2017)&lt;/Q&gt;&lt;R&gt;1&lt;/R&gt;&lt;C&gt;1&lt;/C&gt;&lt;D xsi:type="xsd:double"&gt;38.6021942299878&lt;/D&gt;&lt;/FQL&gt;&lt;FQL&gt;&lt;Q&gt;US4364401012^FF_TAX_RATE(ANN_R,1/1/2016,12/31/2016)&lt;/Q&gt;&lt;R&gt;1&lt;/R&gt;&lt;C&gt;1&lt;/C&gt;&lt;D xsi:type="xsd:double"&gt;20.3467372983385&lt;/D&gt;&lt;/FQL&gt;&lt;FQL&gt;&lt;Q&gt;US4364401012^FG_GICS_SECTOR&lt;/Q&gt;&lt;R&gt;1&lt;/R&gt;&lt;C&gt;1&lt;/C&gt;&lt;D xsi:type="xsd:string"&gt;Health Care&lt;/D&gt;&lt;/FQL&gt;&lt;FQL&gt;&lt;Q&gt;US4364401012^FG_FACTSET_SECTOR&lt;/Q&gt;&lt;R&gt;1&lt;/R&gt;&lt;C&gt;1&lt;/C&gt;&lt;D xsi:type="xsd:string"&gt;Health Technology&lt;/D&gt;&lt;/FQL&gt;&lt;FQL&gt;&lt;Q&gt;FI0009005987^SUS_EC_RISK_SCORE(NOW,NOW,,"GOV")&lt;/Q&gt;&lt;R&gt;0&lt;/R&gt;&lt;C&gt;0&lt;/C&gt;&lt;/FQL&gt;&lt;FQL&gt;&lt;Q&gt;FI0009005987^SUS_EC_RISK_SCORE(NOW,NOW,,"SOC")&lt;/Q&gt;&lt;R&gt;0&lt;/R&gt;&lt;C&gt;0&lt;/C&gt;&lt;/FQL&gt;&lt;FQL&gt;&lt;Q&gt;FI0009005987^SUS_RR_RISK_SCORE(NOW,NOW,,"ESG")&lt;/Q&gt;&lt;R&gt;0&lt;/R&gt;&lt;C&gt;0&lt;/C&gt;&lt;/FQL&gt;&lt;FQL&gt;&lt;Q&gt;FI0009005987^FF_PTX_INC(ANN_R,1/1/2020,12/31/2020)&lt;/Q&gt;&lt;R&gt;1&lt;/R&gt;&lt;C&gt;1&lt;/C&gt;&lt;D xsi:type="xsd:double"&gt;734&lt;/D&gt;&lt;/FQL&gt;&lt;FQL&gt;&lt;Q&gt;FI0009005987^FF_PTX_INC(ANN_R,1/1/2019,12/31/2019)&lt;/Q&gt;&lt;R&gt;1&lt;/R&gt;&lt;C&gt;1&lt;/C&gt;&lt;D xsi:type="xsd:double"&gt;1304&lt;/D&gt;&lt;/FQL&gt;&lt;FQL&gt;&lt;Q&gt;FI0009005987^FF_PTX_INC(ANN_R,1/1/2017,12/31/2017)&lt;/Q&gt;&lt;R&gt;1&lt;/R&gt;&lt;C&gt;1&lt;/C&gt;&lt;D xsi:type="xsd:double"&gt;1181&lt;/D&gt;&lt;/FQL&gt;&lt;FQL&gt;&lt;Q&gt;FI0009005987^FF_PTX_INC(ANN_R,1/1/2016,12/31/2016)&lt;/Q&gt;&lt;R&gt;1&lt;/R&gt;&lt;C&gt;1&lt;/C&gt;&lt;D xsi:type="xsd:double"&gt;1075&lt;/D&gt;&lt;/FQL&gt;&lt;FQL&gt;&lt;Q&gt;FI0009005987^FF_TAX_CF(ANN_R,1/1/2020,12/31/2020)&lt;/Q&gt;&lt;R&gt;1&lt;/R&gt;&lt;C&gt;1&lt;/C&gt;&lt;D xsi:type="xsd:double"&gt;145&lt;/D&gt;&lt;/FQL&gt;&lt;FQL&gt;&lt;Q&gt;FI0009005987^FF_TAX_CF(ANN_R,1/1/2019,12/31/2019)&lt;/Q&gt;&lt;R&gt;1&lt;/R&gt;&lt;C&gt;1&lt;/C&gt;&lt;D xsi:type="xsd:double"&gt;176&lt;/D&gt;&lt;/FQL&gt;&lt;FQL&gt;&lt;Q&gt;FI0009005987^FF_TAX_CF(ANN_R,1/1/2018,12/31/2018)&lt;/Q&gt;&lt;R&gt;1&lt;/R&gt;&lt;C&gt;1&lt;/C&gt;&lt;D xsi:type="xsd:double"&gt;252&lt;/D&gt;&lt;/FQL&gt;&lt;FQL&gt;&lt;Q&gt;FI0009005987^FF_TAX_CF(ANN_R,1/1/2017,12/31/2017)&lt;/Q&gt;&lt;R&gt;1&lt;/R&gt;&lt;C&gt;1&lt;/C&gt;&lt;D xsi:type="xsd:double"&gt;216&lt;/D&gt;&lt;/FQL&gt;&lt;FQL&gt;&lt;Q&gt;FI0009005987^FF_TAX_CF(ANN_R,1/1/2016,12/31/2016)&lt;/Q&gt;&lt;R&gt;1&lt;/R&gt;&lt;C&gt;1&lt;/C&gt;&lt;D xsi:type="xsd:double"&gt;145&lt;/D&gt;&lt;/FQL&gt;&lt;FQL&gt;&lt;Q&gt;FI0009005987^FF_TAX_RATE(ANN_R,1/1/2020,12/31/2020)&lt;/Q&gt;&lt;R&gt;1&lt;/R&gt;&lt;C&gt;1&lt;/C&gt;&lt;D xsi:type="xsd:double"&gt;23.0245231607629&lt;/D&gt;&lt;/FQL&gt;&lt;FQL&gt;&lt;Q&gt;FI0009005987^FF_TAX_RATE(ANN_R,1/1/2019,12/31/2019)&lt;/Q&gt;&lt;R&gt;1&lt;/R&gt;&lt;C&gt;1&lt;/C&gt;&lt;D xsi:type="xsd:double"&gt;17.9447852760736&lt;/D&gt;&lt;/FQL&gt;&lt;FQL&gt;&lt;Q&gt;FI0009005987^FF_TAX_RATE(ANN_R,1/1/2018,12/31/2018)&lt;/Q&gt;&lt;R&gt;1&lt;/R&gt;&lt;C&gt;1&lt;/C&gt;&lt;D xsi:type="xsd:double"&gt;18.7124931805783&lt;/D&gt;&lt;/FQL&gt;&lt;FQL&gt;&lt;Q&gt;FI0009005987^FF_TAX_RATE(ANN_R,1/1/2017,12/31/2017)&lt;/Q&gt;&lt;R&gt;1&lt;/R&gt;&lt;C&gt;1&lt;/C&gt;&lt;D xsi:type="xsd:double"&gt;17.9508890770533&lt;/D&gt;&lt;/FQL&gt;&lt;FQL&gt;&lt;Q&gt;FI0009005987^FF_TAX_RATE(ANN_R,1/1/2016,12/31/2016)&lt;/Q&gt;&lt;R&gt;1&lt;/R&gt;&lt;C&gt;1&lt;/C&gt;&lt;D xsi:type="xsd:double"&gt;18.6046511627907&lt;/D&gt;&lt;/FQL&gt;&lt;FQL&gt;&lt;Q&gt;FI0009005987^FG_GICS_SECTOR&lt;/Q&gt;&lt;R&gt;0&lt;/R&gt;&lt;C&gt;0&lt;/C&gt;&lt;/FQL&gt;&lt;FQL&gt;&lt;Q&gt;FI0009005987^FG_FACTSET_SECTOR&lt;/Q&gt;&lt;R&gt;1&lt;/R&gt;&lt;C&gt;1&lt;/C&gt;&lt;D xsi:type="xsd:string"&gt;Process Industries&lt;/D&gt;&lt;/FQL&gt;&lt;FQL&gt;&lt;Q&gt;US42809H1077^SUS_EC_RISK_SCORE(NOW,NOW,,"GOV")&lt;/Q&gt;&lt;R&gt;0&lt;/R&gt;&lt;C&gt;0&lt;/C&gt;&lt;/FQL&gt;&lt;FQL&gt;&lt;Q&gt;US42809H1077^SUS_RR_RISK_SCORE(NOW,NOW,,"ESG")&lt;/Q&gt;&lt;R&gt;0&lt;/R&gt;&lt;C&gt;0&lt;/C&gt;&lt;/FQL&gt;&lt;FQL&gt;&lt;Q&gt;US42809H1077^FF_PTX_INC(ANN_R,1/1/2020,12/31/2020)&lt;/Q&gt;&lt;R&gt;1&lt;/R&gt;&lt;C&gt;1&lt;/C&gt;&lt;D xsi:type="xsd:double"&gt;-2850&lt;/D&gt;&lt;/FQL&gt;&lt;FQL&gt;&lt;Q&gt;US42809H1077^FF_PTX_INC(ANN_R,1/1/2019,12/31/2019)&lt;/Q&gt;&lt;R&gt;1&lt;/R&gt;&lt;C&gt;1&lt;/C&gt;&lt;D xsi:type="xsd:double"&gt;221&lt;/D&gt;&lt;/FQL&gt;&lt;FQL&gt;&lt;Q&gt;US42809H1077^FF_PTX_INC(ANN_R,1/1/2018,12/31/2018)&lt;/Q&gt;&lt;R&gt;1&lt;/R&gt;&lt;C&gt;1&lt;/C&gt;&lt;D xsi:type="xsd:double"&gt;220&lt;/D&gt;&lt;/FQL&gt;&lt;FQL&gt;&lt;Q&gt;US42809H1077^FF_PTX_INC(ANN_R,1/1/2017,12/31/2017)&lt;/Q&gt;&lt;R&gt;1&lt;/R&gt;&lt;C&gt;1&lt;/C&gt;&lt;D xsi:type="xsd:double"&gt;-5778&lt;/D&gt;&lt;/FQL&gt;&lt;FQL&gt;&lt;Q&gt;US42809H1077^FF_PTX_INC(ANN_R,1/1/2016,12/31/2016)&lt;/Q&gt;&lt;R&gt;1&lt;/R&gt;&lt;C&gt;1&lt;/C&gt;&lt;D xsi:type="xsd:double"&gt;-3854&lt;/D&gt;&lt;/FQL&gt;&lt;FQL&gt;&lt;Q&gt;US42809H1077^FF_TAX_CF(ANN_R,1/1/2020,12/31/2020)&lt;/Q&gt;&lt;R&gt;1&lt;/R&gt;&lt;C&gt;1&lt;/C&gt;&lt;D xsi:type="xsd:double"&gt;64&lt;/D&gt;&lt;/FQL&gt;&lt;FQL&gt;&lt;Q&gt;US42809H1077^FF_TAX_CF(ANN_R,1/1/2019,12/31/2019)&lt;/Q&gt;&lt;R&gt;1&lt;/R&gt;&lt;C&gt;1&lt;/C&gt;&lt;D xsi:type="xsd:double"&gt;417&lt;/D&gt;&lt;/FQL&gt;&lt;FQL&gt;&lt;Q&gt;US42809H1077^FF_TAX_CF(ANN_R,1/1/2018,12/31/2018)&lt;/Q&gt;&lt;R&gt;1&lt;/R&gt;&lt;C&gt;1&lt;/C&gt;&lt;D xsi:type="xsd:double"&gt;463&lt;/D&gt;&lt;/FQL&gt;&lt;FQL&gt;&lt;Q&gt;US42809H1077^FF_TAX_CF(ANN_R,1/1/2017,12/31/2017)&lt;/Q&gt;&lt;R&gt;1&lt;/R&gt;&lt;C&gt;1&lt;/C&gt;&lt;D xsi:type="xsd:double"&gt;210&lt;/D&gt;&lt;/FQL&gt;&lt;FQL&gt;&lt;Q&gt;US42809H1077^FF_TAX_CF(ANN_R,1/1/2016,12/31/2016)&lt;/Q&gt;&lt;R&gt;1&lt;/R&gt;&lt;C&gt;1&lt;/C&gt;&lt;D xsi:type="xsd:double"&gt;-132&lt;/D&gt;&lt;/FQL&gt;&lt;FQL&gt;&lt;Q&gt;US42809H1077^FF_TAX_RATE(ANN_R,1/1/2020,12/31/2020)&lt;/Q&gt;&lt;R&gt;0&lt;/R&gt;&lt;C&gt;0&lt;/C&gt;&lt;/FQL&gt;&lt;FQL&gt;&lt;Q&gt;US42809H1077^FF_TAX_RATE(ANN_R,1/1/2019,12/31/2019)&lt;/Q&gt;&lt;R&gt;1&lt;/R&gt;&lt;C&gt;1&lt;/C&gt;&lt;D xsi:type="xsd:double"&gt;208.597285067873&lt;/D&gt;&lt;/FQL&gt;&lt;FQL&gt;&lt;Q&gt;US42809H1077^FF_TAX_RATE(ANN_R,1/1/2018,12/31/2018)&lt;/Q&gt;&lt;R&gt;1&lt;/R&gt;&lt;C&gt;1&lt;/C&gt;&lt;D xsi:type="xsd:double"&gt;152.272727272727&lt;/D&gt;&lt;/FQL&gt;&lt;FQL&gt;&lt;Q&gt;US42809H1077^FF_TAX_RATE(ANN_R,1/1/2017,12/31/2017)&lt;/Q&gt;&lt;R&gt;0&lt;/R&gt;&lt;C&gt;0&lt;/C&gt;&lt;/FQL&gt;&lt;FQL&gt;&lt;Q&gt;US42809H1077^FG_GICS_SECTOR&lt;/Q&gt;&lt;R&gt;1&lt;/R&gt;&lt;C&gt;1&lt;/C&gt;&lt;D xsi:type="xsd:string"&gt;Energy&lt;/D&gt;&lt;/FQL&gt;&lt;FQL&gt;&lt;Q&gt;US42809H1077^FG_FACTSET_SECTOR&lt;/Q&gt;&lt;R&gt;1&lt;/R&gt;&lt;C&gt;1&lt;/C&gt;&lt;D xsi:type="xsd:string"&gt;Energy Minerals&lt;/D&gt;&lt;/FQL&gt;&lt;FQL&gt;&lt;Q&gt;US8793691069^SUS_EC_RISK_SCORE(NOW,NOW,,"GOV")&lt;/Q&gt;&lt;R&gt;0&lt;/R&gt;&lt;C&gt;0&lt;/C&gt;&lt;/FQL&gt;&lt;FQL&gt;&lt;Q&gt;US8793691069^SUS_EC_RISK_SCORE(NOW,NOW,,"SOC")&lt;/Q&gt;&lt;R&gt;0&lt;/R&gt;&lt;C&gt;0&lt;/C&gt;&lt;/FQL&gt;&lt;FQL&gt;&lt;Q&gt;US8793691069^SUS_RR_RISK_SCORE(NOW,NOW,,"ESG")&lt;/Q&gt;&lt;R&gt;0&lt;/R&gt;&lt;C&gt;0&lt;/C&gt;&lt;/FQL&gt;&lt;FQL&gt;&lt;Q&gt;US8793691069^FF_PTX_INC(ANN_R,1/1/2020,12/31/2020)&lt;/Q&gt;&lt;R&gt;1&lt;/R&gt;&lt;C&gt;1&lt;/C&gt;&lt;D xsi:type="xsd:double"&gt;357.732&lt;/D&gt;&lt;/FQL&gt;&lt;FQL&gt;&lt;Q&gt;US8793691069^FF_PTX_INC(ANN_R,1/1/2019,12/31/2019)&lt;/Q&gt;&lt;R&gt;1&lt;/R&gt;&lt;C&gt;1&lt;/C&gt;&lt;D xsi:type="xsd:double"&gt;339.903&lt;/D&gt;&lt;/FQL&gt;&lt;FQL&gt;&lt;Q&gt;US8793691069^FF_PTX_INC(ANN_R,1/1/2018,12/31/2018)&lt;/Q&gt;&lt;R&gt;1&lt;/R&gt;&lt;C&gt;1&lt;/C&gt;&lt;D xsi:type="xsd:double"&gt;219.628&lt;/D&gt;&lt;/FQL&gt;&lt;FQL&gt;&lt;Q&gt;US8793691069^FF_PTX_INC(ANN_R,1/1/2017,12/31/2017)&lt;/Q&gt;&lt;R&gt;1&lt;/R&gt;&lt;C&gt;1&lt;/C&gt;&lt;D xsi:type="xsd:double"&gt;284.911&lt;/D&gt;&lt;/FQL&gt;&lt;FQL&gt;&lt;Q&gt;US8793691069^FF_PTX_INC(ANN_R,1/1/2016,12/31/2016)&lt;/Q&gt;&lt;R&gt;1&lt;/R&gt;&lt;C&gt;1&lt;/C&gt;&lt;D xsi:type="xsd:double"&gt;245.725&lt;/D&gt;&lt;/FQL&gt;&lt;FQL&gt;&lt;Q&gt;US8793691069^FF_TAX_CF(ANN_R,1/1/2020,12/31/2020)&lt;/Q&gt;&lt;R&gt;1&lt;/R&gt;&lt;C&gt;1&lt;/C&gt;&lt;D xsi:type="xsd:double"&gt;77.163&lt;/D&gt;&lt;/FQL&gt;&lt;FQL&gt;&lt;Q&gt;US8793691069^FF_TAX_CF(ANN_R,1/1/2019,12/31/2019)&lt;/Q&gt;&lt;R&gt;1&lt;/R&gt;&lt;C&gt;1&lt;/C&gt;&lt;D xsi:type="xsd:double"&gt;73.632&lt;/D&gt;&lt;/FQL&gt;&lt;FQL&gt;&lt;Q&gt;US8793691069^FF_TAX_CF(ANN_R,1/1/2018,12/31/2018)&lt;/Q&gt;&lt;R&gt;1&lt;/R&gt;&lt;C&gt;1&lt;/C&gt;&lt;D xsi:type="xsd:double"&gt;65.605&lt;/D&gt;&lt;/FQL&gt;&lt;FQL&gt;&lt;Q&gt;US8793691069^FF_TAX_CF(ANN_R,1/1/2017,12/31/2017)&lt;/Q&gt;&lt;R&gt;1&lt;/R&gt;&lt;C&gt;1&lt;/C&gt;&lt;D xsi:type="xsd:double"&gt;49.144&lt;/D&gt;&lt;/FQL&gt;&lt;FQL&gt;&lt;Q&gt;US8793691069^FF_TAX_CF(ANN_R,1/1/2016,12/31/2016)&lt;/Q&gt;&lt;R&gt;1&lt;/R&gt;&lt;C&gt;1&lt;/C&gt;&lt;D xsi:type="xsd:double"&gt;23.955&lt;/D&gt;&lt;/FQL&gt;&lt;FQL&gt;&lt;Q&gt;US8793691069^FF_TAX_RATE(ANN_R,1/1/2019,12/31/2019)&lt;/Q&gt;&lt;R&gt;1&lt;/R&gt;&lt;C&gt;1&lt;/C&gt;&lt;D xsi:type="xsd:double"&gt;-35.9155406101152&lt;/D&gt;&lt;/FQL&gt;&lt;FQL&gt;&lt;Q&gt;US8793691069^FF_TAX_RATE(ANN_R,1/1/2018,12/31/2018)&lt;/Q&gt;&lt;R&gt;1&lt;/R&gt;&lt;C&gt;1&lt;/C&gt;&lt;D xsi:type="xsd:double"&gt;10.5614948913618&lt;/D&gt;&lt;/FQL&gt;&lt;FQL&gt;&lt;Q&gt;US8793691069^FF_TAX_RATE(ANN_R,1/1/2017,12/31/2017)&lt;/Q&gt;&lt;R&gt;1&lt;/R&gt;&lt;C&gt;1&lt;/C&gt;&lt;D xsi:type="xsd:double"&gt;45.5047365668577&lt;/D&gt;&lt;/FQL&gt;&lt;FQL&gt;&lt;Q&gt;US8793691069^FF_TAX_RATE(ANN_R,1/1/2016,12/31/2016)&lt;/Q&gt;&lt;R&gt;1&lt;/R&gt;&lt;C&gt;1&lt;/C&gt;&lt;D xsi:type="xsd:double"&gt;3.28578695696409&lt;/D&gt;&lt;/FQL&gt;&lt;FQL&gt;&lt;Q&gt;US8793691069^FG_GICS_SECTOR&lt;/Q&gt;&lt;R&gt;1&lt;/R&gt;&lt;C&gt;1&lt;/C&gt;&lt;D xsi:type="xsd:string"&gt;Health Care&lt;/D&gt;&lt;/FQL&gt;&lt;FQL&gt;&lt;Q&gt;US8793691069^FG_FACTSET_SECTOR&lt;/Q&gt;&lt;R&gt;1&lt;/R&gt;&lt;C&gt;1&lt;/C&gt;&lt;D xsi:type="xsd:string"&gt;Health Technology&lt;/D&gt;&lt;/FQL&gt;&lt;FQL&gt;&lt;Q&gt;IE0004906560^SUS_EC_RISK_SCORE(NOW,NOW,,"GOV")&lt;/Q&gt;&lt;R&gt;0&lt;/R&gt;&lt;C&gt;0&lt;/C&gt;&lt;/FQL&gt;&lt;FQL&gt;&lt;Q&gt;IE0004906560^SUS_EC_RISK_SCORE(NOW,NOW,,"SOC")&lt;/Q&gt;&lt;R&gt;0&lt;/R&gt;&lt;C&gt;0&lt;/C&gt;&lt;/FQL&gt;&lt;FQL&gt;&lt;Q&gt;IE0004906560^SUS_RR_RISK_SCORE(NOW,NOW,,"ESG")&lt;/Q&gt;&lt;R&gt;0&lt;/R&gt;&lt;C&gt;0&lt;/C&gt;&lt;/FQL&gt;&lt;FQL&gt;&lt;Q&gt;IE0004906560^FF_PTX_INC(ANN_R,1/1/2020,12/31/2020)&lt;/Q&gt;&lt;R&gt;1&lt;/R&gt;&lt;C&gt;1&lt;/C&gt;&lt;D xsi:type="xsd:double"&gt;633.7&lt;/D&gt;&lt;/FQL&gt;&lt;FQL&gt;&lt;Q&gt;IE0004906560^FF_PTX_INC(ANN_R,1/1/2019,12/31/2019)&lt;/Q&gt;&lt;R&gt;1&lt;/R&gt;&lt;C&gt;1&lt;/C&gt;&lt;D xsi:type="xsd:double"&gt;645.3&lt;/D&gt;&lt;/FQL&gt;&lt;FQL&gt;&lt;Q&gt;IE0004906560^FF_PTX_INC(ANN_R,1/1/2018,12/31/2018)&lt;/Q&gt;&lt;R&gt;1&lt;/R&gt;&lt;C&gt;1&lt;/C&gt;&lt;D xsi:type="xsd:double"&gt;618.2&lt;/D&gt;&lt;/FQL&gt;&lt;FQL&gt;&lt;Q&gt;IE0004906560^FF_PTX_INC(ANN_R,1/1/2017,12/31/2017)&lt;/Q&gt;&lt;R&gt;1&lt;/R&gt;&lt;C&gt;1&lt;/C&gt;&lt;D xsi:type="xsd:double"&gt;614.4&lt;/D&gt;&lt;/FQL&gt;&lt;FQL&gt;&lt;Q&gt;IE0004906560^FF_PTX_INC(ANN_R,1/1/2016,12/31/2016)&lt;/Q&gt;&lt;R&gt;1&lt;/R&gt;&lt;C&gt;1&lt;/C&gt;&lt;D xsi:type="xsd:double"&gt;611.7&lt;/D&gt;&lt;/FQL&gt;&lt;FQL&gt;&lt;Q&gt;IE0004906560^FF_TAX_CF(ANN_R,1/1/2020,12/31/2020)&lt;/Q&gt;&lt;R&gt;1&lt;/R&gt;&lt;C&gt;1&lt;/C&gt;&lt;D xsi:type="xsd:double"&gt;74.7&lt;/D&gt;&lt;/FQL&gt;&lt;FQL&gt;&lt;Q&gt;IE0004906560^FF_TAX_CF(ANN_R,1/1/2018,12/31/2018)&lt;/Q&gt;&lt;R&gt;1&lt;/R&gt;&lt;C&gt;1&lt;/C&gt;&lt;D xsi:type="xsd:double"&gt;46.1&lt;/D&gt;&lt;/FQL&gt;&lt;FQL&gt;&lt;Q&gt;IE0004906560^FF_TAX_CF(ANN_R,1/1/2017,12/31/2017)&lt;/Q&gt;&lt;R&gt;1&lt;/R&gt;&lt;C&gt;1&lt;/C&gt;&lt;D xsi:type="xsd:double"&gt;54.7&lt;/D&gt;&lt;/FQL&gt;&lt;FQL&gt;&lt;Q&gt;IE0004906560^FF_TAX_CF(ANN_R,1/1/2016,12/31/2016)&lt;/Q&gt;&lt;R&gt;1&lt;/R&gt;&lt;C&gt;1&lt;/C&gt;&lt;D xsi:type="xsd:double"&gt;57.3&lt;/D&gt;&lt;/FQL&gt;&lt;FQL&gt;&lt;Q&gt;IE0004906560^FF_TAX_RATE(ANN_R,1/1/2020,12/31/2020)&lt;/Q&gt;&lt;R&gt;1&lt;/R&gt;&lt;C&gt;1&lt;/C&gt;&lt;D xsi:type="xsd:double"&gt;12.8136342117721&lt;/D&gt;&lt;/FQL&gt;&lt;FQL&gt;&lt;Q&gt;IE0004906560^FF_TAX_RATE(ANN_R,1/1/2019,12/31/2019)&lt;/Q&gt;&lt;R&gt;1&lt;/R&gt;&lt;C&gt;1&lt;/C&gt;&lt;D xsi:type="xsd:double"&gt;12.3043545637688&lt;/D&gt;&lt;/FQL&gt;&lt;FQL&gt;&lt;Q&gt;IE0004906560^FF_TAX_RATE(ANN_R,1/1/2018,12/31/2018)&lt;/Q&gt;&lt;R&gt;1&lt;/R&gt;&lt;C&gt;1&lt;/C&gt;&lt;D xsi:type="xsd:double"&gt;12.5202199935296&lt;/D&gt;&lt;/FQL&gt;&lt;FQL&gt;&lt;Q&gt;IE0004906560^FF_TAX_RATE(ANN_R,1/1/2017,12/31/2017)&lt;/Q&gt;&lt;R&gt;1&lt;/R&gt;&lt;C&gt;1&lt;/C&gt;&lt;D xsi:type="xsd:double"&gt;4.03645833333333&lt;/D&gt;&lt;/FQL&gt;&lt;FQL&gt;&lt;Q&gt;IE0004906560^FF_TAX_RATE(ANN_R,1/1/2016,12/31/2016)&lt;/Q&gt;&lt;R&gt;1&lt;/R&gt;&lt;C&gt;1&lt;/C&gt;&lt;D xsi:type="xsd:double"&gt;12.8657838809874&lt;/D&gt;&lt;/FQL&gt;&lt;FQL&gt;&lt;Q&gt;IE0004906560^FG_GICS_SECTOR&lt;/Q&gt;&lt;R&gt;0&lt;/R&gt;&lt;C&gt;0&lt;/C&gt;&lt;/FQL&gt;&lt;FQL&gt;&lt;Q&gt;IE0004906560^FG_FACTSET_SECTOR&lt;/Q&gt;&lt;R&gt;1&lt;/R&gt;&lt;C&gt;1&lt;/C&gt;&lt;D xsi:type="xsd:string"&gt;Consumer Non-Durables&lt;/D&gt;&lt;/FQL&gt;&lt;FQL&gt;&lt;Q&gt;US70432V1026^SUS_EC_RISK_SCORE(NOW,NOW,,"GOV")&lt;/Q&gt;&lt;R&gt;0&lt;/R&gt;&lt;C&gt;0&lt;/C&gt;&lt;/FQL&gt;&lt;FQL&gt;&lt;Q&gt;US70432V1026^SUS_EC_RISK_SCORE(NOW,NOW,,"SOC")&lt;/Q&gt;&lt;R&gt;0&lt;/R&gt;&lt;C&gt;0&lt;/C&gt;&lt;/FQL&gt;&lt;FQL&gt;&lt;Q&gt;US70432V1026^SUS_RR_RISK_SCORE(NOW,NOW,,"ESG")&lt;/Q&gt;&lt;R&gt;0&lt;/R&gt;&lt;C&gt;0&lt;/C&gt;&lt;/FQL&gt;&lt;FQL&gt;&lt;Q&gt;US70432V1026^FF_PTX_INC(ANN_R,1/1/2020,12/31/2020)&lt;/Q&gt;&lt;R&gt;1&lt;/R&gt;&lt;C&gt;1&lt;/C&gt;&lt;D xsi:type="xsd:double"&gt;185.936&lt;/D&gt;&lt;/FQL&gt;&lt;FQL&gt;&lt;Q&gt;US70432V1026^FF_PTX_INC(ANN_R,1/1/2019,12/31/2019)&lt;/Q&gt;&lt;R&gt;1&lt;/R&gt;&lt;C&gt;1&lt;/C&gt;&lt;D xsi:type="xsd:double"&gt;226.087&lt;/D&gt;&lt;/FQL&gt;&lt;FQL&gt;&lt;Q&gt;US70432V1026^FF_PTX_INC(ANN_R,1/1/2017,12/31/2017)&lt;/Q&gt;&lt;R&gt;1&lt;/R&gt;&lt;C&gt;1&lt;/C&gt;&lt;D xsi:type="xsd:double"&gt;127.732&lt;/D&gt;&lt;/FQL&gt;&lt;FQL&gt;&lt;Q&gt;US70432V1026^FF_PTX_INC(ANN_R,1/1/2016,12/31/2016)&lt;/Q&gt;&lt;R&gt;1&lt;/R&gt;&lt;C&gt;1&lt;/C&gt;&lt;D xsi:type="xsd:double"&gt;57.243&lt;/D&gt;&lt;/FQL&gt;&lt;FQL&gt;&lt;Q&gt;US70432V1026^FF_TAX_CF(ANN_R,1/1/2020,12/31/2020)&lt;/Q&gt;&lt;R&gt;1&lt;/R&gt;&lt;C&gt;1&lt;/C&gt;&lt;D xsi:type="xsd:double"&gt;27.53&lt;/D&gt;&lt;/FQL&gt;&lt;FQL&gt;&lt;Q&gt;US70432V1026^FF_TAX_CF(ANN_R,1/1/2019,12/31/2019)&lt;/Q&gt;&lt;R&gt;1&lt;/R&gt;&lt;C&gt;1&lt;/C&gt;&lt;D xsi:type="xsd:double"&gt;24.566&lt;/D&gt;&lt;/FQL&gt;&lt;FQL&gt;&lt;Q&gt;US70432V1026^FF_TAX_CF(ANN_R,1/1/2018,12/31/2018)&lt;/Q&gt;&lt;R&gt;1&lt;/R&gt;&lt;C&gt;1&lt;/C&gt;&lt;D xsi:type="xsd:double"&gt;13.511&lt;/D&gt;&lt;/FQL&gt;&lt;FQL&gt;&lt;Q&gt;US70432V1026^FF_TAX_CF(ANN_R,1/1/2017,12/31/2017)&lt;/Q&gt;&lt;R&gt;1&lt;/R&gt;&lt;C&gt;1&lt;/C&gt;&lt;D xsi:type="xsd:double"&gt;18.332&lt;/D&gt;&lt;/FQL&gt;&lt;FQL&gt;&lt;Q&gt;US70432V1026^FF_TAX_CF(ANN_R,1/1/2016,12/31/2016)&lt;/Q&gt;&lt;R&gt;1&lt;/R&gt;&lt;C&gt;1&lt;/C&gt;&lt;D xsi:type="xsd:double"&gt;9.323&lt;/D&gt;&lt;/FQL&gt;&lt;FQL&gt;&lt;Q&gt;US70432V1026^FF_TAX_RATE(ANN_R,1/1/2020,12/31/2020)&lt;/Q&gt;&lt;R&gt;1&lt;/R&gt;&lt;C&gt;1&lt;/C&gt;&lt;D xsi:type="xsd:double"&gt;22.848184321487&lt;/D&gt;&lt;/FQL&gt;&lt;FQL&gt;&lt;Q&gt;US70432V1026^FF_TAX_RATE(ANN_R,1/1/2019,12/31/2019)&lt;/Q&gt;&lt;R&gt;1&lt;/R&gt;&lt;C&gt;1&lt;/C&gt;&lt;D xsi:type="xsd:double"&gt;20.1298615134882&lt;/D&gt;&lt;/FQL&gt;&lt;FQL&gt;&lt;Q&gt;US70432V1026^FF_TAX_RATE(ANN_R,1/1/2018,12/31/2018)&lt;/Q&gt;&lt;R&gt;1&lt;/R&gt;&lt;C&gt;1&lt;/C&gt;&lt;D xsi:type="xsd:double"&gt;21.5475842963523&lt;/D&gt;&lt;/FQL&gt;&lt;FQL&gt;&lt;Q&gt;US70432V1026^FF_TAX_RATE(ANN_R,1/1/2017,12/31/2017)&lt;/Q&gt;&lt;R&gt;1&lt;/R&gt;&lt;C&gt;1&lt;/C&gt;&lt;D xsi:type="xsd:double"&gt;3.32414743368929&lt;/D&gt;&lt;/FQL&gt;&lt;FQL&gt;&lt;Q&gt;US70432V1026^FF_TAX_RATE(ANN_R,1/1/2016,12/31/2016)&lt;/Q&gt;&lt;R&gt;1&lt;/R&gt;&lt;C&gt;1&lt;/C&gt;&lt;D xsi:type="xsd:double"&gt;23.414216585434&lt;/D&gt;&lt;/FQL&gt;&lt;FQL&gt;&lt;Q&gt;US70432V1026^FG_GICS_SECTOR&lt;/Q&gt;&lt;R&gt;1&lt;/R&gt;&lt;C&gt;1&lt;/C&gt;&lt;D xsi:type="xsd:string"&gt;Information Technology&lt;/D&gt;&lt;/FQL&gt;&lt;FQL&gt;&lt;Q&gt;US70432V1026^FG_FACTSET_SECTOR&lt;/Q&gt;&lt;R&gt;1&lt;/R&gt;&lt;C&gt;1&lt;/C&gt;&lt;D xsi:type="xsd:string"&gt;Technology Services&lt;/D&gt;&lt;/FQL&gt;&lt;FQL&gt;&lt;Q&gt;US55261F1049^SUS_EC_RISK_SCORE(NOW,NOW,,"GOV")&lt;/Q&gt;&lt;R&gt;0&lt;/R&gt;&lt;C&gt;0&lt;/C&gt;&lt;/FQL&gt;&lt;FQL&gt;&lt;Q&gt;US55261F1049^SUS_RR_RISK_SCORE(NOW,NOW,,"ESG")&lt;/Q&gt;&lt;R&gt;0&lt;/R&gt;&lt;C&gt;0&lt;/C&gt;&lt;/FQL&gt;&lt;FQL&gt;&lt;Q&gt;US55261F1049^FF_PTX_INC(ANN_R,1/1/2020,12/31/2020)&lt;/Q&gt;&lt;R&gt;1&lt;/R&gt;&lt;C&gt;1&lt;/C&gt;&lt;D xsi:type="xsd:double"&gt;1634.842&lt;/D&gt;&lt;/FQL&gt;&lt;FQL&gt;&lt;Q&gt;US55261F1049^FF_PTX_INC(ANN_R,1/1/2019,12/31/2019)&lt;/Q&gt;&lt;R&gt;1&lt;/R&gt;&lt;C&gt;1&lt;/C&gt;&lt;D xsi:type="xsd:double"&gt;2442.061&lt;/D&gt;&lt;/FQL&gt;&lt;FQL&gt;&lt;Q&gt;US55261F1049^FF_PTX_INC(ANN_R,1/1/2018,12/31/2018)&lt;/Q&gt;&lt;R&gt;1&lt;/R&gt;&lt;C&gt;1&lt;/C&gt;&lt;D xsi:type="xsd:double"&gt;2432.071&lt;/D&gt;&lt;/FQL&gt;&lt;FQL&gt;&lt;Q&gt;US55261F1049^FF_PTX_INC(ANN_R,1/1/2017,12/31/2017)&lt;/Q&gt;&lt;R&gt;1&lt;/R&gt;&lt;C&gt;1&lt;/C&gt;&lt;D xsi:type="xsd:double"&gt;2265.853&lt;/D&gt;&lt;/FQL&gt;&lt;FQL&gt;&lt;Q&gt;US55261F1049^FF_PTX_INC(ANN_R,1/1/2016,12/31/2016)&lt;/Q&gt;&lt;R&gt;1&lt;/R&gt;&lt;C&gt;1&lt;/C&gt;&lt;D xsi:type="xsd:double"&gt;2002.303&lt;/D&gt;&lt;/FQL&gt;&lt;FQL&gt;&lt;Q&gt;US55261F1049^FF_TAX_CF(ANN_R,1/1/2020,12/31/2020)&lt;/Q&gt;&lt;R&gt;1&lt;/R&gt;&lt;C&gt;1&lt;/C&gt;&lt;D xsi:type="xsd:double"&gt;275.558&lt;/D&gt;&lt;/FQL&gt;&lt;FQL&gt;&lt;Q&gt;US55261F1049^FF_TAX_CF(ANN_R,1/1/2019,12/31/2019)&lt;/Q&gt;&lt;R&gt;1&lt;/R&gt;&lt;C&gt;1&lt;/C&gt;&lt;D xsi:type="xsd:double"&gt;320.513&lt;/D&gt;&lt;/FQL&gt;&lt;FQL&gt;&lt;Q&gt;US55261F1049^FF_TAX_CF(ANN_R,1/1/2018,12/31/2018)&lt;/Q&gt;&lt;R&gt;1&lt;/R&gt;&lt;C&gt;1&lt;/C&gt;&lt;D xsi:type="xsd:double"&gt;375.116&lt;/D&gt;&lt;/FQL&gt;&lt;FQL&gt;&lt;Q&gt;US55261F1049^FF_TAX_CF(ANN_R,1/1/2017,12/31/2017)&lt;/Q&gt;&lt;R&gt;1&lt;/R&gt;&lt;C&gt;1&lt;/C&gt;&lt;D xsi:type="xsd:double"&gt;494.205&lt;/D&gt;&lt;/FQL&gt;&lt;FQL&gt;&lt;Q&gt;US55261F1049^FF_TAX_CF(ANN_R,1/1/2016,12/31/2016)&lt;/Q&gt;&lt;R&gt;1&lt;/R&gt;&lt;C&gt;1&lt;/C&gt;&lt;D xsi:type="xsd:double"&gt;276.866&lt;/D&gt;&lt;/FQL&gt;&lt;FQL&gt;&lt;Q&gt;US55261F1049^FF_TAX_RATE(ANN_R,1/1/2020,12/31/2020)&lt;/Q&gt;&lt;R&gt;1&lt;/R&gt;&lt;C&gt;1&lt;/C&gt;&lt;D xsi:type="xsd:double"&gt;20.472314755799&lt;/D&gt;&lt;/FQL&gt;&lt;FQL&gt;&lt;Q&gt;US55261F1049^FF_TAX_RATE(ANN_R,1/1/2019,12/31/2019)&lt;/Q&gt;&lt;R&gt;1&lt;/R&gt;&lt;C&gt;1&lt;/C&gt;&lt;D xsi:type="xsd:double"&gt;22.5183564210722&lt;/D&gt;&lt;/FQL&gt;&lt;FQL&gt;&lt;Q&gt;US55261F1049^FF_TAX_RATE(ANN_R,1/1/2018,12/31/2018)&lt;/Q&gt;&lt;R&gt;1&lt;/R&gt;&lt;C&gt;1&lt;/C&gt;&lt;D xsi:type="xsd:double"&gt;22.1206946672198&lt;/D&gt;&lt;/FQL&gt;&lt;FQL&gt;&lt;Q&gt;US55261F1049^FF_TAX_RATE(ANN_R,1/1/2017,12/31/2017)&lt;/Q&gt;&lt;R&gt;1&lt;/R&gt;&lt;C&gt;1&lt;/C&gt;&lt;D xsi:type="xsd:double"&gt;37.8906751673652&lt;/D&gt;&lt;/FQL&gt;&lt;FQL&gt;&lt;Q&gt;US55261F1049^FG_GICS_SECTOR&lt;/Q&gt;&lt;R&gt;1&lt;/R&gt;&lt;C&gt;1&lt;/C&gt;&lt;D xsi:type="xsd:string"&gt;Financials&lt;/D&gt;&lt;/FQL&gt;&lt;FQL&gt;&lt;Q&gt;US55261F1049^FG_FACTSET_SECTOR&lt;/Q&gt;&lt;R&gt;1&lt;/R&gt;&lt;C&gt;1&lt;/C&gt;&lt;D xsi:type="xsd:string"&gt;Finance&lt;/D&gt;&lt;/FQL&gt;&lt;FQL&gt;&lt;Q&gt;US8962391004^SUS_EC_RISK_SCORE(NOW,NOW,,"GOV")&lt;/Q&gt;&lt;R&gt;0&lt;/R&gt;&lt;C&gt;0&lt;/C&gt;&lt;/FQL&gt;&lt;FQL&gt;&lt;Q&gt;US8962391004^SUS_EC_RISK_SCORE(NOW,NOW,,"SOC")&lt;/Q&gt;&lt;R&gt;0&lt;/R&gt;&lt;C&gt;0&lt;/C&gt;&lt;/FQL&gt;&lt;FQL&gt;&lt;Q&gt;US8962391004^SUS_RR_RISK_SCORE(NOW,NOW,,"ESG")&lt;/Q&gt;&lt;R&gt;0&lt;/R&gt;&lt;C&gt;0&lt;/C&gt;&lt;/FQL&gt;&lt;FQL&gt;&lt;Q&gt;US8962391004^FF_PTX_INC(ANN_R,1/1/2020,12/31/2020)&lt;/Q&gt;&lt;R&gt;1&lt;/R&gt;&lt;C&gt;1&lt;/C&gt;&lt;D xsi:type="xsd:double"&gt;395&lt;/D&gt;&lt;/FQL&gt;&lt;FQL&gt;&lt;Q&gt;US8962391004^FF_PTX_INC(ANN_R,1/1/2019,12/31/2019)&lt;/Q&gt;&lt;R&gt;1&lt;/R&gt;&lt;C&gt;1&lt;/C&gt;&lt;D xsi:type="xsd:double"&gt;344.8&lt;/D&gt;&lt;/FQL&gt;&lt;FQL&gt;&lt;Q&gt;US8962391004^FF_PTX_INC(ANN_R,1/1/2018,12/31/2018)&lt;/Q&gt;&lt;R&gt;1&lt;/R&gt;&lt;C&gt;1&lt;/C&gt;&lt;D xsi:type="xsd:double"&gt;278&lt;/D&gt;&lt;/FQL&gt;&lt;FQL&gt;&lt;Q&gt;US8962391004^FF_PTX_INC(ANN_R,1/1/2017,12/31/2017)&lt;/Q&gt;&lt;R&gt;1&lt;/R&gt;&lt;C&gt;1&lt;/C&gt;&lt;D xsi:type="xsd:double"&gt;248.2&lt;/D&gt;&lt;/FQL&gt;&lt;FQL&gt;&lt;Q&gt;US8962391004^FF_PTX_INC(ANN_R,1/1/2016,12/31/2016)&lt;/Q&gt;&lt;R&gt;1&lt;/R&gt;&lt;C&gt;1&lt;/C&gt;&lt;D xsi:type="xsd:double"&gt;176.7&lt;/D</t>
        </r>
      </text>
    </comment>
    <comment ref="A20" authorId="0" shapeId="0" xr:uid="{7995A491-777E-4D59-9BEA-7EC21AA2E42F}">
      <text>
        <r>
          <rPr>
            <b/>
            <sz val="9"/>
            <color indexed="81"/>
            <rFont val="Tahoma"/>
            <family val="2"/>
          </rPr>
          <t>&gt;&lt;/FQL&gt;&lt;FQL&gt;&lt;Q&gt;US8962391004^FF_TAX_CF(ANN_R,1/1/2020,12/31/2020)&lt;/Q&gt;&lt;R&gt;1&lt;/R&gt;&lt;C&gt;1&lt;/C&gt;&lt;D xsi:type="xsd:double"&gt;59&lt;/D&gt;&lt;/FQL&gt;&lt;FQL&gt;&lt;Q&gt;US8962391004^FF_TAX_CF(ANN_R,1/1/2019,12/31/2019)&lt;/Q&gt;&lt;R&gt;1&lt;/R&gt;&lt;C&gt;1&lt;/C&gt;&lt;D xsi:type="xsd:double"&gt;63.1&lt;/D&gt;&lt;/FQL&gt;&lt;FQL&gt;&lt;Q&gt;US8962391004^FF_TAX_CF(ANN_R,1/1/2018,12/31/2018)&lt;/Q&gt;&lt;R&gt;1&lt;/R&gt;&lt;C&gt;1&lt;/C&gt;&lt;D xsi:type="xsd:double"&gt;62.3&lt;/D&gt;&lt;/FQL&gt;&lt;FQL&gt;&lt;Q&gt;US8962391004^FF_TAX_CF(ANN_R,1/1/2017,12/31/2017)&lt;/Q&gt;&lt;R&gt;1&lt;/R&gt;&lt;C&gt;1&lt;/C&gt;&lt;D xsi:type="xsd:double"&gt;46.6&lt;/D&gt;&lt;/FQL&gt;&lt;FQL&gt;&lt;Q&gt;US8962391004^FF_TAX_CF(ANN_R,1/1/2016,12/31/2016)&lt;/Q&gt;&lt;R&gt;1&lt;/R&gt;&lt;C&gt;1&lt;/C&gt;&lt;D xsi:type="xsd:double"&gt;57.4&lt;/D&gt;&lt;/FQL&gt;&lt;FQL&gt;&lt;Q&gt;US8962391004^FF_TAX_RATE(ANN_R,1/1/2019,12/31/2019)&lt;/Q&gt;&lt;R&gt;1&lt;/R&gt;&lt;C&gt;1&lt;/C&gt;&lt;D xsi:type="xsd:double"&gt;-49.2169373549884&lt;/D&gt;&lt;/FQL&gt;&lt;FQL&gt;&lt;Q&gt;US8962391004^FF_TAX_RATE(ANN_R,1/1/2018,12/31/2018)&lt;/Q&gt;&lt;R&gt;1&lt;/R&gt;&lt;C&gt;1&lt;/C&gt;&lt;D xsi:type="xsd:double"&gt;-1.90647482014388&lt;/D&gt;&lt;/FQL&gt;&lt;FQL&gt;&lt;Q&gt;US8962391004^FF_TAX_RATE(ANN_R,1/1/2017,12/31/2017)&lt;/Q&gt;&lt;R&gt;1&lt;/R&gt;&lt;C&gt;1&lt;/C&gt;&lt;D xsi:type="xsd:double"&gt;52.2562449637389&lt;/D&gt;&lt;/FQL&gt;&lt;FQL&gt;&lt;Q&gt;US8962391004^FF_TAX_RATE(ANN_R,1/1/2016,12/31/2016)&lt;/Q&gt;&lt;R&gt;1&lt;/R&gt;&lt;C&gt;1&lt;/C&gt;&lt;D xsi:type="xsd:double"&gt;25.1839275608376&lt;/D&gt;&lt;/FQL&gt;&lt;FQL&gt;&lt;Q&gt;US8962391004^FG_GICS_SECTOR&lt;/Q&gt;&lt;R&gt;1&lt;/R&gt;&lt;C&gt;1&lt;/C&gt;&lt;D xsi:type="xsd:string"&gt;Information Technology&lt;/D&gt;&lt;/FQL&gt;&lt;FQL&gt;&lt;Q&gt;US8962391004^FG_FACTSET_SECTOR&lt;/Q&gt;&lt;R&gt;1&lt;/R&gt;&lt;C&gt;1&lt;/C&gt;&lt;D xsi:type="xsd:string"&gt;Electronic Technology&lt;/D&gt;&lt;/FQL&gt;&lt;FQL&gt;&lt;Q&gt;GB0004544929^SUS_EC_RISK_SCORE(NOW,NOW,,"GOV")&lt;/Q&gt;&lt;R&gt;0&lt;/R&gt;&lt;C&gt;0&lt;/C&gt;&lt;/FQL&gt;&lt;FQL&gt;&lt;Q&gt;GB0004544929^SUS_EC_RISK_SCORE(NOW,NOW,,"SOC")&lt;/Q&gt;&lt;R&gt;0&lt;/R&gt;&lt;C&gt;0&lt;/C&gt;&lt;/FQL&gt;&lt;FQL&gt;&lt;Q&gt;GB0004544929^SUS_RR_RISK_SCORE(NOW,NOW,,"ESG")&lt;/Q&gt;&lt;R&gt;0&lt;/R&gt;&lt;C&gt;0&lt;/C&gt;&lt;/FQL&gt;&lt;FQL&gt;&lt;Q&gt;GB0004544929^FF_PTX_INC(ANN_R,1/1/2020,12/31/2020)&lt;/Q&gt;&lt;R&gt;1&lt;/R&gt;&lt;C&gt;1&lt;/C&gt;&lt;D xsi:type="xsd:double"&gt;2121&lt;/D&gt;&lt;/FQL&gt;&lt;FQL&gt;&lt;Q&gt;GB0004544929^FF_PTX_INC(ANN_R,1/1/2019,12/31/2019)&lt;/Q&gt;&lt;R&gt;1&lt;/R&gt;&lt;C&gt;1&lt;/C&gt;&lt;D xsi:type="xsd:double"&gt;1635&lt;/D&gt;&lt;/FQL&gt;&lt;FQL&gt;&lt;Q&gt;GB0004544929^FF_PTX_INC(ANN_R,1/1/2018,12/31/2018)&lt;/Q&gt;&lt;R&gt;1&lt;/R&gt;&lt;C&gt;1&lt;/C&gt;&lt;D xsi:type="xsd:double"&gt;1781&lt;/D&gt;&lt;/FQL&gt;&lt;FQL&gt;&lt;Q&gt;GB0004544929^FF_PTX_INC(ANN_R,1/1/2017,12/31/2017)&lt;/Q&gt;&lt;R&gt;1&lt;/R&gt;&lt;C&gt;1&lt;/C&gt;&lt;D xsi:type="xsd:double"&gt;1828&lt;/D&gt;&lt;/FQL&gt;&lt;FQL&gt;&lt;Q&gt;GB0004544929^FF_PTX_INC(ANN_R,1/1/2016,12/31/2016)&lt;/Q&gt;&lt;R&gt;1&lt;/R&gt;&lt;C&gt;1&lt;/C&gt;&lt;D xsi:type="xsd:double"&gt;879&lt;/D&gt;&lt;/FQL&gt;&lt;FQL&gt;&lt;Q&gt;GB0004544929^FF_TAX_CF(ANN_R,1/1/2020,12/31/2020)&lt;/Q&gt;&lt;R&gt;1&lt;/R&gt;&lt;C&gt;1&lt;/C&gt;&lt;D xsi:type="xsd:double"&gt;568&lt;/D&gt;&lt;/FQL&gt;&lt;FQL&gt;&lt;Q&gt;GB0004544929^FF_TAX_CF(ANN_R,1/1/2018,12/31/2018)&lt;/Q&gt;&lt;R&gt;1&lt;/R&gt;&lt;C&gt;1&lt;/C&gt;&lt;D xsi:type="xsd:double"&gt;407&lt;/D&gt;&lt;/FQL&gt;&lt;FQL&gt;&lt;Q&gt;GB0004544929^FF_TAX_CF(ANN_R,1/1/2017,12/31/2017)&lt;/Q&gt;&lt;R&gt;1&lt;/R&gt;&lt;C&gt;1&lt;/C&gt;&lt;D xsi:type="xsd:double"&gt;570&lt;/D&gt;&lt;/FQL&gt;&lt;FQL&gt;&lt;Q&gt;GB0004544929^FF_TAX_CF(ANN_R,1/1/2016,12/31/2016)&lt;/Q&gt;&lt;R&gt;1&lt;/R&gt;&lt;C&gt;1&lt;/C&gt;&lt;D xsi:type="xsd:double"&gt;401&lt;/D&gt;&lt;/FQL&gt;&lt;FQL&gt;&lt;Q&gt;GB0004544929^FF_TAX_RATE(ANN_R,1/1/2020,12/31/2020)&lt;/Q&gt;&lt;R&gt;1&lt;/R&gt;&lt;C&gt;1&lt;/C&gt;&lt;D xsi:type="xsd:double"&gt;28.6657237152287&lt;/D&gt;&lt;/FQL&gt;&lt;FQL&gt;&lt;Q&gt;GB0004544929^FF_TAX_RATE(ANN_R,1/1/2019,12/31/2019)&lt;/Q&gt;&lt;R&gt;1&lt;/R&gt;&lt;C&gt;1&lt;/C&gt;&lt;D xsi:type="xsd:double"&gt;37.2477064220184&lt;/D&gt;&lt;/FQL&gt;&lt;FQL&gt;&lt;Q&gt;GB0004544929^FF_TAX_RATE(ANN_R,1/1/2018,12/31/2018)&lt;/Q&gt;&lt;R&gt;1&lt;/R&gt;&lt;C&gt;1&lt;/C&gt;&lt;D xsi:type="xsd:double"&gt;22.2346996069624&lt;/D&gt;&lt;/FQL&gt;&lt;FQL&gt;&lt;Q&gt;GB0004544929^FF_TAX_RATE(ANN_R,1/1/2017,12/31/2017)&lt;/Q&gt;&lt;R&gt;1&lt;/R&gt;&lt;C&gt;1&lt;/C&gt;&lt;D xsi:type="xsd:double"&gt;22.6477024070022&lt;/D&gt;&lt;/FQL&gt;&lt;FQL&gt;&lt;Q&gt;GB0004544929^FF_TAX_RATE(ANN_R,1/1/2016,12/31/2016)&lt;/Q&gt;&lt;R&gt;1&lt;/R&gt;&lt;C&gt;1&lt;/C&gt;&lt;D xsi:type="xsd:double"&gt;27.0762229806598&lt;/D&gt;&lt;/FQL&gt;&lt;FQL&gt;&lt;Q&gt;GB0004544929^FG_GICS_SECTOR&lt;/Q&gt;&lt;R&gt;0&lt;/R&gt;&lt;C&gt;0&lt;/C&gt;&lt;/FQL&gt;&lt;FQL&gt;&lt;Q&gt;GB0004544929^FG_FACTSET_SECTOR&lt;/Q&gt;&lt;R&gt;1&lt;/R&gt;&lt;C&gt;1&lt;/C&gt;&lt;D xsi:type="xsd:string"&gt;Consumer Non-Durables&lt;/D&gt;&lt;/FQL&gt;&lt;FQL&gt;&lt;Q&gt;JP3200450009^SUS_EC_RISK_SCORE(NOW,NOW,,"GOV")&lt;/Q&gt;&lt;R&gt;0&lt;/R&gt;&lt;C&gt;0&lt;/C&gt;&lt;/FQL&gt;&lt;FQL&gt;&lt;Q&gt;JP3200450009^SUS_EC_RISK_SCORE(NOW,NOW,,"SOC")&lt;/Q&gt;&lt;R&gt;0&lt;/R&gt;&lt;C&gt;0&lt;/C&gt;&lt;/FQL&gt;&lt;FQL&gt;&lt;Q&gt;JP3200450009^SUS_RR_RISK_SCORE(NOW,NOW,,"ESG")&lt;/Q&gt;&lt;R&gt;0&lt;/R&gt;&lt;C&gt;0&lt;/C&gt;&lt;/FQL&gt;&lt;FQL&gt;&lt;Q&gt;JP3200450009^FF_PTX_INC(ANN_R,1/1/2020,12/31/2020)&lt;/Q&gt;&lt;R&gt;1&lt;/R&gt;&lt;C&gt;1&lt;/C&gt;&lt;D xsi:type="xsd:double"&gt;412561&lt;/D&gt;&lt;/FQL&gt;&lt;FQL&gt;&lt;Q&gt;JP3200450009^FF_PTX_INC(ANN_R,1/1/2019,12/31/2019)&lt;/Q&gt;&lt;R&gt;1&lt;/R&gt;&lt;C&gt;1&lt;/C&gt;&lt;D xsi:type="xsd:double"&gt;395730&lt;/D&gt;&lt;/FQL&gt;&lt;FQL&gt;&lt;Q&gt;JP3200450009^FF_PTX_INC(ANN_R,1/1/2017,12/31/2017)&lt;/Q&gt;&lt;R&gt;1&lt;/R&gt;&lt;C&gt;1&lt;/C&gt;&lt;D xsi:type="xsd:double"&gt;424965&lt;/D&gt;&lt;/FQL&gt;&lt;FQL&gt;&lt;Q&gt;JP3200450009^FF_PTX_INC(ANN_R,1/1/2016,12/31/2016)&lt;/Q&gt;&lt;R&gt;1&lt;/R&gt;&lt;C&gt;1&lt;/C&gt;&lt;D xsi:type="xsd:double"&gt;391302&lt;/D&gt;&lt;/FQL&gt;&lt;FQL&gt;&lt;Q&gt;JP3200450009^FF_TAX_CF(ANN_R,1/1/2020,12/31/2020)&lt;/Q&gt;&lt;R&gt;1&lt;/R&gt;&lt;C&gt;1&lt;/C&gt;&lt;D xsi:type="xsd:double"&gt;124236&lt;/D&gt;&lt;/FQL&gt;&lt;FQL&gt;&lt;Q&gt;JP3200450009^FF_TAX_CF(ANN_R,1/1/2019,12/31/2019)&lt;/Q&gt;&lt;R&gt;1&lt;/R&gt;&lt;C&gt;1&lt;/C&gt;&lt;D xsi:type="xsd:double"&gt;67065&lt;/D&gt;&lt;/FQL&gt;&lt;FQL&gt;&lt;Q&gt;JP3200450009^FF_TAX_CF(ANN_R,1/1/2018,12/31/2018)&lt;/Q&gt;&lt;R&gt;1&lt;/R&gt;&lt;C&gt;1&lt;/C&gt;&lt;D xsi:type="xsd:double"&gt;181854&lt;/D&gt;&lt;/FQL&gt;&lt;FQL&gt;&lt;Q&gt;JP3200450009^FF_TAX_CF(ANN_R,1/1/2017,12/31/2017)&lt;/Q&gt;&lt;R&gt;1&lt;/R&gt;&lt;C&gt;1&lt;/C&gt;&lt;D xsi:type="xsd:double"&gt;50813&lt;/D&gt;&lt;/FQL&gt;&lt;FQL&gt;&lt;Q&gt;JP3200450009^FF_TAX_CF(ANN_R,1/1/2016,12/31/2016)&lt;/Q&gt;&lt;R&gt;1&lt;/R&gt;&lt;C&gt;1&lt;/C&gt;&lt;D xsi:type="xsd:double"&gt;31046&lt;/D&gt;&lt;/FQL&gt;&lt;FQL&gt;&lt;Q&gt;JP3200450009^FF_TAX_RATE(ANN_R,1/1/2020,12/31/2020)&lt;/Q&gt;&lt;R&gt;1&lt;/R&gt;&lt;C&gt;1&lt;/C&gt;&lt;D xsi:type="xsd:double"&gt;25.6536609131741&lt;/D&gt;&lt;/FQL&gt;&lt;FQL&gt;&lt;Q&gt;JP3200450009^FF_TAX_RATE(ANN_R,1/1/2019,12/31/2019)&lt;/Q&gt;&lt;R&gt;1&lt;/R&gt;&lt;C&gt;1&lt;/C&gt;&lt;D xsi:type="xsd:double"&gt;17.3580471533621&lt;/D&gt;&lt;/FQL&gt;&lt;FQL&gt;&lt;Q&gt;JP3200450009^FF_TAX_RATE(ANN_R,1/1/2018,12/31/2018)&lt;/Q&gt;&lt;R&gt;1&lt;/R&gt;&lt;C&gt;1&lt;/C&gt;&lt;D xsi:type="xsd:double"&gt;26.1565415464029&lt;/D&gt;&lt;/FQL&gt;&lt;FQL&gt;&lt;Q&gt;JP3200450009^FF_TAX_RATE(ANN_R,1/1/2017,12/31/2017)&lt;/Q&gt;&lt;R&gt;1&lt;/R&gt;&lt;C&gt;1&lt;/C&gt;&lt;D xsi:type="xsd:double"&gt;33.8943207087643&lt;/D&gt;&lt;/FQL&gt;&lt;FQL&gt;&lt;Q&gt;JP3200450009^FF_TAX_RATE(ANN_R,1/1/2016,12/31/2016)&lt;/Q&gt;&lt;R&gt;1&lt;/R&gt;&lt;C&gt;1&lt;/C&gt;&lt;D xsi:type="xsd:double"&gt;30.7465844795069&lt;/D&gt;&lt;/FQL&gt;&lt;FQL&gt;&lt;Q&gt;JP3200450009^FG_GICS_SECTOR&lt;/Q&gt;&lt;R&gt;0&lt;/R&gt;&lt;C&gt;0&lt;/C&gt;&lt;/FQL&gt;&lt;FQL&gt;&lt;Q&gt;JP3200450009^FG_FACTSET_SECTOR&lt;/Q&gt;&lt;R&gt;1&lt;/R&gt;&lt;C&gt;1&lt;/C&gt;&lt;D xsi:type="xsd:string"&gt;Finance&lt;/D&gt;&lt;/FQL&gt;&lt;FQL&gt;&lt;Q&gt;US4932671088^SUS_EC_RISK_SCORE(NOW,NOW,,"GOV")&lt;/Q&gt;&lt;R&gt;0&lt;/R&gt;&lt;C&gt;0&lt;/C&gt;&lt;/FQL&gt;&lt;FQL&gt;&lt;Q&gt;US4932671088^SUS_RR_RISK_SCORE(NOW,NOW,,"ESG")&lt;/Q&gt;&lt;R&gt;0&lt;/R&gt;&lt;C&gt;0&lt;/C&gt;&lt;/FQL&gt;&lt;FQL&gt;&lt;Q&gt;US4932671088^FF_PTX_INC(ANN_R,1/1/2020,12/31/2020)&lt;/Q&gt;&lt;R&gt;1&lt;/R&gt;&lt;C&gt;1&lt;/C&gt;&lt;D xsi:type="xsd:double"&gt;1556&lt;/D&gt;&lt;/FQL&gt;&lt;FQL&gt;&lt;Q&gt;US4932671088^FF_PTX_INC(ANN_R,1/1/2019,12/31/2019)&lt;/Q&gt;&lt;R&gt;1&lt;/R&gt;&lt;C&gt;1&lt;/C&gt;&lt;D xsi:type="xsd:double"&gt;2022&lt;/D&gt;&lt;/FQL&gt;&lt;FQL&gt;&lt;Q&gt;US4932671088^FF_PTX_INC(ANN_R,1/1/2018,12/31/2018)&lt;/Q&gt;&lt;R&gt;1&lt;/R&gt;&lt;C&gt;1&lt;/C&gt;&lt;D xsi:type="xsd:double"&gt;2203&lt;/D&gt;&lt;/FQL&gt;&lt;FQL&gt;&lt;Q&gt;US4932671088^FF_PTX_INC(ANN_R,1/1/2017,12/31/2017)&lt;/Q&gt;&lt;R&gt;1&lt;/R&gt;&lt;C&gt;1&lt;/C&gt;&lt;D xsi:type="xsd:double"&gt;1928&lt;/D&gt;&lt;/FQL&gt;&lt;FQL&gt;&lt;Q&gt;US4932671088^FF_PTX_INC(ANN_R,1/1/2016,12/31/2016)&lt;/Q&gt;&lt;R&gt;1&lt;/R&gt;&lt;C&gt;1&lt;/C&gt;&lt;D xsi:type="xsd:double"&gt;968&lt;/D&gt;&lt;/FQL&gt;&lt;FQL&gt;&lt;Q&gt;US4932671088^FF_TAX_CF(ANN_R,1/1/2020,12/31/2020)&lt;/Q&gt;&lt;R&gt;1&lt;/R&gt;&lt;C&gt;1&lt;/C&gt;&lt;D xsi:type="xsd:double"&gt;241&lt;/D&gt;&lt;/FQL&gt;&lt;FQL&gt;&lt;Q&gt;US4932671088^FF_TAX_CF(ANN_R,1/1/2019,12/31/2019)&lt;/Q&gt;&lt;R&gt;1&lt;/R&gt;&lt;C&gt;1&lt;/C&gt;&lt;D xsi:type="xsd:double"&gt;18&lt;/D&gt;&lt;/FQL&gt;&lt;FQL&gt;&lt;Q&gt;US4932671088^FF_TAX_CF(ANN_R,1/1/2018,12/31/2018)&lt;/Q&gt;&lt;R&gt;1&lt;/R&gt;&lt;C&gt;1&lt;/C&gt;&lt;D xsi:type="xsd:double"&gt;12&lt;/D&gt;&lt;/FQL&gt;&lt;FQL&gt;&lt;Q&gt;US4932671088^FF_TAX_CF(ANN_R,1/1/2017,12/31/2017)&lt;/Q&gt;&lt;R&gt;1&lt;/R&gt;&lt;C&gt;1&lt;/C&gt;&lt;D xsi:type="xsd:double"&gt;6&lt;/D&gt;&lt;/FQL&gt;&lt;FQL&gt;&lt;Q&gt;US4932671088^FF_TAX_CF(ANN_R,1/1/2016,12/31/2016)&lt;/Q&gt;&lt;R&gt;1&lt;/R&gt;&lt;C&gt;1&lt;/C&gt;&lt;D xsi:type="xsd:double"&gt;144&lt;/D&gt;&lt;/FQL&gt;&lt;FQL&gt;&lt;Q&gt;US4932671088^FF_TAX_RATE(ANN_R,1/1/2020,12/31/2020)&lt;/Q&gt;&lt;R&gt;1&lt;/R&gt;&lt;C&gt;1&lt;/C&gt;&lt;D xsi:type="xsd:double"&gt;14.5886889460154&lt;/D&gt;&lt;/FQL&gt;&lt;FQL&gt;&lt;Q&gt;US4932671088^FF_TAX_RATE(ANN_R,1/1/2019,12/31/2019)&lt;/Q&gt;&lt;R&gt;1&lt;/R&gt;&lt;C&gt;1&lt;/C&gt;&lt;D xsi:type="xsd:double"&gt;15.5291790306627&lt;/D&gt;&lt;/FQL&gt;&lt;FQL&gt;&lt;Q&gt;US4932671088^FF_TAX_RATE(ANN_R,1/1/2018,12/31/2018)&lt;/Q&gt;&lt;R&gt;1&lt;/R&gt;&lt;C&gt;1&lt;/C&gt;&lt;D xsi:type="xsd:double"&gt;15.6150703586019&lt;/D&gt;&lt;/FQL&gt;&lt;FQL&gt;&lt;Q&gt;US4932671088^FF_TAX_RATE(ANN_R,1/1/2017,12/31/2017)&lt;/Q&gt;&lt;R&gt;1&lt;/R&gt;&lt;C&gt;1&lt;/C&gt;&lt;D xsi:type="xsd:double"&gt;33.0394190871369&lt;/D&gt;&lt;/FQL&gt;&lt;FQL&gt;&lt;Q&gt;US4932671088^FG_GICS_SECTOR&lt;/Q&gt;&lt;R&gt;1&lt;/R&gt;&lt;C&gt;1&lt;/C&gt;&lt;D xsi:type="xsd:string"&gt;Financials&lt;/D&gt;&lt;/FQL&gt;&lt;FQL&gt;&lt;Q&gt;US4932671088^FG_FACTSET_SECTOR&lt;/Q&gt;&lt;R&gt;1&lt;/R&gt;&lt;C&gt;1&lt;/C&gt;&lt;D xsi:type="xsd:string"&gt;Finance&lt;/D&gt;&lt;/FQL&gt;&lt;FQL&gt;&lt;Q&gt;JP3505000004^SUS_EC_RISK_SCORE(NOW,NOW,,"GOV")&lt;/Q&gt;&lt;R&gt;0&lt;/R&gt;&lt;C&gt;0&lt;/C&gt;&lt;/FQL&gt;&lt;FQL&gt;&lt;Q&gt;JP3505000004^SUS_EC_RISK_SCORE(NOW,NOW,,"SOC")&lt;/Q&gt;&lt;R&gt;0&lt;/R&gt;&lt;C&gt;0&lt;/C&gt;&lt;/FQL&gt;&lt;FQL&gt;&lt;Q&gt;JP3505000004^SUS_RR_RISK_SCORE(NOW,NOW,,"ESG")&lt;/Q&gt;&lt;R&gt;0&lt;/R&gt;&lt;C&gt;0&lt;/C&gt;&lt;/FQL&gt;&lt;FQL&gt;&lt;Q&gt;JP3505000004^FF_PTX_INC(ANN_R,1/1/2020,12/31/2020)&lt;/Q&gt;&lt;R&gt;1&lt;/R&gt;&lt;C&gt;1&lt;/C&gt;&lt;D xsi:type="xsd:double"&gt;349683&lt;/D&gt;&lt;/FQL&gt;&lt;FQL&gt;&lt;Q&gt;JP3505000004^FF_PTX_INC(ANN_R,1/1/2019,12/31/2019)&lt;/Q&gt;&lt;R&gt;1&lt;/R&gt;&lt;C&gt;1&lt;/C&gt;&lt;D xsi:type="xsd:double"&gt;352230&lt;/D&gt;&lt;/FQL&gt;&lt;FQL&gt;&lt;Q&gt;JP3505000004^FF_PTX_INC(ANN_R,1/1/2018,12/31/2018)&lt;/Q&gt;&lt;R&gt;1&lt;/R&gt;&lt;C&gt;1&lt;/C&gt;&lt;D xsi:type="xsd:double"&gt;346315&lt;/D&gt;&lt;/FQL&gt;&lt;FQL&gt;&lt;Q&gt;JP3505000004^FF_PTX_INC(ANN_R,1/1/2017,12/31/2017)&lt;/Q&gt;&lt;R&gt;1&lt;/R&gt;&lt;C&gt;1&lt;/C&gt;&lt;D xsi:type="xsd:double"&gt;294865&lt;/D&gt;&lt;/FQL&gt;&lt;FQL&gt;&lt;Q&gt;JP3505000004^FF_PTX_INC(ANN_R,1/1/2016,12/31/2016)&lt;/Q&gt;&lt;R&gt;1&lt;/R&gt;&lt;C&gt;1&lt;/C&gt;&lt;D xsi:type="xsd:double"&gt;156214&lt;/D&gt;&lt;/FQL&gt;&lt;FQL&gt;&lt;Q&gt;JP3505000004^FF_TAX_CF(ANN_R,1/1/2020,12/31/2020)&lt;/Q&gt;&lt;R&gt;1&lt;/R&gt;&lt;C&gt;1&lt;/C&gt;&lt;D xsi:type="xsd:double"&gt;130641&lt;/D&gt;&lt;/FQL&gt;&lt;FQL&gt;&lt;Q&gt;JP3505000004^FF_TAX_CF(ANN_R,1/1/2019,12/31/2019)&lt;/Q&gt;&lt;R&gt;1&lt;/R&gt;&lt;C&gt;1&lt;/C&gt;&lt;D xsi:type="xsd:double"&gt;114310&lt;/D&gt;&lt;/FQL&gt;&lt;FQL&gt;&lt;Q&gt;JP3505000004^FF_TAX_CF(ANN_R,1/1/2018,12/31/2018)&lt;/Q&gt;&lt;R&gt;1&lt;/R&gt;&lt;C&gt;1&lt;/C&gt;&lt;D xsi:type="xsd:double"&gt;100903&lt;/D&gt;&lt;/FQL&gt;&lt;FQL&gt;&lt;Q&gt;JP3505000004^FF_TAX_CF(ANN_R,1/1/2017,12/31/2017)&lt;/Q&gt;&lt;R&gt;1&lt;/R&gt;&lt;C&gt;1&lt;/C&gt;&lt;D xsi:type="xsd:double"&gt;106575&lt;/D&gt;&lt;/FQL&gt;&lt;FQL&gt;&lt;Q&gt;JP3505000004^FF_TAX_CF(ANN_R,1/1/2016,12/31/2016)&lt;/Q&gt;&lt;R&gt;1&lt;/R&gt;&lt;C&gt;1&lt;/C&gt;&lt;D xsi:type="xsd:double"&gt;58147&lt;/D&gt;&lt;/FQL&gt;&lt;FQL&gt;&lt;Q&gt;JP3505000004^FF_TAX_RATE(ANN_R,1/1/2019,12/31/2019)&lt;/Q&gt;&lt;R&gt;1&lt;/R&gt;&lt;C&gt;1&lt;/C&gt;&lt;D xsi:type="xsd:double"&gt;31.285807568918&lt;/D&gt;&lt;/FQL&gt;&lt;FQL&gt;&lt;Q&gt;JP3505000004^FF_TAX_RATE(ANN_R,1/1/2018,12/31/2018)&lt;/Q&gt;&lt;R&gt;1&lt;/R&gt;&lt;C&gt;1&lt;/C&gt;&lt;D xsi:type="xsd:double"&gt;30.7269393471262&lt;/D&gt;&lt;/FQL&gt;&lt;FQL&gt;&lt;Q&gt;JP3505000004^FF_TAX_RATE(ANN_R,1/1/2017,12/31/2017)&lt;/Q&gt;&lt;R&gt;1&lt;/R&gt;&lt;C&gt;1&lt;/C&gt;&lt;D xsi:type="xsd:double"&gt;31.2251369270683&lt;/D&gt;&lt;/FQL&gt;&lt;FQL&gt;&lt;Q&gt;JP3505000004^FF_TAX_RATE(ANN_R,1/1/2016,12/31/2016)&lt;/Q&gt;&lt;R&gt;1&lt;/R&gt;&lt;C&gt;1&lt;/C&gt;&lt;D xsi:type="xsd:double"&gt;32.9970425185963&lt;/D&gt;&lt;/FQL&gt;&lt;FQL&gt;&lt;Q&gt;JP3505000004^FG_GICS_SECTOR&lt;/Q&gt;&lt;R&gt;0&lt;/R&gt;&lt;C&gt;0&lt;/C&gt;&lt;/FQL&gt;&lt;FQL&gt;&lt;Q&gt;JP3505000004^FG_FACTSET_SECTOR&lt;/Q&gt;&lt;R&gt;1&lt;/R&gt;&lt;C&gt;1&lt;/C&gt;&lt;D xsi:type="xsd:string"&gt;Consumer Durables&lt;/D&gt;&lt;/FQL&gt;&lt;FQL&gt;&lt;Q&gt;SE0000148884^SUS_EC_RISK_SCORE(NOW,NOW,,"GOV")&lt;/Q&gt;&lt;R&gt;1&lt;/R&gt;&lt;C&gt;1&lt;/C&gt;&lt;D xsi:type="xsd:string"&gt;10.750781&lt;/D&gt;&lt;/FQL&gt;&lt;FQL&gt;&lt;Q&gt;SE0000148884^SUS_EC_RISK_SCORE(NOW,NOW,,"SOC")&lt;/Q&gt;&lt;R&gt;1&lt;/R&gt;&lt;C&gt;1&lt;/C&gt;&lt;D xsi:type="xsd:string"&gt;10.396156&lt;/D&gt;&lt;/FQL&gt;&lt;FQL&gt;&lt;Q&gt;SE0000148884^SUS_RR_RISK_SCORE(NOW,NOW,,"ESG")&lt;/Q&gt;&lt;R&gt;1&lt;/R&gt;&lt;C&gt;1&lt;/C&gt;&lt;D xsi:type="xsd:double"&gt;22.3545125&lt;/D&gt;&lt;/FQL&gt;&lt;FQL&gt;&lt;Q&gt;SE0000148884^FF_PTX_INC(ANN_R,1/1/2020,12/31/2020)&lt;/Q&gt;&lt;R&gt;1&lt;/R&gt;&lt;C&gt;1&lt;/C&gt;&lt;D xsi:type="xsd:double"&gt;19778&lt;/D&gt;&lt;/FQL&gt;&lt;FQL&gt;&lt;Q&gt;SE0000148884^FF_PTX_INC(ANN_R,1/1/2019,12/31/2019)&lt;/Q&gt;&lt;R&gt;1&lt;/R&gt;&lt;C&gt;1&lt;/C&gt;&lt;D xsi:type="xsd:double"&gt;24769&lt;/D&gt;&lt;/FQL&gt;&lt;FQL&gt;&lt;Q&gt;SE0000148884^FF_PTX_INC(ANN_R,1/1/2018,12/31/2018)&lt;/Q&gt;&lt;R&gt;1&lt;/R&gt;&lt;C&gt;1&lt;/C&gt;&lt;D xsi:type="xsd:double"&gt;27134&lt;/D&gt;&lt;/FQL&gt;&lt;FQL&gt;&lt;Q&gt;SE0000148884^FF_PTX_INC(ANN_R,1/1/2017,12/31/2017)&lt;/Q&gt;&lt;R&gt;1&lt;/R&gt;&lt;C&gt;1&lt;/C&gt;&lt;D xsi:type="xsd:double"&gt;20797&lt;/D&gt;&lt;/FQL&gt;&lt;FQL&gt;&lt;Q&gt;SE0000148884^FF_PTX_INC(ANN_R,1/1/2016,12/31/2016)&lt;/Q&gt;&lt;R&gt;1&lt;/R&gt;&lt;C&gt;1&lt;/C&gt;&lt;D xsi:type="xsd:double"&gt;14649&lt;/D&gt;&lt;/FQL&gt;&lt;FQL&gt;&lt;Q&gt;SE0000148884^FF_TAX_CF(ANN_R,1/1/2020,12/31/2020)&lt;/Q&gt;&lt;R&gt;1&lt;/R&gt;&lt;C&gt;1&lt;/C&gt;&lt;D xsi:type="xsd:double"&gt;4392&lt;/D&gt;&lt;/FQL&gt;&lt;FQL&gt;&lt;Q&gt;SE0000148884^FF_TAX_CF(ANN_R,1/1/2018,12/31/2018)&lt;/Q&gt;&lt;R&gt;1&lt;/R&gt;&lt;C&gt;1&lt;/C&gt;&lt;D xsi:type="xsd:double"&gt;5029&lt;/D&gt;&lt;/FQL&gt;&lt;FQL&gt;&lt;Q&gt;SE0000148884^FF_TAX_CF(ANN_R,1/1/2017,12/31/2017)&lt;/Q&gt;&lt;R&gt;1&lt;/R&gt;&lt;C&gt;1&lt;/C&gt;&lt;D xsi:type="xsd:double"&gt;4560&lt;/D&gt;&lt;/FQL&gt;&lt;FQL&gt;&lt;Q&gt;SE0000148884^FF_TAX_CF(ANN_R,1/1/2016,12/31/2016)&lt;/Q&gt;&lt;R&gt;1&lt;/R&gt;&lt;C&gt;1&lt;/C&gt;&lt;D xsi:type="xsd:double"&gt;3159&lt;/D&gt;&lt;/FQL&gt;&lt;FQL&gt;&lt;Q&gt;SE0000148884^FF_TAX_RATE(ANN_R,1/1/2020,12/31/2020)&lt;/Q&gt;&lt;R&gt;1&lt;/R&gt;&lt;C&gt;1&lt;/C&gt;&lt;D xsi:type="xsd:double"&gt;20.7301041561331&lt;/D&gt;&lt;/FQL&gt;&lt;FQL&gt;&lt;Q&gt;SE0000148884^FF_TAX_RATE(ANN_R,1/1/2019,12/31/2019)&lt;/Q&gt;&lt;R&gt;1&lt;/R&gt;&lt;C&gt;1&lt;/C&gt;&lt;D xsi:type="xsd:double"&gt;19.0439662481327&lt;/D&gt;&lt;/FQL&gt;&lt;FQL&gt;&lt;Q&gt;SE0000148884^FF_TAX_RATE(ANN_R,1/1/2018,12/31/2018)&lt;/Q&gt;&lt;R&gt;1&lt;/R&gt;&lt;C&gt;1&lt;/C&gt;&lt;D xsi:type="xsd:double"&gt;15.3018353357411&lt;/D&gt;&lt;/FQL&gt;&lt;FQL&gt;&lt;Q&gt;SE0000148884^FF_TAX_RATE(ANN_R,1/1/2017,12/31/2017)&lt;/Q&gt;&lt;R&gt;1&lt;/R&gt;&lt;C&gt;1&lt;/C&gt;&lt;D xsi:type="xsd:double"&gt;21.9358561330961&lt;/D&gt;&lt;/FQL&gt;&lt;FQL&gt;&lt;Q&gt;SE0000148884^FF_TAX_RATE(ANN_R,1/1/2016,12/31/2016)&lt;/Q&gt;&lt;R&gt;1&lt;/R&gt;&lt;C&gt;1&lt;/C&gt;&lt;D xsi:type="xsd:double"&gt;29.0053928595809&lt;/D&gt;&lt;/FQL&gt;&lt;FQL&gt;&lt;Q&gt;SE0000148884^FG_GICS_SECTOR&lt;/Q&gt;&lt;R&gt;0&lt;/R&gt;&lt;C&gt;0&lt;/C&gt;&lt;/FQL&gt;&lt;FQL&gt;&lt;Q&gt;SE0000148884^FG_FACTSET_SECTOR&lt;/Q&gt;&lt;R&gt;1&lt;/R&gt;&lt;C&gt;1&lt;/C&gt;&lt;D xsi:type="xsd:string"&gt;Finance&lt;/D&gt;&lt;/FQL&gt;&lt;FQL&gt;&lt;Q&gt;JP3951600000^SUS_EC_RISK_SCORE(NOW,NOW,,"GOV")&lt;/Q&gt;&lt;R&gt;0&lt;/R&gt;&lt;C&gt;0&lt;/C&gt;&lt;/FQL&gt;&lt;FQL&gt;&lt;Q&gt;JP3951600000^SUS_EC_RISK_SCORE(NOW,NOW,,"SOC")&lt;/Q&gt;&lt;R&gt;0&lt;/R&gt;&lt;C&gt;0&lt;/C&gt;&lt;/FQL&gt;&lt;FQL&gt;&lt;Q&gt;JP3951600000^SUS_RR_RISK_SCORE(NOW,NOW,,"ESG")&lt;/Q&gt;&lt;R&gt;0&lt;/R&gt;&lt;C&gt;0&lt;/C&gt;&lt;/FQL&gt;&lt;FQL&gt;&lt;Q&gt;JP3951600000^FF_PTX_INC(ANN_R,1/1/2020,12/31/2020)&lt;/Q&gt;&lt;R&gt;1&lt;/R&gt;&lt;C&gt;1&lt;/C&gt;&lt;D xsi:type="xsd:double"&gt;95849&lt;/D&gt;&lt;/FQL&gt;&lt;FQL&gt;&lt;Q&gt;JP3951600000^FF_PTX_INC(ANN_R,1/1/2019,12/31/2019)&lt;/Q&gt;&lt;R&gt;1&lt;/R&gt;&lt;C&gt;1&lt;/C&gt;&lt;D xsi:type="xsd:double"&gt;69538&lt;/D&gt;&lt;/FQL&gt;&lt;FQL&gt;&lt;Q&gt;JP3951600000^FF_PTX_INC(ANN_R,1/1/2017,12/31/2017)&lt;/Q&gt;&lt;R&gt;1&lt;/R&gt;&lt;C&gt;1&lt;/C&gt;&lt;D xsi:type="xsd:double"&gt;92926&lt;/D&gt;&lt;/FQL&gt;&lt;FQL&gt;&lt;Q&gt;JP3951600000^FF_PTX_INC(ANN_R,1/1/2016,12/31/2016)&lt;/Q&gt;&lt;R&gt;1&lt;/R&gt;&lt;C&gt;1&lt;/C&gt;&lt;D xsi:type="xsd:double"&gt;75835&lt;/D&gt;&lt;/FQL&gt;&lt;FQL&gt;&lt;Q&gt;JP3951600000^FF_TAX_CF(ANN_R,1/1/2020,12/31/2020)&lt;/Q&gt;&lt;R&gt;1&lt;/R&gt;&lt;C&gt;1&lt;/C&gt;&lt;D xsi:type="xsd:double"&gt;22136&lt;/D&gt;&lt;/FQL&gt;&lt;FQL&gt;&lt;Q&gt;JP3951600000^FF_TAX_CF(ANN_R,1/1/2019,12/31/2019)&lt;/Q&gt;&lt;R&gt;1&lt;/R&gt;&lt;C&gt;1&lt;/C&gt;&lt;D xsi:type="xsd:double"&gt;29893&lt;/D&gt;&lt;/FQL&gt;&lt;FQL&gt;&lt;Q&gt;JP3951600000^FF_TAX_CF(ANN_R,1/1/2018,12/31/2018)&lt;/Q&gt;&lt;R&gt;1&lt;/R&gt;&lt;C&gt;1&lt;/C&gt;&lt;D xsi:type="xsd:double"&gt;22086&lt;/D&gt;&lt;/FQL&gt;&lt;FQL&gt;&lt;Q&gt;JP3951600000^FF_TAX_CF(ANN_R,1/1/2017,12/31/2017)&lt;/Q&gt;&lt;R&gt;1&lt;/R&gt;&lt;C&gt;1&lt;/C&gt;&lt;D xsi:type="xsd:double"&gt;19926&lt;/D&gt;&lt;/FQL&gt;&lt;FQL&gt;&lt;Q&gt;JP3951600000^FF_TAX_CF(ANN_R,1/1/2016,12/31/2016)&lt;/Q&gt;&lt;R&gt;1&lt;/R&gt;&lt;C&gt;1&lt;/C&gt;&lt;D xsi:type="xsd:double"&gt;16139&lt;/D&gt;&lt;/FQL&gt;&lt;FQL&gt;&lt;Q&gt;JP3951600000^FF_TAX_RATE(ANN_R,1/1/2020,12/31/2020)&lt;/Q&gt;&lt;R&gt;1&lt;/R&gt;&lt;C&gt;1&lt;/C&gt;&lt;D xsi:type="xsd:double"&gt;34.7087606547799&lt;/D&gt;&lt;/FQL&gt;&lt;FQL&gt;&lt;Q&gt;JP3951600000^FF_TAX_RATE(ANN_R,1/1/2019,12/31/2019)&lt;/Q&gt;&lt;R&gt;1&lt;/R&gt;&lt;C&gt;1&lt;/C&gt;&lt;D xsi:type="xsd:double"&gt;24.3032586499468&lt;/D&gt;&lt;/FQL&gt;&lt;FQL&gt;&lt;Q&gt;JP3951600000^FF_TAX_RATE(ANN_R,1/1/2018,12/31/2018)&lt;/Q&gt;&lt;R&gt;1&lt;/R&gt;&lt;C&gt;1&lt;/C&gt;&lt;D xsi:type="xsd:double"&gt;26.5342230862485&lt;/D&gt;&lt;/FQL&gt;&lt;FQL&gt;&lt;Q&gt;JP3951600000^FF_TAX_RATE(ANN_R,1/1/2017,12/31/2017)&lt;/Q&gt;&lt;R&gt;1&lt;/R&gt;&lt;C&gt;1&lt;/C&gt;&lt;D xsi:type="xsd:double"&gt;38.0464025138282&lt;/D&gt;&lt;/FQL&gt;&lt;FQL&gt;&lt;Q&gt;JP3951600000^FF_TAX_RATE(ANN_R,1/1/2016,12/31/2016)&lt;/Q&gt;&lt;R&gt;1&lt;/R&gt;&lt;C&gt;1&lt;/C&gt;&lt;D xsi:type="xsd:double"&gt;32.408518494099&lt;/D&gt;&lt;/FQL&gt;&lt;FQL&gt;&lt;Q&gt;JP3951600000^FG_GICS_SECTOR&lt;/Q&gt;&lt;R&gt;0&lt;/R&gt;&lt;C&gt;0&lt;/C&gt;&lt;/FQL&gt;&lt;FQL&gt;&lt;Q&gt;JP3951600000^FG_FACTSET_SECTOR&lt;/Q&gt;&lt;R&gt;1&lt;/R&gt;&lt;C&gt;1&lt;/C&gt;&lt;D xsi:type="xsd:string"&gt;Consumer Non-Durables&lt;/D&gt;&lt;/FQL&gt;&lt;FQL&gt;&lt;Q&gt;US3848021040^SUS_EC_RISK_SCORE(NOW,NOW,,"GOV")&lt;/Q&gt;&lt;R&gt;0&lt;/R&gt;&lt;C&gt;0&lt;/C&gt;&lt;/FQL&gt;&lt;FQL&gt;&lt;Q&gt;US3848021040^SUS_RR_RISK_SCORE(NOW,NOW,,"ESG")&lt;/Q&gt;&lt;R&gt;0&lt;/R&gt;&lt;C&gt;0&lt;/C&gt;&lt;/FQL&gt;&lt;FQL&gt;&lt;Q&gt;US3848021040^FF_PTX_INC(ANN_R,1/1/2020,12/31/2020)&lt;/Q&gt;&lt;R&gt;1&lt;/R&gt;&lt;C&gt;1&lt;/C&gt;&lt;D xsi:type="xsd:double"&gt;947&lt;/D&gt;&lt;/FQL&gt;&lt;FQL&gt;&lt;Q&gt;US3848021040^FF_PTX_INC(ANN_R,1/1/2019,12/31/2019)&lt;/Q&gt;&lt;R&gt;1&lt;/R&gt;&lt;C&gt;1&lt;/C&gt;&lt;D xsi:type="xsd:double"&gt;1209&lt;/D&gt;&lt;/FQL&gt;&lt;FQL&gt;&lt;Q&gt;US3848021040^FF_PTX_INC(ANN_R,1/1/2018,12/31/2018)&lt;/Q&gt;&lt;R&gt;1&lt;/R&gt;&lt;C&gt;1&lt;/C&gt;&lt;D xsi:type="xsd:double"&gt;1081&lt;/D&gt;&lt;/FQL&gt;&lt;FQL&gt;&lt;Q&gt;US3848021040^FF_PTX_INC(ANN_R,1/1/2017,12/31/2017)&lt;/Q&gt;&lt;R&gt;1&lt;/R&gt;&lt;C&gt;1&lt;/C&gt;&lt;D xsi:type="xsd:double"&gt;936&lt;/D&gt;&lt;/FQL&gt;&lt;FQL&gt;&lt;Q&gt;US3848021040^FF_PTX_INC(ANN_R,1/1/2016,12/31/2016)&lt;/Q&gt;&lt;R&gt;1&lt;/R&gt;&lt;C&gt;1&lt;/C&gt;&lt;D xsi:type="xsd:double"&gt;1019.058&lt;/D&gt;&lt;/FQL&gt;&lt;FQL&gt;&lt;Q&gt;US3848021040^FF_TAX_CF(ANN_R,1/1/2020,12/31/2020)&lt;/Q&gt;&lt;R&gt;1&lt;/R&gt;&lt;C&gt;1&lt;/C&gt;&lt;D xsi:type="xsd:double"&gt;180&lt;/D&gt;&lt;/FQL&gt;&lt;FQL&gt;&lt;Q&gt;US3848021040^FF_TAX_CF(ANN_R,1/1/2019,12/31/2019)&lt;/Q&gt;&lt;R&gt;1&lt;/R&gt;&lt;C&gt;1&lt;/C&gt;&lt;D xsi:type="xsd:double"&gt;322&lt;/D&gt;&lt;/FQL&gt;&lt;FQL&gt;&lt;Q&gt;US3848021040^FF_TAX_CF(ANN_R,1/1/2018,12/31/2018)&lt;/Q&gt;&lt;R&gt;1&lt;/R&gt;&lt;C&gt;1&lt;/C&gt;&lt;D xsi:type="xsd:double"&gt;229&lt;/D&gt;&lt;/FQL&gt;&lt;FQL&gt;&lt;Q&gt;US3848021040^FF_TAX_CF(ANN_R,1/1/2017,12/31/2017)&lt;/Q&gt;&lt;R&gt;1&lt;/R&gt;&lt;C&gt;1&lt;/C&gt;&lt;D xsi:type="xsd:double"&gt;335&lt;/D&gt;&lt;/FQL&gt;&lt;FQL&gt;&lt;Q&gt;US3848021040^FF_TAX_CF(ANN_R,1/1/2016,12/31/2016)&lt;/Q&gt;&lt;R&gt;1&lt;/R&gt;&lt;C&gt;1&lt;/C&gt;&lt;D xsi:type="xsd:double"&gt;359.506&lt;/D&gt;&lt;/FQL&gt;&lt;FQL&gt;&lt;Q&gt;US3848021040^FF_TAX_RATE(ANN_R,1/1/2020,12/31/2020)&lt;/Q&gt;&lt;R&gt;1&lt;/R&gt;&lt;C&gt;1&lt;/C&gt;&lt;D xsi:type="xsd:double"&gt;20.2745512143611&lt;/D&gt;&lt;/FQL&gt;&lt;FQL&gt;&lt;Q&gt;US3848021040^FF_TAX_RATE(ANN_R,1/1/2019,12/31/2019)&lt;/Q&gt;&lt;R&gt;1&lt;/R&gt;&lt;C&gt;1&lt;/C&gt;&lt;D xsi:type="xsd:double"&gt;25.9718775847808&lt;/D&gt;&lt;/FQL&gt;&lt;FQL&gt;&lt;Q&gt;US3848021040^FF_TAX_RATE(ANN_R,1/1/2018,12/31/2018)&lt;/Q&gt;&lt;R&gt;1&lt;/R&gt;&lt;C&gt;1&lt;/C&gt;&lt;D xsi:type="xsd:double"&gt;23.8667900092507&lt;/D&gt;&lt;/FQL&gt;&lt;FQL&gt;&lt;Q&gt;US3848021040^FF_TAX_RATE(ANN_R,1/1/2017,12/31/2017)&lt;/Q&gt;&lt;R&gt;1&lt;/R&gt;&lt;C&gt;1&lt;/C&gt;&lt;D xsi:type="xsd:double"&gt;33.4401709401709&lt;/D&gt;&lt;/FQL&gt;&lt;FQL&gt;&lt;Q&gt;US3848021040^FG_GICS_SECTOR&lt;/Q&gt;&lt;R&gt;1&lt;/R&gt;&lt;C&gt;1&lt;/C&gt;&lt;D xsi:type="xsd:string"&gt;Industrials&lt;/D&gt;&lt;/FQL&gt;&lt;FQL&gt;&lt;Q&gt;US3848021040^FG_FACTSET_SECTOR&lt;/Q&gt;&lt;R&gt;1&lt;/R&gt;&lt;C&gt;1&lt;/C&gt;&lt;D xsi:type="xsd:string"&gt;Distribution Services&lt;/D&gt;&lt;/FQL&gt;&lt;FQL&gt;&lt;Q&gt;FR0011981968^SUS_EC_RISK_SCORE(NOW,NOW,,"GOV")&lt;/Q&gt;&lt;R&gt;0&lt;/R&gt;&lt;C&gt;0&lt;/C&gt;&lt;/FQL&gt;&lt;FQL&gt;&lt;Q&gt;FR0011981968^SUS_EC_RISK_SCORE(NOW,NOW,,"SOC")&lt;/Q&gt;&lt;R&gt;0&lt;/R&gt;&lt;C&gt;0&lt;/C&gt;&lt;/FQL&gt;&lt;FQL&gt;&lt;Q&gt;FR0011981968^SUS_RR_RISK_SCORE(NOW,NOW,,"ESG")&lt;/Q&gt;&lt;R&gt;0&lt;/R&gt;&lt;C&gt;0&lt;/C&gt;&lt;/FQL&gt;&lt;FQL&gt;&lt;Q&gt;FR0011981968^FF_PTX_INC(ANN_R,1/1/2020,12/31/2020)&lt;/Q&gt;&lt;R&gt;1&lt;/R&gt;&lt;C&gt;1&lt;/C&gt;&lt;D xsi:type="xsd:double"&gt;216.9&lt;/D&gt;&lt;/FQL&gt;&lt;FQL&gt;&lt;Q&gt;FR0011981968^FF_PTX_INC(ANN_R,1/1/2019,12/31/2019)&lt;/Q&gt;&lt;R&gt;1&lt;/R&gt;&lt;C&gt;1&lt;/C&gt;&lt;D xsi:type="xsd:double"&gt;416&lt;/D&gt;&lt;/FQL&gt;&lt;FQL&gt;&lt;Q&gt;FR0011981968^FF_PTX_INC(ANN_R,1/1/2018,12/31/2018)&lt;/Q&gt;&lt;R&gt;1&lt;/R&gt;&lt;C&gt;1&lt;/C&gt;&lt;D xsi:type="xsd:double"&gt;185.5&lt;/D&gt;&lt;/FQL&gt;&lt;FQL&gt;&lt;Q&gt;FR0011981968^FF_PTX_INC(ANN_R,1/1/2017,12/31/2017)&lt;/Q&gt;&lt;R&gt;1&lt;/R&gt;&lt;C&gt;1&lt;/C&gt;&lt;D xsi:type="xsd:double"&gt;177.4&lt;/D&gt;&lt;/FQL&gt;&lt;FQL&gt;&lt;Q&gt;FR0011981968^FF_PTX_INC(ANN_R,1/1/2016,12/31/2016)&lt;/Q&gt;&lt;R&gt;1&lt;/R&gt;&lt;C&gt;1&lt;/C&gt;&lt;D xsi:type="xsd:double"&gt;204&lt;/D&gt;&lt;/FQL&gt;&lt;FQL&gt;&lt;Q&gt;FR0011981968^FF_TAX_CF(ANN_R,1/1/2020,12/31/2020)&lt;/Q&gt;&lt;R&gt;1&lt;/R&gt;&lt;C&gt;1&lt;/C&gt;&lt;D xsi:type="xsd:double"&gt;93.1&lt;/D&gt;&lt;/FQL&gt;&lt;FQL&gt;&lt;Q&gt;FR0011981968^FF_TAX_CF(ANN_R,1/1/2019,12/31/2019)&lt;/Q&gt;&lt;R&gt;1&lt;/R&gt;&lt;C&gt;1&lt;/C&gt;&lt;D xsi:type="xsd:double"&gt;57.4&lt;/D&gt;&lt;/FQL&gt;&lt;FQL&gt;&lt;Q&gt;FR0011981968^FF_TAX_CF(ANN_R,1/1/2018,12/31/2018)&lt;/Q&gt;&lt;R&gt;1&lt;/R&gt;&lt;C&gt;1&lt;/C&gt;&lt;D xsi:type="xsd:double"&gt;49.9&lt;/D&gt;&lt;/FQL&gt;&lt;FQL&gt;&lt;Q&gt;FR0011981968^FF_TAX_CF(ANN_R,1/1/2017,12/31/2017)&lt;/Q&gt;&lt;R&gt;1&lt;/R&gt;&lt;C&gt;1&lt;/C&gt;&lt;D xsi:type="xsd:double"&gt;44.1&lt;/D&gt;&lt;/FQL&gt;&lt;FQL&gt;&lt;Q&gt;FR0011981968^FF_TAX_CF(ANN_R,1/1/2016,12/31/2016)&lt;/Q&gt;&lt;R&gt;1&lt;/R&gt;&lt;C&gt;1&lt;/C&gt;&lt;D xsi:type="xsd:double"&gt;39.1&lt;/D&gt;&lt;/FQL&gt;&lt;FQL&gt;&lt;Q&gt;FR0011981968^FF_TAX_RATE(ANN_R,1/1/2019,12/31/2019)&lt;/Q&gt;&lt;R&gt;1&lt;/R&gt;&lt;C&gt;1&lt;/C&gt;&lt;D xsi:type="xsd:double"&gt;18.0288461538462&lt;/D&gt;&lt;/FQL&gt;&lt;FQL&gt;&lt;Q&gt;FR0011981968^FF_TAX_RATE(ANN_R,1/1/2018,12/31/2018)&lt;/Q&gt;&lt;R&gt;1&lt;/R&gt;&lt;C&gt;1&lt;/C&gt;&lt;D xsi:type="xsd:double"&gt;24.4204851752022&lt;/D&gt;&lt;/FQL&gt;&lt;FQL&gt;&lt;Q&gt;FR0011981968^FF_TAX_RATE(ANN_R,1/1/2017,12/31/2017)&lt;/Q&gt;&lt;R&gt;1&lt;/R&gt;&lt;C&gt;1&lt;/C&gt;&lt;D xsi:type="xsd:double"&gt;24.859075535513&lt;/D&gt;&lt;/FQL&gt;&lt;FQL&gt;&lt;Q&gt;FR0011981968^FF_TAX_RATE(ANN_R,1/1/2016,12/31/2016)&lt;/Q&gt;&lt;R&gt;1&lt;/R&gt;&lt;C&gt;1&lt;/C&gt;&lt;D xsi:type="xsd:double"&gt;26.2745098039216&lt;/D&gt;&lt;/FQL&gt;&lt;FQL&gt;&lt;Q&gt;FR0011981968^FG_GICS_SECTOR&lt;/Q&gt;&lt;R&gt;0&lt;/R&gt;&lt;C&gt;0&lt;/C&gt;&lt;/FQL&gt;&lt;FQL&gt;&lt;Q&gt;FR0011981968^FG_FACTSET_SECTOR&lt;/Q&gt;&lt;R&gt;1&lt;/R&gt;&lt;C&gt;1&lt;/C&gt;&lt;D xsi:type="xsd:string"&gt;Commercial Services&lt;/D&gt;&lt;/FQL&gt;&lt;FQL&gt;&lt;Q&gt;KR7000270009^SUS_EC_RISK_SCORE(NOW,NOW,,"GOV")&lt;/Q&gt;&lt;R&gt;1&lt;/R&gt;&lt;C&gt;1&lt;/C&gt;&lt;D xsi:type="xsd:string"&gt;9.200625&lt;/D&gt;&lt;/FQL&gt;&lt;FQL&gt;&lt;Q&gt;KR7000270009^SUS_EC_RISK_SCORE(NOW,NOW,,"SOC")&lt;/Q&gt;&lt;R&gt;1&lt;/R&gt;&lt;C&gt;1&lt;/C&gt;&lt;D xsi:type="xsd:string"&gt;11.249525&lt;/D&gt;&lt;/FQL&gt;&lt;FQL&gt;&lt;Q&gt;KR7000270009^SUS_RR_RISK_SCORE(NOW,NOW,,"ESG")&lt;/Q&gt;&lt;R&gt;1&lt;/R&gt;&lt;C&gt;1&lt;/C&gt;&lt;D xsi:type="xsd:double"&gt;26.67555&lt;/D&gt;&lt;/FQL&gt;&lt;FQL&gt;&lt;Q&gt;KR7000270009^FF_PTX_INC(ANN_R,1/1/2020,12/31/2020)&lt;/Q&gt;&lt;R&gt;1&lt;/R&gt;&lt;C&gt;1&lt;/C&gt;&lt;D xsi:type="xsd:double"&gt;1779959&lt;/D&gt;&lt;/FQL&gt;&lt;FQL&gt;&lt;Q&gt;KR7000270009^FF_PTX_INC(ANN_R,1/1/2019,12/31/2019)&lt;/Q&gt;&lt;R&gt;1&lt;/R&gt;&lt;C&gt;1&lt;/C&gt;&lt;D xsi:type="xsd:double"&gt;2023999&lt;/D&gt;&lt;/FQL&gt;&lt;FQL&gt;&lt;Q&gt;KR7000270009^FF_PTX_INC(ANN_R,1/1/2018,12/31/2018)&lt;/Q&gt;&lt;R&gt;1&lt;/R&gt;&lt;C&gt;1&lt;/C&gt;&lt;D xsi:type="xsd:double"&gt;1468644&lt;/D&gt;&lt;/FQL&gt;&lt;FQL&gt;&lt;Q&gt;KR7000270009^FF_PTX_INC(ANN_R,1/1/2017,12/31/2017)&lt;/Q&gt;&lt;R&gt;1&lt;/R&gt;&lt;C&gt;1&lt;/C&gt;&lt;D xsi:type="xsd:double"&gt;1140053&lt;/D&gt;&lt;/FQL&gt;&lt;FQL&gt;&lt;Q&gt;KR7000270009^FF_PTX_INC(ANN_R,1/1/2016,12/31/2016)&lt;/Q&gt;&lt;R&gt;1&lt;/R&gt;&lt;C&gt;1&lt;/C&gt;&lt;D xsi:type="xsd:double"&gt;3442034&lt;/D&gt;&lt;/FQL&gt;&lt;FQL&gt;&lt;Q&gt;KR7000270009^FF_TAX_CF(ANN_R,1/1/2020,12/31/2020)&lt;/Q&gt;&lt;R&gt;1&lt;/R&gt;&lt;C&gt;1&lt;/C&gt;&lt;D xsi:type="xsd:double"&gt;282648&lt;/D&gt;&lt;/FQL&gt;&lt;FQL&gt;&lt;Q&gt;KR7000270009^FF_TAX_CF(ANN_R,1/1/2018,12/31/2018)&lt;/Q&gt;&lt;R&gt;1&lt;/R&gt;&lt;C&gt;1&lt;/C&gt;&lt;D xsi:type="xsd:double"&gt;244150&lt;/D&gt;&lt;/FQL&gt;&lt;FQL&gt;&lt;Q&gt;KR7000270009^FF_TAX_CF(ANN_R,1/1/2017,12/31/2017)&lt;/Q&gt;&lt;R&gt;1&lt;/R&gt;&lt;C&gt;1&lt;/C&gt;&lt;D xsi:type="xsd:double"&gt;543497&lt;/D&gt;&lt;/FQL&gt;&lt;FQL&gt;&lt;Q&gt;KR7000270009^FF_TAX_CF(ANN_R,1/1/2016,12/31/2016)&lt;/Q&gt;&lt;R&gt;1&lt;/R&gt;&lt;C&gt;1&lt;/C&gt;&lt;D xsi:type="xsd:double"&gt;753861&lt;/D&gt;&lt;/FQL&gt;&lt;FQL&gt;&lt;Q&gt;KR7000270009^FF_TAX_RATE(ANN_R,1/1/2020,12/31/2020)&lt;/Q&gt;&lt;R&gt;1&lt;/R&gt;&lt;C&gt;1&lt;/C&gt;&lt;D xsi:type="xsd:double"&gt;19.8753454433501&lt;/D&gt;&lt;/FQL&gt;&lt;FQL&gt;&lt;Q&gt;KR7000270009^FF_TAX_RATE(ANN_R,1/1/2019,12/31/2019)&lt;/Q&gt;&lt;R&gt;1&lt;/R&gt;&lt;C&gt;1&lt;/C&gt;&lt;D xsi:type="xsd:double"&gt;34.8046120576147&lt;/D&gt;&lt;/FQL&gt;&lt;FQL&gt;&lt;Q&gt;KR7000270009^FF_TAX_RATE(ANN_R,1/1/2018,12/31/2018)&lt;/Q&gt;&lt;R&gt;1&lt;/R&gt;&lt;C&gt;1&lt;/C&gt;&lt;D xsi:type="xsd:double"&gt;21.291817486062&lt;/D&gt;&lt;/FQL&gt;&lt;FQL&gt;&lt;Q&gt;KR7000270009^FF_TAX_RATE(ANN_R,1/1/2017,12/31/2017)&lt;/Q&gt;&lt;R&gt;1&lt;/R&gt;&lt;C&gt;1&lt;/C&gt;&lt;D xsi:type="xsd:double"&gt;15.0900879169653&lt;/D&gt;&lt;/FQL&gt;&lt;FQL&gt;&lt;Q&gt;KR7000270009^FF_TAX_RATE(ANN_R,1/1/2016,12/31/2016)&lt;/Q&gt;&lt;R&gt;1&lt;/R&gt;&lt;C&gt;1&lt;/C&gt;&lt;D xsi:type="xsd:double"&gt;19.9705755376036&lt;/D&gt;&lt;/FQL&gt;&lt;FQL&gt;&lt;Q&gt;KR7000270009^FG_GICS_SECTOR&lt;/Q&gt;&lt;R&gt;0&lt;/R&gt;&lt;C&gt;0&lt;/C&gt;&lt;/FQL&gt;&lt;FQL&gt;&lt;Q&gt;KR7000270009^FG_FACTSET_SECTOR&lt;/Q&gt;&lt;R&gt;1&lt;/R&gt;&lt;C&gt;1&lt;/C&gt;&lt;D xsi:type="xsd:string"&gt;Consumer Durables&lt;/D&gt;&lt;/FQL&gt;&lt;FQL&gt;&lt;Q&gt;CH0114405324^SUS_EC_RISK_SCORE(NOW,NOW,,"GOV")&lt;/Q&gt;&lt;R&gt;0&lt;/R&gt;&lt;C&gt;0&lt;/C&gt;&lt;/FQL&gt;&lt;FQL&gt;&lt;Q&gt;CH0114405324^SUS_EC_RISK_SCORE(NOW,NOW,,"SOC")&lt;/Q&gt;&lt;R&gt;0&lt;/R&gt;&lt;C&gt;0&lt;/C&gt;&lt;/FQL&gt;&lt;FQL&gt;&lt;Q&gt;CH0114405324^SUS_RR_RISK_SCORE(NOW,NOW,,"ESG")&lt;/Q&gt;&lt;R&gt;0&lt;/R&gt;&lt;C&gt;0&lt;/C&gt;&lt;/FQL&gt;&lt;FQL&gt;&lt;Q&gt;CH0114405324^FF_PTX_INC(ANN_R,1/1/2020,12/31/2020)&lt;/Q&gt;&lt;R&gt;1&lt;/R&gt;&lt;C&gt;1&lt;/C&gt;&lt;D xsi:type="xsd:double"&gt;1103.41&lt;/D&gt;&lt;/FQL&gt;&lt;FQL&gt;&lt;Q&gt;CH0114405324^FF_PTX_INC(ANN_R,1/1/2019,12/31/2019)&lt;/Q&gt;&lt;R&gt;1&lt;/R&gt;&lt;C&gt;1&lt;/C&gt;&lt;D xsi:type="xsd:double"&gt;987.222&lt;/D&gt;&lt;/FQL&gt;&lt;FQL&gt;&lt;Q&gt;CH0114405324^FF_PTX_INC(ANN_R,1/1/2017,12/31/2017)&lt;/Q&gt;&lt;R&gt;1&lt;/R&gt;&lt;C&gt;1&lt;/C&gt;&lt;D xsi:type="xsd:double"&gt;697.071&lt;/D&gt;&lt;/FQL&gt;&lt;FQL&gt;&lt;Q&gt;CH0114405324^FF_PTX_INC(ANN_R,1/1/2016,12/31/2016)&lt;/Q&gt;&lt;R&gt;1&lt;/R&gt;&lt;C&gt;1&lt;/C&gt;&lt;D xsi:type="xsd:double"&gt;629.67&lt;/D&gt;&lt;/FQL&gt;&lt;FQL&gt;&lt;Q&gt;CH0114405324^FF_TAX_CF(ANN_R,1/1/2020,12/31/2020)&lt;/Q&gt;&lt;R&gt;1&lt;/R&gt;&lt;C&gt;1&lt;/C&gt;&lt;D xsi:type="xsd:double"&gt;128.237&lt;/D&gt;&lt;/FQL&gt;&lt;FQL&gt;&lt;Q&gt;CH0114405324^FF_TAX_CF(ANN_R,1/1/2019,12/31/2019)&lt;/Q&gt;&lt;R&gt;1&lt;/R&gt;&lt;C&gt;1&lt;/C&gt;&lt;D xsi:type="xsd:double"&gt;154.223&lt;/D&gt;&lt;/FQL&gt;&lt;FQL&gt;&lt;Q&gt;CH0114405324^FF_TAX_CF(ANN_R,1/1/2018,12/31/2018)&lt;/Q&gt;&lt;R&gt;1&lt;/R&gt;&lt;C&gt;1&lt;/C&gt;&lt;D xsi:type="xsd:double"&gt;61.47&lt;/D&gt;&lt;/FQL&gt;&lt;FQL&gt;&lt;Q&gt;CH0114405324^FF_TAX_CF(ANN_R,1/1/2017,12/31/2017)&lt;/Q&gt;&lt;R&gt;1&lt;/R&gt;&lt;C&gt;1&lt;/C&gt;&lt;D xsi:type="xsd:double"&gt;102.34&lt;/D&gt;&lt;/FQL&gt;&lt;FQL&gt;&lt;Q&gt;CH0114405324^FF_TAX_CF(ANN_R,1/1/2016,12/31/2016)&lt;/Q&gt;&lt;R&gt;1&lt;/R&gt;&lt;C&gt;1&lt;/C&gt;&lt;D xsi:type="xsd:double"&gt;111.273&lt;/D&gt;&lt;/FQL&gt;&lt;FQL&gt;&lt;Q&gt;CH0114405324^FF_TAX_RATE(ANN_R,1/1/2020,12/31/2020)&lt;/Q&gt;&lt;R&gt;1&lt;/R&gt;&lt;C&gt;1&lt;/C&gt;&lt;D xsi:type="xsd:double"&gt;10.0675179670295&lt;/D&gt;&lt;/FQL&gt;&lt;FQL&gt;&lt;Q&gt;CH0114405324^FF_TAX_RATE(ANN_R,1/1/2019,12/31/2019)&lt;/Q&gt;&lt;R&gt;1&lt;/R&gt;&lt;C&gt;1&lt;/C&gt;&lt;D xsi:type="xsd:double"&gt;3.5185601617468&lt;/D&gt;&lt;/FQL&gt;&lt;FQL&gt;&lt;Q&gt;CH0114405324^FF_TAX_RATE(ANN_R,1/1/2018,12/31/2018)&lt;/Q&gt;&lt;R&gt;1&lt;/R&gt;&lt;C&gt;1&lt;/C&gt;&lt;D xsi:type="xsd:double"&gt;15.6899448160759&lt;/D&gt;&lt;/FQL&gt;&lt;FQL&gt;&lt;Q&gt;CH0114405324^FF_TAX_RATE(ANN_R,1/1/2017,12/31/2017)&lt;/Q&gt;&lt;R&gt;1&lt;/R&gt;&lt;C&gt;1&lt;/C&gt;&lt;D xsi:type="xsd:double"&gt;-1.71230764154584&lt;/D&gt;&lt;/FQL&gt;&lt;FQL&gt;&lt;Q&gt;CH0114405324^FF_TAX_RATE(ANN_R,1/1/2016,12/31/2016)&lt;/Q&gt;&lt;R&gt;1&lt;/R&gt;&lt;C&gt;1&lt;/C&gt;&lt;D xsi:type="xsd:double"&gt;18.8759191322439&lt;/D&gt;&lt;/FQL&gt;&lt;FQL&gt;&lt;Q&gt;CH0114405324^FG_GICS_SECTOR&lt;/Q&gt;&lt;R&gt;1&lt;/R&gt;&lt;C&gt;1&lt;/C&gt;&lt;D xsi:type="xsd:string"&gt;Consumer Discretionary&lt;/D&gt;&lt;/FQL&gt;&lt;FQL&gt;&lt;Q&gt;CH0114405324^FG_FACTSET_SECTOR&lt;/Q&gt;&lt;R&gt;1&lt;/R&gt;&lt;C&gt;1&lt;/C&gt;&lt;D xsi:type="xsd:string"&gt;Electronic Technology&lt;/D&gt;&lt;/FQL&gt;&lt;FQL&gt;&lt;Q&gt;CA76131D1033^SUS_EC_RISK_SCORE(NOW,NOW,,"GOV")&lt;/Q&gt;&lt;R&gt;1&lt;/R&gt;&lt;C&gt;1&lt;/C&gt;&lt;D xsi:type="xsd:string"&gt;5.939044&lt;/D&gt;&lt;/FQL&gt;&lt;FQL&gt;&lt;Q&gt;CA76131D1033^SUS_RR_RISK_SCORE(NOW,NOW,,"ESG")&lt;/Q&gt;&lt;R&gt;1&lt;/R&gt;&lt;C&gt;1&lt;/C&gt;&lt;D xsi:type="xsd:double"&gt;23.049930624999998&lt;/D&gt;&lt;/FQL&gt;&lt;FQL&gt;&lt;Q&gt;CA76131D1033^FF_PTX_INC(ANN_R,1/1/2020,12/31/2020)&lt;/Q&gt;&lt;R&gt;1&lt;/R&gt;&lt;C&gt;1&lt;/C&gt;&lt;D xsi:type="xsd:double"&gt;1146.81249034848&lt;/D&gt;&lt;/FQL&gt;&lt;FQL&gt;&lt;Q&gt;CA76131D1033^FF_PTX_INC(ANN_R,1/1/2019,12/31/2019)&lt;/Q&gt;&lt;R&gt;1&lt;/R&gt;&lt;C&gt;1&lt;/C&gt;&lt;D xsi:type="xsd:double"&gt;1912.05926957388&lt;/D&gt;&lt;/FQL&gt;&lt;FQL&gt;&lt;Q&gt;CA76131D1033^FF_PTX_INC(ANN_R,1/1/2018,12/31/2018)&lt;/Q&gt;&lt;R&gt;1&lt;/R&gt;&lt;C&gt;1&lt;/C&gt;&lt;D xsi:type="xsd:double"&gt;1762.76136434856&lt;/D&gt;&lt;/FQL&gt;&lt;FQL&gt;&lt;Q&gt;CA76131D1033^FF_PTX_INC(ANN_R,1/1/2017,12/31/2017)&lt;/Q&gt;&lt;R&gt;1&lt;/R&gt;&lt;C&gt;1&lt;/C&gt;&lt;D xsi:type="xsd:double"&gt;1413.9224201573&lt;/D&gt;&lt;/FQL&gt;&lt;FQL&gt;&lt;Q&gt;CA76131D1033^FF_PTX_INC(ANN_R,1/1/2016,12/31/2016)&lt;/Q&gt;&lt;R&gt;1&lt;/R&gt;&lt;C&gt;1&lt;/C&gt;&lt;D xsi:type="xsd:double"&gt;1562.87787233126&lt;/D&gt;&lt;/FQL&gt;&lt;FQL&gt;&lt;Q&gt;CA76131D1033^FF_TAX_CF(ANN_R,1/1/2020,12/31/2020)&lt;/Q&gt;&lt;R&gt;1&lt;/R&gt;&lt;C&gt;1&lt;/C&gt;&lt;D xsi:type="xsd:double"&gt;358.127409266719&lt;/D&gt;&lt;/FQL&gt;&lt;FQL&gt;&lt;Q&gt;CA76131D1033^FF_TAX_CF(ANN_R,1/1/2019,12/31/2019)&lt;/Q&gt;&lt;R&gt;1&lt;/R&gt;&lt;C&gt;1&lt;/C&gt;&lt;D xsi:type="xsd:double"&gt;329.07057519384&lt;/D&gt;&lt;/FQL&gt;&lt;FQL&gt;&lt;Q&gt;CA76131D1033^FF_TAX_CF(ANN_R,1/1/2018,12/31/2018)&lt;/Q&gt;&lt;R&gt;1&lt;/R&gt;&lt;C&gt;1&lt;/C&gt;&lt;D xsi:type="xsd:double"&gt;561.232110855093&lt;/D&gt;&lt;/FQL&gt;&lt;FQL&gt;&lt;Q&gt;CA76131D1033^FF_TAX_CF(ANN_R,1/1/2017,12/31/2017)&lt;/Q&gt;&lt;R&gt;1&lt;/R&gt;&lt;C&gt;1&lt;/C&gt;&lt;D xsi:type="xsd:double"&gt;259.861625369955&lt;/D&gt;&lt;/FQL&gt;&lt;FQL&gt;&lt;Q&gt;CA76131D1033^FF_TAX_CF(ANN_R,1/1/2016,12/31/2016)&lt;/Q&gt;&lt;R&gt;1&lt;/R&gt;&lt;C&gt;1&lt;/C&gt;&lt;D xsi:type="xsd:double"&gt;211.060058547278&lt;/D&gt;&lt;/FQL&gt;&lt;FQL&gt;&lt;Q&gt;CA76131D1033^FF_TAX_RATE(ANN_R,1/1/2020,12/31/2020)&lt;/Q&gt;&lt;R&gt;1&lt;/R&gt;&lt;C&gt;1&lt;/C&gt;&lt;D xsi:type="xsd:double"&gt;7.71929824561406&lt;/D&gt;&lt;/FQL&gt;&lt;FQL&gt;&lt;Q&gt;CA76131D1033^FF_TAX_RATE(ANN_R,1/1/2019,12/31/2019)&lt;/Q&gt;&lt;R&gt;1&lt;/R&gt;&lt;C&gt;1&lt;/C&gt;&lt;D xsi:type="xsd:double"&gt;23.6641221374046&lt;/D&gt;&lt;/FQL&gt;&lt;FQL&gt;&lt;Q&gt;CA76131D1033^FF_TAX_RATE(ANN_R,1/1/2018,12/31/2018)&lt;/Q&gt;&lt;R&gt;1&lt;/R&gt;&lt;C&gt;1&lt;/C&gt;&lt;D xsi:type="xsd:double"&gt;17.5&lt;/D&gt;&lt;/FQL&gt;&lt;FQL&gt;&lt;Q&gt;CA76131D1033^FF_TAX_RATE(ANN_R,1/1/2017,12/31/2017)&lt;/Q&gt;&lt;R&gt;1&lt;/R&gt;&lt;C&gt;1&lt;/C&gt;&lt;D xsi:type="xsd:double"&gt;-12.2647571835123&lt;/D&gt;&lt;/FQL&gt;&lt;FQL&gt;&lt;Q&gt;CA76131D1033^FG_GICS_SECTOR&lt;/Q&gt;&lt;R&gt;0&lt;/R&gt;&lt;C&gt;0&lt;/C&gt;&lt;/FQL&gt;&lt;FQL&gt;&lt;Q&gt;CA76131D1033^FG_FACTSET_SECTOR&lt;/Q&gt;&lt;R&gt;1&lt;/R&gt;&lt;C&gt;1&lt;/C&gt;&lt;D xsi:type="xsd:string"&gt;Consumer Services&lt;/D&gt;&lt;/FQL&gt;&lt;FQL&gt;&lt;Q&gt;US2600031080^SUS_EC_RISK_SCORE(NOW,NOW,,"GOV")&lt;/Q&gt;&lt;R&gt;1&lt;/R&gt;&lt;C&gt;1&lt;/C&gt;&lt;D xsi:type="xsd:string"&gt;5.590687&lt;/D&gt;&lt;/FQL&gt;&lt;FQL&gt;&lt;Q&gt;US2600031080^SUS_EC_RISK_SCORE(NOW,NOW,,"SOC")&lt;/Q&gt;&lt;R&gt;1&lt;/R&gt;&lt;C&gt;1&lt;/C&gt;&lt;D xsi:type="xsd:string"&gt;12.377269&lt;/D&gt;&lt;/FQL&gt;&lt;FQL&gt;&lt;Q&gt;US2600031080^SUS_RR_RISK_SCORE(NOW,NOW,,"ESG")&lt;/Q&gt;&lt;R&gt;1&lt;/R&gt;&lt;C&gt;1&lt;/C&gt;&lt;D xsi:type="xsd:double"&gt;25.0899562499999&lt;/D&gt;&lt;/FQL&gt;&lt;FQL&gt;&lt;Q&gt;US2600031080^FF_PTX_INC(ANN_R,1/1/2020,12/31/2020)&lt;/Q&gt;&lt;R&gt;1&lt;/R&gt;&lt;C&gt;1&lt;/C&gt;&lt;D xsi:type="xsd:double"&gt;841.734&lt;/D&gt;&lt;/FQL&gt;&lt;FQL&gt;&lt;Q&gt;US2600031080^FF_PTX_INC(ANN_R,1/1/2019,12/31/2019)&lt;/Q&gt;&lt;R&gt;1&lt;/R&gt;&lt;C&gt;1&lt;/C&gt;&lt;D xsi:type="xsd:double"&gt;843.009&lt;/D&gt;&lt;/FQL&gt;&lt;FQL&gt;&lt;Q&gt;US2600031080^FF_PTX_INC(ANN_R,1/1/2018,12/31/2018)&lt;/Q&gt;&lt;R&gt;1&lt;/R&gt;&lt;C&gt;1&lt;/C&gt;&lt;D xsi:type="xsd:double"&gt;725.378&lt;/D&gt;&lt;/FQL&gt;&lt;FQL&gt;&lt;Q&gt;US2600031080^FF_PTX_INC(ANN_R,1/1/2017,12/31/2017)&lt;/Q&gt;&lt;R&gt;1&lt;/R&gt;&lt;C&gt;1&lt;/C&gt;&lt;D xsi:type="xsd:double"&gt;875.815&lt;/D&gt;&lt;/FQL&gt;&lt;FQL&gt;&lt;Q&gt;US2600031080^FF_PTX_INC(ANN_R,1/1/2016,12/31/2016)&lt;/Q&gt;&lt;R&gt;1&lt;/R&gt;&lt;C&gt;1&lt;/C&gt;&lt;D xsi:type="xsd:double"&gt;689.332&lt;/D&gt;&lt;/FQL&gt;&lt;FQL&gt;&lt;Q&gt;US2600031080^FF_TAX_CF(ANN_R,1/1/2020,12/31/2020)&lt;/Q&gt;&lt;R&gt;1&lt;/R&gt;&lt;C&gt;1&lt;/C&gt;&lt;D xsi:type="xsd:double"&gt;199.657&lt;/D&gt;&lt;/FQL&gt;&lt;FQL&gt;&lt;Q&gt;US2600031080^FF_TAX_CF(ANN_R,1/1/2019,12/31/2019)&lt;/Q&gt;&lt;R&gt;1&lt;/R&gt;&lt;C&gt;1&lt;/C&gt;&lt;D xsi:type="xsd:double"&gt;191.084&lt;/D&gt;&lt;/FQL&gt;&lt;FQL&gt;&lt;Q&gt;US2600031080^FF_TAX_CF(ANN_R,1/1/2018,12/31/2018)&lt;/Q&gt;&lt;R&gt;1&lt;/R&gt;&lt;C&gt;1&lt;/C&gt;&lt;D xsi:type="xsd:double"&gt;135.427&lt;/D&gt;&lt;/FQL&gt;&lt;FQL&gt;&lt;Q&gt;US2600031080^FF_TAX_CF(ANN_R,1/1/2017,12/31/2017)&lt;/Q&gt;&lt;R&gt;1&lt;/R&gt;&lt;C&gt;1&lt;/C&gt;&lt;D xsi:type="xsd:double"&gt;337.987&lt;/D&gt;&lt;/FQL&gt;&lt;FQL&gt;&lt;Q&gt;US2600031080^FF_TAX_CF(ANN_R,1/1/2016,12/31/2016)&lt;/Q&gt;&lt;R&gt;1&lt;/R&gt;&lt;C&gt;1&lt;/C&gt;&lt;D xsi:type="xsd:double"&gt;170.394&lt;/D&gt;&lt;/FQL&gt;&lt;FQL&gt;&lt;Q&gt;US2600031080^FF_TAX_RATE(ANN_R,1/1/2019,12/31/2019)&lt;/Q&gt;&lt;R&gt;1&lt;/R&gt;&lt;C&gt;1&lt;/C&gt;&lt;D xsi:type="xsd:double"&gt;19.583539440267&lt;/D&gt;&lt;/FQL&gt;&lt;FQL&gt;&lt;Q&gt;US2600031080^FF_TAX_RATE(ANN_R,1/1/2018,12/31/2018)&lt;/Q&gt;&lt;R&gt;1&lt;/R&gt;&lt;C&gt;1&lt;/C&gt;&lt;D xsi:type="xsd:double"&gt;18.5052482981287&lt;/D&gt;&lt;/FQL&gt;&lt;FQL&gt;&lt;Q&gt;US2600031080^FF_TAX_RATE(ANN_R,1/1/2017,12/31/2017)&lt;/Q&gt;&lt;R&gt;1&lt;/R&gt;&lt;C&gt;1&lt;/C&gt;&lt;D xsi:type="xsd:double"&gt;14.746493266272&lt;/D&gt;&lt;/FQL&gt;&lt;FQL&gt;&lt;Q&gt;US2600031080^FF_TAX_RATE(ANN_R,1/1/2016,12/31/2016)&lt;/Q&gt;&lt;R&gt;1&lt;/R&gt;&lt;C&gt;1&lt;/C&gt;&lt;D xsi:type="xsd:double"&gt;26.1760661045766&lt;/D&gt;&lt;/FQL&gt;&lt;FQL&gt;&lt;Q&gt;US2600031080^FG_GICS_SECTOR&lt;/Q&gt;&lt;R&gt;1&lt;/R&gt;&lt;C&gt;1&lt;/C&gt;&lt;D xsi:type="xsd:string"&gt;Industrials&lt;/D&gt;&lt;/FQL&gt;&lt;FQL&gt;&lt;Q&gt;US2600031080^FG_FACTSET_SECTOR&lt;/Q&gt;&lt;R&gt;1&lt;/R&gt;&lt;C&gt;1&lt;/C&gt;&lt;D xsi:type="xsd:string"&gt;Producer Manufacturing&lt;/D&gt;&lt;/FQL&gt;&lt;FQL&gt;&lt;Q&gt;US1220171060^SUS_EC_RISK_SCORE(NOW,NOW,,"GOV")&lt;/Q&gt;&lt;R&gt;1&lt;/R&gt;&lt;C&gt;1&lt;/C&gt;&lt;D xsi:type="xsd:string"&gt;4.836581&lt;/D&gt;&lt;/FQL&gt;&lt;FQL&gt;&lt;Q&gt;US1220171060^SUS_EC_RISK_SCORE(NOW,NOW,,"SOC")&lt;/Q&gt;&lt;R&gt;1&lt;/R&gt;&lt;C&gt;1&lt;/C&gt;&lt;D xsi:type="xsd:string"&gt;7.907810&lt;/D&gt;&lt;/FQL&gt;&lt;FQL&gt;&lt;Q&gt;US1220171060^SUS_RR_RISK_SCORE(NOW,NOW,,"ESG")&lt;/Q&gt;&lt;R&gt;1&lt;/R&gt;&lt;C&gt;1&lt;/C&gt;&lt;D xsi:type="xsd:double"&gt;15.9862659722222&lt;/D&gt;&lt;/FQL&gt;&lt;FQL&gt;&lt;Q&gt;US1220171060^FF_PTX_INC(ANN_R,1/1/2020,12/31/2020)&lt;/Q&gt;&lt;R&gt;1&lt;/R&gt;&lt;C&gt;1&lt;/C&gt;&lt;D xsi:type="xsd:double"&gt;580.525&lt;/D&gt;&lt;/FQL&gt;&lt;FQL&gt;&lt;Q&gt;US1220171060^FF_PTX_INC(ANN_R,1/1/2019,12/31/2019)&lt;/Q&gt;&lt;R&gt;1&lt;/R&gt;&lt;C&gt;1&lt;/C&gt;&lt;D xsi:type="xsd:double"&gt;507.584&lt;/D&gt;&lt;/FQL&gt;&lt;FQL&gt;&lt;Q&gt;US1220171060^FF_PTX_INC(ANN_R,1/1/2018,12/31/2018)&lt;/Q&gt;&lt;R&gt;1&lt;/R&gt;&lt;C&gt;1&lt;/C&gt;&lt;D xsi:type="xsd:double"&gt;428.98&lt;/D&gt;&lt;/FQL&gt;&lt;FQL&gt;&lt;Q&gt;US1220171060^FF_PTX_INC(ANN_R,1/1/2017,12/31/2017)&lt;/Q&gt;&lt;R&gt;1&lt;/R&gt;&lt;C&gt;1&lt;/C&gt;&lt;D xsi:type="xsd:double"&gt;333.212&lt;/D&gt;&lt;/FQL&gt;&lt;FQL&gt;&lt;Q&gt;US1220171060^FF_PTX_INC(ANN_R,1/1/2016,12/31/2016)&lt;/Q&gt;&lt;R&gt;1&lt;/R&gt;&lt;C&gt;1&lt;/C&gt;&lt;D xsi:type="xsd:double"&gt;238.876&lt;/D&gt;&lt;/FQL&gt;&lt;FQL&gt;&lt;Q&gt;US1220171060^FF_TAX_CF(ANN_R,1/1/2020,12/31/2020)&lt;/Q&gt;&lt;R&gt;1&lt;/R&gt;&lt;C&gt;1&lt;/C&gt;&lt;D xsi:type="xsd:double"&gt;110.588&lt;/D&gt;&lt;/FQL&gt;&lt;FQL&gt;&lt;Q&gt;US1220171060^FF_TAX_CF(ANN_R,1/1/2018,12/31/2018)&lt;/Q&gt;&lt;R&gt;1&lt;/R&gt;&lt;C&gt;1&lt;/C&gt;&lt;D xsi:type="xsd:double"&gt;109.581&lt;/D&gt;&lt;/FQL&gt;&lt;FQL&gt;&lt;Q&gt;US1220171060^FF_TAX_CF(ANN_R,1/1/2017,12/31/2017)&lt;/Q&gt;&lt;R&gt;1&lt;/R&gt;&lt;C&gt;1&lt;/C&gt;&lt;D xsi:type="xsd:double"&gt;68.962&lt;/D&gt;&lt;/FQL&gt;&lt;FQL&gt;&lt;Q&gt;US1220171060^FF_TAX_CF(ANN_R,1/1/2016,12/31/2016)&lt;/Q&gt;&lt;R&gt;1&lt;/R&gt;&lt;C&gt;1&lt;/C&gt;&lt;D xsi:type="xsd:double"&gt;84.676&lt;/D&gt;&lt;/FQL&gt;&lt;FQL&gt;&lt;Q&gt;US1220171060^FF_TAX_RATE(ANN_R,1/1/2020,12/31/2020)&lt;/Q&gt;&lt;R&gt;1&lt;/R&gt;&lt;C&gt;1&lt;/C&gt;&lt;D xsi:type="xsd:double"&gt;19.8801085224581&lt;/D&gt;&lt;/FQL&gt;&lt;FQL&gt;&lt;Q&gt;US1220171060^FF_TAX_RATE(ANN_R,1/1/2019,12/31/2019)&lt;/Q&gt;&lt;R&gt;1&lt;/R&gt;&lt;C&gt;1&lt;/C&gt;&lt;D xsi:type="xsd:double"&gt;18.2903716429202&lt;/D&gt;&lt;/FQL&gt;&lt;FQL&gt;&lt;Q&gt;US1220171060^FF_TAX_RATE(ANN_R,1/1/2018,12/31/2018)&lt;/Q&gt;&lt;R&gt;1&lt;/R&gt;&lt;C&gt;1&lt;/C&gt;&lt;D xsi:type="xsd:double"&gt;10.2867266539233&lt;/D&gt;&lt;/FQL&gt;&lt;FQL&gt;&lt;Q&gt;US1220171060^FF_TAX_RATE(ANN_R,1/1/2017,12/31/2017)&lt;/Q&gt;&lt;R&gt;1&lt;/R&gt;&lt;C&gt;1&lt;/C&gt;&lt;D xsi:type="xsd:double"&gt;35.2145180845828&lt;/D&gt;&lt;/FQL&gt;&lt;FQL&gt;&lt;Q&gt;US1220171060^FF_TAX_RATE(ANN_R,1/1/2016,12/31/2016)&lt;/Q&gt;&lt;R&gt;1&lt;/R&gt;&lt;C&gt;1&lt;/C&gt;&lt;D xsi:type="xsd:double"&gt;37.0041360371071&lt;/D&gt;&lt;/FQL&gt;&lt;FQL&gt;&lt;Q&gt;US1220171060^FG_GICS_SECTOR&lt;/Q&gt;&lt;R&gt;0&lt;/R&gt;&lt;C&gt;0&lt;/C&gt;&lt;/FQL&gt;&lt;FQL&gt;&lt;Q&gt;US1220171060^FG_FACTSET_SECTOR&lt;/Q&gt;&lt;R&gt;1&lt;/R&gt;&lt;C&gt;1&lt;/C&gt;&lt;D xsi:type="xsd:string"&gt;Retail Trade&lt;/D&gt;&lt;/FQL&gt;&lt;FQL&gt;&lt;Q&gt;US7591EP1005^SUS_EC_RISK_SCORE(NOW,NOW,,"GOV")&lt;/Q&gt;&lt;R&gt;1&lt;/R&gt;&lt;C&gt;1&lt;/C&gt;&lt;D xsi:type="xsd:string"&gt;7.837588&lt;/D&gt;&lt;/FQL&gt;&lt;FQL&gt;&lt;Q&gt;US7591EP1005^SUS_EC_RISK_SCORE(NOW,NOW,,"SOC")&lt;/Q&gt;&lt;R&gt;1&lt;/R&gt;&lt;C&gt;1&lt;/C&gt;&lt;D xsi:type="xsd:string"&gt;9.801000&lt;/D&gt;&lt;/FQL&gt;&lt;FQL&gt;&lt;Q&gt;US7591EP1005^SUS_RR_RISK_SCORE(NOW,NOW,,"ESG")&lt;/Q&gt;&lt;R&gt;1&lt;/R&gt;&lt;C&gt;1&lt;/C&gt;&lt;D xsi:type="xsd:double"&gt;19.3970875000001&lt;/D&gt;&lt;/FQL&gt;&lt;FQL&gt;&lt;Q&gt;US7591EP1005^FF_PTX_INC(ANN_R,1/1/2020,12/31/2020)&lt;/Q&gt;&lt;R&gt;1&lt;/R&gt;&lt;C&gt;1&lt;/C&gt;&lt;D xsi:type="xsd:double"&gt;1314&lt;/D&gt;&lt;/FQL&gt;&lt;FQL&gt;&lt;Q&gt;US7591EP1005^FF_PTX_INC(ANN_R,1/1/2019,12/31/2019)&lt;/Q&gt;&lt;R&gt;1&lt;/R&gt;&lt;C&gt;1&lt;/C&gt;&lt;D xsi:type="xsd:double"&gt;1985&lt;/D&gt;&lt;/FQL&gt;&lt;FQL&gt;&lt;Q&gt;US7591EP1005^FF_PTX_INC(ANN_R,1/1/2017,12/31/2017)&lt;/Q&gt;&lt;R&gt;1&lt;/R&gt;&lt;C&gt;1&lt;/C&gt;&lt;D xsi:type="xsd:double"&gt;1860&lt;/D&gt;&lt;/FQL&gt;&lt;FQL&gt;&lt;Q&gt;US7591EP1005^FF_PTX_INC(ANN_R,1/1/2016,12/31/2016)&lt;/Q&gt;&lt;R&gt;1&lt;/R&gt;&lt;C&gt;1&lt;/C&gt;&lt;D xsi:type="xsd:double"&gt;1672&lt;/D&gt;&lt;/FQL&gt;&lt;FQL&gt;&lt;Q&gt;US7591EP1005^FF_TAX_CF(ANN_R,1/1/2020,12/31/2020)&lt;/Q&gt;&lt;R&gt;1&lt;/R&gt;&lt;C&gt;1&lt;/C&gt;&lt;D xsi:type="xsd:double"&gt;132&lt;/D&gt;&lt;/FQL&gt;&lt;FQL&gt;&lt;Q&gt;US7591EP1005^FF_TAX_CF(ANN_R,1/1/2019,12/31/2019)&lt;/Q&gt;&lt;R&gt;1&lt;/R&gt;&lt;C&gt;1&lt;/C&gt;&lt;D xsi:type="xsd:double"&gt;85&lt;/D&gt;&lt;/FQL&gt;&lt;FQL&gt;&lt;Q&gt;US7591EP1005^FF_TAX_CF(ANN_R,1/1/2018,12/31/2018)&lt;/Q&gt;&lt;R&gt;1&lt;/R&gt;&lt;C&gt;1&lt;/C&gt;&lt;D xsi:type="xsd:double"&gt;57&lt;/D&gt;&lt;/FQL&gt;&lt;FQL&gt;&lt;Q&gt;US7591EP1005^FF_TAX_CF(ANN_R,1/1/2017,12/31/2017)&lt;/Q&gt;&lt;R&gt;1&lt;/R&gt;&lt;C&gt;1&lt;/C&gt;&lt;D xsi:type="xsd:double"&gt;181&lt;/D&gt;&lt;/FQL&gt;&lt;FQL&gt;&lt;Q&gt;US7591EP1005^FF_TAX_CF(ANN_R,1/1/2016,12/31/2016)&lt;/Q&gt;&lt;R&gt;1&lt;/R&gt;&lt;C&gt;1&lt;/C&gt;&lt;D xsi:type="xsd:double"&gt;314&lt;/D&gt;&lt;/FQL&gt;&lt;FQL&gt;&lt;Q&gt;US7591EP1005^FF_TAX_RATE(ANN_R,1/1/2020,12/31/2020)&lt;/Q&gt;&lt;R&gt;1&lt;/R&gt;&lt;C&gt;1&lt;/C&gt;&lt;D xsi:type="xsd:double"&gt;16.7427701674277&lt;/D&gt;&lt;/FQL&gt;&lt;FQL&gt;&lt;Q&gt;US7591EP1005^FF_TAX_RATE(ANN_R,1/1/2019,12/31/2019)&lt;/Q&gt;&lt;R&gt;1&lt;/R&gt;&lt;C&gt;1&lt;/C&gt;&lt;D xsi:type="xsd:double"&gt;20.3022670025189&lt;/D&gt;&lt;/FQL&gt;&lt;FQL&gt;&lt;Q&gt;US7591EP1005^FF_TAX_RATE(ANN_R,1/1/2018,12/31/2018)&lt;/Q&gt;&lt;R&gt;1&lt;/R&gt;&lt;C&gt;1&lt;/C&gt;&lt;D xsi:type="xsd:double"&gt;19.7953964194373&lt;/D&gt;&lt;/FQL&gt;&lt;FQL&gt;&lt;Q&gt;US7591EP1005^FF_TAX_RATE(ANN_R,1/1/2017,12/31/2017)&lt;/Q&gt;&lt;R&gt;1&lt;/R&gt;&lt;C&gt;1&lt;/C&gt;&lt;D xsi:type="xsd:double"&gt;33.2795698924731&lt;/D&gt;&lt;/FQL&gt;&lt;FQL&gt;&lt;Q&gt;US7591EP1005^FF_TAX_RATE(ANN_R,1/1/2016,12/31/2016)&lt;/Q&gt;&lt;R&gt;1&lt;/R&gt;&lt;C&gt;1&lt;/C&gt;&lt;D xsi:type="xsd:double"&gt;30.7416267942584&lt;/D&gt;&lt;/FQL&gt;&lt;FQL&gt;&lt;Q&gt;US7591EP1005^FG_GICS_SECTOR&lt;/Q&gt;&lt;R&gt;1&lt;/R&gt;&lt;C&gt;1&lt;/C&gt;&lt;D xsi:type="xsd:string"&gt;Financials&lt;/D&gt;&lt;/FQL&gt;&lt;FQL&gt;&lt;Q&gt;US7591EP1005^FG_FACTSET_SECTOR&lt;/Q&gt;&lt;R&gt;1&lt;/R&gt;&lt;C&gt;1&lt;/C&gt;&lt;D xsi:type="xsd:string"&gt;Finance&lt;/D&gt;&lt;/FQL&gt;&lt;FQL&gt;&lt;Q&gt;JP3160400002^SUS_EC_RISK_SCORE(NOW,NOW,,"GOV")&lt;/Q&gt;&lt;R&gt;1&lt;/R&gt;&lt;C&gt;1&lt;/C&gt;&lt;D xsi:type="xsd:string"&gt;11.679662&lt;/D&gt;&lt;/FQL&gt;&lt;FQL&gt;&lt;Q&gt;JP3160400002^SUS_RR_RISK_SCORE(NOW,NOW,,"ESG")&lt;/Q&gt;&lt;R&gt;1&lt;/R&gt;&lt;C&gt;1&lt;/C&gt;&lt;D xsi:type="xsd:double"&gt;30.61093&lt;/D&gt;&lt;/FQL&gt;&lt;FQL&gt;&lt;Q&gt;JP3160400002^FF_PTX_INC(ANN_R,1/1/2020,12/31/2020)&lt;/Q&gt;&lt;R&gt;1&lt;/R&gt;&lt;C&gt;1&lt;/C&gt;&lt;D xsi:type="xsd:double"&gt;128063&lt;/D&gt;&lt;/FQL&gt;&lt;FQL&gt;&lt;Q&gt;JP3160400002^FF_PTX_INC(ANN_R,1/1/2019,12/31/2019)&lt;/Q&gt;&lt;R&gt;1&lt;/R&gt;&lt;C&gt;1&lt;/C&gt;&lt;D xsi:type="xsd:double"&gt;89454&lt;/D&gt;&lt;/FQL&gt;&lt;FQL&gt;&lt;Q&gt;JP3160400002^FF_PTX_INC(ANN_R,1/1/2018,12/31/2018)&lt;/Q&gt;&lt;R&gt;1&lt;/R&gt;&lt;C&gt;1&lt;/C&gt;&lt;D xsi:type="xsd:double"&gt;76803&lt;/D&gt;&lt;/FQL&gt;&lt;FQL&gt;&lt;Q&gt;JP3160400002^FF_PTX_INC(ANN_R,1/1/2017,12/31/2017)&lt;/Q&gt;&lt;R&gt;1&lt;/R&gt;&lt;C&gt;1&lt;/C&gt;&lt;D xsi:type="xsd:double"&gt;57668&lt;/D&gt;&lt;/FQL&gt;&lt;FQL&gt;&lt;Q&gt;JP3160400002^FF_PTX_INC(ANN_R,1/1/2016,12/31/2016)&lt;/Q&gt;&lt;R&gt;1&lt;/R&gt;&lt;C&gt;1&lt;/C&gt;&lt;D xsi:type="xsd:double"&gt;50473&lt;/D&gt;&lt;/FQL&gt;&lt;FQL&gt;&lt;Q&gt;JP3160400002^FF_TAX_CF(ANN_R,1/1/2020,12/31/2020)&lt;/Q&gt;&lt;R&gt;1&lt;/R&gt;&lt;C&gt;1&lt;/C&gt;&lt;D xsi:type="xsd:double"&gt;19331&lt;/D&gt;&lt;/FQL&gt;&lt;FQL&gt;&lt;Q&gt;JP3160400002^FF_TAX_CF(ANN_R,1/1/2019,12/31/2019)&lt;/Q&gt;&lt;R&gt;1&lt;/R&gt;&lt;C&gt;1&lt;/C&gt;&lt;D xsi:type="xsd:double"&gt;16568&lt;/D&gt;&lt;/FQL&gt;&lt;FQL&gt;&lt;Q&gt;JP3160400002^FF_TAX_CF(ANN_R,1/1/2018,12/31/2018)&lt;/Q&gt;&lt;R&gt;1&lt;/R&gt;&lt;C&gt;1&lt;/C</t>
        </r>
      </text>
    </comment>
    <comment ref="A21" authorId="0" shapeId="0" xr:uid="{8353ECA9-2781-40FD-A483-3ADE398CADBD}">
      <text>
        <r>
          <rPr>
            <b/>
            <sz val="9"/>
            <color indexed="81"/>
            <rFont val="Tahoma"/>
            <family val="2"/>
          </rPr>
          <t>&gt;&lt;D xsi:type="xsd:double"&gt;13233&lt;/D&gt;&lt;/FQL&gt;&lt;FQL&gt;&lt;Q&gt;JP3160400002^FF_TAX_CF(ANN_R,1/1/2017,12/31/2017)&lt;/Q&gt;&lt;R&gt;1&lt;/R&gt;&lt;C&gt;1&lt;/C&gt;&lt;D xsi:type="xsd:double"&gt;1543&lt;/D&gt;&lt;/FQL&gt;&lt;FQL&gt;&lt;Q&gt;JP3160400002^FF_TAX_CF(ANN_R,1/1/2016,12/31/2016)&lt;/Q&gt;&lt;R&gt;1&lt;/R&gt;&lt;C&gt;1&lt;/C&gt;&lt;D xsi:type="xsd:double"&gt;7899&lt;/D&gt;&lt;/FQL&gt;&lt;FQL&gt;&lt;Q&gt;JP3160400002^FF_TAX_RATE(ANN_R,1/1/2020,12/31/2020)&lt;/Q&gt;&lt;R&gt;1&lt;/R&gt;&lt;C&gt;1&lt;/C&gt;&lt;D xsi:type="xsd:double"&gt;4.36972427633274&lt;/D&gt;&lt;/FQL&gt;&lt;FQL&gt;&lt;Q&gt;JP3160400002^FF_TAX_RATE(ANN_R,1/1/2019,12/31/2019)&lt;/Q&gt;&lt;R&gt;1&lt;/R&gt;&lt;C&gt;1&lt;/C&gt;&lt;D xsi:type="xsd:double"&gt;25.6791199946341&lt;/D&gt;&lt;/FQL&gt;&lt;FQL&gt;&lt;Q&gt;JP3160400002^FF_TAX_RATE(ANN_R,1/1/2018,12/31/2018)&lt;/Q&gt;&lt;R&gt;1&lt;/R&gt;&lt;C&gt;1&lt;/C&gt;&lt;D xsi:type="xsd:double"&gt;29.1368826738539&lt;/D&gt;&lt;/FQL&gt;&lt;FQL&gt;&lt;Q&gt;JP3160400002^FF_TAX_RATE(ANN_R,1/1/2017,12/31/2017)&lt;/Q&gt;&lt;R&gt;1&lt;/R&gt;&lt;C&gt;1&lt;/C&gt;&lt;D xsi:type="xsd:double"&gt;26.74273427204&lt;/D&gt;&lt;/FQL&gt;&lt;FQL&gt;&lt;Q&gt;JP3160400002^FG_GICS_SECTOR&lt;/Q&gt;&lt;R&gt;0&lt;/R&gt;&lt;C&gt;0&lt;/C&gt;&lt;/FQL&gt;&lt;FQL&gt;&lt;Q&gt;JP3160400002^FG_FACTSET_SECTOR&lt;/Q&gt;&lt;R&gt;1&lt;/R&gt;&lt;C&gt;1&lt;/C&gt;&lt;D xsi:type="xsd:string"&gt;Health Technology&lt;/D&gt;&lt;/FQL&gt;&lt;FQL&gt;&lt;Q&gt;US29364G1031^SUS_EC_RISK_SCORE(NOW,NOW,,"GOV")&lt;/Q&gt;&lt;R&gt;1&lt;/R&gt;&lt;C&gt;1&lt;/C&gt;&lt;D xsi:type="xsd:string"&gt;6.524261&lt;/D&gt;&lt;/FQL&gt;&lt;FQL&gt;&lt;Q&gt;US29364G1031^SUS_EC_RISK_SCORE(NOW,NOW,,"SOC")&lt;/Q&gt;&lt;R&gt;1&lt;/R&gt;&lt;C&gt;1&lt;/C&gt;&lt;D xsi:type="xsd:string"&gt;8.481176&lt;/D&gt;&lt;/FQL&gt;&lt;FQL&gt;&lt;Q&gt;US29364G1031^SUS_RR_RISK_SCORE(NOW,NOW,,"ESG")&lt;/Q&gt;&lt;R&gt;1&lt;/R&gt;&lt;C&gt;1&lt;/C&gt;&lt;D xsi:type="xsd:double"&gt;33.5447823125&lt;/D&gt;&lt;/FQL&gt;&lt;FQL&gt;&lt;Q&gt;US29364G1031^FF_PTX_INC(ANN_R,1/1/2020,12/31/2020)&lt;/Q&gt;&lt;R&gt;1&lt;/R&gt;&lt;C&gt;1&lt;/C&gt;&lt;D xsi:type="xsd:double"&gt;1285.147&lt;/D&gt;&lt;/FQL&gt;&lt;FQL&gt;&lt;Q&gt;US29364G1031^FF_PTX_INC(ANN_R,1/1/2019,12/31/2019)&lt;/Q&gt;&lt;R&gt;1&lt;/R&gt;&lt;C&gt;1&lt;/C&gt;&lt;D xsi:type="xsd:double"&gt;1088.419&lt;/D&gt;&lt;/FQL&gt;&lt;FQL&gt;&lt;Q&gt;US29364G1031^FF_PTX_INC(ANN_R,1/1/2018,12/31/2018)&lt;/Q&gt;&lt;R&gt;1&lt;/R&gt;&lt;C&gt;1&lt;/C&gt;&lt;D xsi:type="xsd:double"&gt;-174.271&lt;/D&gt;&lt;/FQL&gt;&lt;FQL&gt;&lt;Q&gt;US29364G1031^FF_PTX_INC(ANN_R,1/1/2017,12/31/2017)&lt;/Q&gt;&lt;R&gt;1&lt;/R&gt;&lt;C&gt;1&lt;/C&gt;&lt;D xsi:type="xsd:double"&gt;967.923&lt;/D&gt;&lt;/FQL&gt;&lt;FQL&gt;&lt;Q&gt;US29364G1031^FF_PTX_INC(ANN_R,1/1/2016,12/31/2016)&lt;/Q&gt;&lt;R&gt;1&lt;/R&gt;&lt;C&gt;1&lt;/C&gt;&lt;D xsi:type="xsd:double"&gt;-1381.762&lt;/D&gt;&lt;/FQL&gt;&lt;FQL&gt;&lt;Q&gt;US29364G1031^FF_TAX_CF(ANN_R,1/1/2020,12/31/2020)&lt;/Q&gt;&lt;R&gt;1&lt;/R&gt;&lt;C&gt;1&lt;/C&gt;&lt;D xsi:type="xsd:double"&gt;-31.228&lt;/D&gt;&lt;/FQL&gt;&lt;FQL&gt;&lt;Q&gt;US29364G1031^FF_TAX_CF(ANN_R,1/1/2019,12/31/2019)&lt;/Q&gt;&lt;R&gt;1&lt;/R&gt;&lt;C&gt;1&lt;/C&gt;&lt;D xsi:type="xsd:double"&gt;-40.435&lt;/D&gt;&lt;/FQL&gt;&lt;FQL&gt;&lt;Q&gt;US29364G1031^FF_TAX_CF(ANN_R,1/1/2018,12/31/2018)&lt;/Q&gt;&lt;R&gt;1&lt;/R&gt;&lt;C&gt;1&lt;/C&gt;&lt;D xsi:type="xsd:double"&gt;19.825&lt;/D&gt;&lt;/FQL&gt;&lt;FQL&gt;&lt;Q&gt;US29364G1031^FF_TAX_CF(ANN_R,1/1/2017,12/31/2017)&lt;/Q&gt;&lt;R&gt;1&lt;/R&gt;&lt;C&gt;1&lt;/C&gt;&lt;D xsi:type="xsd:double"&gt;-13.375&lt;/D&gt;&lt;/FQL&gt;&lt;FQL&gt;&lt;Q&gt;US29364G1031^FF_TAX_CF(ANN_R,1/1/2016,12/31/2016)&lt;/Q&gt;&lt;R&gt;1&lt;/R&gt;&lt;C&gt;1&lt;/C&gt;&lt;D xsi:type="xsd:double"&gt;95.317&lt;/D&gt;&lt;/FQL&gt;&lt;FQL&gt;&lt;Q&gt;US29364G1031^FF_TAX_RATE(ANN_R,1/1/2019,12/31/2019)&lt;/Q&gt;&lt;R&gt;1&lt;/R&gt;&lt;C&gt;1&lt;/C&gt;&lt;D xsi:type="xsd:double"&gt;-15.6029066012262&lt;/D&gt;&lt;/FQL&gt;&lt;FQL&gt;&lt;Q&gt;US29364G1031^FF_TAX_RATE(ANN_R,1/1/2018,12/31/2018)&lt;/Q&gt;&lt;R&gt;0&lt;/R&gt;&lt;C&gt;0&lt;/C&gt;&lt;/FQL&gt;&lt;FQL&gt;&lt;Q&gt;US29364G1031^FF_TAX_RATE(ANN_R,1/1/2017,12/31/2017)&lt;/Q&gt;&lt;R&gt;1&lt;/R&gt;&lt;C&gt;1&lt;/C&gt;&lt;D xsi:type="xsd:double"&gt;56.0550787614304&lt;/D&gt;&lt;/FQL&gt;&lt;FQL&gt;&lt;Q&gt;US29364G1031^FF_TAX_RATE(ANN_R,1/1/2016,12/31/2016)&lt;/Q&gt;&lt;R&gt;0&lt;/R&gt;&lt;C&gt;0&lt;/C&gt;&lt;/FQL&gt;&lt;FQL&gt;&lt;Q&gt;US29364G1031^FG_GICS_SECTOR&lt;/Q&gt;&lt;R&gt;1&lt;/R&gt;&lt;C&gt;1&lt;/C&gt;&lt;D xsi:type="xsd:string"&gt;Utilities&lt;/D&gt;&lt;/FQL&gt;&lt;FQL&gt;&lt;Q&gt;US29364G1031^FG_FACTSET_SECTOR&lt;/Q&gt;&lt;R&gt;1&lt;/R&gt;&lt;C&gt;1&lt;/C&gt;&lt;D xsi:type="xsd:string"&gt;Utilities&lt;/D&gt;&lt;/FQL&gt;&lt;FQL&gt;&lt;Q&gt;BRB3SAACNOR6^SUS_EC_RISK_SCORE(NOW,NOW,,"GOV")&lt;/Q&gt;&lt;R&gt;0&lt;/R&gt;&lt;C&gt;0&lt;/C&gt;&lt;/FQL&gt;&lt;FQL&gt;&lt;Q&gt;BRB3SAACNOR6^SUS_EC_RISK_SCORE(NOW,NOW,,"SOC")&lt;/Q&gt;&lt;R&gt;0&lt;/R&gt;&lt;C&gt;0&lt;/C&gt;&lt;/FQL&gt;&lt;FQL&gt;&lt;Q&gt;BRB3SAACNOR6^SUS_RR_RISK_SCORE(NOW,NOW,,"ESG")&lt;/Q&gt;&lt;R&gt;0&lt;/R&gt;&lt;C&gt;0&lt;/C&gt;&lt;/FQL&gt;&lt;FQL&gt;&lt;Q&gt;BRB3SAACNOR6^FF_PTX_INC(ANN_R,1/1/2020,12/31/2020)&lt;/Q&gt;&lt;R&gt;1&lt;/R&gt;&lt;C&gt;1&lt;/C&gt;&lt;D xsi:type="xsd:double"&gt;5513.485&lt;/D&gt;&lt;/FQL&gt;&lt;FQL&gt;&lt;Q&gt;BRB3SAACNOR6^FF_PTX_INC(ANN_R,1/1/2019,12/31/2019)&lt;/Q&gt;&lt;R&gt;1&lt;/R&gt;&lt;C&gt;1&lt;/C&gt;&lt;D xsi:type="xsd:double"&gt;3335.896&lt;/D&gt;&lt;/FQL&gt;&lt;FQL&gt;&lt;Q&gt;BRB3SAACNOR6^FF_PTX_INC(ANN_R,1/1/2018,12/31/2018)&lt;/Q&gt;&lt;R&gt;1&lt;/R&gt;&lt;C&gt;1&lt;/C&gt;&lt;D xsi:type="xsd:double"&gt;2336.262&lt;/D&gt;&lt;/FQL&gt;&lt;FQL&gt;&lt;Q&gt;BRB3SAACNOR6^FF_PTX_INC(ANN_R,1/1/2017,12/31/2017)&lt;/Q&gt;&lt;R&gt;1&lt;/R&gt;&lt;C&gt;1&lt;/C&gt;&lt;D xsi:type="xsd:double"&gt;1576.544&lt;/D&gt;&lt;/FQL&gt;&lt;FQL&gt;&lt;Q&gt;BRB3SAACNOR6^FF_PTX_INC(ANN_R,1/1/2016,12/31/2016)&lt;/Q&gt;&lt;R&gt;1&lt;/R&gt;&lt;C&gt;1&lt;/C&gt;&lt;D xsi:type="xsd:double"&gt;1246.57&lt;/D&gt;&lt;/FQL&gt;&lt;FQL&gt;&lt;Q&gt;BRB3SAACNOR6^FF_TAX_CF(ANN_R,1/1/2020,12/31/2020)&lt;/Q&gt;&lt;R&gt;1&lt;/R&gt;&lt;C&gt;1&lt;/C&gt;&lt;D xsi:type="xsd:double"&gt;593.509&lt;/D&gt;&lt;/FQL&gt;&lt;FQL&gt;&lt;Q&gt;BRB3SAACNOR6^FF_TAX_CF(ANN_R,1/1/2018,12/31/2018)&lt;/Q&gt;&lt;R&gt;0&lt;/R&gt;&lt;C&gt;0&lt;/C&gt;&lt;/FQL&gt;&lt;FQL&gt;&lt;Q&gt;BRB3SAACNOR6^FF_TAX_CF(ANN_R,1/1/2017,12/31/2017)&lt;/Q&gt;&lt;R&gt;0&lt;/R&gt;&lt;C&gt;0&lt;/C&gt;&lt;/FQL&gt;&lt;FQL&gt;&lt;Q&gt;BRB3SAACNOR6^FF_TAX_CF(ANN_R,1/1/2016,12/31/2016)&lt;/Q&gt;&lt;R&gt;0&lt;/R&gt;&lt;C&gt;0&lt;/C&gt;&lt;/FQL&gt;&lt;FQL&gt;&lt;Q&gt;BRB3SAACNOR6^FF_TAX_RATE(ANN_R,1/1/2020,12/31/2020)&lt;/Q&gt;&lt;R&gt;1&lt;/R&gt;&lt;C&gt;1&lt;/C&gt;&lt;D xsi:type="xsd:double"&gt;24.759929518263&lt;/D&gt;&lt;/FQL&gt;&lt;FQL&gt;&lt;Q&gt;BRB3SAACNOR6^FF_TAX_RATE(ANN_R,1/1/2019,12/31/2019)&lt;/Q&gt;&lt;R&gt;1&lt;/R&gt;&lt;C&gt;1&lt;/C&gt;&lt;D xsi:type="xsd:double"&gt;18.760836668769&lt;/D&gt;&lt;/FQL&gt;&lt;FQL&gt;&lt;Q&gt;BRB3SAACNOR6^FF_TAX_RATE(ANN_R,1/1/2018,12/31/2018)&lt;/Q&gt;&lt;R&gt;1&lt;/R&gt;&lt;C&gt;1&lt;/C&gt;&lt;D xsi:type="xsd:double"&gt;10.703337211323&lt;/D&gt;&lt;/FQL&gt;&lt;FQL&gt;&lt;Q&gt;BRB3SAACNOR6^FF_TAX_RATE(ANN_R,1/1/2017,12/31/2017)&lt;/Q&gt;&lt;R&gt;1&lt;/R&gt;&lt;C&gt;1&lt;/C&gt;&lt;D xsi:type="xsd:double"&gt;17.8278563744494&lt;/D&gt;&lt;/FQL&gt;&lt;FQL&gt;&lt;Q&gt;BRB3SAACNOR6^FF_TAX_RATE(ANN_R,1/1/2016,12/31/2016)&lt;/Q&gt;&lt;R&gt;1&lt;/R&gt;&lt;C&gt;1&lt;/C&gt;&lt;D xsi:type="xsd:double"&gt;-16.0034334213081&lt;/D&gt;&lt;/FQL&gt;&lt;FQL&gt;&lt;Q&gt;BRB3SAACNOR6^FG_GICS_SECTOR&lt;/Q&gt;&lt;R&gt;0&lt;/R&gt;&lt;C&gt;0&lt;/C&gt;&lt;/FQL&gt;&lt;FQL&gt;&lt;Q&gt;BRB3SAACNOR6^FG_FACTSET_SECTOR&lt;/Q&gt;&lt;R&gt;1&lt;/R&gt;&lt;C&gt;1&lt;/C&gt;&lt;D xsi:type="xsd:string"&gt;Finance&lt;/D&gt;&lt;/FQL&gt;&lt;FQL&gt;&lt;Q&gt;US92276F1003^SUS_EC_RISK_SCORE(NOW,NOW,,"GOV")&lt;/Q&gt;&lt;R&gt;1&lt;/R&gt;&lt;C&gt;1&lt;/C&gt;&lt;D xsi:type="xsd:string"&gt;4.480820&lt;/D&gt;&lt;/FQL&gt;&lt;FQL&gt;&lt;Q&gt;US92276F1003^SUS_EC_RISK_SCORE(NOW,NOW,,"SOC")&lt;/Q&gt;&lt;R&gt;1&lt;/R&gt;&lt;C&gt;1&lt;/C&gt;&lt;D xsi:type="xsd:string"&gt;4.033614&lt;/D&gt;&lt;/FQL&gt;&lt;FQL&gt;&lt;Q&gt;US92276F1003^SUS_RR_RISK_SCORE(NOW,NOW,,"ESG")&lt;/Q&gt;&lt;R&gt;1&lt;/R&gt;&lt;C&gt;1&lt;/C&gt;&lt;D xsi:type="xsd:double"&gt;11.9115283783784&lt;/D&gt;&lt;/FQL&gt;&lt;FQL&gt;&lt;Q&gt;US92276F1003^FF_PTX_INC(ANN_R,1/1/2020,12/31/2020)&lt;/Q&gt;&lt;R&gt;1&lt;/R&gt;&lt;C&gt;1&lt;/C&gt;&lt;D xsi:type="xsd:double"&gt;344.651&lt;/D&gt;&lt;/FQL&gt;&lt;FQL&gt;&lt;Q&gt;US92276F1003^FF_PTX_INC(ANN_R,1/1/2019,12/31/2019)&lt;/Q&gt;&lt;R&gt;1&lt;/R&gt;&lt;C&gt;1&lt;/C&gt;&lt;D xsi:type="xsd:double"&gt;382.987&lt;/D&gt;&lt;/FQL&gt;&lt;FQL&gt;&lt;Q&gt;US92276F1003^FF_PTX_INC(ANN_R,1/1/2017,12/31/2017)&lt;/Q&gt;&lt;R&gt;1&lt;/R&gt;&lt;C&gt;1&lt;/C&gt;&lt;D xsi:type="xsd:double"&gt;1301.423&lt;/D&gt;&lt;/FQL&gt;&lt;FQL&gt;&lt;Q&gt;US92276F1003^FF_PTX_INC(ANN_R,1/1/2016,12/31/2016)&lt;/Q&gt;&lt;R&gt;1&lt;/R&gt;&lt;C&gt;1&lt;/C&gt;&lt;D xsi:type="xsd:double"&gt;522.866&lt;/D&gt;&lt;/FQL&gt;&lt;FQL&gt;&lt;Q&gt;US92276F1003^FF_TAX_CF(ANN_R,1/1/2020,12/31/2020)&lt;/Q&gt;&lt;R&gt;0&lt;/R&gt;&lt;C&gt;0&lt;/C&gt;&lt;/FQL&gt;&lt;FQL&gt;&lt;Q&gt;US92276F1003^FF_TAX_CF(ANN_R,1/1/2019,12/31/2019)&lt;/Q&gt;&lt;R&gt;0&lt;/R&gt;&lt;C&gt;0&lt;/C&gt;&lt;/FQL&gt;&lt;FQL&gt;&lt;Q&gt;US92276F1003^FF_TAX_CF(ANN_R,1/1/2018,12/31/2018)&lt;/Q&gt;&lt;R&gt;0&lt;/R&gt;&lt;C&gt;0&lt;/C&gt;&lt;/FQL&gt;&lt;FQL&gt;&lt;Q&gt;US92276F1003^FF_TAX_CF(ANN_R,1/1/2017,12/31/2017)&lt;/Q&gt;&lt;R&gt;0&lt;/R&gt;&lt;C&gt;0&lt;/C&gt;&lt;/FQL&gt;&lt;FQL&gt;&lt;Q&gt;US92276F1003^FF_TAX_CF(ANN_R,1/1/2016,12/31/2016)&lt;/Q&gt;&lt;R&gt;0&lt;/R&gt;&lt;C&gt;0&lt;/C&gt;&lt;/FQL&gt;&lt;FQL&gt;&lt;Q&gt;US92276F1003^FF_TAX_RATE(ANN_R,1/1/2020,12/31/2020)&lt;/Q&gt;&lt;R&gt;1&lt;/R&gt;&lt;C&gt;1&lt;/C&gt;&lt;D xsi:type="xsd:double"&gt;-28.0092035131191&lt;/D&gt;&lt;/FQL&gt;&lt;FQL&gt;&lt;Q&gt;US92276F1003^FF_TAX_RATE(ANN_R,1/1/2019,12/31/2019)&lt;/Q&gt;&lt;R&gt;1&lt;/R&gt;&lt;C&gt;1&lt;/C&gt;&lt;D xsi:type="xsd:double"&gt;-14.702848921765&lt;/D&gt;&lt;/FQL&gt;&lt;FQL&gt;&lt;Q&gt;US92276F1003^FF_TAX_RATE(ANN_R,1/1/2018,12/31/2018)&lt;/Q&gt;&lt;R&gt;1&lt;/R&gt;&lt;C&gt;1&lt;/C&gt;&lt;D xsi:type="xsd:double"&gt;-10.6247240970327&lt;/D&gt;&lt;/FQL&gt;&lt;FQL&gt;&lt;Q&gt;US92276F1003^FF_TAX_RATE(ANN_R,1/1/2017,12/31/2017)&lt;/Q&gt;&lt;R&gt;1&lt;/R&gt;&lt;C&gt;1&lt;/C&gt;&lt;D xsi:type="xsd:double"&gt;-4.5948934358775&lt;/D&gt;&lt;/FQL&gt;&lt;FQL&gt;&lt;Q&gt;US92276F1003^FF_TAX_RATE(ANN_R,1/1/2016,12/31/2016)&lt;/Q&gt;&lt;R&gt;1&lt;/R&gt;&lt;C&gt;1&lt;/C&gt;&lt;D xsi:type="xsd:double"&gt;-5.99446129601083&lt;/D&gt;&lt;/FQL&gt;&lt;FQL&gt;&lt;Q&gt;US92276F1003^FG_GICS_SECTOR&lt;/Q&gt;&lt;R&gt;1&lt;/R&gt;&lt;C&gt;1&lt;/C&gt;&lt;D xsi:type="xsd:string"&gt;Real Estate&lt;/D&gt;&lt;/FQL&gt;&lt;FQL&gt;&lt;Q&gt;US92276F1003^FG_FACTSET_SECTOR&lt;/Q&gt;&lt;R&gt;1&lt;/R&gt;&lt;C&gt;1&lt;/C&gt;&lt;D xsi:type="xsd:string"&gt;Finance&lt;/D&gt;&lt;/FQL&gt;&lt;FQL&gt;&lt;Q&gt;DE0006048432^SUS_EC_RISK_SCORE(NOW,NOW,,"GOV")&lt;/Q&gt;&lt;R&gt;0&lt;/R&gt;&lt;C&gt;0&lt;/C&gt;&lt;/FQL&gt;&lt;FQL&gt;&lt;Q&gt;DE0006048432^SUS_RR_RISK_SCORE(NOW,NOW,,"ESG")&lt;/Q&gt;&lt;R&gt;0&lt;/R&gt;&lt;C&gt;0&lt;/C&gt;&lt;/FQL&gt;&lt;FQL&gt;&lt;Q&gt;DE0006048432^FF_PTX_INC(ANN_R,1/1/2020,12/31/2020)&lt;/Q&gt;&lt;R&gt;1&lt;/R&gt;&lt;C&gt;1&lt;/C&gt;&lt;D xsi:type="xsd:double"&gt;1925&lt;/D&gt;&lt;/FQL&gt;&lt;FQL&gt;&lt;Q&gt;DE0006048432^FF_PTX_INC(ANN_R,1/1/2019,12/31/2019)&lt;/Q&gt;&lt;R&gt;1&lt;/R&gt;&lt;C&gt;1&lt;/C&gt;&lt;D xsi:type="xsd:double"&gt;2811&lt;/D&gt;&lt;/FQL&gt;&lt;FQL&gt;&lt;Q&gt;DE0006048432^FF_PTX_INC(ANN_R,1/1/2018,12/31/2018)&lt;/Q&gt;&lt;R&gt;1&lt;/R&gt;&lt;C&gt;1&lt;/C&gt;&lt;D xsi:type="xsd:double"&gt;3050&lt;/D&gt;&lt;/FQL&gt;&lt;FQL&gt;&lt;Q&gt;DE0006048432^FF_PTX_INC(ANN_R,1/1/2017,12/31/2017)&lt;/Q&gt;&lt;R&gt;1&lt;/R&gt;&lt;C&gt;1&lt;/C&gt;&lt;D xsi:type="xsd:double"&gt;2992&lt;/D&gt;&lt;/FQL&gt;&lt;FQL&gt;&lt;Q&gt;DE0006048432^FF_PTX_INC(ANN_R,1/1/2016,12/31/2016)&lt;/Q&gt;&lt;R&gt;1&lt;/R&gt;&lt;C&gt;1&lt;/C&gt;&lt;D xsi:type="xsd:double"&gt;2744&lt;/D&gt;&lt;/FQL&gt;&lt;FQL&gt;&lt;Q&gt;DE0006048432^FF_TAX_CF(ANN_R,1/1/2020,12/31/2020)&lt;/Q&gt;&lt;R&gt;1&lt;/R&gt;&lt;C&gt;1&lt;/C&gt;&lt;D xsi:type="xsd:double"&gt;618&lt;/D&gt;&lt;/FQL&gt;&lt;FQL&gt;&lt;Q&gt;DE0006048432^FF_TAX_CF(ANN_R,1/1/2019,12/31/2019)&lt;/Q&gt;&lt;R&gt;1&lt;/R&gt;&lt;C&gt;1&lt;/C&gt;&lt;D xsi:type="xsd:double"&gt;607&lt;/D&gt;&lt;/FQL&gt;&lt;FQL&gt;&lt;Q&gt;DE0006048432^FF_TAX_CF(ANN_R,1/1/2018,12/31/2018)&lt;/Q&gt;&lt;R&gt;1&lt;/R&gt;&lt;C&gt;1&lt;/C&gt;&lt;D xsi:type="xsd:double"&gt;586&lt;/D&gt;&lt;/FQL&gt;&lt;FQL&gt;&lt;Q&gt;DE0006048432^FF_TAX_CF(ANN_R,1/1/2017,12/31/2017)&lt;/Q&gt;&lt;R&gt;1&lt;/R&gt;&lt;C&gt;1&lt;/C&gt;&lt;D xsi:type="xsd:double"&gt;727&lt;/D&gt;&lt;/FQL&gt;&lt;FQL&gt;&lt;Q&gt;DE0006048432^FF_TAX_CF(ANN_R,1/1/2016,12/31/2016)&lt;/Q&gt;&lt;R&gt;1&lt;/R&gt;&lt;C&gt;1&lt;/C&gt;&lt;D xsi:type="xsd:double"&gt;769&lt;/D&gt;&lt;/FQL&gt;&lt;FQL&gt;&lt;Q&gt;DE0006048432^FF_TAX_RATE(ANN_R,1/1/2020,12/31/2020)&lt;/Q&gt;&lt;R&gt;1&lt;/R&gt;&lt;C&gt;1&lt;/C&gt;&lt;D xsi:type="xsd:double"&gt;26.025974025974&lt;/D&gt;&lt;/FQL&gt;&lt;FQL&gt;&lt;Q&gt;DE0006048432^FF_TAX_RATE(ANN_R,1/1/2019,12/31/2019)&lt;/Q&gt;&lt;R&gt;1&lt;/R&gt;&lt;C&gt;1&lt;/C&gt;&lt;D xsi:type="xsd:double"&gt;25.1867662753469&lt;/D&gt;&lt;/FQL&gt;&lt;FQL&gt;&lt;Q&gt;DE0006048432^FF_TAX_RATE(ANN_R,1/1/2018,12/31/2018)&lt;/Q&gt;&lt;R&gt;1&lt;/R&gt;&lt;C&gt;1&lt;/C&gt;&lt;D xsi:type="xsd:double"&gt;23.6393442622951&lt;/D&gt;&lt;/FQL&gt;&lt;FQL&gt;&lt;Q&gt;DE0006048432^FF_TAX_RATE(ANN_R,1/1/2017,12/31/2017)&lt;/Q&gt;&lt;R&gt;1&lt;/R&gt;&lt;C&gt;1&lt;/C&gt;&lt;D xsi:type="xsd:double"&gt;14.9398395721925&lt;/D&gt;&lt;/FQL&gt;&lt;FQL&gt;&lt;Q&gt;DE0006048432^FG_GICS_SECTOR&lt;/Q&gt;&lt;R&gt;0&lt;/R&gt;&lt;C&gt;0&lt;/C&gt;&lt;/FQL&gt;&lt;FQL&gt;&lt;Q&gt;DE0006048432^FG_FACTSET_SECTOR&lt;/Q&gt;&lt;R&gt;1&lt;/R&gt;&lt;C&gt;1&lt;/C&gt;&lt;D xsi:type="xsd:string"&gt;Consumer Non-Durables&lt;/D&gt;&lt;/FQL&gt;&lt;FQL&gt;&lt;Q&gt;BRPETRACNPR6^SUS_EC_RISK_SCORE(NOW,NOW,,"GOV")&lt;/Q&gt;&lt;R&gt;0&lt;/R&gt;&lt;C&gt;0&lt;/C&gt;&lt;/FQL&gt;&lt;FQL&gt;&lt;Q&gt;BRPETRACNPR6^SUS_EC_RISK_SCORE(NOW,NOW,,"SOC")&lt;/Q&gt;&lt;R&gt;0&lt;/R&gt;&lt;C&gt;0&lt;/C&gt;&lt;/FQL&gt;&lt;FQL&gt;&lt;Q&gt;BRPETRACNPR6^SUS_RR_RISK_SCORE(NOW,NOW,,"ESG")&lt;/Q&gt;&lt;R&gt;0&lt;/R&gt;&lt;C&gt;0&lt;/C&gt;&lt;/FQL&gt;&lt;FQL&gt;&lt;Q&gt;BRPETRACNPR6^FF_PTX_INC(ANN_R,1/1/2020,12/31/2020)&lt;/Q&gt;&lt;R&gt;1&lt;/R&gt;&lt;C&gt;1&lt;/C&gt;&lt;D xsi:type="xsd:double"&gt;3309&lt;/D&gt;&lt;/FQL&gt;&lt;FQL&gt;&lt;Q&gt;BRPETRACNPR6^FF_PTX_INC(ANN_R,1/1/2019,12/31/2019)&lt;/Q&gt;&lt;R&gt;1&lt;/R&gt;&lt;C&gt;1&lt;/C&gt;&lt;D xsi:type="xsd:double"&gt;46695&lt;/D&gt;&lt;/FQL&gt;&lt;FQL&gt;&lt;Q&gt;BRPETRACNPR6^FF_PTX_INC(ANN_R,1/1/2018,12/31/2018)&lt;/Q&gt;&lt;R&gt;1&lt;/R&gt;&lt;C&gt;1&lt;/C&gt;&lt;D xsi:type="xsd:double"&gt;37047&lt;/D&gt;&lt;/FQL&gt;&lt;FQL&gt;&lt;Q&gt;BRPETRACNPR6^FF_PTX_INC(ANN_R,1/1/2017,12/31/2017)&lt;/Q&gt;&lt;R&gt;1&lt;/R&gt;&lt;C&gt;1&lt;/C&gt;&lt;D xsi:type="xsd:double"&gt;4025&lt;/D&gt;&lt;/FQL&gt;&lt;FQL&gt;&lt;Q&gt;BRPETRACNPR6^FF_PTX_INC(ANN_R,1/1/2016,12/31/2016)&lt;/Q&gt;&lt;R&gt;1&lt;/R&gt;&lt;C&gt;1&lt;/C&gt;&lt;D xsi:type="xsd:double"&gt;-10074&lt;/D&gt;&lt;/FQL&gt;&lt;FQL&gt;&lt;Q&gt;BRPETRACNPR6^FF_TAX_CF(ANN_R,1/1/2020,12/31/2020)&lt;/Q&gt;&lt;R&gt;1&lt;/R&gt;&lt;C&gt;1&lt;/C&gt;&lt;D xsi:type="xsd:double"&gt;1656&lt;/D&gt;&lt;/FQL&gt;&lt;FQL&gt;&lt;Q&gt;BRPETRACNPR6^FF_TAX_CF(ANN_R,1/1/2019,12/31/2019)&lt;/Q&gt;&lt;R&gt;1&lt;/R&gt;&lt;C&gt;1&lt;/C&gt;&lt;D xsi:type="xsd:double"&gt;9198&lt;/D&gt;&lt;/FQL&gt;&lt;FQL&gt;&lt;Q&gt;BRPETRACNPR6^FF_TAX_CF(ANN_R,1/1/2018,12/31/2018)&lt;/Q&gt;&lt;R&gt;1&lt;/R&gt;&lt;C&gt;1&lt;/C&gt;&lt;D xsi:type="xsd:double"&gt;9505&lt;/D&gt;&lt;/FQL&gt;&lt;FQL&gt;&lt;Q&gt;BRPETRACNPR6^FF_TAX_CF(ANN_R,1/1/2017,12/31/2017)&lt;/Q&gt;&lt;R&gt;1&lt;/R&gt;&lt;C&gt;1&lt;/C&gt;&lt;D xsi:type="xsd:double"&gt;2544&lt;/D&gt;&lt;/FQL&gt;&lt;FQL&gt;&lt;Q&gt;BRPETRACNPR6^FF_TAX_CF(ANN_R,1/1/2016,12/31/2016)&lt;/Q&gt;&lt;R&gt;1&lt;/R&gt;&lt;C&gt;1&lt;/C&gt;&lt;D xsi:type="xsd:double"&gt;1284&lt;/D&gt;&lt;/FQL&gt;&lt;FQL&gt;&lt;Q&gt;BRPETRACNPR6^FF_TAX_RATE(ANN_R,1/1/2019,12/31/2019)&lt;/Q&gt;&lt;R&gt;1&lt;/R&gt;&lt;C&gt;1&lt;/C&gt;&lt;D xsi:type="xsd:double"&gt;35.1215333547489&lt;/D&gt;&lt;/FQL&gt;&lt;FQL&gt;&lt;Q&gt;BRPETRACNPR6^FF_TAX_RATE(ANN_R,1/1/2018,12/31/2018)&lt;/Q&gt;&lt;R&gt;1&lt;/R&gt;&lt;C&gt;1&lt;/C&gt;&lt;D xsi:type="xsd:double"&gt;41.7361729694712&lt;/D&gt;&lt;/FQL&gt;&lt;FQL&gt;&lt;Q&gt;BRPETRACNPR6^FF_TAX_RATE(ANN_R,1/1/2017,12/31/2017)&lt;/Q&gt;&lt;R&gt;1&lt;/R&gt;&lt;C&gt;1&lt;/C&gt;&lt;D xsi:type="xsd:double"&gt;144.024844720497&lt;/D&gt;&lt;/FQL&gt;&lt;FQL&gt;&lt;Q&gt;BRPETRACNPR6^FF_TAX_RATE(ANN_R,1/1/2016,12/31/2016)&lt;/Q&gt;&lt;R&gt;0&lt;/R&gt;&lt;C&gt;0&lt;/C&gt;&lt;/FQL&gt;&lt;FQL&gt;&lt;Q&gt;BRPETRACNPR6^FG_GICS_SECTOR&lt;/Q&gt;&lt;R&gt;0&lt;/R&gt;&lt;C&gt;0&lt;/C&gt;&lt;/FQL&gt;&lt;FQL&gt;&lt;Q&gt;BRPETRACNPR6^FG_FACTSET_SECTOR&lt;/Q&gt;&lt;R&gt;1&lt;/R&gt;&lt;C&gt;1&lt;/C&gt;&lt;D xsi:type="xsd:string"&gt;Energy Minerals&lt;/D&gt;&lt;/FQL&gt;&lt;FQL&gt;&lt;Q&gt;US83088V1026^SUS_EC_RISK_SCORE(NOW,NOW,,"GOV")&lt;/Q&gt;&lt;R&gt;0&lt;/R&gt;&lt;C&gt;0&lt;/C&gt;&lt;/FQL&gt;&lt;FQL&gt;&lt;Q&gt;US83088V1026^SUS_EC_RISK_SCORE(NOW,NOW,,"SOC")&lt;/Q&gt;&lt;R&gt;0&lt;/R&gt;&lt;C&gt;0&lt;/C&gt;&lt;/FQL&gt;&lt;FQL&gt;&lt;Q&gt;US83088V1026^SUS_RR_RISK_SCORE(NOW,NOW,,"ESG")&lt;/Q&gt;&lt;R&gt;0&lt;/R&gt;&lt;C&gt;0&lt;/C&gt;&lt;/FQL&gt;&lt;FQL&gt;&lt;Q&gt;US83088V1026^FF_PTX_INC(ANN_R,1/1/2020,12/31/2020)&lt;/Q&gt;&lt;R&gt;1&lt;/R&gt;&lt;C&gt;1&lt;/C&gt;&lt;D xsi:type="xsd:double"&gt;-567.768&lt;/D&gt;&lt;/FQL&gt;&lt;FQL&gt;&lt;Q&gt;US83088V1026^FF_PTX_INC(ANN_R,1/1/2019,12/31/2019)&lt;/Q&gt;&lt;R&gt;1&lt;/R&gt;&lt;C&gt;1&lt;/C&gt;&lt;D xsi:type="xsd:double"&gt;-138.062&lt;/D&gt;&lt;/FQL&gt;&lt;FQL&gt;&lt;Q&gt;US83088V1026^FF_PTX_INC(ANN_R,1/1/2018,12/31/2018)&lt;/Q&gt;&lt;R&gt;1&lt;/R&gt;&lt;C&gt;1&lt;/C&gt;&lt;D xsi:type="xsd:double"&gt;-139.27&lt;/D&gt;&lt;/FQL&gt;&lt;FQL&gt;&lt;Q&gt;US83088V1026^FF_PTX_INC(ANN_R,1/1/2017,12/31/2017)&lt;/Q&gt;&lt;R&gt;1&lt;/R&gt;&lt;C&gt;1&lt;/C&gt;&lt;D xsi:type="xsd:double"&gt;-146.754&lt;/D&gt;&lt;/FQL&gt;&lt;FQL&gt;&lt;Q&gt;US83088V1026^FF_PTX_INC(ANN_R,1/1/2016,12/31/2016)&lt;/Q&gt;&lt;R&gt;0&lt;/R&gt;&lt;C&gt;0&lt;/C&gt;&lt;/FQL&gt;&lt;FQL&gt;&lt;Q&gt;US83088V1026^FF_TAX_CF(ANN_R,1/1/2020,12/31/2020)&lt;/Q&gt;&lt;R&gt;1&lt;/R&gt;&lt;C&gt;1&lt;/C&gt;&lt;D xsi:type="xsd:double"&gt;2.296&lt;/D&gt;&lt;/FQL&gt;&lt;FQL&gt;&lt;Q&gt;US83088V1026^FF_TAX_CF(ANN_R,1/1/2018,12/31/2018)&lt;/Q&gt;&lt;R&gt;0&lt;/R&gt;&lt;C&gt;0&lt;/C&gt;&lt;/FQL&gt;&lt;FQL&gt;&lt;Q&gt;US83088V1026^FF_TAX_CF(ANN_R,1/1/2017,12/31/2017)&lt;/Q&gt;&lt;R&gt;0&lt;/R&gt;&lt;C&gt;0&lt;/C&gt;&lt;/FQL&gt;&lt;FQL&gt;&lt;Q&gt;US83088V1026^FF_TAX_CF(ANN_R,1/1/2016,12/31/2016)&lt;/Q&gt;&lt;R&gt;0&lt;/R&gt;&lt;C&gt;0&lt;/C&gt;&lt;/FQL&gt;&lt;FQL&gt;&lt;Q&gt;US83088V1026^FF_TAX_RATE(ANN_R,1/1/2020,12/31/2020)&lt;/Q&gt;&lt;R&gt;0&lt;/R&gt;&lt;C&gt;0&lt;/C&gt;&lt;/FQL&gt;&lt;FQL&gt;&lt;Q&gt;US83088V1026^FF_TAX_RATE(ANN_R,1/1/2019,12/31/2019)&lt;/Q&gt;&lt;R&gt;0&lt;/R&gt;&lt;C&gt;0&lt;/C&gt;&lt;/FQL&gt;&lt;FQL&gt;&lt;Q&gt;US83088V1026^FF_TAX_RATE(ANN_R,1/1/2018,12/31/2018)&lt;/Q&gt;&lt;R&gt;0&lt;/R&gt;&lt;C&gt;0&lt;/C&gt;&lt;/FQL&gt;&lt;FQL&gt;&lt;Q&gt;US83088V1026^FF_TAX_RATE(ANN_R,1/1/2017,12/31/2017)&lt;/Q&gt;&lt;R&gt;0&lt;/R&gt;&lt;C&gt;0&lt;/C&gt;&lt;/FQL&gt;&lt;FQL&gt;&lt;Q&gt;US83088V1026^FF_TAX_RATE(ANN_R,1/1/2016,12/31/2016)&lt;/Q&gt;&lt;R&gt;0&lt;/R&gt;&lt;C&gt;0&lt;/C&gt;&lt;/FQL&gt;&lt;FQL&gt;&lt;Q&gt;US83088V1026^FG_GICS_SECTOR&lt;/Q&gt;&lt;R&gt;0&lt;/R&gt;&lt;C&gt;0&lt;/C&gt;&lt;/FQL&gt;&lt;FQL&gt;&lt;Q&gt;US83088V1026^FG_FACTSET_SECTOR&lt;/Q&gt;&lt;R&gt;1&lt;/R&gt;&lt;C&gt;1&lt;/C&gt;&lt;D xsi:type="xsd:string"&gt;Technology Services&lt;/D&gt;&lt;/FQL&gt;&lt;FQL&gt;&lt;Q&gt;US0236081024^SUS_EC_RISK_SCORE(NOW,NOW,,"GOV")&lt;/Q&gt;&lt;R&gt;0&lt;/R&gt;&lt;C&gt;0&lt;/C&gt;&lt;/FQL&gt;&lt;FQL&gt;&lt;Q&gt;US0236081024^SUS_EC_RISK_SCORE(NOW,NOW,,"SOC")&lt;/Q&gt;&lt;R&gt;0&lt;/R&gt;&lt;C&gt;0&lt;/C&gt;&lt;/FQL&gt;&lt;FQL&gt;&lt;Q&gt;US0236081024^SUS_RR_RISK_SCORE(NOW,NOW,,"ESG")&lt;/Q&gt;&lt;R&gt;0&lt;/R&gt;&lt;C&gt;0&lt;/C&gt;&lt;/FQL&gt;&lt;FQL&gt;&lt;Q&gt;US0236081024^FF_PTX_INC(ANN_R,1/1/2020,12/31/2020)&lt;/Q&gt;&lt;R&gt;1&lt;/R&gt;&lt;C&gt;1&lt;/C&gt;&lt;D xsi:type="xsd:double"&gt;1032&lt;/D&gt;&lt;/FQL&gt;&lt;FQL&gt;&lt;Q&gt;US0236081024^FF_PTX_INC(ANN_R,1/1/2019,12/31/2019)&lt;/Q&gt;&lt;R&gt;1&lt;/R&gt;&lt;C&gt;1&lt;/C&gt;&lt;D xsi:type="xsd:double"&gt;1016&lt;/D&gt;&lt;/FQL&gt;&lt;FQL&gt;&lt;Q&gt;US0236081024^FF_PTX_INC(ANN_R,1/1/2017,12/31/2017)&lt;/Q&gt;&lt;R&gt;1&lt;/R&gt;&lt;C&gt;1&lt;/C&gt;&lt;D xsi:type="xsd:double"&gt;1105&lt;/D&gt;&lt;/FQL&gt;&lt;FQL&gt;&lt;Q&gt;US0236081024^FF_PTX_INC(ANN_R,1/1/2016,12/31/2016)&lt;/Q&gt;&lt;R&gt;1&lt;/R&gt;&lt;C&gt;1&lt;/C&gt;&lt;D xsi:type="xsd:double"&gt;1041&lt;/D&gt;&lt;/FQL&gt;&lt;FQL&gt;&lt;Q&gt;US0236081024^FF_TAX_CF(ANN_R,1/1/2020,12/31/2020)&lt;/Q&gt;&lt;R&gt;1&lt;/R&gt;&lt;C&gt;1&lt;/C&gt;&lt;D xsi:type="xsd:double"&gt;13&lt;/D&gt;&lt;/FQL&gt;&lt;FQL&gt;&lt;Q&gt;US0236081024^FF_TAX_CF(ANN_R,1/1/2019,12/31/2019)&lt;/Q&gt;&lt;R&gt;1&lt;/R&gt;&lt;C&gt;1&lt;/C&gt;&lt;D xsi:type="xsd:double"&gt;13&lt;/D&gt;&lt;/FQL&gt;&lt;FQL&gt;&lt;Q&gt;US0236081024^FF_TAX_CF(ANN_R,1/1/2018,12/31/2018)&lt;/Q&gt;&lt;R&gt;1&lt;/R&gt;&lt;C&gt;1&lt;/C&gt;&lt;D xsi:type="xsd:double"&gt;21&lt;/D&gt;&lt;/FQL&gt;&lt;FQL&gt;&lt;Q&gt;US0236081024^FF_TAX_CF(ANN_R,1/1/2017,12/31/2017)&lt;/Q&gt;&lt;R&gt;1&lt;/R&gt;&lt;C&gt;1&lt;/C&gt;&lt;D xsi:type="xsd:double"&gt;-19&lt;/D&gt;&lt;/FQL&gt;&lt;FQL&gt;&lt;Q&gt;US0236081024^FF_TAX_CF(ANN_R,1/1/2016,12/31/2016)&lt;/Q&gt;&lt;R&gt;1&lt;/R&gt;&lt;C&gt;1&lt;/C&gt;&lt;D xsi:type="xsd:double"&gt;-12&lt;/D&gt;&lt;/FQL&gt;&lt;FQL&gt;&lt;Q&gt;US0236081024^FF_TAX_RATE(ANN_R,1/1/2020,12/31/2020)&lt;/Q&gt;&lt;R&gt;1&lt;/R&gt;&lt;C&gt;1&lt;/C&gt;&lt;D xsi:type="xsd:double"&gt;15.0193798449612&lt;/D&gt;&lt;/FQL&gt;&lt;FQL&gt;&lt;Q&gt;US0236081024^FF_TAX_RATE(ANN_R,1/1/2019,12/31/2019)&lt;/Q&gt;&lt;R&gt;1&lt;/R&gt;&lt;C&gt;1&lt;/C&gt;&lt;D xsi:type="xsd:double"&gt;17.9133858267717&lt;/D&gt;&lt;/FQL&gt;&lt;FQL&gt;&lt;Q&gt;US0236081024^FF_TAX_RATE(ANN_R,1/1/2018,12/31/2018)&lt;/Q&gt;&lt;R&gt;1&lt;/R&gt;&lt;C&gt;1&lt;/C&gt;&lt;D xsi:type="xsd:double"&gt;22.4007561436673&lt;/D&gt;&lt;/FQL&gt;&lt;FQL&gt;&lt;Q&gt;US0236081024^FF_TAX_RATE(ANN_R,1/1/2017,12/31/2017)&lt;/Q&gt;&lt;R&gt;1&lt;/R&gt;&lt;C&gt;1&lt;/C&gt;&lt;D xsi:type="xsd:double"&gt;52.1266968325792&lt;/D&gt;&lt;/FQL&gt;&lt;FQL&gt;&lt;Q&gt;US0236081024^FF_TAX_RATE(ANN_R,1/1/2016,12/31/2016)&lt;/Q&gt;&lt;R&gt;1&lt;/R&gt;&lt;C&gt;1&lt;/C&gt;&lt;D xsi:type="xsd:double"&gt;36.6954851104707&lt;/D&gt;&lt;/FQL&gt;&lt;FQL&gt;&lt;Q&gt;US0236081024^FG_GICS_SECTOR&lt;/Q&gt;&lt;R&gt;1&lt;/R&gt;&lt;C&gt;1&lt;/C&gt;&lt;D xsi:type="xsd:string"&gt;Utilities&lt;/D&gt;&lt;/FQL&gt;&lt;FQL&gt;&lt;Q&gt;US0236081024^FG_FACTSET_SECTOR&lt;/Q&gt;&lt;R&gt;1&lt;/R&gt;&lt;C&gt;1&lt;/C&gt;&lt;D xsi:type="xsd:string"&gt;Utilities&lt;/D&gt;&lt;/FQL&gt;&lt;FQL&gt;&lt;Q&gt;US5178341070^SUS_EC_RISK_SCORE(NOW,NOW,,"GOV")&lt;/Q&gt;&lt;R&gt;1&lt;/R&gt;&lt;C&gt;1&lt;/C&gt;&lt;D xsi:type="xsd:string"&gt;8.648931&lt;/D&gt;&lt;/FQL&gt;&lt;FQL&gt;&lt;Q&gt;US5178341070^SUS_RR_RISK_SCORE(NOW,NOW,,"ESG")&lt;/Q&gt;&lt;R&gt;1&lt;/R&gt;&lt;C&gt;1&lt;/C&gt;&lt;D xsi:type="xsd:double"&gt;18.3561671875&lt;/D&gt;&lt;/FQL&gt;&lt;FQL&gt;&lt;Q&gt;US5178341070^FF_PTX_INC(ANN_R,1/1/2020,12/31/2020)&lt;/Q&gt;&lt;R&gt;1&lt;/R&gt;&lt;C&gt;1&lt;/C&gt;&lt;D xsi:type="xsd:double"&gt;-2181&lt;/D&gt;&lt;/FQL&gt;&lt;FQL&gt;&lt;Q&gt;US5178341070^FF_PTX_INC(ANN_R,1/1/2019,12/31/2019)&lt;/Q&gt;&lt;R&gt;1&lt;/R&gt;&lt;C&gt;1&lt;/C&gt;&lt;D xsi:type="xsd:double"&gt;3772&lt;/D&gt;&lt;/FQL&gt;&lt;FQL&gt;&lt;Q&gt;US5178341070^FF_PTX_INC(ANN_R,1/1/2018,12/31/2018)&lt;/Q&gt;&lt;R&gt;1&lt;/R&gt;&lt;C&gt;1&lt;/C&gt;&lt;D xsi:type="xsd:double"&gt;3326&lt;/D&gt;&lt;/FQL&gt;&lt;FQL&gt;&lt;Q&gt;US5178341070^FF_PTX_INC(ANN_R,1/1/2017,12/31/2017)&lt;/Q&gt;&lt;R&gt;1&lt;/R&gt;&lt;C&gt;1&lt;/C&gt;&lt;D xsi:type="xsd:double"&gt;3054&lt;/D&gt;&lt;/FQL&gt;&lt;FQL&gt;&lt;Q&gt;US5178341070^FF_PTX_INC(ANN_R,1/1/2016,12/31/2016)&lt;/Q&gt;&lt;R&gt;1&lt;/R&gt;&lt;C&gt;1&lt;/C&gt;&lt;D xsi:type="xsd:double"&gt;2255&lt;/D&gt;&lt;/FQL&gt;&lt;FQL&gt;&lt;Q&gt;US5178341070^FF_TAX_CF(ANN_R,1/1/2020,12/31/2020)&lt;/Q&gt;&lt;R&gt;1&lt;/R&gt;&lt;C&gt;1&lt;/C&gt;&lt;D xsi:type="xsd:double"&gt;196&lt;/D&gt;&lt;/FQL&gt;&lt;FQL&gt;&lt;Q&gt;US5178341070^FF_TAX_CF(ANN_R,1/1/2019,12/31/2019)&lt;/Q&gt;&lt;R&gt;1&lt;/R&gt;&lt;C&gt;1&lt;/C&gt;&lt;D xsi:type="xsd:double"&gt;253&lt;/D&gt;&lt;/FQL&gt;&lt;FQL&gt;&lt;Q&gt;US5178341070^FF_TAX_CF(ANN_R,1/1/2018,12/31/2018)&lt;/Q&gt;&lt;R&gt;1&lt;/R&gt;&lt;C&gt;1&lt;/C&gt;&lt;D xsi:type="xsd:double"&gt;264&lt;/D&gt;&lt;/FQL&gt;&lt;FQL&gt;&lt;Q&gt;US5178341070^FF_TAX_CF(ANN_R,1/1/2017,12/31/2017)&lt;/Q&gt;&lt;R&gt;1&lt;/R&gt;&lt;C&gt;1&lt;/C&gt;&lt;D xsi:type="xsd:double"&gt;230&lt;/D&gt;&lt;/FQL&gt;&lt;FQL&gt;&lt;Q&gt;US5178341070^FF_TAX_CF(ANN_R,1/1/2016,12/31/2016)&lt;/Q&gt;&lt;R&gt;1&lt;/R&gt;&lt;C&gt;1&lt;/C&gt;&lt;D xsi:type="xsd:double"&gt;204&lt;/D&gt;&lt;/FQL&gt;&lt;FQL&gt;&lt;Q&gt;US5178341070^FF_TAX_RATE(ANN_R,1/1/2020,12/31/2020)&lt;/Q&gt;&lt;R&gt;0&lt;/R&gt;&lt;C&gt;0&lt;/C&gt;&lt;/FQL&gt;&lt;FQL&gt;&lt;Q&gt;US5178341070^FF_TAX_RATE(ANN_R,1/1/2019,12/31/2019)&lt;/Q&gt;&lt;R&gt;1&lt;/R&gt;&lt;C&gt;1&lt;/C&gt;&lt;D xsi:type="xsd:double"&gt;12.407211028632&lt;/D&gt;&lt;/FQL&gt;&lt;FQL&gt;&lt;Q&gt;US5178341070^FF_TAX_RATE(ANN_R,1/1/2018,12/31/2018)&lt;/Q&gt;&lt;R&gt;1&lt;/R&gt;&lt;C&gt;1&lt;/C&gt;&lt;D xsi:type="xsd:double"&gt;11.2748045700541&lt;/D&gt;&lt;/FQL&gt;&lt;FQL&gt;&lt;Q&gt;US5178341070^FF_TAX_RATE(ANN_R,1/1/2017,12/31/2017)&lt;/Q&gt;&lt;R&gt;1&lt;/R&gt;&lt;C&gt;1&lt;/C&gt;&lt;D xsi:type="xsd:double"&gt;-6.84348395546824&lt;/D&gt;&lt;/FQL&gt;&lt;FQL&gt;&lt;Q&gt;US5178341070^FG_GICS_SECTOR&lt;/Q&gt;&lt;R&gt;1&lt;/R&gt;&lt;C&gt;1&lt;/C&gt;&lt;D xsi:type="xsd:string"&gt;Consumer Discretionary&lt;/D&gt;&lt;/FQL&gt;&lt;FQL&gt;&lt;Q&gt;US5178341070^FG_FACTSET_SECTOR&lt;/Q&gt;&lt;R&gt;1&lt;/R&gt;&lt;C&gt;1&lt;/C&gt;&lt;D xsi:type="xsd:string"&gt;Consumer Services&lt;/D&gt;&lt;/FQL&gt;&lt;FQL&gt;&lt;Q&gt;US92343E1029^SUS_EC_RISK_SCORE(NOW,NOW,,"GOV")&lt;/Q&gt;&lt;R&gt;0&lt;/R&gt;&lt;C&gt;0&lt;/C&gt;&lt;/FQL&gt;&lt;FQL&gt;&lt;Q&gt;US92343E1029^SUS_EC_RISK_SCORE(NOW,NOW,,"SOC")&lt;/Q&gt;&lt;R&gt;0&lt;/R&gt;&lt;C&gt;0&lt;/C&gt;&lt;/FQL&gt;&lt;FQL&gt;&lt;Q&gt;US92343E1029^SUS_RR_RISK_SCORE(NOW,NOW,,"ESG")&lt;/Q&gt;&lt;R&gt;0&lt;/R&gt;&lt;C&gt;0&lt;/C&gt;&lt;/FQL&gt;&lt;FQL&gt;&lt;Q&gt;US92343E1029^FF_PTX_INC(ANN_R,1/1/2020,12/31/2020)&lt;/Q&gt;&lt;R&gt;1&lt;/R&gt;&lt;C&gt;1&lt;/C&gt;&lt;D xsi:type="xsd:double"&gt;750.244&lt;/D&gt;&lt;/FQL&gt;&lt;FQL&gt;&lt;Q&gt;US92343E1029^FF_PTX_INC(ANN_R,1/1/2019,12/31/2019)&lt;/Q&gt;&lt;R&gt;1&lt;/R&gt;&lt;C&gt;1&lt;/C&gt;&lt;D xsi:type="xsd:double"&gt;758.776&lt;/D&gt;&lt;/FQL&gt;&lt;FQL&gt;&lt;Q&gt;US92343E1029^FF_PTX_INC(ANN_R,1/1/2018,12/31/2018)&lt;/Q&gt;&lt;R&gt;1&lt;/R&gt;&lt;C&gt;1&lt;/C&gt;&lt;D xsi:type="xsd:double"&gt;729.516&lt;/D&gt;&lt;/FQL&gt;&lt;FQL&gt;&lt;Q&gt;US92343E1029^FF_PTX_INC(ANN_R,1/1/2017,12/31/2017)&lt;/Q&gt;&lt;R&gt;1&lt;/R&gt;&lt;C&gt;1&lt;/C&gt;&lt;D xsi:type="xsd:double"&gt;599.012&lt;/D&gt;&lt;/FQL&gt;&lt;FQL&gt;&lt;Q&gt;US92343E1029^FF_PTX_INC(ANN_R,1/1/2016,12/31/2016)&lt;/Q&gt;&lt;R&gt;1&lt;/R&gt;&lt;C&gt;1&lt;/C&gt;&lt;D xsi:type="xsd:double"&gt;581.173&lt;/D&gt;&lt;/FQL&gt;&lt;FQL&gt;&lt;Q&gt;US92343E1029^FF_TAX_CF(ANN_R,1/1/2020,12/31/2020)&lt;/Q&gt;&lt;R&gt;1&lt;/R&gt;&lt;C&gt;1&lt;/C&gt;&lt;D xsi:type="xsd:double"&gt;132.683&lt;/D&gt;&lt;/FQL&gt;&lt;FQL&gt;&lt;Q&gt;US92343E1029^FF_TAX_CF(ANN_R,1/1/2019,12/31/2019)&lt;/Q&gt;&lt;R&gt;1&lt;/R&gt;&lt;C&gt;1&lt;/C&gt;&lt;D xsi:type="xsd:double"&gt;89.974&lt;/D&gt;&lt;/FQL&gt;&lt;FQL&gt;&lt;Q&gt;US92343E1029^FF_TAX_CF(ANN_R,1/1/2018,12/31/2018)&lt;/Q&gt;&lt;R&gt;1&lt;/R&gt;&lt;C&gt;1&lt;/C&gt;&lt;D xsi:type="xsd:double"&gt;84.906&lt;/D&gt;&lt;/FQL&gt;&lt;FQL&gt;&lt;Q&gt;US92343E1029^FF_TAX_CF(ANN_R,1/1/2017,12/31/2017)&lt;/Q&gt;&lt;R&gt;1&lt;/R&gt;&lt;C&gt;1&lt;/C&gt;&lt;D xsi:type="xsd:double"&gt;28.294&lt;/D&gt;&lt;/FQL&gt;&lt;FQL&gt;&lt;Q&gt;US92343E1029^FF_TAX_CF(ANN_R,1/1/2016,12/31/2016)&lt;/Q&gt;&lt;R&gt;1&lt;/R&gt;&lt;C&gt;1&lt;/C&gt;&lt;D xsi:type="xsd:double"&gt;14.303&lt;/D&gt;&lt;/FQL&gt;&lt;FQL&gt;&lt;Q&gt;US92343E1029^FF_TAX_RATE(ANN_R,1/1/2019,12/31/2019)&lt;/Q&gt;&lt;R&gt;1&lt;/R&gt;&lt;C&gt;1&lt;/C&gt;&lt;D xsi:type="xsd:double"&gt;19.3043796851772&lt;/D&gt;&lt;/FQL&gt;&lt;FQL&gt;&lt;Q&gt;US92343E1029^FF_TAX_RATE(ANN_R,1/1/2018,12/31/2018)&lt;/Q&gt;&lt;R&gt;1&lt;/R&gt;&lt;C&gt;1&lt;/C&gt;&lt;D xsi:type="xsd:double"&gt;20.1540473409768&lt;/D&gt;&lt;/FQL&gt;&lt;FQL&gt;&lt;Q&gt;US92343E1029^FF_TAX_RATE(ANN_R,1/1/2017,12/31/2017)&lt;/Q&gt;&lt;R&gt;1&lt;/R&gt;&lt;C&gt;1&lt;/C&gt;&lt;D xsi:type="xsd:double"&gt;23.6663038470014&lt;/D&gt;&lt;/FQL&gt;&lt;FQL&gt;&lt;Q&gt;US92343E1029^FF_TAX_RATE(ANN_R,1/1/2016,12/31/2016)&lt;/Q&gt;&lt;R&gt;1&lt;/R&gt;&lt;C&gt;1&lt;/C&gt;&lt;D xsi:type="xsd:double"&gt;24.1800634234557&lt;/D&gt;&lt;/FQL&gt;&lt;FQL&gt;&lt;Q&gt;US92343E1029^FG_GICS_SECTOR&lt;/Q&gt;&lt;R&gt;1&lt;/R&gt;&lt;C&gt;1&lt;/C&gt;&lt;D xsi:type="xsd:string"&gt;Information Technology&lt;/D&gt;&lt;/FQL&gt;&lt;FQL&gt;&lt;Q&gt;US92343E1029^FG_FACTSET_SECTOR&lt;/Q&gt;&lt;R&gt;1&lt;/R&gt;&lt;C&gt;1&lt;/C&gt;&lt;D xsi:type="xsd:string"&gt;Technology Services&lt;/D&gt;&lt;/FQL&gt;&lt;FQL&gt;&lt;Q&gt;CA3495531079^SUS_EC_RISK_SCORE(NOW,NOW,,"GOV")&lt;/Q&gt;&lt;R&gt;1&lt;/R&gt;&lt;C&gt;1&lt;/C&gt;&lt;D xsi:type="xsd:string"&gt;5.268425&lt;/D&gt;&lt;/FQL&gt;&lt;FQL&gt;&lt;Q&gt;CA3495531079^SUS_EC_RISK_SCORE(NOW,NOW,,"SOC")&lt;/Q&gt;&lt;R&gt;1&lt;/R&gt;&lt;C&gt;1&lt;/C&gt;&lt;D xsi:type="xsd:string"&gt;7.441019&lt;/D&gt;&lt;/FQL&gt;&lt;FQL&gt;&lt;Q&gt;CA3495531079^SUS_RR_RISK_SCORE(NOW,NOW,,"ESG")&lt;/Q&gt;&lt;R&gt;1&lt;/R&gt;&lt;C&gt;1&lt;/C&gt;&lt;D xsi:type="xsd:double"&gt;27.130659375&lt;/D&gt;&lt;/FQL&gt;&lt;FQL&gt;&lt;Q&gt;CA3495531079^FF_PTX_INC(ANN_R,1/1/2020,12/31/2020)&lt;/Q&gt;&lt;R&gt;1&lt;/R&gt;&lt;C&gt;1&lt;/C&gt;&lt;D xsi:type="xsd:double"&gt;1600&lt;/D&gt;&lt;/FQL&gt;&lt;FQL&gt;&lt;Q&gt;CA3495531079^FF_PTX_INC(ANN_R,1/1/2019,12/31/2019)&lt;/Q&gt;&lt;R&gt;1&lt;/R&gt;&lt;C&gt;1&lt;/C&gt;&lt;D xsi:type="xsd:double"&gt;2141&lt;/D&gt;&lt;/FQL&gt;&lt;FQL&gt;&lt;Q&gt;CA3495531079^FF_PTX_INC(ANN_R,1/1/2018,12/31/2018)&lt;/Q&gt;&lt;R&gt;1&lt;/R&gt;&lt;C&gt;1&lt;/C&gt;&lt;D xsi:type="xsd:double"&gt;1452&lt;/D&gt;&lt;/FQL&gt;&lt;FQL&gt;&lt;Q&gt;CA3495531079^FF_PTX_INC(ANN_R,1/1/2017,12/31/2017)&lt;/Q&gt;&lt;R&gt;1&lt;/R&gt;&lt;C&gt;1&lt;/C&gt;&lt;D xsi:type="xsd:double"&gt;1713&lt;/D&gt;&lt;/FQL&gt;&lt;FQL&gt;&lt;Q&gt;CA3495531079^FF_PTX_INC(ANN_R,1/1/2016,12/31/2016)&lt;/Q&gt;&lt;R&gt;1&lt;/R&gt;&lt;C&gt;1&lt;/C&gt;&lt;D xsi:type="xsd:double"&gt;858&lt;/D&gt;&lt;/FQL&gt;&lt;FQL&gt;&lt;Q&gt;CA3495531079^FF_TAX_CF(ANN_R,1/1/2020,12/31/2020)&lt;/Q&gt;&lt;R&gt;1&lt;/R&gt;&lt;C&gt;1&lt;/C&gt;&lt;D xsi:type="xsd:double"&gt;-26&lt;/D&gt;&lt;/FQL&gt;&lt;FQL&gt;&lt;Q&gt;CA3495531079^FF_TAX_CF(ANN_R,1/1/2018,12/31/2018)&lt;/Q&gt;&lt;R&gt;1&lt;/R&gt;&lt;C&gt;1&lt;/C&gt;&lt;D xsi:type="xsd:double"&gt;73&lt;/D&gt;&lt;/FQL&gt;&lt;FQL&gt;&lt;Q&gt;CA3495531079^FF_TAX_CF(ANN_R,1/1/2017,12/31/2017)&lt;/Q&gt;&lt;R&gt;1&lt;/R&gt;&lt;C&gt;1&lt;/C&gt;&lt;D xsi:type="xsd:double"&gt;69&lt;/D&gt;&lt;/FQL&gt;&lt;FQL&gt;&lt;Q&gt;CA3495531079^FF_TAX_CF(ANN_R,1/1/2016,12/31/2016)&lt;/Q&gt;&lt;R&gt;1&lt;/R&gt;&lt;C&gt;1&lt;/C&gt;&lt;D xsi:type="xsd:double"&gt;62&lt;/D&gt;&lt;/FQL&gt;&lt;FQL&gt;&lt;Q&gt;CA3495531079^FF_TAX_RATE(ANN_R,1/1/2020,12/31/2020)&lt;/Q&gt;&lt;R&gt;1&lt;/R&gt;&lt;C&gt;1&lt;/C&gt;&lt;D xsi:type="xsd:double"&gt;14.4375&lt;/D&gt;&lt;/FQL&gt;&lt;FQL&gt;&lt;Q&gt;CA3495531079^FF_TAX_RATE(ANN_R,1/1/2019,12/31/2019)&lt;/Q&gt;&lt;R&gt;1&lt;/R&gt;&lt;C&gt;1&lt;/C&gt;&lt;D xsi:type="xsd:double"&gt;13.4983652498832&lt;/D&gt;&lt;/FQL&gt;&lt;FQL&gt;&lt;Q&gt;CA3495531079^FF_TAX_RATE(ANN_R,1/1/2018,12/31/2018)&lt;/Q&gt;&lt;R&gt;1&lt;/R&gt;&lt;C&gt;1&lt;/C&gt;&lt;D xsi:type="xsd:double"&gt;11.3636363636364&lt;/D&gt;&lt;/FQL&gt;&lt;FQL&gt;&lt;Q&gt;CA3495531079^FF_TAX_RATE(ANN_R,1/1/2017,12/31/2017)&lt;/Q&gt;&lt;R&gt;1&lt;/R&gt;&lt;C&gt;1&lt;/C&gt;&lt;D xsi:type="xsd:double"&gt;34.3257443082312&lt;/D&gt;&lt;/FQL&gt;&lt;FQL&gt;&lt;Q&gt;CA3495531079^FF_TAX_RATE(ANN_R,1/1/2016,12/31/2016)&lt;/Q&gt;&lt;R&gt;1&lt;/R&gt;&lt;C&gt;1&lt;/C&gt;&lt;D xsi:type="xsd:double"&gt;16.8997668997669&lt;/D&gt;&lt;/FQL&gt;&lt;FQL&gt;&lt;Q&gt;CA3495531079^FG_GICS_SECTOR&lt;/Q&gt;&lt;R&gt;0&lt;/R&gt;&lt;C&gt;0&lt;/C&gt;&lt;/FQL&gt;&lt;FQL&gt;&lt;Q&gt;CA3495531079^FG_FACTSET_SECTOR&lt;/Q&gt;&lt;R&gt;1&lt;/R&gt;&lt;C&gt;1&lt;/C&gt;&lt;D xsi:type="xsd:string"&gt;Utilities&lt;/D&gt;&lt;/FQL&gt;&lt;FQL&gt;&lt;Q&gt;US8807701029^SUS_EC_RISK_SCORE(NOW,NOW,,"GOV")&lt;/Q&gt;&lt;R&gt;0&lt;/R&gt;&lt;C&gt;0&lt;/C&gt;&lt;/FQL&gt;&lt;FQL&gt;&lt;Q&gt;US8807701029^SUS_EC_RISK_SCORE(NOW,NOW,,"SOC")&lt;/Q&gt;&lt;R&gt;0&lt;/R&gt;&lt;C&gt;0&lt;/C&gt;&lt;/FQL&gt;&lt;FQL&gt;&lt;Q&gt;US8807701029^SUS_RR_RISK_SCORE(NOW,NOW,,"ESG")&lt;/Q&gt;&lt;R&gt;0&lt;/R&gt;&lt;C&gt;0&lt;/C&gt;&lt;/FQL&gt;&lt;FQL&gt;&lt;Q&gt;US8807701029^FF_PTX_INC(ANN_R,1/1/2020,12/31/2020)&lt;/Q&gt;&lt;R&gt;1&lt;/R&gt;&lt;C&gt;1&lt;/C&gt;&lt;D xsi:type="xsd:double"&gt;901.015&lt;/D&gt;&lt;/FQL&gt;&lt;FQL&gt;&lt;Q&gt;US8807701029^FF_PTX_INC(ANN_R,1/1/2019,12/31/2019)&lt;/Q&gt;&lt;R&gt;1&lt;/R&gt;&lt;C&gt;1&lt;/C&gt;&lt;D xsi:type="xsd:double"&gt;525.772&lt;/D&gt;&lt;/FQL&gt;&lt;FQL&gt;&lt;Q&gt;US8807701029^FF_PTX_INC(ANN_R,1/1/2017,12/31/2017)&lt;/Q&gt;&lt;R&gt;1&lt;/R&gt;&lt;C&gt;1&lt;/C&gt;&lt;D xsi:type="xsd:double"&gt;524.412&lt;/D&gt;&lt;/FQL&gt;&lt;FQL&gt;&lt;Q&gt;US8807701029^FF_PTX_INC(ANN_R,1/1/2016,12/31/2016)&lt;/Q&gt;&lt;R&gt;1&lt;/R&gt;&lt;C&gt;1&lt;/C&gt;&lt;D xsi:type="xsd:double"&gt;-55.06&lt;/D&gt;&lt;/FQL&gt;&lt;FQL&gt;&lt;Q&gt;US8807701029^FF_TAX_CF(ANN_R,1/1/2020,12/31/2020)&lt;/Q&gt;&lt;R&gt;1&lt;/R&gt;&lt;C&gt;1&lt;/C&gt;&lt;D xsi:type="xsd:double"&gt;106.577&lt;/D&gt;&lt;/FQL&gt;&lt;FQL&gt;&lt;Q&gt;US8807701029^FF_TAX_CF(ANN_R,1/1/2019,12/31/2019)&lt;/Q&gt;&lt;R&gt;1&lt;/R&gt;&lt;C&gt;1&lt;/C&gt;&lt;D xsi:type="xsd:double"&gt;81.41&lt;/D&gt;&lt;/FQL&gt;&lt;FQL&gt;&lt;Q&gt;US8807701029^FF_TAX_CF(ANN_R,1/1/2018,12/31/2018)&lt;/Q&gt;&lt;R&gt;1&lt;/R&gt;&lt;C&gt;1&lt;/C&gt;&lt;D xsi:type="xsd:double"&gt;72.811&lt;/D&gt;&lt;/FQL&gt;&lt;FQL&gt;&lt;Q&gt;US8807701029^FF_TAX_CF(ANN_R,1/1/2017,12/31/2017)&lt;/Q&gt;&lt;R&gt;1&lt;/R&gt;&lt;C&gt;1&lt;/C&gt;&lt;D xsi:type="xsd:double"&gt;53.775&lt;/D&gt;&lt;/FQL&gt;&lt;FQL&gt;&lt;Q&gt;US8807701029^FF_TAX_CF(ANN_R,1/1/2016,12/31/2016)&lt;/Q&gt;&lt;R&gt;1&lt;/R&gt;&lt;C&gt;1&lt;/C&gt;&lt;D xsi:type="xsd:double"&gt;40.424&lt;/D&gt;&lt;/FQL&gt;&lt;FQL&gt;&lt;Q&gt;US8807701029^FF_TAX_RATE(ANN_R,1/1/2020,12/31/2020)&lt;/Q&gt;&lt;R&gt;1&lt;/R&gt;&lt;C&gt;1&lt;/C&gt;&lt;D xsi:type="xsd:double"&gt;12.9707052601788&lt;/D&gt;&lt;/FQL&gt;&lt;FQL&gt;&lt;Q&gt;US8807701029^FF_TAX_RATE(ANN_R,1/1/2019,12/31/2019)&lt;/Q&gt;&lt;R&gt;1&lt;/R&gt;&lt;C&gt;1&lt;/C&gt;&lt;D xsi:type="xsd:double"&gt;11.0892173793964&lt;/D&gt;&lt;/FQL&gt;&lt;FQL&gt;&lt;Q&gt;US8807701029^FF_TAX_RATE(ANN_R,1/1/2018,12/31/2018)&lt;/Q&gt;&lt;R&gt;1&lt;/R&gt;&lt;C&gt;1&lt;/C&gt;&lt;D xsi:type="xsd:double"&gt;3.42496061359424&lt;/D&gt;&lt;/FQL&gt;&lt;FQL&gt;&lt;Q&gt;US8807701029^FF_TAX_RATE(ANN_R,1/1/2017,12/31/2017)&lt;/Q&gt;&lt;R&gt;1&lt;/R&gt;&lt;C&gt;1&lt;/C&gt;&lt;D xsi:type="xsd:double"&gt;50.8607735902306&lt;/D&gt;&lt;/FQL&gt;&lt;FQL&gt;&lt;Q&gt;US8807701029^FF_TAX_RATE(ANN_R,1/1/2016,12/31/2016)&lt;/Q&gt;&lt;R&gt;0&lt;/R&gt;&lt;C&gt;0&lt;/C&gt;&lt;/FQL&gt;&lt;FQL&gt;&lt;Q&gt;US8807701029^FG_GICS_SECTOR&lt;/Q&gt;&lt;R&gt;1&lt;/R&gt;&lt;C&gt;1&lt;/C&gt;&lt;D xsi:type="xsd:string"&gt;Information Technology&lt;/D&gt;&lt;/FQL&gt;&lt;FQL&gt;&lt;Q&gt;US8807701029^FG_FACTSET_SECTOR&lt;/Q&gt;&lt;R&gt;1&lt;/R&gt;&lt;C&gt;1&lt;/C&gt;&lt;D xsi:type="xsd:string"&gt;Electronic Technology&lt;/D&gt;&lt;/FQL&gt;&lt;FQL&gt;&lt;Q&gt;JP3358000002^SUS_EC_RISK_SCORE(NOW,NOW,,"GOV")&lt;/Q&gt;&lt;R&gt;0&lt;/R&gt;&lt;C&gt;0&lt;/C&gt;&lt;/FQL&gt;&lt;FQL&gt;&lt;Q&gt;JP3358000002^SUS_RR_RISK_SCORE(NOW,NOW,,"ESG")&lt;/Q&gt;&lt;R&gt;0&lt;/R&gt;&lt;C&gt;0&lt;/C&gt;&lt;/FQL&gt;&lt;FQL&gt;&lt;Q&gt;JP3358000002^FF_PTX_INC(ANN_R,1/1/2020,12/31/2020)&lt;/Q&gt;&lt;R&gt;1&lt;/R&gt;&lt;C&gt;1&lt;/C&gt;&lt;D xsi:type="xsd:double"&gt;84820&lt;/D&gt;&lt;/FQL&gt;&lt;FQL&gt;&lt;Q&gt;JP3358000002^FF_PTX_INC(ANN_R,1/1/2019,12/31/2019)&lt;/Q&gt;&lt;R&gt;1&lt;/R&gt;&lt;C&gt;1&lt;/C&gt;&lt;D xsi:type="xsd:double"&gt;71393&lt;/D&gt;&lt;/FQL&gt;&lt;FQL&gt;&lt;Q&gt;JP3358000002^FF_PTX_INC(ANN_R,1/1/2018,12/31/2018)&lt;/Q&gt;&lt;R&gt;1&lt;/R&gt;&lt;C&gt;1&lt;/C&gt;&lt;D xsi:type="xsd:double"&gt;71224&lt;/D&gt;&lt;/FQL&gt;&lt;FQL&gt;&lt;Q&gt;JP3358000002^FF_PTX_INC(ANN_R,1/1/2017,12/31/2017)&lt;/Q&gt;&lt;R&gt;1&lt;/R&gt;&lt;C&gt;1&lt;/C&gt;&lt;D xsi:type="xsd:double"&gt;54563&lt;/D&gt;&lt;/FQL&gt;&lt;FQL&gt;&lt;Q&gt;JP3358000002^FF_PTX_INC(ANN_R,1/1/2016,12/31/2016)&lt;/Q&gt;&lt;R&gt;1&lt;/R&gt;&lt;C&gt;1&lt;/C&gt;&lt;D xsi:type="xsd:double"&gt;68402&lt;/D&gt;&lt;/FQL&gt;&lt;FQL&gt;&lt;Q&gt;JP3358000002^FF_TAX_CF(ANN_R,1/1/2020,12/31/2020)&lt;/Q&gt;&lt;R&gt;1&lt;/R&gt;&lt;C&gt;1&lt;/C&gt;&lt;D xsi:type="xsd:double"&gt;16831&lt;/D&gt;&lt;/FQL&gt;&lt;FQL&gt;&lt;Q&gt;JP3358000002^FF_TAX_CF(ANN_R,1/1/2019,12/31/2019)&lt;/Q&gt;&lt;R&gt;1&lt;/R&gt;&lt;C&gt;1&lt;/C&gt;&lt;D xsi:type="xsd:double"&gt;17680&lt;/D&gt;&lt;/FQL&gt;&lt;FQL&gt;&lt;Q&gt;JP3358000002^FF_TAX_CF(ANN_R,1/1/2018,12/31/2018)&lt;/Q&gt;&lt;R&gt;1&lt;/R&gt;&lt;C&gt;1&lt;/C&gt;&lt;D xsi:type="xsd:double"&gt;18676&lt;/D&gt;&lt;/FQL&gt;&lt;FQL&gt;&lt;Q&gt;JP3358000002^FF_TAX_CF(ANN_R,1/1/2017,12/31/2017)&lt;/Q&gt;&lt;R&gt;1&lt;/R&gt;&lt;C&gt;1&lt;/C&gt;&lt;D xsi:type="xsd:double"&gt;15775&lt;/D&gt;&lt;/FQL&gt;&lt;FQL&gt;&lt;Q&gt;JP3358000002^FF_TAX_CF(ANN_R,1/1/2016,12/31/2016)&lt;/Q&gt;&lt;R&gt;1&lt;/R&gt;&lt;C&gt;1&lt;/C&gt;&lt;D xsi:type="xsd:double"&gt;23643&lt;/D&gt;&lt;/FQL&gt;&lt;FQL&gt;&lt;Q&gt;JP3358000002^FF_TAX_RATE(ANN_R,1/1/2020,12/31/2020)&lt;/Q&gt;&lt;R&gt;1&lt;/R&gt;&lt;C&gt;1&lt;/C&gt;&lt;D xsi:type="xsd:double"&gt;25.1049280829993&lt;/D&gt;&lt;/FQL&gt;&lt;FQL&gt;&lt;Q&gt;JP3358000002^FF_TAX_RATE(ANN_R,1/1/2019,12/31/2019)&lt;/Q&gt;&lt;R&gt;1&lt;/R&gt;&lt;C&gt;1&lt;/C&gt;&lt;D xsi:type="xsd:double"&gt;27.3626265880408&lt;/D&gt;&lt;/FQL&gt;&lt;FQL&gt;&lt;Q&gt;JP3358000002^FF_TAX_RATE(ANN_R,1/1/2018,12/31/2018)&lt;/Q&gt;&lt;R&gt;1&lt;/R&gt;&lt;C&gt;1&lt;/C&gt;&lt;D xsi:type="xsd:double"&gt;24.2685049983152&lt;/D&gt;&lt;/FQL&gt;&lt;FQL&gt;&lt;Q&gt;JP3358000002^FF_TAX_RATE(ANN_R,1/1/2017,12/31/2017)&lt;/Q&gt;&lt;R&gt;1&lt;/R&gt;&lt;C&gt;1&lt;/C&gt;&lt;D xsi:type="xsd:double"&gt;29.5035097043784&lt;/D&gt;&lt;/FQL&gt;&lt;FQL&gt;&lt;Q&gt;JP3358000002^FG_GICS_SECTOR&lt;/Q&gt;&lt;R&gt;0&lt;/R&gt;&lt;C&gt;0&lt;/C&gt;&lt;/FQL&gt;&lt;FQL&gt;&lt;Q&gt;JP3358000002^FG_FACTSET_SECTOR&lt;/Q&gt;&lt;R&gt;1&lt;/R&gt;&lt;C&gt;1&lt;/C&gt;&lt;D xsi:type="xsd:string"&gt;Consumer Durables&lt;/D&gt;&lt;/FQL&gt;&lt;FQL&gt;&lt;Q&gt;US9581021055^SUS_EC_RISK_SCORE(NOW,NOW,,"GOV")&lt;/Q&gt;&lt;R&gt;0&lt;/R&gt;&lt;C&gt;0&lt;/C&gt;&lt;/FQL&gt;&lt;FQL&gt;&lt;Q&gt;US9581021055^SUS_EC_RISK_SCORE(NOW,NOW,,"SOC")&lt;/Q&gt;&lt;R&gt;0&lt;/R&gt;&lt;C&gt;0&lt;/C&gt;&lt;/FQL&gt;&lt;FQL&gt;&lt;Q&gt;US9581021055^SUS_RR_RISK_SCORE(NOW,NOW,,"ESG")&lt;/Q&gt;&lt;R&gt;0&lt;/R&gt;&lt;C&gt;0&lt;/C&gt;&lt;/FQL&gt;&lt;FQL&gt;&lt;Q&gt;US9581021055^FF_PTX_INC(ANN_R,1/1/2020,12/31/2020)&lt;/Q&gt;&lt;R&gt;1&lt;/R&gt;&lt;C&gt;1&lt;/C&gt;&lt;D xsi:type="xsd:double"&gt;-46&lt;/D&gt;&lt;/FQL&gt;&lt;FQL&gt;&lt;Q&gt;US9581021055^FF_PTX_INC(ANN_R,1/1/2019,12/31/2019)&lt;/Q&gt;&lt;R&gt;1&lt;/R&gt;&lt;C&gt;1&lt;/C&gt;&lt;D xsi:type="xsd:double"&gt;-287&lt;/D&gt;&lt;/FQL&gt;&lt;FQL&gt;&lt;Q&gt;US9581021055^FF_PTX_INC(ANN_R,1/1/2018,12/31/2018)&lt;/Q&gt;&lt;R&gt;1&lt;/R&gt;&lt;C&gt;1&lt;/C&gt;&lt;D xsi:type="xsd:double"&gt;2085&lt;/D&gt;&lt;/FQL&gt;&lt;FQL&gt;&lt;Q&gt;US9581021055^FF_PTX_INC(ANN_R,1/1/2017,12/31/2017)&lt;/Q&gt;&lt;R&gt;1&lt;/R&gt;&lt;C&gt;1&lt;/C&gt;&lt;D xsi:type="xsd:double"&gt;769&lt;/D&gt;&lt;/FQL&gt;&lt;FQL&gt;&lt;Q&gt;US9581021055^FF_PTX_INC(ANN_R,1/1/2016,12/31/2016)&lt;/Q&gt;&lt;R&gt;1&lt;/R&gt;&lt;C&gt;1&lt;/C&gt;&lt;D xsi:type="xsd:double"&gt;153&lt;/D&gt;&lt;/FQL&gt;&lt;FQL&gt;&lt;Q&gt;US9581021055^FF_TAX_CF(ANN_R,1/1/2020,12/31/2020)&lt;/Q&gt;&lt;R&gt;1&lt;/R&gt;&lt;C&gt;1&lt;/C&gt;&lt;D xsi:type="xsd:double"&gt;341&lt;/D&gt;&lt;/FQL&gt;&lt;FQL&gt;&lt;Q&gt;US9581021055^FF_TAX_CF(ANN_R,1/1/2019,12/31/2019)&lt;/Q&gt;&lt;R&gt;1&lt;/R&gt;&lt;C&gt;1&lt;/C&gt;&lt;D xsi:type="xsd:double"&gt;377&lt;/D&gt;&lt;/FQL&gt;&lt;FQL&gt;&lt;Q&gt;US9581021055^FF_TAX_CF(ANN_R,1/1/2018,12/31/2018)&lt;/Q&gt;&lt;R&gt;1&lt;/R&gt;&lt;C&gt;1&lt;/C&gt;&lt;D xsi:type="xsd:double"&gt;220&lt;/D&gt;&lt;/FQL&gt;&lt;FQL&gt;&lt;Q&gt;US9581021055^FF_TAX_CF(ANN_R,1/1/2017,12/31/2017)&lt;/Q&gt;&lt;R&gt;1&lt;/R&gt;&lt;C&gt;1&lt;/C&gt;&lt;D xsi:type="xsd:double"&gt;184&lt;/D&gt;&lt;/FQL&gt;&lt;FQL&gt;&lt;Q&gt;US9581021055^FF_TAX_CF(ANN_R,1/1/2016,12/31/2016)&lt;/Q&gt;&lt;R&gt;1&lt;/R&gt;&lt;C&gt;1&lt;/C&gt;&lt;D xsi:type="xsd:double"&gt;26&lt;/D&gt;&lt;/FQL&gt;&lt;FQL&gt;&lt;Q&gt;US9581021055^FF_TAX_RATE(ANN_R,1/1/2019,12/31/2019)&lt;/Q&gt;&lt;R&gt;0&lt;/R&gt;&lt;C&gt;0&lt;/C&gt;&lt;/FQL&gt;&lt;FQL&gt;&lt;Q&gt;US9581021055^FF_TAX_RATE(ANN_R,1/1/2018,12/31/2018)&lt;/Q&gt;&lt;R&gt;1&lt;/R&gt;&lt;C&gt;1&lt;/C&gt;&lt;D xsi:type="xsd:double"&gt;67.6258992805755&lt;/D&gt;&lt;/FQL&gt;&lt;FQL&gt;&lt;Q&gt;US9581021055^FF_TAX_RATE(ANN_R,1/1/2017,12/31/2017)&lt;/Q&gt;&lt;R&gt;1&lt;/R&gt;&lt;C&gt;1&lt;/C&gt;&lt;D xsi:type="xsd:double"&gt;48.3745123537061&lt;/D&gt;&lt;/FQL&gt;&lt;FQL&gt;&lt;Q&gt;US9581021055^FF_TAX_RATE(ANN_R,1/1/2016,12/31/2016)&lt;/Q&gt;&lt;R&gt;1&lt;/R&gt;&lt;C&gt;1&lt;/C&gt;&lt;D xsi:type="xsd:double"&gt;-58.1699346405229&lt;/D&gt;&lt;/FQL&gt;&lt;FQL&gt;&lt;Q&gt;US9581021055^FG_GICS_SECTOR&lt;/Q&gt;&lt;R&gt;1&lt;/R&gt;&lt;C&gt;1&lt;/C&gt;&lt;D xsi:type="xsd:string"&gt;Information Technology&lt;/D&gt;&lt;/FQL&gt;&lt;FQL&gt;&lt;Q&gt;US9581021055^FG_FACTSET_SECTOR&lt;/Q&gt;&lt;R&gt;1&lt;/R&gt;&lt;C&gt;1&lt;/C&gt;&lt;D xsi:type="xsd:string"&gt;Electronic Technology&lt;/D&gt;&lt;/FQL&gt;&lt;FQL&gt;&lt;Q&gt;IE00BQPVQZ61^SUS_EC_RISK_SCORE(NOW,NOW,,"GOV")&lt;/Q&gt;&lt;R&gt;0&lt;/R&gt;&lt;C&gt;0&lt;/C&gt;&lt;/FQL&gt;&lt;FQL&gt;&lt;Q&gt;IE00BQPVQZ61^SUS_EC_RISK_SCORE(NOW,NOW,,"SOC")&lt;/Q&gt;&lt;R&gt;0&lt;/R&gt;&lt;C&gt;0&lt;/C&gt;&lt;/FQL&gt;&lt;FQL&gt;&lt;Q&gt;IE00BQPVQZ61^SUS_RR_RISK_SCORE(NOW,NOW,,"ESG")&lt;/Q&gt;&lt;R&gt;0&lt;/R&gt;&lt;C&gt;0&lt;/C&gt;&lt;/FQL&gt;&lt;FQL&gt;&lt;Q&gt;IE00BQPVQZ61^FF_PTX_INC(ANN_R,1/1/2020,12/31/2020)&lt;/Q&gt;&lt;R&gt;1&lt;/R&gt;&lt;C&gt;1&lt;/C&gt;&lt;D xsi:type="xsd:double"&gt;401.645&lt;/D&gt;&lt;/FQL&gt;&lt;FQL&gt;&lt;Q&gt;IE00BQPVQZ61^FF_PTX_INC(ANN_R,1/1/2019,12/31/2019)&lt;/Q&gt;&lt;R&gt;1&lt;/R&gt;&lt;C&gt;1&lt;/C&gt;&lt;D xsi:type="xsd:double"&gt;-20.224&lt;/D&gt;&lt;/FQL&gt;&lt;FQL&gt;&lt;Q&gt;IE00BQPVQZ61^FF_PTX_INC(ANN_R,1/1/2018,12/31/2018)&lt;/Q&gt;&lt;R&gt;1&lt;/R&gt;&lt;C&gt;1&lt;/C&gt;&lt;D xsi:type="xsd:double"&gt;-83.132&lt;/D&gt;&lt;/FQL&gt;&lt;FQL&gt;&lt;Q&gt;IE00BQPVQZ61^FF_PTX_INC(ANN_R,1/1/2017,12/31/2017)&lt;/Q&gt;&lt;R&gt;1&lt;/R&gt;&lt;C&gt;1&lt;/C&gt;&lt;D xsi:type="xsd:double"&gt;-504.334&lt;/D&gt;&lt;/FQL&gt;&lt;FQL&gt;&lt;Q&gt;IE00BQPVQZ61^FF_PTX_INC(ANN_R,1/1/2016,12/31/2016)&lt;/Q&gt;&lt;R&gt;1&lt;/R&gt;&lt;C&gt;1&lt;/C&gt;&lt;D xsi:type="xsd:double"&gt;-228.085&lt;/D&gt;&lt;/FQL&gt;&lt;FQL&gt;&lt;Q&gt;IE00BQPVQZ61^FF_TAX_CF(ANN_R,1/1/2020,12/31/2020)&lt;/Q&gt;&lt;R&gt;1&lt;/R&gt;&lt;C&gt;1&lt;/C&gt;&lt;D xsi:type="xsd:double"&gt;15.115&lt;/D&gt;&lt;/FQL&gt;&lt;FQL&gt;&lt;Q&gt;IE00BQPVQZ61^FF_TAX_CF(ANN_R,1/1/2018,12/31/2018)&lt;/Q&gt;&lt;R&gt;1&lt;/R&gt;&lt;C&gt;1&lt;/C&gt;&lt;D xsi:type="xsd:double"&gt;53.058&lt;/D&gt;&lt;/FQL&gt;&lt;FQL&gt;&lt;Q&gt;IE00BQPVQZ61^FF_TAX_CF(ANN_R,1/1/2017,12/31/2017)&lt;/Q&gt;&lt;R&gt;1&lt;/R&gt;&lt;C&gt;1&lt;/C&gt;&lt;D xsi:type="xsd:double"&gt;2.548&lt;/D&gt;&lt;/FQL&gt;&lt;FQL&gt;&lt;Q&gt;IE00BQPVQZ61^FF_TAX_CF(ANN_R,1/1/2016,12/31/2016)&lt;/Q&gt;&lt;R&gt;1&lt;/R&gt;&lt;C&gt;1&lt;/C&gt;&lt;D xsi:type="xsd:double"&gt;22.339&lt;/D&gt;&lt;/FQL&gt;&lt;FQL&gt;&lt;Q&gt;IE00BQPVQZ61^FF_TAX_RATE(ANN_R,1/1/2020,12/31/2020)&lt;/Q&gt;&lt;R&gt;1&lt;/R&gt;&lt;C&gt;1&lt;/C&gt;&lt;D xsi:type="xsd:double"&gt;2.95011764120056&lt;/D&gt;&lt;/FQL&gt;&lt;FQL&gt;&lt;Q&gt;IE00BQPVQZ61^FF_TAX_RATE(ANN_R,1/1/2019,12/31/2019)&lt;/Q&gt;&lt;R&gt;0&lt;/R&gt;&lt;C&gt;0&lt;/C&gt;&lt;/FQL&gt;&lt;FQL&gt;&lt;Q&gt;IE00BQPVQZ61^FF_TAX_RATE(ANN_R,1/1/2018,12/31/2018)&lt;/Q&gt;&lt;R&gt;0&lt;/R&gt;&lt;C&gt;0&lt;/C&gt;&lt;/FQL&gt;&lt;FQL&gt;&lt;Q&gt;IE00BQPVQZ61^FF_TAX_RATE(ANN_R,1/1/2017,12/31/2017)&lt;/Q&gt;&lt;R&gt;0&lt;/R&gt;&lt;C&gt;0&lt;/C&gt;&lt;/FQL&gt;&lt;FQL&gt;&lt;Q&gt;IE00BQPVQZ61^FF_TAX_RATE(ANN_R,1/1/2016,12/31/2016)&lt;/Q&gt;&lt;R&gt;0&lt;/R&gt;&lt;C&gt;0&lt;/C&gt;&lt;/FQL&gt;&lt;FQL&gt;&lt;Q&gt;IE00BQPVQZ61^FG_GICS_SECTOR&lt;/Q&gt;&lt;R&gt;0&lt;/R&gt;&lt;C&gt;0&lt;/C&gt;&lt;/FQL&gt;&lt;FQL&gt;&lt;Q&gt;IE00BQPVQZ61^FG_FACTSET_SECTOR&lt;/Q&gt;&lt;R&gt;1&lt;/R&gt;&lt;C&gt;1&lt;/C&gt;&lt;D xsi:type="xsd:string"&gt;Health Technology&lt;/D&gt;&lt;/FQL&gt;&lt;FQL&gt;&lt;Q&gt;US8740541094^SUS_EC_RISK_SCORE(NOW,NOW,,"GOV")&lt;/Q&gt;&lt;R&gt;0&lt;/R&gt;&lt;C&gt;0&lt;/C&gt;&lt;/FQL&gt;&lt;FQL&gt;&lt;Q&gt;US8740541094^SUS_EC_RISK_SCORE(NOW,NOW,,"SOC")&lt;/Q&gt;&lt;R&gt;0&lt;/R&gt;&lt;C&gt;0&lt;/C&gt;&lt;/FQL&gt;&lt;FQL&gt;&lt;Q&gt;US8740541094^SUS_RR_RISK_SCORE(NOW,NOW,,"ESG")&lt;/Q&gt;&lt;R&gt;0&lt;/R&gt;&lt;C&gt;0&lt;/C&gt;&lt;/FQL&gt;&lt;FQL&gt;&lt;Q&gt;US8740541094^FF_PTX_INC(ANN_R,1/1/2020,12/31/2020)&lt;/Q&gt;&lt;R&gt;1&lt;/R&gt;&lt;C&gt;1&lt;/C&gt;&lt;D xsi:type="xsd:double"&gt;458.439&lt;/D&gt;&lt;/FQL&gt;&lt;FQL&gt;&lt;Q&gt;US8740541094^FF_PTX_INC(ANN_R,1/1/2019,12/31/2019)&lt;/Q&gt;&lt;R&gt;1&lt;/R&gt;&lt;C&gt;1&lt;/C&gt;&lt;D xsi:type="xsd:double"&gt;232.785&lt;/D&gt;&lt;/FQL&gt;&lt;FQL&gt;&lt;Q&gt;US8740541094^FF_PTX_INC(ANN_R,1/1/2017,12/31/2017)&lt;/Q&gt;&lt;R&gt;1&lt;/R&gt;&lt;C&gt;1&lt;/C&gt;&lt;D xsi:type="xsd:double"&gt;76.965&lt;/D&gt;&lt;/FQL&gt;&lt;FQL&gt;&lt;Q&gt;US8740541094^FF_PTX_INC(ANN_R,1/1/2016,12/31/2016)&lt;/Q&gt;&lt;R&gt;1&lt;/R&gt;&lt;C&gt;1&lt;/C&gt;&lt;D xsi:type="xsd:double"&gt;-38.35&lt;/D&gt;&lt;/FQL&gt;&lt;FQL&gt;&lt;Q&gt;US8740541094^FF_TAX_CF(ANN_R,1/1/2020,12/31/2020)&lt;/Q&gt;&lt;R&gt;1&lt;/R&gt;&lt;C&gt;1&lt;/C&gt;&lt;D xsi:type="xsd:double"&gt;27.998&lt;/D&gt;&lt;/FQL&gt;&lt;FQL&gt;&lt;Q&gt;US8740541094^FF_TAX_CF(ANN_R,1/1/2019,12/31/2019)&lt;/Q&gt;&lt;R&gt;1&lt;/R&gt;&lt;C&gt;1&lt;/C&gt;&lt;D xsi:type="xsd:double"&gt;19.28&lt;/D&gt;&lt;/FQL&gt;&lt;FQL&gt;&lt;Q&gt;US8740541094^FF_TAX_CF(ANN_R,1/1/2018,12/31/2018)&lt;/Q&gt;&lt;R&gt;1&lt;/R&gt;&lt;C&gt;1&lt;/C&gt;&lt;D xsi:type="xsd:double"&gt;8.79&lt;/D&gt;&lt;/FQL&gt;&lt;FQL&gt;&lt;Q&gt;US8740541094^FF_TAX_CF(ANN_R,1/1/2017,12/31/2017)&lt;/Q&gt;&lt;R&gt;1&lt;/R&gt;&lt;C&gt;1&lt;/C&gt;&lt;D xsi:type="xsd:double"&gt;6.648&lt;/D&gt;&lt;/FQL&gt;&lt;FQL&gt;&lt;Q&gt;US8740541094^FF_TAX_CF(ANN_R,1/1/2016,12/31/2016)&lt;/Q&gt;&lt;R&gt;1&lt;/R&gt;&lt;C&gt;1&lt;/C&gt;&lt;D xsi:type="xsd:double"&gt;-26.223&lt;/D&gt;&lt;/FQL&gt;&lt;FQL&gt;&lt;Q&gt;US8740541094^FF_TAX_RATE(ANN_R,1/1/2020,12/31/2020)&lt;/Q&gt;&lt;R&gt;1&lt;/R&gt;&lt;C&gt;1&lt;/C&gt;&lt;D xsi:type="xsd:double"&gt;11.7747399326846&lt;/D&gt;&lt;/FQL&gt;&lt;FQL&gt;&lt;Q&gt;US8740541094^FF_TAX_RATE(ANN_R,1/1/2019,12/31/2019)&lt;/Q&gt;&lt;R&gt;1&lt;/R&gt;&lt;C&gt;1&lt;/C&gt;&lt;D xsi:type="xsd:double"&gt;-43.4100135317997&lt;/D&gt;&lt;/FQL&gt;&lt;FQL&gt;&lt;Q&gt;US8740541094^FF_TAX_RATE(ANN_R,1/1/2018,12/31/2018)&lt;/Q&gt;&lt;R&gt;1&lt;/R&gt;&lt;C&gt;1&lt;/C&gt;&lt;D xsi:type="xsd:double"&gt;-27.0140896614822&lt;/D&gt;&lt;/FQL&gt;&lt;FQL&gt;&lt;Q&gt;US8740541094^FF_TAX_RATE(ANN_R,1/1/2017,12/31/2017)&lt;/Q&gt;&lt;R&gt;1&lt;/R&gt;&lt;C&gt;1&lt;/C&gt;&lt;D xsi:type="xsd:double"&gt;12.55375820178&lt;/D&gt;&lt;/FQL&gt;&lt;FQL&gt;&lt;Q&gt;US8740541094^FF_TAX_RATE(ANN_R,1/1/2016,12/31/2016)&lt;/Q&gt;&lt;R&gt;0&lt;/R&gt;&lt;C&gt;0&lt;/C&gt;&lt;/FQL&gt;&lt;FQL&gt;&lt;Q&gt;US8740541094^FG_GICS_SECTOR&lt;/Q&gt;&lt;R&gt;1&lt;/R&gt;&lt;C&gt;1&lt;/C&gt;&lt;D xsi:type="xsd:string"&gt;Communication Services&lt;/D&gt;&lt;/FQL&gt;&lt;FQL&gt;&lt;Q&gt;US8740541094^FG_FACTSET_SECTOR&lt;/Q&gt;&lt;R&gt;1&lt;/R&gt;&lt;C&gt;1&lt;/C&gt;&lt;D xsi:type="xsd:string"&gt;Consumer Durables&lt;/D&gt;&lt;/FQL&gt;&lt;FQL&gt;&lt;Q&gt;US42824C1099^SUS_EC_RISK_SCORE(NOW,NOW,,"GOV")&lt;/Q&gt;&lt;R&gt;1&lt;/R&gt;&lt;C&gt;1&lt;/C&gt;&lt;D xsi:type="xsd:string"&gt;6.456572&lt;/D&gt;&lt;/FQL&gt;&lt;FQL&gt;&lt;Q&gt;US42824C1099^SUS_RR_RISK_SCORE(NOW,NOW,,"ESG")&lt;/Q&gt;&lt;R&gt;1&lt;/R&gt;&lt;C&gt;1&lt;/C&gt;&lt;D xsi:type="xsd:double"&gt;12.140016875&lt;/D&gt;&lt;/FQL&gt;&lt;FQL&gt;&lt;Q&gt;US42824C1099^FF_PTX_INC(ANN_R,1/1/2020,12/31/2020)&lt;/Q&gt;&lt;R&gt;1&lt;/R&gt;&lt;C&gt;1&lt;/C&gt;&lt;D xsi:type="xsd:double"&gt;-442&lt;/D&gt;&lt;/FQL&gt;&lt;FQL&gt;&lt;Q&gt;US42824C1099^FF_PTX_INC(ANN_R,1/1/2019,12/31/2019)&lt;/Q&gt;&lt;R&gt;1&lt;/R&gt;&lt;C&gt;1&lt;/C&gt;&lt;D xsi:type="xsd:double"&gt;1553&lt;/D&gt;&lt;/FQL&gt;&lt;FQL&gt;&lt;Q&gt;US42824C1099^FF_PTX_INC(ANN_R,1/1/2018,12/31/2018)&lt;/Q&gt;&lt;R&gt;1&lt;/R&gt;&lt;C&gt;1&lt;/C&gt;&lt;D xsi:type="xsd:double"&gt;268&lt;/D&gt;&lt;/FQL&gt;&lt;FQL&gt;&lt;Q&gt;US42824C1099^FF_PTX_INC(ANN_R,1/1/2017,12/31/2017)&lt;/Q&gt;&lt;R&gt;1&lt;/R&gt;&lt;C&gt;1&lt;/C&gt;&lt;D xsi:type="xsd:double"&gt;272&lt;/D</t>
        </r>
      </text>
    </comment>
    <comment ref="A22" authorId="0" shapeId="0" xr:uid="{63B60BDC-44D1-450C-821D-6031C5F84EDB}">
      <text>
        <r>
          <rPr>
            <b/>
            <sz val="9"/>
            <color indexed="81"/>
            <rFont val="Tahoma"/>
            <family val="2"/>
          </rPr>
          <t>&gt;&lt;/FQL&gt;&lt;FQL&gt;&lt;Q&gt;US42824C1099^FF_PTX_INC(ANN_R,1/1/2016,12/31/2016)&lt;/Q&gt;&lt;R&gt;1&lt;/R&gt;&lt;C&gt;1&lt;/C&gt;&lt;D xsi:type="xsd:double"&gt;3860&lt;/D&gt;&lt;/FQL&gt;&lt;FQL&gt;&lt;Q&gt;US42824C1099^FF_TAX_CF(ANN_R,1/1/2020,12/31/2020)&lt;/Q&gt;&lt;R&gt;1&lt;/R&gt;&lt;C&gt;1&lt;/C&gt;&lt;D xsi:type="xsd:double"&gt;297&lt;/D&gt;&lt;/FQL&gt;&lt;FQL&gt;&lt;Q&gt;US42824C1099^FF_TAX_CF(ANN_R,1/1/2019,12/31/2019)&lt;/Q&gt;&lt;R&gt;1&lt;/R&gt;&lt;C&gt;1&lt;/C&gt;&lt;D xsi:type="xsd:double"&gt;518&lt;/D&gt;&lt;/FQL&gt;&lt;FQL&gt;&lt;Q&gt;US42824C1099^FF_TAX_CF(ANN_R,1/1/2018,12/31/2018)&lt;/Q&gt;&lt;R&gt;1&lt;/R&gt;&lt;C&gt;1&lt;/C&gt;&lt;D xsi:type="xsd:double"&gt;538&lt;/D&gt;&lt;/FQL&gt;&lt;FQL&gt;&lt;Q&gt;US42824C1099^FF_TAX_CF(ANN_R,1/1/2017,12/31/2017)&lt;/Q&gt;&lt;R&gt;1&lt;/R&gt;&lt;C&gt;1&lt;/C&gt;&lt;D xsi:type="xsd:double"&gt;836&lt;/D&gt;&lt;/FQL&gt;&lt;FQL&gt;&lt;Q&gt;US42824C1099^FF_TAX_CF(ANN_R,1/1/2016,12/31/2016)&lt;/Q&gt;&lt;R&gt;1&lt;/R&gt;&lt;C&gt;1&lt;/C&gt;&lt;D xsi:type="xsd:double"&gt;656&lt;/D&gt;&lt;/FQL&gt;&lt;FQL&gt;&lt;Q&gt;US42824C1099^FF_TAX_RATE(ANN_R,1/1/2020,12/31/2020)&lt;/Q&gt;&lt;R&gt;0&lt;/R&gt;&lt;C&gt;0&lt;/C&gt;&lt;/FQL&gt;&lt;FQL&gt;&lt;Q&gt;US42824C1099^FF_TAX_RATE(ANN_R,1/1/2019,12/31/2019)&lt;/Q&gt;&lt;R&gt;1&lt;/R&gt;&lt;C&gt;1&lt;/C&gt;&lt;D xsi:type="xsd:double"&gt;32.4533161622666&lt;/D&gt;&lt;/FQL&gt;&lt;FQL&gt;&lt;Q&gt;US42824C1099^FF_TAX_RATE(ANN_R,1/1/2018,12/31/2018)&lt;/Q&gt;&lt;R&gt;1&lt;/R&gt;&lt;C&gt;1&lt;/C&gt;&lt;D xsi:type="xsd:double"&gt;-650.746268656716&lt;/D&gt;&lt;/FQL&gt;&lt;FQL&gt;&lt;Q&gt;US42824C1099^FF_TAX_RATE(ANN_R,1/1/2017,12/31/2017)&lt;/Q&gt;&lt;R&gt;1&lt;/R&gt;&lt;C&gt;1&lt;/C&gt;&lt;D xsi:type="xsd:double"&gt;-60.2941176470588&lt;/D&gt;&lt;/FQL&gt;&lt;FQL&gt;&lt;Q&gt;US42824C1099^FG_GICS_SECTOR&lt;/Q&gt;&lt;R&gt;1&lt;/R&gt;&lt;C&gt;1&lt;/C&gt;&lt;D xsi:type="xsd:string"&gt;Information Technology&lt;/D&gt;&lt;/FQL&gt;&lt;FQL&gt;&lt;Q&gt;US42824C1099^FG_FACTSET_SECTOR&lt;/Q&gt;&lt;R&gt;1&lt;/R&gt;&lt;C&gt;1&lt;/C&gt;&lt;D xsi:type="xsd:string"&gt;Electronic Technology&lt;/D&gt;&lt;/FQL&gt;&lt;FQL&gt;&lt;Q&gt;ES0105066007^SUS_EC_RISK_SCORE(NOW,NOW,,"GOV")&lt;/Q&gt;&lt;R&gt;1&lt;/R&gt;&lt;C&gt;1&lt;/C&gt;&lt;D xsi:type="xsd:string"&gt;5.316516&lt;/D&gt;&lt;/FQL&gt;&lt;FQL&gt;&lt;Q&gt;ES0105066007^SUS_EC_RISK_SCORE(NOW,NOW,,"SOC")&lt;/Q&gt;&lt;R&gt;1&lt;/R&gt;&lt;C&gt;1&lt;/C&gt;&lt;D xsi:type="xsd:string"&gt;6.886187&lt;/D&gt;&lt;/FQL&gt;&lt;FQL&gt;&lt;Q&gt;ES0105066007^SUS_RR_RISK_SCORE(NOW,NOW,,"ESG")&lt;/Q&gt;&lt;R&gt;1&lt;/R&gt;&lt;C&gt;1&lt;/C&gt;&lt;D xsi:type="xsd:double"&gt;15.466853125&lt;/D&gt;&lt;/FQL&gt;&lt;FQL&gt;&lt;Q&gt;ES0105066007^FF_PTX_INC(ANN_R,1/1/2020,12/31/2020)&lt;/Q&gt;&lt;R&gt;1&lt;/R&gt;&lt;C&gt;1&lt;/C&gt;&lt;D xsi:type="xsd:double"&gt;-199.512&lt;/D&gt;&lt;/FQL&gt;&lt;FQL&gt;&lt;Q&gt;ES0105066007^FF_PTX_INC(ANN_R,1/1/2019,12/31/2019)&lt;/Q&gt;&lt;R&gt;1&lt;/R&gt;&lt;C&gt;1&lt;/C&gt;&lt;D xsi:type="xsd:double"&gt;-54.474&lt;/D&gt;&lt;/FQL&gt;&lt;FQL&gt;&lt;Q&gt;ES0105066007^FF_PTX_INC(ANN_R,1/1/2018,12/31/2018)&lt;/Q&gt;&lt;R&gt;1&lt;/R&gt;&lt;C&gt;1&lt;/C&gt;&lt;D xsi:type="xsd:double"&gt;-36.294&lt;/D&gt;&lt;/FQL&gt;&lt;FQL&gt;&lt;Q&gt;ES0105066007^FF_PTX_INC(ANN_R,1/1/2017,12/31/2017)&lt;/Q&gt;&lt;R&gt;1&lt;/R&gt;&lt;C&gt;1&lt;/C&gt;&lt;D xsi:type="xsd:double"&gt;19.485&lt;/D&gt;&lt;/FQL&gt;&lt;FQL&gt;&lt;Q&gt;ES0105066007^FF_PTX_INC(ANN_R,1/1/2016,12/31/2016)&lt;/Q&gt;&lt;R&gt;1&lt;/R&gt;&lt;C&gt;1&lt;/C&gt;&lt;D xsi:type="xsd:double"&gt;40.954&lt;/D&gt;&lt;/FQL&gt;&lt;FQL&gt;&lt;Q&gt;ES0105066007^FF_TAX_CF(ANN_R,1/1/2020,12/31/2020)&lt;/Q&gt;&lt;R&gt;1&lt;/R&gt;&lt;C&gt;1&lt;/C&gt;&lt;D xsi:type="xsd:double"&gt;38.577&lt;/D&gt;&lt;/FQL&gt;&lt;FQL&gt;&lt;Q&gt;ES0105066007^FF_TAX_CF(ANN_R,1/1/2019,12/31/2019)&lt;/Q&gt;&lt;R&gt;1&lt;/R&gt;&lt;C&gt;1&lt;/C&gt;&lt;D xsi:type="xsd:double"&gt;25.262&lt;/D&gt;&lt;/FQL&gt;&lt;FQL&gt;&lt;Q&gt;ES0105066007^FF_TAX_CF(ANN_R,1/1/2018,12/31/2018)&lt;/Q&gt;&lt;R&gt;1&lt;/R&gt;&lt;C&gt;1&lt;/C&gt;&lt;D xsi:type="xsd:double"&gt;20.219&lt;/D&gt;&lt;/FQL&gt;&lt;FQL&gt;&lt;Q&gt;ES0105066007^FF_TAX_CF(ANN_R,1/1/2017,12/31/2017)&lt;/Q&gt;&lt;R&gt;1&lt;/R&gt;&lt;C&gt;1&lt;/C&gt;&lt;D xsi:type="xsd:double"&gt;13.349&lt;/D&gt;&lt;/FQL&gt;&lt;FQL&gt;&lt;Q&gt;ES0105066007^FF_TAX_CF(ANN_R,1/1/2016,12/31/2016)&lt;/Q&gt;&lt;R&gt;1&lt;/R&gt;&lt;C&gt;1&lt;/C&gt;&lt;D xsi:type="xsd:double"&gt;11.477&lt;/D&gt;&lt;/FQL&gt;&lt;FQL&gt;&lt;Q&gt;ES0105066007^FF_TAX_RATE(ANN_R,1/1/2019,12/31/2019)&lt;/Q&gt;&lt;R&gt;0&lt;/R&gt;&lt;C&gt;0&lt;/C&gt;&lt;/FQL&gt;&lt;FQL&gt;&lt;Q&gt;ES0105066007^FF_TAX_RATE(ANN_R,1/1/2018,12/31/2018)&lt;/Q&gt;&lt;R&gt;0&lt;/R&gt;&lt;C&gt;0&lt;/C&gt;&lt;/FQL&gt;&lt;FQL&gt;&lt;Q&gt;ES0105066007^FF_TAX_RATE(ANN_R,1/1/2017,12/31/2017)&lt;/Q&gt;&lt;R&gt;1&lt;/R&gt;&lt;C&gt;1&lt;/C&gt;&lt;D xsi:type="xsd:double"&gt;-21.6474210931486&lt;/D&gt;&lt;/FQL&gt;&lt;FQL&gt;&lt;Q&gt;ES0105066007^FF_TAX_RATE(ANN_R,1/1/2016,12/31/2016)&lt;/Q&gt;&lt;R&gt;1&lt;/R&gt;&lt;C&gt;1&lt;/C&gt;&lt;D xsi:type="xsd:double"&gt;1.54563656785662&lt;/D&gt;&lt;/FQL&gt;&lt;FQL&gt;&lt;Q&gt;ES0105066007^FG_GICS_SECTOR&lt;/Q&gt;&lt;R&gt;0&lt;/R&gt;&lt;C&gt;0&lt;/C&gt;&lt;/FQL&gt;&lt;FQL&gt;&lt;Q&gt;ES0105066007^FG_FACTSET_SECTOR&lt;/Q&gt;&lt;R&gt;1&lt;/R&gt;&lt;C&gt;1&lt;/C&gt;&lt;D xsi:type="xsd:string"&gt;Communications&lt;/D&gt;&lt;/FQL&gt;&lt;FQL&gt;&lt;Q&gt;US30212P3038^SUS_EC_RISK_SCORE(NOW,NOW,,"GOV")&lt;/Q&gt;&lt;R&gt;1&lt;/R&gt;&lt;C&gt;1&lt;/C&gt;&lt;D xsi:type="xsd:string"&gt;8.901675&lt;/D&gt;&lt;/FQL&gt;&lt;FQL&gt;&lt;Q&gt;US30212P3038^SUS_EC_RISK_SCORE(NOW,NOW,,"SOC")&lt;/Q&gt;&lt;R&gt;1&lt;/R&gt;&lt;C&gt;1&lt;/C&gt;&lt;D xsi:type="xsd:string"&gt;14.422750&lt;/D&gt;&lt;/FQL&gt;&lt;FQL&gt;&lt;Q&gt;US30212P3038^SUS_RR_RISK_SCORE(NOW,NOW,,"ESG")&lt;/Q&gt;&lt;R&gt;1&lt;/R&gt;&lt;C&gt;1&lt;/C&gt;&lt;D xsi:type="xsd:double"&gt;25.427675&lt;/D&gt;&lt;/FQL&gt;&lt;FQL&gt;&lt;Q&gt;US30212P3038^FF_PTX_INC(ANN_R,1/1/2020,12/31/2020)&lt;/Q&gt;&lt;R&gt;1&lt;/R&gt;&lt;C&gt;1&lt;/C&gt;&lt;D xsi:type="xsd:double"&gt;-3151&lt;/D&gt;&lt;/FQL&gt;&lt;FQL&gt;&lt;Q&gt;US30212P3038^FF_PTX_INC(ANN_R,1/1/2019,12/31/2019)&lt;/Q&gt;&lt;R&gt;1&lt;/R&gt;&lt;C&gt;1&lt;/C&gt;&lt;D xsi:type="xsd:double"&gt;775&lt;/D&gt;&lt;/FQL&gt;&lt;FQL&gt;&lt;Q&gt;US30212P3038^FF_PTX_INC(ANN_R,1/1/2018,12/31/2018)&lt;/Q&gt;&lt;R&gt;1&lt;/R&gt;&lt;C&gt;1&lt;/C&gt;&lt;D xsi:type="xsd:double"&gt;485&lt;/D&gt;&lt;/FQL&gt;&lt;FQL&gt;&lt;Q&gt;US30212P3038^FF_PTX_INC(ANN_R,1/1/2017,12/31/2017)&lt;/Q&gt;&lt;R&gt;1&lt;/R&gt;&lt;C&gt;1&lt;/C&gt;&lt;D xsi:type="xsd:double"&gt;416.764&lt;/D&gt;&lt;/FQL&gt;&lt;FQL&gt;&lt;Q&gt;US30212P3038^FF_PTX_INC(ANN_R,1/1/2016,12/31/2016)&lt;/Q&gt;&lt;R&gt;1&lt;/R&gt;&lt;C&gt;1&lt;/C&gt;&lt;D xsi:type="xsd:double"&gt;276.6&lt;/D&gt;&lt;/FQL&gt;&lt;FQL&gt;&lt;Q&gt;US30212P3038^FF_TAX_CF(ANN_R,1/1/2020,12/31/2020)&lt;/Q&gt;&lt;R&gt;1&lt;/R&gt;&lt;C&gt;1&lt;/C&gt;&lt;D xsi:type="xsd:double"&gt;108&lt;/D&gt;&lt;/FQL&gt;&lt;FQL&gt;&lt;Q&gt;US30212P3038^FF_TAX_CF(ANN_R,1/1/2018,12/31/2018)&lt;/Q&gt;&lt;R&gt;1&lt;/R&gt;&lt;C&gt;1&lt;/C&gt;&lt;D xsi:type="xsd:double"&gt;282&lt;/D&gt;&lt;/FQL&gt;&lt;FQL&gt;&lt;Q&gt;US30212P3038^FF_TAX_CF(ANN_R,1/1/2017,12/31/2017)&lt;/Q&gt;&lt;R&gt;1&lt;/R&gt;&lt;C&gt;1&lt;/C&gt;&lt;D xsi:type="xsd:double"&gt;174.18&lt;/D&gt;&lt;/FQL&gt;&lt;FQL&gt;&lt;Q&gt;US30212P3038^FF_TAX_CF(ANN_R,1/1/2016,12/31/2016)&lt;/Q&gt;&lt;R&gt;1&lt;/R&gt;&lt;C&gt;1&lt;/C&gt;&lt;D xsi:type="xsd:double"&gt;124.291&lt;/D&gt;&lt;/FQL&gt;&lt;FQL&gt;&lt;Q&gt;US30212P3038^FF_TAX_RATE(ANN_R,1/1/2020,12/31/2020)&lt;/Q&gt;&lt;R&gt;0&lt;/R&gt;&lt;C&gt;0&lt;/C&gt;&lt;/FQL&gt;&lt;FQL&gt;&lt;Q&gt;US30212P3038^FF_TAX_RATE(ANN_R,1/1/2019,12/31/2019)&lt;/Q&gt;&lt;R&gt;1&lt;/R&gt;&lt;C&gt;1&lt;/C&gt;&lt;D xsi:type="xsd:double"&gt;26.1935483870968&lt;/D&gt;&lt;/FQL&gt;&lt;FQL&gt;&lt;Q&gt;US30212P3038^FF_TAX_RATE(ANN_R,1/1/2018,12/31/2018)&lt;/Q&gt;&lt;R&gt;1&lt;/R&gt;&lt;C&gt;1&lt;/C&gt;&lt;D xsi:type="xsd:double"&gt;17.9381443298969&lt;/D&gt;&lt;/FQL&gt;&lt;FQL&gt;&lt;Q&gt;US30212P3038^FF_TAX_RATE(ANN_R,1/1/2017,12/31/2017)&lt;/Q&gt;&lt;R&gt;1&lt;/R&gt;&lt;C&gt;1&lt;/C&gt;&lt;D xsi:type="xsd:double"&gt;10.89465500859&lt;/D&gt;&lt;/FQL&gt;&lt;FQL&gt;&lt;Q&gt;US30212P3038^FF_TAX_RATE(ANN_R,1/1/2016,12/31/2016)&lt;/Q&gt;&lt;R&gt;1&lt;/R&gt;&lt;C&gt;1&lt;/C&gt;&lt;D xsi:type="xsd:double"&gt;5.53687635574837&lt;/D&gt;&lt;/FQL&gt;&lt;FQL&gt;&lt;Q&gt;US30212P3038^FG_GICS_SECTOR&lt;/Q&gt;&lt;R&gt;1&lt;/R&gt;&lt;C&gt;1&lt;/C&gt;&lt;D xsi:type="xsd:string"&gt;Consumer Discretionary&lt;/D&gt;&lt;/FQL&gt;&lt;FQL&gt;&lt;Q&gt;US30212P3038^FG_FACTSET_SECTOR&lt;/Q&gt;&lt;R&gt;1&lt;/R&gt;&lt;C&gt;1&lt;/C&gt;&lt;D xsi:type="xsd:string"&gt;Consumer Services&lt;/D&gt;&lt;/FQL&gt;&lt;FQL&gt;&lt;Q&gt;LU1598757687^SUS_EC_RISK_SCORE(NOW,NOW,,"GOV")&lt;/Q&gt;&lt;R&gt;0&lt;/R&gt;&lt;C&gt;0&lt;/C&gt;&lt;/FQL&gt;&lt;FQL&gt;&lt;Q&gt;LU1598757687^SUS_EC_RISK_SCORE(NOW,NOW,,"SOC")&lt;/Q&gt;&lt;R&gt;0&lt;/R&gt;&lt;C&gt;0&lt;/C&gt;&lt;/FQL&gt;&lt;FQL&gt;&lt;Q&gt;LU1598757687^SUS_RR_RISK_SCORE(NOW,NOW,,"ESG")&lt;/Q&gt;&lt;R&gt;0&lt;/R&gt;&lt;C&gt;0&lt;/C&gt;&lt;/FQL&gt;&lt;FQL&gt;&lt;Q&gt;LU1598757687^FF_PTX_INC(ANN_R,1/1/2020,12/31/2020)&lt;/Q&gt;&lt;R&gt;1&lt;/R&gt;&lt;C&gt;1&lt;/C&gt;&lt;D xsi:type="xsd:double"&gt;749.139615041419&lt;/D&gt;&lt;/FQL&gt;&lt;FQL&gt;&lt;Q&gt;LU1598757687^FF_PTX_INC(ANN_R,1/1/2019,12/31/2019)&lt;/Q&gt;&lt;R&gt;1&lt;/R&gt;&lt;C&gt;1&lt;/C&gt;&lt;D xsi:type="xsd:double"&gt;-2036.1874385565&lt;/D&gt;&lt;/FQL&gt;&lt;FQL&gt;&lt;Q&gt;LU1598757687^FF_PTX_INC(ANN_R,1/1/2017,12/31/2017)&lt;/Q&gt;&lt;R&gt;1&lt;/R&gt;&lt;C&gt;1&lt;/C&gt;&lt;D xsi:type="xsd:double"&gt;4041.90113093047&lt;/D&gt;&lt;/FQL&gt;&lt;FQL&gt;&lt;Q&gt;LU1598757687^FF_PTX_INC(ANN_R,1/1/2016,12/31/2016)&lt;/Q&gt;&lt;R&gt;1&lt;/R&gt;&lt;C&gt;1&lt;/C&gt;&lt;D xsi:type="xsd:double"&gt;1902.91561044788&lt;/D&gt;&lt;/FQL&gt;&lt;FQL&gt;&lt;Q&gt;LU1598757687^FF_TAX_CF(ANN_R,1/1/2020,12/31/2020)&lt;/Q&gt;&lt;R&gt;1&lt;/R&gt;&lt;C&gt;1&lt;/C&gt;&lt;D xsi:type="xsd:double"&gt;-843.001370087592&lt;/D&gt;&lt;/FQL&gt;&lt;FQL&gt;&lt;Q&gt;LU1598757687^FF_TAX_CF(ANN_R,1/1/2019,12/31/2019)&lt;/Q&gt;&lt;R&gt;1&lt;/R&gt;&lt;C&gt;1&lt;/C&gt;&lt;D xsi:type="xsd:double"&gt;22.336413323349&lt;/D&gt;&lt;/FQL&gt;&lt;FQL&gt;&lt;Q&gt;LU1598757687^FF_TAX_CF(ANN_R,1/1/2018,12/31/2018)&lt;/Q&gt;&lt;R&gt;1&lt;/R&gt;&lt;C&gt;1&lt;/C&gt;&lt;D xsi:type="xsd:double"&gt;237.33846891709&lt;/D&gt;&lt;/FQL&gt;&lt;FQL&gt;&lt;Q&gt;LU1598757687^FF_TAX_CF(ANN_R,1/1/2017,12/31/2017)&lt;/Q&gt;&lt;R&gt;1&lt;/R&gt;&lt;C&gt;1&lt;/C&gt;&lt;D xsi:type="xsd:double"&gt;448.607583296955&lt;/D&gt;&lt;/FQL&gt;&lt;FQL&gt;&lt;Q&gt;LU1598757687^FF_TAX_CF(ANN_R,1/1/2016,12/31/2016)&lt;/Q&gt;&lt;R&gt;1&lt;/R&gt;&lt;C&gt;1&lt;/C&gt;&lt;D xsi:type="xsd:double"&gt;267.583382751816&lt;/D&gt;&lt;/FQL&gt;&lt;FQL&gt;&lt;Q&gt;LU1598757687^FF_TAX_RATE(ANN_R,1/1/2020,12/31/2020)&lt;/Q&gt;&lt;R&gt;1&lt;/R&gt;&lt;C&gt;1&lt;/C&gt;&lt;D xsi:type="xsd:double"&gt;195.081967213115&lt;/D&gt;&lt;/FQL&gt;&lt;FQL&gt;&lt;Q&gt;LU1598757687^FF_TAX_RATE(ANN_R,1/1/2019,12/31/2019)&lt;/Q&gt;&lt;R&gt;0&lt;/R&gt;&lt;C&gt;0&lt;/C&gt;&lt;/FQL&gt;&lt;FQL&gt;&lt;Q&gt;LU1598757687^FF_TAX_RATE(ANN_R,1/1/2018,12/31/2018)&lt;/Q&gt;&lt;R&gt;1&lt;/R&gt;&lt;C&gt;1&lt;/C&gt;&lt;D xsi:type="xsd:double"&gt;-8.06190806190807&lt;/D&gt;&lt;/FQL&gt;&lt;FQL&gt;&lt;Q&gt;LU1598757687^FF_TAX_RATE(ANN_R,1/1/2017,12/31/2017)&lt;/Q&gt;&lt;R&gt;1&lt;/R&gt;&lt;C&gt;1&lt;/C&gt;&lt;D xsi:type="xsd:double"&gt;9.47576222855889&lt;/D&gt;&lt;/FQL&gt;&lt;FQL&gt;&lt;Q&gt;LU1598757687^FF_TAX_RATE(ANN_R,1/1/2016,12/31/2016)&lt;/Q&gt;&lt;R&gt;1&lt;/R&gt;&lt;C&gt;1&lt;/C&gt;&lt;D xsi:type="xsd:double"&gt;46.8408551068883&lt;/D&gt;&lt;/FQL&gt;&lt;FQL&gt;&lt;Q&gt;LU1598757687^FG_GICS_SECTOR&lt;/Q&gt;&lt;R&gt;0&lt;/R&gt;&lt;C&gt;0&lt;/C&gt;&lt;/FQL&gt;&lt;FQL&gt;&lt;Q&gt;LU1598757687^FG_FACTSET_SECTOR&lt;/Q&gt;&lt;R&gt;1&lt;/R&gt;&lt;C&gt;1&lt;/C&gt;&lt;D xsi:type="xsd:string"&gt;Non-Energy Minerals&lt;/D&gt;&lt;/FQL&gt;&lt;FQL&gt;&lt;Q&gt;TW0002303005^SUS_EC_RISK_SCORE(NOW,NOW,,"GOV")&lt;/Q&gt;&lt;R&gt;0&lt;/R&gt;&lt;C&gt;0&lt;/C&gt;&lt;/FQL&gt;&lt;FQL&gt;&lt;Q&gt;TW0002303005^SUS_RR_RISK_SCORE(NOW,NOW,,"ESG")&lt;/Q&gt;&lt;R&gt;0&lt;/R&gt;&lt;C&gt;0&lt;/C&gt;&lt;/FQL&gt;&lt;FQL&gt;&lt;Q&gt;TW0002303005^FF_PTX_INC(ANN_R,1/1/2020,12/31/2020)&lt;/Q&gt;&lt;R&gt;1&lt;/R&gt;&lt;C&gt;1&lt;/C&gt;&lt;D xsi:type="xsd:double"&gt;21258.227&lt;/D&gt;&lt;/FQL&gt;&lt;FQL&gt;&lt;Q&gt;TW0002303005^FF_PTX_INC(ANN_R,1/1/2019,12/31/2019)&lt;/Q&gt;&lt;R&gt;1&lt;/R&gt;&lt;C&gt;1&lt;/C&gt;&lt;D xsi:type="xsd:double"&gt;4588.142&lt;/D&gt;&lt;/FQL&gt;&lt;FQL&gt;&lt;Q&gt;TW0002303005^FF_PTX_INC(ANN_R,1/1/2018,12/31/2018)&lt;/Q&gt;&lt;R&gt;1&lt;/R&gt;&lt;C&gt;1&lt;/C&gt;&lt;D xsi:type="xsd:double"&gt;2852.1&lt;/D&gt;&lt;/FQL&gt;&lt;FQL&gt;&lt;Q&gt;TW0002303005^FF_PTX_INC(ANN_R,1/1/2017,12/31/2017)&lt;/Q&gt;&lt;R&gt;1&lt;/R&gt;&lt;C&gt;1&lt;/C&gt;&lt;D xsi:type="xsd:double"&gt;7521.46&lt;/D&gt;&lt;/FQL&gt;&lt;FQL&gt;&lt;Q&gt;TW0002303005^FF_PTX_INC(ANN_R,1/1/2016,12/31/2016)&lt;/Q&gt;&lt;R&gt;1&lt;/R&gt;&lt;C&gt;1&lt;/C&gt;&lt;D xsi:type="xsd:double"&gt;5036.752&lt;/D&gt;&lt;/FQL&gt;&lt;FQL&gt;&lt;Q&gt;TW0002303005^FF_TAX_CF(ANN_R,1/1/2020,12/31/2020)&lt;/Q&gt;&lt;R&gt;1&lt;/R&gt;&lt;C&gt;1&lt;/C&gt;&lt;D xsi:type="xsd:double"&gt;18.629&lt;/D&gt;&lt;/FQL&gt;&lt;FQL&gt;&lt;Q&gt;TW0002303005^FF_TAX_CF(ANN_R,1/1/2019,12/31/2019)&lt;/Q&gt;&lt;R&gt;1&lt;/R&gt;&lt;C&gt;1&lt;/C&gt;&lt;D xsi:type="xsd:double"&gt;618.608&lt;/D&gt;&lt;/FQL&gt;&lt;FQL&gt;&lt;Q&gt;TW0002303005^FF_TAX_CF(ANN_R,1/1/2018,12/31/2018)&lt;/Q&gt;&lt;R&gt;1&lt;/R&gt;&lt;C&gt;1&lt;/C&gt;&lt;D xsi:type="xsd:double"&gt;995.314&lt;/D&gt;&lt;/FQL&gt;&lt;FQL&gt;&lt;Q&gt;TW0002303005^FF_TAX_CF(ANN_R,1/1/2017,12/31/2017)&lt;/Q&gt;&lt;R&gt;1&lt;/R&gt;&lt;C&gt;1&lt;/C&gt;&lt;D xsi:type="xsd:double"&gt;1766.856&lt;/D&gt;&lt;/FQL&gt;&lt;FQL&gt;&lt;Q&gt;TW0002303005^FF_TAX_CF(ANN_R,1/1/2016,12/31/2016)&lt;/Q&gt;&lt;R&gt;1&lt;/R&gt;&lt;C&gt;1&lt;/C&gt;&lt;D xsi:type="xsd:double"&gt;2322.102&lt;/D&gt;&lt;/FQL&gt;&lt;FQL&gt;&lt;Q&gt;TW0002303005^FF_TAX_RATE(ANN_R,1/1/2020,12/31/2020)&lt;/Q&gt;&lt;R&gt;1&lt;/R&gt;&lt;C&gt;1&lt;/C&gt;&lt;D xsi:type="xsd:double"&gt;3.50813358047216&lt;/D&gt;&lt;/FQL&gt;&lt;FQL&gt;&lt;Q&gt;TW0002303005^FF_TAX_RATE(ANN_R,1/1/2019,12/31/2019)&lt;/Q&gt;&lt;R&gt;1&lt;/R&gt;&lt;C&gt;1&lt;/C&gt;&lt;D xsi:type="xsd:double"&gt;-8.56839217269213&lt;/D&gt;&lt;/FQL&gt;&lt;FQL&gt;&lt;Q&gt;TW0002303005^FF_TAX_RATE(ANN_R,1/1/2018,12/31/2018)&lt;/Q&gt;&lt;R&gt;1&lt;/R&gt;&lt;C&gt;1&lt;/C&gt;&lt;D xsi:type="xsd:double"&gt;-16.0812383857509&lt;/D&gt;&lt;/FQL&gt;&lt;FQL&gt;&lt;Q&gt;TW0002303005^FF_TAX_RATE(ANN_R,1/1/2017,12/31/2017)&lt;/Q&gt;&lt;R&gt;1&lt;/R&gt;&lt;C&gt;1&lt;/C&gt;&lt;D xsi:type="xsd:double"&gt;15.5176920438319&lt;/D&gt;&lt;/FQL&gt;&lt;FQL&gt;&lt;Q&gt;TW0002303005^FG_GICS_SECTOR&lt;/Q&gt;&lt;R&gt;0&lt;/R&gt;&lt;C&gt;0&lt;/C&gt;&lt;/FQL&gt;&lt;FQL&gt;&lt;Q&gt;TW0002303005^FG_FACTSET_SECTOR&lt;/Q&gt;&lt;R&gt;1&lt;/R&gt;&lt;C&gt;1&lt;/C&gt;&lt;D xsi:type="xsd:string"&gt;Electronic Technology&lt;/D&gt;&lt;/FQL&gt;&lt;FQL&gt;&lt;Q&gt;US3687361044^SUS_EC_RISK_SCORE(NOW,NOW,,"GOV")&lt;/Q&gt;&lt;R&gt;0&lt;/R&gt;&lt;C&gt;0&lt;/C&gt;&lt;/FQL&gt;&lt;FQL&gt;&lt;Q&gt;US3687361044^SUS_EC_RISK_SCORE(NOW,NOW,,"SOC")&lt;/Q&gt;&lt;R&gt;0&lt;/R&gt;&lt;C&gt;0&lt;/C&gt;&lt;/FQL&gt;&lt;FQL&gt;&lt;Q&gt;US3687361044^SUS_RR_RISK_SCORE(NOW,NOW,,"ESG")&lt;/Q&gt;&lt;R&gt;0&lt;/R&gt;&lt;C&gt;0&lt;/C&gt;&lt;/FQL&gt;&lt;FQL&gt;&lt;Q&gt;US3687361044^FF_PTX_INC(ANN_R,1/1/2020,12/31/2020)&lt;/Q&gt;&lt;R&gt;1&lt;/R&gt;&lt;C&gt;1&lt;/C&gt;&lt;D xsi:type="xsd:double"&gt;446.191&lt;/D&gt;&lt;/FQL&gt;&lt;FQL&gt;&lt;Q&gt;US3687361044^FF_PTX_INC(ANN_R,1/1/2019,12/31/2019)&lt;/Q&gt;&lt;R&gt;1&lt;/R&gt;&lt;C&gt;1&lt;/C&gt;&lt;D xsi:type="xsd:double"&gt;319.607&lt;/D&gt;&lt;/FQL&gt;&lt;FQL&gt;&lt;Q&gt;US3687361044^FF_PTX_INC(ANN_R,1/1/2018,12/31/2018)&lt;/Q&gt;&lt;R&gt;1&lt;/R&gt;&lt;C&gt;1&lt;/C&gt;&lt;D xsi:type="xsd:double"&gt;311.076&lt;/D&gt;&lt;/FQL&gt;&lt;FQL&gt;&lt;Q&gt;US3687361044^FF_PTX_INC(ANN_R,1/1/2017,12/31/2017)&lt;/Q&gt;&lt;R&gt;1&lt;/R&gt;&lt;C&gt;1&lt;/C&gt;&lt;D xsi:type="xsd:double"&gt;203.699&lt;/D&gt;&lt;/FQL&gt;&lt;FQL&gt;&lt;Q&gt;US3687361044^FF_PTX_INC(ANN_R,1/1/2016,12/31/2016)&lt;/Q&gt;&lt;R&gt;1&lt;/R&gt;&lt;C&gt;1&lt;/C&gt;&lt;D xsi:type="xsd:double"&gt;156.382&lt;/D&gt;&lt;/FQL&gt;&lt;FQL&gt;&lt;Q&gt;US3687361044^FF_TAX_CF(ANN_R,1/1/2020,12/31/2020)&lt;/Q&gt;&lt;R&gt;1&lt;/R&gt;&lt;C&gt;1&lt;/C&gt;&lt;D xsi:type="xsd:double"&gt;61.861&lt;/D&gt;&lt;/FQL&gt;&lt;FQL&gt;&lt;Q&gt;US3687361044^FF_TAX_CF(ANN_R,1/1/2019,12/31/2019)&lt;/Q&gt;&lt;R&gt;1&lt;/R&gt;&lt;C&gt;1&lt;/C&gt;&lt;D xsi:type="xsd:double"&gt;61.767&lt;/D&gt;&lt;/FQL&gt;&lt;FQL&gt;&lt;Q&gt;US3687361044^FF_TAX_CF(ANN_R,1/1/2018,12/31/2018)&lt;/Q&gt;&lt;R&gt;1&lt;/R&gt;&lt;C&gt;1&lt;/C&gt;&lt;D xsi:type="xsd:double"&gt;41.044&lt;/D&gt;&lt;/FQL&gt;&lt;FQL&gt;&lt;Q&gt;US3687361044^FF_TAX_CF(ANN_R,1/1/2017,12/31/2017)&lt;/Q&gt;&lt;R&gt;1&lt;/R&gt;&lt;C&gt;1&lt;/C&gt;&lt;D xsi:type="xsd:double"&gt;23.836&lt;/D&gt;&lt;/FQL&gt;&lt;FQL&gt;&lt;Q&gt;US3687361044^FF_TAX_CF(ANN_R,1/1/2016,12/31/2016)&lt;/Q&gt;&lt;R&gt;1&lt;/R&gt;&lt;C&gt;1&lt;/C&gt;&lt;D xsi:type="xsd:double"&gt;8.889&lt;/D&gt;&lt;/FQL&gt;&lt;FQL&gt;&lt;Q&gt;US3687361044^FF_TAX_RATE(ANN_R,1/1/2019,12/31/2019)&lt;/Q&gt;&lt;R&gt;1&lt;/R&gt;&lt;C&gt;1&lt;/C&gt;&lt;D xsi:type="xsd:double"&gt;21.0567978798962&lt;/D&gt;&lt;/FQL&gt;&lt;FQL&gt;&lt;Q&gt;US3687361044^FF_TAX_RATE(ANN_R,1/1/2018,12/31/2018)&lt;/Q&gt;&lt;R&gt;1&lt;/R&gt;&lt;C&gt;1&lt;/C&gt;&lt;D xsi:type="xsd:double"&gt;22.4562486337744&lt;/D&gt;&lt;/FQL&gt;&lt;FQL&gt;&lt;Q&gt;US3687361044^FF_TAX_RATE(ANN_R,1/1/2017,12/31/2017)&lt;/Q&gt;&lt;R&gt;1&lt;/R&gt;&lt;C&gt;1&lt;/C&gt;&lt;D xsi:type="xsd:double"&gt;21.6702094757461&lt;/D&gt;&lt;/FQL&gt;&lt;FQL&gt;&lt;Q&gt;US3687361044^FF_TAX_RATE(ANN_R,1/1/2016,12/31/2016)&lt;/Q&gt;&lt;R&gt;1&lt;/R&gt;&lt;C&gt;1&lt;/C&gt;&lt;D xsi:type="xsd:double"&gt;36.8136997864204&lt;/D&gt;&lt;/FQL&gt;&lt;FQL&gt;&lt;Q&gt;US3687361044^FG_GICS_SECTOR&lt;/Q&gt;&lt;R&gt;1&lt;/R&gt;&lt;C&gt;1&lt;/C&gt;&lt;D xsi:type="xsd:string"&gt;Industrials&lt;/D&gt;&lt;/FQL&gt;&lt;FQL&gt;&lt;Q&gt;US3687361044^FG_FACTSET_SECTOR&lt;/Q&gt;&lt;R&gt;1&lt;/R&gt;&lt;C&gt;1&lt;/C&gt;&lt;D xsi:type="xsd:string"&gt;Producer Manufacturing&lt;/D&gt;&lt;/FQL&gt;&lt;FQL&gt;&lt;Q&gt;US8923561067^SUS_EC_RISK_SCORE(NOW,NOW,,"GOV")&lt;/Q&gt;&lt;R&gt;1&lt;/R&gt;&lt;C&gt;1&lt;/C&gt;&lt;D xsi:type="xsd:string"&gt;4.260431&lt;/D&gt;&lt;/FQL&gt;&lt;FQL&gt;&lt;Q&gt;US8923561067^SUS_EC_RISK_SCORE(NOW,NOW,,"SOC")&lt;/Q&gt;&lt;R&gt;1&lt;/R&gt;&lt;C&gt;1&lt;/C&gt;&lt;D xsi:type="xsd:string"&gt;6.580838&lt;/D&gt;&lt;/FQL&gt;&lt;FQL&gt;&lt;Q&gt;US8923561067^SUS_RR_RISK_SCORE(NOW,NOW,,"ESG")&lt;/Q&gt;&lt;R&gt;1&lt;/R&gt;&lt;C&gt;1&lt;/C&gt;&lt;D xsi:type="xsd:double"&gt;13.73139375&lt;/D&gt;&lt;/FQL&gt;&lt;FQL&gt;&lt;Q&gt;US8923561067^FF_PTX_INC(ANN_R,1/1/2020,12/31/2020)&lt;/Q&gt;&lt;R&gt;1&lt;/R&gt;&lt;C&gt;1&lt;/C&gt;&lt;D xsi:type="xsd:double"&gt;968.147&lt;/D&gt;&lt;/FQL&gt;&lt;FQL&gt;&lt;Q&gt;US8923561067^FF_PTX_INC(ANN_R,1/1/2019,12/31/2019)&lt;/Q&gt;&lt;R&gt;1&lt;/R&gt;&lt;C&gt;1&lt;/C&gt;&lt;D xsi:type="xsd:double"&gt;723.377&lt;/D&gt;&lt;/FQL&gt;&lt;FQL&gt;&lt;Q&gt;US8923561067^FF_PTX_INC(ANN_R,1/1/2018,12/31/2018)&lt;/Q&gt;&lt;R&gt;1&lt;/R&gt;&lt;C&gt;1&lt;/C&gt;&lt;D xsi:type="xsd:double"&gt;683.385&lt;/D&gt;&lt;/FQL&gt;&lt;FQL&gt;&lt;Q&gt;US8923561067^FF_PTX_INC(ANN_R,1/1/2017,12/31/2017)&lt;/Q&gt;&lt;R&gt;1&lt;/R&gt;&lt;C&gt;1&lt;/C&gt;&lt;D xsi:type="xsd:double"&gt;672.523&lt;/D&gt;&lt;/FQL&gt;&lt;FQL&gt;&lt;Q&gt;US8923561067^FF_PTX_INC(ANN_R,1/1/2016,12/31/2016)&lt;/Q&gt;&lt;R&gt;1&lt;/R&gt;&lt;C&gt;1&lt;/C&gt;&lt;D xsi:type="xsd:double"&gt;688.27&lt;/D&gt;&lt;/FQL&gt;&lt;FQL&gt;&lt;Q&gt;US8923561067^FF_TAX_CF(ANN_R,1/1/2020,12/31/2020)&lt;/Q&gt;&lt;R&gt;1&lt;/R&gt;&lt;C&gt;1&lt;/C&gt;&lt;D xsi:type="xsd:double"&gt;235.319&lt;/D&gt;&lt;/FQL&gt;&lt;FQL&gt;&lt;Q&gt;US8923561067^FF_TAX_CF(ANN_R,1/1/2018,12/31/2018)&lt;/Q&gt;&lt;R&gt;1&lt;/R&gt;&lt;C&gt;1&lt;/C&gt;&lt;D xsi:type="xsd:double"&gt;146.918&lt;/D&gt;&lt;/FQL&gt;&lt;FQL&gt;&lt;Q&gt;US8923561067^FF_TAX_CF(ANN_R,1/1/2017,12/31/2017)&lt;/Q&gt;&lt;R&gt;1&lt;/R&gt;&lt;C&gt;1&lt;/C&gt;&lt;D xsi:type="xsd:double"&gt;219.081&lt;/D&gt;&lt;/FQL&gt;&lt;FQL&gt;&lt;Q&gt;US8923561067^FF_TAX_CF(ANN_R,1/1/2016,12/31/2016)&lt;/Q&gt;&lt;R&gt;1&lt;/R&gt;&lt;C&gt;1&lt;/C&gt;&lt;D xsi:type="xsd:double"&gt;232.258&lt;/D&gt;&lt;/FQL&gt;&lt;FQL&gt;&lt;Q&gt;US8923561067^FF_TAX_RATE(ANN_R,1/1/2020,12/31/2020)&lt;/Q&gt;&lt;R&gt;1&lt;/R&gt;&lt;C&gt;1&lt;/C&gt;&lt;D xsi:type="xsd:double"&gt;22.6400536282197&lt;/D&gt;&lt;/FQL&gt;&lt;FQL&gt;&lt;Q&gt;US8923561067^FF_TAX_RATE(ANN_R,1/1/2019,12/31/2019)&lt;/Q&gt;&lt;R&gt;1&lt;/R&gt;&lt;C&gt;1&lt;/C&gt;&lt;D xsi:type="xsd:double"&gt;22.2599004391901&lt;/D&gt;&lt;/FQL&gt;&lt;FQL&gt;&lt;Q&gt;US8923561067^FF_TAX_RATE(ANN_R,1/1/2018,12/31/2018)&lt;/Q&gt;&lt;R&gt;1&lt;/R&gt;&lt;C&gt;1&lt;/C&gt;&lt;D xsi:type="xsd:double"&gt;22.099987561916&lt;/D&gt;&lt;/FQL&gt;&lt;FQL&gt;&lt;Q&gt;US8923561067^FF_TAX_RATE(ANN_R,1/1/2017,12/31/2017)&lt;/Q&gt;&lt;R&gt;1&lt;/R&gt;&lt;C&gt;1&lt;/C&gt;&lt;D xsi:type="xsd:double"&gt;37.1621491012203&lt;/D&gt;&lt;/FQL&gt;&lt;FQL&gt;&lt;Q&gt;US8923561067^FF_TAX_RATE(ANN_R,1/1/2016,12/31/2016)&lt;/Q&gt;&lt;R&gt;1&lt;/R&gt;&lt;C&gt;1&lt;/C&gt;&lt;D xsi:type="xsd:double"&gt;36.4900402458338&lt;/D&gt;&lt;/FQL&gt;&lt;FQL&gt;&lt;Q&gt;US8923561067^FG_GICS_SECTOR&lt;/Q&gt;&lt;R&gt;1&lt;/R&gt;&lt;C&gt;1&lt;/C&gt;&lt;D xsi:type="xsd:string"&gt;Consumer Discretionary&lt;/D&gt;&lt;/FQL&gt;&lt;FQL&gt;&lt;Q&gt;US8923561067^FG_FACTSET_SECTOR&lt;/Q&gt;&lt;R&gt;1&lt;/R&gt;&lt;C&gt;1&lt;/C&gt;&lt;D xsi:type="xsd:string"&gt;Retail Trade&lt;/D&gt;&lt;/FQL&gt;&lt;FQL&gt;&lt;Q&gt;KR7105560007^SUS_EC_RISK_SCORE(NOW,NOW,,"GOV")&lt;/Q&gt;&lt;R&gt;0&lt;/R&gt;&lt;C&gt;0&lt;/C&gt;&lt;/FQL&gt;&lt;FQL&gt;&lt;Q&gt;KR7105560007^SUS_EC_RISK_SCORE(NOW,NOW,,"SOC")&lt;/Q&gt;&lt;R&gt;0&lt;/R&gt;&lt;C&gt;0&lt;/C&gt;&lt;/FQL&gt;&lt;FQL&gt;&lt;Q&gt;KR7105560007^SUS_RR_RISK_SCORE(NOW,NOW,,"ESG")&lt;/Q&gt;&lt;R&gt;0&lt;/R&gt;&lt;C&gt;0&lt;/C&gt;&lt;/FQL&gt;&lt;FQL&gt;&lt;Q&gt;KR7105560007^FF_PTX_INC(ANN_R,1/1/2020,12/31/2020)&lt;/Q&gt;&lt;R&gt;1&lt;/R&gt;&lt;C&gt;1&lt;/C&gt;&lt;D xsi:type="xsd:double"&gt;4761632&lt;/D&gt;&lt;/FQL&gt;&lt;FQL&gt;&lt;Q&gt;KR7105560007^FF_PTX_INC(ANN_R,1/1/2019,12/31/2019)&lt;/Q&gt;&lt;R&gt;1&lt;/R&gt;&lt;C&gt;1&lt;/C&gt;&lt;D xsi:type="xsd:double"&gt;4517535&lt;/D&gt;&lt;/FQL&gt;&lt;FQL&gt;&lt;Q&gt;KR7105560007^FF_PTX_INC(ANN_R,1/1/2017,12/31/2017)&lt;/Q&gt;&lt;R&gt;1&lt;/R&gt;&lt;C&gt;1&lt;/C&gt;&lt;D xsi:type="xsd:double"&gt;4138424&lt;/D&gt;&lt;/FQL&gt;&lt;FQL&gt;&lt;Q&gt;KR7105560007^FF_PTX_INC(ANN_R,1/1/2016,12/31/2016)&lt;/Q&gt;&lt;R&gt;1&lt;/R&gt;&lt;C&gt;1&lt;/C&gt;&lt;D xsi:type="xsd:double"&gt;2347817&lt;/D&gt;&lt;/FQL&gt;&lt;FQL&gt;&lt;Q&gt;KR7105560007^FF_TAX_CF(ANN_R,1/1/2020,12/31/2020)&lt;/Q&gt;&lt;R&gt;0&lt;/R&gt;&lt;C&gt;0&lt;/C&gt;&lt;/FQL&gt;&lt;FQL&gt;&lt;Q&gt;KR7105560007^FF_TAX_CF(ANN_R,1/1/2019,12/31/2019)&lt;/Q&gt;&lt;R&gt;0&lt;/R&gt;&lt;C&gt;0&lt;/C&gt;&lt;/FQL&gt;&lt;FQL&gt;&lt;Q&gt;KR7105560007^FF_TAX_CF(ANN_R,1/1/2018,12/31/2018)&lt;/Q&gt;&lt;R&gt;0&lt;/R&gt;&lt;C&gt;0&lt;/C&gt;&lt;/FQL&gt;&lt;FQL&gt;&lt;Q&gt;KR7105560007^FF_TAX_CF(ANN_R,1/1/2017,12/31/2017)&lt;/Q&gt;&lt;R&gt;0&lt;/R&gt;&lt;C&gt;0&lt;/C&gt;&lt;/FQL&gt;&lt;FQL&gt;&lt;Q&gt;KR7105560007^FF_TAX_CF(ANN_R,1/1/2016,12/31/2016)&lt;/Q&gt;&lt;R&gt;0&lt;/R&gt;&lt;C&gt;0&lt;/C&gt;&lt;/FQL&gt;&lt;FQL&gt;&lt;Q&gt;KR7105560007^FF_TAX_RATE(ANN_R,1/1/2020,12/31/2020)&lt;/Q&gt;&lt;R&gt;1&lt;/R&gt;&lt;C&gt;1&lt;/C&gt;&lt;D xsi:type="xsd:double"&gt;26.4478859349064&lt;/D&gt;&lt;/FQL&gt;&lt;FQL&gt;&lt;Q&gt;KR7105560007^FF_TAX_RATE(ANN_R,1/1/2019,12/31/2019)&lt;/Q&gt;&lt;R&gt;1&lt;/R&gt;&lt;C&gt;1&lt;/C&gt;&lt;D xsi:type="xsd:double"&gt;27.0232992107421&lt;/D&gt;&lt;/FQL&gt;&lt;FQL&gt;&lt;Q&gt;KR7105560007^FF_TAX_RATE(ANN_R,1/1/2018,12/31/2018)&lt;/Q&gt;&lt;R&gt;1&lt;/R&gt;&lt;C&gt;1&lt;/C&gt;&lt;D xsi:type="xsd:double"&gt;28.817314389385&lt;/D&gt;&lt;/FQL&gt;&lt;FQL&gt;&lt;Q&gt;KR7105560007^FF_TAX_RATE(ANN_R,1/1/2017,12/31/2017)&lt;/Q&gt;&lt;R&gt;1&lt;/R&gt;&lt;C&gt;1&lt;/C&gt;&lt;D xsi:type="xsd:double"&gt;19.2093173633248&lt;/D&gt;&lt;/FQL&gt;&lt;FQL&gt;&lt;Q&gt;KR7105560007^FF_TAX_RATE(ANN_R,1/1/2016,12/31/2016)&lt;/Q&gt;&lt;R&gt;1&lt;/R&gt;&lt;C&gt;1&lt;/C&gt;&lt;D xsi:type="xsd:double"&gt;18.6758593195296&lt;/D&gt;&lt;/FQL&gt;&lt;FQL&gt;&lt;Q&gt;KR7105560007^FG_GICS_SECTOR&lt;/Q&gt;&lt;R&gt;0&lt;/R&gt;&lt;C&gt;0&lt;/C&gt;&lt;/FQL&gt;&lt;FQL&gt;&lt;Q&gt;KR7105560007^FG_FACTSET_SECTOR&lt;/Q&gt;&lt;R&gt;1&lt;/R&gt;&lt;C&gt;1&lt;/C&gt;&lt;D xsi:type="xsd:string"&gt;Finance&lt;/D&gt;&lt;/FQL&gt;&lt;FQL&gt;&lt;Q&gt;US9553061055^SUS_EC_RISK_SCORE(NOW,NOW,,"GOV")&lt;/Q&gt;&lt;R&gt;0&lt;/R&gt;&lt;C&gt;0&lt;/C&gt;&lt;/FQL&gt;&lt;FQL&gt;&lt;Q&gt;US9553061055^SUS_RR_RISK_SCORE(NOW,NOW,,"ESG")&lt;/Q&gt;&lt;R&gt;0&lt;/R&gt;&lt;C&gt;0&lt;/C&gt;&lt;/FQL&gt;&lt;FQL&gt;&lt;Q&gt;US9553061055^FF_PTX_INC(ANN_R,1/1/2020,12/31/2020)&lt;/Q&gt;&lt;R&gt;1&lt;/R&gt;&lt;C&gt;1&lt;/C&gt;&lt;D xsi:type="xsd:double"&gt;401.3&lt;/D&gt;&lt;/FQL&gt;&lt;FQL&gt;&lt;Q&gt;US9553061055^FF_PTX_INC(ANN_R,1/1/2019,12/31/2019)&lt;/Q&gt;&lt;R&gt;1&lt;/R&gt;&lt;C&gt;1&lt;/C&gt;&lt;D xsi:type="xsd:double"&gt;291.8&lt;/D&gt;&lt;/FQL&gt;&lt;FQL&gt;&lt;Q&gt;US9553061055^FF_PTX_INC(ANN_R,1/1/2018,12/31/2018)&lt;/Q&gt;&lt;R&gt;1&lt;/R&gt;&lt;C&gt;1&lt;/C&gt;&lt;D xsi:type="xsd:double"&gt;240.7&lt;/D&gt;&lt;/FQL&gt;&lt;FQL&gt;&lt;Q&gt;US9553061055^FF_PTX_INC(ANN_R,1/1/2017,12/31/2017)&lt;/Q&gt;&lt;R&gt;1&lt;/R&gt;&lt;C&gt;1&lt;/C&gt;&lt;D xsi:type="xsd:double"&gt;222.4&lt;/D&gt;&lt;/FQL&gt;&lt;FQL&gt;&lt;Q&gt;US9553061055^FF_PTX_INC(ANN_R,1/1/2016,12/31/2016)&lt;/Q&gt;&lt;R&gt;1&lt;/R&gt;&lt;C&gt;1&lt;/C&gt;&lt;D xsi:type="xsd:double"&gt;189.8&lt;/D&gt;&lt;/FQL&gt;&lt;FQL&gt;&lt;Q&gt;US9553061055^FF_TAX_CF(ANN_R,1/1/2020,12/31/2020)&lt;/Q&gt;&lt;R&gt;1&lt;/R&gt;&lt;C&gt;1&lt;/C&gt;&lt;D xsi:type="xsd:double"&gt;48.4&lt;/D&gt;&lt;/FQL&gt;&lt;FQL&gt;&lt;Q&gt;US9553061055^FF_TAX_CF(ANN_R,1/1/2019,12/31/2019)&lt;/Q&gt;&lt;R&gt;1&lt;/R&gt;&lt;C&gt;1&lt;/C&gt;&lt;D xsi:type="xsd:double"&gt;47.5&lt;/D&gt;&lt;/FQL&gt;&lt;FQL&gt;&lt;Q&gt;US9553061055^FF_TAX_CF(ANN_R,1/1/2018,12/31/2018)&lt;/Q&gt;&lt;R&gt;1&lt;/R&gt;&lt;C&gt;1&lt;/C&gt;&lt;D xsi:type="xsd:double"&gt;42&lt;/D&gt;&lt;/FQL&gt;&lt;FQL&gt;&lt;Q&gt;US9553061055^FF_TAX_CF(ANN_R,1/1/2017,12/31/2017)&lt;/Q&gt;&lt;R&gt;1&lt;/R&gt;&lt;C&gt;1&lt;/C&gt;&lt;D xsi:type="xsd:double"&gt;31&lt;/D&gt;&lt;/FQL&gt;&lt;FQL&gt;&lt;Q&gt;US9553061055^FF_TAX_CF(ANN_R,1/1/2016,12/31/2016)&lt;/Q&gt;&lt;R&gt;1&lt;/R&gt;&lt;C&gt;1&lt;/C&gt;&lt;D xsi:type="xsd:double"&gt;48.1&lt;/D&gt;&lt;/FQL&gt;&lt;FQL&gt;&lt;Q&gt;US9553061055^FF_TAX_RATE(ANN_R,1/1/2020,12/31/2020)&lt;/Q&gt;&lt;R&gt;1&lt;/R&gt;&lt;C&gt;1&lt;/C&gt;&lt;D xsi:type="xsd:double"&gt;18.0662845751308&lt;/D&gt;&lt;/FQL&gt;&lt;FQL&gt;&lt;Q&gt;US9553061055^FF_TAX_RATE(ANN_R,1/1/2019,12/31/2019)&lt;/Q&gt;&lt;R&gt;1&lt;/R&gt;&lt;C&gt;1&lt;/C&gt;&lt;D xsi:type="xsd:double"&gt;20.2193283070596&lt;/D&gt;&lt;/FQL&gt;&lt;FQL&gt;&lt;Q&gt;US9553061055^FF_TAX_RATE(ANN_R,1/1/2018,12/31/2018)&lt;/Q&gt;&lt;R&gt;1&lt;/R&gt;&lt;C&gt;1&lt;/C&gt;&lt;D xsi:type="xsd:double"&gt;17.1998338180307&lt;/D&gt;&lt;/FQL&gt;&lt;FQL&gt;&lt;Q&gt;US9553061055^FF_TAX_RATE(ANN_R,1/1/2017,12/31/2017)&lt;/Q&gt;&lt;R&gt;1&lt;/R&gt;&lt;C&gt;1&lt;/C&gt;&lt;D xsi:type="xsd:double"&gt;36.3758992805755&lt;/D&gt;&lt;/FQL&gt;&lt;FQL&gt;&lt;Q&gt;US9553061055^FG_GICS_SECTOR&lt;/Q&gt;&lt;R&gt;1&lt;/R&gt;&lt;C&gt;1&lt;/C&gt;&lt;D xsi:type="xsd:string"&gt;Health Care&lt;/D&gt;&lt;/FQL&gt;&lt;FQL&gt;&lt;Q&gt;US9553061055^FG_FACTSET_SECTOR&lt;/Q&gt;&lt;R&gt;1&lt;/R&gt;&lt;C&gt;1&lt;/C&gt;&lt;D xsi:type="xsd:string"&gt;Health Technology&lt;/D&gt;&lt;/FQL&gt;&lt;FQL&gt;&lt;Q&gt;US74736K1016^SUS_EC_RISK_SCORE(NOW,NOW,,"GOV")&lt;/Q&gt;&lt;R&gt;0&lt;/R&gt;&lt;C&gt;0&lt;/C&gt;&lt;/FQL&gt;&lt;FQL&gt;&lt;Q&gt;US74736K1016^SUS_EC_RISK_SCORE(NOW,NOW,,"SOC")&lt;/Q&gt;&lt;R&gt;0&lt;/R&gt;&lt;C&gt;0&lt;/C&gt;&lt;/FQL&gt;&lt;FQL&gt;&lt;Q&gt;US74736K1016^SUS_RR_RISK_SCORE(NOW,NOW,,"ESG")&lt;/Q&gt;&lt;R&gt;0&lt;/R&gt;&lt;C&gt;0&lt;/C&gt;&lt;/FQL&gt;&lt;FQL&gt;&lt;Q&gt;US74736K1016^FF_PTX_INC(ANN_R,1/1/2020,12/31/2020)&lt;/Q&gt;&lt;R&gt;1&lt;/R&gt;&lt;C&gt;1&lt;/C&gt;&lt;D xsi:type="xsd:double"&gt;395.089&lt;/D&gt;&lt;/FQL&gt;&lt;FQL&gt;&lt;Q&gt;US74736K1016^FF_PTX_INC(ANN_R,1/1/2019,12/31/2019)&lt;/Q&gt;&lt;R&gt;1&lt;/R&gt;&lt;C&gt;1&lt;/C&gt;&lt;D xsi:type="xsd:double"&gt;91.792&lt;/D&gt;&lt;/FQL&gt;&lt;FQL&gt;&lt;Q&gt;US74736K1016^FF_PTX_INC(ANN_R,1/1/2018,12/31/2018)&lt;/Q&gt;&lt;R&gt;1&lt;/R&gt;&lt;C&gt;1&lt;/C&gt;&lt;D xsi:type="xsd:double"&gt;17.145&lt;/D&gt;&lt;/FQL&gt;&lt;FQL&gt;&lt;Q&gt;US74736K1016^FF_PTX_INC(ANN_R,1/1/2017,12/31/2017)&lt;/Q&gt;&lt;R&gt;1&lt;/R&gt;&lt;C&gt;1&lt;/C&gt;&lt;D xsi:type="xsd:double"&gt;27.305&lt;/D&gt;&lt;/FQL&gt;&lt;FQL&gt;&lt;Q&gt;US74736K1016^FF_PTX_INC(ANN_R,1/1/2016,12/31/2016)&lt;/Q&gt;&lt;R&gt;1&lt;/R&gt;&lt;C&gt;1&lt;/C&gt;&lt;D xsi:type="xsd:double"&gt;-2.862&lt;/D&gt;&lt;/FQL&gt;&lt;FQL&gt;&lt;Q&gt;US74736K1016^FF_TAX_CF(ANN_R,1/1/2020,12/31/2020)&lt;/Q&gt;&lt;R&gt;1&lt;/R&gt;&lt;C&gt;1&lt;/C&gt;&lt;D xsi:type="xsd:double"&gt;55.513&lt;/D&gt;&lt;/FQL&gt;&lt;FQL&gt;&lt;Q&gt;US74736K1016^FF_TAX_CF(ANN_R,1/1/2019,12/31/2019)&lt;/Q&gt;&lt;R&gt;1&lt;/R&gt;&lt;C&gt;1&lt;/C&gt;&lt;D xsi:type="xsd:double"&gt;69.453&lt;/D&gt;&lt;/FQL&gt;&lt;FQL&gt;&lt;Q&gt;US74736K1016^FF_TAX_CF(ANN_R,1/1/2018,12/31/2018)&lt;/Q&gt;&lt;R&gt;1&lt;/R&gt;&lt;C&gt;1&lt;/C&gt;&lt;D xsi:type="xsd:double"&gt;41.478&lt;/D&gt;&lt;/FQL&gt;&lt;FQL&gt;&lt;Q&gt;US74736K1016^FF_TAX_CF(ANN_R,1/1/2017,12/31/2017)&lt;/Q&gt;&lt;R&gt;1&lt;/R&gt;&lt;C&gt;1&lt;/C&gt;&lt;D xsi:type="xsd:double"&gt;52.656&lt;/D&gt;&lt;/FQL&gt;&lt;FQL&gt;&lt;Q&gt;US74736K1016^FF_TAX_CF(ANN_R,1/1/2016,12/31/2016)&lt;/Q&gt;&lt;R&gt;1&lt;/R&gt;&lt;C&gt;1&lt;/C&gt;&lt;D xsi:type="xsd:double"&gt;34.942&lt;/D&gt;&lt;/FQL&gt;&lt;FQL&gt;&lt;Q&gt;US74736K1016^FF_TAX_RATE(ANN_R,1/1/2019,12/31/2019)&lt;/Q&gt;&lt;R&gt;1&lt;/R&gt;&lt;C&gt;1&lt;/C&gt;&lt;D xsi:type="xsd:double"&gt;-45.0289785602231&lt;/D&gt;&lt;/FQL&gt;&lt;FQL&gt;&lt;Q&gt;US74736K1016^FF_TAX_RATE(ANN_R,1/1/2018,12/31/2018)&lt;/Q&gt;&lt;R&gt;1&lt;/R&gt;&lt;C&gt;1&lt;/C&gt;&lt;D xsi:type="xsd:double"&gt;334.983960338291&lt;/D&gt;&lt;/FQL&gt;&lt;FQL&gt;&lt;Q&gt;US74736K1016^FF_TAX_RATE(ANN_R,1/1/2017,12/31/2017)&lt;/Q&gt;&lt;R&gt;1&lt;/R&gt;&lt;C&gt;1&lt;/C&gt;&lt;D xsi:type="xsd:double"&gt;160.640908258561&lt;/D&gt;&lt;/FQL&gt;&lt;FQL&gt;&lt;Q&gt;US74736K1016^FF_TAX_RATE(ANN_R,1/1/2016,12/31/2016)&lt;/Q&gt;&lt;R&gt;0&lt;/R&gt;&lt;C&gt;0&lt;/C&gt;&lt;/FQL&gt;&lt;FQL&gt;&lt;Q&gt;US74736K1016^FG_GICS_SECTOR&lt;/Q&gt;&lt;R&gt;1&lt;/R&gt;&lt;C&gt;1&lt;/C&gt;&lt;D xsi:type="xsd:string"&gt;Information Technology&lt;/D&gt;&lt;/FQL&gt;&lt;FQL&gt;&lt;Q&gt;US74736K1016^FG_FACTSET_SECTOR&lt;/Q&gt;&lt;R&gt;1&lt;/R&gt;&lt;C&gt;1&lt;/C&gt;&lt;D xsi:type="xsd:string"&gt;Electronic Technology&lt;/D&gt;&lt;/FQL&gt;&lt;FQL&gt;&lt;Q&gt;US4435731009^SUS_EC_RISK_SCORE(NOW,NOW,,"GOV")&lt;/Q&gt;&lt;R&gt;0&lt;/R&gt;&lt;C&gt;0&lt;/C&gt;&lt;/FQL&gt;&lt;FQL&gt;&lt;Q&gt;US4435731009^SUS_EC_RISK_SCORE(NOW,NOW,,"SOC")&lt;/Q&gt;&lt;R&gt;0&lt;/R&gt;&lt;C&gt;0&lt;/C&gt;&lt;/FQL&gt;&lt;FQL&gt;&lt;Q&gt;US4435731009^SUS_RR_RISK_SCORE(NOW,NOW,,"ESG")&lt;/Q&gt;&lt;R&gt;0&lt;/R&gt;&lt;C&gt;0&lt;/C&gt;&lt;/FQL&gt;&lt;FQL&gt;&lt;Q&gt;US4435731009^FF_PTX_INC(ANN_R,1/1/2020,12/31/2020)&lt;/Q&gt;&lt;R&gt;1&lt;/R&gt;&lt;C&gt;1&lt;/C&gt;&lt;D xsi:type="xsd:double"&gt;-80.815&lt;/D&gt;&lt;/FQL&gt;&lt;FQL&gt;&lt;Q&gt;US4435731009^FF_PTX_INC(ANN_R,1/1/2019,12/31/2019)&lt;/Q&gt;&lt;R&gt;1&lt;/R&gt;&lt;C&gt;1&lt;/C&gt;&lt;D xsi:type="xsd:double"&gt;-50.773&lt;/D&gt;&lt;/FQL&gt;&lt;FQL&gt;&lt;Q&gt;US4435731009^FF_PTX_INC(ANN_R,1/1/2018,12/31/2018)&lt;/Q&gt;&lt;R&gt;1&lt;/R&gt;&lt;C&gt;1&lt;/C&gt;&lt;D xsi:type="xsd:double"&gt;-61.96&lt;/D&gt;&lt;/FQL&gt;&lt;FQL&gt;&lt;Q&gt;US4435731009^FF_PTX_INC(ANN_R,1/1/2017,12/31/2017)&lt;/Q&gt;&lt;R&gt;1&lt;/R&gt;&lt;C&gt;1&lt;/C&gt;&lt;D xsi:type="xsd:double"&gt;-50.039&lt;/D&gt;&lt;/FQL&gt;&lt;FQL&gt;&lt;Q&gt;US4435731009^FF_PTX_INC(ANN_R,1/1/2016,12/31/2016)&lt;/Q&gt;&lt;R&gt;1&lt;/R&gt;&lt;C&gt;1&lt;/C&gt;&lt;D xsi:type="xsd:double"&gt;-45.029&lt;/D&gt;&lt;/FQL&gt;&lt;FQL&gt;&lt;Q&gt;US4435731009^FF_TAX_CF(ANN_R,1/1/2020,12/31/2020)&lt;/Q&gt;&lt;R&gt;1&lt;/R&gt;&lt;C&gt;1&lt;/C&gt;&lt;D xsi:type="xsd:double"&gt;2.306&lt;/D&gt;&lt;/FQL&gt;&lt;FQL&gt;&lt;Q&gt;US4435731009^FF_TAX_CF(ANN_R,1/1/2018,12/31/2018)&lt;/Q&gt;&lt;R&gt;1&lt;/R&gt;&lt;C&gt;1&lt;/C&gt;&lt;D xsi:type="xsd:double"&gt;1.842&lt;/D&gt;&lt;/FQL&gt;&lt;FQL&gt;&lt;Q&gt;US4435731009^FF_TAX_CF(ANN_R,1/1/2017,12/31/2017)&lt;/Q&gt;&lt;R&gt;1&lt;/R&gt;&lt;C&gt;1&lt;/C&gt;&lt;D xsi:type="xsd:double"&gt;0.855&lt;/D&gt;&lt;/FQL&gt;&lt;FQL&gt;&lt;Q&gt;US4435731009^FF_TAX_CF(ANN_R,1/1/2016,12/31/2016)&lt;/Q&gt;&lt;R&gt;1&lt;/R&gt;&lt;C&gt;1&lt;/C&gt;&lt;D xsi:type="xsd:double"&gt;0.954&lt;/D&gt;&lt;/FQL&gt;&lt;FQL&gt;&lt;Q&gt;US4435731009^FF_TAX_RATE(ANN_R,1/1/2020,12/31/2020)&lt;/Q&gt;&lt;R&gt;0&lt;/R&gt;&lt;C&gt;0&lt;/C&gt;&lt;/FQL&gt;&lt;FQL&gt;&lt;Q&gt;US4435731009^FF_TAX_RATE(ANN_R,1/1/2019,12/31/2019)&lt;/Q&gt;&lt;R&gt;0&lt;/R&gt;&lt;C&gt;0&lt;/C&gt;&lt;/FQL&gt;&lt;FQL&gt;&lt;Q&gt;US4435731009^FF_TAX_RATE(ANN_R,1/1/2018,12/31/2018)&lt;/Q&gt;&lt;R&gt;0&lt;/R&gt;&lt;C&gt;0&lt;/C&gt;&lt;/FQL&gt;&lt;FQL&gt;&lt;Q&gt;US4435731009^FF_TAX_RATE(ANN_R,1/1/2017,12/31/2017)&lt;/Q&gt;&lt;R&gt;0&lt;/R&gt;&lt;C&gt;0&lt;/C&gt;&lt;/FQL&gt;&lt;FQL&gt;&lt;Q&gt;US4435731009^FF_TAX_RATE(ANN_R,1/1/2016,12/31/2016)&lt;/Q&gt;&lt;R&gt;0&lt;/R&gt;&lt;C&gt;0&lt;/C&gt;&lt;/FQL&gt;&lt;FQL&gt;&lt;Q&gt;US4435731009^FG_GICS_SECTOR&lt;/Q&gt;&lt;R&gt;0&lt;/R&gt;&lt;C&gt;0&lt;/C&gt;&lt;/FQL&gt;&lt;FQL&gt;&lt;Q&gt;US4435731009^FG_FACTSET_SECTOR&lt;/Q&gt;&lt;R&gt;1&lt;/R&gt;&lt;C&gt;1&lt;/C&gt;&lt;D xsi:type="xsd:string"&gt;Technology Services&lt;/D&gt;&lt;/FQL&gt;&lt;FQL&gt;&lt;Q&gt;SE0012853455^SUS_EC_RISK_SCORE(NOW,NOW,,"GOV")&lt;/Q&gt;&lt;R&gt;0&lt;/R&gt;&lt;C&gt;0&lt;/C&gt;&lt;/FQL&gt;&lt;FQL&gt;&lt;Q&gt;SE0012853455^SUS_EC_RISK_SCORE(NOW,NOW,,"SOC")&lt;/Q&gt;&lt;R&gt;0&lt;/R&gt;&lt;C&gt;0&lt;/C&gt;&lt;/FQL&gt;&lt;FQL&gt;&lt;Q&gt;SE0012853455^SUS_RR_RISK_SCORE(NOW,NOW,,"ESG")&lt;/Q&gt;&lt;R&gt;0&lt;/R&gt;&lt;C&gt;0&lt;/C&gt;&lt;/FQL&gt;&lt;FQL&gt;&lt;Q&gt;SE0012853455^FF_PTX_INC(ANN_R,1/1/2020,12/31/2020)&lt;/Q&gt;&lt;R&gt;1&lt;/R&gt;&lt;C&gt;1&lt;/C&gt;&lt;D xsi:type="xsd:double"&gt;3265.4745357632&lt;/D&gt;&lt;/FQL&gt;&lt;FQL&gt;&lt;Q&gt;SE0012853455^FF_PTX_INC(ANN_R,1/1/2019,12/31/2019)&lt;/Q&gt;&lt;R&gt;1&lt;/R&gt;&lt;C&gt;1&lt;/C&gt;&lt;D xsi:type="xsd:double"&gt;1707.94678365195&lt;/D&gt;&lt;/FQL&gt;&lt;FQL&gt;&lt;Q&gt;SE0012853455^FF_PTX_INC(ANN_R,1/1/2017,12/31/2017)&lt;/Q&gt;&lt;R&gt;1&lt;/R&gt;&lt;C&gt;1&lt;/C&gt;&lt;D xsi:type="xsd:double"&gt;850.820964388471&lt;/D&gt;&lt;/FQL&gt;&lt;FQL&gt;&lt;Q&gt;SE0012853455^FF_PTX_INC(ANN_R,1/1/2016,12/31/2016)&lt;/Q&gt;&lt;R&gt;1&lt;/R&gt;&lt;C&gt;1&lt;/C&gt;&lt;D xsi:type="xsd:double"&gt;131.6472083261&lt;/D&gt;&lt;/FQL&gt;&lt;FQL&gt;&lt;Q&gt;SE0012853455^FF_TAX_CF(ANN_R,1/1/2020,12/31/2020)&lt;/Q&gt;&lt;R&gt;1&lt;/R&gt;&lt;C&gt;1&lt;/C&gt;&lt;D xsi:type="xsd:double"&gt;371.458221613167&lt;/D&gt;&lt;/FQL&gt;&lt;FQL&gt;&lt;Q&gt;SE0012853455^FF_TAX_CF(ANN_R,1/1/2019,12/31/2019)&lt;/Q&gt;&lt;R&gt;1&lt;/R&gt;&lt;C&gt;1&lt;/C&gt;&lt;D xsi:type="xsd:double"&gt;109.062937827744&lt;/D&gt;&lt;/FQL&gt;&lt;FQL&gt;&lt;Q&gt;SE0012853455^FF_TAX_CF(ANN_R,1/1/2018,12/31/2018)&lt;/Q&gt;&lt;R&gt;1&lt;/R&gt;&lt;C&gt;1&lt;/C&gt;&lt;D xsi:type="xsd:double"&gt;136.520523700957&lt;/D&gt;&lt;/FQL&gt;&lt;FQL&gt;&lt;Q&gt;SE0012853455^FF_TAX_CF(ANN_R,1/1/2017,12/31/2017)&lt;/Q&gt;&lt;R&gt;1&lt;/R&gt;&lt;C&gt;1&lt;/C&gt;&lt;D xsi:type="xsd:double"&gt;119.48108673179&lt;/D&gt;&lt;/FQL&gt;&lt;FQL&gt;&lt;Q&gt;SE0012853455^FF_TAX_CF(ANN_R,1/1/2016,12/31/2016)&lt;/Q&gt;&lt;R&gt;1&lt;/R&gt;&lt;C&gt;1&lt;/C&gt;&lt;D xsi:type="xsd:double"&gt;97.5515284718584&lt;/D&gt;&lt;/FQL&gt;&lt;FQL&gt;&lt;Q&gt;SE0012853455^FF_TAX_RATE(ANN_R,1/1/2020,12/31/2020)&lt;/Q&gt;&lt;R&gt;1&lt;/R&gt;&lt;C&gt;1&lt;/C&gt;&lt;D xsi:type="xsd:double"&gt;9.1259640102828&lt;/D&gt;&lt;/FQL&gt;&lt;FQL&gt;&lt;Q&gt;SE0012853455^FF_TAX_RATE(ANN_R,1/1/2019,12/31/2019)&lt;/Q&gt;&lt;R&gt;1&lt;/R&gt;&lt;C&gt;1&lt;/C&gt;&lt;D xsi:type="xsd:double"&gt;7.3775573465592&lt;/D&gt;&lt;/FQL&gt;&lt;FQL&gt;&lt;Q&gt;SE0012853455^FF_TAX_RATE(ANN_R,1/1/2018,12/31/2018)&lt;/Q&gt;&lt;R&gt;1&lt;/R&gt;&lt;C&gt;1&lt;/C&gt;&lt;D xsi:type="xsd:double"&gt;5.84112149532711&lt;/D&gt;&lt;/FQL&gt;&lt;FQL&gt;&lt;Q&gt;SE0012853455^FF_TAX_RATE(ANN_R,1/1/2017,12/31/2017)&lt;/Q&gt;&lt;R&gt;1&lt;/R&gt;&lt;C&gt;1&lt;/C&gt;&lt;D xsi:type="xsd:double"&gt;13.7032842582106&lt;/D&gt;&lt;/FQL&gt;&lt;FQL&gt;&lt;Q&gt;SE0012853455^FF_TAX_RATE(ANN_R,1/1/2016,12/31/2016)&lt;/Q&gt;&lt;R&gt;1&lt;/R&gt;&lt;C&gt;1&lt;/C&gt;&lt;D xsi:type="xsd:double"&gt;95.6834532374103&lt;/D&gt;&lt;/FQL&gt;&lt;FQL&gt;&lt;Q&gt;SE0012853455^FG_GICS_SECTOR&lt;/Q&gt;&lt;R&gt;0&lt;/R&gt;&lt;C&gt;0&lt;/C&gt;&lt;/FQL&gt;&lt;FQL&gt;&lt;Q&gt;SE0012853455^FG_FACTSET_SECTOR&lt;/Q&gt;&lt;R&gt;1&lt;/R&gt;&lt;C&gt;1&lt;/C&gt;&lt;D xsi:type="xsd:string"&gt;Finance&lt;/D&gt;&lt;/FQL&gt;&lt;FQL&gt;&lt;Q&gt;US7607591002^SUS_EC_RISK_SCORE(NOW,NOW,,"GOV")&lt;/Q&gt;&lt;R&gt;1&lt;/R&gt;&lt;C&gt;1&lt;/C&gt;&lt;D xsi:type="xsd:string"&gt;3.380400&lt;/D&gt;&lt;/FQL&gt;&lt;FQL&gt;&lt;Q&gt;US7607591002^SUS_RR_RISK_SCORE(NOW,NOW,,"ESG")&lt;/Q&gt;&lt;R&gt;1&lt;/R&gt;&lt;C&gt;1&lt;/C&gt;&lt;D xsi:type="xsd:double"&gt;21.0740999264706&lt;/D&gt;&lt;/FQL&gt;&lt;FQL&gt;&lt;Q&gt;US7607591002^FF_PTX_INC(ANN_R,1/1/2020,12/31/2020)&lt;/Q&gt;&lt;R&gt;1&lt;/R&gt;&lt;C&gt;1&lt;/C&gt;&lt;D xsi:type="xsd:double"&gt;1142.7&lt;/D&gt;&lt;/FQL&gt;&lt;FQL&gt;&lt;Q&gt;US7607591002^FF_PTX_INC(ANN_R,1/1/2019,12/31/2019)&lt;/Q&gt;&lt;R&gt;1&lt;/R&gt;&lt;C&gt;1&lt;/C&gt;&lt;D xsi:type="xsd:double"&gt;1295.8&lt;/D&gt;&lt;/FQL&gt;&lt;FQL&gt;&lt;Q&gt;US7607591002^FF_PTX_INC(ANN_R,1/1/2018,12/31/2018)&lt;/Q&gt;&lt;R&gt;1&lt;/R&gt;&lt;C&gt;1&lt;/C&gt;&lt;D xsi:type="xsd:double"&gt;1320.9&lt;/D&gt;&lt;/FQL&gt;&lt;FQL&gt;&lt;Q&gt;US7607591002^FF_PTX_INC(ANN_R,1/1/2017,12/31/2017)&lt;/Q&gt;&lt;R&gt;1&lt;/R&gt;&lt;C&gt;1&lt;/C&gt;&lt;D xsi:type="xsd:double"&gt;1282.1&lt;/D&gt;&lt;/FQL&gt;&lt;FQL&gt;&lt;Q&gt;US7607591002^FF_PTX_INC(ANN_R,1/1/2016,12/31/2016)&lt;/Q&gt;&lt;R&gt;1&lt;/R&gt;&lt;C&gt;1&lt;/C&gt;&lt;D xsi:type="xsd:double"&gt;965.9&lt;/D&gt;&lt;/FQL&gt;&lt;FQL&gt;&lt;Q&gt;US7607591002^FF_TAX_CF(ANN_R,1/1/2020,12/31/2020)&lt;/Q&gt;&lt;R&gt;1&lt;/R&gt;&lt;C&gt;1&lt;/C&gt;&lt;D xsi:type="xsd:double"&gt;124&lt;/D&gt;&lt;/FQL&gt;&lt;FQL&gt;&lt;Q&gt;US7607591002^FF_TAX_CF(ANN_R,1/1/2019,12/31/2019)&lt;/Q&gt;&lt;R&gt;1&lt;/R&gt;&lt;C&gt;1&lt;/C&gt;&lt;D xsi:type="xsd:double"&gt;31&lt;/D&gt;&lt;/FQL&gt;&lt;FQL&gt;&lt;Q&gt;US7607591002^FF_TAX_CF(ANN_R,1/1/2018,12/31/2018)&lt;/Q&gt;&lt;R&gt;1&lt;/R&gt;&lt;C&gt;1&lt;/C&gt;&lt;D xsi:type="xsd:double"&gt;210&lt;/D&gt;&lt;/FQL&gt;&lt;FQL&gt;&lt;Q&gt;US7607591002^FF_TAX_CF(ANN_R,1/1/2017,12/31/2017)&lt;/Q&gt;&lt;R&gt;1&lt;/R&gt;&lt;C&gt;1&lt;/C&gt;&lt;D xsi:type="xsd:double"&gt;370&lt;/D&gt;&lt;/FQL&gt;&lt;FQL&gt;&lt;Q&gt;US7607591002^FF_TAX_CF(ANN_R,1/1/2016,12/31/2016)&lt;/Q&gt;&lt;R&gt;1&lt;/R&gt;&lt;C&gt;1&lt;/C&gt;&lt;D xsi:type="xsd:double"&gt;265&lt;/D&gt;&lt;/FQL&gt;&lt;FQL&gt;&lt;Q&gt;US7607591002^FF_TAX_RATE(ANN_R,1/1/2020,12/31/2020)&lt;/Q&gt;&lt;R&gt;1&lt;/R&gt;&lt;C&gt;1&lt;/C&gt;&lt;D xsi:type="xsd:double"&gt;15.1483328957732&lt;/D&gt;&lt;/FQL&gt;&lt;FQL&gt;&lt;Q&gt;US7607591002^FF_TAX_RATE(ANN_R,1/1/2019,12/31/2019)&lt;/Q&gt;&lt;R&gt;1&lt;/R&gt;&lt;C&gt;1&lt;/C&gt;&lt;D xsi:type="xsd:double"&gt;17.1322734989968&lt;/D&gt;&lt;/FQL&gt;&lt;FQL&gt;&lt;Q&gt;US7607591002^FF_TAX_RATE(ANN_R,1/1/2018,12/31/2018)&lt;/Q&gt;&lt;R&gt;1&lt;/R&gt;&lt;C&gt;1&lt;/C&gt;&lt;D xsi:type="xsd:double"&gt;21.4474979180862&lt;/D&gt;&lt;/FQL&gt;&lt;FQL&gt;&lt;Q&gt;US7607591002^FF_TAX_RATE(ANN_R,1/1/2017,12/31/2017)&lt;/Q&gt;&lt;R&gt;1&lt;/R&gt;&lt;C&gt;1&lt;/C&gt;&lt;D xsi:type="xsd:double"&gt;0.241790811949146&lt;/D&gt;&lt;/FQL&gt;&lt;FQL&gt;&lt;Q&gt;US7607591002^FG_GICS_SECTOR&lt;/Q&gt;&lt;R&gt;1&lt;/R&gt;&lt;C&gt;1&lt;/C&gt;&lt;D xsi:type="xsd:string"&gt;Industrials&lt;/D&gt;&lt;/FQL&gt;&lt;FQL&gt;&lt;Q&gt;US7607591002^FG_FACTSET_SECTOR&lt;/Q&gt;&lt;R&gt;1&lt;/R&gt;&lt;C&gt;1&lt;/C&gt;&lt;D xsi:type="xsd:string"&gt;Industrial Services&lt;/D&gt;&lt;/FQL&gt;&lt;FQL&gt;&lt;Q&gt;US5732841060^SUS_EC_RISK_SCORE(NOW,NOW,,"GOV")&lt;/Q&gt;&lt;R&gt;1&lt;/R&gt;&lt;C&gt;1&lt;/C&gt;&lt;D xsi:type="xsd:string"&gt;8.985084&lt;/D&gt;&lt;/FQL&gt;&lt;FQL&gt;&lt;Q&gt;US5732841060^SUS_EC_RISK_SCORE(NOW,NOW,,"SOC")&lt;/Q&gt;&lt;R&gt;1&lt;/R&gt;&lt;C&gt;1&lt;/C&gt;&lt;D xsi:type="xsd:string"&gt;4.903947&lt;/D&gt;&lt;/FQL&gt;&lt;FQL&gt;&lt;Q&gt;US5732841060^SUS_RR_RISK_SCORE(NOW,NOW,,"ESG")&lt;/Q&gt;&lt;R&gt;1&lt;/R&gt;&lt;C&gt;1&lt;/C&gt;&lt;D xsi:type="xsd:double"&gt;31.78405171875&lt;/D&gt;&lt;/FQL&gt;&lt;FQL&gt;&lt;Q&gt;US5732841060^FF_PTX_INC(ANN_R,1/1/2020,12/31/2020)&lt;/Q&gt;&lt;R&gt;1&lt;/R&gt;&lt;C&gt;1&lt;/C&gt;&lt;D xsi:type="xsd:double"&gt;889.3&lt;/D&gt;&lt;/FQL&gt;&lt;FQL&gt;&lt;Q&gt;US5732841060^FF_PTX_INC(ANN_R,1/1/2019,12/31/2019)&lt;/Q&gt;&lt;R&gt;1&lt;/R&gt;&lt;C&gt;1&lt;/C&gt;&lt;D xsi:type="xsd:double"&gt;748.3&lt;/D&gt;&lt;/FQL&gt;&lt;FQL&gt;&lt;Q&gt;US5732841060^FF_PTX_INC(ANN_R,1/1/2018,12/31/2018)&lt;/Q&gt;&lt;R&gt;1&lt;/R&gt;&lt;C&gt;1&lt;/C&gt;&lt;D xsi:type="xsd:double"&gt;576.081&lt;/D&gt;&lt;/FQL&gt;&lt;FQL&gt;&lt;Q&gt;US5732841060^FF_PTX_INC(ANN_R,1/1/2017,12/31/2017)&lt;/Q&gt;&lt;R&gt;1&lt;/R&gt;&lt;C&gt;1&lt;/C&gt;&lt;D xsi:type="xsd:double"&gt;618.928&lt;/D&gt;&lt;/FQL&gt;&lt;FQL&gt;&lt;Q&gt;US5732841060^FF_PTX_INC(ANN_R,1/1/2016,12/31/2016)&lt;/Q&gt;&lt;R&gt;1&lt;/R&gt;&lt;C&gt;1&lt;/C&gt;&lt;D xsi:type="xsd:double"&gt;607.028&lt;/D&gt;&lt;/FQL&gt;&lt;FQL&gt;&lt;Q&gt;US5732841060^FF_TAX_CF(ANN_R,1/1/2020,12/31/2020)&lt;/Q&gt;&lt;R&gt;1&lt;/R&gt;&lt;C&gt;1&lt;/C&gt;&lt;D xsi:type="xsd:double"&gt;114.9&lt;/D&gt;&lt;/FQL&gt;&lt;FQL&gt;&lt;Q&gt;US5732841060^FF_TAX_CF(ANN_R,1/1/2019,12/31/2019)&lt;/Q&gt;&lt;R&gt;1&lt;/R&gt;&lt;C&gt;1&lt;/C&gt;&lt;D xsi:type="xsd:double"&gt;101.7&lt;/D&gt;&lt;/FQL&gt;&lt;FQL&gt;&lt;Q&gt;US5732841060^FF_TAX_CF(ANN_R,1/1/2018,12/31/2018)&lt;/Q&gt;&lt;R&gt;1&lt;/R&gt;&lt;C&gt;1&lt;/C&gt;&lt;D xsi:type="xsd:double"&gt;28.86&lt;/D&gt;&lt;/FQL&gt;&lt;FQL&gt;&lt;Q&gt;US5732841060^FF_TAX_CF(ANN_R,1/1/2017,12/31/2017)&lt;/Q&gt;&lt;R&gt;1&lt;/R&gt;&lt;C&gt;1&lt;/C&gt;&lt;D xsi:type="xsd:double"&gt;155.771&lt;/D&gt;&lt;/FQL&gt;&lt;FQL&gt;&lt;Q&gt;US5732841060^FF_TAX_CF(ANN_R,1/1/2016,12/31/2016)&lt;/Q&gt;&lt;R&gt;1&lt;/R&gt;&lt;C&gt;1&lt;/C&gt;&lt;D xsi:type="xsd:double"&gt;124.342&lt;/D&gt;&lt;/FQL&gt;&lt;FQL&gt;&lt;Q&gt;US5732841060^FF_TAX_RATE(ANN_R,1/1/2019,12/31/2019)&lt;/Q&gt;&lt;R&gt;1&lt;/R&gt;&lt;C&gt;1&lt;/C&gt;&lt;D xsi:type="xsd:double"&gt;18.2146198048911&lt;/D&gt;&lt;/FQL&gt;&lt;FQL&gt;&lt;Q&gt;US5732841060^FF_TAX_RATE(ANN_R,1/1/2018,12/31/2018)&lt;/Q&gt;&lt;R&gt;1&lt;/R&gt;&lt;C&gt;1&lt;/C&gt;&lt;D xsi:type="xsd:double"&gt;18.3489821743817&lt;/D&gt;&lt;/FQL&gt;&lt;FQL&gt;&lt;Q&gt;US5732841060^FF_TAX_RATE(ANN_R,1/1/2017,12/31/2017)&lt;/Q&gt;&lt;R&gt;1&lt;/R&gt;&lt;C&gt;1&lt;/C&gt;&lt;D xsi:type="xsd:double"&gt;-15.2613874311713&lt;/D&gt;&lt;/FQL&gt;&lt;FQL&gt;&lt;Q&gt;US5732841060^FF_TAX_RATE(ANN_R,1/1/2016,12/31/2016)&lt;/Q&gt;&lt;R&gt;1&lt;/R&gt;&lt;C&gt;1&lt;/C&gt;&lt;D xsi:type="xsd:double"&gt;29.9136118926969&lt;/D&gt;&lt;/FQL&gt;&lt;FQL&gt;&lt;Q&gt;US5732841060^FG_GICS_SECTOR&lt;/Q&gt;&lt;R&gt;1&lt;/R&gt;&lt;C&gt;1&lt;/C&gt;&lt;D xsi:type="xsd:string"&gt;Materials&lt;/D&gt;&lt;/FQL&gt;&lt;FQL&gt;&lt;Q&gt;US5732841060^FG_FACTSET_SECTOR&lt;/Q&gt;&lt;R&gt;1&lt;/R&gt;&lt;C&gt;1&lt;/C&gt;&lt;D xsi:type="xsd:string"&gt;Non-Energy Minerals&lt;/D&gt;&lt;/FQL&gt;&lt;FQL&gt;&lt;Q&gt;BRBBDCACNPR8^SUS_EC_RISK_SCORE(NOW,NOW,,"GOV")&lt;/Q&gt;&lt;R&gt;1&lt;/R&gt;&lt;C&gt;1&lt;/C&gt;&lt;D xsi:type="xsd:string"&gt;11.811563&lt;/D&gt;&lt;/FQL&gt;&lt;FQL&gt;&lt;Q&gt;BRBBDCACNPR8^SUS_EC_RISK_SCORE(NOW,NOW,,"SOC")&lt;/Q&gt;&lt;R&gt;1&lt;/R&gt;&lt;C&gt;1&lt;/C&gt;&lt;D xsi:type="xsd:string"&gt;11.299088&lt;/D&gt;&lt;/FQL&gt;&lt;FQL&gt;&lt;Q&gt;BRBBDCACNPR8^SUS_RR_RISK_SCORE(NOW,NOW,,"ESG")&lt;/Q&gt;&lt;R&gt;1&lt;/R&gt;&lt;C&gt;1&lt;/C&gt;&lt;D xsi:type="xsd:double"&gt;24.20865&lt;/D&gt;&lt;/FQL&gt;&lt;FQL&gt;&lt;Q&gt;BRBBDCACNPR8^FF_PTX_INC(ANN_R,1/1/2020,12/31/2020)&lt;/Q&gt;&lt;R&gt;1&lt;/R&gt;&lt;C&gt;1&lt;/C&gt;&lt;D xsi:type="xsd:double"&gt;5091.348&lt;/D&gt;&lt;/FQL&gt;&lt;FQL&gt;&lt;Q&gt;BRBBDCACNPR8^FF_PTX_INC(ANN_R,1/1/2019,12/31/2019)&lt;/Q&gt;&lt;R&gt;1&lt;/R&gt;&lt;C&gt;1&lt;/C&gt;&lt;D xsi:type="xsd:double"&gt;16179.34&lt;/D&gt;&lt;/FQL&gt;&lt;FQL&gt;&lt;Q&gt;BRBBDCACNPR8^FF_PTX_INC(ANN_R,1/1/2018,12/31/2018)&lt;/Q&gt;&lt;R&gt;1&lt;/R&gt;&lt;C&gt;1&lt;/C&gt;&lt;D xsi:type="xsd:double"&gt;23946.996&lt;/D&gt;&lt;/FQL&gt;&lt;FQL&gt;&lt;Q&gt;BRBBDCACNPR8^FF_PTX_INC(ANN_R,1/1/2017,12/31/2017)&lt;/Q&gt;&lt;R&gt;1&lt;/R&gt;&lt;C&gt;1&lt;/C&gt;&lt;D xsi:type="xsd:double"&gt;20029.024&lt;/D&gt;&lt;/FQL&gt;&lt;FQL&gt;&lt;Q&gt;BRBBDCACNPR8^FF_PTX_INC(ANN_R,1/1/2016,12/31/2016)&lt;/Q&gt;&lt;R&gt;1&lt;/R&gt;&lt;C&gt;1&lt;/C&gt;&lt;D xsi:type="xsd:double"&gt;27159.678&lt;/D&gt;&lt;/FQL&gt;&lt;FQL&gt;&lt;Q&gt;BRBBDCACNPR8^FF_TAX_CF(ANN_R,1/1/2020,12/31/2020)&lt;/Q&gt;&lt;R&gt;1&lt;/R&gt;&lt;C&gt;1&lt;/C&gt;&lt;D xsi:type="xsd:double"&gt;5715.233&lt;/D&gt;&lt;/FQL&gt;&lt;FQL&gt;&lt;Q&gt;BRBBDCACNPR8^FF_TAX_CF(ANN_R,1/1/2018,12/31/2018)&lt;/Q&gt;&lt;R&gt;1&lt;/R&gt;&lt;C&gt;1&lt;/C&gt;&lt;D xsi:type="xsd:double"&gt;7086.237&lt;/D&gt;&lt;/FQL&gt;&lt;FQL&gt;&lt;Q&gt;BRBBDCACNPR8^FF_TAX_CF(ANN_R,1/1/2017,12/31/2017)&lt;/Q&gt;&lt;R&gt;1&lt;/R&gt;&lt;C&gt;1&lt;/C&gt;&lt;D xsi:type="xsd:double"&gt;8575.438&lt;/D&gt;&lt;/FQL&gt;&lt;FQL&gt;&lt;Q&gt;BRBBDCACNPR8^FF_TAX_CF(ANN_R,1/1/2016,12/31/2016)&lt;/Q&gt;&lt;R&gt;1&lt;/R&gt;&lt;C&gt;1&lt;/C&gt;&lt;D xsi:type="xsd:double"&gt;9771.075&lt;/D&gt;&lt;/FQL&gt;&lt;FQL&gt;&lt;Q&gt;BRBBDCACNPR8^FF_TAX_RATE(ANN_R,1/1/2020,12/31/2020)&lt;/Q&gt;&lt;R&gt;1&lt;/R&gt;&lt;C&gt;1&lt;/C&gt;&lt;D xsi:type="xsd:double"&gt;-228.86528282883&lt;/D&gt;&lt;/FQL&gt;&lt;FQL&gt;&lt;Q&gt;BRBBDCACNPR8^FF_TAX_RATE(ANN_R,1/1/2019,12/31/2019)&lt;/Q&gt;&lt;R&gt;1&lt;/R&gt;&lt;C&gt;1&lt;/C&gt;&lt;D xsi:type="xsd:double"&gt;-40.5106759608241&lt;/D&gt;&lt;/FQL&gt;&lt;FQL&gt;&lt;Q&gt;BRBBDCACNPR8^FF_TAX_RATE(ANN_R,1/1/2018,12/31/2018)&lt;/Q&gt;&lt;R&gt;1&lt;/R&gt;&lt;C&gt;1&lt;/C&gt;&lt;D xsi:type="xsd:double"&gt;19.614927901604&lt;/D&gt;&lt;/FQL&gt;&lt;FQL&gt;&lt;Q&gt;BRBBDCACNPR8^FF_TAX_RATE(ANN_R,1/1/2017,12/31/2017)&lt;/Q&gt;&lt;R&gt;1&lt;/R&gt;&lt;C&gt;1&lt;/C&gt;&lt;D xsi:type="xsd:double"&gt;25.6837876873082&lt;/D&gt;&lt;/FQL&gt;&lt;FQL&gt;&lt;Q&gt;BRBBDCACNPR8^FF_TAX_RATE(ANN_R,1/1/2016,12/31/2016)&lt;/Q&gt;&lt;R&gt;1&lt;/R&gt;&lt;C&gt;1&lt;/C&gt;&lt;D xsi:type="xsd:double"&gt;44.0901361201705&lt;/D&gt;&lt;/FQL&gt;&lt;FQL&gt;&lt;Q&gt;BRBBDCACNPR8^FG_GICS_SECTOR&lt;/Q&gt;&lt;R&gt;0&lt;/R&gt;&lt;C&gt;0&lt;/C&gt;&lt;/FQL&gt;&lt;FQL&gt;&lt;Q&gt;BRBBDCACNPR8^FG_FACTSET_SECTOR&lt;/Q&gt;&lt;R&gt;1&lt;/R&gt;&lt;C&gt;1&lt;/C&gt;&lt;D xsi:type="xsd:string"&gt;Finance&lt;/D&gt;&lt;/FQL&gt;&lt;FQL&gt;&lt;Q&gt;GB0007908733^SUS_EC_RISK_SCORE(NOW,NOW,,"GOV")&lt;/Q&gt;&lt;R&gt;1&lt;/R&gt;&lt;C&gt;1&lt;/C&gt;&lt;D xsi:type="xsd:string"&gt;5.241112&lt;/D&gt;&lt;/FQL&gt;&lt;FQL&gt;&lt;Q&gt;GB0007908733^SUS_EC_RISK_SCORE(NOW,NOW,,"SOC")&lt;/Q&gt;&lt;R&gt;1&lt;/R&gt;&lt;C&gt;1&lt;/C&gt;&lt;D xsi:type="xsd:string"&gt;6.082591&lt;/D&gt;&lt;/FQL&gt;&lt;FQL&gt;&lt;Q&gt;GB0007908733^SUS_RR_RISK_SCORE(NOW,NOW,,"ESG")&lt;/Q&gt;&lt;R&gt;1&lt;/R&gt;&lt;C&gt;1&lt;/C&gt;&lt;D xsi:type="xsd:double"&gt;30.106853125&lt;/D&gt;&lt;/FQL&gt;&lt;FQL&gt;&lt;Q&gt;GB0007908733^FF_PTX_INC(ANN_R,1/1/2020,12/31/2020)&lt;/Q&gt;&lt;R&gt;1&lt;/R&gt;&lt;C&gt;1&lt;/C&gt;&lt;D xsi:type="xsd:double"&gt;433.7&lt;/D&gt;&lt;/FQL&gt;&lt;FQL&gt;&lt;Q&gt;GB0007908733^FF_PTX_INC(ANN_R,1/1/2019,12/31/2019)&lt;/Q&gt;&lt;R&gt;1&lt;/R&gt;&lt;C&gt;1&lt;/C&gt;&lt;D xsi:type="xsd:double"&gt;1171.1&lt;/D&gt;&lt;/FQL&gt;&lt;FQL&gt;&lt;Q&gt;GB0007908733^FF_PTX_INC(ANN_R,1/1/2017,12/31/2017)&lt;/Q&gt;&lt;R&gt;1&lt;/R&gt;&lt;C&gt;1&lt;/C&gt;&lt;D xsi:type="xsd:double"&gt;1589.2&lt;/D&gt;&lt;/FQL&gt;&lt;FQL&gt;&lt;Q&gt;GB0007908733^FF_PTX_INC(ANN_R,1/1/2016,12/31/2016)&lt;/Q&gt;&lt;R&gt;1&lt;/R&gt;&lt;C&gt;1&lt;/C&gt;&lt;D xsi:type="xsd:double"&gt;388.5&lt;/D&gt;&lt;/FQL&gt;&lt;FQL&gt;&lt;Q&gt;GB0007908733^FF_TAX_CF(ANN_R,1/1/2020,12/31/2020)&lt;/Q&gt;&lt;R&gt;1&lt;/R&gt;&lt;C&gt;1&lt;/C&gt;&lt;D xsi:type="xsd:double"&gt;95.8&lt;/D&gt;&lt;/FQL&gt;&lt;FQL&gt;&lt;Q&gt;GB0007908733^FF_TAX_CF(ANN_R,1/1/2019,12/31/2019)&lt;/Q&gt;&lt;R&gt;1&lt;/R&gt;&lt;C&gt;1&lt;/C&gt;&lt;D xsi:type="xsd:double"&gt;43&lt;/D&gt;&lt;/FQL&gt;&lt;FQL&gt;&lt;Q&gt;GB0007908733^FF_TAX_CF(ANN_R,1/1/2018,12/31/2018)&lt;/Q&gt;&lt;R&gt;1&lt;/R&gt;&lt;C&gt;1&lt;/C&gt;&lt;D xsi:type="xsd:double"&gt;132.2&lt;/D&gt;&lt;/FQL&gt;&lt;FQL&gt;&lt;Q&gt;GB0007908733^FF_TAX_CF(ANN_R,1/1/2017,12/31/2017)&lt;/Q&gt;&lt;R&gt;1&lt;/R&gt;&lt;C&gt;1&lt;/C&gt;&lt;D xsi:type="xsd:double"&gt;98.5&lt;/D&gt;&lt;/FQL&gt;&lt;FQL&gt;&lt;Q&gt;GB0007908733^FF_TAX_CF(ANN_R,1/1/2016,12/31/2016)&lt;/Q&gt;&lt;R&gt;1&lt;/R&gt;&lt;C&gt;1&lt;/C&gt;&lt;D xsi:type="xsd:double</t>
        </r>
      </text>
    </comment>
    <comment ref="A23" authorId="0" shapeId="0" xr:uid="{18E884A3-44A8-4D69-A305-8DB6788A7528}">
      <text>
        <r>
          <rPr>
            <b/>
            <sz val="9"/>
            <color indexed="81"/>
            <rFont val="Tahoma"/>
            <family val="2"/>
          </rPr>
          <t>"&gt;125.5&lt;/D&gt;&lt;/FQL&gt;&lt;FQL&gt;&lt;Q&gt;GB0007908733^FF_TAX_RATE(ANN_R,1/1/2020,12/31/2020)&lt;/Q&gt;&lt;R&gt;1&lt;/R&gt;&lt;C&gt;1&lt;/C&gt;&lt;D xsi:type="xsd:double"&gt;28.0147567442933&lt;/D&gt;&lt;/FQL&gt;&lt;FQL&gt;&lt;Q&gt;GB0007908733^FF_TAX_RATE(ANN_R,1/1/2019,12/31/2019)&lt;/Q&gt;&lt;R&gt;1&lt;/R&gt;&lt;C&gt;1&lt;/C&gt;&lt;D xsi:type="xsd:double"&gt;-0.845359064127743&lt;/D&gt;&lt;/FQL&gt;&lt;FQL&gt;&lt;Q&gt;GB0007908733^FF_TAX_RATE(ANN_R,1/1/2018,12/31/2018)&lt;/Q&gt;&lt;R&gt;1&lt;/R&gt;&lt;C&gt;1&lt;/C&gt;&lt;D xsi:type="xsd:double"&gt;16.2071846282373&lt;/D&gt;&lt;/FQL&gt;&lt;FQL&gt;&lt;Q&gt;GB0007908733^FF_TAX_RATE(ANN_R,1/1/2017,12/31/2017)&lt;/Q&gt;&lt;R&gt;1&lt;/R&gt;&lt;C&gt;1&lt;/C&gt;&lt;D xsi:type="xsd:double"&gt;3.63705008809464&lt;/D&gt;&lt;/FQL&gt;&lt;FQL&gt;&lt;Q&gt;GB0007908733^FF_TAX_RATE(ANN_R,1/1/2016,12/31/2016)&lt;/Q&gt;&lt;R&gt;1&lt;/R&gt;&lt;C&gt;1&lt;/C&gt;&lt;D xsi:type="xsd:double"&gt;2.08494208494209&lt;/D&gt;&lt;/FQL&gt;&lt;FQL&gt;&lt;Q&gt;GB0007908733^FG_GICS_SECTOR&lt;/Q&gt;&lt;R&gt;0&lt;/R&gt;&lt;C&gt;0&lt;/C&gt;&lt;/FQL&gt;&lt;FQL&gt;&lt;Q&gt;GB0007908733^FG_FACTSET_SECTOR&lt;/Q&gt;&lt;R&gt;1&lt;/R&gt;&lt;C&gt;1&lt;/C&gt;&lt;D xsi:type="xsd:string"&gt;Utilities&lt;/D&gt;&lt;/FQL&gt;&lt;FQL&gt;&lt;Q&gt;NO0010096985^SUS_EC_RISK_SCORE(NOW,NOW,,"GOV")&lt;/Q&gt;&lt;R&gt;1&lt;/R&gt;&lt;C&gt;1&lt;/C&gt;&lt;D xsi:type="xsd:string"&gt;6.938187&lt;/D&gt;&lt;/FQL&gt;&lt;FQL&gt;&lt;Q&gt;NO0010096985^SUS_RR_RISK_SCORE(NOW,NOW,,"ESG")&lt;/Q&gt;&lt;R&gt;1&lt;/R&gt;&lt;C&gt;1&lt;/C&gt;&lt;D xsi:type="xsd:double"&gt;31.823025&lt;/D&gt;&lt;/FQL&gt;&lt;FQL&gt;&lt;Q&gt;NO0010096985^FF_PTX_INC(ANN_R,1/1/2020,12/31/2020)&lt;/Q&gt;&lt;R&gt;1&lt;/R&gt;&lt;C&gt;1&lt;/C&gt;&lt;D xsi:type="xsd:double"&gt;-40590.9903567783&lt;/D&gt;&lt;/FQL&gt;&lt;FQL&gt;&lt;Q&gt;NO0010096985^FF_PTX_INC(ANN_R,1/1/2019,12/31/2019)&lt;/Q&gt;&lt;R&gt;1&lt;/R&gt;&lt;C&gt;1&lt;/C&gt;&lt;D xsi:type="xsd:double"&gt;80347.4333178832&lt;/D&gt;&lt;/FQL&gt;&lt;FQL&gt;&lt;Q&gt;NO0010096985^FF_PTX_INC(ANN_R,1/1/2018,12/31/2018)&lt;/Q&gt;&lt;R&gt;1&lt;/R&gt;&lt;C&gt;1&lt;/C&gt;&lt;D xsi:type="xsd:double"&gt;151252.154527841&lt;/D&gt;&lt;/FQL&gt;&lt;FQL&gt;&lt;Q&gt;NO0010096985^FF_PTX_INC(ANN_R,1/1/2017,12/31/2017)&lt;/Q&gt;&lt;R&gt;1&lt;/R&gt;&lt;C&gt;1&lt;/C&gt;&lt;D xsi:type="xsd:double"&gt;109379.632687963&lt;/D&gt;&lt;/FQL&gt;&lt;FQL&gt;&lt;Q&gt;NO0010096985^FF_PTX_INC(ANN_R,1/1/2016,12/31/2016)&lt;/Q&gt;&lt;R&gt;1&lt;/R&gt;&lt;C&gt;1&lt;/C&gt;&lt;D xsi:type="xsd:double"&gt;-495.514289922581&lt;/D&gt;&lt;/FQL&gt;&lt;FQL&gt;&lt;Q&gt;NO0010096985^FF_TAX_CF(ANN_R,1/1/2020,12/31/2020)&lt;/Q&gt;&lt;R&gt;1&lt;/R&gt;&lt;C&gt;1&lt;/C&gt;&lt;D xsi:type="xsd:double"&gt;29501.8932695137&lt;/D&gt;&lt;/FQL&gt;&lt;FQL&gt;&lt;Q&gt;NO0010096985^FF_TAX_CF(ANN_R,1/1/2019,12/31/2019)&lt;/Q&gt;&lt;R&gt;1&lt;/R&gt;&lt;C&gt;1&lt;/C&gt;&lt;D xsi:type="xsd:double"&gt;72935.8931279558&lt;/D&gt;&lt;/FQL&gt;&lt;FQL&gt;&lt;Q&gt;NO0010096985^FF_TAX_CF(ANN_R,1/1/2018,12/31/2018)&lt;/Q&gt;&lt;R&gt;1&lt;/R&gt;&lt;C&gt;1&lt;/C&gt;&lt;D xsi:type="xsd:double"&gt;73334.8712423102&lt;/D&gt;&lt;/FQL&gt;&lt;FQL&gt;&lt;Q&gt;NO0010096985^FF_TAX_CF(ANN_R,1/1/2017,12/31/2017)&lt;/Q&gt;&lt;R&gt;1&lt;/R&gt;&lt;C&gt;1&lt;/C&gt;&lt;D xsi:type="xsd:double"&gt;47663.4644860034&lt;/D&gt;&lt;/FQL&gt;&lt;FQL&gt;&lt;Q&gt;NO0010096985^FF_TAX_CF(ANN_R,1/1/2016,12/31/2016)&lt;/Q&gt;&lt;R&gt;1&lt;/R&gt;&lt;C&gt;1&lt;/C&gt;&lt;D xsi:type="xsd:double"&gt;36836.0284000074&lt;/D&gt;&lt;/FQL&gt;&lt;FQL&gt;&lt;Q&gt;NO0010096985^FF_TAX_RATE(ANN_R,1/1/2020,12/31/2020)&lt;/Q&gt;&lt;R&gt;0&lt;/R&gt;&lt;C&gt;0&lt;/C&gt;&lt;/FQL&gt;&lt;FQL&gt;&lt;Q&gt;NO0010096985^FF_TAX_RATE(ANN_R,1/1/2019,12/31/2019)&lt;/Q&gt;&lt;R&gt;1&lt;/R&gt;&lt;C&gt;1&lt;/C&gt;&lt;D xsi:type="xsd:double"&gt;81.5184049079755&lt;/D&gt;&lt;/FQL&gt;&lt;FQL&gt;&lt;Q&gt;NO0010096985^FF_TAX_RATE(ANN_R,1/1/2018,12/31/2018)&lt;/Q&gt;&lt;R&gt;1&lt;/R&gt;&lt;C&gt;1&lt;/C&gt;&lt;D xsi:type="xsd:double"&gt;61.0019910671045&lt;/D&gt;&lt;/FQL&gt;&lt;FQL&gt;&lt;Q&gt;NO0010096985^FF_TAX_RATE(ANN_R,1/1/2017,12/31/2017)&lt;/Q&gt;&lt;R&gt;1&lt;/R&gt;&lt;C&gt;1&lt;/C&gt;&lt;D xsi:type="xsd:double"&gt;66.6717049576785&lt;/D&gt;&lt;/FQL&gt;&lt;FQL&gt;&lt;Q&gt;NO0010096985^FG_GICS_SECTOR&lt;/Q&gt;&lt;R&gt;0&lt;/R&gt;&lt;C&gt;0&lt;/C&gt;&lt;/FQL&gt;&lt;FQL&gt;&lt;Q&gt;NO0010096985^FG_FACTSET_SECTOR&lt;/Q&gt;&lt;R&gt;1&lt;/R&gt;&lt;C&gt;1&lt;/C&gt;&lt;D xsi:type="xsd:string"&gt;Energy Minerals&lt;/D&gt;&lt;/FQL&gt;&lt;FQL&gt;&lt;Q&gt;JP3188220002^SUS_EC_RISK_SCORE(NOW,NOW,,"GOV")&lt;/Q&gt;&lt;R&gt;1&lt;/R&gt;&lt;C&gt;1&lt;/C&gt;&lt;D xsi:type="xsd:string"&gt;12.052575&lt;/D&gt;&lt;/FQL&gt;&lt;FQL&gt;&lt;Q&gt;JP3188220002^SUS_EC_RISK_SCORE(NOW,NOW,,"SOC")&lt;/Q&gt;&lt;R&gt;1&lt;/R&gt;&lt;C&gt;1&lt;/C&gt;&lt;D xsi:type="xsd:string"&gt;19.260651&lt;/D&gt;&lt;/FQL&gt;&lt;FQL&gt;&lt;Q&gt;JP3188220002^SUS_RR_RISK_SCORE(NOW,NOW,,"ESG")&lt;/Q&gt;&lt;R&gt;1&lt;/R&gt;&lt;C&gt;1&lt;/C&gt;&lt;D xsi:type="xsd:double"&gt;32.98403875&lt;/D&gt;&lt;/FQL&gt;&lt;FQL&gt;&lt;Q&gt;JP3188220002^FF_PTX_INC(ANN_R,1/1/2020,12/31/2020)&lt;/Q&gt;&lt;R&gt;1&lt;/R&gt;&lt;C&gt;1&lt;/C&gt;&lt;D xsi:type="xsd:double"&gt;189988&lt;/D&gt;&lt;/FQL&gt;&lt;FQL&gt;&lt;Q&gt;JP3188220002^FF_PTX_INC(ANN_R,1/1/2019,12/31/2019)&lt;/Q&gt;&lt;R&gt;1&lt;/R&gt;&lt;C&gt;1&lt;/C&gt;&lt;D xsi:type="xsd:double"&gt;173515&lt;/D&gt;&lt;/FQL&gt;&lt;FQL&gt;&lt;Q&gt;JP3188220002^FF_PTX_INC(ANN_R,1/1/2018,12/31/2018)&lt;/Q&gt;&lt;R&gt;1&lt;/R&gt;&lt;C&gt;1&lt;/C&gt;&lt;D xsi:type="xsd:double"&gt;109497&lt;/D&gt;&lt;/FQL&gt;&lt;FQL&gt;&lt;Q&gt;JP3188220002^FF_PTX_INC(ANN_R,1/1/2017,12/31/2017)&lt;/Q&gt;&lt;R&gt;1&lt;/R&gt;&lt;C&gt;1&lt;/C&gt;&lt;D xsi:type="xsd:double"&gt;103712&lt;/D&gt;&lt;/FQL&gt;&lt;FQL&gt;&lt;Q&gt;JP3188220002^FF_PTX_INC(ANN_R,1/1/2016,12/31/2016)&lt;/Q&gt;&lt;R&gt;1&lt;/R&gt;&lt;C&gt;1&lt;/C&gt;&lt;D xsi:type="xsd:double"&gt;100706&lt;/D&gt;&lt;/FQL&gt;&lt;FQL&gt;&lt;Q&gt;JP3188220002^FF_TAX_CF(ANN_R,1/1/2020,12/31/2020)&lt;/Q&gt;&lt;R&gt;1&lt;/R&gt;&lt;C&gt;1&lt;/C&gt;&lt;D xsi:type="xsd:double"&gt;59448&lt;/D&gt;&lt;/FQL&gt;&lt;FQL&gt;&lt;Q&gt;JP3188220002^FF_TAX_CF(ANN_R,1/1/2019,12/31/2019)&lt;/Q&gt;&lt;R&gt;1&lt;/R&gt;&lt;C&gt;1&lt;/C&gt;&lt;D xsi:type="xsd:double"&gt;24000&lt;/D&gt;&lt;/FQL&gt;&lt;FQL&gt;&lt;Q&gt;JP3188220002^FF_TAX_CF(ANN_R,1/1/2018,12/31/2018)&lt;/Q&gt;&lt;R&gt;1&lt;/R&gt;&lt;C&gt;1&lt;/C&gt;&lt;D xsi:type="xsd:double"&gt;29589&lt;/D&gt;&lt;/FQL&gt;&lt;FQL&gt;&lt;Q&gt;JP3188220002^FF_TAX_CF(ANN_R,1/1/2017,12/31/2017)&lt;/Q&gt;&lt;R&gt;1&lt;/R&gt;&lt;C&gt;1&lt;/C&gt;&lt;D xsi:type="xsd:double"&gt;43210&lt;/D&gt;&lt;/FQL&gt;&lt;FQL&gt;&lt;Q&gt;JP3188220002^FF_TAX_CF(ANN_R,1/1/2016,12/31/2016)&lt;/Q&gt;&lt;R&gt;1&lt;/R&gt;&lt;C&gt;1&lt;/C&gt;&lt;D xsi:type="xsd:double"&gt;43929&lt;/D&gt;&lt;/FQL&gt;&lt;FQL&gt;&lt;Q&gt;JP3188220002^FF_TAX_RATE(ANN_R,1/1/2019,12/31/2019)&lt;/Q&gt;&lt;R&gt;1&lt;/R&gt;&lt;C&gt;1&lt;/C&gt;&lt;D xsi:type="xsd:double"&gt;24.3944327579748&lt;/D&gt;&lt;/FQL&gt;&lt;FQL&gt;&lt;Q&gt;JP3188220002^FF_TAX_RATE(ANN_R,1/1/2018,12/31/2018)&lt;/Q&gt;&lt;R&gt;1&lt;/R&gt;&lt;C&gt;1&lt;/C&gt;&lt;D xsi:type="xsd:double"&gt;22.0106486935715&lt;/D&gt;&lt;/FQL&gt;&lt;FQL&gt;&lt;Q&gt;JP3188220002^FF_TAX_RATE(ANN_R,1/1/2017,12/31/2017)&lt;/Q&gt;&lt;R&gt;1&lt;/R&gt;&lt;C&gt;1&lt;/C&gt;&lt;D xsi:type="xsd:double"&gt;-10.2919623572971&lt;/D&gt;&lt;/FQL&gt;&lt;FQL&gt;&lt;Q&gt;JP3188220002^FF_TAX_RATE(ANN_R,1/1/2016,12/31/2016)&lt;/Q&gt;&lt;R&gt;1&lt;/R&gt;&lt;C&gt;1&lt;/C&gt;&lt;D xsi:type="xsd:double"&gt;23.1833257204139&lt;/D&gt;&lt;/FQL&gt;&lt;FQL&gt;&lt;Q&gt;JP3188220002^FG_GICS_SECTOR&lt;/Q&gt;&lt;R&gt;0&lt;/R&gt;&lt;C&gt;0&lt;/C&gt;&lt;/FQL&gt;&lt;FQL&gt;&lt;Q&gt;JP3188220002^FG_FACTSET_SECTOR&lt;/Q&gt;&lt;R&gt;1&lt;/R&gt;&lt;C&gt;1&lt;/C&gt;&lt;D xsi:type="xsd:string"&gt;Health Technology&lt;/D&gt;&lt;/FQL&gt;&lt;FQL&gt;&lt;Q&gt;US4601461035^SUS_EC_RISK_SCORE(NOW,NOW,,"GOV")&lt;/Q&gt;&lt;R&gt;1&lt;/R&gt;&lt;C&gt;1&lt;/C&gt;&lt;D xsi:type="xsd:string"&gt;5.193413&lt;/D&gt;&lt;/FQL&gt;&lt;FQL&gt;&lt;Q&gt;US4601461035^SUS_EC_RISK_SCORE(NOW,NOW,,"SOC")&lt;/Q&gt;&lt;R&gt;1&lt;/R&gt;&lt;C&gt;1&lt;/C&gt;&lt;D xsi:type="xsd:string"&gt;4.785681&lt;/D&gt;&lt;/FQL&gt;&lt;FQL&gt;&lt;Q&gt;US4601461035^SUS_RR_RISK_SCORE(NOW,NOW,,"ESG")&lt;/Q&gt;&lt;R&gt;1&lt;/R&gt;&lt;C&gt;1&lt;/C&gt;&lt;D xsi:type="xsd:double"&gt;24.7961128308823&lt;/D&gt;&lt;/FQL&gt;&lt;FQL&gt;&lt;Q&gt;US4601461035^FF_PTX_INC(ANN_R,1/1/2020,12/31/2020)&lt;/Q&gt;&lt;R&gt;1&lt;/R&gt;&lt;C&gt;1&lt;/C&gt;&lt;D xsi:type="xsd:double"&gt;650&lt;/D&gt;&lt;/FQL&gt;&lt;FQL&gt;&lt;Q&gt;US4601461035^FF_PTX_INC(ANN_R,1/1/2019,12/31/2019)&lt;/Q&gt;&lt;R&gt;1&lt;/R&gt;&lt;C&gt;1&lt;/C&gt;&lt;D xsi:type="xsd:double"&gt;1604&lt;/D&gt;&lt;/FQL&gt;&lt;FQL&gt;&lt;Q&gt;US4601461035^FF_PTX_INC(ANN_R,1/1/2018,12/31/2018)&lt;/Q&gt;&lt;R&gt;1&lt;/R&gt;&lt;C&gt;1&lt;/C&gt;&lt;D xsi:type="xsd:double"&gt;1781&lt;/D&gt;&lt;/FQL&gt;&lt;FQL&gt;&lt;Q&gt;US4601461035^FF_PTX_INC(ANN_R,1/1/2017,12/31/2017)&lt;/Q&gt;&lt;R&gt;1&lt;/R&gt;&lt;C&gt;1&lt;/C&gt;&lt;D xsi:type="xsd:double"&gt;848&lt;/D&gt;&lt;/FQL&gt;&lt;FQL&gt;&lt;Q&gt;US4601461035^FF_PTX_INC(ANN_R,1/1/2016,12/31/2016)&lt;/Q&gt;&lt;R&gt;1&lt;/R&gt;&lt;C&gt;1&lt;/C&gt;&lt;D xsi:type="xsd:double"&gt;795&lt;/D&gt;&lt;/FQL&gt;&lt;FQL&gt;&lt;Q&gt;US4601461035^FF_TAX_CF(ANN_R,1/1/2020,12/31/2020)&lt;/Q&gt;&lt;R&gt;1&lt;/R&gt;&lt;C&gt;1&lt;/C&gt;&lt;D xsi:type="xsd:double"&gt;162&lt;/D&gt;&lt;/FQL&gt;&lt;FQL&gt;&lt;Q&gt;US4601461035^FF_TAX_CF(ANN_R,1/1/2018,12/31/2018)&lt;/Q&gt;&lt;R&gt;1&lt;/R&gt;&lt;C&gt;1&lt;/C&gt;&lt;D xsi:type="xsd:double"&gt;388&lt;/D&gt;&lt;/FQL&gt;&lt;FQL&gt;&lt;Q&gt;US4601461035^FF_TAX_CF(ANN_R,1/1/2017,12/31/2017)&lt;/Q&gt;&lt;R&gt;1&lt;/R&gt;&lt;C&gt;1&lt;/C&gt;&lt;D xsi:type="xsd:double"&gt;7&lt;/D&gt;&lt;/FQL&gt;&lt;FQL&gt;&lt;Q&gt;US4601461035^FF_TAX_CF(ANN_R,1/1/2016,12/31/2016)&lt;/Q&gt;&lt;R&gt;1&lt;/R&gt;&lt;C&gt;1&lt;/C&gt;&lt;D xsi:type="xsd:double"&gt;90&lt;/D&gt;&lt;/FQL&gt;&lt;FQL&gt;&lt;Q&gt;US4601461035^FF_TAX_RATE(ANN_R,1/1/2020,12/31/2020)&lt;/Q&gt;&lt;R&gt;1&lt;/R&gt;&lt;C&gt;1&lt;/C&gt;&lt;D xsi:type="xsd:double"&gt;37.6923076923077&lt;/D&gt;&lt;/FQL&gt;&lt;FQL&gt;&lt;Q&gt;US4601461035^FF_TAX_RATE(ANN_R,1/1/2019,12/31/2019)&lt;/Q&gt;&lt;R&gt;1&lt;/R&gt;&lt;C&gt;1&lt;/C&gt;&lt;D xsi:type="xsd:double"&gt;39.5261845386534&lt;/D&gt;&lt;/FQL&gt;&lt;FQL&gt;&lt;Q&gt;US4601461035^FF_TAX_RATE(ANN_R,1/1/2018,12/31/2018)&lt;/Q&gt;&lt;R&gt;1&lt;/R&gt;&lt;C&gt;1&lt;/C&gt;&lt;D xsi:type="xsd:double"&gt;24.9859629421673&lt;/D&gt;&lt;/FQL&gt;&lt;FQL&gt;&lt;Q&gt;US4601461035^FF_TAX_RATE(ANN_R,1/1/2017,12/31/2017)&lt;/Q&gt;&lt;R&gt;1&lt;/R&gt;&lt;C&gt;1&lt;/C&gt;&lt;D xsi:type="xsd:double"&gt;-127.948113207547&lt;/D&gt;&lt;/FQL&gt;&lt;FQL&gt;&lt;Q&gt;US4601461035^FF_TAX_RATE(ANN_R,1/1/2016,12/31/2016)&lt;/Q&gt;&lt;R&gt;1&lt;/R&gt;&lt;C&gt;1&lt;/C&gt;&lt;D xsi:type="xsd:double"&gt;24.2767295597484&lt;/D&gt;&lt;/FQL&gt;&lt;FQL&gt;&lt;Q&gt;US4601461035^FG_GICS_SECTOR&lt;/Q&gt;&lt;R&gt;1&lt;/R&gt;&lt;C&gt;1&lt;/C&gt;&lt;D xsi:type="xsd:string"&gt;Materials&lt;/D&gt;&lt;/FQL&gt;&lt;FQL&gt;&lt;Q&gt;US4601461035^FG_FACTSET_SECTOR&lt;/Q&gt;&lt;R&gt;1&lt;/R&gt;&lt;C&gt;1&lt;/C&gt;&lt;D xsi:type="xsd:string"&gt;Process Industries&lt;/D&gt;&lt;/FQL&gt;&lt;FQL&gt;&lt;Q&gt;JP3726800000^SUS_EC_RISK_SCORE(NOW,NOW,,"GOV")&lt;/Q&gt;&lt;R&gt;0&lt;/R&gt;&lt;C&gt;0&lt;/C&gt;&lt;/FQL&gt;&lt;FQL&gt;&lt;Q&gt;JP3726800000^SUS_EC_RISK_SCORE(NOW,NOW,,"SOC")&lt;/Q&gt;&lt;R&gt;0&lt;/R&gt;&lt;C&gt;0&lt;/C&gt;&lt;/FQL&gt;&lt;FQL&gt;&lt;Q&gt;JP3726800000^SUS_RR_RISK_SCORE(NOW,NOW,,"ESG")&lt;/Q&gt;&lt;R&gt;0&lt;/R&gt;&lt;C&gt;0&lt;/C&gt;&lt;/FQL&gt;&lt;FQL&gt;&lt;Q&gt;JP3726800000^FF_PTX_INC(ANN_R,1/1/2020,12/31/2020)&lt;/Q&gt;&lt;R&gt;1&lt;/R&gt;&lt;C&gt;1&lt;/C&gt;&lt;D xsi:type="xsd:double"&gt;420063&lt;/D&gt;&lt;/FQL&gt;&lt;FQL&gt;&lt;Q&gt;JP3726800000^FF_PTX_INC(ANN_R,1/1/2019,12/31/2019)&lt;/Q&gt;&lt;R&gt;1&lt;/R&gt;&lt;C&gt;1&lt;/C&gt;&lt;D xsi:type="xsd:double"&gt;465232&lt;/D&gt;&lt;/FQL&gt;&lt;FQL&gt;&lt;Q&gt;JP3726800000^FF_PTX_INC(ANN_R,1/1/2017,12/31/2017)&lt;/Q&gt;&lt;R&gt;1&lt;/R&gt;&lt;C&gt;1&lt;/C&gt;&lt;D xsi:type="xsd:double"&gt;538532&lt;/D&gt;&lt;/FQL&gt;&lt;FQL&gt;&lt;Q&gt;JP3726800000^FF_PTX_INC(ANN_R,1/1/2016,12/31/2016)&lt;/Q&gt;&lt;R&gt;1&lt;/R&gt;&lt;C&gt;1&lt;/C&gt;&lt;D xsi:type="xsd:double"&gt;571748&lt;/D&gt;&lt;/FQL&gt;&lt;FQL&gt;&lt;Q&gt;JP3726800000^FF_TAX_CF(ANN_R,1/1/2020,12/31/2020)&lt;/Q&gt;&lt;R&gt;1&lt;/R&gt;&lt;C&gt;1&lt;/C&gt;&lt;D xsi:type="xsd:double"&gt;124511&lt;/D&gt;&lt;/FQL&gt;&lt;FQL&gt;&lt;Q&gt;JP3726800000^FF_TAX_CF(ANN_R,1/1/2019,12/31/2019)&lt;/Q&gt;&lt;R&gt;1&lt;/R&gt;&lt;C&gt;1&lt;/C&gt;&lt;D xsi:type="xsd:double"&gt;147105&lt;/D&gt;&lt;/FQL&gt;&lt;FQL&gt;&lt;Q&gt;JP3726800000^FF_TAX_CF(ANN_R,1/1/2018,12/31/2018)&lt;/Q&gt;&lt;R&gt;1&lt;/R&gt;&lt;C&gt;1&lt;/C&gt;&lt;D xsi:type="xsd:double"&gt;124366&lt;/D&gt;&lt;/FQL&gt;&lt;FQL&gt;&lt;Q&gt;JP3726800000^FF_TAX_CF(ANN_R,1/1/2017,12/31/2017)&lt;/Q&gt;&lt;R&gt;1&lt;/R&gt;&lt;C&gt;1&lt;/C&gt;&lt;D xsi:type="xsd:double"&gt;112591&lt;/D&gt;&lt;/FQL&gt;&lt;FQL&gt;&lt;Q&gt;JP3726800000^FF_TAX_CF(ANN_R,1/1/2016,12/31/2016)&lt;/Q&gt;&lt;R&gt;1&lt;/R&gt;&lt;C&gt;1&lt;/C&gt;&lt;D xsi:type="xsd:double"&gt;185285&lt;/D&gt;&lt;/FQL&gt;&lt;FQL&gt;&lt;Q&gt;JP3726800000^FF_TAX_RATE(ANN_R,1/1/2020,12/31/2020)&lt;/Q&gt;&lt;R&gt;1&lt;/R&gt;&lt;C&gt;1&lt;/C&gt;&lt;D xsi:type="xsd:double"&gt;25.7185231739049&lt;/D&gt;&lt;/FQL&gt;&lt;FQL&gt;&lt;Q&gt;JP3726800000^FF_TAX_RATE(ANN_R,1/1/2019,12/31/2019)&lt;/Q&gt;&lt;R&gt;1&lt;/R&gt;&lt;C&gt;1&lt;/C&gt;&lt;D xsi:type="xsd:double"&gt;22.2703941259415&lt;/D&gt;&lt;/FQL&gt;&lt;FQL&gt;&lt;Q&gt;JP3726800000^FF_TAX_RATE(ANN_R,1/1/2018,12/31/2018)&lt;/Q&gt;&lt;R&gt;1&lt;/R&gt;&lt;C&gt;1&lt;/C&gt;&lt;D xsi:type="xsd:double"&gt;27.1041946542336&lt;/D&gt;&lt;/FQL&gt;&lt;FQL&gt;&lt;Q&gt;JP3726800000^FF_TAX_RATE(ANN_R,1/1/2017,12/31/2017)&lt;/Q&gt;&lt;R&gt;1&lt;/R&gt;&lt;C&gt;1&lt;/C&gt;&lt;D xsi:type="xsd:double"&gt;26.327683406&lt;/D&gt;&lt;/FQL&gt;&lt;FQL&gt;&lt;Q&gt;JP3726800000^FF_TAX_RATE(ANN_R,1/1/2016,12/31/2016)&lt;/Q&gt;&lt;R&gt;1&lt;/R&gt;&lt;C&gt;1&lt;/C&gt;&lt;D xsi:type="xsd:double"&gt;26.6662935419101&lt;/D&gt;&lt;/FQL&gt;&lt;FQL&gt;&lt;Q&gt;JP3726800000^FG_GICS_SECTOR&lt;/Q&gt;&lt;R&gt;0&lt;/R&gt;&lt;C&gt;0&lt;/C&gt;&lt;/FQL&gt;&lt;FQL&gt;&lt;Q&gt;JP3726800000^FG_FACTSET_SECTOR&lt;/Q&gt;&lt;R&gt;1&lt;/R&gt;&lt;C&gt;1&lt;/C&gt;&lt;D xsi:type="xsd:string"&gt;Consumer Non-Durables&lt;/D&gt;&lt;/FQL&gt;&lt;FQL&gt;&lt;Q&gt;TW0002308004^SUS_EC_RISK_SCORE(NOW,NOW,,"GOV")&lt;/Q&gt;&lt;R&gt;0&lt;/R&gt;&lt;C&gt;0&lt;/C&gt;&lt;/FQL&gt;&lt;FQL&gt;&lt;Q&gt;TW0002308004^SUS_RR_RISK_SCORE(NOW,NOW,,"ESG")&lt;/Q&gt;&lt;R&gt;0&lt;/R&gt;&lt;C&gt;0&lt;/C&gt;&lt;/FQL&gt;&lt;FQL&gt;&lt;Q&gt;TW0002308004^FF_PTX_INC(ANN_R,1/1/2020,12/31/2020)&lt;/Q&gt;&lt;R&gt;1&lt;/R&gt;&lt;C&gt;1&lt;/C&gt;&lt;D xsi:type="xsd:double"&gt;34334.879&lt;/D&gt;&lt;/FQL&gt;&lt;FQL&gt;&lt;Q&gt;TW0002308004^FF_PTX_INC(ANN_R,1/1/2019,12/31/2019)&lt;/Q&gt;&lt;R&gt;1&lt;/R&gt;&lt;C&gt;1&lt;/C&gt;&lt;D xsi:type="xsd:double"&gt;29012.532&lt;/D&gt;&lt;/FQL&gt;&lt;FQL&gt;&lt;Q&gt;TW0002308004^FF_PTX_INC(ANN_R,1/1/2018,12/31/2018)&lt;/Q&gt;&lt;R&gt;1&lt;/R&gt;&lt;C&gt;1&lt;/C&gt;&lt;D xsi:type="xsd:double"&gt;21857.038&lt;/D&gt;&lt;/FQL&gt;&lt;FQL&gt;&lt;Q&gt;TW0002308004^FF_PTX_INC(ANN_R,1/1/2017,12/31/2017)&lt;/Q&gt;&lt;R&gt;1&lt;/R&gt;&lt;C&gt;1&lt;/C&gt;&lt;D xsi:type="xsd:double"&gt;23083.461&lt;/D&gt;&lt;/FQL&gt;&lt;FQL&gt;&lt;Q&gt;TW0002308004^FF_PTX_INC(ANN_R,1/1/2016,12/31/2016)&lt;/Q&gt;&lt;R&gt;1&lt;/R&gt;&lt;C&gt;1&lt;/C&gt;&lt;D xsi:type="xsd:double"&gt;23863.286&lt;/D&gt;&lt;/FQL&gt;&lt;FQL&gt;&lt;Q&gt;TW0002308004^FF_TAX_CF(ANN_R,1/1/2020,12/31/2020)&lt;/Q&gt;&lt;R&gt;1&lt;/R&gt;&lt;C&gt;1&lt;/C&gt;&lt;D xsi:type="xsd:double"&gt;3752.891&lt;/D&gt;&lt;/FQL&gt;&lt;FQL&gt;&lt;Q&gt;TW0002308004^FF_TAX_CF(ANN_R,1/1/2019,12/31/2019)&lt;/Q&gt;&lt;R&gt;1&lt;/R&gt;&lt;C&gt;1&lt;/C&gt;&lt;D xsi:type="xsd:double"&gt;4175.022&lt;/D&gt;&lt;/FQL&gt;&lt;FQL&gt;&lt;Q&gt;TW0002308004^FF_TAX_CF(ANN_R,1/1/2018,12/31/2018)&lt;/Q&gt;&lt;R&gt;1&lt;/R&gt;&lt;C&gt;1&lt;/C&gt;&lt;D xsi:type="xsd:double"&gt;4732.398&lt;/D&gt;&lt;/FQL&gt;&lt;FQL&gt;&lt;Q&gt;TW0002308004^FF_TAX_CF(ANN_R,1/1/2017,12/31/2017)&lt;/Q&gt;&lt;R&gt;1&lt;/R&gt;&lt;C&gt;1&lt;/C&gt;&lt;D xsi:type="xsd:double"&gt;4206.676&lt;/D&gt;&lt;/FQL&gt;&lt;FQL&gt;&lt;Q&gt;TW0002308004^FF_TAX_CF(ANN_R,1/1/2016,12/31/2016)&lt;/Q&gt;&lt;R&gt;1&lt;/R&gt;&lt;C&gt;1&lt;/C&gt;&lt;D xsi:type="xsd:double"&gt;3231.112&lt;/D&gt;&lt;/FQL&gt;&lt;FQL&gt;&lt;Q&gt;TW0002308004^FF_TAX_RATE(ANN_R,1/1/2020,12/31/2020)&lt;/Q&gt;&lt;R&gt;1&lt;/R&gt;&lt;C&gt;1&lt;/C&gt;&lt;D xsi:type="xsd:double"&gt;20.069807148585&lt;/D&gt;&lt;/FQL&gt;&lt;FQL&gt;&lt;Q&gt;TW0002308004^FF_TAX_RATE(ANN_R,1/1/2019,12/31/2019)&lt;/Q&gt;&lt;R&gt;1&lt;/R&gt;&lt;C&gt;1&lt;/C&gt;&lt;D xsi:type="xsd:double"&gt;18.0151563469193&lt;/D&gt;&lt;/FQL&gt;&lt;FQL&gt;&lt;Q&gt;TW0002308004^FF_TAX_RATE(ANN_R,1/1/2018,12/31/2018)&lt;/Q&gt;&lt;R&gt;1&lt;/R&gt;&lt;C&gt;1&lt;/C&gt;&lt;D xsi:type="xsd:double"&gt;18.9982009456176&lt;/D&gt;&lt;/FQL&gt;&lt;FQL&gt;&lt;Q&gt;TW0002308004^FF_TAX_RATE(ANN_R,1/1/2017,12/31/2017)&lt;/Q&gt;&lt;R&gt;1&lt;/R&gt;&lt;C&gt;1&lt;/C&gt;&lt;D xsi:type="xsd:double"&gt;21.8395672988552&lt;/D&gt;&lt;/FQL&gt;&lt;FQL&gt;&lt;Q&gt;TW0002308004^FG_GICS_SECTOR&lt;/Q&gt;&lt;R&gt;0&lt;/R&gt;&lt;C&gt;0&lt;/C&gt;&lt;/FQL&gt;&lt;FQL&gt;&lt;Q&gt;TW0002308004^FG_FACTSET_SECTOR&lt;/Q&gt;&lt;R&gt;1&lt;/R&gt;&lt;C&gt;1&lt;/C&gt;&lt;D xsi:type="xsd:string"&gt;Electronic Technology&lt;/D&gt;&lt;/FQL&gt;&lt;FQL&gt;&lt;Q&gt;NL0013267909^SUS_EC_RISK_SCORE(NOW,NOW,,"GOV")&lt;/Q&gt;&lt;R&gt;1&lt;/R&gt;&lt;C&gt;1&lt;/C&gt;&lt;D xsi:type="xsd:string"&gt;5.693494&lt;/D&gt;&lt;/FQL&gt;&lt;FQL&gt;&lt;Q&gt;NL0013267909^SUS_EC_RISK_SCORE(NOW,NOW,,"SOC")&lt;/Q&gt;&lt;R&gt;1&lt;/R&gt;&lt;C&gt;1&lt;/C&gt;&lt;D xsi:type="xsd:string"&gt;4.359502&lt;/D&gt;&lt;/FQL&gt;&lt;FQL&gt;&lt;Q&gt;NL0013267909^SUS_RR_RISK_SCORE(NOW,NOW,,"ESG")&lt;/Q&gt;&lt;R&gt;1&lt;/R&gt;&lt;C&gt;1&lt;/C&gt;&lt;D xsi:type="xsd:double"&gt;17.6708071875&lt;/D&gt;&lt;/FQL&gt;&lt;FQL&gt;&lt;Q&gt;NL0013267909^FF_PTX_INC(ANN_R,1/1/2020,12/31/2020)&lt;/Q&gt;&lt;R&gt;1&lt;/R&gt;&lt;C&gt;1&lt;/C&gt;&lt;D xsi:type="xsd:double"&gt;894&lt;/D&gt;&lt;/FQL&gt;&lt;FQL&gt;&lt;Q&gt;NL0013267909^FF_PTX_INC(ANN_R,1/1/2019,12/31/2019)&lt;/Q&gt;&lt;R&gt;1&lt;/R&gt;&lt;C&gt;1&lt;/C&gt;&lt;D xsi:type="xsd:double"&gt;765&lt;/D&gt;&lt;/FQL&gt;&lt;FQL&gt;&lt;Q&gt;NL0013267909^FF_PTX_INC(ANN_R,1/1/2018,12/31/2018)&lt;/Q&gt;&lt;R&gt;1&lt;/R&gt;&lt;C&gt;1&lt;/C&gt;&lt;D xsi:type="xsd:double"&gt;553&lt;/D&gt;&lt;/FQL&gt;&lt;FQL&gt;&lt;Q&gt;NL0013267909^FF_PTX_INC(ANN_R,1/1/2017,12/31/2017)&lt;/Q&gt;&lt;R&gt;1&lt;/R&gt;&lt;C&gt;1&lt;/C&gt;&lt;D xsi:type="xsd:double"&gt;747&lt;/D&gt;&lt;/FQL&gt;&lt;FQL&gt;&lt;Q&gt;NL0013267909^FF_PTX_INC(ANN_R,1/1/2016,12/31/2016)&lt;/Q&gt;&lt;R&gt;1&lt;/R&gt;&lt;C&gt;1&lt;/C&gt;&lt;D xsi:type="xsd:double"&gt;832&lt;/D&gt;&lt;/FQL&gt;&lt;FQL&gt;&lt;Q&gt;NL0013267909^FF_TAX_CF(ANN_R,1/1/2020,12/31/2020)&lt;/Q&gt;&lt;R&gt;1&lt;/R&gt;&lt;C&gt;1&lt;/C&gt;&lt;D xsi:type="xsd:double"&gt;165&lt;/D&gt;&lt;/FQL&gt;&lt;FQL&gt;&lt;Q&gt;NL0013267909^FF_TAX_CF(ANN_R,1/1/2019,12/31/2019)&lt;/Q&gt;&lt;R&gt;1&lt;/R&gt;&lt;C&gt;1&lt;/C&gt;&lt;D xsi:type="xsd:double"&gt;184&lt;/D&gt;&lt;/FQL&gt;&lt;FQL&gt;&lt;Q&gt;NL0013267909^FF_TAX_CF(ANN_R,1/1/2018,12/31/2018)&lt;/Q&gt;&lt;R&gt;1&lt;/R&gt;&lt;C&gt;1&lt;/C&gt;&lt;D xsi:type="xsd:double"&gt;164&lt;/D&gt;&lt;/FQL&gt;&lt;FQL&gt;&lt;Q&gt;NL0013267909^FF_TAX_CF(ANN_R,1/1/2017,12/31/2017)&lt;/Q&gt;&lt;R&gt;1&lt;/R&gt;&lt;C&gt;1&lt;/C&gt;&lt;D xsi:type="xsd:double"&gt;338&lt;/D&gt;&lt;/FQL&gt;&lt;FQL&gt;&lt;Q&gt;NL0013267909^FF_TAX_CF(ANN_R,1/1/2016,12/31/2016)&lt;/Q&gt;&lt;R&gt;1&lt;/R&gt;&lt;C&gt;1&lt;/C&gt;&lt;D xsi:type="xsd:double"&gt;285&lt;/D&gt;&lt;/FQL&gt;&lt;FQL&gt;&lt;Q&gt;NL0013267909^FF_TAX_RATE(ANN_R,1/1/2019,12/31/2019)&lt;/Q&gt;&lt;R&gt;1&lt;/R&gt;&lt;C&gt;1&lt;/C&gt;&lt;D xsi:type="xsd:double"&gt;30.0653594771242&lt;/D&gt;&lt;/FQL&gt;&lt;FQL&gt;&lt;Q&gt;NL0013267909^FF_TAX_RATE(ANN_R,1/1/2018,12/31/2018)&lt;/Q&gt;&lt;R&gt;1&lt;/R&gt;&lt;C&gt;1&lt;/C&gt;&lt;D xsi:type="xsd:double"&gt;21.3381555153707&lt;/D&gt;&lt;/FQL&gt;&lt;FQL&gt;&lt;Q&gt;NL0013267909^FF_TAX_RATE(ANN_R,1/1/2017,12/31/2017)&lt;/Q&gt;&lt;R&gt;1&lt;/R&gt;&lt;C&gt;1&lt;/C&gt;&lt;D xsi:type="xsd:double"&gt;33.8688085676038&lt;/D&gt;&lt;/FQL&gt;&lt;FQL&gt;&lt;Q&gt;NL0013267909^FF_TAX_RATE(ANN_R,1/1/2016,12/31/2016)&lt;/Q&gt;&lt;R&gt;1&lt;/R&gt;&lt;C&gt;1&lt;/C&gt;&lt;D xsi:type="xsd:double"&gt;28.125&lt;/D&gt;&lt;/FQL&gt;&lt;FQL&gt;&lt;Q&gt;NL0013267909^FG_GICS_SECTOR&lt;/Q&gt;&lt;R&gt;0&lt;/R&gt;&lt;C&gt;0&lt;/C&gt;&lt;/FQL&gt;&lt;FQL&gt;&lt;Q&gt;NL0013267909^FG_FACTSET_SECTOR&lt;/Q&gt;&lt;R&gt;1&lt;/R&gt;&lt;C&gt;1&lt;/C&gt;&lt;D xsi:type="xsd:string"&gt;Process Industries&lt;/D&gt;&lt;/FQL&gt;&lt;FQL&gt;&lt;Q&gt;US1156372096^SUS_EC_RISK_SCORE(NOW,NOW,,"GOV")&lt;/Q&gt;&lt;R&gt;1&lt;/R&gt;&lt;C&gt;1&lt;/C&gt;&lt;D xsi:type="xsd:string"&gt;5.641088&lt;/D&gt;&lt;/FQL&gt;&lt;FQL&gt;&lt;Q&gt;US1156372096^SUS_EC_RISK_SCORE(NOW,NOW,,"SOC")&lt;/Q&gt;&lt;R&gt;1&lt;/R&gt;&lt;C&gt;1&lt;/C&gt;&lt;D xsi:type="xsd:string"&gt;9.900963&lt;/D&gt;&lt;/FQL&gt;&lt;FQL&gt;&lt;Q&gt;US1156372096^SUS_RR_RISK_SCORE(NOW,NOW,,"ESG")&lt;/Q&gt;&lt;R&gt;1&lt;/R&gt;&lt;C&gt;1&lt;/C&gt;&lt;D xsi:type="xsd:double"&gt;22.3572265789474&lt;/D&gt;&lt;/FQL&gt;&lt;FQL&gt;&lt;Q&gt;US1156372096^FF_PTX_INC(ANN_R,1/1/2020,12/31/2020)&lt;/Q&gt;&lt;R&gt;1&lt;/R&gt;&lt;C&gt;1&lt;/C&gt;&lt;D xsi:type="xsd:double"&gt;1009&lt;/D&gt;&lt;/FQL&gt;&lt;FQL&gt;&lt;Q&gt;US1156372096^FF_PTX_INC(ANN_R,1/1/2019,12/31/2019)&lt;/Q&gt;&lt;R&gt;1&lt;/R&gt;&lt;C&gt;1&lt;/C&gt;&lt;D xsi:type="xsd:double"&gt;1042&lt;/D&gt;&lt;/FQL&gt;&lt;FQL&gt;&lt;Q&gt;US1156372096^FF_PTX_INC(ANN_R,1/1/2018,12/31/2018)&lt;/Q&gt;&lt;R&gt;1&lt;/R&gt;&lt;C&gt;1&lt;/C&gt;&lt;D xsi:type="xsd:double"&gt;977&lt;/D&gt;&lt;/FQL&gt;&lt;FQL&gt;&lt;Q&gt;US1156372096^FF_PTX_INC(ANN_R,1/1/2017,12/31/2017)&lt;/Q&gt;&lt;R&gt;1&lt;/R&gt;&lt;C&gt;1&lt;/C&gt;&lt;D xsi:type="xsd:double"&gt;933&lt;/D&gt;&lt;/FQL&gt;&lt;FQL&gt;&lt;Q&gt;US1156372096^FF_PTX_INC(ANN_R,1/1/2016,12/31/2016)&lt;/Q&gt;&lt;R&gt;1&lt;/R&gt;&lt;C&gt;1&lt;/C&gt;&lt;D xsi:type="xsd:double"&gt;1489&lt;/D&gt;&lt;/FQL&gt;&lt;FQL&gt;&lt;Q&gt;US1156372096^FF_TAX_CF(ANN_R,1/1/2020,12/31/2020)&lt;/Q&gt;&lt;R&gt;1&lt;/R&gt;&lt;C&gt;1&lt;/C&gt;&lt;D xsi:type="xsd:double"&gt;143&lt;/D&gt;&lt;/FQL&gt;&lt;FQL&gt;&lt;Q&gt;US1156372096^FF_TAX_CF(ANN_R,1/1/2018,12/31/2018)&lt;/Q&gt;&lt;R&gt;1&lt;/R&gt;&lt;C&gt;1&lt;/C&gt;&lt;D xsi:type="xsd:double"&gt;200&lt;/D&gt;&lt;/FQL&gt;&lt;FQL&gt;&lt;Q&gt;US1156372096^FF_TAX_CF(ANN_R,1/1/2017,12/31/2017)&lt;/Q&gt;&lt;R&gt;1&lt;/R&gt;&lt;C&gt;1&lt;/C&gt;&lt;D xsi:type="xsd:double"&gt;266&lt;/D&gt;&lt;/FQL&gt;&lt;FQL&gt;&lt;Q&gt;US1156372096^FF_TAX_CF(ANN_R,1/1/2016,12/31/2016)&lt;/Q&gt;&lt;R&gt;1&lt;/R&gt;&lt;C&gt;1&lt;/C&gt;&lt;D xsi:type="xsd:double"&gt;430&lt;/D&gt;&lt;/FQL&gt;&lt;FQL&gt;&lt;Q&gt;US1156372096^FF_TAX_RATE(ANN_R,1/1/2020,12/31/2020)&lt;/Q&gt;&lt;R&gt;1&lt;/R&gt;&lt;C&gt;1&lt;/C&gt;&lt;D xsi:type="xsd:double"&gt;18.0376610505451&lt;/D&gt;&lt;/FQL&gt;&lt;FQL&gt;&lt;Q&gt;US1156372096^FF_TAX_RATE(ANN_R,1/1/2019,12/31/2019)&lt;/Q&gt;&lt;R&gt;1&lt;/R&gt;&lt;C&gt;1&lt;/C&gt;&lt;D xsi:type="xsd:double"&gt;19.8656429942418&lt;/D&gt;&lt;/FQL&gt;&lt;FQL&gt;&lt;Q&gt;US1156372096^FF_TAX_RATE(ANN_R,1/1/2018,12/31/2018)&lt;/Q&gt;&lt;R&gt;1&lt;/R&gt;&lt;C&gt;1&lt;/C&gt;&lt;D xsi:type="xsd:double"&gt;26.6120777891505&lt;/D&gt;&lt;/FQL&gt;&lt;FQL&gt;&lt;Q&gt;US1156372096^FF_TAX_RATE(ANN_R,1/1/2017,12/31/2017)&lt;/Q&gt;&lt;R&gt;1&lt;/R&gt;&lt;C&gt;1&lt;/C&gt;&lt;D xsi:type="xsd:double"&gt;28.2958199356913&lt;/D&gt;&lt;/FQL&gt;&lt;FQL&gt;&lt;Q&gt;US1156372096^FF_TAX_RATE(ANN_R,1/1/2016,12/31/2016)&lt;/Q&gt;&lt;R&gt;1&lt;/R&gt;&lt;C&gt;1&lt;/C&gt;&lt;D xsi:type="xsd:double"&gt;28.3411685695097&lt;/D&gt;&lt;/FQL&gt;&lt;FQL&gt;&lt;Q&gt;US1156372096^FG_GICS_SECTOR&lt;/Q&gt;&lt;R&gt;1&lt;/R&gt;&lt;C&gt;1&lt;/C&gt;&lt;D xsi:type="xsd:string"&gt;Consumer Staples&lt;/D&gt;&lt;/FQL&gt;&lt;FQL&gt;&lt;Q&gt;US1156372096^FG_FACTSET_SECTOR&lt;/Q&gt;&lt;R&gt;1&lt;/R&gt;&lt;C&gt;1&lt;/C&gt;&lt;D xsi:type="xsd:string"&gt;Consumer Non-Durables&lt;/D&gt;&lt;/FQL&gt;&lt;FQL&gt;&lt;Q&gt;JP3116000005^SUS_EC_RISK_SCORE(NOW,NOW,,"GOV")&lt;/Q&gt;&lt;R&gt;0&lt;/R&gt;&lt;C&gt;0&lt;/C&gt;&lt;/FQL&gt;&lt;FQL&gt;&lt;Q&gt;JP3116000005^SUS_EC_RISK_SCORE(NOW,NOW,,"SOC")&lt;/Q&gt;&lt;R&gt;0&lt;/R&gt;&lt;C&gt;0&lt;/C&gt;&lt;/FQL&gt;&lt;FQL&gt;&lt;Q&gt;JP3116000005^SUS_RR_RISK_SCORE(NOW,NOW,,"ESG")&lt;/Q&gt;&lt;R&gt;0&lt;/R&gt;&lt;C&gt;0&lt;/C&gt;&lt;/FQL&gt;&lt;FQL&gt;&lt;Q&gt;JP3116000005^FF_PTX_INC(ANN_R,1/1/2020,12/31/2020)&lt;/Q&gt;&lt;R&gt;1&lt;/R&gt;&lt;C&gt;1&lt;/C&gt;&lt;D xsi:type="xsd:double"&gt;125399&lt;/D&gt;&lt;/FQL&gt;&lt;FQL&gt;&lt;Q&gt;JP3116000005^FF_PTX_INC(ANN_R,1/1/2019,12/31/2019)&lt;/Q&gt;&lt;R&gt;1&lt;/R&gt;&lt;C&gt;1&lt;/C&gt;&lt;D xsi:type="xsd:double"&gt;197391&lt;/D&gt;&lt;/FQL&gt;&lt;FQL&gt;&lt;Q&gt;JP3116000005^FF_PTX_INC(ANN_R,1/1/2017,12/31/2017)&lt;/Q&gt;&lt;R&gt;1&lt;/R&gt;&lt;C&gt;1&lt;/C&gt;&lt;D xsi:type="xsd:double"&gt;196984&lt;/D&gt;&lt;/FQL&gt;&lt;FQL&gt;&lt;Q&gt;JP3116000005^FF_PTX_INC(ANN_R,1/1/2016,12/31/2016)&lt;/Q&gt;&lt;R&gt;1&lt;/R&gt;&lt;C&gt;1&lt;/C&gt;&lt;D xsi:type="xsd:double"&gt;150068&lt;/D&gt;&lt;/FQL&gt;&lt;FQL&gt;&lt;Q&gt;JP3116000005^FF_TAX_CF(ANN_R,1/1/2020,12/31/2020)&lt;/Q&gt;&lt;R&gt;1&lt;/R&gt;&lt;C&gt;1&lt;/C&gt;&lt;D xsi:type="xsd:double"&gt;55256&lt;/D&gt;&lt;/FQL&gt;&lt;FQL&gt;&lt;Q&gt;JP3116000005^FF_TAX_CF(ANN_R,1/1/2019,12/31/2019)&lt;/Q&gt;&lt;R&gt;1&lt;/R&gt;&lt;C&gt;1&lt;/C&gt;&lt;D xsi:type="xsd:double"&gt;53666&lt;/D&gt;&lt;/FQL&gt;&lt;FQL&gt;&lt;Q&gt;JP3116000005^FF_TAX_CF(ANN_R,1/1/2018,12/31/2018)&lt;/Q&gt;&lt;R&gt;1&lt;/R&gt;&lt;C&gt;1&lt;/C&gt;&lt;D xsi:type="xsd:double"&gt;103053&lt;/D&gt;&lt;/FQL&gt;&lt;FQL&gt;&lt;Q&gt;JP3116000005^FF_TAX_CF(ANN_R,1/1/2017,12/31/2017)&lt;/Q&gt;&lt;R&gt;1&lt;/R&gt;&lt;C&gt;1&lt;/C&gt;&lt;D xsi:type="xsd:double"&gt;78205&lt;/D&gt;&lt;/FQL&gt;&lt;FQL&gt;&lt;Q&gt;JP3116000005^FF_TAX_CF(ANN_R,1/1/2016,12/31/2016)&lt;/Q&gt;&lt;R&gt;1&lt;/R&gt;&lt;C&gt;1&lt;/C&gt;&lt;D xsi:type="xsd:double"&gt;52153&lt;/D&gt;&lt;/FQL&gt;&lt;FQL&gt;&lt;Q&gt;JP3116000005^FF_TAX_RATE(ANN_R,1/1/2020,12/31/2020)&lt;/Q&gt;&lt;R&gt;1&lt;/R&gt;&lt;C&gt;1&lt;/C&gt;&lt;D xsi:type="xsd:double"&gt;26.1684702429844&lt;/D&gt;&lt;/FQL&gt;&lt;FQL&gt;&lt;Q&gt;JP3116000005^FF_TAX_RATE(ANN_R,1/1/2019,12/31/2019)&lt;/Q&gt;&lt;R&gt;1&lt;/R&gt;&lt;C&gt;1&lt;/C&gt;&lt;D xsi:type="xsd:double"&gt;28.4207486663526&lt;/D&gt;&lt;/FQL&gt;&lt;FQL&gt;&lt;Q&gt;JP3116000005^FF_TAX_RATE(ANN_R,1/1/2018,12/31/2018)&lt;/Q&gt;&lt;R&gt;1&lt;/R&gt;&lt;C&gt;1&lt;/C&gt;&lt;D xsi:type="xsd:double"&gt;27.1914253188492&lt;/D&gt;&lt;/FQL&gt;&lt;FQL&gt;&lt;Q&gt;JP3116000005^FF_TAX_RATE(ANN_R,1/1/2017,12/31/2017)&lt;/Q&gt;&lt;R&gt;1&lt;/R&gt;&lt;C&gt;1&lt;/C&gt;&lt;D xsi:type="xsd:double"&gt;29.5125492425781&lt;/D&gt;&lt;/FQL&gt;&lt;FQL&gt;&lt;Q&gt;JP3116000005^FF_TAX_RATE(ANN_R,1/1/2016,12/31/2016)&lt;/Q&gt;&lt;R&gt;1&lt;/R&gt;&lt;C&gt;1&lt;/C&gt;&lt;D xsi:type="xsd:double"&gt;41.9489831276488&lt;/D&gt;&lt;/FQL&gt;&lt;FQL&gt;&lt;Q&gt;JP3116000005^FG_GICS_SECTOR&lt;/Q&gt;&lt;R&gt;0&lt;/R&gt;&lt;C&gt;0&lt;/C&gt;&lt;/FQL&gt;&lt;FQL&gt;&lt;Q&gt;JP3116000005^FG_FACTSET_SECTOR&lt;/Q&gt;&lt;R&gt;1&lt;/R&gt;&lt;C&gt;1&lt;/C&gt;&lt;D xsi:type="xsd:string"&gt;Consumer Non-Durables&lt;/D&gt;&lt;/FQL&gt;&lt;FQL&gt;&lt;Q&gt;FR0000051807^SUS_EC_RISK_SCORE(NOW,NOW,,"GOV")&lt;/Q&gt;&lt;R&gt;0&lt;/R&gt;&lt;C&gt;0&lt;/C&gt;&lt;/FQL&gt;&lt;FQL&gt;&lt;Q&gt;FR0000051807^SUS_RR_RISK_SCORE(NOW,NOW,,"ESG")&lt;/Q&gt;&lt;R&gt;0&lt;/R&gt;&lt;C&gt;0&lt;/C&gt;&lt;/FQL&gt;&lt;FQL&gt;&lt;Q&gt;FR0000051807^FF_PTX_INC(ANN_R,1/1/2020,12/31/2020)&lt;/Q&gt;&lt;R&gt;1&lt;/R&gt;&lt;C&gt;1&lt;/C&gt;&lt;D xsi:type="xsd:double"&gt;467&lt;/D&gt;&lt;/FQL&gt;&lt;FQL&gt;&lt;Q&gt;FR0000051807^FF_PTX_INC(ANN_R,1/1/2019,12/31/2019)&lt;/Q&gt;&lt;R&gt;1&lt;/R&gt;&lt;C&gt;1&lt;/C&gt;&lt;D xsi:type="xsd:double"&gt;531&lt;/D&gt;&lt;/FQL&gt;&lt;FQL&gt;&lt;Q&gt;FR0000051807^FF_PTX_INC(ANN_R,1/1/2018,12/31/2018)&lt;/Q&gt;&lt;R&gt;1&lt;/R&gt;&lt;C&gt;1&lt;/C&gt;&lt;D xsi:type="xsd:double"&gt;435&lt;/D&gt;&lt;/FQL&gt;&lt;FQL&gt;&lt;Q&gt;FR0000051807^FF_PTX_INC(ANN_R,1/1/2017,12/31/2017)&lt;/Q&gt;&lt;R&gt;1&lt;/R&gt;&lt;C&gt;1&lt;/C&gt;&lt;D xsi:type="xsd:double"&gt;305&lt;/D&gt;&lt;/FQL&gt;&lt;FQL&gt;&lt;Q&gt;FR0000051807^FF_PTX_INC(ANN_R,1/1/2016,12/31/2016)&lt;/Q&gt;&lt;R&gt;1&lt;/R&gt;&lt;C&gt;1&lt;/C&gt;&lt;D xsi:type="xsd:double"&gt;300&lt;/D&gt;&lt;/FQL&gt;&lt;FQL&gt;&lt;Q&gt;FR0000051807^FF_TAX_CF(ANN_R,1/1/2020,12/31/2020)&lt;/Q&gt;&lt;R&gt;1&lt;/R&gt;&lt;C&gt;1&lt;/C&gt;&lt;D xsi:type="xsd:double"&gt;179&lt;/D&gt;&lt;/FQL&gt;&lt;FQL&gt;&lt;Q&gt;FR0000051807^FF_TAX_CF(ANN_R,1/1/2019,12/31/2019)&lt;/Q&gt;&lt;R&gt;1&lt;/R&gt;&lt;C&gt;1&lt;/C&gt;&lt;D xsi:type="xsd:double"&gt;155&lt;/D&gt;&lt;/FQL&gt;&lt;FQL&gt;&lt;Q&gt;FR0000051807^FF_TAX_CF(ANN_R,1/1/2018,12/31/2018)&lt;/Q&gt;&lt;R&gt;1&lt;/R&gt;&lt;C&gt;1&lt;/C&gt;&lt;D xsi:type="xsd:double"&gt;170&lt;/D&gt;&lt;/FQL&gt;&lt;FQL&gt;&lt;Q&gt;FR0000051807^FF_TAX_CF(ANN_R,1/1/2017,12/31/2017)&lt;/Q&gt;&lt;R&gt;1&lt;/R&gt;&lt;C&gt;1&lt;/C&gt;&lt;D xsi:type="xsd:double"&gt;147&lt;/D&gt;&lt;/FQL&gt;&lt;FQL&gt;&lt;Q&gt;FR0000051807^FF_TAX_CF(ANN_R,1/1/2016,12/31/2016)&lt;/Q&gt;&lt;R&gt;1&lt;/R&gt;&lt;C&gt;1&lt;/C&gt;&lt;D xsi:type="xsd:double"&gt;83&lt;/D&gt;&lt;/FQL&gt;&lt;FQL&gt;&lt;Q&gt;FR0000051807^FF_TAX_RATE(ANN_R,1/1/2020,12/31/2020)&lt;/Q&gt;&lt;R&gt;1&lt;/R&gt;&lt;C&gt;1&lt;/C&gt;&lt;D xsi:type="xsd:double"&gt;30.6209850107066&lt;/D&gt;&lt;/FQL&gt;&lt;FQL&gt;&lt;Q&gt;FR0000051807^FF_TAX_RATE(ANN_R,1/1/2019,12/31/2019)&lt;/Q&gt;&lt;R&gt;1&lt;/R&gt;&lt;C&gt;1&lt;/C&gt;&lt;D xsi:type="xsd:double"&gt;24.6704331450094&lt;/D&gt;&lt;/FQL&gt;&lt;FQL&gt;&lt;Q&gt;FR0000051807^FF_TAX_RATE(ANN_R,1/1/2018,12/31/2018)&lt;/Q&gt;&lt;R&gt;1&lt;/R&gt;&lt;C&gt;1&lt;/C&gt;&lt;D xsi:type="xsd:double"&gt;28.0459770114943&lt;/D&gt;&lt;/FQL&gt;&lt;FQL&gt;&lt;Q&gt;FR0000051807^FF_TAX_RATE(ANN_R,1/1/2017,12/31/2017)&lt;/Q&gt;&lt;R&gt;1&lt;/R&gt;&lt;C&gt;1&lt;/C&gt;&lt;D xsi:type="xsd:double"&gt;-2.95081967213115&lt;/D&gt;&lt;/FQL&gt;&lt;FQL&gt;&lt;Q&gt;FR0000051807^FG_GICS_SECTOR&lt;/Q&gt;&lt;R&gt;0&lt;/R&gt;&lt;C&gt;0&lt;/C&gt;&lt;/FQL&gt;&lt;FQL&gt;&lt;Q&gt;FR0000051807^FG_FACTSET_SECTOR&lt;/Q&gt;&lt;R&gt;1&lt;/R&gt;&lt;C&gt;1&lt;/C&gt;&lt;D xsi:type="xsd:string"&gt;Commercial Services&lt;/D&gt;&lt;/FQL&gt;&lt;FQL&gt;&lt;Q&gt;FI0009000681^SUS_EC_RISK_SCORE(NOW,NOW,,"GOV")&lt;/Q&gt;&lt;R&gt;0&lt;/R&gt;&lt;C&gt;0&lt;/C&gt;&lt;/FQL&gt;&lt;FQL&gt;&lt;Q&gt;FI0009000681^SUS_EC_RISK_SCORE(NOW,NOW,,"SOC")&lt;/Q&gt;&lt;R&gt;0&lt;/R&gt;&lt;C&gt;0&lt;/C&gt;&lt;/FQL&gt;&lt;FQL&gt;&lt;Q&gt;FI0009000681^SUS_RR_RISK_SCORE(NOW,NOW,,"ESG")&lt;/Q&gt;&lt;R&gt;0&lt;/R&gt;&lt;C&gt;0&lt;/C&gt;&lt;/FQL&gt;&lt;FQL&gt;&lt;Q&gt;FI0009000681^FF_PTX_INC(ANN_R,1/1/2020,12/31/2020)&lt;/Q&gt;&lt;R&gt;1&lt;/R&gt;&lt;C&gt;1&lt;/C&gt;&lt;D xsi:type="xsd:double"&gt;721&lt;/D&gt;&lt;/FQL&gt;&lt;FQL&gt;&lt;Q&gt;FI0009000681^FF_PTX_INC(ANN_R,1/1/2019,12/31/2019)&lt;/Q&gt;&lt;R&gt;1&lt;/R&gt;&lt;C&gt;1&lt;/C&gt;&lt;D xsi:type="xsd:double"&gt;144&lt;/D&gt;&lt;/FQL&gt;&lt;FQL&gt;&lt;Q&gt;FI0009000681^FF_PTX_INC(ANN_R,1/1/2018,12/31/2018)&lt;/Q&gt;&lt;R&gt;1&lt;/R&gt;&lt;C&gt;1&lt;/C&gt;&lt;D xsi:type="xsd:double"&gt;-372&lt;/D&gt;&lt;/FQL&gt;&lt;FQL&gt;&lt;Q&gt;FI0009000681^FF_PTX_INC(ANN_R,1/1/2017,12/31/2017)&lt;/Q&gt;&lt;R&gt;1&lt;/R&gt;&lt;C&gt;1&lt;/C&gt;&lt;D xsi:type="xsd:double"&gt;-521&lt;/D&gt;&lt;/FQL&gt;&lt;FQL&gt;&lt;Q&gt;FI0009000681^FF_PTX_INC(ANN_R,1/1/2016,12/31/2016)&lt;/Q&gt;&lt;R&gt;1&lt;/R&gt;&lt;C&gt;1&lt;/C&gt;&lt;D xsi:type="xsd:double"&gt;-1387&lt;/D&gt;&lt;/FQL&gt;&lt;FQL&gt;&lt;Q&gt;FI0009000681^FF_TAX_CF(ANN_R,1/1/2020,12/31/2020)&lt;/Q&gt;&lt;R&gt;1&lt;/R&gt;&lt;C&gt;1&lt;/C&gt;&lt;D xsi:type="xsd:double"&gt;280&lt;/D&gt;&lt;/FQL&gt;&lt;FQL&gt;&lt;Q&gt;FI0009000681^FF_TAX_CF(ANN_R,1/1/2019,12/31/2019)&lt;/Q&gt;&lt;R&gt;1&lt;/R&gt;&lt;C&gt;1&lt;/C&gt;&lt;D xsi:type="xsd:double"&gt;516&lt;/D&gt;&lt;/FQL&gt;&lt;FQL&gt;&lt;Q&gt;FI0009000681^FF_TAX_CF(ANN_R,1/1/2018,12/31/2018)&lt;/Q&gt;&lt;R&gt;1&lt;/R&gt;&lt;C&gt;1&lt;/C&gt;&lt;D xsi:type="xsd:double"&gt;364&lt;/D&gt;&lt;/FQL&gt;&lt;FQL&gt;&lt;Q&gt;FI0009000681^FF_TAX_CF(ANN_R,1/1/2017,12/31/2017)&lt;/Q&gt;&lt;R&gt;1&lt;/R&gt;&lt;C&gt;1&lt;/C&gt;&lt;D xsi:type="xsd:double"&gt;555&lt;/D&gt;&lt;/FQL&gt;&lt;FQL&gt;&lt;Q&gt;FI0009000681^FF_TAX_CF(ANN_R,1/1/2016,12/31/2016)&lt;/Q&gt;&lt;R&gt;1&lt;/R&gt;&lt;C&gt;1&lt;/C&gt;&lt;D xsi:type="xsd:double"&gt;503&lt;/D&gt;&lt;/FQL&gt;&lt;FQL&gt;&lt;Q&gt;FI0009000681^FF_TAX_RATE(ANN_R,1/1/2019,12/31/2019)&lt;/Q&gt;&lt;R&gt;1&lt;/R&gt;&lt;C&gt;1&lt;/C&gt;&lt;D xsi:type="xsd:double"&gt;95.8333333333333&lt;/D&gt;&lt;/FQL&gt;&lt;FQL&gt;&lt;Q&gt;FI0009000681^FF_TAX_RATE(ANN_R,1/1/2018,12/31/2018)&lt;/Q&gt;&lt;R&gt;0&lt;/R&gt;&lt;C&gt;0&lt;/C&gt;&lt;/FQL&gt;&lt;FQL&gt;&lt;Q&gt;FI0009000681^FF_TAX_RATE(ANN_R,1/1/2017,12/31/2017)&lt;/Q&gt;&lt;R&gt;0&lt;/R&gt;&lt;C&gt;0&lt;/C&gt;&lt;/FQL&gt;&lt;FQL&gt;&lt;Q&gt;FI0009000681^FF_TAX_RATE(ANN_R,1/1/2016,12/31/2016)&lt;/Q&gt;&lt;R&gt;0&lt;/R&gt;&lt;C&gt;0&lt;/C&gt;&lt;/FQL&gt;&lt;FQL&gt;&lt;Q&gt;FI0009000681^FG_GICS_SECTOR&lt;/Q&gt;&lt;R&gt;0&lt;/R&gt;&lt;C&gt;0&lt;/C&gt;&lt;/FQL&gt;&lt;FQL&gt;&lt;Q&gt;FI0009000681^FG_FACTSET_SECTOR&lt;/Q&gt;&lt;R&gt;1&lt;/R&gt;&lt;C&gt;1&lt;/C&gt;&lt;D xsi:type="xsd:string"&gt;Electronic Technology&lt;/D&gt;&lt;/FQL&gt;&lt;FQL&gt;&lt;Q&gt;RU0007288411^SUS_EC_RISK_SCORE(NOW,NOW,,"GOV")&lt;/Q&gt;&lt;R&gt;1&lt;/R&gt;&lt;C&gt;1&lt;/C&gt;&lt;D xsi:type="xsd:string"&gt;8.237981&lt;/D&gt;&lt;/FQL&gt;&lt;FQL&gt;&lt;Q&gt;RU0007288411^SUS_EC_RISK_SCORE(NOW,NOW,,"SOC")&lt;/Q&gt;&lt;R&gt;1&lt;/R&gt;&lt;C&gt;1&lt;/C&gt;&lt;D xsi:type="xsd:string"&gt;8.626358&lt;/D&gt;&lt;/FQL&gt;&lt;FQL&gt;&lt;Q&gt;RU0007288411^SUS_RR_RISK_SCORE(NOW,NOW,,"ESG")&lt;/Q&gt;&lt;R&gt;1&lt;/R&gt;&lt;C&gt;1&lt;/C&gt;&lt;D xsi:type="xsd:double"&gt;36.9119307236842&lt;/D&gt;&lt;/FQL&gt;&lt;FQL&gt;&lt;Q&gt;RU0007288411^FF_PTX_INC(ANN_R,1/1/2020,12/31/2020)&lt;/Q&gt;&lt;R&gt;1&lt;/R&gt;&lt;C&gt;1&lt;/C&gt;&lt;D xsi:type="xsd:double"&gt;331312.898812975&lt;/D&gt;&lt;/FQL&gt;&lt;FQL&gt;&lt;Q&gt;RU0007288411^FF_PTX_INC(ANN_R,1/1/2019,12/31/2019)&lt;/Q&gt;&lt;R&gt;1&lt;/R&gt;&lt;C&gt;1&lt;/C&gt;&lt;D xsi:type="xsd:double"&gt;488463&lt;/D&gt;&lt;/FQL&gt;&lt;FQL&gt;&lt;Q&gt;RU0007288411^FF_PTX_INC(ANN_R,1/1/2018,12/31/2018)&lt;/Q&gt;&lt;R&gt;1&lt;/R&gt;&lt;C&gt;1&lt;/C&gt;&lt;D xsi:type="xsd:double"&gt;240633&lt;/D&gt;&lt;/FQL&gt;&lt;FQL&gt;&lt;Q&gt;RU0007288411^FF_PTX_INC(ANN_R,1/1/2017,12/31/2017)&lt;/Q&gt;&lt;R&gt;1&lt;/R&gt;&lt;C&gt;1&lt;/C&gt;&lt;D xsi:type="xsd:double"&gt;169585&lt;/D&gt;&lt;/FQL&gt;&lt;FQL&gt;&lt;Q&gt;RU0007288411^FF_PTX_INC(ANN_R,1/1/2016,12/31/2016)&lt;/Q&gt;&lt;R&gt;1&lt;/R&gt;&lt;C&gt;1&lt;/C&gt;&lt;D xsi:type="xsd:double"&gt;217409&lt;/D&gt;&lt;/FQL&gt;&lt;FQL&gt;&lt;Q&gt;RU0007288411^FF_TAX_CF(ANN_R,1/1/2020,12/31/2020)&lt;/Q&gt;&lt;R&gt;1&lt;/R&gt;&lt;C&gt;1&lt;/C&gt;&lt;D xsi:type="xsd:double"&gt;94350.7359799344&lt;/D&gt;&lt;/FQL&gt;&lt;FQL&gt;&lt;Q&gt;RU0007288411^FF_TAX_CF(ANN_R,1/1/2018,12/31/2018)&lt;/Q&gt;&lt;R&gt;1&lt;/R&gt;&lt;C&gt;1&lt;/C&gt;&lt;D xsi:type="xsd:double"&gt;49937&lt;/D&gt;&lt;/FQL&gt;&lt;FQL&gt;&lt;Q&gt;RU0007288411^FF_TAX_CF(ANN_R,1/1/2017,12/31/2017)&lt;/Q&gt;&lt;R&gt;1&lt;/R&gt;&lt;C&gt;1&lt;/C&gt;&lt;D xsi:type="xsd:double"&gt;39042&lt;/D&gt;&lt;/FQL&gt;&lt;FQL&gt;&lt;Q&gt;RU0007288411^FF_TAX_CF(ANN_R,1/1/2016,12/31/2016)&lt;/Q&gt;&lt;R&gt;1&lt;/R&gt;&lt;C&gt;1&lt;/C&gt;&lt;D xsi:type="xsd:double"&gt;34821&lt;/D&gt;&lt;/FQL&gt;&lt;FQL&gt;&lt;Q&gt;RU0007288411^FF_TAX_RATE(ANN_R,1/1/2020,12/31/2020)&lt;/Q&gt;&lt;R&gt;1&lt;/R&gt;&lt;C&gt;1&lt;/C&gt;&lt;D xsi:type="xsd:double"&gt;20.6376938196113&lt;/D&gt;&lt;/FQL&gt;&lt;FQL&gt;&lt;Q&gt;RU0007288411^FF_TAX_RATE(ANN_R,1/1/2019,12/31/2019)&lt;/Q&gt;&lt;R&gt;1&lt;/R&gt;&lt;C&gt;1&lt;/C&gt;&lt;D xsi:type="xsd:double"&gt;20.653150801596&lt;/D&gt;&lt;/FQL&gt;&lt;FQL&gt;&lt;Q&gt;RU0007288411^FF_TAX_RATE(ANN_R,1/1/2018,12/31/2018)&lt;/Q&gt;&lt;R&gt;1&lt;/R&gt;&lt;C&gt;1&lt;/C&gt;&lt;D xsi:type="xsd:double"&gt;21.9662307331081&lt;/D&gt;&lt;/FQL&gt;&lt;FQL&gt;&lt;Q&gt;RU0007288411^FF_TAX_RATE(ANN_R,1/1/2017,12/31/2017)&lt;/Q&gt;&lt;R&gt;1&lt;/R&gt;&lt;C&gt;1&lt;/C&gt;&lt;D xsi:type="xsd:double"&gt;24.8954801427013&lt;/D&gt;&lt;/FQL&gt;&lt;FQL&gt;&lt;Q&gt;RU0007288411^FF_TAX_RATE(ANN_R,1/1/2016,12/31/2016)&lt;/Q&gt;&lt;R&gt;1&lt;/R&gt;&lt;C&gt;1&lt;/C&gt;&lt;D xsi:type="xsd:double"&gt;22.982029262818&lt;/D&gt;&lt;/FQL&gt;&lt;FQL&gt;&lt;Q&gt;RU0007288411^FG_GICS_SECTOR&lt;/Q&gt;&lt;R&gt;0&lt;/R&gt;&lt;C&gt;0&lt;/C&gt;&lt;/FQL&gt;&lt;FQL&gt;&lt;Q&gt;RU0007288411^FG_FACTSET_SECTOR&lt;/Q&gt;&lt;R&gt;1&lt;/R&gt;&lt;C&gt;1&lt;/C&gt;&lt;D xsi:type="xsd:string"&gt;Non-Energy Minerals&lt;/D&gt;&lt;/FQL&gt;&lt;FQL&gt;&lt;Q&gt;US1431301027^SUS_EC_RISK_SCORE(NOW,NOW,,"GOV")&lt;/Q&gt;&lt;R&gt;0&lt;/R&gt;&lt;C&gt;0&lt;/C&gt;&lt;/FQL&gt;&lt;FQL&gt;&lt;Q&gt;US1431301027^SUS_EC_RISK_SCORE(NOW,NOW,,"SOC")&lt;/Q&gt;&lt;R&gt;0&lt;/R&gt;&lt;C&gt;0&lt;/C&gt;&lt;/FQL&gt;&lt;FQL&gt;&lt;Q&gt;US1431301027^SUS_RR_RISK_SCORE(NOW,NOW,,"ESG")&lt;/Q&gt;&lt;R&gt;0&lt;/R&gt;&lt;C&gt;0&lt;/C&gt;&lt;/FQL&gt;&lt;FQL&gt;&lt;Q&gt;US1431301027^FF_PTX_INC(ANN_R,1/1/2020,12/31/2020)&lt;/Q&gt;&lt;R&gt;1&lt;/R&gt;&lt;C&gt;1&lt;/C&gt;&lt;D xsi:type="xsd:double"&gt;1160.986&lt;/D&gt;&lt;/FQL&gt;&lt;FQL&gt;&lt;Q&gt;US1431301027^FF_PTX_INC(ANN_R,1/1/2019,12/31/2019)&lt;/Q&gt;&lt;R&gt;1&lt;/R&gt;&lt;C&gt;1&lt;/C&gt;&lt;D xsi:type="xsd:double"&gt;1112.806&lt;/D&gt;&lt;/FQL&gt;&lt;FQL&gt;&lt;Q&gt;US1431301027^FF_PTX_INC(ANN_R,1/1/2017,12/31/2017)&lt;/Q&gt;&lt;R&gt;1&lt;/R&gt;&lt;C&gt;1&lt;/C&gt;&lt;D xsi:type="xsd:double"&gt;1006.405&lt;/D&gt;&lt;/FQL&gt;&lt;FQL&gt;&lt;Q&gt;US1431301027^FF_PTX_INC(ANN_R,1/1/2016,12/31/2016)&lt;/Q&gt;&lt;R&gt;1&lt;/R&gt;&lt;C&gt;1&lt;/C&gt;&lt;D xsi:type="xsd:double"&gt;1009.944&lt;/D&gt;&lt;/FQL&gt;&lt;FQL&gt;&lt;Q&gt;US1431301027^FF_TAX_CF(ANN_R,1/1/2020,12/31/2020)&lt;/Q&gt;&lt;R&gt;1&lt;/R&gt;&lt;C&gt;1&lt;/C&gt;&lt;D xsi:type="xsd:double"&gt;286.008&lt;/D&gt;&lt;/FQL&gt;&lt;FQL&gt;&lt;Q&gt;US1431301027^FF_TAX_CF(ANN_R,1/1/2019,12/31/2019)&lt;/Q&gt;&lt;R&gt;1&lt;/R&gt;&lt;C&gt;1&lt;/C&gt;&lt;D xsi:type="xsd:double"&gt;220.669&lt;/D&gt;&lt;/FQL&gt;&lt;FQL&gt;&lt;Q&gt;US1431301027^FF_TAX_CF(ANN_R,1/1/2018,12/31/2018)&lt;/Q&gt;&lt;R&gt;1&lt;/R&gt;&lt;C&gt;1&lt;/C&gt;&lt;D xsi:type="xsd:double"&gt;353.977&lt;/D&gt;&lt;/FQL&gt;&lt;FQL&gt;&lt;Q&gt;US1431301027^FF_TAX_CF(ANN_R,1/1/2017,12/31/2017)&lt;/Q&gt;&lt;R&gt;1&lt;/R&gt;&lt;C&gt;1&lt;/C&gt;&lt;D xsi:type="xsd:double"&gt;371.227&lt;/D&gt;&lt;/FQL&gt;&lt;FQL&gt;&lt;Q&gt;US1431301027^FF_TAX_CF(ANN_R,1/1/2016,12/31/2016)&lt;/Q&gt;&lt;R&gt;1&lt;/R&gt;&lt;C&gt;1&lt;/C&gt;&lt;D xsi:type="xsd:double"&gt;319.978&lt;/D&gt;&lt;/FQL&gt;&lt;FQL&gt;&lt;Q&gt;US1431301027^FF_TAX_RATE(ANN_R,1/1/2020,12/31/2020)&lt;/Q&gt;&lt;R&gt;1&lt;/R&gt;&lt;C&gt;1&lt;/C&gt;&lt;D xsi:type="xsd:double"&gt;23.475993681233&lt;/D&gt;&lt;/FQL&gt;&lt;FQL&gt;&lt;Q&gt;US1431301027^FF_TAX_RATE(ANN_R,1/1/2019,12/31/2019)&lt;/Q&gt;&lt;R&gt;1&lt;/R&gt;&lt;C&gt;1&lt;/C&gt;&lt;D xsi:type="xsd:double"&gt;24.2983053649962&lt;/D&gt;&lt;/FQL&gt;&lt;FQL&gt;&lt;Q&gt;US1431301027^FF_TAX_RATE(ANN_R,1/1/2018,12/31/2018)&lt;/Q&gt;&lt;R&gt;1&lt;/R&gt;&lt;C&gt;1&lt;/C&gt;&lt;D xsi:type="xsd:double"&gt;37.5604546035758&lt;/D&gt;&lt;/FQL&gt;&lt;FQL&gt;&lt;Q&gt;US1431301027^FF_TAX_RATE(ANN_R,1/1/2017,12/31/2017)&lt;/Q&gt;&lt;R&gt;1&lt;/R&gt;&lt;C&gt;1&lt;/C&gt;&lt;D xsi:type="xsd:double"&gt;37.7020185710524&lt;/D&gt;&lt;/FQL&gt;&lt;FQL&gt;&lt;Q&gt;US1431301027^FF_TAX_RATE(ANN_R,1/1/2016,12/31/2016)&lt;/Q&gt;&lt;R&gt;1&lt;/R&gt;&lt;C&gt;1&lt;/C&gt;&lt;D xsi:type="xsd:double"&gt;38.2710328493461&lt;/D&gt;&lt;/FQL&gt;&lt;FQL&gt;&lt;Q&gt;US1431301027^FG_GICS_SECTOR&lt;/Q&gt;&lt;R&gt;1&lt;/R&gt;&lt;C&gt;1&lt;/C&gt;&lt;D xsi:type="xsd:string"&gt;Consumer Discretionary&lt;/D&gt;&lt;/FQL&gt;&lt;FQL&gt;&lt;Q&gt;US1431301027^FG_FACTSET_SECTOR&lt;/Q&gt;&lt;R&gt;1&lt;/R&gt;&lt;C&gt;1&lt;/C&gt;&lt;D xsi:type="xsd:string"&gt;Retail Trade&lt;/D&gt;&lt;/FQL&gt;&lt;FQL&gt;&lt;Q&gt;US24703L2025^SUS_EC_RISK_SCORE(NOW,NOW,,"GOV")&lt;/Q&gt;&lt;R&gt;1&lt;/R&gt;&lt;C&gt;1&lt;/C&gt;&lt;D xsi:type="xsd:string"&gt;7.202888&lt;/D&gt;&lt;/FQL&gt;&lt;FQL&gt;&lt;Q&gt;US24703L2025^SUS_RR_RISK_SCORE(NOW,NOW,,"ESG")&lt;/Q&gt;&lt;R&gt;1&lt;/R&gt;&lt;C&gt;1&lt;/C&gt;&lt;D xsi:type="xsd:double"&gt;16.077971875&lt;/D&gt;&lt;/FQL&gt;&lt;FQL&gt;&lt;Q&gt;US24703L2025^FF_PTX_INC(ANN_R,1/1/2020,12/31/2020)&lt;/Q&gt;&lt;R&gt;1&lt;/R&gt;&lt;C&gt;1&lt;/C&gt;&lt;D xsi:type="xsd:double"&gt;-4&lt;/D&gt;&lt;/FQL&gt;&lt;FQL&gt;&lt;Q&gt;US24703L2025^FF_PTX_INC(ANN_R,1/1/2019,12/31/2019)&lt;/Q&gt;&lt;R&gt;1&lt;/R&gt;&lt;C&gt;1&lt;/C&gt;&lt;D xsi:type="xsd:double"&gt;-2361&lt;/D&gt;&lt;/FQL&gt;&lt;FQL&gt;&lt;Q&gt;US24703L2025^FF_PTX_INC(ANN_R,1/1/2018,12/31/2018)&lt;/Q&gt;&lt;R&gt;1&lt;/R&gt;&lt;C&gt;1&lt;/C&gt;&lt;D xsi:type="xsd:double"&gt;-4769&lt;/D&gt;&lt;/FQL&gt;&lt;FQL&gt;&lt;Q&gt;US24703L2025^FF_PTX_INC(ANN_R,1/1/2017,12/31/2017)&lt;/Q&gt;&lt;R&gt;1&lt;/R&gt;&lt;C&gt;1&lt;/C&gt;&lt;D xsi:type="xsd:double"&gt;-5356&lt;/D&gt;&lt;/FQL&gt;&lt;FQL&gt;&lt;Q&gt;US24703L2025^FF_PTX_INC(ANN_R,1/1/2016,12/31/2016)&lt;/Q&gt;&lt;R&gt;1&lt;/R&gt;&lt;C&gt;1&lt;/C&gt;&lt;D xsi:type="xsd:double"&gt;-1286&lt;/D&gt;&lt;/FQL&gt;&lt;FQL&gt;&lt;Q&gt;US24703L2025^FF_TAX_CF(ANN_R,1/1/2020,12/31/2020)&lt;/Q&gt;&lt;R&gt;1&lt;/R&gt;&lt;C&gt;1&lt;/C&gt;&lt;D xsi:type="xsd:double"&gt;1414&lt;/D&gt;&lt;/FQL&gt;&lt;FQL&gt;&lt;Q&gt;US24703L2025^FF_TAX_CF(ANN_R,1/1/2019,12/31/2019)&lt;/Q&gt;&lt;R&gt;1&lt;/R&gt;&lt;C&gt;1&lt;/C&gt;&lt;D xsi:type="xsd:double"&gt;747&lt;/D&gt;&lt;/FQL&gt;&lt;FQL&gt;&lt;Q&gt;US24703L2025^FF_TAX_CF(ANN_R,1/1/2018,12/31/2018)&lt;/Q&gt;&lt;R&gt;1&lt;/R&gt;&lt;C&gt;1&lt;/C&gt;&lt;D xsi:type="xsd:double"&gt;924&lt;/D&gt;&lt;/FQL&gt;&lt;FQL&gt;&lt;Q&gt;US24703L2025^FF_TAX_CF(ANN_R,1/1/2017,12/31/2017)&lt;/Q&gt;&lt;R&gt;1&lt;/R&gt;&lt;C&gt;1&lt;/C&gt;&lt;D xsi:type="xsd:double"&gt;978&lt;/D&gt;&lt;/FQL&gt;&lt;FQL&gt;&lt;Q&gt;US24703L2025^FF_TAX_CF(ANN_R,1/1/2016,12/31/2016)&lt;/Q&gt;&lt;R&gt;1&lt;/R&gt;&lt;C&gt;1&lt;/C&gt;&lt;D xsi:type="xsd:double"&gt;264&lt;/D&gt;&lt;/FQL&gt;&lt;FQL&gt;&lt;Q&gt;US24703L2025^FF_TAX_RATE(ANN_R,1/1/2020,12/31/2020)&lt;/Q&gt;&lt;R&gt;0&lt;/R&gt;&lt;C&gt;0&lt;/C&gt;&lt;/FQL&gt;&lt;FQL&gt;&lt;Q&gt;US24703L2025^FF_TAX_RATE(ANN_R,1/1/2019,12/31/2019)&lt;/Q&gt;&lt;R&gt;0&lt;/R&gt;&lt;C&gt;0&lt;/C&gt;&lt;/FQL&gt;&lt;FQL&gt;&lt;Q&gt;US24703L2025^FF_TAX_RATE(ANN_R,1/1/2018,12/31/2018)&lt;/Q&gt;&lt;R&gt;0&lt;/R&gt;&lt;C&gt;0&lt;/C&gt;&lt;/FQL&gt;&lt;FQL&gt;&lt;Q&gt;US24703L2025^FF_TAX_RATE(ANN_R,1/1/2017,12/31/2017)&lt;/Q&gt;&lt;R&gt;0&lt;/R&gt;&lt;C&gt;0&lt;/C&gt;&lt;/FQL&gt;&lt;FQL&gt;&lt;Q&gt;US24703L2025^FG_GICS_SECTOR&lt;/Q&gt;&lt;R&gt;0&lt;/R&gt;&lt;C&gt;0&lt;/C&gt;&lt;/FQL&gt;&lt;FQL&gt;&lt;Q&gt;US24703L2025^FG_FACTSET_SECTOR&lt;/Q&gt;&lt;R&gt;1&lt;/R&gt;&lt;C&gt;1&lt;/C&gt;&lt;D xsi:type="xsd:string"&gt;Electronic Technology&lt;/D&gt;&lt;/FQL&gt;&lt;FQL&gt;&lt;Q&gt;DK0010272202^SUS_EC_RISK_SCORE(NOW,NOW,,"GOV")&lt;/Q&gt;&lt;R&gt;0&lt;/R&gt;&lt;C&gt;0&lt;/C&gt;&lt;/FQL&gt;&lt;FQL&gt;&lt;Q&gt;DK0010272202^SUS_EC_RISK_SCORE(NOW,NOW,,"SOC")&lt;/Q&gt;&lt;R&gt;0&lt;/R&gt;&lt;C&gt;0&lt;/C&gt;&lt;/FQL&gt;&lt;FQL&gt;&lt;Q&gt;DK0010272202^SUS_RR_RISK_SCORE(NOW,NOW,,"ESG")&lt;/Q&gt;&lt;R&gt;0&lt;/R&gt;&lt;C&gt;0&lt;/C&gt;&lt;/FQL&gt;&lt;FQL&gt;&lt;Q&gt;DK0010272202^FF_PTX_INC(ANN_R,1/1/2020,12/31/2020)&lt;/Q&gt;&lt;R&gt;1&lt;/R&gt;&lt;C&gt;1&lt;/C&gt;&lt;D xsi:type="xsd:double"&gt;5904&lt;/D&gt;&lt;/FQL&gt;&lt;FQL&gt;&lt;Q&gt;DK0010272202^FF_PTX_INC(ANN_R,1/1/2019,12/31/2019)&lt;/Q&gt;&lt;R&gt;1&lt;/R&gt;&lt;C&gt;1&lt;/C&gt;&lt;D xsi:type="xsd:double"&gt;2859&lt;/D&gt;&lt;/FQL&gt;&lt;FQL&gt;&lt;Q&gt;DK0010272202^FF_PTX_INC(ANN_R,1/1/2018,12/31/2018)&lt;/Q&gt;&lt;R&gt;1&lt;/R&gt;&lt;C&gt;1&lt;/C&gt;&lt;D xsi:type="xsd:double"&gt;1611.971&lt;/D&gt;&lt;/FQL&gt;&lt;FQL&gt;&lt;Q&gt;DK0010272202^FF_PTX_INC(ANN_R,1/1/2017,12/31/2017)&lt;/Q&gt;&lt;R&gt;1&lt;/R&gt;&lt;C&gt;1&lt;/C&gt;&lt;D xsi:type="xsd:double"&gt;1063.72&lt;/D&gt;&lt;/FQL&gt;&lt;FQL&gt;&lt;Q&gt;DK0010272202^FF_PTX_INC(ANN_R,1/1/2016,12/31/2016)&lt;/Q&gt;&lt;R&gt;1&lt;/R&gt;&lt;C&gt;1&lt;/C&gt;&lt;D xsi:type="xsd:double"&gt;1130.217&lt;/D&gt;&lt;/FQL&gt;&lt;FQL&gt;&lt;Q&gt;DK0010272202^FF_TAX_CF(ANN_R,1/1/2020,12/31/2020)&lt;/Q&gt;&lt;R&gt;1&lt;/R&gt;&lt;C&gt;1&lt;/C&gt;&lt;D xsi:type="xsd:double"&gt;1476&lt;/D&gt;&lt;/FQL&gt;&lt;FQL&gt;&lt;Q&gt;DK0010272202^FF_TAX_CF(ANN_R,1/1/2019,12/31/2019)&lt;/Q&gt;&lt;R&gt;1&lt;/R&gt;&lt;C&gt;1&lt;/C&gt;&lt;D xsi:type="xsd:double"&gt;476&lt;/D&gt;&lt;/FQL&gt;&lt;FQL&gt;&lt;Q&gt;DK0010272202^FF_TAX_CF(ANN_R,1/1/2018,12/31/2018)&lt;/Q&gt;&lt;R&gt;1&lt;/R&gt;&lt;C&gt;1&lt;/C&gt;&lt;D xsi:type="xsd:double"&gt;-46.361&lt;/D&gt;&lt;/FQL&gt;&lt;FQL&gt;&lt;Q&gt;DK0010272202^FF_TAX_CF(ANN_R,1/1/2017,12/31/2017)&lt;/Q&gt;&lt;R&gt;1&lt;/R&gt;&lt;C&gt;1&lt;/C&gt;&lt;D xsi:type="xsd:double"&gt;180.881&lt;/D&gt;&lt;/FQL&gt;&lt;FQL&gt;&lt;Q&gt;DK0010272202^FF_TAX_CF(ANN_R,1/1/2016,12/31/2016)&lt;/Q&gt;&lt;R&gt;1&lt;/R&gt;&lt;C&gt;1&lt;/C&gt;&lt;D xsi:type="xsd:double"&gt;-5.861&lt;/D&gt;&lt;/FQL&gt;&lt;FQL&gt;&lt;Q&gt;DK0010272202^FF_TAX_RATE(ANN_R,1/1/2019,12/31/2019)&lt;/Q&gt;&lt;R&gt;1&lt;/R&gt;&lt;C&gt;1&lt;/C&gt;&lt;D xsi:type="xsd:double"&gt;24.2392444910808&lt;/D&gt;&lt;/FQL&gt;&lt;FQL&gt;&lt;Q&gt;DK0010272202^FF_TAX_RATE(ANN_R,1/1/2018,12/31/2018)&lt;/Q&gt;&lt;R&gt;1&lt;/R&gt;&lt;C&gt;1&lt;/C&gt;&lt;D xsi:type="xsd:double"&gt;8.67447367229311&lt;/D&gt;&lt;/FQL&gt;&lt;FQL&gt;&lt;Q&gt;DK0010272202^FF_TAX_RATE(ANN_R,1/1/2017,12/31/2017)&lt;/Q&gt;&lt;R&gt;1&lt;/R&gt;&lt;C&gt;1&lt;/C&gt;&lt;D xsi:type="xsd:double"&gt;-3.74450043244463&lt;/D&gt;&lt;/FQL&gt;&lt;FQL&gt;&lt;Q&gt;DK0010272202^FF_TAX_RATE(ANN_R,1/1/2016,12/31/2016)&lt;/Q&gt;&lt;R&gt;1&lt;/R&gt;&lt;C&gt;1&lt;/C&gt;&lt;D xsi:type="xsd:double"&gt;-5.03071534050541&lt;/D&gt;&lt;/FQL&gt;&lt;FQL&gt;&lt;Q&gt;DK0010272202^FG_GICS_SECTOR&lt;/Q&gt;&lt;R&gt;0&lt;/R&gt;&lt;C&gt;0&lt;/C&gt;&lt;/FQL&gt;&lt;FQL&gt;&lt;Q&gt;DK0010272202^FG_FACTSET_SECTOR&lt;/Q&gt;&lt;R&gt;1&lt;/R&gt;&lt;C&gt;1&lt;/C&gt;&lt;D xsi:type="xsd:string"&gt;Health Technology&lt;/D&gt;&lt;/FQL&gt;&lt;FQL&gt;&lt;Q&gt;US1713401024^SUS_EC_RISK_SCORE(NOW,NOW,,"GOV")&lt;/Q&gt;&lt;R&gt;0&lt;/R&gt;&lt;C&gt;0&lt;/C&gt;&lt;/FQL&gt;&lt;FQL&gt;&lt;Q&gt;US1713401024^SUS_EC_RISK_SCORE(NOW,NOW,,"SOC")&lt;/Q&gt;&lt;R&gt;0&lt;/R&gt;&lt;C&gt;0&lt;/C&gt;&lt;/FQL&gt;&lt;FQL&gt;&lt;Q&gt;US1713401024^SUS_RR_RISK_SCORE(NOW,NOW,,"ESG")&lt;/Q&gt;&lt;R&gt;0&lt;/R&gt;&lt;C&gt;0&lt;/C&gt;&lt;/FQL&gt;&lt;FQL&gt;&lt;Q&gt;US1713401024^FF_PTX_INC(ANN_R,1/1/2020,12/31/2020)&lt;/Q&gt;&lt;R&gt;1&lt;/R&gt;&lt;C&gt;1&lt;/C&gt;&lt;D xsi:type="xsd:double"&gt;973.8&lt;/D&gt;&lt;/FQL&gt;&lt;FQL&gt;&lt;Q&gt;US1713401024^FF_PTX_INC(ANN_R,1/1/2019,12/31/2019)&lt;/Q&gt;&lt;R&gt;1&lt;/R&gt;&lt;C&gt;1&lt;/C&gt;&lt;D xsi:type="xsd:double"&gt;773.7&lt;/D&gt;&lt;/FQL&gt;&lt;FQL&gt;&lt;Q&gt;US1713401024^FF_PTX_INC(ANN_R,1/1/2018,12/31/2018)&lt;/Q&gt;&lt;R&gt;1&lt;/R&gt;&lt;C&gt;1&lt;/C&gt;&lt;D xsi:type="xsd:double"&gt;719.5&lt;/D&gt;&lt;/FQL&gt;&lt;FQL&gt;&lt;Q&gt;US1713401024^FF_PTX_INC(ANN_R,1/1/2017,12/31/2017)&lt;/Q&gt;&lt;R&gt;1&lt;/R&gt;&lt;C&gt;1&lt;/C&gt;&lt;D xsi:type="xsd:double"&gt;692.7&lt;/D&gt;&lt;/FQL&gt;&lt;FQL&gt;&lt;Q&gt;US1713401024^FF_PTX_INC(ANN_R,1/1/2016,12/31/2016)&lt;/Q&gt;&lt;R&gt;1&lt;/R&gt;&lt;C&gt;1&lt;/C&gt;&lt;D xsi:type="xsd:double"&gt;705.9&lt;/D&gt;&lt;/FQL&gt;&lt;FQL&gt;&lt;Q&gt;US1713401024^FF_TAX_CF(ANN_R,1/1/2020,12/31/2020)&lt;/Q&gt;&lt;R&gt;1&lt;/R&gt;&lt;C&gt;1&lt;/C&gt;&lt;D xsi:type="xsd:double"&gt;162.1&lt;/D&gt;&lt;/FQL&gt;&lt;FQL&gt;&lt;Q&gt;US1713401024^FF_TAX_CF(ANN_R,1/1/2018,12/31/2018)&lt;/Q&gt;&lt;R&gt;1&lt;/R&gt;&lt;C&gt;1&lt;/C&gt;&lt;D xsi:type="xsd:double"&gt;116.8&lt;/D&gt;&lt;/FQL&gt;&lt;FQL&gt;&lt;Q&gt;US1713401024^FF_TAX_CF(ANN_R,1/1/2017,12/31/2017)&lt;/Q&gt;&lt;R&gt;1&lt;/R&gt;&lt;C&gt;1&lt;/C&gt;&lt;D xsi:type="xsd:double"&gt;198.1&lt;/D&gt;&lt;/FQL&gt;&lt;FQL&gt;&lt;Q&gt;US1713401024^FF_TAX_CF(ANN_R,1/1/2016,12/31/2016)&lt;/Q&gt;&lt;R&gt;1&lt;/R&gt;&lt;C&gt;1&lt;/C&gt;&lt;D xsi:type="xsd:double"&gt;188.4&lt;/D&gt;&lt;/FQL&gt;&lt;FQL&gt;&lt;Q&gt;US1713401024^FF_TAX_RATE(ANN_R,1/1/2020,12/31/2020)&lt;/Q&gt;&lt;R&gt;1&lt;/R&gt;&lt;C&gt;1&lt;/C&gt;&lt;D xsi:type="xsd:double"&gt;19.2955432326967&lt;/D&gt;&lt;/FQL&gt;&lt;FQL&gt;&lt;Q&gt;US1713401024^FF_TAX_RATE(ANN_R,1/1/2019,12/31/2019)&lt;/Q&gt;&lt;R&gt;1&lt;/R&gt;&lt;C&gt;1&lt;/C&gt;&lt;D xsi:type="xsd:double"&gt;20.3955021326095&lt;/D&gt;&lt;/FQL&gt;&lt;FQL&gt;&lt;Q&gt;US1713401024^FF_TAX_RATE(ANN_R,1/1/2018,12/31/2018)&lt;/Q&gt;&lt;R&gt;1&lt;/R&gt;&lt;C&gt;1&lt;/C&gt;&lt;D xsi:type="xsd:double"&gt;20.9728978457262&lt;/D&gt;&lt;/FQL&gt;&lt;FQL&gt;&lt;Q&gt;US1713401024^FF_TAX_RATE(ANN_R,1/1/2017,12/31/2017)&lt;/Q&gt;&lt;R&gt;1&lt;/R&gt;&lt;C&gt;1&lt;/C&gt;&lt;D xsi:type="xsd:double"&gt;-7.31918579471633&lt;/D&gt;&lt;/FQL&gt;&lt;FQL&gt;&lt;Q&gt;US1713401024^FF_TAX_RATE(ANN_R,1/1/2016,12/31/2016)&lt;/Q&gt;&lt;R&gt;1&lt;/R&gt;&lt;C&gt;1&lt;/C&gt;&lt;D xsi:type="xsd:double"&gt;34.9766255843604&lt;/D&gt;&lt;/FQL&gt;&lt;FQL&gt;&lt;Q&gt;US1713401024^FG_GICS_SECTOR&lt;/Q&gt;&lt;R&gt;1&lt;/R&gt;&lt;C&gt;1&lt;/C&gt;&lt;D xsi:type="xsd:string"&gt;Consumer Staples&lt;/D&gt;&lt;</t>
        </r>
      </text>
    </comment>
    <comment ref="A24" authorId="0" shapeId="0" xr:uid="{9841CBE0-3AEB-45E6-9945-83C72D863418}">
      <text>
        <r>
          <rPr>
            <b/>
            <sz val="9"/>
            <color indexed="81"/>
            <rFont val="Tahoma"/>
            <family val="2"/>
          </rPr>
          <t>/FQL&gt;&lt;FQL&gt;&lt;Q&gt;US1713401024^FG_FACTSET_SECTOR&lt;/Q&gt;&lt;R&gt;1&lt;/R&gt;&lt;C&gt;1&lt;/C&gt;&lt;D xsi:type="xsd:string"&gt;Consumer Non-Durables&lt;/D&gt;&lt;/FQL&gt;&lt;FQL&gt;&lt;Q&gt;DE000A2E4K43^SUS_EC_RISK_SCORE(NOW,NOW,,"GOV")&lt;/Q&gt;&lt;R&gt;0&lt;/R&gt;&lt;C&gt;0&lt;/C&gt;&lt;/FQL&gt;&lt;FQL&gt;&lt;Q&gt;DE000A2E4K43^SUS_EC_RISK_SCORE(NOW,NOW,,"SOC")&lt;/Q&gt;&lt;R&gt;0&lt;/R&gt;&lt;C&gt;0&lt;/C&gt;&lt;/FQL&gt;&lt;FQL&gt;&lt;Q&gt;DE000A2E4K43^SUS_RR_RISK_SCORE(NOW,NOW,,"ESG")&lt;/Q&gt;&lt;R&gt;0&lt;/R&gt;&lt;C&gt;0&lt;/C&gt;&lt;/FQL&gt;&lt;FQL&gt;&lt;Q&gt;DE000A2E4K43^FF_PTX_INC(ANN_R,1/1/2020,12/31/2020)&lt;/Q&gt;&lt;R&gt;1&lt;/R&gt;&lt;C&gt;1&lt;/C&gt;&lt;D xsi:type="xsd:double"&gt;-1301.8&lt;/D&gt;&lt;/FQL&gt;&lt;FQL&gt;&lt;Q&gt;DE000A2E4K43^FF_PTX_INC(ANN_R,1/1/2019,12/31/2019)&lt;/Q&gt;&lt;R&gt;1&lt;/R&gt;&lt;C&gt;1&lt;/C&gt;&lt;D xsi:type="xsd:double"&gt;-563.7&lt;/D&gt;&lt;/FQL&gt;&lt;FQL&gt;&lt;Q&gt;DE000A2E4K43^FF_PTX_INC(ANN_R,1/1/2017,12/31/2017)&lt;/Q&gt;&lt;R&gt;1&lt;/R&gt;&lt;C&gt;1&lt;/C&gt;&lt;D xsi:type="xsd:double"&gt;-323.3&lt;/D&gt;&lt;/FQL&gt;&lt;FQL&gt;&lt;Q&gt;DE000A2E4K43^FF_PTX_INC(ANN_R,1/1/2016,12/31/2016)&lt;/Q&gt;&lt;R&gt;1&lt;/R&gt;&lt;C&gt;1&lt;/C&gt;&lt;D xsi:type="xsd:double"&gt;-197.2&lt;/D&gt;&lt;/FQL&gt;&lt;FQL&gt;&lt;Q&gt;DE000A2E4K43^FF_TAX_CF(ANN_R,1/1/2020,12/31/2020)&lt;/Q&gt;&lt;R&gt;1&lt;/R&gt;&lt;C&gt;1&lt;/C&gt;&lt;D xsi:type="xsd:double"&gt;25.6&lt;/D&gt;&lt;/FQL&gt;&lt;FQL&gt;&lt;Q&gt;DE000A2E4K43^FF_TAX_CF(ANN_R,1/1/2019,12/31/2019)&lt;/Q&gt;&lt;R&gt;1&lt;/R&gt;&lt;C&gt;1&lt;/C&gt;&lt;D xsi:type="xsd:double"&gt;15.3&lt;/D&gt;&lt;/FQL&gt;&lt;FQL&gt;&lt;Q&gt;DE000A2E4K43^FF_TAX_CF(ANN_R,1/1/2018,12/31/2018)&lt;/Q&gt;&lt;R&gt;1&lt;/R&gt;&lt;C&gt;1&lt;/C&gt;&lt;D xsi:type="xsd:double"&gt;13.6&lt;/D&gt;&lt;/FQL&gt;&lt;FQL&gt;&lt;Q&gt;DE000A2E4K43^FF_TAX_CF(ANN_R,1/1/2017,12/31/2017)&lt;/Q&gt;&lt;R&gt;1&lt;/R&gt;&lt;C&gt;1&lt;/C&gt;&lt;D xsi:type="xsd:double"&gt;7.9&lt;/D&gt;&lt;/FQL&gt;&lt;FQL&gt;&lt;Q&gt;DE000A2E4K43^FF_TAX_CF(ANN_R,1/1/2016,12/31/2016)&lt;/Q&gt;&lt;R&gt;1&lt;/R&gt;&lt;C&gt;1&lt;/C&gt;&lt;D xsi:type="xsd:double"&gt;5.7&lt;/D&gt;&lt;/FQL&gt;&lt;FQL&gt;&lt;Q&gt;DE000A2E4K43^FF_TAX_RATE(ANN_R,1/1/2020,12/31/2020)&lt;/Q&gt;&lt;R&gt;0&lt;/R&gt;&lt;C&gt;0&lt;/C&gt;&lt;/FQL&gt;&lt;FQL&gt;&lt;Q&gt;DE000A2E4K43^FF_TAX_RATE(ANN_R,1/1/2019,12/31/2019)&lt;/Q&gt;&lt;R&gt;0&lt;/R&gt;&lt;C&gt;0&lt;/C&gt;&lt;/FQL&gt;&lt;FQL&gt;&lt;Q&gt;DE000A2E4K43^FF_TAX_RATE(ANN_R,1/1/2018,12/31/2018)&lt;/Q&gt;&lt;R&gt;0&lt;/R&gt;&lt;C&gt;0&lt;/C&gt;&lt;/FQL&gt;&lt;FQL&gt;&lt;Q&gt;DE000A2E4K43^FF_TAX_RATE(ANN_R,1/1/2017,12/31/2017)&lt;/Q&gt;&lt;R&gt;0&lt;/R&gt;&lt;C&gt;0&lt;/C&gt;&lt;/FQL&gt;&lt;FQL&gt;&lt;Q&gt;DE000A2E4K43^FF_TAX_RATE(ANN_R,1/1/2016,12/31/2016)&lt;/Q&gt;&lt;R&gt;0&lt;/R&gt;&lt;C&gt;0&lt;/C&gt;&lt;/FQL&gt;&lt;FQL&gt;&lt;Q&gt;DE000A2E4K43^FG_GICS_SECTOR&lt;/Q&gt;&lt;R&gt;0&lt;/R&gt;&lt;C&gt;0&lt;/C&gt;&lt;/FQL&gt;&lt;FQL&gt;&lt;Q&gt;DE000A2E4K43^FG_FACTSET_SECTOR&lt;/Q&gt;&lt;R&gt;1&lt;/R&gt;&lt;C&gt;1&lt;/C&gt;&lt;D xsi:type="xsd:string"&gt;Retail Trade&lt;/D&gt;&lt;/FQL&gt;&lt;FQL&gt;&lt;Q&gt;US4878361082^SUS_EC_RISK_SCORE(NOW,NOW,,"GOV")&lt;/Q&gt;&lt;R&gt;1&lt;/R&gt;&lt;C&gt;1&lt;/C&gt;&lt;D xsi:type="xsd:string"&gt;4.740037&lt;/D&gt;&lt;/FQL&gt;&lt;FQL&gt;&lt;Q&gt;US4878361082^SUS_RR_RISK_SCORE(NOW,NOW,,"ESG")&lt;/Q&gt;&lt;R&gt;1&lt;/R&gt;&lt;C&gt;1&lt;/C&gt;&lt;D xsi:type="xsd:double"&gt;27.022735&lt;/D&gt;&lt;/FQL&gt;&lt;FQL&gt;&lt;Q&gt;US4878361082^FF_PTX_INC(ANN_R,1/1/2020,12/31/2020)&lt;/Q&gt;&lt;R&gt;1&lt;/R&gt;&lt;C&gt;1&lt;/C&gt;&lt;D xsi:type="xsd:double"&gt;1601&lt;/D&gt;&lt;/FQL&gt;&lt;FQL&gt;&lt;Q&gt;US4878361082^FF_PTX_INC(ANN_R,1/1/2019,12/31/2019)&lt;/Q&gt;&lt;R&gt;1&lt;/R&gt;&lt;C&gt;1&lt;/C&gt;&lt;D xsi:type="xsd:double"&gt;1305&lt;/D&gt;&lt;/FQL&gt;&lt;FQL&gt;&lt;Q&gt;US4878361082^FF_PTX_INC(ANN_R,1/1/2018,12/31/2018)&lt;/Q&gt;&lt;R&gt;1&lt;/R&gt;&lt;C&gt;1&lt;/C&gt;&lt;D xsi:type="xsd:double"&gt;1329&lt;/D&gt;&lt;/FQL&gt;&lt;FQL&gt;&lt;Q&gt;US4878361082^FF_PTX_INC(ANN_R,1/1/2017,12/31/2017)&lt;/Q&gt;&lt;R&gt;1&lt;/R&gt;&lt;C&gt;1&lt;/C&gt;&lt;D xsi:type="xsd:double"&gt;1657&lt;/D&gt;&lt;/FQL&gt;&lt;FQL&gt;&lt;Q&gt;US4878361082^FF_PTX_INC(ANN_R,1/1/2016,12/31/2016)&lt;/Q&gt;&lt;R&gt;1&lt;/R&gt;&lt;C&gt;1&lt;/C&gt;&lt;D xsi:type="xsd:double"&gt;927&lt;/D&gt;&lt;/FQL&gt;&lt;FQL&gt;&lt;Q&gt;US4878361082^FF_TAX_CF(ANN_R,1/1/2020,12/31/2020)&lt;/Q&gt;&lt;R&gt;1&lt;/R&gt;&lt;C&gt;1&lt;/C&gt;&lt;D xsi:type="xsd:double"&gt;281&lt;/D&gt;&lt;/FQL&gt;&lt;FQL&gt;&lt;Q&gt;US4878361082^FF_TAX_CF(ANN_R,1/1/2019,12/31/2019)&lt;/Q&gt;&lt;R&gt;1&lt;/R&gt;&lt;C&gt;1&lt;/C&gt;&lt;D xsi:type="xsd:double"&gt;537&lt;/D&gt;&lt;/FQL&gt;&lt;FQL&gt;&lt;Q&gt;US4878361082^FF_TAX_CF(ANN_R,1/1/2018,12/31/2018)&lt;/Q&gt;&lt;R&gt;1&lt;/R&gt;&lt;C&gt;1&lt;/C&gt;&lt;D xsi:type="xsd:double"&gt;188&lt;/D&gt;&lt;/FQL&gt;&lt;FQL&gt;&lt;Q&gt;US4878361082^FF_TAX_CF(ANN_R,1/1/2017,12/31/2017)&lt;/Q&gt;&lt;R&gt;1&lt;/R&gt;&lt;C&gt;1&lt;/C&gt;&lt;D xsi:type="xsd:double"&gt;352&lt;/D&gt;&lt;/FQL&gt;&lt;FQL&gt;&lt;Q&gt;US4878361082^FF_TAX_CF(ANN_R,1/1/2016,12/31/2016)&lt;/Q&gt;&lt;R&gt;1&lt;/R&gt;&lt;C&gt;1&lt;/C&gt;&lt;D xsi:type="xsd:double"&gt;256&lt;/D&gt;&lt;/FQL&gt;&lt;FQL&gt;&lt;Q&gt;US4878361082^FF_TAX_RATE(ANN_R,1/1/2020,12/31/2020)&lt;/Q&gt;&lt;R&gt;1&lt;/R&gt;&lt;C&gt;1&lt;/C&gt;&lt;D xsi:type="xsd:double"&gt;20.1748906933167&lt;/D&gt;&lt;/FQL&gt;&lt;FQL&gt;&lt;Q&gt;US4878361082^FF_TAX_RATE(ANN_R,1/1/2019,12/31/2019)&lt;/Q&gt;&lt;R&gt;1&lt;/R&gt;&lt;C&gt;1&lt;/C&gt;&lt;D xsi:type="xsd:double"&gt;24.5977011494253&lt;/D&gt;&lt;/FQL&gt;&lt;FQL&gt;&lt;Q&gt;US4878361082^FF_TAX_RATE(ANN_R,1/1/2018,12/31/2018)&lt;/Q&gt;&lt;R&gt;1&lt;/R&gt;&lt;C&gt;1&lt;/C&gt;&lt;D xsi:type="xsd:double"&gt;13.6192626034612&lt;/D&gt;&lt;/FQL&gt;&lt;FQL&gt;&lt;Q&gt;US4878361082^FF_TAX_RATE(ANN_R,1/1/2017,12/31/2017)&lt;/Q&gt;&lt;R&gt;1&lt;/R&gt;&lt;C&gt;1&lt;/C&gt;&lt;D xsi:type="xsd:double"&gt;24.7435123717562&lt;/D&gt;&lt;/FQL&gt;&lt;FQL&gt;&lt;Q&gt;US4878361082^FG_GICS_SECTOR&lt;/Q&gt;&lt;R&gt;1&lt;/R&gt;&lt;C&gt;1&lt;/C&gt;&lt;D xsi:type="xsd:string"&gt;Consumer Staples&lt;/D&gt;&lt;/FQL&gt;&lt;FQL&gt;&lt;Q&gt;US4878361082^FG_FACTSET_SECTOR&lt;/Q&gt;&lt;R&gt;1&lt;/R&gt;&lt;C&gt;1&lt;/C&gt;&lt;D xsi:type="xsd:string"&gt;Consumer Non-Durables&lt;/D&gt;&lt;/FQL&gt;&lt;FQL&gt;&lt;Q&gt;US6658591044^SUS_EC_RISK_SCORE(NOW,NOW,,"GOV")&lt;/Q&gt;&lt;R&gt;1&lt;/R&gt;&lt;C&gt;1&lt;/C&gt;&lt;D xsi:type="xsd:string"&gt;10.333997&lt;/D&gt;&lt;/FQL&gt;&lt;FQL&gt;&lt;Q&gt;US6658591044^SUS_EC_RISK_SCORE(NOW,NOW,,"SOC")&lt;/Q&gt;&lt;R&gt;1&lt;/R&gt;&lt;C&gt;1&lt;/C&gt;&lt;D xsi:type="xsd:string"&gt;12.321859&lt;/D&gt;&lt;/FQL&gt;&lt;FQL&gt;&lt;Q&gt;US6658591044^SUS_RR_RISK_SCORE(NOW,NOW,,"ESG")&lt;/Q&gt;&lt;R&gt;1&lt;/R&gt;&lt;C&gt;1&lt;/C&gt;&lt;D xsi:type="xsd:double"&gt;24.669868125&lt;/D&gt;&lt;/FQL&gt;&lt;FQL&gt;&lt;Q&gt;US6658591044^FF_PTX_INC(ANN_R,1/1/2020,12/31/2020)&lt;/Q&gt;&lt;R&gt;1&lt;/R&gt;&lt;C&gt;1&lt;/C&gt;&lt;D xsi:type="xsd:double"&gt;1627.6&lt;/D&gt;&lt;/FQL&gt;&lt;FQL&gt;&lt;Q&gt;US6658591044^FF_PTX_INC(ANN_R,1/1/2019,12/31/2019)&lt;/Q&gt;&lt;R&gt;1&lt;/R&gt;&lt;C&gt;1&lt;/C&gt;&lt;D xsi:type="xsd:double"&gt;1944.1&lt;/D&gt;&lt;/FQL&gt;&lt;FQL&gt;&lt;Q&gt;US6658591044^FF_PTX_INC(ANN_R,1/1/2018,12/31/2018)&lt;/Q&gt;&lt;R&gt;1&lt;/R&gt;&lt;C&gt;1&lt;/C&gt;&lt;D xsi:type="xsd:double"&gt;1957.8&lt;/D&gt;&lt;/FQL&gt;&lt;FQL&gt;&lt;Q&gt;US6658591044^FF_PTX_INC(ANN_R,1/1/2017,12/31/2017)&lt;/Q&gt;&lt;R&gt;1&lt;/R&gt;&lt;C&gt;1&lt;/C&gt;&lt;D xsi:type="xsd:double"&gt;1633.9&lt;/D&gt;&lt;/FQL&gt;&lt;FQL&gt;&lt;Q&gt;US6658591044^FF_PTX_INC(ANN_R,1/1/2016,12/31/2016)&lt;/Q&gt;&lt;R&gt;1&lt;/R&gt;&lt;C&gt;1&lt;/C&gt;&lt;D xsi:type="xsd:double"&gt;1517.1&lt;/D&gt;&lt;/FQL&gt;&lt;FQL&gt;&lt;Q&gt;US6658591044^FF_TAX_CF(ANN_R,1/1/2020,12/31/2020)&lt;/Q&gt;&lt;R&gt;1&lt;/R&gt;&lt;C&gt;1&lt;/C&gt;&lt;D xsi:type="xsd:double"&gt;327.7&lt;/D&gt;&lt;/FQL&gt;&lt;FQL&gt;&lt;Q&gt;US6658591044^FF_TAX_CF(ANN_R,1/1/2019,12/31/2019)&lt;/Q&gt;&lt;R&gt;1&lt;/R&gt;&lt;C&gt;1&lt;/C&gt;&lt;D xsi:type="xsd:double"&gt;437&lt;/D&gt;&lt;/FQL&gt;&lt;FQL&gt;&lt;Q&gt;US6658591044^FF_TAX_CF(ANN_R,1/1/2018,12/31/2018)&lt;/Q&gt;&lt;R&gt;1&lt;/R&gt;&lt;C&gt;1&lt;/C&gt;&lt;D xsi:type="xsd:double"&gt;493.5&lt;/D&gt;&lt;/FQL&gt;&lt;FQL&gt;&lt;Q&gt;US6658591044^FF_TAX_CF(ANN_R,1/1/2017,12/31/2017)&lt;/Q&gt;&lt;R&gt;1&lt;/R&gt;&lt;C&gt;1&lt;/C&gt;&lt;D xsi:type="xsd:double"&gt;441.2&lt;/D&gt;&lt;/FQL&gt;&lt;FQL&gt;&lt;Q&gt;US6658591044^FF_TAX_CF(ANN_R,1/1/2016,12/31/2016)&lt;/Q&gt;&lt;R&gt;1&lt;/R&gt;&lt;C&gt;1&lt;/C&gt;&lt;D xsi:type="xsd:double"&gt;754.2&lt;/D&gt;&lt;/FQL&gt;&lt;FQL&gt;&lt;Q&gt;US6658591044^FF_TAX_RATE(ANN_R,1/1/2019,12/31/2019)&lt;/Q&gt;&lt;R&gt;1&lt;/R&gt;&lt;C&gt;1&lt;/C&gt;&lt;D xsi:type="xsd:double"&gt;23.2446890592048&lt;/D&gt;&lt;/FQL&gt;&lt;FQL&gt;&lt;Q&gt;US6658591044^FF_TAX_RATE(ANN_R,1/1/2018,12/31/2018)&lt;/Q&gt;&lt;R&gt;1&lt;/R&gt;&lt;C&gt;1&lt;/C&gt;&lt;D xsi:type="xsd:double"&gt;20.5026049647564&lt;/D&gt;&lt;/FQL&gt;&lt;FQL&gt;&lt;Q&gt;US6658591044^FF_TAX_RATE(ANN_R,1/1/2017,12/31/2017)&lt;/Q&gt;&lt;R&gt;1&lt;/R&gt;&lt;C&gt;1&lt;/C&gt;&lt;D xsi:type="xsd:double"&gt;26.6172960401493&lt;/D&gt;&lt;/FQL&gt;&lt;FQL&gt;&lt;Q&gt;US6658591044^FF_TAX_RATE(ANN_R,1/1/2016,12/31/2016)&lt;/Q&gt;&lt;R&gt;1&lt;/R&gt;&lt;C&gt;1&lt;/C&gt;&lt;D xsi:type="xsd:double"&gt;31.942521916815&lt;/D&gt;&lt;/FQL&gt;&lt;FQL&gt;&lt;Q&gt;US6658591044^FG_GICS_SECTOR&lt;/Q&gt;&lt;R&gt;1&lt;/R&gt;&lt;C&gt;1&lt;/C&gt;&lt;D xsi:type="xsd:string"&gt;Financials&lt;/D&gt;&lt;/FQL&gt;&lt;FQL&gt;&lt;Q&gt;US6658591044^FG_FACTSET_SECTOR&lt;/Q&gt;&lt;R&gt;1&lt;/R&gt;&lt;C&gt;1&lt;/C&gt;&lt;D xsi:type="xsd:string"&gt;Finance&lt;/D&gt;&lt;/FQL&gt;&lt;FQL&gt;&lt;Q&gt;US9024941034^SUS_EC_RISK_SCORE(NOW,NOW,,"GOV")&lt;/Q&gt;&lt;R&gt;1&lt;/R&gt;&lt;C&gt;1&lt;/C&gt;&lt;D xsi:type="xsd:string"&gt;10.286427&lt;/D&gt;&lt;/FQL&gt;&lt;FQL&gt;&lt;Q&gt;US9024941034^SUS_EC_RISK_SCORE(NOW,NOW,,"SOC")&lt;/Q&gt;&lt;R&gt;1&lt;/R&gt;&lt;C&gt;1&lt;/C&gt;&lt;D xsi:type="xsd:string"&gt;13.471429&lt;/D&gt;&lt;/FQL&gt;&lt;FQL&gt;&lt;Q&gt;US9024941034^SUS_RR_RISK_SCORE(NOW,NOW,,"ESG")&lt;/Q&gt;&lt;R&gt;1&lt;/R&gt;&lt;C&gt;1&lt;/C&gt;&lt;D xsi:type="xsd:double"&gt;36.5560916118422&lt;/D&gt;&lt;/FQL&gt;&lt;FQL&gt;&lt;Q&gt;US9024941034^FF_PTX_INC(ANN_R,1/1/2020,12/31/2020)&lt;/Q&gt;&lt;R&gt;1&lt;/R&gt;&lt;C&gt;1&lt;/C&gt;&lt;D xsi:type="xsd:double"&gt;2664&lt;/D&gt;&lt;/FQL&gt;&lt;FQL&gt;&lt;Q&gt;US9024941034^FF_PTX_INC(ANN_R,1/1/2019,12/31/2019)&lt;/Q&gt;&lt;R&gt;1&lt;/R&gt;&lt;C&gt;1&lt;/C&gt;&lt;D xsi:type="xsd:double"&gt;2374&lt;/D&gt;&lt;/FQL&gt;&lt;FQL&gt;&lt;Q&gt;US9024941034^FF_PTX_INC(ANN_R,1/1/2018,12/31/2018)&lt;/Q&gt;&lt;R&gt;1&lt;/R&gt;&lt;C&gt;1&lt;/C&gt;&lt;D xsi:type="xsd:double"&gt;2745&lt;/D&gt;&lt;/FQL&gt;&lt;FQL&gt;&lt;Q&gt;US9024941034^FF_PTX_INC(ANN_R,1/1/2017,12/31/2017)&lt;/Q&gt;&lt;R&gt;1&lt;/R&gt;&lt;C&gt;1&lt;/C&gt;&lt;D xsi:type="xsd:double"&gt;2628&lt;/D&gt;&lt;/FQL&gt;&lt;FQL&gt;&lt;Q&gt;US9024941034^FF_PTX_INC(ANN_R,1/1/2016,12/31/2016)&lt;/Q&gt;&lt;R&gt;1&lt;/R&gt;&lt;C&gt;1&lt;/C&gt;&lt;D xsi:type="xsd:double"&gt;2598&lt;/D&gt;&lt;/FQL&gt;&lt;FQL&gt;&lt;Q&gt;US9024941034^FF_TAX_CF(ANN_R,1/1/2020,12/31/2020)&lt;/Q&gt;&lt;R&gt;1&lt;/R&gt;&lt;C&gt;1&lt;/C&gt;&lt;D xsi:type="xsd:double"&gt;511&lt;/D&gt;&lt;/FQL&gt;&lt;FQL&gt;&lt;Q&gt;US9024941034^FF_TAX_CF(ANN_R,1/1/2018,12/31/2018)&lt;/Q&gt;&lt;R&gt;1&lt;/R&gt;&lt;C&gt;1&lt;/C&gt;&lt;D xsi:type="xsd:double"&gt;470&lt;/D&gt;&lt;/FQL&gt;&lt;FQL&gt;&lt;Q&gt;US9024941034^FF_TAX_CF(ANN_R,1/1/2017,12/31/2017)&lt;/Q&gt;&lt;R&gt;1&lt;/R&gt;&lt;C&gt;1&lt;/C&gt;&lt;D xsi:type="xsd:double"&gt;779&lt;/D&gt;&lt;/FQL&gt;&lt;FQL&gt;&lt;Q&gt;US9024941034^FF_TAX_CF(ANN_R,1/1/2016,12/31/2016)&lt;/Q&gt;&lt;R&gt;1&lt;/R&gt;&lt;C&gt;1&lt;/C&gt;&lt;D xsi:type="xsd:double"&gt;686&lt;/D&gt;&lt;/FQL&gt;&lt;FQL&gt;&lt;Q&gt;US9024941034^FF_TAX_RATE(ANN_R,1/1/2020,12/31/2020)&lt;/Q&gt;&lt;R&gt;1&lt;/R&gt;&lt;C&gt;1&lt;/C&gt;&lt;D xsi:type="xsd:double"&gt;22.2597597597598&lt;/D&gt;&lt;/FQL&gt;&lt;FQL&gt;&lt;Q&gt;US9024941034^FF_TAX_RATE(ANN_R,1/1/2019,12/31/2019)&lt;/Q&gt;&lt;R&gt;1&lt;/R&gt;&lt;C&gt;1&lt;/C&gt;&lt;D xsi:type="xsd:double"&gt;16.0488626790227&lt;/D&gt;&lt;/FQL&gt;&lt;FQL&gt;&lt;Q&gt;US9024941034^FF_TAX_RATE(ANN_R,1/1/2018,12/31/2018)&lt;/Q&gt;&lt;R&gt;1&lt;/R&gt;&lt;C&gt;1&lt;/C&gt;&lt;D xsi:type="xsd:double"&gt;-10.2732240437158&lt;/D&gt;&lt;/FQL&gt;&lt;FQL&gt;&lt;Q&gt;US9024941034^FF_TAX_RATE(ANN_R,1/1/2017,12/31/2017)&lt;/Q&gt;&lt;R&gt;1&lt;/R&gt;&lt;C&gt;1&lt;/C&gt;&lt;D xsi:type="xsd:double"&gt;32.3439878234399&lt;/D&gt;&lt;/FQL&gt;&lt;FQL&gt;&lt;Q&gt;US9024941034^FF_TAX_RATE(ANN_R,1/1/2016,12/31/2016)&lt;/Q&gt;&lt;R&gt;1&lt;/R&gt;&lt;C&gt;1&lt;/C&gt;&lt;D xsi:type="xsd:double"&gt;31.7936874518861&lt;/D&gt;&lt;/FQL&gt;&lt;FQL&gt;&lt;Q&gt;US9024941034^FG_GICS_SECTOR&lt;/Q&gt;&lt;R&gt;1&lt;/R&gt;&lt;C&gt;1&lt;/C&gt;&lt;D xsi:type="xsd:string"&gt;Consumer Staples&lt;/D&gt;&lt;/FQL&gt;&lt;FQL&gt;&lt;Q&gt;US9024941034^FG_FACTSET_SECTOR&lt;/Q&gt;&lt;R&gt;1&lt;/R&gt;&lt;C&gt;1&lt;/C&gt;&lt;D xsi:type="xsd:string"&gt;Consumer Non-Durables&lt;/D&gt;&lt;/FQL&gt;&lt;FQL&gt;&lt;Q&gt;INE154A01025^SUS_EC_RISK_SCORE(NOW,NOW,,"GOV")&lt;/Q&gt;&lt;R&gt;1&lt;/R&gt;&lt;C&gt;1&lt;/C&gt;&lt;D xsi:type="xsd:string"&gt;7.874069&lt;/D&gt;&lt;/FQL&gt;&lt;FQL&gt;&lt;Q&gt;INE154A01025^SUS_EC_RISK_SCORE(NOW,NOW,,"SOC")&lt;/Q&gt;&lt;R&gt;1&lt;/R&gt;&lt;C&gt;1&lt;/C&gt;&lt;D xsi:type="xsd:string"&gt;12.277963&lt;/D&gt;&lt;/FQL&gt;&lt;FQL&gt;&lt;Q&gt;INE154A01025^SUS_RR_RISK_SCORE(NOW,NOW,,"ESG")&lt;/Q&gt;&lt;R&gt;1&lt;/R&gt;&lt;C&gt;1&lt;/C&gt;&lt;D xsi:type="xsd:double"&gt;27.298101875&lt;/D&gt;&lt;/FQL&gt;&lt;FQL&gt;&lt;Q&gt;INE154A01025^FF_PTX_INC(ANN_R,1/1/2020,12/31/2020)&lt;/Q&gt;&lt;R&gt;1&lt;/R&gt;&lt;C&gt;1&lt;/C&gt;&lt;D xsi:type="xsd:double"&gt;200263.5&lt;/D&gt;&lt;/FQL&gt;&lt;FQL&gt;&lt;Q&gt;INE154A01025^FF_PTX_INC(ANN_R,1/1/2019,12/31/2019)&lt;/Q&gt;&lt;R&gt;1&lt;/R&gt;&lt;C&gt;1&lt;/C&gt;&lt;D xsi:type="xsd:double"&gt;191381.2&lt;/D&gt;&lt;/FQL&gt;&lt;FQL&gt;&lt;Q&gt;INE154A01025^FF_PTX_INC(ANN_R,1/1/2017,12/31/2017)&lt;/Q&gt;&lt;R&gt;1&lt;/R&gt;&lt;C&gt;1&lt;/C&gt;&lt;D xsi:type="xsd:double"&gt;160263.2&lt;/D&gt;&lt;/FQL&gt;&lt;FQL&gt;&lt;Q&gt;INE154A01025^FF_PTX_INC(ANN_R,1/1/2016,12/31/2016)&lt;/Q&gt;&lt;R&gt;1&lt;/R&gt;&lt;C&gt;1&lt;/C&gt;&lt;D xsi:type="xsd:double"&gt;148506.5&lt;/D&gt;&lt;/FQL&gt;&lt;FQL&gt;&lt;Q&gt;INE154A01025^FF_TAX_CF(ANN_R,1/1/2020,12/31/2020)&lt;/Q&gt;&lt;R&gt;1&lt;/R&gt;&lt;C&gt;1&lt;/C&gt;&lt;D xsi:type="xsd:double"&gt;50228.9&lt;/D&gt;&lt;/FQL&gt;&lt;FQL&gt;&lt;Q&gt;INE154A01025^FF_TAX_CF(ANN_R,1/1/2019,12/31/2019)&lt;/Q&gt;&lt;R&gt;1&lt;/R&gt;&lt;C&gt;1&lt;/C&gt;&lt;D xsi:type="xsd:double"&gt;58034.6&lt;/D&gt;&lt;/FQL&gt;&lt;FQL&gt;&lt;Q&gt;INE154A01025^FF_TAX_CF(ANN_R,1/1/2018,12/31/2018)&lt;/Q&gt;&lt;R&gt;1&lt;/R&gt;&lt;C&gt;1&lt;/C&gt;&lt;D xsi:type="xsd:double"&gt;59996.1&lt;/D&gt;&lt;/FQL&gt;&lt;FQL&gt;&lt;Q&gt;INE154A01025^FF_TAX_CF(ANN_R,1/1/2017,12/31/2017)&lt;/Q&gt;&lt;R&gt;1&lt;/R&gt;&lt;C&gt;1&lt;/C&gt;&lt;D xsi:type="xsd:double"&gt;54915.9&lt;/D&gt;&lt;/FQL&gt;&lt;FQL&gt;&lt;Q&gt;INE154A01025^FF_TAX_CF(ANN_R,1/1/2016,12/31/2016)&lt;/Q&gt;&lt;R&gt;1&lt;/R&gt;&lt;C&gt;1&lt;/C&gt;&lt;D xsi:type="xsd:double"&gt;50778.4&lt;/D&gt;&lt;/FQL&gt;&lt;FQL&gt;&lt;Q&gt;INE154A01025^FF_TAX_RATE(ANN_R,1/1/2020,12/31/2020)&lt;/Q&gt;&lt;R&gt;1&lt;/R&gt;&lt;C&gt;1&lt;/C&gt;&lt;D xsi:type="xsd:double"&gt;22.1797282080858&lt;/D&gt;&lt;/FQL&gt;&lt;FQL&gt;&lt;Q&gt;INE154A01025^FF_TAX_RATE(ANN_R,1/1/2019,12/31/2019)&lt;/Q&gt;&lt;R&gt;1&lt;/R&gt;&lt;C&gt;1&lt;/C&gt;&lt;D xsi:type="xsd:double"&gt;32.9913283018395&lt;/D&gt;&lt;/FQL&gt;&lt;FQL&gt;&lt;Q&gt;INE154A01025^FF_TAX_RATE(ANN_R,1/1/2018,12/31/2018)&lt;/Q&gt;&lt;R&gt;1&lt;/R&gt;&lt;C&gt;1&lt;/C&gt;&lt;D xsi:type="xsd:double"&gt;33.999481654774&lt;/D&gt;&lt;/FQL&gt;&lt;FQL&gt;&lt;Q&gt;INE154A01025^FF_TAX_RATE(ANN_R,1/1/2017,12/31/2017)&lt;/Q&gt;&lt;R&gt;1&lt;/R&gt;&lt;C&gt;1&lt;/C&gt;&lt;D xsi:type="xsd:double"&gt;34.6248546141597&lt;/D&gt;&lt;/FQL&gt;&lt;FQL&gt;&lt;Q&gt;INE154A01025^FF_TAX_RATE(ANN_R,1/1/2016,12/31/2016)&lt;/Q&gt;&lt;R&gt;1&lt;/R&gt;&lt;C&gt;1&lt;/C&gt;&lt;D xsi:type="xsd:double"&gt;36.080642934821&lt;/D&gt;&lt;/FQL&gt;&lt;FQL&gt;&lt;Q&gt;INE154A01025^FG_GICS_SECTOR&lt;/Q&gt;&lt;R&gt;0&lt;/R&gt;&lt;C&gt;0&lt;/C&gt;&lt;/FQL&gt;&lt;FQL&gt;&lt;Q&gt;INE154A01025^FG_FACTSET_SECTOR&lt;/Q&gt;&lt;R&gt;1&lt;/R&gt;&lt;C&gt;1&lt;/C&gt;&lt;D xsi:type="xsd:string"&gt;Consumer Non-Durables&lt;/D&gt;&lt;/FQL&gt;&lt;FQL&gt;&lt;Q&gt;US8486371045^SUS_EC_RISK_SCORE(NOW,NOW,,"GOV")&lt;/Q&gt;&lt;R&gt;0&lt;/R&gt;&lt;C&gt;0&lt;/C&gt;&lt;/FQL&gt;&lt;FQL&gt;&lt;Q&gt;US8486371045^SUS_RR_RISK_SCORE(NOW,NOW,,"ESG")&lt;/Q&gt;&lt;R&gt;0&lt;/R&gt;&lt;C&gt;0&lt;/C&gt;&lt;/FQL&gt;&lt;FQL&gt;&lt;Q&gt;US8486371045^FF_PTX_INC(ANN_R,1/1/2020,12/31/2020)&lt;/Q&gt;&lt;R&gt;1&lt;/R&gt;&lt;C&gt;1&lt;/C&gt;&lt;D xsi:type="xsd:double"&gt;-331.651&lt;/D&gt;&lt;/FQL&gt;&lt;FQL&gt;&lt;Q&gt;US8486371045^FF_PTX_INC(ANN_R,1/1/2019,12/31/2019)&lt;/Q&gt;&lt;R&gt;1&lt;/R&gt;&lt;C&gt;1&lt;/C&gt;&lt;D xsi:type="xsd:double"&gt;-263.191&lt;/D&gt;&lt;/FQL&gt;&lt;FQL&gt;&lt;Q&gt;US8486371045^FF_PTX_INC(ANN_R,1/1/2018,12/31/2018)&lt;/Q&gt;&lt;R&gt;1&lt;/R&gt;&lt;C&gt;1&lt;/C&gt;&lt;D xsi:type="xsd:double"&gt;-188.861&lt;/D&gt;&lt;/FQL&gt;&lt;FQL&gt;&lt;Q&gt;US8486371045^FF_PTX_INC(ANN_R,1/1/2017,12/31/2017)&lt;/Q&gt;&lt;R&gt;1&lt;/R&gt;&lt;C&gt;1&lt;/C&gt;&lt;D xsi:type="xsd:double"&gt;-349.682&lt;/D&gt;&lt;/FQL&gt;&lt;FQL&gt;&lt;Q&gt;US8486371045^FF_PTX_INC(ANN_R,1/1/2016,12/31/2016)&lt;/Q&gt;&lt;R&gt;1&lt;/R&gt;&lt;C&gt;1&lt;/C&gt;&lt;D xsi:type="xsd:double"&gt;-286.644&lt;/D&gt;&lt;/FQL&gt;&lt;FQL&gt;&lt;Q&gt;US8486371045^FF_TAX_CF(ANN_R,1/1/2020,12/31/2020)&lt;/Q&gt;&lt;R&gt;1&lt;/R&gt;&lt;C&gt;1&lt;/C&gt;&lt;D xsi:type="xsd:double"&gt;17.413&lt;/D&gt;&lt;/FQL&gt;&lt;FQL&gt;&lt;Q&gt;US8486371045^FF_TAX_CF(ANN_R,1/1/2019,12/31/2019)&lt;/Q&gt;&lt;R&gt;1&lt;/R&gt;&lt;C&gt;1&lt;/C&gt;&lt;D xsi:type="xsd:double"&gt;6.639&lt;/D&gt;&lt;/FQL&gt;&lt;FQL&gt;&lt;Q&gt;US8486371045^FF_TAX_CF(ANN_R,1/1/2018,12/31/2018)&lt;/Q&gt;&lt;R&gt;1&lt;/R&gt;&lt;C&gt;1&lt;/C&gt;&lt;D xsi:type="xsd:double"&gt;6.48&lt;/D&gt;&lt;/FQL&gt;&lt;FQL&gt;&lt;Q&gt;US8486371045^FF_TAX_CF(ANN_R,1/1/2017,12/31/2017)&lt;/Q&gt;&lt;R&gt;1&lt;/R&gt;&lt;C&gt;1&lt;/C&gt;&lt;D xsi:type="xsd:double"&gt;3.021&lt;/D&gt;&lt;/FQL&gt;&lt;FQL&gt;&lt;Q&gt;US8486371045^FF_TAX_CF(ANN_R,1/1/2016,12/31/2016)&lt;/Q&gt;&lt;R&gt;1&lt;/R&gt;&lt;C&gt;1&lt;/C&gt;&lt;D xsi:type="xsd:double"&gt;1.408&lt;/D&gt;&lt;/FQL&gt;&lt;FQL&gt;&lt;Q&gt;US8486371045^FF_TAX_RATE(ANN_R,1/1/2020,12/31/2020)&lt;/Q&gt;&lt;R&gt;0&lt;/R&gt;&lt;C&gt;0&lt;/C&gt;&lt;/FQL&gt;&lt;FQL&gt;&lt;Q&gt;US8486371045^FF_TAX_RATE(ANN_R,1/1/2019,12/31/2019)&lt;/Q&gt;&lt;R&gt;0&lt;/R&gt;&lt;C&gt;0&lt;/C&gt;&lt;/FQL&gt;&lt;FQL&gt;&lt;Q&gt;US8486371045^FF_TAX_RATE(ANN_R,1/1/2018,12/31/2018)&lt;/Q&gt;&lt;R&gt;0&lt;/R&gt;&lt;C&gt;0&lt;/C&gt;&lt;/FQL&gt;&lt;FQL&gt;&lt;Q&gt;US8486371045^FF_TAX_RATE(ANN_R,1/1/2017,12/31/2017)&lt;/Q&gt;&lt;R&gt;0&lt;/R&gt;&lt;C&gt;0&lt;/C&gt;&lt;/FQL&gt;&lt;FQL&gt;&lt;Q&gt;US8486371045^FG_GICS_SECTOR&lt;/Q&gt;&lt;R&gt;0&lt;/R&gt;&lt;C&gt;0&lt;/C&gt;&lt;/FQL&gt;&lt;FQL&gt;&lt;Q&gt;US8486371045^FG_FACTSET_SECTOR&lt;/Q&gt;&lt;R&gt;1&lt;/R&gt;&lt;C&gt;1&lt;/C&gt;&lt;D xsi:type="xsd:string"&gt;Technology Services&lt;/D&gt;&lt;/FQL&gt;&lt;FQL&gt;&lt;Q&gt;JP3893200000^SUS_EC_RISK_SCORE(NOW,NOW,,"GOV")&lt;/Q&gt;&lt;R&gt;1&lt;/R&gt;&lt;C&gt;1&lt;/C&gt;&lt;D xsi:type="xsd:string"&gt;9.874878&lt;/D&gt;&lt;/FQL&gt;&lt;FQL&gt;&lt;Q&gt;JP3893200000^SUS_EC_RISK_SCORE(NOW,NOW,,"SOC")&lt;/Q&gt;&lt;R&gt;1&lt;/R&gt;&lt;C&gt;1&lt;/C&gt;&lt;D xsi:type="xsd:string"&gt;8.736643&lt;/D&gt;&lt;/FQL&gt;&lt;FQL&gt;&lt;Q&gt;JP3893200000^SUS_RR_RISK_SCORE(NOW,NOW,,"ESG")&lt;/Q&gt;&lt;R&gt;1&lt;/R&gt;&lt;C&gt;1&lt;/C&gt;&lt;D xsi:type="xsd:double"&gt;23.4481276785714&lt;/D&gt;&lt;/FQL&gt;&lt;FQL&gt;&lt;Q&gt;JP3893200000^FF_PTX_INC(ANN_R,1/1/2020,12/31/2020)&lt;/Q&gt;&lt;R&gt;1&lt;/R&gt;&lt;C&gt;1&lt;/C&gt;&lt;D xsi:type="xsd:double"&gt;261217&lt;/D&gt;&lt;/FQL&gt;&lt;FQL&gt;&lt;Q&gt;JP3893200000^FF_PTX_INC(ANN_R,1/1/2019,12/31/2019)&lt;/Q&gt;&lt;R&gt;1&lt;/R&gt;&lt;C&gt;1&lt;/C&gt;&lt;D xsi:type="xsd:double"&gt;242043&lt;/D&gt;&lt;/FQL&gt;&lt;FQL&gt;&lt;Q&gt;JP3893200000^FF_PTX_INC(ANN_R,1/1/2018,12/31/2018)&lt;/Q&gt;&lt;R&gt;1&lt;/R&gt;&lt;C&gt;1&lt;/C&gt;&lt;D xsi:type="xsd:double"&gt;224748&lt;/D&gt;&lt;/FQL&gt;&lt;FQL&gt;&lt;Q&gt;JP3893200000^FF_PTX_INC(ANN_R,1/1/2017,12/31/2017)&lt;/Q&gt;&lt;R&gt;1&lt;/R&gt;&lt;C&gt;1&lt;/C&gt;&lt;D xsi:type="xsd:double"&gt;192257&lt;/D&gt;&lt;/FQL&gt;&lt;FQL&gt;&lt;Q&gt;JP3893200000^FF_PTX_INC(ANN_R,1/1/2016,12/31/2016)&lt;/Q&gt;&lt;R&gt;1&lt;/R&gt;&lt;C&gt;1&lt;/C&gt;&lt;D xsi:type="xsd:double"&gt;181317&lt;/D&gt;&lt;/FQL&gt;&lt;FQL&gt;&lt;Q&gt;JP3893200000^FF_TAX_CF(ANN_R,1/1/2020,12/31/2020)&lt;/Q&gt;&lt;R&gt;1&lt;/R&gt;&lt;C&gt;1&lt;/C&gt;&lt;D xsi:type="xsd:double"&gt;69388&lt;/D&gt;&lt;/FQL&gt;&lt;FQL&gt;&lt;Q&gt;JP3893200000^FF_TAX_CF(ANN_R,1/1/2019,12/31/2019)&lt;/Q&gt;&lt;R&gt;1&lt;/R&gt;&lt;C&gt;1&lt;/C&gt;&lt;D xsi:type="xsd:double"&gt;87312&lt;/D&gt;&lt;/FQL&gt;&lt;FQL&gt;&lt;Q&gt;JP3893200000^FF_TAX_CF(ANN_R,1/1/2018,12/31/2018)&lt;/Q&gt;&lt;R&gt;1&lt;/R&gt;&lt;C&gt;1&lt;/C&gt;&lt;D xsi:type="xsd:double"&gt;38206&lt;/D&gt;&lt;/FQL&gt;&lt;FQL&gt;&lt;Q&gt;JP3893200000^FF_TAX_CF(ANN_R,1/1/2017,12/31/2017)&lt;/Q&gt;&lt;R&gt;1&lt;/R&gt;&lt;C&gt;1&lt;/C&gt;&lt;D xsi:type="xsd:double"&gt;77124&lt;/D&gt;&lt;/FQL&gt;&lt;FQL&gt;&lt;Q&gt;JP3893200000^FF_TAX_CF(ANN_R,1/1/2016,12/31/2016)&lt;/Q&gt;&lt;R&gt;1&lt;/R&gt;&lt;C&gt;1&lt;/C&gt;&lt;D xsi:type="xsd:double"&gt;69042&lt;/D&gt;&lt;/FQL&gt;&lt;FQL&gt;&lt;Q&gt;JP3893200000^FF_TAX_RATE(ANN_R,1/1/2019,12/31/2019)&lt;/Q&gt;&lt;R&gt;1&lt;/R&gt;&lt;C&gt;1&lt;/C&gt;&lt;D xsi:type="xsd:double"&gt;29.7079444561504&lt;/D&gt;&lt;/FQL&gt;&lt;FQL&gt;&lt;Q&gt;JP3893200000^FF_TAX_RATE(ANN_R,1/1/2018,12/31/2018)&lt;/Q&gt;&lt;R&gt;1&lt;/R&gt;&lt;C&gt;1&lt;/C&gt;&lt;D xsi:type="xsd:double"&gt;29.7092743873138&lt;/D&gt;&lt;/FQL&gt;&lt;FQL&gt;&lt;Q&gt;JP3893200000^FF_TAX_RATE(ANN_R,1/1/2017,12/31/2017)&lt;/Q&gt;&lt;R&gt;1&lt;/R&gt;&lt;C&gt;1&lt;/C&gt;&lt;D xsi:type="xsd:double"&gt;30.5190448202146&lt;/D&gt;&lt;/FQL&gt;&lt;FQL&gt;&lt;Q&gt;JP3893200000^FF_TAX_RATE(ANN_R,1/1/2016,12/31/2016)&lt;/Q&gt;&lt;R&gt;1&lt;/R&gt;&lt;C&gt;1&lt;/C&gt;&lt;D xsi:type="xsd:double"&gt;34.2008747111413&lt;/D&gt;&lt;/FQL&gt;&lt;FQL&gt;&lt;Q&gt;JP3893200000^FG_GICS_SECTOR&lt;/Q&gt;&lt;R&gt;0&lt;/R&gt;&lt;C&gt;0&lt;/C&gt;&lt;/FQL&gt;&lt;FQL&gt;&lt;Q&gt;JP3893200000^FG_FACTSET_SECTOR&lt;/Q&gt;&lt;R&gt;1&lt;/R&gt;&lt;C&gt;1&lt;/C&gt;&lt;D xsi:type="xsd:string"&gt;Finance&lt;/D&gt;&lt;/FQL&gt;&lt;FQL&gt;&lt;Q&gt;US87165B1035^SUS_EC_RISK_SCORE(NOW,NOW,,"GOV")&lt;/Q&gt;&lt;R&gt;1&lt;/R&gt;&lt;C&gt;1&lt;/C&gt;&lt;D xsi:type="xsd:string"&gt;7.096169&lt;/D&gt;&lt;/FQL&gt;&lt;FQL&gt;&lt;Q&gt;US87165B1035^SUS_EC_RISK_SCORE(NOW,NOW,,"SOC")&lt;/Q&gt;&lt;R&gt;1&lt;/R&gt;&lt;C&gt;1&lt;/C&gt;&lt;D xsi:type="xsd:string"&gt;11.500516&lt;/D&gt;&lt;/FQL&gt;&lt;FQL&gt;&lt;Q&gt;US87165B1035^SUS_RR_RISK_SCORE(NOW,NOW,,"ESG")&lt;/Q&gt;&lt;R&gt;1&lt;/R&gt;&lt;C&gt;1&lt;/C&gt;&lt;D xsi:type="xsd:double"&gt;18.704684375&lt;/D&gt;&lt;/FQL&gt;&lt;FQL&gt;&lt;Q&gt;US87165B1035^FF_PTX_INC(ANN_R,1/1/2020,12/31/2020)&lt;/Q&gt;&lt;R&gt;1&lt;/R&gt;&lt;C&gt;1&lt;/C&gt;&lt;D xsi:type="xsd:double"&gt;1797&lt;/D&gt;&lt;/FQL&gt;&lt;FQL&gt;&lt;Q&gt;US87165B1035^FF_PTX_INC(ANN_R,1/1/2019,12/31/2019)&lt;/Q&gt;&lt;R&gt;1&lt;/R&gt;&lt;C&gt;1&lt;/C&gt;&lt;D xsi:type="xsd:double"&gt;4887&lt;/D&gt;&lt;/FQL&gt;&lt;FQL&gt;&lt;Q&gt;US87165B1035^FF_PTX_INC(ANN_R,1/1/2018,12/31/2018)&lt;/Q&gt;&lt;R&gt;1&lt;/R&gt;&lt;C&gt;1&lt;/C&gt;&lt;D xsi:type="xsd:double"&gt;3644&lt;/D&gt;&lt;/FQL&gt;&lt;FQL&gt;&lt;Q&gt;US87165B1035^FF_PTX_INC(ANN_R,1/1/2017,12/31/2017)&lt;/Q&gt;&lt;R&gt;1&lt;/R&gt;&lt;C&gt;1&lt;/C&gt;&lt;D xsi:type="xsd:double"&gt;3324&lt;/D&gt;&lt;/FQL&gt;&lt;FQL&gt;&lt;Q&gt;US87165B1035^FF_PTX_INC(ANN_R,1/1/2016,12/31/2016)&lt;/Q&gt;&lt;R&gt;1&lt;/R&gt;&lt;C&gt;1&lt;/C&gt;&lt;D xsi:type="xsd:double"&gt;3570&lt;/D&gt;&lt;/FQL&gt;&lt;FQL&gt;&lt;Q&gt;US87165B1035^FF_TAX_CF(ANN_R,1/1/2020,12/31/2020)&lt;/Q&gt;&lt;R&gt;1&lt;/R&gt;&lt;C&gt;1&lt;/C&gt;&lt;D xsi:type="xsd:double"&gt;847&lt;/D&gt;&lt;/FQL&gt;&lt;FQL&gt;&lt;Q&gt;US87165B1035^FF_TAX_CF(ANN_R,1/1/2018,12/31/2018)&lt;/Q&gt;&lt;R&gt;1&lt;/R&gt;&lt;C&gt;1&lt;/C&gt;&lt;D xsi:type="xsd:double"&gt;772&lt;/D&gt;&lt;/FQL&gt;&lt;FQL&gt;&lt;Q&gt;US87165B1035^FF_TAX_CF(ANN_R,1/1/2017,12/31/2017)&lt;/Q&gt;&lt;R&gt;1&lt;/R&gt;&lt;C&gt;1&lt;/C&gt;&lt;D xsi:type="xsd:double"&gt;754&lt;/D&gt;&lt;/FQL&gt;&lt;FQL&gt;&lt;Q&gt;US87165B1035^FF_TAX_CF(ANN_R,1/1/2016,12/31/2016)&lt;/Q&gt;&lt;R&gt;1&lt;/R&gt;&lt;C&gt;1&lt;/C&gt;&lt;D xsi:type="xsd:double"&gt;1771&lt;/D&gt;&lt;/FQL&gt;&lt;FQL&gt;&lt;Q&gt;US87165B1035^FF_TAX_RATE(ANN_R,1/1/2020,12/31/2020)&lt;/Q&gt;&lt;R&gt;1&lt;/R&gt;&lt;C&gt;1&lt;/C&gt;&lt;D xsi:type="xsd:double"&gt;22.9271007234279&lt;/D&gt;&lt;/FQL&gt;&lt;FQL&gt;&lt;Q&gt;US87165B1035^FF_TAX_RATE(ANN_R,1/1/2019,12/31/2019)&lt;/Q&gt;&lt;R&gt;1&lt;/R&gt;&lt;C&gt;1&lt;/C&gt;&lt;D xsi:type="xsd:double"&gt;23.3271945979128&lt;/D&gt;&lt;/FQL&gt;&lt;FQL&gt;&lt;Q&gt;US87165B1035^FF_TAX_RATE(ANN_R,1/1/2018,12/31/2018)&lt;/Q&gt;&lt;R&gt;1&lt;/R&gt;&lt;C&gt;1&lt;/C&gt;&lt;D xsi:type="xsd:double"&gt;23.4357848518112&lt;/D&gt;&lt;/FQL&gt;&lt;FQL&gt;&lt;Q&gt;US87165B1035^FF_TAX_RATE(ANN_R,1/1/2017,12/31/2017)&lt;/Q&gt;&lt;R&gt;1&lt;/R&gt;&lt;C&gt;1&lt;/C&gt;&lt;D xsi:type="xsd:double"&gt;41.7870036101083&lt;/D&gt;&lt;/FQL&gt;&lt;FQL&gt;&lt;Q&gt;US87165B1035^FF_TAX_RATE(ANN_R,1/1/2016,12/31/2016)&lt;/Q&gt;&lt;R&gt;1&lt;/R&gt;&lt;C&gt;1&lt;/C&gt;&lt;D xsi:type="xsd:double"&gt;36.9467787114846&lt;/D&gt;&lt;/FQL&gt;&lt;FQL&gt;&lt;Q&gt;US87165B1035^FG_GICS_SECTOR&lt;/Q&gt;&lt;R&gt;1&lt;/R&gt;&lt;C&gt;1&lt;/C&gt;&lt;D xsi:type="xsd:string"&gt;Financials&lt;/D&gt;&lt;/FQL&gt;&lt;FQL&gt;&lt;Q&gt;US87165B1035^FG_FACTSET_SECTOR&lt;/Q&gt;&lt;R&gt;1&lt;/R&gt;&lt;C&gt;1&lt;/C&gt;&lt;D xsi:type="xsd:string"&gt;Finance&lt;/D&gt;&lt;/FQL&gt;&lt;FQL&gt;&lt;Q&gt;US2944291051^SUS_EC_RISK_SCORE(NOW,NOW,,"GOV")&lt;/Q&gt;&lt;R&gt;1&lt;/R&gt;&lt;C&gt;1&lt;/C&gt;&lt;D xsi:type="xsd:string"&gt;7.010025&lt;/D&gt;&lt;/FQL&gt;&lt;FQL&gt;&lt;Q&gt;US2944291051^SUS_EC_RISK_SCORE(NOW,NOW,,"SOC")&lt;/Q&gt;&lt;R&gt;1&lt;/R&gt;&lt;C&gt;1&lt;/C&gt;&lt;D xsi:type="xsd:string"&gt;17.286786&lt;/D&gt;&lt;/FQL&gt;&lt;FQL&gt;&lt;Q&gt;US2944291051^SUS_RR_RISK_SCORE(NOW,NOW,,"ESG")&lt;/Q&gt;&lt;R&gt;1&lt;/R&gt;&lt;C&gt;1&lt;/C&gt;&lt;D xsi:type="xsd:double"&gt;24.4385609375&lt;/D&gt;&lt;/FQL&gt;&lt;FQL&gt;&lt;Q&gt;US2944291051^FF_PTX_INC(ANN_R,1/1/2020,12/31/2020)&lt;/Q&gt;&lt;R&gt;1&lt;/R&gt;&lt;C&gt;1&lt;/C&gt;&lt;D xsi:type="xsd:double"&gt;685.2&lt;/D&gt;&lt;/FQL&gt;&lt;FQL&gt;&lt;Q&gt;US2944291051^FF_PTX_INC(ANN_R,1/1/2019,12/31/2019)&lt;/Q&gt;&lt;R&gt;1&lt;/R&gt;&lt;C&gt;1&lt;/C&gt;&lt;D xsi:type="xsd:double"&gt;-413.8&lt;/D&gt;&lt;/FQL&gt;&lt;FQL&gt;&lt;Q&gt;US2944291051^FF_PTX_INC(ANN_R,1/1/2017,12/31/2017)&lt;/Q&gt;&lt;R&gt;1&lt;/R&gt;&lt;C&gt;1&lt;/C&gt;&lt;D xsi:type="xsd:double"&gt;746.6&lt;/D&gt;&lt;/FQL&gt;&lt;FQL&gt;&lt;Q&gt;US2944291051^FF_PTX_INC(ANN_R,1/1/2016,12/31/2016)&lt;/Q&gt;&lt;R&gt;1&lt;/R&gt;&lt;C&gt;1&lt;/C&gt;&lt;D xsi:type="xsd:double"&gt;728.2&lt;/D&gt;&lt;/FQL&gt;&lt;FQL&gt;&lt;Q&gt;US2944291051^FF_TAX_CF(ANN_R,1/1/2020,12/31/2020)&lt;/Q&gt;&lt;R&gt;1&lt;/R&gt;&lt;C&gt;1&lt;/C&gt;&lt;D xsi:type="xsd:double"&gt;62&lt;/D&gt;&lt;/FQL&gt;&lt;FQL&gt;&lt;Q&gt;US2944291051^FF_TAX_CF(ANN_R,1/1/2019,12/31/2019)&lt;/Q&gt;&lt;R&gt;1&lt;/R&gt;&lt;C&gt;1&lt;/C&gt;&lt;D xsi:type="xsd:double"&gt;-2.5&lt;/D&gt;&lt;/FQL&gt;&lt;FQL&gt;&lt;Q&gt;US2944291051^FF_TAX_CF(ANN_R,1/1/2018,12/31/2018)&lt;/Q&gt;&lt;R&gt;1&lt;/R&gt;&lt;C&gt;1&lt;/C&gt;&lt;D xsi:type="xsd:double"&gt;59.6&lt;/D&gt;&lt;/FQL&gt;&lt;FQL&gt;&lt;Q&gt;US2944291051^FF_TAX_CF(ANN_R,1/1/2017,12/31/2017)&lt;/Q&gt;&lt;R&gt;1&lt;/R&gt;&lt;C&gt;1&lt;/C&gt;&lt;D xsi:type="xsd:double"&gt;215.7&lt;/D&gt;&lt;/FQL&gt;&lt;FQL&gt;&lt;Q&gt;US2944291051^FF_TAX_CF(ANN_R,1/1/2016,12/31/2016)&lt;/Q&gt;&lt;R&gt;1&lt;/R&gt;&lt;C&gt;1&lt;/C&gt;&lt;D xsi:type="xsd:double"&gt;173.4&lt;/D&gt;&lt;/FQL&gt;&lt;FQL&gt;&lt;Q&gt;US2944291051^FF_TAX_RATE(ANN_R,1/1/2020,12/31/2020)&lt;/Q&gt;&lt;R&gt;1&lt;/R&gt;&lt;C&gt;1&lt;/C&gt;&lt;D xsi:type="xsd:double"&gt;23.2049036777583&lt;/D&gt;&lt;/FQL&gt;&lt;FQL&gt;&lt;Q&gt;US2944291051^FF_TAX_RATE(ANN_R,1/1/2019,12/31/2019)&lt;/Q&gt;&lt;R&gt;0&lt;/R&gt;&lt;C&gt;0&lt;/C&gt;&lt;/FQL&gt;&lt;FQL&gt;&lt;Q&gt;US2944291051^FF_TAX_RATE(ANN_R,1/1/2018,12/31/2018)&lt;/Q&gt;&lt;R&gt;1&lt;/R&gt;&lt;C&gt;1&lt;/C&gt;&lt;D xsi:type="xsd:double"&gt;14.0331181588549&lt;/D&gt;&lt;/FQL&gt;&lt;FQL&gt;&lt;Q&gt;US2944291051^FF_TAX_RATE(ANN_R,1/1/2017,12/31/2017)&lt;/Q&gt;&lt;R&gt;1&lt;/R&gt;&lt;C&gt;1&lt;/C&gt;&lt;D xsi:type="xsd:double"&gt;19.9035628181088&lt;/D&gt;&lt;/FQL&gt;&lt;FQL&gt;&lt;Q&gt;US2944291051^FF_TAX_RATE(ANN_R,1/1/2016,12/31/2016)&lt;/Q&gt;&lt;R&gt;1&lt;/R&gt;&lt;C&gt;1&lt;/C&gt;&lt;D xsi:type="xsd:double"&gt;32.0104366932161&lt;/D&gt;&lt;/FQL&gt;&lt;FQL&gt;&lt;Q&gt;US2944291051^FG_GICS_SECTOR&lt;/Q&gt;&lt;R&gt;1&lt;/R&gt;&lt;C&gt;1&lt;/C&gt;&lt;D xsi:type="xsd:string"&gt;Industrials&lt;/D&gt;&lt;/FQL&gt;&lt;FQL&gt;&lt;Q&gt;US2944291051^FG_FACTSET_SECTOR&lt;/Q&gt;&lt;R&gt;1&lt;/R&gt;&lt;C&gt;1&lt;/C&gt;&lt;D xsi:type="xsd:string"&gt;Commercial Services&lt;/D&gt;&lt;/FQL&gt;&lt;FQL&gt;&lt;Q&gt;US1567821046^SUS_EC_RISK_SCORE(NOW,NOW,,"GOV")&lt;/Q&gt;&lt;R&gt;1&lt;/R&gt;&lt;C&gt;1&lt;/C&gt;&lt;D xsi:type="xsd:string"&gt;6.775206&lt;/D&gt;&lt;/FQL&gt;&lt;FQL&gt;&lt;Q&gt;US1567821046^SUS_RR_RISK_SCORE(NOW,NOW,,"ESG")&lt;/Q&gt;&lt;R&gt;1&lt;/R&gt;&lt;C&gt;1&lt;/C&gt;&lt;D xsi:type="xsd:double"&gt;19.80251625&lt;/D&gt;&lt;/FQL&gt;&lt;FQL&gt;&lt;Q&gt;US1567821046^FF_PTX_INC(ANN_R,1/1/2020,12/31/2020)&lt;/Q&gt;&lt;R&gt;1&lt;/R&gt;&lt;C&gt;1&lt;/C&gt;&lt;D xsi:type="xsd:double"&gt;991.473&lt;/D&gt;&lt;/FQL&gt;&lt;FQL&gt;&lt;Q&gt;US1567821046^FF_PTX_INC(ANN_R,1/1/2019,12/31/2019)&lt;/Q&gt;&lt;R&gt;1&lt;/R&gt;&lt;C&gt;1&lt;/C&gt;&lt;D xsi:type="xsd:double"&gt;654.512&lt;/D&gt;&lt;/FQL&gt;&lt;FQL&gt;&lt;Q&gt;US1567821046^FF_PTX_INC(ANN_R,1/1/2018,12/31/2018)&lt;/Q&gt;&lt;R&gt;1&lt;/R&gt;&lt;C&gt;1&lt;/C&gt;&lt;D xsi:type="xsd:double"&gt;800.851&lt;/D&gt;&lt;/FQL&gt;&lt;FQL&gt;&lt;Q&gt;US1567821046^FF_PTX_INC(ANN_R,1/1/2017,12/31/2017)&lt;/Q&gt;&lt;R&gt;1&lt;/R&gt;&lt;C&gt;1&lt;/C&gt;&lt;D xsi:type="xsd:double"&gt;967.129&lt;/D&gt;&lt;/FQL&gt;&lt;FQL&gt;&lt;Q&gt;US1567821046^FF_PTX_INC(ANN_R,1/1/2016,12/31/2016)&lt;/Q&gt;&lt;R&gt;1&lt;/R&gt;&lt;C&gt;1&lt;/C&gt;&lt;D xsi:type="xsd:double"&gt;918.434&lt;/D&gt;&lt;/FQL&gt;&lt;FQL&gt;&lt;Q&gt;US1567821046^FF_TAX_CF(ANN_R,1/1/2020,12/31/2020)&lt;/Q&gt;&lt;R&gt;1&lt;/R&gt;&lt;C&gt;1&lt;/C&gt;&lt;D xsi:type="xsd:double"&gt;149.059&lt;/D&gt;&lt;/FQL&gt;&lt;FQL&gt;&lt;Q&gt;US1567821046^FF_TAX_CF(ANN_R,1/1/2019,12/31/2019)&lt;/Q&gt;&lt;R&gt;1&lt;/R&gt;&lt;C&gt;1&lt;/C&gt;&lt;D xsi:type="xsd:double"&gt;100.004&lt;/D&gt;&lt;/FQL&gt;&lt;FQL&gt;&lt;Q&gt;US1567821046^FF_TAX_CF(ANN_R,1/1/2018,12/31/2018)&lt;/Q&gt;&lt;R&gt;1&lt;/R&gt;&lt;C&gt;1&lt;/C&gt;&lt;D xsi:type="xsd:double"&gt;15.56&lt;/D&gt;&lt;/FQL&gt;&lt;FQL&gt;&lt;Q&gt;US1567821046^FF_TAX_CF(ANN_R,1/1/2017,12/31/2017)&lt;/Q&gt;&lt;R&gt;1&lt;/R&gt;&lt;C&gt;1&lt;/C&gt;&lt;D xsi:type="xsd:double"&gt;186.544&lt;/D&gt;&lt;/FQL&gt;&lt;FQL&gt;&lt;Q&gt;US1567821046^FF_TAX_CF(ANN_R,1/1/2016,12/31/2016)&lt;/Q&gt;&lt;R&gt;1&lt;/R&gt;&lt;C&gt;1&lt;/C&gt;&lt;D xsi:type="xsd:double"&gt;254.539&lt;/D&gt;&lt;/FQL&gt;&lt;FQL&gt;&lt;Q&gt;US1567821046^FF_TAX_RATE(ANN_R,1/1/2020,12/31/2020)&lt;/Q&gt;&lt;R&gt;1&lt;/R&gt;&lt;C&gt;1&lt;/C&gt;&lt;D xsi:type="xsd:double"&gt;21.3202981826031&lt;/D&gt;&lt;/FQL&gt;&lt;FQL&gt;&lt;Q&gt;US1567821046^FF_TAX_RATE(ANN_R,1/1/2019,12/31/2019)&lt;/Q&gt;&lt;R&gt;1&lt;/R&gt;&lt;C&gt;1&lt;/C&gt;&lt;D xsi:type="xsd:double"&gt;19.1070599163957&lt;/D&gt;&lt;/FQL&gt;&lt;FQL&gt;&lt;Q&gt;US1567821046^FF_TAX_RATE(ANN_R,1/1/2018,12/31/2018)&lt;/Q&gt;&lt;R&gt;1&lt;/R&gt;&lt;C&gt;1&lt;/C&gt;&lt;D xsi:type="xsd:double"&gt;21.3263141333407&lt;/D&gt;&lt;/FQL&gt;&lt;FQL&gt;&lt;Q&gt;US1567821046^FF_TAX_RATE(ANN_R,1/1/2017,12/31/2017)&lt;/Q&gt;&lt;R&gt;1&lt;/R&gt;&lt;C&gt;1&lt;/C&gt;&lt;D xsi:type="xsd:double"&gt;10.3554954923283&lt;/D&gt;&lt;/FQL&gt;&lt;FQL&gt;&lt;Q&gt;US1567821046^FG_GICS_SECTOR&lt;/Q&gt;&lt;R&gt;1&lt;/R&gt;&lt;C&gt;1&lt;/C&gt;&lt;D xsi:type="xsd:string"&gt;Health Care&lt;/D&gt;&lt;/FQL&gt;&lt;FQL&gt;&lt;Q&gt;US1567821046^FG_FACTSET_SECTOR&lt;/Q&gt;&lt;R&gt;1&lt;/R&gt;&lt;C&gt;1&lt;/C&gt;&lt;D xsi:type="xsd:string"&gt;Technology Services&lt;/D&gt;&lt;/FQL&gt;&lt;FQL&gt;&lt;Q&gt;GB0002162385^SUS_EC_RISK_SCORE(NOW,NOW,,"GOV")&lt;/Q&gt;&lt;R&gt;0&lt;/R&gt;&lt;C&gt;0&lt;/C&gt;&lt;/FQL&gt;&lt;FQL&gt;&lt;Q&gt;GB0002162385^SUS_EC_RISK_SCORE(NOW,NOW,,"SOC")&lt;/Q&gt;&lt;R&gt;0&lt;/R&gt;&lt;C&gt;0&lt;/C&gt;&lt;/FQL&gt;&lt;FQL&gt;&lt;Q&gt;GB0002162385^SUS_RR_RISK_SCORE(NOW,NOW,,"ESG")&lt;/Q&gt;&lt;R&gt;0&lt;/R&gt;&lt;C&gt;0&lt;/C&gt;&lt;/FQL&gt;&lt;FQL&gt;&lt;Q&gt;GB0002162385^FF_PTX_INC(ANN_R,1/1/2020,12/31/2020)&lt;/Q&gt;&lt;R&gt;1&lt;/R&gt;&lt;C&gt;1&lt;/C&gt;&lt;D xsi:type="xsd:double"&gt;2586&lt;/D&gt;&lt;/FQL&gt;&lt;FQL&gt;&lt;Q&gt;GB0002162385^FF_PTX_INC(ANN_R,1/1/2019,12/31/2019)&lt;/Q&gt;&lt;R&gt;1&lt;/R&gt;&lt;C&gt;1&lt;/C&gt;&lt;D xsi:type="xsd:double"&gt;3727&lt;/D&gt;&lt;/FQL&gt;&lt;FQL&gt;&lt;Q&gt;GB0002162385^FF_PTX_INC(ANN_R,1/1/2018,12/31/2018)&lt;/Q&gt;&lt;R&gt;1&lt;/R&gt;&lt;C&gt;1&lt;/C&gt;&lt;D xsi:type="xsd:double"&gt;1540&lt;/D&gt;&lt;/FQL&gt;&lt;FQL&gt;&lt;Q&gt;GB0002162385^FF_PTX_INC(ANN_R,1/1/2017,12/31/2017)&lt;/Q&gt;&lt;R&gt;1&lt;/R&gt;&lt;C&gt;1&lt;/C&gt;&lt;D xsi:type="xsd:double"&gt;2333&lt;/D&gt;&lt;/FQL&gt;&lt;FQL&gt;&lt;Q&gt;GB0002162385^FF_PTX_INC(ANN_R,1/1/2016,12/31/2016)&lt;/Q&gt;&lt;R&gt;1&lt;/R&gt;&lt;C&gt;1&lt;/C&gt;&lt;D xsi:type="xsd:double"&gt;1617&lt;/D&gt;&lt;/FQL&gt;&lt;FQL&gt;&lt;Q&gt;GB0002162385^FF_TAX_CF(ANN_R,1/1/2020,12/31/2020)&lt;/Q&gt;&lt;R&gt;1&lt;/R&gt;&lt;C&gt;1&lt;/C&gt;&lt;D xsi:type="xsd:double"&gt;1040&lt;/D&gt;&lt;/FQL&gt;&lt;FQL&gt;&lt;Q&gt;GB0002162385^FF_TAX_CF(ANN_R,1/1/2019,12/31/2019)&lt;/Q&gt;&lt;R&gt;1&lt;/R&gt;&lt;C&gt;1&lt;/C&gt;&lt;D xsi:type="xsd:double"&gt;543&lt;/D&gt;&lt;/FQL&gt;&lt;FQL&gt;&lt;Q&gt;GB0002162385^FF_TAX_CF(ANN_R,1/1/2018,12/31/2018)&lt;/Q&gt;&lt;R&gt;1&lt;/R&gt;&lt;C&gt;1&lt;/C&gt;&lt;D xsi:type="xsd:double"&gt;447&lt;/D&gt;&lt;/FQL&gt;&lt;FQL&gt;&lt;Q&gt;GB0002162385^FF_TAX_CF(ANN_R,1/1/2017,12/31/2017)&lt;/Q&gt;&lt;R&gt;1&lt;/R&gt;&lt;C&gt;1&lt;/C&gt;&lt;D xsi:type="xsd:double"&gt;620&lt;/D&gt;&lt;/FQL&gt;&lt;FQL&gt;&lt;Q&gt;GB0002162385^FF_TAX_CF(ANN_R,1/1/2016,12/31/2016)&lt;/Q&gt;&lt;R&gt;1&lt;/R&gt;&lt;C&gt;1&lt;/C&gt;&lt;D xsi:type="xsd:double"&gt;647&lt;/D&gt;&lt;/FQL&gt;&lt;FQL&gt;&lt;Q&gt;GB0002162385^FF_TAX_RATE(ANN_R,1/1/2019,12/31/2019)&lt;/Q&gt;&lt;R&gt;1&lt;/R&gt;&lt;C&gt;1&lt;/C&gt;&lt;D xsi:type="xsd:double"&gt;32.2243090957875&lt;/D&gt;&lt;/FQL&gt;&lt;FQL&gt;&lt;Q&gt;GB0002162385^FF_TAX_RATE(ANN_R,1/1/2018,12/31/2018)&lt;/Q&gt;&lt;R&gt;1&lt;/R&gt;&lt;C&gt;1&lt;/C&gt;&lt;D xsi:type="xsd:double"&gt;-2.27272727272727&lt;/D&gt;&lt;/FQL&gt;&lt;FQL&gt;&lt;Q&gt;GB0002162385^FF_TAX_RATE(ANN_R,1/1/2017,12/31/2017)&lt;/Q&gt;&lt;R&gt;1&lt;/R&gt;&lt;C&gt;1&lt;/C&gt;&lt;D xsi:type="xsd:double"&gt;31.2044577796828&lt;/D&gt;&lt;/FQL&gt;&lt;FQL&gt;&lt;Q&gt;GB0002162385^FF_TAX_RATE(ANN_R,1/1/2016,12/31/2016)&lt;/Q&gt;&lt;R&gt;1&lt;/R&gt;&lt;C&gt;1&lt;/C&gt;&lt;D xsi:type="xsd:double"&gt;60.2350030921459&lt;/D&gt;&lt;/FQL&gt;&lt;FQL&gt;&lt;Q&gt;GB0002162385^FG_GICS_SECTOR&lt;/Q&gt;&lt;R&gt;0&lt;/R&gt;&lt;C&gt;0&lt;/C&gt;&lt;/FQL&gt;&lt;FQL&gt;&lt;Q&gt;GB0002162385^FG_FACTSET_SECTOR&lt;/Q&gt;&lt;R&gt;1&lt;/R&gt;&lt;C&gt;1&lt;/C&gt;&lt;D xsi:type="xsd:string"&gt;Finance&lt;/D&gt;&lt;/FQL&gt;&lt;FQL&gt;&lt;Q&gt;DE0006599905^SUS_EC_RISK_SCORE(NOW,NOW,,"GOV")&lt;/Q&gt;&lt;R&gt;1&lt;/R&gt;&lt;C&gt;1&lt;/C&gt;&lt;D xsi:type="xsd:string"&gt;7.583625&lt;/D&gt;&lt;/FQL&gt;&lt;FQL&gt;&lt;Q&gt;DE0006599905^SUS_EC_RISK_SCORE(NOW,NOW,,"SOC")&lt;/Q&gt;&lt;R&gt;1&lt;/R&gt;&lt;C&gt;1&lt;/C&gt;&lt;D xsi:type="xsd:string"&gt;10.045050&lt;/D&gt;&lt;/FQL&gt;&lt;FQL&gt;&lt;Q&gt;DE0006599905^SUS_RR_RISK_SCORE(NOW,NOW,,"ESG")&lt;/Q&gt;&lt;R&gt;1&lt;/R&gt;&lt;C&gt;1&lt;/C&gt;&lt;D xsi:type="xsd:double"&gt;18.309&lt;/D&gt;&lt;/FQL&gt;&lt;FQL&gt;&lt;Q&gt;DE0006599905^FF_PTX_INC(ANN_R,1/1/2020,12/31/2020)&lt;/Q&gt;&lt;R&gt;1&lt;/R&gt;&lt;C&gt;1&lt;/C&gt;&lt;D xsi:type="xsd:double"&gt;2630&lt;/D&gt;&lt;/FQL&gt;&lt;FQL&gt;&lt;Q&gt;DE0006599905^FF_PTX_INC(ANN_R,1/1/2019,12/31/2019)&lt;/Q&gt;&lt;R&gt;1&lt;/R&gt;&lt;C&gt;1&lt;/C&gt;&lt;D xsi:type="xsd:double"&gt;1735&lt;/D&gt;&lt;/FQL&gt;&lt;FQL&gt;&lt;Q&gt;DE0006599905^FF_PTX_INC(ANN_R,1/1/2018,12/31/2018)&lt;/Q&gt;&lt;R&gt;1&lt;/R&gt;&lt;C&gt;1&lt;/C&gt;&lt;D xsi:type="xsd:double"&gt;1461&lt;/D&gt;&lt;/FQL&gt;&lt;FQL&gt;&lt;Q&gt;DE0006599905^FF_PTX_INC(ANN_R,1/1/2017,12/31/2017)&lt;/Q&gt;&lt;R&gt;1&lt;/R&gt;&lt;C&gt;1&lt;/C&gt;&lt;D xsi:type="xsd:double"&gt;2129&lt;/D&gt;&lt;/FQL&gt;&lt;FQL&gt;&lt;Q&gt;DE0006599905^FF_PTX_INC(ANN_R,1/1/2016,12/31/2016)&lt;/Q&gt;&lt;R&gt;1&lt;/R&gt;&lt;C&gt;1&lt;/C&gt;&lt;D xsi:type="xsd:double"&gt;2154&lt;/D&gt;&lt;/FQL&gt;&lt;FQL&gt;&lt;Q&gt;DE0006599905^FF_TAX_CF(ANN_R,1/1/2020,12/31/2020)&lt;/Q&gt;&lt;R&gt;1&lt;/R&gt;&lt;C&gt;1&lt;/C&gt;&lt;D xsi:type="xsd:double"&gt;1006&lt;/D&gt;&lt;/FQL&gt;&lt;FQL&gt;&lt;Q&gt;DE0006599905^FF_TAX_CF(ANN_R,1/1/2018,12/31/2018)&lt;/Q&gt;&lt;R&gt;1&lt;/R&gt;&lt;C&gt;1&lt;/C&gt;&lt;D xsi:type="xsd:double"&gt;900&lt;/D&gt;&lt;/FQL&gt;&lt;FQL&gt;&lt;Q&gt;DE0006599905^FF_TAX_CF(ANN_R,1/1/2017,12/31/2017)&lt;/Q&gt;&lt;R&gt;1&lt;/R&gt;&lt;C&gt;1&lt;/C&gt;&lt;D xsi:type="xsd:double"&gt;702&lt;/D&gt;&lt;/FQL&gt;&lt;FQL&gt;&lt;Q&gt;DE0006599905^FF_TAX_CF(ANN_R,1/1/2016,12/31/2016)&lt;/Q&gt;&lt;R&gt;1&lt;/R&gt;&lt;C&gt;1&lt;/C&gt;&lt;D xsi:type="xsd:double"&gt;778&lt;/D&gt;&lt;/FQL&gt;&lt;FQL&gt;&lt;Q&gt;DE0006599905^FF_TAX_RATE(ANN_R,1/1/2020,12/31/2020)&lt;/Q&gt;&lt;R&gt;1&lt;/R&gt;&lt;C&gt;1&lt;/C&gt;&lt;D xsi:type="xsd:double"&gt;24.1825095057034&lt;/D&gt;&lt;/FQL&gt;&lt;FQL&gt;&lt;Q&gt;DE0006599905^FF_TAX_RATE(ANN_R,1/1/2019,12/31/2019)&lt;/Q&gt;&lt;R&gt;1&lt;/R&gt;&lt;C&gt;1&lt;/C&gt;&lt;D xsi:type="xsd:double"&gt;25.3025936599424&lt;/D&gt;&lt;/FQL&gt;&lt;FQL&gt;&lt;Q&gt;DE0006599905^FF_TAX_RATE(ANN_R,1/1/2018,12/31/2018)&lt;/Q&gt;&lt;R&gt;1&lt;/R&gt;&lt;C&gt;1&lt;/C&gt;&lt;D xsi:type="xsd:double"&gt;25.1882272416153&lt;/D&gt;&lt;/FQL&gt;&lt;FQL&gt;&lt;Q&gt;DE0006599905^FF_TAX_RATE(ANN_R,1/1/2017,12/31/2017)&lt;/Q&gt;&lt;R&gt;1&lt;/R&gt;&lt;C&gt;1&lt;/C&gt;&lt;D xsi:type="xsd:double"&gt;-20.1033348990136&lt;/D&gt;&lt;/FQL&gt;&lt;FQL&gt;&lt;Q&gt;DE0006599905^FF_TAX_RATE(ANN_R,1/1/2016,12/31/2016)&lt;/Q&gt;&lt;R&gt;1&lt;/R&gt;&lt;C&gt;1&lt;/C&gt;&lt;D xsi:type="xsd:double"&gt;24.1875580315692&lt;/D&gt;&lt;/FQL&gt;&lt;FQL&gt;&lt;Q&gt;DE0006599905^FG_GICS_SECTOR&lt;/Q&gt;&lt;R&gt;0&lt;/R&gt;&lt;C&gt;0&lt;/C&gt;&lt;/FQL&gt;&lt;FQL&gt;&lt;Q&gt;DE0006599905^FG_FACTSET_SECTOR&lt;/Q&gt;&lt;R&gt;1&lt;/R&gt;&lt;C&gt;1&lt;/C&gt;&lt;D xsi:type="xsd:string"&gt;Health Technology&lt;/D&gt;&lt;/FQL&gt;&lt;FQL&gt;&lt;Q&gt;KYG217651051^SUS_EC_RISK_SCORE(NOW,NOW,,"GOV")&lt;/Q&gt;&lt;R&gt;1&lt;/R&gt;&lt;C&gt;1&lt;/C&gt;&lt;D xsi:type="xsd:string"&gt;7.758366&lt;/D&gt;&lt;/FQL&gt;&lt;FQL&gt;&lt;Q&gt;KYG217651051^SUS_EC_RISK_SCORE(NOW,NOW,,"SOC")&lt;/Q&gt;&lt;R&gt;1&lt;/R&gt;&lt;C&gt;1&lt;/C&gt;&lt;D xsi:type="xsd:string"&gt;9.020175&lt;/D&gt;&lt;/FQL&gt;&lt;FQL&gt;&lt;Q&gt;KYG217651051^SUS_RR_RISK_SCORE(NOW,NOW,,"ESG")&lt;/Q&gt;&lt;R&gt;1&lt;/R&gt;&lt;C&gt;1&lt;/C&gt;&lt;D xsi:type="xsd:double"&gt;29.442996875&lt;/D&gt;&lt;/FQL&gt;&lt;FQL&gt;&lt;Q&gt;KYG217651051^FF_PTX_INC(ANN_R,1/1/2020,12/31/2020)&lt;/Q&gt;&lt;R&gt;1&lt;/R&gt;&lt;C&gt;1&lt;/C&gt;&lt;D xsi:type="xsd:double"&gt;55274&lt;/D&gt;&lt;/FQL&gt;&lt;FQL&gt;&lt;Q&gt;KYG217651051^FF_PTX_INC(ANN_R,1/1/2019,12/31/2019)&lt;/Q&gt;&lt;R&gt;1&lt;/R&gt;&lt;C&gt;1&lt;/C&gt;&lt;D xsi:type="xsd:double"&gt;44869&lt;/D&gt;&lt;/FQL&gt;&lt;FQL&gt;&lt;Q&gt;KYG217651051^FF_PTX_INC(ANN_R,1/1/2017,12/31/2017)&lt;/Q&gt;&lt;R&gt;1&lt;/R&gt;&lt;C&gt;1&lt;/C&gt;&lt;D xsi:type="xsd:double"&gt;46418&lt;/D&gt;&lt;/FQL&gt;&lt;FQL&gt;&lt;Q&gt;KYG217651051^FF_PTX_INC(ANN_R,1/1/2016,12/31/2016)&lt;/Q&gt;&lt;R&gt;1&lt;/R&gt;&lt;C&gt;1&lt;/C&gt;&lt;D xsi:type="xsd:double"&gt;46463&lt;/D&gt;&lt;/FQL&gt;&lt;FQL&gt;&lt;Q&gt;KYG217651051^FF_TAX_CF(ANN_R,1/1/2020,12/31/2020)&lt;/Q&gt;&lt;R&gt;1&lt;/R&gt;&lt;C&gt;1&lt;/C&gt;&lt;D xsi:type="xsd:double"&gt;3628&lt;/D&gt;&lt;/FQL&gt;&lt;FQL&gt;&lt;Q&gt;KYG217651051^FF_TAX_CF(ANN_R,1/1/2019,12/31/2019)&lt;/Q&gt;&lt;R&gt;1&lt;/R&gt;&lt;C&gt;1&lt;/C&gt;&lt;D xsi:type="xsd:double"&gt;5823&lt;/D&gt;&lt;/FQL&gt;&lt;FQL&gt;&lt;Q&gt;KYG217651051^FF_TAX_CF(ANN_R,1/1/2018,12/31/2018)&lt;/Q&gt;&lt;R&gt;1&lt;/R&gt;&lt;C&gt;1&lt;/C&gt;&lt;D xsi:type="xsd:double"&gt;4584&lt;/D&gt;&lt;/FQL&gt;&lt;FQL&gt;&lt;Q&gt;KYG217651051^FF_TAX_CF(ANN_R,1/1/2017,12/31/2017)&lt;/Q&gt;&lt;R&gt;1&lt;/R&gt;&lt;C&gt;1&lt;/C&gt;&lt;D xsi:type="xsd:double"&gt;4870&lt;/D&gt;&lt;/FQL&gt;&lt;FQL&gt;&lt;Q&gt;KYG217651051^FF_TAX_CF(ANN_R,1/1/2016,12/31/2016)&lt;/Q&gt;&lt;R&gt;1&lt;/R&gt;&lt;C&gt;1&lt;/C&gt;&lt;D xsi:type="xsd:double"&gt;3364&lt;/D&gt;&lt;/FQL&gt;&lt;FQL&gt;&lt;Q&gt;KYG217651051^FF_TAX_RATE(ANN_R,1/1/2020,12/31/2020)&lt;/Q&gt;&lt;R&gt;1&lt;/R&gt;&lt;C&gt;1&lt;/C&gt;&lt;D xsi:type="xsd:double"&gt;7.78304446937077&lt;/D&gt;&lt;/FQL&gt;&lt;FQL&gt;&lt;Q&gt;KYG217651051^FF_TAX_RATE(ANN_R,1/1/2019,12/31/2019)&lt;/Q&gt;&lt;R&gt;1&lt;/R&gt;&lt;C&gt;1&lt;/C&gt;&lt;D xsi:type="xsd:double"&gt;13.4168356771936&lt;/D&gt;&lt;/FQL&gt;&lt;FQL&gt;&lt;Q&gt;KYG217651051^FF_TAX_RATE(ANN_R,1/1/2018,12/31/2018)&lt;/Q&gt;&lt;R&gt;1&lt;/R&gt;&lt;C&gt;1&lt;/C&gt;&lt;D xsi:type="xsd:double"&gt;5.32135452660677&lt;/D&gt;&lt;/FQL&gt;&lt;FQL&gt;&lt;Q&gt;KYG217651051^FF_TAX_RATE(ANN_R,1/1/2017,12/31/2017)&lt;/Q&gt;&lt;R&gt;1&lt;/R&gt;&lt;C&gt;1&lt;/C&gt;&lt;D xsi:type="xsd:double"&gt;6.06661209013745&lt;/D&gt;&lt;/FQL&gt;&lt;FQL&gt;&lt;Q&gt;KYG217651051^FF_TAX_RATE(ANN_R,1/1/2016,12/31/2016)&lt;/Q&gt;&lt;R&gt;1&lt;/R&gt;&lt;C&gt;1&lt;/C&gt;&lt;D xsi:type="xsd:double"&gt;9.79489055807847&lt;/D&gt;&lt;/FQL&gt;&lt;FQL&gt;&lt;Q&gt;KYG217651051^FG_GICS_SECTOR&lt;/Q&gt;&lt;R&gt;0&lt;/R&gt;&lt;C&gt;0&lt;/C&gt;&lt;/FQL&gt;&lt;FQL&gt;&lt;Q&gt;KYG217651051^FG_FACTSET_SECTOR&lt;/Q&gt;&lt;R&gt;1&lt;/R&gt;&lt;C&gt;1&lt;/C&gt;&lt;D xsi:type="xsd:string"&gt;Retail Trade&lt;/D&gt;&lt;/FQL&gt;&lt;FQL&gt;&lt;Q&gt;US69351T1060^SUS_EC_RISK_SCORE(NOW,NOW,,"GOV")&lt;/Q&gt;&lt;R&gt;1&lt;/R&gt;&lt;C&gt;1&lt;/C&gt;&lt;D xsi:type="xsd:string"&gt;5.508350&lt;/D&gt;&lt;/FQL&gt;&lt;FQL&gt;&lt;Q&gt;US69351T1060^SUS_RR_RISK_SCORE(NOW,NOW,,"ESG")&lt;/Q&gt;&lt;R&gt;1&lt;/R&gt;&lt;C&gt;1&lt;/C&gt;&lt;D xsi:type="xsd:double"&gt;33.5928525&lt;/D&gt;&lt;/FQL&gt;&lt;FQL&gt;&lt;Q&gt;US69351T1060^FF_PTX_INC(ANN_R,1/1/2020,12/31/2020)&lt;/Q&gt;&lt;R&gt;1&lt;/R&gt;&lt;C&gt;1&lt;/C&gt;&lt;D xsi:type="xsd:double"&gt;1971&lt;/D&gt;&lt;/FQL&gt;&lt;FQL&gt;&lt;Q&gt;US69351T1060^FF_PTX_INC(ANN_R,1/1/2019,12/31/2019)&lt;/Q&gt;&lt;R&gt;1&lt;/R&gt;&lt;C&gt;1&lt;/C&gt;&lt;D xsi:type="xsd:double"&gt;2155&lt;/D&gt;&lt;/FQL&gt;&lt;FQL&gt;&lt;Q&gt;US69351T1060^FF_PTX_INC(ANN_R,1/1/2018,12/31/2018)&lt;/Q&gt;&lt;R&gt;1&lt;/R&gt;&lt;C&gt;1&lt;/C&gt;&lt;D xsi:type="xsd:double"&gt;2285&lt;/D&gt;&lt;/FQL&gt;&lt;FQL&gt;&lt;Q&gt;US69351T1060^FF_PTX_INC(ANN_R,1/1/2017,12/31/2017)&lt;/Q&gt;&lt;R&gt;1&lt;/R&gt;&lt;C&gt;1&lt;/C&gt;&lt;D xsi:type="xsd:double"&gt;1912&lt;/D&gt;&lt;/FQL&gt;&lt;FQL&gt;&lt;Q&gt;US69351T1060^FF_PTX_INC(ANN_R,1/1/2016,12/31/2016)&lt;/Q&gt;&lt;R&gt;1&lt;/R&gt;&lt;C&gt;1&lt;/C&gt;&lt;D xsi:type="xsd:double"&gt;2550&lt;/D&gt;&lt;/FQL&gt;&lt;FQL&gt;&lt;Q&gt;US69351T1060^FF_TAX_CF(ANN_R,1/1/2020,12/31/2020)&lt;/Q&gt;&lt;R&gt;1&lt;/R&gt;&lt;C&gt;1&lt;/C&gt;&lt;D xsi:type="xsd:double"&gt;95&lt;/D&gt;&lt;/FQL&gt;&lt;FQL&gt;&lt;Q&gt;US69351T1060^FF_TAX_CF(ANN_R,1/1/2019,12/31/2019)&lt;/Q&gt;&lt;R&gt;1&lt;/R&gt;&lt;C&gt;1&lt;/C&gt;&lt;D xsi:type="xsd:double"&gt;93&lt;/D&gt;&lt;/FQL&gt;&lt;FQL&gt;&lt;Q&gt;US69351T1060^FF_TAX_CF(ANN_R,1/1/2018,12/31/2018)&lt;/Q&gt;&lt;R&gt;1&lt;/R&gt;&lt;C&gt;1&lt;/C&gt;&lt;D xsi:type="xsd:double"&gt;127&lt;/D&gt;&lt;/FQL&gt;&lt;FQL&gt;&lt;Q&gt;US69351T1060^FF_TAX_CF(ANN_R,1/1/2017,12/31/2017)&lt;/Q&gt;&lt;R&gt;1&lt;/R&gt;&lt;C&gt;1&lt;/C&gt;&lt;D xsi:type="xsd:double"&gt;65&lt;/D&gt;&lt;/FQL&gt;&lt;FQL&gt;&lt;Q&gt;US69351T1060^FF_TAX_CF(ANN_R,1/1/2016,12/31/2016)&lt;/Q&gt;&lt;R&gt;1&lt;/R&gt;&lt;C&gt;1&lt;/C&gt;&lt;D xsi:type="xsd:double"&gt;70&lt;/D&gt;&lt;/FQL&gt;&lt;FQL&gt;&lt;Q&gt;US69351T1060^FF_TAX_RATE(ANN_R,1/1/2020,12/31/2020)&lt;/Q&gt;&lt;R&gt;1&lt;/R&gt;&lt;C&gt;1&lt;/C&gt;&lt;D xsi:type="xsd:double"&gt;25.4693049213597&lt;/D&gt;&lt;/FQL&gt;&lt;FQL&gt;&lt;Q&gt;US69351T1060^FF_TAX_RATE(ANN_R,1/1/2019,12/31/2019)&lt;/Q&gt;&lt;R&gt;1&lt;/R&gt;&lt;C&gt;1&lt;/C&gt;&lt;D xsi:type="xsd:double"&gt;18.9791183294664&lt;/D&gt;&lt;/FQL&gt;&lt;FQL&gt;&lt;Q&gt;US69351T1060^FF_TAX_RATE(ANN_R,1/1/2018,12/31/2018)&lt;/Q&gt;&lt;R&gt;1&lt;/R&gt;&lt;C&gt;1&lt;/C&gt;&lt;D xsi:type="xsd:double"&gt;20.0437636761488&lt;/D&gt;&lt;/FQL&gt;&lt;FQL&gt;&lt;Q&gt;US69351T1060^FF_TAX_RATE(ANN_R,1/1/2017,12/31/2017)&lt;/Q&gt;&lt;R&gt;1&lt;/R&gt;&lt;C&gt;1&lt;/C&gt;&lt;D xsi:type="xsd:double"&gt;41.0041841004184&lt;/D&gt;&lt;/FQL&gt;&lt;FQL&gt;&lt;Q&gt;US69351T1060^FG_GICS_SECTOR&lt;/Q&gt;&lt;R&gt;1&lt;/R&gt;&lt;C&gt;1&lt;/C&gt;&lt;D xsi:type="xsd:string"&gt;Utilities&lt;/D&gt;&lt;/FQL&gt;&lt;FQL&gt;&lt;Q&gt;US69351T1060^FG_FACTSET_SECTOR&lt;/Q&gt;&lt;R&gt;1&lt;/R&gt;&lt;C&gt;1&lt;/C&gt;&lt;D xsi:type="xsd:string"&gt;Utilities&lt;/D&gt;&lt;/FQL&gt;&lt;FQL&gt;&lt;Q&gt;US2810201077^SUS_EC_RISK_SCORE(NOW,NOW,,"GOV")&lt;/Q&gt;&lt;R&gt;1&lt;/R&gt;&lt;C&gt;1&lt;/C&gt;&lt;D xsi:type="xsd:string"&gt;6.362012&lt;/D&gt;&lt;/FQL&gt;&lt;FQL&gt;&lt;Q&gt;US2810201077^SUS_EC_RISK_SCORE(NOW,NOW,,"SOC")&lt;/Q&gt;&lt;R&gt;1&lt;/R&gt;&lt;C&gt;1&lt;/C&gt;&lt;D xsi:type="xsd:string"&gt;10.573500&lt;/D&gt;&lt;/FQL&gt;&lt;FQL&gt;&lt;Q&gt;US2810201077^SUS_RR_RISK_SCORE(NOW,NOW,,"ESG")&lt;/Q&gt;&lt;R&gt;1&lt;/R&gt;&lt;C&gt;1&lt;/C&gt;&lt;D xsi:type="xsd:double"&gt;27.430704375&lt;/D&gt;&lt;/FQL&gt;&lt;FQL&gt;&lt;Q&gt;US2810201077^FF_PTX_INC(ANN_R,1/1/2020,12/31/2020)&lt;/Q&gt;&lt;R&gt;1&lt;/R&gt;&lt;C&gt;1&lt;/C&gt;&lt;D xsi:type="xsd:double"&gt;566&lt;/D&gt;&lt;/FQL&gt;&lt;FQL&gt;&lt;Q&gt;US2810201077^FF_PTX_INC(ANN_R,1/1/2019,12/31/2019)&lt;/Q&gt;&lt;R&gt;1&lt;/R&gt;&lt;C&gt;1&lt;/C&gt;&lt;D xsi:type="xsd:double"&gt;1127&lt;/D&gt;&lt;/FQL&gt;&lt;FQL&gt;&lt;Q&gt;US2810201077^FF_PTX_INC(ANN_R,1/1/2018,12/31/2018)&lt;/Q&gt;&lt;R&gt;1&lt;/R&gt;&lt;C&gt;1&lt;/C&gt;&lt;D xsi:type="xsd:double"&gt;-1089&lt;/D&gt;&lt;/FQL&gt;&lt;FQL&gt;&lt;Q&gt;US2810201077^FF_PTX_INC(ANN_R,1/1/2017,12/31/2017)&lt;/Q&gt;&lt;R&gt;1&lt;/R&gt;&lt;C&gt;1&lt;/C&gt;&lt;D xsi:type="xsd:double"&gt;949&lt;/D&gt;&lt;/FQL&gt;&lt;FQL&gt;&lt;Q&gt;US2810201077^FF_PTX_INC(ANN_R,1/1/2016,12/31/2016)&lt;/Q&gt;&lt;R&gt;1&lt;/R&gt;&lt;C&gt;1&lt;/C&gt;&lt;D xsi:type="xsd:double"&gt;1590&lt;/D&gt;&lt;/FQL&gt;&lt;FQL&gt;&lt;Q&gt;US2810201077^FF_TAX_CF(ANN_R,1/1/2020,12/31/2020)&lt;/Q&gt;&lt;R&gt;1&lt;/R&gt;&lt;C&gt;1&lt;/C&gt;&lt;D xsi:type="xsd:double"&gt;-34&lt;/D&gt;&lt;/FQL&gt;&lt;FQL&gt;&lt;Q&gt;US2810201077^FF_TAX_CF(ANN_R,1/1/2019,12/31/2019)&lt;/Q&gt;&lt;R&gt;1&lt;/R&gt;&lt;C&gt;1&lt;/C&gt;&lt;D xsi:type="xsd:double"&gt;-85&lt;/D&gt;&lt;/FQL&gt;&lt;FQL&gt;&lt;Q&gt;US2810201077^FF_TAX_CF(ANN_R,1/1/2018,12/31/2018)&lt;/Q&gt;&lt;R&gt;1&lt;/R&gt;&lt;C&gt;1&lt;/C&gt;&lt;D xsi:type="xsd:double"&gt;-135&lt;/D&gt;&lt;/FQL&gt;&lt;FQL&gt;&lt;Q&gt;US2810201077^FF_TAX_CF(ANN_R,1/1/2017,12/31/2017)&lt;/Q&gt;&lt;R&gt;1&lt;/R&gt;&lt;C&gt;1&lt;/C&gt;&lt;D xsi:type="xsd:double"&gt;1&lt;/D&gt;&lt;/FQL&gt;&lt;FQL&gt;&lt;Q&gt;US2810201077^FF_TAX_CF(ANN_R,1/1/2016,12/31/2016)&lt;/Q&gt;&lt;R&gt;1&lt;/R&gt;&lt;C&gt;1&lt;/C&gt;&lt;D xsi:type="xsd:double"&gt;18&lt;/D&gt;&lt;/FQL&gt;&lt;FQL&gt;&lt;Q&gt;US2810201077^FF_TAX_RATE(ANN_R,1/1/2019,12/31/2019)&lt;/Q&gt;&lt;R&gt;1&lt;/R&gt;&lt;C&gt;1&lt;/C&gt;&lt;D xsi:type="xsd:double"&gt;-24.6672582076309&lt;/D&gt;&lt;/FQL&gt;&lt;FQL&gt;&lt;Q&gt;US2810201077^FF_TAX_RATE(ANN_R,1/1/2018,12/31/2018)&lt;/Q&gt;&lt;R&gt;0&lt;/R&gt;&lt;C&gt;0&lt;/C&gt;&lt;/FQL&gt;&lt;FQL&gt;&lt;Q&gt;US2810201077^FF_TAX_RATE(ANN_R,1/1/2017,12/31/2017)&lt;/Q&gt;&lt;R&gt;1&lt;/R&gt;&lt;C&gt;1&lt;/C&gt;&lt;D xsi:type="xsd:double"&gt;29.6101159114858&lt;/D&gt;&lt;/FQL&gt;&lt;FQL&gt;&lt;Q&gt;US2810201077^FF_TAX_RATE(ANN_R,1/1/2016,12/31/2016)&lt;/Q&gt;&lt;R&gt;1&lt;/R&gt;&lt;C&gt;1&lt;/C&gt;&lt;D xsi:type="xsd:double"&gt;11.1320754716981&lt;/D&gt;&lt;/FQL&gt;&lt;FQL&gt;&lt;Q&gt;US2810201077^FG_GICS_SECTOR&lt;/Q&gt;&lt;R&gt;1&lt;/R&gt;&lt;C&gt;1&lt;/C&gt;&lt;D xsi:type="xsd:string"&gt;Utilities&lt;/D&gt;&lt;/FQL&gt;&lt;FQL&gt;&lt;Q&gt;US2810201077^FG_FACTSET_SECTOR&lt;/Q&gt;&lt;R&gt;1&lt;/R&gt;&lt;C&gt;1&lt;/C&gt;&lt;D xsi:type="xsd:string"&gt;Utilities&lt;/D&gt;&lt;/FQL&gt;&lt;FQL&gt;&lt;Q&gt;US5797802064^SUS_EC_RISK_SCORE(NOW,NOW,,"GOV")&lt;/Q&gt;&lt;R&gt;1&lt;/R&gt;&lt;C&gt;1&lt;/C&gt;&lt;D xsi:type="xsd:string"&gt;5.324513&lt;/D&gt;&lt;/FQL&gt;&lt;FQL&gt;&lt;Q&gt;US5797802064^SUS_EC_RISK_SCORE(NOW,NOW,,"SOC")&lt;/Q&gt;&lt;R&gt;1&lt;/R&gt;&lt;C&gt;1&lt;/C&gt;&lt;D xsi:type="xsd:string"&gt;14.142841&lt;/D&gt;&lt;/FQL&gt;&lt;FQL&gt;&lt;Q&gt;US5797802064^SUS_RR_RISK_SCORE(NOW,NOW,,"E</t>
        </r>
      </text>
    </comment>
    <comment ref="A25" authorId="0" shapeId="0" xr:uid="{95DFB81C-9DC0-45A0-9765-83C39CFF0351}">
      <text>
        <r>
          <rPr>
            <b/>
            <sz val="9"/>
            <color indexed="81"/>
            <rFont val="Tahoma"/>
            <family val="2"/>
          </rPr>
          <t>SG")&lt;/Q&gt;&lt;R&gt;1&lt;/R&gt;&lt;C&gt;1&lt;/C&gt;&lt;D xsi:type="xsd:double"&gt;28.4325697916667&lt;/D&gt;&lt;/FQL&gt;&lt;FQL&gt;&lt;Q&gt;US5797802064^FF_PTX_INC(ANN_R,1/1/2020,12/31/2020)&lt;/Q&gt;&lt;R&gt;1&lt;/R&gt;&lt;C&gt;1&lt;/C&gt;&lt;D xsi:type="xsd:double"&gt;881.5&lt;/D&gt;&lt;/FQL&gt;&lt;FQL&gt;&lt;Q&gt;US5797802064^FF_PTX_INC(ANN_R,1/1/2019,12/31/2019)&lt;/Q&gt;&lt;R&gt;1&lt;/R&gt;&lt;C&gt;1&lt;/C&gt;&lt;D xsi:type="xsd:double"&gt;819.2&lt;/D&gt;&lt;/FQL&gt;&lt;FQL&gt;&lt;Q&gt;US5797802064^FF_PTX_INC(ANN_R,1/1/2018,12/31/2018)&lt;/Q&gt;&lt;R&gt;1&lt;/R&gt;&lt;C&gt;1&lt;/C&gt;&lt;D xsi:type="xsd:double"&gt;741.3&lt;/D&gt;&lt;/FQL&gt;&lt;FQL&gt;&lt;Q&gt;US5797802064^FF_PTX_INC(ANN_R,1/1/2017,12/31/2017)&lt;/Q&gt;&lt;R&gt;1&lt;/R&gt;&lt;C&gt;1&lt;/C&gt;&lt;D xsi:type="xsd:double"&gt;594.8&lt;/D&gt;&lt;/FQL&gt;&lt;FQL&gt;&lt;Q&gt;US5797802064^FF_PTX_INC(ANN_R,1/1/2016,12/31/2016)&lt;/Q&gt;&lt;R&gt;1&lt;/R&gt;&lt;C&gt;1&lt;/C&gt;&lt;D xsi:type="xsd:double"&gt;589.2&lt;/D&gt;&lt;/FQL&gt;&lt;FQL&gt;&lt;Q&gt;US5797802064^FF_TAX_CF(ANN_R,1/1/2020,12/31/2020)&lt;/Q&gt;&lt;R&gt;1&lt;/R&gt;&lt;C&gt;1&lt;/C&gt;&lt;D xsi:type="xsd:double"&gt;183.3&lt;/D&gt;&lt;/FQL&gt;&lt;FQL&gt;&lt;Q&gt;US5797802064^FF_TAX_CF(ANN_R,1/1/2018,12/31/2018)&lt;/Q&gt;&lt;R&gt;1&lt;/R&gt;&lt;C&gt;1&lt;/C&gt;&lt;D xsi:type="xsd:double"&gt;154.6&lt;/D&gt;&lt;/FQL&gt;&lt;FQL&gt;&lt;Q&gt;US5797802064^FF_TAX_CF(ANN_R,1/1/2017,12/31/2017)&lt;/Q&gt;&lt;R&gt;1&lt;/R&gt;&lt;C&gt;1&lt;/C&gt;&lt;D xsi:type="xsd:double"&gt;155.6&lt;/D&gt;&lt;/FQL&gt;&lt;FQL&gt;&lt;Q&gt;US5797802064^FF_TAX_CF(ANN_R,1/1/2016,12/31/2016)&lt;/Q&gt;&lt;R&gt;1&lt;/R&gt;&lt;C&gt;1&lt;/C&gt;&lt;D xsi:type="xsd:double"&gt;151&lt;/D&gt;&lt;/FQL&gt;&lt;FQL&gt;&lt;Q&gt;US5797802064^FF_TAX_RATE(ANN_R,1/1/2020,12/31/2020)&lt;/Q&gt;&lt;R&gt;1&lt;/R&gt;&lt;C&gt;1&lt;/C&gt;&lt;D xsi:type="xsd:double"&gt;19.8411798071469&lt;/D&gt;&lt;/FQL&gt;&lt;FQL&gt;&lt;Q&gt;US5797802064^FF_TAX_RATE(ANN_R,1/1/2019,12/31/2019)&lt;/Q&gt;&lt;R&gt;1&lt;/R&gt;&lt;C&gt;1&lt;/C&gt;&lt;D xsi:type="xsd:double"&gt;19.2138671875&lt;/D&gt;&lt;/FQL&gt;&lt;FQL&gt;&lt;Q&gt;US5797802064^FF_TAX_RATE(ANN_R,1/1/2018,12/31/2018)&lt;/Q&gt;&lt;R&gt;1&lt;/R&gt;&lt;C&gt;1&lt;/C&gt;&lt;D xsi:type="xsd:double"&gt;-21.2194792931337&lt;/D&gt;&lt;/FQL&gt;&lt;FQL&gt;&lt;Q&gt;US5797802064^FF_TAX_RATE(ANN_R,1/1/2017,12/31/2017)&lt;/Q&gt;&lt;R&gt;1&lt;/R&gt;&lt;C&gt;1&lt;/C&gt;&lt;D xsi:type="xsd:double"&gt;25.4371217215871&lt;/D&gt;&lt;/FQL&gt;&lt;FQL&gt;&lt;Q&gt;US5797802064^FF_TAX_RATE(ANN_R,1/1/2016,12/31/2016)&lt;/Q&gt;&lt;R&gt;1&lt;/R&gt;&lt;C&gt;1&lt;/C&gt;&lt;D xsi:type="xsd:double"&gt;25.9674134419552&lt;/D&gt;&lt;/FQL&gt;&lt;FQL&gt;&lt;Q&gt;US5797802064^FG_GICS_SECTOR&lt;/Q&gt;&lt;R&gt;1&lt;/R&gt;&lt;C&gt;1&lt;/C&gt;&lt;D xsi:type="xsd:string"&gt;Consumer Staples&lt;/D&gt;&lt;/FQL&gt;&lt;FQL&gt;&lt;Q&gt;US5797802064^FG_FACTSET_SECTOR&lt;/Q&gt;&lt;R&gt;1&lt;/R&gt;&lt;C&gt;1&lt;/C&gt;&lt;D xsi:type="xsd:string"&gt;Consumer Non-Durables&lt;/D&gt;&lt;/FQL&gt;&lt;FQL&gt;&lt;Q&gt;US29414B1044^SUS_EC_RISK_SCORE(NOW,NOW,,"GOV")&lt;/Q&gt;&lt;R&gt;0&lt;/R&gt;&lt;C&gt;0&lt;/C&gt;&lt;/FQL&gt;&lt;FQL&gt;&lt;Q&gt;US29414B1044^SUS_EC_RISK_SCORE(NOW,NOW,,"SOC")&lt;/Q&gt;&lt;R&gt;0&lt;/R&gt;&lt;C&gt;0&lt;/C&gt;&lt;/FQL&gt;&lt;FQL&gt;&lt;Q&gt;US29414B1044^SUS_RR_RISK_SCORE(NOW,NOW,,"ESG")&lt;/Q&gt;&lt;R&gt;0&lt;/R&gt;&lt;C&gt;0&lt;/C&gt;&lt;/FQL&gt;&lt;FQL&gt;&lt;Q&gt;US29414B1044^FF_PTX_INC(ANN_R,1/1/2020,12/31/2020)&lt;/Q&gt;&lt;R&gt;1&lt;/R&gt;&lt;C&gt;1&lt;/C&gt;&lt;D xsi:type="xsd:double"&gt;378.479&lt;/D&gt;&lt;/FQL&gt;&lt;FQL&gt;&lt;Q&gt;US29414B1044^FF_PTX_INC(ANN_R,1/1/2019,12/31/2019)&lt;/Q&gt;&lt;R&gt;1&lt;/R&gt;&lt;C&gt;1&lt;/C&gt;&lt;D xsi:type="xsd:double"&gt;299.526&lt;/D&gt;&lt;/FQL&gt;&lt;FQL&gt;&lt;Q&gt;US29414B1044^FF_PTX_INC(ANN_R,1/1/2017,12/31/2017)&lt;/Q&gt;&lt;R&gt;1&lt;/R&gt;&lt;C&gt;1&lt;/C&gt;&lt;D xsi:type="xsd:double"&gt;174.305&lt;/D&gt;&lt;/FQL&gt;&lt;FQL&gt;&lt;Q&gt;US29414B1044^FF_PTX_INC(ANN_R,1/1/2016,12/31/2016)&lt;/Q&gt;&lt;R&gt;1&lt;/R&gt;&lt;C&gt;1&lt;/C&gt;&lt;D xsi:type="xsd:double"&gt;126.466&lt;/D&gt;&lt;/FQL&gt;&lt;FQL&gt;&lt;Q&gt;US29414B1044^FF_TAX_CF(ANN_R,1/1/2020,12/31/2020)&lt;/Q&gt;&lt;R&gt;1&lt;/R&gt;&lt;C&gt;1&lt;/C&gt;&lt;D xsi:type="xsd:double"&gt;54.52&lt;/D&gt;&lt;/FQL&gt;&lt;FQL&gt;&lt;Q&gt;US29414B1044^FF_TAX_CF(ANN_R,1/1/2019,12/31/2019)&lt;/Q&gt;&lt;R&gt;1&lt;/R&gt;&lt;C&gt;1&lt;/C&gt;&lt;D xsi:type="xsd:double"&gt;65.306&lt;/D&gt;&lt;/FQL&gt;&lt;FQL&gt;&lt;Q&gt;US29414B1044^FF_TAX_CF(ANN_R,1/1/2018,12/31/2018)&lt;/Q&gt;&lt;R&gt;1&lt;/R&gt;&lt;C&gt;1&lt;/C&gt;&lt;D xsi:type="xsd:double"&gt;40.437&lt;/D&gt;&lt;/FQL&gt;&lt;FQL&gt;&lt;Q&gt;US29414B1044^FF_TAX_CF(ANN_R,1/1/2017,12/31/2017)&lt;/Q&gt;&lt;R&gt;1&lt;/R&gt;&lt;C&gt;1&lt;/C&gt;&lt;D xsi:type="xsd:double"&gt;26.669&lt;/D&gt;&lt;/FQL&gt;&lt;FQL&gt;&lt;Q&gt;US29414B1044^FF_TAX_CF(ANN_R,1/1/2016,12/31/2016)&lt;/Q&gt;&lt;R&gt;1&lt;/R&gt;&lt;C&gt;1&lt;/C&gt;&lt;D xsi:type="xsd:double"&gt;37.488&lt;/D&gt;&lt;/FQL&gt;&lt;FQL&gt;&lt;Q&gt;US29414B1044^FF_TAX_RATE(ANN_R,1/1/2020,12/31/2020)&lt;/Q&gt;&lt;R&gt;1&lt;/R&gt;&lt;C&gt;1&lt;/C&gt;&lt;D xsi:type="xsd:double"&gt;13.5592727733903&lt;/D&gt;&lt;/FQL&gt;&lt;FQL&gt;&lt;Q&gt;US29414B1044^FF_TAX_RATE(ANN_R,1/1/2019,12/31/2019)&lt;/Q&gt;&lt;R&gt;1&lt;/R&gt;&lt;C&gt;1&lt;/C&gt;&lt;D xsi:type="xsd:double"&gt;12.8432924019952&lt;/D&gt;&lt;/FQL&gt;&lt;FQL&gt;&lt;Q&gt;US29414B1044^FF_TAX_RATE(ANN_R,1/1/2018,12/31/2018)&lt;/Q&gt;&lt;R&gt;1&lt;/R&gt;&lt;C&gt;1&lt;/C&gt;&lt;D xsi:type="xsd:double"&gt;3.81025971582197&lt;/D&gt;&lt;/FQL&gt;&lt;FQL&gt;&lt;Q&gt;US29414B1044^FF_TAX_RATE(ANN_R,1/1/2017,12/31/2017)&lt;/Q&gt;&lt;R&gt;1&lt;/R&gt;&lt;C&gt;1&lt;/C&gt;&lt;D xsi:type="xsd:double"&gt;58.2570781102091&lt;/D&gt;&lt;/FQL&gt;&lt;FQL&gt;&lt;Q&gt;US29414B1044^FF_TAX_RATE(ANN_R,1/1/2016,12/31/2016)&lt;/Q&gt;&lt;R&gt;1&lt;/R&gt;&lt;C&gt;1&lt;/C&gt;&lt;D xsi:type="xsd:double"&gt;21.5077570256037&lt;/D&gt;&lt;/FQL&gt;&lt;FQL&gt;&lt;Q&gt;US29414B1044^FG_GICS_SECTOR&lt;/Q&gt;&lt;R&gt;0&lt;/R&gt;&lt;C&gt;0&lt;/C&gt;&lt;/FQL&gt;&lt;FQL&gt;&lt;Q&gt;US29414B1044^FG_FACTSET_SECTOR&lt;/Q&gt;&lt;R&gt;1&lt;/R&gt;&lt;C&gt;1&lt;/C&gt;&lt;D xsi:type="xsd:string"&gt;Technology Services&lt;/D&gt;&lt;/FQL&gt;&lt;FQL&gt;&lt;Q&gt;US30063P1057^SUS_EC_RISK_SCORE(NOW,NOW,,"GOV")&lt;/Q&gt;&lt;R&gt;0&lt;/R&gt;&lt;C&gt;0&lt;/C&gt;&lt;/FQL&gt;&lt;FQL&gt;&lt;Q&gt;US30063P1057^SUS_RR_RISK_SCORE(NOW,NOW,,"ESG")&lt;/Q&gt;&lt;R&gt;0&lt;/R&gt;&lt;C&gt;0&lt;/C&gt;&lt;/FQL&gt;&lt;FQL&gt;&lt;Q&gt;US30063P1057^FF_PTX_INC(ANN_R,1/1/2020,12/31/2020)&lt;/Q&gt;&lt;R&gt;1&lt;/R&gt;&lt;C&gt;1&lt;/C&gt;&lt;D xsi:type="xsd:double"&gt;-857.105&lt;/D&gt;&lt;/FQL&gt;&lt;FQL&gt;&lt;Q&gt;US30063P1057^FF_PTX_INC(ANN_R,1/1/2019,12/31/2019)&lt;/Q&gt;&lt;R&gt;1&lt;/R&gt;&lt;C&gt;1&lt;/C&gt;&lt;D xsi:type="xsd:double"&gt;-268.851&lt;/D&gt;&lt;/FQL&gt;&lt;FQL&gt;&lt;Q&gt;US30063P1057^FF_PTX_INC(ANN_R,1/1/2018,12/31/2018)&lt;/Q&gt;&lt;R&gt;1&lt;/R&gt;&lt;C&gt;1&lt;/C&gt;&lt;D xsi:type="xsd:double"&gt;-175.057&lt;/D&gt;&lt;/FQL&gt;&lt;FQL&gt;&lt;Q&gt;US30063P1057^FF_PTX_INC(ANN_R,1/1/2017,12/31/2017)&lt;/Q&gt;&lt;R&gt;1&lt;/R&gt;&lt;C&gt;1&lt;/C&gt;&lt;D xsi:type="xsd:double"&gt;-114.584&lt;/D&gt;&lt;/FQL&gt;&lt;FQL&gt;&lt;Q&gt;US30063P1057^FF_PTX_INC(ANN_R,1/1/2016,12/31/2016)&lt;/Q&gt;&lt;R&gt;1&lt;/R&gt;&lt;C&gt;1&lt;/C&gt;&lt;D xsi:type="xsd:double"&gt;-167.211&lt;/D&gt;&lt;/FQL&gt;&lt;FQL&gt;&lt;Q&gt;US30063P1057^FF_TAX_CF(ANN_R,1/1/2020,12/31/2020)&lt;/Q&gt;&lt;R&gt;0&lt;/R&gt;&lt;C&gt;0&lt;/C&gt;&lt;/FQL&gt;&lt;FQL&gt;&lt;Q&gt;US30063P1057^FF_TAX_CF(ANN_R,1/1/2019,12/31/2019)&lt;/Q&gt;&lt;R&gt;0&lt;/R&gt;&lt;C&gt;0&lt;/C&gt;&lt;/FQL&gt;&lt;FQL&gt;&lt;Q&gt;US30063P1057^FF_TAX_CF(ANN_R,1/1/2018,12/31/2018)&lt;/Q&gt;&lt;R&gt;0&lt;/R&gt;&lt;C&gt;0&lt;/C&gt;&lt;/FQL&gt;&lt;FQL&gt;&lt;Q&gt;US30063P1057^FF_TAX_CF(ANN_R,1/1/2017,12/31/2017)&lt;/Q&gt;&lt;R&gt;0&lt;/R&gt;&lt;C&gt;0&lt;/C&gt;&lt;/FQL&gt;&lt;FQL&gt;&lt;Q&gt;US30063P1057^FF_TAX_CF(ANN_R,1/1/2016,12/31/2016)&lt;/Q&gt;&lt;R&gt;0&lt;/R&gt;&lt;C&gt;0&lt;/C&gt;&lt;/FQL&gt;&lt;FQL&gt;&lt;Q&gt;US30063P1057^FF_TAX_RATE(ANN_R,1/1/2020,12/31/2020)&lt;/Q&gt;&lt;R&gt;0&lt;/R&gt;&lt;C&gt;0&lt;/C&gt;&lt;/FQL&gt;&lt;FQL&gt;&lt;Q&gt;US30063P1057^FF_TAX_RATE(ANN_R,1/1/2019,12/31/2019)&lt;/Q&gt;&lt;R&gt;0&lt;/R&gt;&lt;C&gt;0&lt;/C&gt;&lt;/FQL&gt;&lt;FQL&gt;&lt;Q&gt;US30063P1057^FF_TAX_RATE(ANN_R,1/1/2018,12/31/2018)&lt;/Q&gt;&lt;R&gt;0&lt;/R&gt;&lt;C&gt;0&lt;/C&gt;&lt;/FQL&gt;&lt;FQL&gt;&lt;Q&gt;US30063P1057^FF_TAX_RATE(ANN_R,1/1/2017,12/31/2017)&lt;/Q&gt;&lt;R&gt;0&lt;/R&gt;&lt;C&gt;0&lt;/C&gt;&lt;/FQL&gt;&lt;FQL&gt;&lt;Q&gt;US30063P1057^FG_GICS_SECTOR&lt;/Q&gt;&lt;R&gt;0&lt;/R&gt;&lt;C&gt;0&lt;/C&gt;&lt;/FQL&gt;&lt;FQL&gt;&lt;Q&gt;US30063P1057^FG_FACTSET_SECTOR&lt;/Q&gt;&lt;R&gt;1&lt;/R&gt;&lt;C&gt;1&lt;/C&gt;&lt;D xsi:type="xsd:string"&gt;Health Technology&lt;/D&gt;&lt;/FQL&gt;&lt;FQL&gt;&lt;Q&gt;JP3397200001^SUS_EC_RISK_SCORE(NOW,NOW,,"GOV")&lt;/Q&gt;&lt;R&gt;1&lt;/R&gt;&lt;C&gt;1&lt;/C&gt;&lt;D xsi:type="xsd:string"&gt;11.277788&lt;/D&gt;&lt;/FQL&gt;&lt;FQL&gt;&lt;Q&gt;JP3397200001^SUS_EC_RISK_SCORE(NOW,NOW,,"SOC")&lt;/Q&gt;&lt;R&gt;1&lt;/R&gt;&lt;C&gt;1&lt;/C&gt;&lt;D xsi:type="xsd:string"&gt;8.301133&lt;/D&gt;&lt;/FQL&gt;&lt;FQL&gt;&lt;Q&gt;JP3397200001^SUS_RR_RISK_SCORE(NOW,NOW,,"ESG")&lt;/Q&gt;&lt;R&gt;1&lt;/R&gt;&lt;C&gt;1&lt;/C&gt;&lt;D xsi:type="xsd:double"&gt;24.8887578125&lt;/D&gt;&lt;/FQL&gt;&lt;FQL&gt;&lt;Q&gt;JP3397200001^FF_PTX_INC(ANN_R,1/1/2020,12/31/2020)&lt;/Q&gt;&lt;R&gt;1&lt;/R&gt;&lt;C&gt;1&lt;/C&gt;&lt;D xsi:type="xsd:double"&gt;246027&lt;/D&gt;&lt;/FQL&gt;&lt;FQL&gt;&lt;Q&gt;JP3397200001^FF_PTX_INC(ANN_R,1/1/2019,12/31/2019)&lt;/Q&gt;&lt;R&gt;1&lt;/R&gt;&lt;C&gt;1&lt;/C&gt;&lt;D xsi:type="xsd:double"&gt;298390&lt;/D&gt;&lt;/FQL&gt;&lt;FQL&gt;&lt;Q&gt;JP3397200001^FF_PTX_INC(ANN_R,1/1/2018,12/31/2018)&lt;/Q&gt;&lt;R&gt;1&lt;/R&gt;&lt;C&gt;1&lt;/C&gt;&lt;D xsi:type="xsd:double"&gt;384033&lt;/D&gt;&lt;/FQL&gt;&lt;FQL&gt;&lt;Q&gt;JP3397200001^FF_PTX_INC(ANN_R,1/1/2017,12/31/2017)&lt;/Q&gt;&lt;R&gt;1&lt;/R&gt;&lt;C&gt;1&lt;/C&gt;&lt;D xsi:type="xsd:double"&gt;295200&lt;/D&gt;&lt;/FQL&gt;&lt;FQL&gt;&lt;Q&gt;JP3397200001^FF_PTX_INC(ANN_R,1/1/2016,12/31/2016)&lt;/Q&gt;&lt;R&gt;1&lt;/R&gt;&lt;C&gt;1&lt;/C&gt;&lt;D xsi:type="xsd:double"&gt;245631&lt;/D&gt;&lt;/FQL&gt;&lt;FQL&gt;&lt;Q&gt;JP3397200001^FF_TAX_CF(ANN_R,1/1/2020,12/31/2020)&lt;/Q&gt;&lt;R&gt;1&lt;/R&gt;&lt;C&gt;1&lt;/C&gt;&lt;D xsi:type="xsd:double"&gt;58921&lt;/D&gt;&lt;/FQL&gt;&lt;FQL&gt;&lt;Q&gt;JP3397200001^FF_TAX_CF(ANN_R,1/1/2019,12/31/2019)&lt;/Q&gt;&lt;R&gt;1&lt;/R&gt;&lt;C&gt;1&lt;/C&gt;&lt;D xsi:type="xsd:double"&gt;108858&lt;/D&gt;&lt;/FQL&gt;&lt;FQL&gt;&lt;Q&gt;JP3397200001^FF_TAX_CF(ANN_R,1/1/2018,12/31/2018)&lt;/Q&gt;&lt;R&gt;1&lt;/R&gt;&lt;C&gt;1&lt;/C&gt;&lt;D xsi:type="xsd:double"&gt;112387&lt;/D&gt;&lt;/FQL&gt;&lt;FQL&gt;&lt;Q&gt;JP3397200001^FF_TAX_CF(ANN_R,1/1/2017,12/31/2017)&lt;/Q&gt;&lt;R&gt;1&lt;/R&gt;&lt;C&gt;1&lt;/C&gt;&lt;D xsi:type="xsd:double"&gt;84906&lt;/D&gt;&lt;/FQL&gt;&lt;FQL&gt;&lt;Q&gt;JP3397200001^FF_TAX_CF(ANN_R,1/1/2016,12/31/2016)&lt;/Q&gt;&lt;R&gt;1&lt;/R&gt;&lt;C&gt;1&lt;/C&gt;&lt;D xsi:type="xsd:double"&gt;78010&lt;/D&gt;&lt;/FQL&gt;&lt;FQL&gt;&lt;Q&gt;JP3397200001^FF_TAX_RATE(ANN_R,1/1/2019,12/31/2019)&lt;/Q&gt;&lt;R&gt;1&lt;/R&gt;&lt;C&gt;1&lt;/C&gt;&lt;D xsi:type="xsd:double"&gt;20.6112805388921&lt;/D&gt;&lt;/FQL&gt;&lt;FQL&gt;&lt;Q&gt;JP3397200001^FF_TAX_RATE(ANN_R,1/1/2018,12/31/2018)&lt;/Q&gt;&lt;R&gt;1&lt;/R&gt;&lt;C&gt;1&lt;/C&gt;&lt;D xsi:type="xsd:double"&gt;28.2769970289012&lt;/D&gt;&lt;/FQL&gt;&lt;FQL&gt;&lt;Q&gt;JP3397200001^FF_TAX_RATE(ANN_R,1/1/2017,12/31/2017)&lt;/Q&gt;&lt;R&gt;1&lt;/R&gt;&lt;C&gt;1&lt;/C&gt;&lt;D xsi:type="xsd:double"&gt;33.0565718157182&lt;/D&gt;&lt;/FQL&gt;&lt;FQL&gt;&lt;Q&gt;JP3397200001^FF_TAX_RATE(ANN_R,1/1/2016,12/31/2016)&lt;/Q&gt;&lt;R&gt;1&lt;/R&gt;&lt;C&gt;1&lt;/C&gt;&lt;D xsi:type="xsd:double"&gt;37.5893107954615&lt;/D&gt;&lt;/FQL&gt;&lt;FQL&gt;&lt;Q&gt;JP3397200001^FG_GICS_SECTOR&lt;/Q&gt;&lt;R&gt;0&lt;/R&gt;&lt;C&gt;0&lt;/C&gt;&lt;/FQL&gt;&lt;FQL&gt;&lt;Q&gt;JP3397200001^FG_FACTSET_SECTOR&lt;/Q&gt;&lt;R&gt;1&lt;/R&gt;&lt;C&gt;1&lt;/C&gt;&lt;D xsi:type="xsd:string"&gt;Consumer Durables&lt;/D&gt;&lt;/FQL&gt;&lt;FQL&gt;&lt;Q&gt;US9291601097^SUS_EC_RISK_SCORE(NOW,NOW,,"GOV")&lt;/Q&gt;&lt;R&gt;1&lt;/R&gt;&lt;C&gt;1&lt;/C&gt;&lt;D xsi:type="xsd:string"&gt;9.051000&lt;/D&gt;&lt;/FQL&gt;&lt;FQL&gt;&lt;Q&gt;US9291601097^SUS_EC_RISK_SCORE(NOW,NOW,,"SOC")&lt;/Q&gt;&lt;R&gt;1&lt;/R&gt;&lt;C&gt;1&lt;/C&gt;&lt;D xsi:type="xsd:string"&gt;4.558886&lt;/D&gt;&lt;/FQL&gt;&lt;FQL&gt;&lt;Q&gt;US9291601097^SUS_RR_RISK_SCORE(NOW,NOW,,"ESG")&lt;/Q&gt;&lt;R&gt;1&lt;/R&gt;&lt;C&gt;1&lt;/C&gt;&lt;D xsi:type="xsd:double"&gt;29.2185209375&lt;/D&gt;&lt;/FQL&gt;&lt;FQL&gt;&lt;Q&gt;US9291601097^FF_PTX_INC(ANN_R,1/1/2020,12/31/2020)&lt;/Q&gt;&lt;R&gt;1&lt;/R&gt;&lt;C&gt;1&lt;/C&gt;&lt;D xsi:type="xsd:double"&gt;743.798&lt;/D&gt;&lt;/FQL&gt;&lt;FQL&gt;&lt;Q&gt;US9291601097^FF_PTX_INC(ANN_R,1/1/2019,12/31/2019)&lt;/Q&gt;&lt;R&gt;1&lt;/R&gt;&lt;C&gt;1&lt;/C&gt;&lt;D xsi:type="xsd:double"&gt;757.701&lt;/D&gt;&lt;/FQL&gt;&lt;FQL&gt;&lt;Q&gt;US9291601097^FF_PTX_INC(ANN_R,1/1/2018,12/31/2018)&lt;/Q&gt;&lt;R&gt;1&lt;/R&gt;&lt;C&gt;1&lt;/C&gt;&lt;D xsi:type="xsd:double"&gt;623.29&lt;/D&gt;&lt;/FQL&gt;&lt;FQL&gt;&lt;Q&gt;US9291601097^FF_PTX_INC(ANN_R,1/1/2017,12/31/2017)&lt;/Q&gt;&lt;R&gt;1&lt;/R&gt;&lt;C&gt;1&lt;/C&gt;&lt;D xsi:type="xsd:double"&gt;361.316&lt;/D&gt;&lt;/FQL&gt;&lt;FQL&gt;&lt;Q&gt;US9291601097^FF_PTX_INC(ANN_R,1/1/2016,12/31/2016)&lt;/Q&gt;&lt;R&gt;1&lt;/R&gt;&lt;C&gt;1&lt;/C&gt;&lt;D xsi:type="xsd:double"&gt;547.257&lt;/D&gt;&lt;/FQL&gt;&lt;FQL&gt;&lt;Q&gt;US9291601097^FF_TAX_CF(ANN_R,1/1/2020,12/31/2020)&lt;/Q&gt;&lt;R&gt;1&lt;/R&gt;&lt;C&gt;1&lt;/C&gt;&lt;D xsi:type="xsd:double"&gt;95.934&lt;/D&gt;&lt;/FQL&gt;&lt;FQL&gt;&lt;Q&gt;US9291601097^FF_TAX_CF(ANN_R,1/1/2018,12/31/2018)&lt;/Q&gt;&lt;R&gt;1&lt;/R&gt;&lt;C&gt;1&lt;/C&gt;&lt;D xsi:type="xsd:double"&gt;-65.968&lt;/D&gt;&lt;/FQL&gt;&lt;FQL&gt;&lt;Q&gt;US9291601097^FF_TAX_CF(ANN_R,1/1/2017,12/31/2017)&lt;/Q&gt;&lt;R&gt;1&lt;/R&gt;&lt;C&gt;1&lt;/C&gt;&lt;D xsi:type="xsd:double"&gt;125.135&lt;/D&gt;&lt;/FQL&gt;&lt;FQL&gt;&lt;Q&gt;US9291601097^FF_TAX_CF(ANN_R,1/1/2016,12/31/2016)&lt;/Q&gt;&lt;R&gt;1&lt;/R&gt;&lt;C&gt;1&lt;/C&gt;&lt;D xsi:type="xsd:double"&gt;102.849&lt;/D&gt;&lt;/FQL&gt;&lt;FQL&gt;&lt;Q&gt;US9291601097^FF_TAX_RATE(ANN_R,1/1/2020,12/31/2020)&lt;/Q&gt;&lt;R&gt;1&lt;/R&gt;&lt;C&gt;1&lt;/C&gt;&lt;D xsi:type="xsd:double"&gt;20.9469506505799&lt;/D&gt;&lt;/FQL&gt;&lt;FQL&gt;&lt;Q&gt;US9291601097^FF_TAX_RATE(ANN_R,1/1/2019,12/31/2019)&lt;/Q&gt;&lt;R&gt;1&lt;/R&gt;&lt;C&gt;1&lt;/C&gt;&lt;D xsi:type="xsd:double"&gt;17.8431861644633&lt;/D&gt;&lt;/FQL&gt;&lt;FQL&gt;&lt;Q&gt;US9291601097^FF_TAX_RATE(ANN_R,1/1/2018,12/31/2018)&lt;/Q&gt;&lt;R&gt;1&lt;/R&gt;&lt;C&gt;1&lt;/C&gt;&lt;D xsi:type="xsd:double"&gt;16.9181279982031&lt;/D&gt;&lt;/FQL&gt;&lt;FQL&gt;&lt;Q&gt;US9291601097^FF_TAX_RATE(ANN_R,1/1/2017,12/31/2017)&lt;/Q&gt;&lt;R&gt;1&lt;/R&gt;&lt;C&gt;1&lt;/C&gt;&lt;D xsi:type="xsd:double"&gt;-64.2304796909077&lt;/D&gt;&lt;/FQL&gt;&lt;FQL&gt;&lt;Q&gt;US9291601097^FF_TAX_RATE(ANN_R,1/1/2016,12/31/2016)&lt;/Q&gt;&lt;R&gt;1&lt;/R&gt;&lt;C&gt;1&lt;/C&gt;&lt;D xsi:type="xsd:double"&gt;22.8139612649998&lt;/D&gt;&lt;/FQL&gt;&lt;FQL&gt;&lt;Q&gt;US9291601097^FG_GICS_SECTOR&lt;/Q&gt;&lt;R&gt;1&lt;/R&gt;&lt;C&gt;1&lt;/C&gt;&lt;D xsi:type="xsd:string"&gt;Materials&lt;/D&gt;&lt;/FQL&gt;&lt;FQL&gt;&lt;Q&gt;US9291601097^FG_FACTSET_SECTOR&lt;/Q&gt;&lt;R&gt;1&lt;/R&gt;&lt;C&gt;1&lt;/C&gt;&lt;D xsi:type="xsd:string"&gt;Non-Energy Minerals&lt;/D&gt;&lt;/FQL&gt;&lt;FQL&gt;&lt;Q&gt;FR0000130809^SUS_EC_RISK_SCORE(NOW,NOW,,"GOV")&lt;/Q&gt;&lt;R&gt;1&lt;/R&gt;&lt;C&gt;1&lt;/C&gt;&lt;D xsi:type="xsd:string"&gt;10.857062&lt;/D&gt;&lt;/FQL&gt;&lt;FQL&gt;&lt;Q&gt;FR0000130809^SUS_EC_RISK_SCORE(NOW,NOW,,"SOC")&lt;/Q&gt;&lt;R&gt;1&lt;/R&gt;&lt;C&gt;1&lt;/C&gt;&lt;D xsi:type="xsd:string"&gt;11.586975&lt;/D&gt;&lt;/FQL&gt;&lt;FQL&gt;&lt;Q&gt;FR0000130809^SUS_RR_RISK_SCORE(NOW,NOW,,"ESG")&lt;/Q&gt;&lt;R&gt;1&lt;/R&gt;&lt;C&gt;1&lt;/C&gt;&lt;D xsi:type="xsd:double"&gt;23.8787875&lt;/D&gt;&lt;/FQL&gt;&lt;FQL&gt;&lt;Q&gt;FR0000130809^FF_PTX_INC(ANN_R,1/1/2020,12/31/2020)&lt;/Q&gt;&lt;R&gt;1&lt;/R&gt;&lt;C&gt;1&lt;/C&gt;&lt;D xsi:type="xsd:double"&gt;1397&lt;/D&gt;&lt;/FQL&gt;&lt;FQL&gt;&lt;Q&gt;FR0000130809^FF_PTX_INC(ANN_R,1/1/2019,12/31/2019)&lt;/Q&gt;&lt;R&gt;1&lt;/R&gt;&lt;C&gt;1&lt;/C&gt;&lt;D xsi:type="xsd:double"&gt;5339&lt;/D&gt;&lt;/FQL&gt;&lt;FQL&gt;&lt;Q&gt;FR0000130809^FF_PTX_INC(ANN_R,1/1/2017,12/31/2017)&lt;/Q&gt;&lt;R&gt;1&lt;/R&gt;&lt;C&gt;1&lt;/C&gt;&lt;D xsi:type="xsd:double"&gt;5046&lt;/D&gt;&lt;/FQL&gt;&lt;FQL&gt;&lt;Q&gt;FR0000130809^FF_PTX_INC(ANN_R,1/1/2016,12/31/2016)&lt;/Q&gt;&lt;R&gt;1&lt;/R&gt;&lt;C&gt;1&lt;/C&gt;&lt;D xsi:type="xsd:double"&gt;6178&lt;/D&gt;&lt;/FQL&gt;&lt;FQL&gt;&lt;Q&gt;FR0000130809^FF_TAX_CF(ANN_R,1/1/2020,12/31/2020)&lt;/Q&gt;&lt;R&gt;0&lt;/R&gt;&lt;C&gt;0&lt;/C&gt;&lt;/FQL&gt;&lt;FQL&gt;&lt;Q&gt;FR0000130809^FF_TAX_CF(ANN_R,1/1/2019,12/31/2019)&lt;/Q&gt;&lt;R&gt;0&lt;/R&gt;&lt;C&gt;0&lt;/C&gt;&lt;/FQL&gt;&lt;FQL&gt;&lt;Q&gt;FR0000130809^FF_TAX_CF(ANN_R,1/1/2018,12/31/2018)&lt;/Q&gt;&lt;R&gt;0&lt;/R&gt;&lt;C&gt;0&lt;/C&gt;&lt;/FQL&gt;&lt;FQL&gt;&lt;Q&gt;FR0000130809^FF_TAX_CF(ANN_R,1/1/2017,12/31/2017)&lt;/Q&gt;&lt;R&gt;0&lt;/R&gt;&lt;C&gt;0&lt;/C&gt;&lt;/FQL&gt;&lt;FQL&gt;&lt;Q&gt;FR0000130809^FF_TAX_CF(ANN_R,1/1/2016,12/31/2016)&lt;/Q&gt;&lt;R&gt;0&lt;/R&gt;&lt;C&gt;0&lt;/C&gt;&lt;/FQL&gt;&lt;FQL&gt;&lt;Q&gt;FR0000130809^FF_TAX_RATE(ANN_R,1/1/2020,12/31/2020)&lt;/Q&gt;&lt;R&gt;1&lt;/R&gt;&lt;C&gt;1&lt;/C&gt;&lt;D xsi:type="xsd:double"&gt;86.184681460272&lt;/D&gt;&lt;/FQL&gt;&lt;FQL&gt;&lt;Q&gt;FR0000130809^FF_TAX_RATE(ANN_R,1/1/2019,12/31/2019)&lt;/Q&gt;&lt;R&gt;1&lt;/R&gt;&lt;C&gt;1&lt;/C&gt;&lt;D xsi:type="xsd:double"&gt;23.674845476681&lt;/D&gt;&lt;/FQL&gt;&lt;FQL&gt;&lt;Q&gt;FR0000130809^FF_TAX_RATE(ANN_R,1/1/2018,12/31/2018)&lt;/Q&gt;&lt;R&gt;1&lt;/R&gt;&lt;C&gt;1&lt;/C&gt;&lt;D xsi:type="xsd:double"&gt;21.5146015508992&lt;/D&gt;&lt;/FQL&gt;&lt;FQL&gt;&lt;Q&gt;FR0000130809^FF_TAX_RATE(ANN_R,1/1/2017,12/31/2017)&lt;/Q&gt;&lt;R&gt;1&lt;/R&gt;&lt;C&gt;1&lt;/C&gt;&lt;D xsi:type="xsd:double"&gt;33.8485929449069&lt;/D&gt;&lt;/FQL&gt;&lt;FQL&gt;&lt;Q&gt;FR0000130809^FF_TAX_RATE(ANN_R,1/1/2016,12/31/2016)&lt;/Q&gt;&lt;R&gt;1&lt;/R&gt;&lt;C&gt;1&lt;/C&gt;&lt;D xsi:type="xsd:double"&gt;31.8711557138232&lt;/D&gt;&lt;/FQL&gt;&lt;FQL&gt;&lt;Q&gt;FR0000130809^FG_GICS_SECTOR&lt;/Q&gt;&lt;R&gt;0&lt;/R&gt;&lt;C&gt;0&lt;/C&gt;&lt;/FQL&gt;&lt;FQL&gt;&lt;Q&gt;FR0000130809^FG_FACTSET_SECTOR&lt;/Q&gt;&lt;R&gt;1&lt;/R&gt;&lt;C&gt;1&lt;/C&gt;&lt;D xsi:type="xsd:string"&gt;Finance&lt;/D&gt;&lt;/FQL&gt;&lt;FQL&gt;&lt;Q&gt;US6745991058^SUS_EC_RISK_SCORE(NOW,NOW,,"GOV")&lt;/Q&gt;&lt;R&gt;1&lt;/R&gt;&lt;C&gt;1&lt;/C&gt;&lt;D xsi:type="xsd:string"&gt;6.750787&lt;/D&gt;&lt;/FQL&gt;&lt;FQL&gt;&lt;Q&gt;US6745991058^SUS_RR_RISK_SCORE(NOW,NOW,,"ESG")&lt;/Q&gt;&lt;R&gt;1&lt;/R&gt;&lt;C&gt;1&lt;/C&gt;&lt;D xsi:type="xsd:double"&gt;37.6032890625&lt;/D&gt;&lt;/FQL&gt;&lt;FQL&gt;&lt;Q&gt;US6745991058^FF_PTX_INC(ANN_R,1/1/2020,12/31/2020)&lt;/Q&gt;&lt;R&gt;1&lt;/R&gt;&lt;C&gt;1&lt;/C&gt;&lt;D xsi:type="xsd:double"&gt;-15705&lt;/D&gt;&lt;/FQL&gt;&lt;FQL&gt;&lt;Q&gt;US6745991058^FF_PTX_INC(ANN_R,1/1/2019,12/31/2019)&lt;/Q&gt;&lt;R&gt;1&lt;/R&gt;&lt;C&gt;1&lt;/C&gt;&lt;D xsi:type="xsd:double"&gt;354&lt;/D&gt;&lt;/FQL&gt;&lt;FQL&gt;&lt;Q&gt;US6745991058^FF_PTX_INC(ANN_R,1/1/2018,12/31/2018)&lt;/Q&gt;&lt;R&gt;1&lt;/R&gt;&lt;C&gt;1&lt;/C&gt;&lt;D xsi:type="xsd:double"&gt;5608&lt;/D&gt;&lt;/FQL&gt;&lt;FQL&gt;&lt;Q&gt;US6745991058^FF_PTX_INC(ANN_R,1/1/2017,12/31/2017)&lt;/Q&gt;&lt;R&gt;1&lt;/R&gt;&lt;C&gt;1&lt;/C&gt;&lt;D xsi:type="xsd:double"&gt;971&lt;/D&gt;&lt;/FQL&gt;&lt;FQL&gt;&lt;Q&gt;US6745991058^FF_PTX_INC(ANN_R,1/1/2016,12/31/2016)&lt;/Q&gt;&lt;R&gt;1&lt;/R&gt;&lt;C&gt;1&lt;/C&gt;&lt;D xsi:type="xsd:double"&gt;-1845&lt;/D&gt;&lt;/FQL&gt;&lt;FQL&gt;&lt;Q&gt;US6745991058^FF_TAX_CF(ANN_R,1/1/2020,12/31/2020)&lt;/Q&gt;&lt;R&gt;1&lt;/R&gt;&lt;C&gt;1&lt;/C&gt;&lt;D xsi:type="xsd:double"&gt;277&lt;/D&gt;&lt;/FQL&gt;&lt;FQL&gt;&lt;Q&gt;US6745991058^FF_TAX_CF(ANN_R,1/1/2019,12/31/2019)&lt;/Q&gt;&lt;R&gt;1&lt;/R&gt;&lt;C&gt;1&lt;/C&gt;&lt;D xsi:type="xsd:double"&gt;1820&lt;/D&gt;&lt;/FQL&gt;&lt;FQL&gt;&lt;Q&gt;US6745991058^FF_TAX_CF(ANN_R,1/1/2018,12/31/2018)&lt;/Q&gt;&lt;R&gt;1&lt;/R&gt;&lt;C&gt;1&lt;/C&gt;&lt;D xsi:type="xsd:double"&gt;1018&lt;/D&gt;&lt;/FQL&gt;&lt;FQL&gt;&lt;Q&gt;US6745991058^FF_TAX_CF(ANN_R,1/1/2017,12/31/2017)&lt;/Q&gt;&lt;R&gt;1&lt;/R&gt;&lt;C&gt;1&lt;/C&gt;&lt;D xsi:type="xsd:double"&gt;0&lt;/D&gt;&lt;/FQL&gt;&lt;FQL&gt;&lt;Q&gt;US6745991058^FF_TAX_CF(ANN_R,1/1/2016,12/31/2016)&lt;/Q&gt;&lt;R&gt;1&lt;/R&gt;&lt;C&gt;1&lt;/C&gt;&lt;D xsi:type="xsd:double"&gt;300&lt;/D&gt;&lt;/FQL&gt;&lt;FQL&gt;&lt;Q&gt;US6745991058^FF_TAX_RATE(ANN_R,1/1/2020,12/31/2020)&lt;/Q&gt;&lt;R&gt;0&lt;/R&gt;&lt;C&gt;0&lt;/C&gt;&lt;/FQL&gt;&lt;FQL&gt;&lt;Q&gt;US6745991058^FF_TAX_RATE(ANN_R,1/1/2019,12/31/2019)&lt;/Q&gt;&lt;R&gt;1&lt;/R&gt;&lt;C&gt;1&lt;/C&gt;&lt;D xsi:type="xsd:double"&gt;243.220338983051&lt;/D&gt;&lt;/FQL&gt;&lt;FQL&gt;&lt;Q&gt;US6745991058^FF_TAX_RATE(ANN_R,1/1/2018,12/31/2018)&lt;/Q&gt;&lt;R&gt;1&lt;/R&gt;&lt;C&gt;1&lt;/C&gt;&lt;D xsi:type="xsd:double"&gt;26.3373751783167&lt;/D&gt;&lt;/FQL&gt;&lt;FQL&gt;&lt;Q&gt;US6745991058^FF_TAX_RATE(ANN_R,1/1/2017,12/31/2017)&lt;/Q&gt;&lt;R&gt;1&lt;/R&gt;&lt;C&gt;1&lt;/C&gt;&lt;D xsi:type="xsd:double"&gt;1.75077239958805&lt;/D&gt;&lt;/FQL&gt;&lt;FQL&gt;&lt;Q&gt;US6745991058^FG_GICS_SECTOR&lt;/Q&gt;&lt;R&gt;1&lt;/R&gt;&lt;C&gt;1&lt;/C&gt;&lt;D xsi:type="xsd:string"&gt;Energy&lt;/D&gt;&lt;/FQL&gt;&lt;FQL&gt;&lt;Q&gt;US6745991058^FG_FACTSET_SECTOR&lt;/Q&gt;&lt;R&gt;1&lt;/R&gt;&lt;C&gt;1&lt;/C&gt;&lt;D xsi:type="xsd:string"&gt;Energy Minerals&lt;/D&gt;&lt;/FQL&gt;&lt;FQL&gt;&lt;Q&gt;US3390411052^SUS_EC_RISK_SCORE(NOW,NOW,,"GOV")&lt;/Q&gt;&lt;R&gt;1&lt;/R&gt;&lt;C&gt;1&lt;/C&gt;&lt;D xsi:type="xsd:string"&gt;6.522169&lt;/D&gt;&lt;/FQL&gt;&lt;FQL&gt;&lt;Q&gt;US3390411052^SUS_EC_RISK_SCORE(NOW,NOW,,"SOC")&lt;/Q&gt;&lt;R&gt;1&lt;/R&gt;&lt;C&gt;1&lt;/C&gt;&lt;D xsi:type="xsd:string"&gt;10.122447&lt;/D&gt;&lt;/FQL&gt;&lt;FQL&gt;&lt;Q&gt;US3390411052^SUS_RR_RISK_SCORE(NOW,NOW,,"ESG")&lt;/Q&gt;&lt;R&gt;1&lt;/R&gt;&lt;C&gt;1&lt;/C&gt;&lt;D xsi:type="xsd:double"&gt;17.7133659722222&lt;/D&gt;&lt;/FQL&gt;&lt;FQL&gt;&lt;Q&gt;US3390411052^FF_PTX_INC(ANN_R,1/1/2020,12/31/2020)&lt;/Q&gt;&lt;R&gt;1&lt;/R&gt;&lt;C&gt;1&lt;/C&gt;&lt;D xsi:type="xsd:double"&gt;882.525&lt;/D&gt;&lt;/FQL&gt;&lt;FQL&gt;&lt;Q&gt;US3390411052^FF_PTX_INC(ANN_R,1/1/2019,12/31/2019)&lt;/Q&gt;&lt;R&gt;1&lt;/R&gt;&lt;C&gt;1&lt;/C&gt;&lt;D xsi:type="xsd:double"&gt;1077.819&lt;/D&gt;&lt;/FQL&gt;&lt;FQL&gt;&lt;Q&gt;US3390411052^FF_PTX_INC(ANN_R,1/1/2018,12/31/2018)&lt;/Q&gt;&lt;R&gt;1&lt;/R&gt;&lt;C&gt;1&lt;/C&gt;&lt;D xsi:type="xsd:double"&gt;1095.125&lt;/D&gt;&lt;/FQL&gt;&lt;FQL&gt;&lt;Q&gt;US3390411052^FF_PTX_INC(ANN_R,1/1/2017,12/31/2017)&lt;/Q&gt;&lt;R&gt;1&lt;/R&gt;&lt;C&gt;1&lt;/C&gt;&lt;D xsi:type="xsd:double"&gt;893.59&lt;/D&gt;&lt;/FQL&gt;&lt;FQL&gt;&lt;Q&gt;US3390411052^FF_PTX_INC(ANN_R,1/1/2016,12/31/2016)&lt;/Q&gt;&lt;R&gt;1&lt;/R&gt;&lt;C&gt;1&lt;/C&gt;&lt;D xsi:type="xsd:double"&gt;642.919&lt;/D&gt;&lt;/FQL&gt;&lt;FQL&gt;&lt;Q&gt;US3390411052^FF_TAX_CF(ANN_R,1/1/2020,12/31/2020)&lt;/Q&gt;&lt;R&gt;1&lt;/R&gt;&lt;C&gt;1&lt;/C&gt;&lt;D xsi:type="xsd:double"&gt;165.315&lt;/D&gt;&lt;/FQL&gt;&lt;FQL&gt;&lt;Q&gt;US3390411052^FF_TAX_CF(ANN_R,1/1/2019,12/31/2019)&lt;/Q&gt;&lt;R&gt;1&lt;/R&gt;&lt;C&gt;1&lt;/C&gt;&lt;D xsi:type="xsd:double"&gt;200.525&lt;/D&gt;&lt;/FQL&gt;&lt;FQL&gt;&lt;Q&gt;US3390411052^FF_TAX_CF(ANN_R,1/1/2018,12/31/2018)&lt;/Q&gt;&lt;R&gt;1&lt;/R&gt;&lt;C&gt;1&lt;/C&gt;&lt;D xsi:type="xsd:double"&gt;207.504&lt;/D&gt;&lt;/FQL&gt;&lt;FQL&gt;&lt;Q&gt;US3390411052^FF_TAX_CF(ANN_R,1/1/2017,12/31/2017)&lt;/Q&gt;&lt;R&gt;1&lt;/R&gt;&lt;C&gt;1&lt;/C&gt;&lt;D xsi:type="xsd:double"&gt;392.192&lt;/D&gt;&lt;/FQL&gt;&lt;FQL&gt;&lt;Q&gt;US3390411052^FF_TAX_CF(ANN_R,1/1/2016,12/31/2016)&lt;/Q&gt;&lt;R&gt;1&lt;/R&gt;&lt;C&gt;1&lt;/C&gt;&lt;D xsi:type="xsd:double"&gt;101.951&lt;/D&gt;&lt;/FQL&gt;&lt;FQL&gt;&lt;Q&gt;US3390411052^FF_TAX_RATE(ANN_R,1/1/2019,12/31/2019)&lt;/Q&gt;&lt;R&gt;1&lt;/R&gt;&lt;C&gt;1&lt;/C&gt;&lt;D xsi:type="xsd:double"&gt;16.9551659415913&lt;/D&gt;&lt;/FQL&gt;&lt;FQL&gt;&lt;Q&gt;US3390411052^FF_TAX_RATE(ANN_R,1/1/2018,12/31/2018)&lt;/Q&gt;&lt;R&gt;1&lt;/R&gt;&lt;C&gt;1&lt;/C&gt;&lt;D xsi:type="xsd:double"&gt;25.9004223262185&lt;/D&gt;&lt;/FQL&gt;&lt;FQL&gt;&lt;Q&gt;US3390411052^FF_TAX_RATE(ANN_R,1/1/2017,12/31/2017)&lt;/Q&gt;&lt;R&gt;1&lt;/R&gt;&lt;C&gt;1&lt;/C&gt;&lt;D xsi:type="xsd:double"&gt;17.1655904833313&lt;/D&gt;&lt;/FQL&gt;&lt;FQL&gt;&lt;Q&gt;US3390411052^FF_TAX_RATE(ANN_R,1/1/2016,12/31/2016)&lt;/Q&gt;&lt;R&gt;1&lt;/R&gt;&lt;C&gt;1&lt;/C&gt;&lt;D xsi:type="xsd:double"&gt;29.6357706025176&lt;/D&gt;&lt;/FQL&gt;&lt;FQL&gt;&lt;Q&gt;US3390411052^FG_GICS_SECTOR&lt;/Q&gt;&lt;R&gt;1&lt;/R&gt;&lt;C&gt;1&lt;/C&gt;&lt;D xsi:type="xsd:string"&gt;Information Technology&lt;/D&gt;&lt;/FQL&gt;&lt;FQL&gt;&lt;Q&gt;US3390411052^FG_FACTSET_SECTOR&lt;/Q&gt;&lt;R&gt;1&lt;/R&gt;&lt;C&gt;1&lt;/C&gt;&lt;D xsi:type="xsd:string"&gt;Commercial Services&lt;/D&gt;&lt;/FQL&gt;&lt;FQL&gt;&lt;Q&gt;GB0002634946^SUS_EC_RISK_SCORE(NOW,NOW,,"GOV")&lt;/Q&gt;&lt;R&gt;0&lt;/R&gt;&lt;C&gt;0&lt;/C&gt;&lt;/FQL&gt;&lt;FQL&gt;&lt;Q&gt;GB0002634946^SUS_EC_RISK_SCORE(NOW,NOW,,"SOC")&lt;/Q&gt;&lt;R&gt;0&lt;/R&gt;&lt;C&gt;0&lt;/C&gt;&lt;/FQL&gt;&lt;FQL&gt;&lt;Q&gt;GB0002634946^SUS_RR_RISK_SCORE(NOW,NOW,,"ESG")&lt;/Q&gt;&lt;R&gt;0&lt;/R&gt;&lt;C&gt;0&lt;/C&gt;&lt;/FQL&gt;&lt;FQL&gt;&lt;Q&gt;GB0002634946^FF_PTX_INC(ANN_R,1/1/2020,12/31/2020)&lt;/Q&gt;&lt;R&gt;1&lt;/R&gt;&lt;C&gt;1&lt;/C&gt;&lt;D xsi:type="xsd:double"&gt;1499&lt;/D&gt;&lt;/FQL&gt;&lt;FQL&gt;&lt;Q&gt;GB0002634946^FF_PTX_INC(ANN_R,1/1/2019,12/31/2019)&lt;/Q&gt;&lt;R&gt;1&lt;/R&gt;&lt;C&gt;1&lt;/C&gt;&lt;D xsi:type="xsd:double"&gt;1446&lt;/D&gt;&lt;/FQL&gt;&lt;FQL&gt;&lt;Q&gt;GB0002634946^FF_PTX_INC(ANN_R,1/1/2018,12/31/2018)&lt;/Q&gt;&lt;R&gt;1&lt;/R&gt;&lt;C&gt;1&lt;/C&gt;&lt;D xsi:type="xsd:double"&gt;1057&lt;/D&gt;&lt;/FQL&gt;&lt;FQL&gt;&lt;Q&gt;GB0002634946^FF_PTX_INC(ANN_R,1/1/2017,12/31/2017)&lt;/Q&gt;&lt;R&gt;1&lt;/R&gt;&lt;C&gt;1&lt;/C&gt;&lt;D xsi:type="xsd:double"&gt;946&lt;/D&gt;&lt;/FQL&gt;&lt;FQL&gt;&lt;Q&gt;GB0002634946^FF_PTX_INC(ANN_R,1/1/2016,12/31/2016)&lt;/Q&gt;&lt;R&gt;1&lt;/R&gt;&lt;C&gt;1&lt;/C&gt;&lt;D xsi:type="xsd:double"&gt;1039&lt;/D&gt;&lt;/FQL&gt;&lt;FQL&gt;&lt;Q&gt;GB0002634946^FF_TAX_CF(ANN_R,1/1/2020,12/31/2020)&lt;/Q&gt;&lt;R&gt;1&lt;/R&gt;&lt;C&gt;1&lt;/C&gt;&lt;D xsi:type="xsd:double"&gt;251&lt;/D&gt;&lt;/FQL&gt;&lt;FQL&gt;&lt;Q&gt;GB0002634946^FF_TAX_CF(ANN_R,1/1/2018,12/31/2018)&lt;/Q&gt;&lt;R&gt;1&lt;/R&gt;&lt;C&gt;1&lt;/C&gt;&lt;D xsi:type="xsd:double"&gt;200&lt;/D&gt;&lt;/FQL&gt;&lt;FQL&gt;&lt;Q&gt;GB0002634946^FF_TAX_CF(ANN_R,1/1/2017,12/31/2017)&lt;/Q&gt;&lt;R&gt;1&lt;/R&gt;&lt;C&gt;1&lt;/C&gt;&lt;D xsi:type="xsd:double"&gt;227&lt;/D&gt;&lt;/FQL&gt;&lt;FQL&gt;&lt;Q&gt;GB0002634946^FF_TAX_CF(ANN_R,1/1/2016,12/31/2016)&lt;/Q&gt;&lt;R&gt;1&lt;/R&gt;&lt;C&gt;1&lt;/C&gt;&lt;D xsi:type="xsd:double"&gt;187&lt;/D&gt;&lt;/FQL&gt;&lt;FQL&gt;&lt;Q&gt;GB0002634946^FF_TAX_RATE(ANN_R,1/1/2020,12/31/2020)&lt;/Q&gt;&lt;R&gt;1&lt;/R&gt;&lt;C&gt;1&lt;/C&gt;&lt;D xsi:type="xsd:double"&gt;13.1420947298199&lt;/D&gt;&lt;/FQL&gt;&lt;FQL&gt;&lt;Q&gt;GB0002634946^FF_TAX_RATE(ANN_R,1/1/2019,12/31/2019)&lt;/Q&gt;&lt;R&gt;1&lt;/R&gt;&lt;C&gt;1&lt;/C&gt;&lt;D xsi:type="xsd:double"&gt;5.67081604426003&lt;/D&gt;&lt;/FQL&gt;&lt;FQL&gt;&lt;Q&gt;GB0002634946^FF_TAX_RATE(ANN_R,1/1/2018,12/31/2018)&lt;/Q&gt;&lt;R&gt;1&lt;/R&gt;&lt;C&gt;1&lt;/C&gt;&lt;D xsi:type="xsd:double"&gt;15.515610217597&lt;/D&gt;&lt;/FQL&gt;&lt;FQL&gt;&lt;Q&gt;GB0002634946^FF_TAX_RATE(ANN_R,1/1/2017,12/31/2017)&lt;/Q&gt;&lt;R&gt;1&lt;/R&gt;&lt;C&gt;1&lt;/C&gt;&lt;D xsi:type="xsd:double"&gt;20.7188160676533&lt;/D&gt;&lt;/FQL&gt;&lt;FQL&gt;&lt;Q&gt;GB0002634946^FF_TAX_RATE(ANN_R,1/1/2016,12/31/2016)&lt;/Q&gt;&lt;R&gt;1&lt;/R&gt;&lt;C&gt;1&lt;/C&gt;&lt;D xsi:type="xsd:double"&gt;18.3830606352262&lt;/D&gt;&lt;/FQL&gt;&lt;FQL&gt;&lt;Q&gt;GB0002634946^FG_GICS_SECTOR&lt;/Q&gt;&lt;R&gt;0&lt;/R&gt;&lt;C&gt;0&lt;/C&gt;&lt;/FQL&gt;&lt;FQL&gt;&lt;Q&gt;GB0002634946^FG_FACTSET_SECTOR&lt;/Q&gt;&lt;R&gt;1&lt;/R&gt;&lt;C&gt;1&lt;/C&gt;&lt;D xsi:type="xsd:string"&gt;Electronic Technology&lt;/D&gt;&lt;/FQL&gt;&lt;FQL&gt;&lt;Q&gt;US5303073051^SUS_EC_RISK_SCORE(NOW,NOW,,"GOV")&lt;/Q&gt;&lt;R&gt;1&lt;/R&gt;&lt;C&gt;1&lt;/C&gt;&lt;D xsi:type="xsd:string"&gt;8.476437&lt;/D&gt;&lt;/FQL&gt;&lt;FQL&gt;&lt;Q&gt;US5303073051^SUS_EC_RISK_SCORE(NOW,NOW,,"SOC")&lt;/Q&gt;&lt;R&gt;1&lt;/R&gt;&lt;C&gt;1&lt;/C&gt;&lt;D xsi:type="xsd:string"&gt;11.160875&lt;/D&gt;&lt;/FQL&gt;&lt;FQL&gt;&lt;Q&gt;US5303073051^SUS_RR_RISK_SCORE(NOW,NOW,,"ESG")&lt;/Q&gt;&lt;R&gt;1&lt;/R&gt;&lt;C&gt;1&lt;/C&gt;&lt;D xsi:type="xsd:double"&gt;22.0448125&lt;/D&gt;&lt;/FQL&gt;&lt;FQL&gt;&lt;Q&gt;US5303073051^FF_PTX_INC(ANN_R,1/1/2020,12/31/2020)&lt;/Q&gt;&lt;R&gt;1&lt;/R&gt;&lt;C&gt;1&lt;/C&gt;&lt;D xsi:type="xsd:double"&gt;361.165&lt;/D&gt;&lt;/FQL&gt;&lt;FQL&gt;&lt;Q&gt;US5303073051^FF_PTX_INC(ANN_R,1/1/2019,12/31/2019)&lt;/Q&gt;&lt;R&gt;1&lt;/R&gt;&lt;C&gt;1&lt;/C&gt;&lt;D xsi:type="xsd:double"&gt;155.158&lt;/D&gt;&lt;/FQL&gt;&lt;FQL&gt;&lt;Q&gt;US5303073051^FF_PTX_INC(ANN_R,1/1/2017,12/31/2017)&lt;/Q&gt;&lt;R&gt;1&lt;/R&gt;&lt;C&gt;1&lt;/C&gt;&lt;D xsi:type="xsd:double"&gt;2450.6&lt;/D&gt;&lt;/FQL&gt;&lt;FQL&gt;&lt;Q&gt;US5303073051^FF_PTX_INC(ANN_R,1/1/2016,12/31/2016)&lt;/Q&gt;&lt;R&gt;1&lt;/R&gt;&lt;C&gt;1&lt;/C&gt;&lt;D xsi:type="xsd:double"&gt;1475.672&lt;/D&gt;&lt;/FQL&gt;&lt;FQL&gt;&lt;Q&gt;US5303073051^FF_TAX_CF(ANN_R,1/1/2020,12/31/2020)&lt;/Q&gt;&lt;R&gt;1&lt;/R&gt;&lt;C&gt;1&lt;/C&gt;&lt;D xsi:type="xsd:double"&gt;0.003&lt;/D&gt;&lt;/FQL&gt;&lt;FQL&gt;&lt;Q&gt;US5303073051^FF_TAX_CF(ANN_R,1/1/2019,12/31/2019)&lt;/Q&gt;&lt;R&gt;1&lt;/R&gt;&lt;C&gt;1&lt;/C&gt;&lt;D xsi:type="xsd:double"&gt;-0.005&lt;/D&gt;&lt;/FQL&gt;&lt;FQL&gt;&lt;Q&gt;US5303073051^FF_TAX_CF(ANN_R,1/1/2018,12/31/2018)&lt;/Q&gt;&lt;R&gt;1&lt;/R&gt;&lt;C&gt;1&lt;/C&gt;&lt;D xsi:type="xsd:double"&gt;-0.73&lt;/D&gt;&lt;/FQL&gt;&lt;FQL&gt;&lt;Q&gt;US5303073051^FF_TAX_CF(ANN_R,1/1/2017,12/31/2017)&lt;/Q&gt;&lt;R&gt;1&lt;/R&gt;&lt;C&gt;1&lt;/C&gt;&lt;D xsi:type="xsd:double"&gt;-1.787&lt;/D&gt;&lt;/FQL&gt;&lt;FQL&gt;&lt;Q&gt;US5303073051^FF_TAX_CF(ANN_R,1/1/2016,12/31/2016)&lt;/Q&gt;&lt;R&gt;1&lt;/R&gt;&lt;C&gt;1&lt;/C&gt;&lt;D xsi:type="xsd:double"&gt;-9.41&lt;/D&gt;&lt;/FQL&gt;&lt;FQL&gt;&lt;Q&gt;US5303073051^FF_TAX_RATE(ANN_R,1/1/2020,12/31/2020)&lt;/Q&gt;&lt;R&gt;1&lt;/R&gt;&lt;C&gt;1&lt;/C&gt;&lt;D xsi:type="xsd:double"&gt;-10.0904018938712&lt;/D&gt;&lt;/FQL&gt;&lt;FQL&gt;&lt;Q&gt;US5303073051^FF_TAX_RATE(ANN_R,1/1/2019,12/31/2019)&lt;/Q&gt;&lt;R&gt;1&lt;/R&gt;&lt;C&gt;1&lt;/C&gt;&lt;D xsi:type="xsd:double"&gt;24.4537825958056&lt;/D&gt;&lt;/FQL&gt;&lt;FQL&gt;&lt;Q&gt;US5303073051^FF_TAX_RATE(ANN_R,1/1/2018,12/31/2018)&lt;/Q&gt;&lt;R&gt;1&lt;/R&gt;&lt;C&gt;1&lt;/C&gt;&lt;D xsi:type="xsd:double"&gt;23.8623376906081&lt;/D&gt;&lt;/FQL&gt;&lt;FQL&gt;&lt;Q&gt;US5303073051^FF_TAX_RATE(ANN_R,1/1/2017,12/31/2017)&lt;/Q&gt;&lt;R&gt;1&lt;/R&gt;&lt;C&gt;1&lt;/C&gt;&lt;D xsi:type="xsd:double"&gt;17.0135068962703&lt;/D&gt;&lt;/FQL&gt;&lt;FQL&gt;&lt;Q&gt;US5303073051^FF_TAX_RATE(ANN_R,1/1/2016,12/31/2016)&lt;/Q&gt;&lt;R&gt;1&lt;/R&gt;&lt;C&gt;1&lt;/C&gt;&lt;D xsi:type="xsd:double"&gt;37.8382865569042&lt;/D&gt;&lt;/FQL&gt;&lt;FQL&gt;&lt;Q&gt;US5303073051^FG_GICS_SECTOR&lt;/Q&gt;&lt;R&gt;0&lt;/R&gt;&lt;C&gt;0&lt;/C&gt;&lt;/FQL&gt;&lt;FQL&gt;&lt;Q&gt;US5303073051^FG_FACTSET_SECTOR&lt;/Q&gt;&lt;R&gt;1&lt;/R&gt;&lt;C&gt;1&lt;/C&gt;&lt;D xsi:type="xsd:string"&gt;Communications&lt;/D&gt;&lt;/FQL&gt;&lt;FQL&gt;&lt;Q&gt;US98954M2008^SUS_EC_RISK_SCORE(NOW,NOW,,"GOV")&lt;/Q&gt;&lt;R&gt;1&lt;/R&gt;&lt;C&gt;1&lt;/C&gt;&lt;D xsi:type="xsd:string"&gt;10.521638&lt;/D&gt;&lt;/FQL&gt;&lt;FQL&gt;&lt;Q&gt;US98954M2008^SUS_RR_RISK_SCORE(NOW,NOW,,"ESG")&lt;/Q&gt;&lt;R&gt;1&lt;/R&gt;&lt;C&gt;1&lt;/C&gt;&lt;D xsi:type="xsd:double"&gt;24.2464675&lt;/D&gt;&lt;/FQL&gt;&lt;FQL&gt;&lt;Q&gt;US98954M2008^FF_PTX_INC(ANN_R,1/1/2020,12/31/2020)&lt;/Q&gt;&lt;R&gt;1&lt;/R&gt;&lt;C&gt;1&lt;/C&gt;&lt;D xsi:type="xsd:double"&gt;-169.638&lt;/D&gt;&lt;/FQL&gt;&lt;FQL&gt;&lt;Q&gt;US98954M2008^FF_PTX_INC(ANN_R,1/1/2019,12/31/2019)&lt;/Q&gt;&lt;R&gt;1&lt;/R&gt;&lt;C&gt;1&lt;/C&gt;&lt;D xsi:type="xsd:double"&gt;-309.619&lt;/D&gt;&lt;/FQL&gt;&lt;FQL&gt;&lt;Q&gt;US98954M2008^FF_PTX_INC(ANN_R,1/1/2018,12/31/2018)&lt;/Q&gt;&lt;R&gt;1&lt;/R&gt;&lt;C&gt;1&lt;/C&gt;&lt;D xsi:type="xsd:double"&gt;-150.96&lt;/D&gt;&lt;/FQL&gt;&lt;FQL&gt;&lt;Q&gt;US98954M2008^FF_PTX_INC(ANN_R,1/1/2017,12/31/2017)&lt;/Q&gt;&lt;R&gt;1&lt;/R&gt;&lt;C&gt;1&lt;/C&gt;&lt;D xsi:type="xsd:double"&gt;-184.006&lt;/D&gt;&lt;/FQL&gt;&lt;FQL&gt;&lt;Q&gt;US98954M2008^FF_PTX_INC(ANN_R,1/1/2016,12/31/2016)&lt;/Q&gt;&lt;R&gt;1&lt;/R&gt;&lt;C&gt;1&lt;/C&gt;&lt;D xsi:type="xsd:double"&gt;-220.308&lt;/D&gt;&lt;/FQL&gt;&lt;FQL&gt;&lt;Q&gt;US98954M2008^FF_TAX_CF(ANN_R,1/1/2020,12/31/2020)&lt;/Q&gt;&lt;R&gt;0&lt;/R&gt;&lt;C&gt;0&lt;/C&gt;&lt;/FQL&gt;&lt;FQL&gt;&lt;Q&gt;US98954M2008^FF_TAX_CF(ANN_R,1/1/2019,12/31/2019)&lt;/Q&gt;&lt;R&gt;0&lt;/R&gt;&lt;C&gt;0&lt;/C&gt;&lt;/FQL&gt;&lt;FQL&gt;&lt;Q&gt;US98954M2008^FF_TAX_CF(ANN_R,1/1/2018,12/31/2018)&lt;/Q&gt;&lt;R&gt;0&lt;/R&gt;&lt;C&gt;0&lt;/C&gt;&lt;/FQL&gt;&lt;FQL&gt;&lt;Q&gt;US98954M2008^FF_TAX_CF(ANN_R,1/1/2017,12/31/2017)&lt;/Q&gt;&lt;R&gt;0&lt;/R&gt;&lt;C&gt;0&lt;/C&gt;&lt;/FQL&gt;&lt;FQL&gt;&lt;Q&gt;US98954M2008^FF_TAX_CF(ANN_R,1/1/2016,12/31/2016)&lt;/Q&gt;&lt;R&gt;0&lt;/R&gt;&lt;C&gt;0&lt;/C&gt;&lt;/FQL&gt;&lt;FQL&gt;&lt;Q&gt;US98954M2008^FF_TAX_RATE(ANN_R,1/1/2020,12/31/2020)&lt;/Q&gt;&lt;R&gt;0&lt;/R&gt;&lt;C&gt;0&lt;/C&gt;&lt;/FQL&gt;&lt;FQL&gt;&lt;Q&gt;US98954M2008^FF_TAX_RATE(ANN_R,1/1/2019,12/31/2019)&lt;/Q&gt;&lt;R&gt;0&lt;/R&gt;&lt;C&gt;0&lt;/C&gt;&lt;/FQL&gt;&lt;FQL&gt;&lt;Q&gt;US98954M2008^FF_TAX_RATE(ANN_R,1/1/2018,12/31/2018)&lt;/Q&gt;&lt;R&gt;0&lt;/R&gt;&lt;C&gt;0&lt;/C&gt;&lt;/FQL&gt;&lt;FQL&gt;&lt;Q&gt;US98954M2008^FF_TAX_RATE(ANN_R,1/1/2017,12/31/2017)&lt;/Q&gt;&lt;R&gt;0&lt;/R&gt;&lt;C&gt;0&lt;/C&gt;&lt;/FQL&gt;&lt;FQL&gt;&lt;Q&gt;US98954M2008^FG_GICS_SECTOR&lt;/Q&gt;&lt;R&gt;0&lt;/R&gt;&lt;C&gt;0&lt;/C&gt;&lt;/FQL&gt;&lt;FQL&gt;&lt;Q&gt;US98954M2008^FG_FACTSET_SECTOR&lt;/Q&gt;&lt;R&gt;1&lt;/R&gt;&lt;C&gt;1&lt;/C&gt;&lt;D xsi:type="xsd:string"&gt;Technology Services&lt;/D&gt;&lt;/FQL&gt;&lt;FQL&gt;&lt;Q&gt;US6826801036^SUS_EC_RISK_SCORE(NOW,NOW,,"GOV")&lt;/Q&gt;&lt;R&gt;1&lt;/R&gt;&lt;C&gt;1&lt;/C&gt;&lt;D xsi:type="xsd:string"&gt;3.400200&lt;/D&gt;&lt;/FQL&gt;&lt;FQL&gt;&lt;Q&gt;US6826801036^SUS_EC_RISK_SCORE(NOW,NOW,,"SOC")&lt;/Q&gt;&lt;R&gt;1&lt;/R&gt;&lt;C&gt;1&lt;/C&gt;&lt;D xsi:type="xsd:string"&gt;8.131250&lt;/D&gt;&lt;/FQL&gt;&lt;FQL&gt;&lt;Q&gt;US6826801036^SUS_RR_RISK_SCORE(NOW,NOW,,"ESG")&lt;/Q&gt;&lt;R&gt;1&lt;/R&gt;&lt;C&gt;1&lt;/C&gt;&lt;D xsi:type="xsd:double"&gt;25.3555735&lt;/D&gt;&lt;/FQL&gt;&lt;FQL&gt;&lt;Q&gt;US6826801036^FF_PTX_INC(ANN_R,1/1/2020,12/31/2020)&lt;/Q&gt;&lt;R&gt;1&lt;/R&gt;&lt;C&gt;1&lt;/C&gt;&lt;D xsi:type="xsd:double"&gt;802.316&lt;/D&gt;&lt;/FQL&gt;&lt;FQL&gt;&lt;Q&gt;US6826801036^FF_PTX_INC(ANN_R,1/1/2019,12/31/2019)&lt;/Q&gt;&lt;R&gt;1&lt;/R&gt;&lt;C&gt;1&lt;/C&gt;&lt;D xsi:type="xsd:double"&gt;1650.991&lt;/D&gt;&lt;/FQL&gt;&lt;FQL&gt;&lt;Q&gt;US6826801036^FF_PTX_INC(ANN_R,1/1/2018,12/31/2018)&lt;/Q&gt;&lt;R&gt;1&lt;/R&gt;&lt;C&gt;1&lt;/C&gt;&lt;D xsi:type="xsd:double"&gt;1517.935&lt;/D&gt;&lt;/FQL&gt;&lt;FQL&gt;&lt;Q&gt;US6826801036^FF_PTX_INC(ANN_R,1/1/2017,12/31/2017)&lt;/Q&gt;&lt;R&gt;1&lt;/R&gt;&lt;C&gt;1&lt;/C&gt;&lt;D xsi:type="xsd:double"&gt;1040.801&lt;/D&gt;&lt;/FQL&gt;&lt;FQL&gt;&lt;Q&gt;US6826801036^FF_PTX_INC(ANN_R,1/1/2016,12/31/2016)&lt;/Q&gt;&lt;R&gt;1&lt;/R&gt;&lt;C&gt;1&lt;/C&gt;&lt;D xsi:type="xsd:double"&gt;957.956&lt;/D&gt;&lt;/FQL&gt;&lt;FQL&gt;&lt;Q&gt;US6826801036^FF_TAX_CF(ANN_R,1/1/2020,12/31/2020)&lt;/Q&gt;&lt;R&gt;1&lt;/R&gt;&lt;C&gt;1&lt;/C&gt;&lt;D xsi:type="xsd:double"&gt;0.342&lt;/D&gt;&lt;/FQL&gt;&lt;FQL&gt;&lt;Q&gt;US6826801036^FF_TAX_CF(ANN_R,1/1/2019,12/31/2019)&lt;/Q&gt;&lt;R&gt;1&lt;/R&gt;&lt;C&gt;1&lt;/C&gt;&lt;D xsi:type="xsd:double"&gt;2.69&lt;/D&gt;&lt;/FQL&gt;&lt;FQL&gt;&lt;Q&gt;US6826801036^FF_TAX_CF(ANN_R,1/1/2018,12/31/2018)&lt;/Q&gt;&lt;R&gt;1&lt;/R&gt;&lt;C&gt;1&lt;/C&gt;&lt;D xsi:type="xsd:double"&gt;2.225&lt;/D&gt;&lt;/FQL&gt;&lt;FQL&gt;&lt;Q&gt;US6826801036^FF_TAX_CF(ANN_R,1/1/2017,12/31/2017)&lt;/Q&gt;&lt;R&gt;1&lt;/R&gt;&lt;C&gt;1&lt;/C&gt;&lt;D xsi:type="xsd:double"&gt;6.633&lt;/D&gt;&lt;/FQL&gt;&lt;FQL&gt;&lt;Q&gt;US6826801036^FF_TAX_CF(ANN_R,1/1/2016,12/31/2016)&lt;/Q&gt;&lt;R&gt;1&lt;/R&gt;&lt;C&gt;1&lt;/C&gt;&lt;D xsi:type="xsd:double"&gt;0.361&lt;/D&gt;&lt;/FQL&gt;&lt;FQL&gt;&lt;Q&gt;US6826801036^FF_TAX_RATE(ANN_R,1/1/2019,12/31/2019)&lt;/Q&gt;&lt;R&gt;1&lt;/R&gt;&lt;C&gt;1&lt;/C&gt;&lt;D xsi:type="xsd:double"&gt;22.5569975850868&lt;/D&gt;&lt;/FQL&gt;&lt;FQL&gt;&lt;Q&gt;US6826801036^FF_TAX_RATE(ANN_R,1/1/2018,12/31/2018)&lt;/Q&gt;&lt;R&gt;1&lt;/R&gt;&lt;C&gt;1&lt;/C&gt;&lt;D xsi:type="xsd:double"&gt;23.9076772062045&lt;/D&gt;&lt;/FQL&gt;&lt;FQL&gt;&lt;Q&gt;US6826801036^FF_TAX_RATE(ANN_R,1/1/2017,12/31/2017)&lt;/Q&gt;&lt;R&gt;1&lt;/R&gt;&lt;C&gt;1&lt;/C&gt;&lt;D xsi:type="xsd:double"&gt;42.9747857659629&lt;/D&gt;&lt;/FQL&gt;&lt;FQL&gt;&lt;Q&gt;US6826801036^FF_TAX_RATE(ANN_R,1/1/2016,12/31/2016)&lt;/Q&gt;&lt;R&gt;1&lt;/R&gt;&lt;C&gt;1&lt;/C&gt;&lt;D xsi:type="xsd:double"&gt;22.1728346604646&lt;/D&gt;&lt;/FQL&gt;&lt;FQL&gt;&lt;Q&gt;US6826801036^FG_GICS_SECTOR&lt;/Q&gt;&lt;R&gt;1&lt;/R&gt;&lt;C&gt;1&lt;/C&gt;&lt;D xsi:type="xsd:string"&gt;Energy&lt;/D&gt;&lt;/FQL&gt;&lt;FQL&gt;&lt;Q&gt;US6826801036^FG_FACTSET_SECTOR&lt;/Q&gt;&lt;R&gt;1&lt;/R&gt;&lt;C&gt;1&lt;/C&gt;&lt;D xsi:type="xsd:string"&gt;Industrial Services&lt;/D&gt;&lt;/FQL&gt;&lt;FQL&gt;&lt;Q&gt;US26142R1041^SUS_EC_RISK_SCORE(NOW,NOW,,"GOV")&lt;/Q&gt;&lt;R&gt;0&lt;/R&gt;&lt;C&gt;0&lt;/C&gt;&lt;/FQL&gt;&lt;FQL&gt;&lt;Q&gt;US26142R1041^SUS_EC_RISK_SCORE(NOW,NOW,,"SOC")&lt;/Q&gt;&lt;R&gt;0&lt;/R&gt;&lt;C&gt;0&lt;/C&gt;&lt;/FQL&gt;&lt;FQL&gt;&lt;Q&gt;US26142R1041^SUS_RR_RISK_SCORE(NOW,NOW,,"ESG")&lt;/Q&gt;&lt;R&gt;0&lt;/R&gt;&lt;C&gt;0&lt;/C&gt;&lt;/FQL&gt;&lt;FQL&gt;&lt;Q&gt;US26142R1041^FF_PTX_INC(ANN_R,1/1/2020,12/31/2020)&lt;/Q&gt;&lt;R&gt;1&lt;/R&gt;&lt;C&gt;1&lt;/C&gt;&lt;D xsi:type="xsd:double"&gt;-1231.891&lt;/D&gt;&lt;/FQL&gt;&lt;FQL&gt;&lt;Q&gt;US26142R1041^FF_PTX_INC(ANN_R,1/1/2019,12/31/2019)&lt;/Q&gt;&lt;R&gt;1&lt;/R&gt;&lt;C&gt;1&lt;/C&gt;&lt;D xsi:type="xsd:double"&gt;-142.197&lt;/D&gt;&lt;/FQL&gt;&lt;FQL&gt;&lt;Q&gt;US26142R1041^FF_PTX_INC(ANN_R,1/1/2018,12/31/2018)&lt;/Q&gt;&lt;R&gt;0&lt;/R&gt;&lt;C&gt;0&lt;/C&gt;&lt;/FQL&gt;&lt;FQL&gt;&lt;Q&gt;US26142R1041^FF_PTX_INC(ANN_R,1/1/2017,12/31/2017)&lt;/Q&gt;&lt;R&gt;0&lt;/R&gt;&lt;C&gt;0&lt;/C&gt;&lt;/FQL&gt;&lt;FQL&gt;&lt;Q&gt;US26142R1041^FF_PTX_INC(ANN_R,1/1/2016,12/31/2016)&lt;/Q&gt;&lt;R&gt;0&lt;/R&gt;&lt;C&gt;0&lt;/C&gt;&lt;/FQL&gt;&lt;FQL&gt;&lt;Q&gt;US26142R1041^FF_TAX_CF(ANN_R,1/1/2020,12/31/2020)&lt;/Q&gt;&lt;R&gt;1&lt;/R&gt;&lt;C&gt;1&lt;/C&gt;&lt;D xsi:type="xsd:double"&gt;1.442&lt;/D&gt;&lt;/FQL&gt;&lt;FQL&gt;&lt;Q&gt;US26142R1041^FF_TAX_CF(ANN_R,1/1/2018,12/31/2018)&lt;/Q&gt;&lt;R&gt;0&lt;/R&gt;&lt;C&gt;0&lt;/C&gt;&lt;/FQL&gt;&lt;FQL&gt;&lt;Q&gt;US26142R1041^FF_TAX_CF(ANN_R,1/1/2017,12/31/2017)&lt;/Q&gt;&lt;R&gt;0&lt;/R&gt;&lt;C&gt;0&lt;/C&gt;&lt;/FQL&gt;&lt;FQL&gt;&lt;Q&gt;US26142R1041^FF_TAX_CF(ANN_R,1/1/2016,12/31/2016)&lt;/Q&gt;&lt;R&gt;0&lt;/R&gt;&lt;C&gt;0&lt;/C&gt;&lt;/FQL&gt;&lt;FQL&gt;&lt;Q&gt;US26142R1041^FF_TAX_RATE(ANN_R,1/1/2020,12/31/2020)&lt;/Q&gt;&lt;R&gt;0&lt;/R&gt;&lt;C&gt;0&lt;/C&gt;&lt;/FQL&gt;&lt;FQL&gt;&lt;Q&gt;US26142R1041^FF_TAX_RATE(ANN_R,1/1/2019,12/31/2019)&lt;/Q&gt;&lt;R&gt;0&lt;/R&gt;&lt;C&gt;0&lt;/C&gt;&lt;/FQL&gt;&lt;FQL&gt;&lt;Q&gt;US26142R1041^FF_TAX_RATE(ANN_R,1/1/2018,12/31/2018)&lt;/Q&gt;&lt;R&gt;0&lt;/R&gt;&lt;C&gt;0&lt;/C&gt;&lt;/FQL&gt;&lt;FQL&gt;&lt;Q&gt;US26142R1041^FF_TAX_RATE(ANN_R,1/1/2017,12/31/2017)&lt;/Q&gt;&lt;R&gt;0&lt;/R&gt;&lt;C&gt;0&lt;/C&gt;&lt;/FQL&gt;&lt;FQL&gt;&lt;Q&gt;US26142R1041^FF_TAX_RATE(ANN_R,1/1/2016,12/31/2016)&lt;/Q&gt;&lt;R&gt;0&lt;/R&gt;&lt;C&gt;0&lt;/C&gt;&lt;/FQL&gt;&lt;FQL&gt;&lt;Q&gt;US26142R1041^FG_GICS_SECTOR&lt;/Q&gt;&lt;R&gt;0&lt;/R&gt;&lt;C&gt;0&lt;/C&gt;&lt;/FQL&gt;&lt;FQL&gt;&lt;Q&gt;US26142R1041^FG_FACTSET_SECTOR&lt;/Q&gt;&lt;R&gt;1&lt;/R&gt;&lt;C&gt;1&lt;/C&gt;&lt;D xsi:type="xsd:string"&gt;Technology Services&lt;/D&gt;&lt;/FQL&gt;&lt;FQL&gt;&lt;Q&gt;FI0009013296^SUS_EC_RISK_SCORE(NOW,NOW,,"GOV")&lt;/Q&gt;&lt;R&gt;1&lt;/R&gt;&lt;C&gt;1&lt;/C&gt;&lt;D xsi:type="xsd:string"&gt;4.261163&lt;/D&gt;&lt;/FQL&gt;&lt;FQL&gt;&lt;Q&gt;FI0009013296^SUS_EC_RISK_SCORE(NOW,NOW,,"SOC")&lt;/Q&gt;&lt;R&gt;1&lt;/R&gt;&lt;C&gt;1&lt;/C&gt;&lt;D xsi:type="xsd:string"&gt;4.843787&lt;/D&gt;&lt;/FQL&gt;&lt;FQL&gt;&lt;Q&gt;FI0009013296^SUS_RR_RISK_SCORE(NOW,NOW,,"ESG")&lt;/Q&gt;&lt;R&gt;1&lt;/R&gt;&lt;C&gt;1&lt;/C&gt;&lt;D xsi:type="xsd:double"&gt;20.30235&lt;/D&gt;&lt;/FQL&gt;&lt;FQL&gt;&lt;Q&gt;FI0009013296^FF_PTX_INC(ANN_R,1/1/2020,12/31/2020)&lt;/Q&gt;&lt;R&gt;1&lt;/R&gt;&lt;C&gt;1&lt;/C&gt;&lt;D xsi:type="xsd:double"&gt;824&lt;/D&gt;&lt;/FQL&gt;&lt;FQL&gt;&lt;Q&gt;FI0009013296^FF_PTX_INC(ANN_R,1/1/2019,12/31/2019)&lt;/Q&gt;&lt;R&gt;1&lt;/R&gt;&lt;C&gt;1&lt;/C&gt;&lt;D xsi:type="xsd:double"&gt;2119&lt;/D&gt;&lt;/FQL&gt;&lt;FQL&gt;&lt;Q&gt;FI0009013296^FF_PTX_INC(ANN_R,1/1/2017,12/31/2017)&lt;/Q&gt;&lt;R&gt;1&lt;/R&gt;&lt;C&gt;1&lt;/C&gt;&lt;D xsi:type="xsd:double"&gt;1093&lt;/D&gt;&lt;/FQL&gt;&lt;FQL&gt;&lt;Q&gt;FI0009013296^FF_PTX_INC(ANN_R,1/1/2016,12/31/2016)&lt;/Q&gt;&lt;R&gt;1&lt;/R&gt;&lt;C&gt;1&lt;/C&gt;&lt;D xsi:type="xsd:double"&gt;1061&lt;/D&gt;&lt;/FQL&gt;&lt;FQL&gt;&lt;Q&gt;FI0009013296^FF_TAX_CF(ANN_R,1/1/2020,12/31/2020)&lt;/Q&gt;&lt;R&gt;1&lt;/R&gt;&lt;C&gt;1&lt;/C&gt;&lt;D xsi:type="xsd:double"&gt;133&lt;/D&gt;&lt;/FQL&gt;&lt;FQL&gt;&lt;Q&gt;FI0009013296^FF_TAX_CF(ANN_R,1/1/2019,12/31/2019)&lt;/Q&gt;&lt;R&gt;1&lt;/R&gt;&lt;C&gt;1&lt;/C&gt;&lt;D xsi:type="xsd:double"&gt;333&lt;/D&gt;&lt;/FQL&gt;&lt;FQL&gt;&lt;Q&gt;FI0009013296^FF_TAX_CF(ANN_R,1/1/2018,12/31/2018)&lt;/Q&gt;&lt;R&gt;1&lt;/R&gt;&lt;C&gt;1&lt;/C&gt;&lt;D xsi:type="xsd:double"&gt;151&lt;/D&gt;&lt;/FQL&gt;&lt;FQL&gt;&lt;Q&gt;FI0009013296^FF_TAX_CF(ANN_R,1/1/2017,12/31/2017)&lt;/Q&gt;&lt;R&gt;1&lt;/R&gt;&lt;C&gt;1&lt;/C&gt;&lt;D xsi:type="xsd:double"&gt;169&lt;/D&gt;&lt;/FQL&gt;&lt;FQL&gt;&lt;Q&gt;FI0009013296^FF_TAX_CF(ANN_R,1/1/2016,12/31/2016)&lt;/Q&gt;&lt;R&gt;1&lt;/R&gt;&lt;C&gt;1&lt;/C&gt;&lt;D xsi:type="xsd:double"&gt;137&lt;/D&gt;&lt;/FQL&gt;&lt;FQL&gt;&lt;Q&gt;FI0009013296^FF_TAX_RATE(ANN_R,1/1/2020,12/31/2020)&lt;/Q&gt;&lt;R&gt;1&lt;/R&gt;&lt;C&gt;1&lt;/C&gt;&lt;D xsi:type="xsd:double"&gt;8.7378640776699&lt;/D&gt;&lt;/FQL&gt;&lt;FQL&gt;&lt;Q&gt;FI0009013296^FF_TAX_RATE(ANN_R,1/1/2019,12/31/2019)&lt;/Q&gt;&lt;R&gt;1&lt;/R&gt;&lt;C&gt;1&lt;/C&gt;&lt;D xsi:type="xsd:double"&gt;13.1193959414818&lt;/D&gt;&lt;/FQL&gt;&lt;FQL&gt;&lt;Q&gt;FI0009013296^FF_TAX_RATE(ANN_R,1/1/2018,12/31/2018)&lt;/Q&gt;&lt;R&gt;1&lt;/R&gt;&lt;C&gt;1&lt;/C&gt;&lt;D xsi:type="xsd:double"&gt;17.9916317991632&lt;/D&gt;&lt;/FQL&gt;&lt;FQL&gt;&lt;Q&gt;FI0009013296^FF_TAX_RATE(ANN_R,1/1/2017,12/31/2017)&lt;/Q&gt;&lt;R&gt;1&lt;/R&gt;&lt;C&gt;1&lt;/C&gt;&lt;D xsi:type="xsd:double"&gt;16.4684354986276&lt;/D&gt;&lt;/FQL&gt;&lt;FQL&gt;&lt;Q&gt;FI0009013296^FF_TAX_RATE(ANN_R,1/1/2016,12/31/2016)&lt;/Q&gt;&lt;R&gt;1&lt;/R&gt;&lt;C&gt;1&lt;/C&gt;&lt;D xsi:type="xsd:double"&gt;12.4410933081998&lt;/D&gt;&lt;/FQL&gt;&lt;FQL&gt;&lt;Q&gt;FI0009013296^FG_GICS_SECTOR&lt;/Q&gt;&lt;R&gt;0&lt;/R&gt;&lt;C&gt;0&lt;/C&gt;&lt;/FQL&gt;&lt;FQL&gt;&lt;Q&gt;FI0009013296^FG_FACTSET_SECTOR&lt;/Q&gt;&lt;R&gt;1&lt;/R&gt;&lt;C&gt;1&lt;/C&gt;&lt;D xsi:type="xsd:string"&gt;Energy Minerals&lt;/D&gt;&lt;/FQL&gt;&lt;FQL&gt;&lt;Q&gt;CA6330671034^SUS_EC_RISK_SCORE(NOW,NOW,,"GOV")&lt;/Q&gt;&lt;R&gt;0&lt;/R&gt;&lt;C&gt;0&lt;/C&gt;&lt;/FQL&gt;&lt;FQL&gt;&lt;Q&gt;CA6330671034^SUS_RR_RISK_SCORE(NOW,NOW,,"ESG")&lt;/Q&gt;&lt;R&gt;0&lt;/R&gt;&lt;C&gt;0&lt;/C&gt;&lt;/FQL&gt;&lt;FQL&gt;&lt;Q&gt;CA6330671034^FF_PTX_INC(ANN_R,1/1/2020,12/31/2020)&lt;/Q&gt;&lt;R&gt;1&lt;/R&gt;&lt;C&gt;1&lt;/C&gt;&lt;D xsi:type="xsd:double"&gt;2508&lt;/D&gt;&lt;/FQL&gt;&lt;FQL&gt;&lt;Q&gt;CA6330671034^FF_PTX_INC(ANN_R,1/1/2019,12/31/2019)&lt;/Q&gt;&lt;R&gt;1&lt;/R&gt;&lt;C&gt;1&lt;/C&gt;&lt;D xsi:type="xsd:double"&gt;2750&lt;/D&gt;&lt;/FQL&gt;&lt;FQL&gt;&lt;Q&gt;CA6330671034^FF_PTX_INC(ANN_R,1/1/2018,12/31/2018)&lt;/Q&gt;&lt;R&gt;1&lt;/R&gt;&lt;C&gt;1&lt;/C&gt;&lt;D xsi:type="xsd:double"&gt;2748&lt;/D&gt;&lt;/FQL&gt;&lt;FQL&gt;&lt;Q&gt;CA6330671034^FF_PTX_INC(ANN_R,1/1/2017,12/31/2017)&lt;/Q&gt;&lt;R&gt;1&lt;/R&gt;&lt;C&gt;1&lt;/C&gt;&lt;D xsi:type="xsd:double"&gt;2473&lt;/D&gt;&lt;/FQL&gt;&lt;FQL&gt;&lt;Q&gt;CA6330671034^FF_PTX_INC(ANN_R,1/1/2016,12/31/2016)&lt;/Q&gt;&lt;R&gt;1&lt;/R&gt;&lt;C&gt;1&lt;/C&gt;&lt;D xsi:type="xsd:double"&gt;1466&lt;/D&gt;&lt;/FQL&gt;&lt;FQL&gt;&lt;Q&gt;CA6330671034^FF_TAX_CF(ANN_R,1/1/2020,12/31/2020)&lt;/Q&gt;&lt;R&gt;1&lt;/R&gt;&lt;C&gt;1&lt;/C&gt;&lt;D xsi:type="xsd:double"&gt;536&lt;/D&gt;&lt;/FQL&gt;&lt;FQL&gt;&lt;Q&gt;CA6330671034^FF_TAX_CF(ANN_R,1/1/2019,12/31/2019)&lt;/Q&gt;&lt;R&gt;1&lt;/R&gt;&lt;C&gt;1&lt;/C&gt;&lt;D xsi:type="xsd:double"&gt;520&lt;/D&gt;&lt;/FQL&gt;&lt;FQL&gt;&lt;Q&gt;CA6330671034^FF_TAX_CF(ANN_R,1/1/2018,12/31/2018)&lt;/Q&gt;&lt;R&gt;1&lt;/R&gt;&lt;C&gt;1&lt;/C&gt;&lt;D xsi:type="xsd:double"&gt;596&lt;/D&gt;&lt;/FQL&gt;&lt;FQL&gt;&lt;Q&gt;CA6330671034^FF_TAX_CF(ANN_R,1/1/2017,12/31/2017)&lt;/Q&gt;&lt;R&gt;1&lt;/R&gt;&lt;C&gt;1&lt;/C&gt;&lt;D xsi:type="xsd:double"&gt;612&lt;/D&gt;&lt;/FQL&gt;&lt;FQL&gt;&lt;Q&gt;CA6330671034^FF_TAX_CF(ANN_R,1/1/2016,12/31/2016)&lt;/Q&gt;&lt;R&gt;1&lt;/R&gt;&lt;C&gt;1&lt;/C&gt;&lt;D xsi:type="xsd:double"&gt;235&lt;/D&gt;&lt;/FQL&gt;&lt;FQL&gt;&lt;Q&gt;CA6330671034^FF_TAX_RATE(ANN_R,1/1/2020,12/31/2020)&lt;/Q&gt;&lt;R&gt;1&lt;/R&gt;&lt;C&gt;1&lt;/C&gt;&lt;D xsi:type="xsd:double"&gt;18.0622009569378&lt;/D&gt;&lt;/FQL&gt;&lt;FQL&gt;&lt;Q&gt;CA6330671034^FF_TAX_RATE(ANN_R,1/1/2019,12/31/2019)&lt;/Q&gt;&lt;R&gt;1&lt;/R&gt;&lt;C&gt;1&lt;/C&gt;&lt;D xsi:type="xsd:double"&gt;16.8&lt;/D&gt;&lt;/FQL&gt;&lt;FQL&gt;&lt;Q&gt;CA6330671034^FF_TAX_RATE(ANN_R,1/1/2018,12/31/2018)&lt;/Q&gt;&lt;R&gt;1&lt;/R&gt;&lt;C&gt;1&lt;/C&gt;&lt;D xsi:type="xsd:double"&gt;19.7962154294032&lt;/D&gt;&lt;/FQL&gt;&lt;FQL&gt;&lt;Q&gt;CA6330671034^FF_TAX_RATE(ANN_R,1/1/2017,12/31/2017)&lt;/Q&gt;&lt;R&gt;1&lt;/R&gt;&lt;C&gt;1&lt;/C&gt;&lt;D xsi:type="xsd:double"&gt;19.5713708046907&lt;/D&gt;&lt;/FQL&gt;&lt;FQL&gt;&lt;Q&gt;CA6330671034^FG_GICS_SECTOR&lt;/Q&gt;&lt;R&gt;0&lt;/R&gt;&lt;C&gt;0&lt;/C&gt;&lt;/FQL&gt;&lt;FQL&gt;&lt;Q&gt;CA6330671034^FG_FACTSET_SECTOR&lt;/Q&gt;&lt;R&gt;1&lt;/R&gt;&lt;C&gt;1&lt;/C&gt;&lt;D xsi:type="xsd:string"&gt;Finance&lt;/D&gt;&lt;/FQL&gt;&lt;FQL&gt;&lt;Q&gt;US0152711091^SUS_EC_RISK_SCORE(NOW,NOW,,"GOV")&lt;/Q&gt;&lt;R&gt;1&lt;/R&gt;&lt;C&gt;1&lt;/C&gt;&lt;D xsi:type="xsd:string"&gt;5.902988&lt;/D&gt;&lt;/FQL&gt;&lt;FQL&gt;&lt;Q&gt;US0152711091^SUS_EC_RISK_SCORE(NOW,NOW,,"SOC")&lt;/Q&gt;&lt;R&gt;1&lt;/R&gt;&lt;C&gt;1&lt;/C&gt;&lt;D xsi:type="xsd:string"&gt;6.269302&lt;/D&gt;&lt;/FQL&gt;&lt;FQL&gt;&lt;Q&gt;US0152711091^SUS_RR_RISK_SCORE(NOW,NOW,,"ESG")&lt;/Q&gt;&lt;R&gt;1&lt;/R&gt;&lt;C&gt;1&lt;/C&gt;&lt;D xsi:type="xsd:double"&gt;15.1484240384615&lt;/D&gt;&lt;/FQL&gt;&lt;FQL&gt;&lt;Q&gt;US0152711091^FF_PTX_INC(ANN_R,1/1/2020,12/31/2020)&lt;/Q&gt;&lt;R&gt;1&lt;/R&gt;&lt;C&gt;1&lt;/C&gt;&lt;D xsi:type="xsd:double"&gt;1374.11&lt;/D&gt;&lt;/FQL&gt;&lt;FQL&gt;&lt;Q&gt;US0152711091^FF_PTX_INC(ANN_R,1/1/2019,12/31/2019)&lt;/Q&gt;&lt;R&gt;1&lt;/R&gt;&lt;C&gt;1&lt;/C&gt;&lt;D xsi:type="xsd:double"&gt;687.257&lt;/D&gt;&lt;/FQL&gt;&lt;FQL&gt;&lt;Q&gt;US0152711091^FF_PTX_INC(ANN_R,1/1/2018,12/31/2018)&lt;/Q&gt;&lt;R&gt;1&lt;/R&gt;&lt;C&gt;1&lt;/C&gt;&lt;D xsi:type="xsd:double"&gt;605.776&lt;/D&gt;&lt;/FQL&gt;&lt;FQL&gt;&lt;Q&gt;US0152711091^FF_PTX_INC(ANN_R,1/1/2017,12/31/2017)&lt;/Q&gt;&lt;R&gt;1&lt;/R&gt;&lt;C&gt;1&lt;/C&gt;&lt;D xsi:type="xsd:double"&gt;252.315&lt;/D&gt;&lt;/FQL&gt;&lt;FQL&gt;&lt;Q&gt;US0152711091^FF_PTX_INC(ANN_R,1/1/2016,12/31/2016)&lt;/Q&gt;&lt;R&gt;1&lt;/R&gt;&lt;C&gt;1&lt;/C&gt;&lt;D xsi:type="xsd:double"&gt;2.561&lt;/D&gt;&lt;/FQL&gt;&lt;FQL&gt;&lt;Q&gt;US0152711091^FF_TAX_CF(ANN_R,1/1/2020,12/31/2020)&lt;/Q&gt;&lt;R&gt;0&lt;/R&gt;&lt;C&gt;0&lt;/C&gt;&lt;/FQL&gt;&lt;FQL&gt;&lt;Q&gt;US0152711091^FF_TAX_CF(ANN_R,1/1/2019,12/31/2019)&lt;/Q&gt;&lt;R&gt;0&lt;/R&gt;&lt;C&gt;0&lt;/C&gt;&lt;/FQL&gt;&lt;FQL&gt;&lt;Q&gt;US0152711091^FF_TAX_CF(ANN_R,1/1/2018,12/31/2018)&lt;/Q&gt;&lt;R&gt;0&lt;/R&gt;&lt;C&gt;0&lt;/C&gt;&lt;/FQL&gt;&lt;FQL&gt;&lt;Q&gt;US0152711091^FF_TAX_CF(ANN_R,1/1/2017,12/31/2017)&lt;/Q&gt;&lt;R&gt;0&lt;/R&gt;&lt;C&gt;0&lt;/C&gt;&lt;/FQL&gt;&lt;FQL&gt;&lt;Q&gt;US0152711091^FF_TAX_CF(ANN_R,1/1/2016,12/31/2016)&lt;/Q&gt;&lt;R&gt;0&lt;/R&gt;&lt;C&gt;0&lt;/C&gt;&lt;/FQL&gt;&lt;FQL&gt;&lt;Q&gt;US0152711091^FF_TAX_RATE(ANN_R,1/1/2019,12/31/2019)&lt;/Q&gt;&lt;R&gt;1&lt;/R&gt;&lt;C&gt;1&lt;/C&gt;&lt;D xsi:type="xsd:double"&gt;0&lt;/D&gt;&lt;/FQL&gt;&lt;FQL&gt;&lt;Q&gt;US0152711091^FF_TAX_RATE(ANN_R,1/1/2018,12/31/2018)&lt;/Q&gt;&lt;R&gt;1&lt;/R&gt;&lt;C&gt;1&lt;/C&gt;&lt;D xsi:type="xsd:double"&gt;0&lt;/D&gt;&lt;/FQL&gt;&lt;FQL&gt;&lt;Q&gt;US0152711091^FF_TAX_RATE(ANN_R,1/1/2017,12/31/2017)&lt;/Q&gt;&lt;R&gt;1&lt;/R&gt;&lt;C&gt;1&lt;/C&gt;&lt;D xsi:type="xsd:double"&gt;0&lt;/D&gt;&lt;</t>
        </r>
      </text>
    </comment>
    <comment ref="A26" authorId="0" shapeId="0" xr:uid="{F13A1ADC-F663-4DC7-B235-DCB1839BF652}">
      <text>
        <r>
          <rPr>
            <b/>
            <sz val="9"/>
            <color indexed="81"/>
            <rFont val="Tahoma"/>
            <family val="2"/>
          </rPr>
          <t>/FQL&gt;&lt;FQL&gt;&lt;Q&gt;US0152711091^FF_TAX_RATE(ANN_R,1/1/2016,12/31/2016)&lt;/Q&gt;&lt;R&gt;1&lt;/R&gt;&lt;C&gt;1&lt;/C&gt;&lt;D xsi:type="xsd:double"&gt;0&lt;/D&gt;&lt;/FQL&gt;&lt;FQL&gt;&lt;Q&gt;US0152711091^FG_GICS_SECTOR&lt;/Q&gt;&lt;R&gt;1&lt;/R&gt;&lt;C&gt;1&lt;/C&gt;&lt;D xsi:type="xsd:string"&gt;Real Estate&lt;/D&gt;&lt;/FQL&gt;&lt;FQL&gt;&lt;Q&gt;US0152711091^FG_FACTSET_SECTOR&lt;/Q&gt;&lt;R&gt;1&lt;/R&gt;&lt;C&gt;1&lt;/C&gt;&lt;D xsi:type="xsd:string"&gt;Finance&lt;/D&gt;&lt;/FQL&gt;&lt;FQL&gt;&lt;Q&gt;US94419L1017^SUS_EC_RISK_SCORE(NOW,NOW,,"GOV")&lt;/Q&gt;&lt;R&gt;1&lt;/R&gt;&lt;C&gt;1&lt;/C&gt;&lt;D xsi:type="xsd:string"&gt;7.183100&lt;/D&gt;&lt;/FQL&gt;&lt;FQL&gt;&lt;Q&gt;US94419L1017^SUS_EC_RISK_SCORE(NOW,NOW,,"SOC")&lt;/Q&gt;&lt;R&gt;1&lt;/R&gt;&lt;C&gt;1&lt;/C&gt;&lt;D xsi:type="xsd:string"&gt;11.943622&lt;/D&gt;&lt;/FQL&gt;&lt;FQL&gt;&lt;Q&gt;US94419L1017^SUS_RR_RISK_SCORE(NOW,NOW,,"ESG")&lt;/Q&gt;&lt;R&gt;1&lt;/R&gt;&lt;C&gt;1&lt;/C&gt;&lt;D xsi:type="xsd:double"&gt;29.197396875&lt;/D&gt;&lt;/FQL&gt;&lt;FQL&gt;&lt;Q&gt;US94419L1017^FF_PTX_INC(ANN_R,1/1/2020,12/31/2020)&lt;/Q&gt;&lt;R&gt;1&lt;/R&gt;&lt;C&gt;1&lt;/C&gt;&lt;D xsi:type="xsd:double"&gt;205.319&lt;/D&gt;&lt;/FQL&gt;&lt;FQL&gt;&lt;Q&gt;US94419L1017^FF_PTX_INC(ANN_R,1/1/2019,12/31/2019)&lt;/Q&gt;&lt;R&gt;1&lt;/R&gt;&lt;C&gt;1&lt;/C&gt;&lt;D xsi:type="xsd:double"&gt;-981.574&lt;/D&gt;&lt;/FQL&gt;&lt;FQL&gt;&lt;Q&gt;US94419L1017^FF_PTX_INC(ANN_R,1/1/2018,12/31/2018)&lt;/Q&gt;&lt;R&gt;1&lt;/R&gt;&lt;C&gt;1&lt;/C&gt;&lt;D xsi:type="xsd:double"&gt;-502.043&lt;/D&gt;&lt;/FQL&gt;&lt;FQL&gt;&lt;Q&gt;US94419L1017^FF_PTX_INC(ANN_R,1/1/2017,12/31/2017)&lt;/Q&gt;&lt;R&gt;1&lt;/R&gt;&lt;C&gt;1&lt;/C&gt;&lt;D xsi:type="xsd:double"&gt;-244.128&lt;/D&gt;&lt;/FQL&gt;&lt;FQL&gt;&lt;Q&gt;US94419L1017^FF_PTX_INC(ANN_R,1/1/2016,12/31/2016)&lt;/Q&gt;&lt;R&gt;1&lt;/R&gt;&lt;C&gt;1&lt;/C&gt;&lt;D xsi:type="xsd:double"&gt;-193.767&lt;/D&gt;&lt;/FQL&gt;&lt;FQL&gt;&lt;Q&gt;US94419L1017^FF_TAX_CF(ANN_R,1/1/2020,12/31/2020)&lt;/Q&gt;&lt;R&gt;0&lt;/R&gt;&lt;C&gt;0&lt;/C&gt;&lt;/FQL&gt;&lt;FQL&gt;&lt;Q&gt;US94419L1017^FF_TAX_CF(ANN_R,1/1/2018,12/31/2018)&lt;/Q&gt;&lt;R&gt;0&lt;/R&gt;&lt;C&gt;0&lt;/C&gt;&lt;/FQL&gt;&lt;FQL&gt;&lt;Q&gt;US94419L1017^FF_TAX_CF(ANN_R,1/1/2017,12/31/2017)&lt;/Q&gt;&lt;R&gt;0&lt;/R&gt;&lt;C&gt;0&lt;/C&gt;&lt;/FQL&gt;&lt;FQL&gt;&lt;Q&gt;US94419L1017^FF_TAX_CF(ANN_R,1/1/2016,12/31/2016)&lt;/Q&gt;&lt;R&gt;0&lt;/R&gt;&lt;C&gt;0&lt;/C&gt;&lt;/FQL&gt;&lt;FQL&gt;&lt;Q&gt;US94419L1017^FF_TAX_RATE(ANN_R,1/1/2020,12/31/2020)&lt;/Q&gt;&lt;R&gt;1&lt;/R&gt;&lt;C&gt;1&lt;/C&gt;&lt;D xsi:type="xsd:double"&gt;9.8982558847452&lt;/D&gt;&lt;/FQL&gt;&lt;FQL&gt;&lt;Q&gt;US94419L1017^FF_TAX_RATE(ANN_R,1/1/2019,12/31/2019)&lt;/Q&gt;&lt;R&gt;0&lt;/R&gt;&lt;C&gt;0&lt;/C&gt;&lt;/FQL&gt;&lt;FQL&gt;&lt;Q&gt;US94419L1017^FF_TAX_RATE(ANN_R,1/1/2018,12/31/2018)&lt;/Q&gt;&lt;R&gt;0&lt;/R&gt;&lt;C&gt;0&lt;/C&gt;&lt;/FQL&gt;&lt;FQL&gt;&lt;Q&gt;US94419L1017^FF_TAX_RATE(ANN_R,1/1/2017,12/31/2017)&lt;/Q&gt;&lt;R&gt;0&lt;/R&gt;&lt;C&gt;0&lt;/C&gt;&lt;/FQL&gt;&lt;FQL&gt;&lt;Q&gt;US94419L1017^FF_TAX_RATE(ANN_R,1/1/2016,12/31/2016)&lt;/Q&gt;&lt;R&gt;0&lt;/R&gt;&lt;C&gt;0&lt;/C&gt;&lt;/FQL&gt;&lt;FQL&gt;&lt;Q&gt;US94419L1017^FG_GICS_SECTOR&lt;/Q&gt;&lt;R&gt;0&lt;/R&gt;&lt;C&gt;0&lt;/C&gt;&lt;/FQL&gt;&lt;FQL&gt;&lt;Q&gt;US94419L1017^FG_FACTSET_SECTOR&lt;/Q&gt;&lt;R&gt;1&lt;/R&gt;&lt;C&gt;1&lt;/C&gt;&lt;D xsi:type="xsd:string"&gt;Retail Trade&lt;/D&gt;&lt;/FQL&gt;&lt;FQL&gt;&lt;Q&gt;GB0005603997^SUS_EC_RISK_SCORE(NOW,NOW,,"GOV")&lt;/Q&gt;&lt;R&gt;0&lt;/R&gt;&lt;C&gt;0&lt;/C&gt;&lt;/FQL&gt;&lt;FQL&gt;&lt;Q&gt;GB0005603997^SUS_EC_RISK_SCORE(NOW,NOW,,"SOC")&lt;/Q&gt;&lt;R&gt;0&lt;/R&gt;&lt;C&gt;0&lt;/C&gt;&lt;/FQL&gt;&lt;FQL&gt;&lt;Q&gt;GB0005603997^SUS_RR_RISK_SCORE(NOW,NOW,,"ESG")&lt;/Q&gt;&lt;R&gt;0&lt;/R&gt;&lt;C&gt;0&lt;/C&gt;&lt;/FQL&gt;&lt;FQL&gt;&lt;Q&gt;GB0005603997^FF_PTX_INC(ANN_R,1/1/2020,12/31/2020)&lt;/Q&gt;&lt;R&gt;1&lt;/R&gt;&lt;C&gt;1&lt;/C&gt;&lt;D xsi:type="xsd:double"&gt;1499&lt;/D&gt;&lt;/FQL&gt;&lt;FQL&gt;&lt;Q&gt;GB0005603997^FF_PTX_INC(ANN_R,1/1/2019,12/31/2019)&lt;/Q&gt;&lt;R&gt;1&lt;/R&gt;&lt;C&gt;1&lt;/C&gt;&lt;D xsi:type="xsd:double"&gt;2156&lt;/D&gt;&lt;/FQL&gt;&lt;FQL&gt;&lt;Q&gt;GB0005603997^FF_PTX_INC(ANN_R,1/1/2017,12/31/2017)&lt;/Q&gt;&lt;R&gt;1&lt;/R&gt;&lt;C&gt;1&lt;/C&gt;&lt;D xsi:type="xsd:double"&gt;2061&lt;/D&gt;&lt;/FQL&gt;&lt;FQL&gt;&lt;Q&gt;GB0005603997^FF_PTX_INC(ANN_R,1/1/2016,12/31/2016)&lt;/Q&gt;&lt;R&gt;1&lt;/R&gt;&lt;C&gt;1&lt;/C&gt;&lt;D xsi:type="xsd:double"&gt;1517&lt;/D&gt;&lt;/FQL&gt;&lt;FQL&gt;&lt;Q&gt;GB0005603997^FF_TAX_CF(ANN_R,1/1/2020,12/31/2020)&lt;/Q&gt;&lt;R&gt;1&lt;/R&gt;&lt;C&gt;1&lt;/C&gt;&lt;D xsi:type="xsd:double"&gt;554&lt;/D&gt;&lt;/FQL&gt;&lt;FQL&gt;&lt;Q&gt;GB0005603997^FF_TAX_CF(ANN_R,1/1/2019,12/31/2019)&lt;/Q&gt;&lt;R&gt;1&lt;/R&gt;&lt;C&gt;1&lt;/C&gt;&lt;D xsi:type="xsd:double"&gt;540&lt;/D&gt;&lt;/FQL&gt;&lt;FQL&gt;&lt;Q&gt;GB0005603997^FF_TAX_CF(ANN_R,1/1/2018,12/31/2018)&lt;/Q&gt;&lt;R&gt;1&lt;/R&gt;&lt;C&gt;1&lt;/C&gt;&lt;D xsi:type="xsd:double"&gt;504&lt;/D&gt;&lt;/FQL&gt;&lt;FQL&gt;&lt;Q&gt;GB0005603997^FF_TAX_CF(ANN_R,1/1/2017,12/31/2017)&lt;/Q&gt;&lt;R&gt;1&lt;/R&gt;&lt;C&gt;1&lt;/C&gt;&lt;D xsi:type="xsd:double"&gt;497&lt;/D&gt;&lt;/FQL&gt;&lt;FQL&gt;&lt;Q&gt;GB0005603997^FF_TAX_CF(ANN_R,1/1/2016,12/31/2016)&lt;/Q&gt;&lt;R&gt;1&lt;/R&gt;&lt;C&gt;1&lt;/C&gt;&lt;D xsi:type="xsd:double"&gt;424&lt;/D&gt;&lt;/FQL&gt;&lt;FQL&gt;&lt;Q&gt;GB0005603997^FF_TAX_RATE(ANN_R,1/1/2020,12/31/2020)&lt;/Q&gt;&lt;R&gt;1&lt;/R&gt;&lt;C&gt;1&lt;/C&gt;&lt;D xsi:type="xsd:double"&gt;14.5430286857905&lt;/D&gt;&lt;/FQL&gt;&lt;FQL&gt;&lt;Q&gt;GB0005603997^FF_TAX_RATE(ANN_R,1/1/2019,12/31/2019)&lt;/Q&gt;&lt;R&gt;1&lt;/R&gt;&lt;C&gt;1&lt;/C&gt;&lt;D xsi:type="xsd:double"&gt;17.1150278293135&lt;/D&gt;&lt;/FQL&gt;&lt;FQL&gt;&lt;Q&gt;GB0005603997^FF_TAX_RATE(ANN_R,1/1/2018,12/31/2018)&lt;/Q&gt;&lt;R&gt;1&lt;/R&gt;&lt;C&gt;1&lt;/C&gt;&lt;D xsi:type="xsd:double"&gt;17.0972287458901&lt;/D&gt;&lt;/FQL&gt;&lt;FQL&gt;&lt;Q&gt;GB0005603997^FF_TAX_RATE(ANN_R,1/1/2017,12/31/2017)&lt;/Q&gt;&lt;R&gt;1&lt;/R&gt;&lt;C&gt;1&lt;/C&gt;&lt;D xsi:type="xsd:double"&gt;11.5963124696749&lt;/D&gt;&lt;/FQL&gt;&lt;FQL&gt;&lt;Q&gt;GB0005603997^FF_TAX_RATE(ANN_R,1/1/2016,12/31/2016)&lt;/Q&gt;&lt;R&gt;1&lt;/R&gt;&lt;C&gt;1&lt;/C&gt;&lt;D xsi:type="xsd:double"&gt;22.6104152933421&lt;/D&gt;&lt;/FQL&gt;&lt;FQL&gt;&lt;Q&gt;GB0005603997^FG_GICS_SECTOR&lt;/Q&gt;&lt;R&gt;0&lt;/R&gt;&lt;C&gt;0&lt;/C&gt;&lt;/FQL&gt;&lt;FQL&gt;&lt;Q&gt;GB0005603997^FG_FACTSET_SECTOR&lt;/Q&gt;&lt;R&gt;1&lt;/R&gt;&lt;C&gt;1&lt;/C&gt;&lt;D xsi:type="xsd:string"&gt;Finance&lt;/D&gt;&lt;/FQL&gt;&lt;FQL&gt;&lt;Q&gt;FI0009003305^SUS_EC_RISK_SCORE(NOW,NOW,,"GOV")&lt;/Q&gt;&lt;R&gt;1&lt;/R&gt;&lt;C&gt;1&lt;/C&gt;&lt;D xsi:type="xsd:string"&gt;10.644664&lt;/D&gt;&lt;/FQL&gt;&lt;FQL&gt;&lt;Q&gt;FI0009003305^SUS_RR_RISK_SCORE(NOW,NOW,,"ESG")&lt;/Q&gt;&lt;R&gt;1&lt;/R&gt;&lt;C&gt;1&lt;/C&gt;&lt;D xsi:type="xsd:double"&gt;17.5193584375&lt;/D&gt;&lt;/FQL&gt;&lt;FQL&gt;&lt;Q&gt;FI0009003305^FF_PTX_INC(ANN_R,1/1/2020,12/31/2020)&lt;/Q&gt;&lt;R&gt;1&lt;/R&gt;&lt;C&gt;1&lt;/C&gt;&lt;D xsi:type="xsd:double"&gt;-71&lt;/D&gt;&lt;/FQL&gt;&lt;FQL&gt;&lt;Q&gt;FI0009003305^FF_PTX_INC(ANN_R,1/1/2019,12/31/2019)&lt;/Q&gt;&lt;R&gt;1&lt;/R&gt;&lt;C&gt;1&lt;/C&gt;&lt;D xsi:type="xsd:double"&gt;1220&lt;/D&gt;&lt;/FQL&gt;&lt;FQL&gt;&lt;Q&gt;FI0009003305^FF_PTX_INC(ANN_R,1/1/2018,12/31/2018)&lt;/Q&gt;&lt;R&gt;1&lt;/R&gt;&lt;C&gt;1&lt;/C&gt;&lt;D xsi:type="xsd:double"&gt;1447&lt;/D&gt;&lt;/FQL&gt;&lt;FQL&gt;&lt;Q&gt;FI0009003305^FF_PTX_INC(ANN_R,1/1/2017,12/31/2017)&lt;/Q&gt;&lt;R&gt;1&lt;/R&gt;&lt;C&gt;1&lt;/C&gt;&lt;D xsi:type="xsd:double"&gt;1770&lt;/D&gt;&lt;/FQL&gt;&lt;FQL&gt;&lt;Q&gt;FI0009003305^FF_PTX_INC(ANN_R,1/1/2016,12/31/2016)&lt;/Q&gt;&lt;R&gt;1&lt;/R&gt;&lt;C&gt;1&lt;/C&gt;&lt;D xsi:type="xsd:double"&gt;1034&lt;/D&gt;&lt;/FQL&gt;&lt;FQL&gt;&lt;Q&gt;FI0009003305^FF_TAX_CF(ANN_R,1/1/2020,12/31/2020)&lt;/Q&gt;&lt;R&gt;1&lt;/R&gt;&lt;C&gt;1&lt;/C&gt;&lt;D xsi:type="xsd:double"&gt;440&lt;/D&gt;&lt;/FQL&gt;&lt;FQL&gt;&lt;Q&gt;FI0009003305^FF_TAX_CF(ANN_R,1/1/2019,12/31/2019)&lt;/Q&gt;&lt;R&gt;1&lt;/R&gt;&lt;C&gt;1&lt;/C&gt;&lt;D xsi:type="xsd:double"&gt;390&lt;/D&gt;&lt;/FQL&gt;&lt;FQL&gt;&lt;Q&gt;FI0009003305^FF_TAX_CF(ANN_R,1/1/2018,12/31/2018)&lt;/Q&gt;&lt;R&gt;1&lt;/R&gt;&lt;C&gt;1&lt;/C&gt;&lt;D xsi:type="xsd:double"&gt;381&lt;/D&gt;&lt;/FQL&gt;&lt;FQL&gt;&lt;Q&gt;FI0009003305^FF_TAX_CF(ANN_R,1/1/2017,12/31/2017)&lt;/Q&gt;&lt;R&gt;1&lt;/R&gt;&lt;C&gt;1&lt;/C&gt;&lt;D xsi:type="xsd:double"&gt;413&lt;/D&gt;&lt;/FQL&gt;&lt;FQL&gt;&lt;Q&gt;FI0009003305^FF_TAX_CF(ANN_R,1/1/2016,12/31/2016)&lt;/Q&gt;&lt;R&gt;1&lt;/R&gt;&lt;C&gt;1&lt;/C&gt;&lt;D xsi:type="xsd:double"&gt;271&lt;/D&gt;&lt;/FQL&gt;&lt;FQL&gt;&lt;Q&gt;FI0009003305^FF_TAX_RATE(ANN_R,1/1/2020,12/31/2020)&lt;/Q&gt;&lt;R&gt;0&lt;/R&gt;&lt;C&gt;0&lt;/C&gt;&lt;/FQL&gt;&lt;FQL&gt;&lt;Q&gt;FI0009003305^FF_TAX_RATE(ANN_R,1/1/2019,12/31/2019)&lt;/Q&gt;&lt;R&gt;1&lt;/R&gt;&lt;C&gt;1&lt;/C&gt;&lt;D xsi:type="xsd:double"&gt;24.9180327868852&lt;/D&gt;&lt;/FQL&gt;&lt;FQL&gt;&lt;Q&gt;FI0009003305^FF_TAX_RATE(ANN_R,1/1/2018,12/31/2018)&lt;/Q&gt;&lt;R&gt;1&lt;/R&gt;&lt;C&gt;1&lt;/C&gt;&lt;D xsi:type="xsd:double"&gt;21.8382861091914&lt;/D&gt;&lt;/FQL&gt;&lt;FQL&gt;&lt;Q&gt;FI0009003305^FF_TAX_RATE(ANN_R,1/1/2017,12/31/2017)&lt;/Q&gt;&lt;R&gt;1&lt;/R&gt;&lt;C&gt;1&lt;/C&gt;&lt;D xsi:type="xsd:double"&gt;13.728813559322&lt;/D&gt;&lt;/FQL&gt;&lt;FQL&gt;&lt;Q&gt;FI0009003305^FG_GICS_SECTOR&lt;/Q&gt;&lt;R&gt;0&lt;/R&gt;&lt;C&gt;0&lt;/C&gt;&lt;/FQL&gt;&lt;FQL&gt;&lt;Q&gt;FI0009003305^FG_FACTSET_SECTOR&lt;/Q&gt;&lt;R&gt;1&lt;/R&gt;&lt;C&gt;1&lt;/C&gt;&lt;D xsi:type="xsd:string"&gt;Finance&lt;/D&gt;&lt;/FQL&gt;&lt;FQL&gt;&lt;Q&gt;AU000000GMG2^SUS_EC_RISK_SCORE(NOW,NOW,,"GOV")&lt;/Q&gt;&lt;R&gt;1&lt;/R&gt;&lt;C&gt;1&lt;/C&gt;&lt;D xsi:type="xsd:string"&gt;4.321350&lt;/D&gt;&lt;/FQL&gt;&lt;FQL&gt;&lt;Q&gt;AU000000GMG2^SUS_EC_RISK_SCORE(NOW,NOW,,"SOC")&lt;/Q&gt;&lt;R&gt;1&lt;/R&gt;&lt;C&gt;1&lt;/C&gt;&lt;D xsi:type="xsd:string"&gt;3.248915&lt;/D&gt;&lt;/FQL&gt;&lt;FQL&gt;&lt;Q&gt;AU000000GMG2^SUS_RR_RISK_SCORE(NOW,NOW,,"ESG")&lt;/Q&gt;&lt;R&gt;1&lt;/R&gt;&lt;C&gt;1&lt;/C&gt;&lt;D xsi:type="xsd:double"&gt;10.7217243243243&lt;/D&gt;&lt;/FQL&gt;&lt;FQL&gt;&lt;Q&gt;AU000000GMG2^FF_PTX_INC(ANN_R,1/1/2020,12/31/2020)&lt;/Q&gt;&lt;R&gt;1&lt;/R&gt;&lt;C&gt;1&lt;/C&gt;&lt;D xsi:type="xsd:double"&gt;594.9&lt;/D&gt;&lt;/FQL&gt;&lt;FQL&gt;&lt;Q&gt;AU000000GMG2^FF_PTX_INC(ANN_R,1/1/2019,12/31/2019)&lt;/Q&gt;&lt;R&gt;1&lt;/R&gt;&lt;C&gt;1&lt;/C&gt;&lt;D xsi:type="xsd:double"&gt;612.2&lt;/D&gt;&lt;/FQL&gt;&lt;FQL&gt;&lt;Q&gt;AU000000GMG2^FF_PTX_INC(ANN_R,1/1/2018,12/31/2018)&lt;/Q&gt;&lt;R&gt;1&lt;/R&gt;&lt;C&gt;1&lt;/C&gt;&lt;D xsi:type="xsd:double"&gt;274.3&lt;/D&gt;&lt;/FQL&gt;&lt;FQL&gt;&lt;Q&gt;AU000000GMG2^FF_PTX_INC(ANN_R,1/1/2017,12/31/2017)&lt;/Q&gt;&lt;R&gt;1&lt;/R&gt;&lt;C&gt;1&lt;/C&gt;&lt;D xsi:type="xsd:double"&gt;263.5&lt;/D&gt;&lt;/FQL&gt;&lt;FQL&gt;&lt;Q&gt;AU000000GMG2^FF_PTX_INC(ANN_R,1/1/2016,12/31/2016)&lt;/Q&gt;&lt;R&gt;1&lt;/R&gt;&lt;C&gt;1&lt;/C&gt;&lt;D xsi:type="xsd:double"&gt;441.7&lt;/D&gt;&lt;/FQL&gt;&lt;FQL&gt;&lt;Q&gt;AU000000GMG2^FF_TAX_CF(ANN_R,1/1/2020,12/31/2020)&lt;/Q&gt;&lt;R&gt;1&lt;/R&gt;&lt;C&gt;1&lt;/C&gt;&lt;D xsi:type="xsd:double"&gt;76.3&lt;/D&gt;&lt;/FQL&gt;&lt;FQL&gt;&lt;Q&gt;AU000000GMG2^FF_TAX_CF(ANN_R,1/1/2019,12/31/2019)&lt;/Q&gt;&lt;R&gt;1&lt;/R&gt;&lt;C&gt;1&lt;/C&gt;&lt;D xsi:type="xsd:double"&gt;37.4&lt;/D&gt;&lt;/FQL&gt;&lt;FQL&gt;&lt;Q&gt;AU000000GMG2^FF_TAX_CF(ANN_R,1/1/2018,12/31/2018)&lt;/Q&gt;&lt;R&gt;1&lt;/R&gt;&lt;C&gt;1&lt;/C&gt;&lt;D xsi:type="xsd:double"&gt;59.6&lt;/D&gt;&lt;/FQL&gt;&lt;FQL&gt;&lt;Q&gt;AU000000GMG2^FF_TAX_CF(ANN_R,1/1/2017,12/31/2017)&lt;/Q&gt;&lt;R&gt;1&lt;/R&gt;&lt;C&gt;1&lt;/C&gt;&lt;D xsi:type="xsd:double"&gt;46.3&lt;/D&gt;&lt;/FQL&gt;&lt;FQL&gt;&lt;Q&gt;AU000000GMG2^FF_TAX_CF(ANN_R,1/1/2016,12/31/2016)&lt;/Q&gt;&lt;R&gt;1&lt;/R&gt;&lt;C&gt;1&lt;/C&gt;&lt;D xsi:type="xsd:double"&gt;19.5&lt;/D&gt;&lt;/FQL&gt;&lt;FQL&gt;&lt;Q&gt;AU000000GMG2^FF_TAX_RATE(ANN_R,1/1/2019,12/31/2019)&lt;/Q&gt;&lt;R&gt;1&lt;/R&gt;&lt;C&gt;1&lt;/C&gt;&lt;D xsi:type="xsd:double"&gt;19.078732440379&lt;/D&gt;&lt;/FQL&gt;&lt;FQL&gt;&lt;Q&gt;AU000000GMG2^FF_TAX_RATE(ANN_R,1/1/2018,12/31/2018)&lt;/Q&gt;&lt;R&gt;1&lt;/R&gt;&lt;C&gt;1&lt;/C&gt;&lt;D xsi:type="xsd:double"&gt;30.0401020780168&lt;/D&gt;&lt;/FQL&gt;&lt;FQL&gt;&lt;Q&gt;AU000000GMG2^FF_TAX_RATE(ANN_R,1/1/2017,12/31/2017)&lt;/Q&gt;&lt;R&gt;1&lt;/R&gt;&lt;C&gt;1&lt;/C&gt;&lt;D xsi:type="xsd:double"&gt;20.6451612903226&lt;/D&gt;&lt;/FQL&gt;&lt;FQL&gt;&lt;Q&gt;AU000000GMG2^FF_TAX_RATE(ANN_R,1/1/2016,12/31/2016)&lt;/Q&gt;&lt;R&gt;1&lt;/R&gt;&lt;C&gt;1&lt;/C&gt;&lt;D xsi:type="xsd:double"&gt;17.1156893819334&lt;/D&gt;&lt;/FQL&gt;&lt;FQL&gt;&lt;Q&gt;AU000000GMG2^FG_GICS_SECTOR&lt;/Q&gt;&lt;R&gt;0&lt;/R&gt;&lt;C&gt;0&lt;/C&gt;&lt;/FQL&gt;&lt;FQL&gt;&lt;Q&gt;AU000000GMG2^FG_FACTSET_SECTOR&lt;/Q&gt;&lt;R&gt;1&lt;/R&gt;&lt;C&gt;1&lt;/C&gt;&lt;D xsi:type="xsd:string"&gt;Finance&lt;/D&gt;&lt;/FQL&gt;&lt;FQL&gt;&lt;Q&gt;ID1000109507^SUS_EC_RISK_SCORE(NOW,NOW,,"GOV")&lt;/Q&gt;&lt;R&gt;1&lt;/R&gt;&lt;C&gt;1&lt;/C&gt;&lt;D xsi:type="xsd:string"&gt;12.786550&lt;/D&gt;&lt;/FQL&gt;&lt;FQL&gt;&lt;Q&gt;ID1000109507^SUS_EC_RISK_SCORE(NOW,NOW,,"SOC")&lt;/Q&gt;&lt;R&gt;1&lt;/R&gt;&lt;C&gt;1&lt;/C&gt;&lt;D xsi:type="xsd:string"&gt;12.274081&lt;/D&gt;&lt;/FQL&gt;&lt;FQL&gt;&lt;Q&gt;ID1000109507^SUS_RR_RISK_SCORE(NOW,NOW,,"ESG")&lt;/Q&gt;&lt;R&gt;1&lt;/R&gt;&lt;C&gt;1&lt;/C&gt;&lt;D xsi:type="xsd:double"&gt;27.24043125&lt;/D&gt;&lt;/FQL&gt;&lt;FQL&gt;&lt;Q&gt;ID1000109507^FF_PTX_INC(ANN_R,1/1/2020,12/31/2020)&lt;/Q&gt;&lt;R&gt;1&lt;/R&gt;&lt;C&gt;1&lt;/C&gt;&lt;D xsi:type="xsd:double"&gt;33568507&lt;/D&gt;&lt;/FQL&gt;&lt;FQL&gt;&lt;Q&gt;ID1000109507^FF_PTX_INC(ANN_R,1/1/2019,12/31/2019)&lt;/Q&gt;&lt;R&gt;1&lt;/R&gt;&lt;C&gt;1&lt;/C&gt;&lt;D xsi:type="xsd:double"&gt;36288998&lt;/D&gt;&lt;/FQL&gt;&lt;FQL&gt;&lt;Q&gt;ID1000109507^FF_PTX_INC(ANN_R,1/1/2018,12/31/2018)&lt;/Q&gt;&lt;R&gt;1&lt;/R&gt;&lt;C&gt;1&lt;/C&gt;&lt;D xsi:type="xsd:double"&gt;32706064&lt;/D&gt;&lt;/FQL&gt;&lt;FQL&gt;&lt;Q&gt;ID1000109507^FF_PTX_INC(ANN_R,1/1/2017,12/31/2017)&lt;/Q&gt;&lt;R&gt;1&lt;/R&gt;&lt;C&gt;1&lt;/C&gt;&lt;D xsi:type="xsd:double"&gt;29158743&lt;/D&gt;&lt;/FQL&gt;&lt;FQL&gt;&lt;Q&gt;ID1000109507^FF_PTX_INC(ANN_R,1/1/2016,12/31/2016)&lt;/Q&gt;&lt;R&gt;1&lt;/R&gt;&lt;C&gt;1&lt;/C&gt;&lt;D xsi:type="xsd:double"&gt;25839200&lt;/D&gt;&lt;/FQL&gt;&lt;FQL&gt;&lt;Q&gt;ID1000109507^FF_TAX_CF(ANN_R,1/1/2020,12/31/2020)&lt;/Q&gt;&lt;R&gt;1&lt;/R&gt;&lt;C&gt;1&lt;/C&gt;&lt;D xsi:type="xsd:double"&gt;6932987&lt;/D&gt;&lt;/FQL&gt;&lt;FQL&gt;&lt;Q&gt;ID1000109507^FF_TAX_CF(ANN_R,1/1/2018,12/31/2018)&lt;/Q&gt;&lt;R&gt;1&lt;/R&gt;&lt;C&gt;1&lt;/C&gt;&lt;D xsi:type="xsd:double"&gt;6014149&lt;/D&gt;&lt;/FQL&gt;&lt;FQL&gt;&lt;Q&gt;ID1000109507^FF_TAX_CF(ANN_R,1/1/2017,12/31/2017)&lt;/Q&gt;&lt;R&gt;1&lt;/R&gt;&lt;C&gt;1&lt;/C&gt;&lt;D xsi:type="xsd:double"&gt;5778687&lt;/D&gt;&lt;/FQL&gt;&lt;FQL&gt;&lt;Q&gt;ID1000109507^FF_TAX_CF(ANN_R,1/1/2016,12/31/2016)&lt;/Q&gt;&lt;R&gt;1&lt;/R&gt;&lt;C&gt;1&lt;/C&gt;&lt;D xsi:type="xsd:double"&gt;5681162&lt;/D&gt;&lt;/FQL&gt;&lt;FQL&gt;&lt;Q&gt;ID1000109507^FF_TAX_RATE(ANN_R,1/1/2020,12/31/2020)&lt;/Q&gt;&lt;R&gt;1&lt;/R&gt;&lt;C&gt;1&lt;/C&gt;&lt;D xsi:type="xsd:double"&gt;19.1292332423363&lt;/D&gt;&lt;/FQL&gt;&lt;FQL&gt;&lt;Q&gt;ID1000109507^FF_TAX_RATE(ANN_R,1/1/2019,12/31/2019)&lt;/Q&gt;&lt;R&gt;1&lt;/R&gt;&lt;C&gt;1&lt;/C&gt;&lt;D xsi:type="xsd:double"&gt;21.2709758478313&lt;/D&gt;&lt;/FQL&gt;&lt;FQL&gt;&lt;Q&gt;ID1000109507^FF_TAX_RATE(ANN_R,1/1/2018,12/31/2018)&lt;/Q&gt;&lt;R&gt;1&lt;/R&gt;&lt;C&gt;1&lt;/C&gt;&lt;D xsi:type="xsd:double"&gt;20.9575936743718&lt;/D&gt;&lt;/FQL&gt;&lt;FQL&gt;&lt;Q&gt;ID1000109507^FF_TAX_RATE(ANN_R,1/1/2017,12/31/2017)&lt;/Q&gt;&lt;R&gt;1&lt;/R&gt;&lt;C&gt;1&lt;/C&gt;&lt;D xsi:type="xsd:double"&gt;20.0200433880157&lt;/D&gt;&lt;/FQL&gt;&lt;FQL&gt;&lt;Q&gt;ID1000109507^FF_TAX_RATE(ANN_R,1/1/2016,12/31/2016)&lt;/Q&gt;&lt;R&gt;1&lt;/R&gt;&lt;C&gt;1&lt;/C&gt;&lt;D xsi:type="xsd:double"&gt;20.1512392024521&lt;/D&gt;&lt;/FQL&gt;&lt;FQL&gt;&lt;Q&gt;ID1000109507^FG_GICS_SECTOR&lt;/Q&gt;&lt;R&gt;0&lt;/R&gt;&lt;C&gt;0&lt;/C&gt;&lt;/FQL&gt;&lt;FQL&gt;&lt;Q&gt;ID1000109507^FG_FACTSET_SECTOR&lt;/Q&gt;&lt;R&gt;1&lt;/R&gt;&lt;C&gt;1&lt;/C&gt;&lt;D xsi:type="xsd:string"&gt;Finance&lt;/D&gt;&lt;/FQL&gt;&lt;FQL&gt;&lt;Q&gt;NL0000395903^SUS_EC_RISK_SCORE(NOW,NOW,,"GOV")&lt;/Q&gt;&lt;R&gt;1&lt;/R&gt;&lt;C&gt;1&lt;/C&gt;&lt;D xsi:type="xsd:string"&gt;5.854056&lt;/D&gt;&lt;/FQL&gt;&lt;FQL&gt;&lt;Q&gt;NL0000395903^SUS_EC_RISK_SCORE(NOW,NOW,,"SOC")&lt;/Q&gt;&lt;R&gt;1&lt;/R&gt;&lt;C&gt;1&lt;/C&gt;&lt;D xsi:type="xsd:string"&gt;3.622200&lt;/D&gt;&lt;/FQL&gt;&lt;FQL&gt;&lt;Q&gt;NL0000395903^SUS_RR_RISK_SCORE(NOW,NOW,,"ESG")&lt;/Q&gt;&lt;R&gt;1&lt;/R&gt;&lt;C&gt;1&lt;/C&gt;&lt;D xsi:type="xsd:double"&gt;9.52305625&lt;/D&gt;&lt;/FQL&gt;&lt;FQL&gt;&lt;Q&gt;NL0000395903^FF_PTX_INC(ANN_R,1/1/2020,12/31/2020)&lt;/Q&gt;&lt;R&gt;1&lt;/R&gt;&lt;C&gt;1&lt;/C&gt;&lt;D xsi:type="xsd:double"&gt;931&lt;/D&gt;&lt;/FQL&gt;&lt;FQL&gt;&lt;Q&gt;NL0000395903^FF_PTX_INC(ANN_R,1/1/2019,12/31/2019)&lt;/Q&gt;&lt;R&gt;1&lt;/R&gt;&lt;C&gt;1&lt;/C&gt;&lt;D xsi:type="xsd:double"&gt;855&lt;/D&gt;&lt;/FQL&gt;&lt;FQL&gt;&lt;Q&gt;NL0000395903^FF_PTX_INC(ANN_R,1/1/2017,12/31/2017)&lt;/Q&gt;&lt;R&gt;1&lt;/R&gt;&lt;C&gt;1&lt;/C&gt;&lt;D xsi:type="xsd:double"&gt;722&lt;/D&gt;&lt;/FQL&gt;&lt;FQL&gt;&lt;Q&gt;NL0000395903^FF_PTX_INC(ANN_R,1/1/2016,12/31/2016)&lt;/Q&gt;&lt;R&gt;1&lt;/R&gt;&lt;C&gt;1&lt;/C&gt;&lt;D xsi:type="xsd:double"&gt;653&lt;/D&gt;&lt;/FQL&gt;&lt;FQL&gt;&lt;Q&gt;NL0000395903^FF_TAX_CF(ANN_R,1/1/2020,12/31/2020)&lt;/Q&gt;&lt;R&gt;1&lt;/R&gt;&lt;C&gt;1&lt;/C&gt;&lt;D xsi:type="xsd:double"&gt;221&lt;/D&gt;&lt;/FQL&gt;&lt;FQL&gt;&lt;Q&gt;NL0000395903^FF_TAX_CF(ANN_R,1/1/2019,12/31/2019)&lt;/Q&gt;&lt;R&gt;1&lt;/R&gt;&lt;C&gt;1&lt;/C&gt;&lt;D xsi:type="xsd:double"&gt;195&lt;/D&gt;&lt;/FQL&gt;&lt;FQL&gt;&lt;Q&gt;NL0000395903^FF_TAX_CF(ANN_R,1/1/2018,12/31/2018)&lt;/Q&gt;&lt;R&gt;1&lt;/R&gt;&lt;C&gt;1&lt;/C&gt;&lt;D xsi:type="xsd:double"&gt;206&lt;/D&gt;&lt;/FQL&gt;&lt;FQL&gt;&lt;Q&gt;NL0000395903^FF_TAX_CF(ANN_R,1/1/2017,12/31/2017)&lt;/Q&gt;&lt;R&gt;1&lt;/R&gt;&lt;C&gt;1&lt;/C&gt;&lt;D xsi:type="xsd:double"&gt;156&lt;/D&gt;&lt;/FQL&gt;&lt;FQL&gt;&lt;Q&gt;NL0000395903^FF_TAX_CF(ANN_R,1/1/2016,12/31/2016)&lt;/Q&gt;&lt;R&gt;1&lt;/R&gt;&lt;C&gt;1&lt;/C&gt;&lt;D xsi:type="xsd:double"&gt;108&lt;/D&gt;&lt;/FQL&gt;&lt;FQL&gt;&lt;Q&gt;NL0000395903^FF_TAX_RATE(ANN_R,1/1/2020,12/31/2020)&lt;/Q&gt;&lt;R&gt;1&lt;/R&gt;&lt;C&gt;1&lt;/C&gt;&lt;D xsi:type="xsd:double"&gt;23.2008592910849&lt;/D&gt;&lt;/FQL&gt;&lt;FQL&gt;&lt;Q&gt;NL0000395903^FF_TAX_RATE(ANN_R,1/1/2019,12/31/2019)&lt;/Q&gt;&lt;R&gt;1&lt;/R&gt;&lt;C&gt;1&lt;/C&gt;&lt;D xsi:type="xsd:double"&gt;22.1052631578947&lt;/D&gt;&lt;/FQL&gt;&lt;FQL&gt;&lt;Q&gt;NL0000395903^FF_TAX_RATE(ANN_R,1/1/2018,12/31/2018)&lt;/Q&gt;&lt;R&gt;1&lt;/R&gt;&lt;C&gt;1&lt;/C&gt;&lt;D xsi:type="xsd:double"&gt;26.3513513513513&lt;/D&gt;&lt;/FQL&gt;&lt;FQL&gt;&lt;Q&gt;NL0000395903^FF_TAX_RATE(ANN_R,1/1/2017,12/31/2017)&lt;/Q&gt;&lt;R&gt;1&lt;/R&gt;&lt;C&gt;1&lt;/C&gt;&lt;D xsi:type="xsd:double"&gt;12.3268698060942&lt;/D&gt;&lt;/FQL&gt;&lt;FQL&gt;&lt;Q&gt;NL0000395903^FF_TAX_RATE(ANN_R,1/1/2016,12/31/2016)&lt;/Q&gt;&lt;R&gt;1&lt;/R&gt;&lt;C&gt;1&lt;/C&gt;&lt;D xsi:type="xsd:double"&gt;25.2679938744257&lt;/D&gt;&lt;/FQL&gt;&lt;FQL&gt;&lt;Q&gt;NL0000395903^FG_GICS_SECTOR&lt;/Q&gt;&lt;R&gt;0&lt;/R&gt;&lt;C&gt;0&lt;/C&gt;&lt;/FQL&gt;&lt;FQL&gt;&lt;Q&gt;NL0000395903^FG_FACTSET_SECTOR&lt;/Q&gt;&lt;R&gt;1&lt;/R&gt;&lt;C&gt;1&lt;/C&gt;&lt;D xsi:type="xsd:string"&gt;Technology Services&lt;/D&gt;&lt;/FQL&gt;&lt;FQL&gt;&lt;Q&gt;US4278661081^SUS_EC_RISK_SCORE(NOW,NOW,,"GOV")&lt;/Q&gt;&lt;R&gt;0&lt;/R&gt;&lt;C&gt;0&lt;/C&gt;&lt;/FQL&gt;&lt;FQL&gt;&lt;Q&gt;US4278661081^SUS_RR_RISK_SCORE(NOW,NOW,,"ESG")&lt;/Q&gt;&lt;R&gt;0&lt;/R&gt;&lt;C&gt;0&lt;/C&gt;&lt;/FQL&gt;&lt;FQL&gt;&lt;Q&gt;US4278661081^FF_PTX_INC(ANN_R,1/1/2020,12/31/2020)&lt;/Q&gt;&lt;R&gt;1&lt;/R&gt;&lt;C&gt;1&lt;/C&gt;&lt;D xsi:type="xsd:double"&gt;1494.997&lt;/D&gt;&lt;/FQL&gt;&lt;FQL&gt;&lt;Q&gt;US4278661081^FF_PTX_INC(ANN_R,1/1/2019,12/31/2019)&lt;/Q&gt;&lt;R&gt;1&lt;/R&gt;&lt;C&gt;1&lt;/C&gt;&lt;D xsi:type="xsd:double"&gt;1380.784&lt;/D&gt;&lt;/FQL&gt;&lt;FQL&gt;&lt;Q&gt;US4278661081^FF_PTX_INC(ANN_R,1/1/2018,12/31/2018)&lt;/Q&gt;&lt;R&gt;1&lt;/R&gt;&lt;C&gt;1&lt;/C&gt;&lt;D xsi:type="xsd:double"&gt;1410.061&lt;/D&gt;&lt;/FQL&gt;&lt;FQL&gt;&lt;Q&gt;US4278661081^FF_PTX_INC(ANN_R,1/1/2017,12/31/2017)&lt;/Q&gt;&lt;R&gt;1&lt;/R&gt;&lt;C&gt;1&lt;/C&gt;&lt;D xsi:type="xsd:double"&gt;1110.668&lt;/D&gt;&lt;/FQL&gt;&lt;FQL&gt;&lt;Q&gt;US4278661081^FF_PTX_INC(ANN_R,1/1/2016,12/31/2016)&lt;/Q&gt;&lt;R&gt;1&lt;/R&gt;&lt;C&gt;1&lt;/C&gt;&lt;D xsi:type="xsd:double"&gt;1099.481&lt;/D&gt;&lt;/FQL&gt;&lt;FQL&gt;&lt;Q&gt;US4278661081^FF_TAX_CF(ANN_R,1/1/2020,12/31/2020)&lt;/Q&gt;&lt;R&gt;1&lt;/R&gt;&lt;C&gt;1&lt;/C&gt;&lt;D xsi:type="xsd:double"&gt;215.491&lt;/D&gt;&lt;/FQL&gt;&lt;FQL&gt;&lt;Q&gt;US4278661081^FF_TAX_CF(ANN_R,1/1/2019,12/31/2019)&lt;/Q&gt;&lt;R&gt;1&lt;/R&gt;&lt;C&gt;1&lt;/C&gt;&lt;D xsi:type="xsd:double"&gt;238.067&lt;/D&gt;&lt;/FQL&gt;&lt;FQL&gt;&lt;Q&gt;US4278661081^FF_TAX_CF(ANN_R,1/1/2018,12/31/2018)&lt;/Q&gt;&lt;R&gt;1&lt;/R&gt;&lt;C&gt;1&lt;/C&gt;&lt;D xsi:type="xsd:double"&gt;118.842&lt;/D&gt;&lt;/FQL&gt;&lt;FQL&gt;&lt;Q&gt;US4278661081^FF_TAX_CF(ANN_R,1/1/2017,12/31/2017)&lt;/Q&gt;&lt;R&gt;1&lt;/R&gt;&lt;C&gt;1&lt;/C&gt;&lt;D xsi:type="xsd:double"&gt;351.832&lt;/D&gt;&lt;/FQL&gt;&lt;FQL&gt;&lt;Q&gt;US4278661081^FF_TAX_CF(ANN_R,1/1/2016,12/31/2016)&lt;/Q&gt;&lt;R&gt;1&lt;/R&gt;&lt;C&gt;1&lt;/C&gt;&lt;D xsi:type="xsd:double"&gt;425.539&lt;/D&gt;&lt;/FQL&gt;&lt;FQL&gt;&lt;Q&gt;US4278661081^FF_TAX_RATE(ANN_R,1/1/2020,12/31/2020)&lt;/Q&gt;&lt;R&gt;1&lt;/R&gt;&lt;C&gt;1&lt;/C&gt;&lt;D xsi:type="xsd:double"&gt;14.6879224506805&lt;/D&gt;&lt;/FQL&gt;&lt;FQL&gt;&lt;Q&gt;US4278661081^FF_TAX_RATE(ANN_R,1/1/2019,12/31/2019)&lt;/Q&gt;&lt;R&gt;1&lt;/R&gt;&lt;C&gt;1&lt;/C&gt;&lt;D xsi:type="xsd:double"&gt;16.9492114624735&lt;/D&gt;&lt;/FQL&gt;&lt;FQL&gt;&lt;Q&gt;US4278661081^FF_TAX_RATE(ANN_R,1/1/2018,12/31/2018)&lt;/Q&gt;&lt;R&gt;1&lt;/R&gt;&lt;C&gt;1&lt;/C&gt;&lt;D xsi:type="xsd:double"&gt;16.9503305176159&lt;/D&gt;&lt;/FQL&gt;&lt;FQL&gt;&lt;Q&gt;US4278661081^FF_TAX_RATE(ANN_R,1/1/2017,12/31/2017)&lt;/Q&gt;&lt;R&gt;1&lt;/R&gt;&lt;C&gt;1&lt;/C&gt;&lt;D xsi:type="xsd:double"&gt;31.8845055408097&lt;/D&gt;&lt;/FQL&gt;&lt;FQL&gt;&lt;Q&gt;US4278661081^FG_GICS_SECTOR&lt;/Q&gt;&lt;R&gt;1&lt;/R&gt;&lt;C&gt;1&lt;/C&gt;&lt;D xsi:type="xsd:string"&gt;Consumer Staples&lt;/D&gt;&lt;/FQL&gt;&lt;FQL&gt;&lt;Q&gt;US4278661081^FG_FACTSET_SECTOR&lt;/Q&gt;&lt;R&gt;1&lt;/R&gt;&lt;C&gt;1&lt;/C&gt;&lt;D xsi:type="xsd:string"&gt;Consumer Non-Durables&lt;/D&gt;&lt;/FQL&gt;&lt;FQL&gt;&lt;Q&gt;ES0178430E18^SUS_EC_RISK_SCORE(NOW,NOW,,"GOV")&lt;/Q&gt;&lt;R&gt;1&lt;/R&gt;&lt;C&gt;1&lt;/C&gt;&lt;D xsi:type="xsd:string"&gt;6.192559&lt;/D&gt;&lt;/FQL&gt;&lt;FQL&gt;&lt;Q&gt;ES0178430E18^SUS_EC_RISK_SCORE(NOW,NOW,,"SOC")&lt;/Q&gt;&lt;R&gt;1&lt;/R&gt;&lt;C&gt;1&lt;/C&gt;&lt;D xsi:type="xsd:string"&gt;9.197675&lt;/D&gt;&lt;/FQL&gt;&lt;FQL&gt;&lt;Q&gt;ES0178430E18^SUS_RR_RISK_SCORE(NOW,NOW,,"ESG")&lt;/Q&gt;&lt;R&gt;1&lt;/R&gt;&lt;C&gt;1&lt;/C&gt;&lt;D xsi:type="xsd:double"&gt;16.959371875&lt;/D&gt;&lt;/FQL&gt;&lt;FQL&gt;&lt;Q&gt;ES0178430E18^FF_PTX_INC(ANN_R,1/1/2020,12/31/2020)&lt;/Q&gt;&lt;R&gt;1&lt;/R&gt;&lt;C&gt;1&lt;/C&gt;&lt;D xsi:type="xsd:double"&gt;2581&lt;/D&gt;&lt;/FQL&gt;&lt;FQL&gt;&lt;Q&gt;ES0178430E18^FF_PTX_INC(ANN_R,1/1/2019,12/31/2019)&lt;/Q&gt;&lt;R&gt;1&lt;/R&gt;&lt;C&gt;1&lt;/C&gt;&lt;D xsi:type="xsd:double"&gt;2705&lt;/D&gt;&lt;/FQL&gt;&lt;FQL&gt;&lt;Q&gt;ES0178430E18^FF_PTX_INC(ANN_R,1/1/2018,12/31/2018)&lt;/Q&gt;&lt;R&gt;1&lt;/R&gt;&lt;C&gt;1&lt;/C&gt;&lt;D xsi:type="xsd:double"&gt;5567&lt;/D&gt;&lt;/FQL&gt;&lt;FQL&gt;&lt;Q&gt;ES0178430E18^FF_PTX_INC(ANN_R,1/1/2017,12/31/2017)&lt;/Q&gt;&lt;R&gt;1&lt;/R&gt;&lt;C&gt;1&lt;/C&gt;&lt;D xsi:type="xsd:double"&gt;4592&lt;/D&gt;&lt;/FQL&gt;&lt;FQL&gt;&lt;Q&gt;ES0178430E18^FF_PTX_INC(ANN_R,1/1/2016,12/31/2016)&lt;/Q&gt;&lt;R&gt;1&lt;/R&gt;&lt;C&gt;1&lt;/C&gt;&lt;D xsi:type="xsd:double"&gt;3250&lt;/D&gt;&lt;/FQL&gt;&lt;FQL&gt;&lt;Q&gt;ES0178430E18^FF_TAX_CF(ANN_R,1/1/2020,12/31/2020)&lt;/Q&gt;&lt;R&gt;1&lt;/R&gt;&lt;C&gt;1&lt;/C&gt;&lt;D xsi:type="xsd:double"&gt;509&lt;/D&gt;&lt;/FQL&gt;&lt;FQL&gt;&lt;Q&gt;ES0178430E18^FF_TAX_CF(ANN_R,1/1/2019,12/31/2019)&lt;/Q&gt;&lt;R&gt;1&lt;/R&gt;&lt;C&gt;1&lt;/C&gt;&lt;D xsi:type="xsd:double"&gt;-272&lt;/D&gt;&lt;/FQL&gt;&lt;FQL&gt;&lt;Q&gt;ES0178430E18^FF_TAX_CF(ANN_R,1/1/2018,12/31/2018)&lt;/Q&gt;&lt;R&gt;1&lt;/R&gt;&lt;C&gt;1&lt;/C&gt;&lt;D xsi:type="xsd:double"&gt;865&lt;/D&gt;&lt;/FQL&gt;&lt;FQL&gt;&lt;Q&gt;ES0178430E18^FF_TAX_CF(ANN_R,1/1/2017,12/31/2017)&lt;/Q&gt;&lt;R&gt;1&lt;/R&gt;&lt;C&gt;1&lt;/C&gt;&lt;D xsi:type="xsd:double"&gt;1005&lt;/D&gt;&lt;/FQL&gt;&lt;FQL&gt;&lt;Q&gt;ES0178430E18^FF_TAX_CF(ANN_R,1/1/2016,12/31/2016)&lt;/Q&gt;&lt;R&gt;1&lt;/R&gt;&lt;C&gt;1&lt;/C&gt;&lt;D xsi:type="xsd:double"&gt;649&lt;/D&gt;&lt;/FQL&gt;&lt;FQL&gt;&lt;Q&gt;ES0178430E18^FF_TAX_RATE(ANN_R,1/1/2019,12/31/2019)&lt;/Q&gt;&lt;R&gt;1&lt;/R&gt;&lt;C&gt;1&lt;/C&gt;&lt;D xsi:type="xsd:double"&gt;38.9648798521257&lt;/D&gt;&lt;/FQL&gt;&lt;FQL&gt;&lt;Q&gt;ES0178430E18^FF_TAX_RATE(ANN_R,1/1/2018,12/31/2018)&lt;/Q&gt;&lt;R&gt;1&lt;/R&gt;&lt;C&gt;1&lt;/C&gt;&lt;D xsi:type="xsd:double"&gt;29.1180168852165&lt;/D&gt;&lt;/FQL&gt;&lt;FQL&gt;&lt;Q&gt;ES0178430E18^FF_TAX_RATE(ANN_R,1/1/2017,12/31/2017)&lt;/Q&gt;&lt;R&gt;1&lt;/R&gt;&lt;C&gt;1&lt;/C&gt;&lt;D xsi:type="xsd:double"&gt;26.5461672473868&lt;/D&gt;&lt;/FQL&gt;&lt;FQL&gt;&lt;Q&gt;ES0178430E18^FF_TAX_RATE(ANN_R,1/1/2016,12/31/2016)&lt;/Q&gt;&lt;R&gt;1&lt;/R&gt;&lt;C&gt;1&lt;/C&gt;&lt;D xsi:type="xsd:double"&gt;26.0307692307692&lt;/D&gt;&lt;/FQL&gt;&lt;FQL&gt;&lt;Q&gt;ES0178430E18^FG_GICS_SECTOR&lt;/Q&gt;&lt;R&gt;0&lt;/R&gt;&lt;C&gt;0&lt;/C&gt;&lt;/FQL&gt;&lt;FQL&gt;&lt;Q&gt;ES0178430E18^FG_FACTSET_SECTOR&lt;/Q&gt;&lt;R&gt;1&lt;/R&gt;&lt;C&gt;1&lt;/C&gt;&lt;D xsi:type="xsd:string"&gt;Communications&lt;/D&gt;&lt;/FQL&gt;&lt;FQL&gt;&lt;Q&gt;US87918A1051^SUS_EC_RISK_SCORE(NOW,NOW,,"GOV")&lt;/Q&gt;&lt;R&gt;0&lt;/R&gt;&lt;C&gt;0&lt;/C&gt;&lt;/FQL&gt;&lt;FQL&gt;&lt;Q&gt;US87918A1051^SUS_EC_RISK_SCORE(NOW,NOW,,"SOC")&lt;/Q&gt;&lt;R&gt;0&lt;/R&gt;&lt;C&gt;0&lt;/C&gt;&lt;/FQL&gt;&lt;FQL&gt;&lt;Q&gt;US87918A1051^SUS_RR_RISK_SCORE(NOW,NOW,,"ESG")&lt;/Q&gt;&lt;R&gt;0&lt;/R&gt;&lt;C&gt;0&lt;/C&gt;&lt;/FQL&gt;&lt;FQL&gt;&lt;Q&gt;US87918A1051^FF_PTX_INC(ANN_R,1/1/2020,12/31/2020)&lt;/Q&gt;&lt;R&gt;1&lt;/R&gt;&lt;C&gt;1&lt;/C&gt;&lt;D xsi:type="xsd:double"&gt;-575.993&lt;/D&gt;&lt;/FQL&gt;&lt;FQL&gt;&lt;Q&gt;US87918A1051^FF_PTX_INC(ANN_R,1/1/2019,12/31/2019)&lt;/Q&gt;&lt;R&gt;1&lt;/R&gt;&lt;C&gt;1&lt;/C&gt;&lt;D xsi:type="xsd:double"&gt;-109.455&lt;/D&gt;&lt;/FQL&gt;&lt;FQL&gt;&lt;Q&gt;US87918A1051^FF_PTX_INC(ANN_R,1/1/2018,12/31/2018)&lt;/Q&gt;&lt;R&gt;1&lt;/R&gt;&lt;C&gt;1&lt;/C&gt;&lt;D xsi:type="xsd:double"&gt;-96.966&lt;/D&gt;&lt;/FQL&gt;&lt;FQL&gt;&lt;Q&gt;US87918A1051^FF_PTX_INC(ANN_R,1/1/2017,12/31/2017)&lt;/Q&gt;&lt;R&gt;1&lt;/R&gt;&lt;C&gt;1&lt;/C&gt;&lt;D xsi:type="xsd:double"&gt;-107.007&lt;/D&gt;&lt;/FQL&gt;&lt;FQL&gt;&lt;Q&gt;US87918A1051^FF_PTX_INC(ANN_R,1/1/2016,12/31/2016)&lt;/Q&gt;&lt;R&gt;1&lt;/R&gt;&lt;C&gt;1&lt;/C&gt;&lt;D xsi:type="xsd:double"&gt;-73.706&lt;/D&gt;&lt;/FQL&gt;&lt;FQL&gt;&lt;Q&gt;US87918A1051^FF_TAX_CF(ANN_R,1/1/2020,12/31/2020)&lt;/Q&gt;&lt;R&gt;1&lt;/R&gt;&lt;C&gt;1&lt;/C&gt;&lt;D xsi:type="xsd:double"&gt;1.324&lt;/D&gt;&lt;/FQL&gt;&lt;FQL&gt;&lt;Q&gt;US87918A1051^FF_TAX_CF(ANN_R,1/1/2018,12/31/2018)&lt;/Q&gt;&lt;R&gt;1&lt;/R&gt;&lt;C&gt;1&lt;/C&gt;&lt;D xsi:type="xsd:double"&gt;0.441&lt;/D&gt;&lt;/FQL&gt;&lt;FQL&gt;&lt;Q&gt;US87918A1051^FF_TAX_CF(ANN_R,1/1/2017,12/31/2017)&lt;/Q&gt;&lt;R&gt;1&lt;/R&gt;&lt;C&gt;1&lt;/C&gt;&lt;D xsi:type="xsd:double"&gt;0.137&lt;/D&gt;&lt;/FQL&gt;&lt;FQL&gt;&lt;Q&gt;US87918A1051^FF_TAX_CF(ANN_R,1/1/2016,12/31/2016)&lt;/Q&gt;&lt;R&gt;0&lt;/R&gt;&lt;C&gt;0&lt;/C&gt;&lt;/FQL&gt;&lt;FQL&gt;&lt;Q&gt;US87918A1051^FF_TAX_RATE(ANN_R,1/1/2020,12/31/2020)&lt;/Q&gt;&lt;R&gt;0&lt;/R&gt;&lt;C&gt;0&lt;/C&gt;&lt;/FQL&gt;&lt;FQL&gt;&lt;Q&gt;US87918A1051^FF_TAX_RATE(ANN_R,1/1/2019,12/31/2019)&lt;/Q&gt;&lt;R&gt;0&lt;/R&gt;&lt;C&gt;0&lt;/C&gt;&lt;/FQL&gt;&lt;FQL&gt;&lt;Q&gt;US87918A1051^FF_TAX_RATE(ANN_R,1/1/2018,12/31/2018)&lt;/Q&gt;&lt;R&gt;0&lt;/R&gt;&lt;C&gt;0&lt;/C&gt;&lt;/FQL&gt;&lt;FQL&gt;&lt;Q&gt;US87918A1051^FF_TAX_RATE(ANN_R,1/1/2017,12/31/2017)&lt;/Q&gt;&lt;R&gt;0&lt;/R&gt;&lt;C&gt;0&lt;/C&gt;&lt;/FQL&gt;&lt;FQL&gt;&lt;Q&gt;US87918A1051^FF_TAX_RATE(ANN_R,1/1/2016,12/31/2016)&lt;/Q&gt;&lt;R&gt;0&lt;/R&gt;&lt;C&gt;0&lt;/C&gt;&lt;/FQL&gt;&lt;FQL&gt;&lt;Q&gt;US87918A1051^FG_GICS_SECTOR&lt;/Q&gt;&lt;R&gt;0&lt;/R&gt;&lt;C&gt;0&lt;/C&gt;&lt;/FQL&gt;&lt;FQL&gt;&lt;Q&gt;US87918A1051^FG_FACTSET_SECTOR&lt;/Q&gt;&lt;R&gt;1&lt;/R&gt;&lt;C&gt;1&lt;/C&gt;&lt;D xsi:type="xsd:string"&gt;Health Services&lt;/D&gt;&lt;/FQL&gt;&lt;FQL&gt;&lt;Q&gt;HK0016000132^SUS_EC_RISK_SCORE(NOW,NOW,,"GOV")&lt;/Q&gt;&lt;R&gt;1&lt;/R&gt;&lt;C&gt;1&lt;/C&gt;&lt;D xsi:type="xsd:string"&gt;8.740945&lt;/D&gt;&lt;/FQL&gt;&lt;FQL&gt;&lt;Q&gt;HK0016000132^SUS_EC_RISK_SCORE(NOW,NOW,,"SOC")&lt;/Q&gt;&lt;R&gt;1&lt;/R&gt;&lt;C&gt;1&lt;/C&gt;&lt;D xsi:type="xsd:string"&gt;5.633982&lt;/D&gt;&lt;/FQL&gt;&lt;FQL&gt;&lt;Q&gt;HK0016000132^SUS_RR_RISK_SCORE(NOW,NOW,,"ESG")&lt;/Q&gt;&lt;R&gt;1&lt;/R&gt;&lt;C&gt;1&lt;/C&gt;&lt;D xsi:type="xsd:double"&gt;18.0622978207237&lt;/D&gt;&lt;/FQL&gt;&lt;FQL&gt;&lt;Q&gt;HK0016000132^FF_PTX_INC(ANN_R,1/1/2020,12/31/2020)&lt;/Q&gt;&lt;R&gt;1&lt;/R&gt;&lt;C&gt;1&lt;/C&gt;&lt;D xsi:type="xsd:double"&gt;28912&lt;/D&gt;&lt;/FQL&gt;&lt;FQL&gt;&lt;Q&gt;HK0016000132^FF_PTX_INC(ANN_R,1/1/2019,12/31/2019)&lt;/Q&gt;&lt;R&gt;1&lt;/R&gt;&lt;C&gt;1&lt;/C&gt;&lt;D xsi:type="xsd:double"&gt;54483&lt;/D&gt;&lt;/FQL&gt;&lt;FQL&gt;&lt;Q&gt;HK0016000132^FF_PTX_INC(ANN_R,1/1/2017,12/31/2017)&lt;/Q&gt;&lt;R&gt;1&lt;/R&gt;&lt;C&gt;1&lt;/C&gt;&lt;D xsi:type="xsd:double"&gt;49225&lt;/D&gt;&lt;/FQL&gt;&lt;FQL&gt;&lt;Q&gt;HK0016000132^FF_PTX_INC(ANN_R,1/1/2016,12/31/2016)&lt;/Q&gt;&lt;R&gt;1&lt;/R&gt;&lt;C&gt;1&lt;/C&gt;&lt;D xsi:type="xsd:double"&gt;35570&lt;/D&gt;&lt;/FQL&gt;&lt;FQL&gt;&lt;Q&gt;HK0016000132^FF_TAX_CF(ANN_R,1/1/2020,12/31/2020)&lt;/Q&gt;&lt;R&gt;1&lt;/R&gt;&lt;C&gt;1&lt;/C&gt;&lt;D xsi:type="xsd:double"&gt;4518&lt;/D&gt;&lt;/FQL&gt;&lt;FQL&gt;&lt;Q&gt;HK0016000132^FF_TAX_CF(ANN_R,1/1/2019,12/31/2019)&lt;/Q&gt;&lt;R&gt;1&lt;/R&gt;&lt;C&gt;1&lt;/C&gt;&lt;D xsi:type="xsd:double"&gt;5539&lt;/D&gt;&lt;/FQL&gt;&lt;FQL&gt;&lt;Q&gt;HK0016000132^FF_TAX_CF(ANN_R,1/1/2018,12/31/2018)&lt;/Q&gt;&lt;R&gt;1&lt;/R&gt;&lt;C&gt;1&lt;/C&gt;&lt;D xsi:type="xsd:double"&gt;3798&lt;/D&gt;&lt;/FQL&gt;&lt;FQL&gt;&lt;Q&gt;HK0016000132^FF_TAX_CF(ANN_R,1/1/2017,12/31/2017)&lt;/Q&gt;&lt;R&gt;1&lt;/R&gt;&lt;C&gt;1&lt;/C&gt;&lt;D xsi:type="xsd:double"&gt;3817&lt;/D&gt;&lt;/FQL&gt;&lt;FQL&gt;&lt;Q&gt;HK0016000132^FF_TAX_CF(ANN_R,1/1/2016,12/31/2016)&lt;/Q&gt;&lt;R&gt;1&lt;/R&gt;&lt;C&gt;1&lt;/C&gt;&lt;D xsi:type="xsd:double"&gt;5038&lt;/D&gt;&lt;/FQL&gt;&lt;FQL&gt;&lt;Q&gt;HK0016000132^FF_TAX_RATE(ANN_R,1/1/2020,12/31/2020)&lt;/Q&gt;&lt;R&gt;1&lt;/R&gt;&lt;C&gt;1&lt;/C&gt;&lt;D xsi:type="xsd:double"&gt;21.4340066408412&lt;/D&gt;&lt;/FQL&gt;&lt;FQL&gt;&lt;Q&gt;HK0016000132^FF_TAX_RATE(ANN_R,1/1/2019,12/31/2019)&lt;/Q&gt;&lt;R&gt;1&lt;/R&gt;&lt;C&gt;1&lt;/C&gt;&lt;D xsi:type="xsd:double"&gt;15.5534753959951&lt;/D&gt;&lt;/FQL&gt;&lt;FQL&gt;&lt;Q&gt;HK0016000132^FF_TAX_RATE(ANN_R,1/1/2018,12/31/2018)&lt;/Q&gt;&lt;R&gt;1&lt;/R&gt;&lt;C&gt;1&lt;/C&gt;&lt;D xsi:type="xsd:double"&gt;14.155266527394&lt;/D&gt;&lt;/FQL&gt;&lt;FQL&gt;&lt;Q&gt;HK0016000132^FF_TAX_RATE(ANN_R,1/1/2017,12/31/2017)&lt;/Q&gt;&lt;R&gt;1&lt;/R&gt;&lt;C&gt;1&lt;/C&gt;&lt;D xsi:type="xsd:double"&gt;13.7125444388014&lt;/D&gt;&lt;/FQL&gt;&lt;FQL&gt;&lt;Q&gt;HK0016000132^FF_TAX_RATE(ANN_R,1/1/2016,12/31/2016)&lt;/Q&gt;&lt;R&gt;1&lt;/R&gt;&lt;C&gt;1&lt;/C&gt;&lt;D xsi:type="xsd:double"&gt;17.9645768906382&lt;/D&gt;&lt;/FQL&gt;&lt;FQL&gt;&lt;Q&gt;HK0016000132^FG_GICS_SECTOR&lt;/Q&gt;&lt;R&gt;0&lt;/R&gt;&lt;C&gt;0&lt;/C&gt;&lt;/FQL&gt;&lt;FQL&gt;&lt;Q&gt;HK0016000132^FG_FACTSET_SECTOR&lt;/Q&gt;&lt;R&gt;1&lt;/R&gt;&lt;C&gt;1&lt;/C&gt;&lt;D xsi:type="xsd:string"&gt;Finance&lt;/D&gt;&lt;/FQL&gt;&lt;FQL&gt;&lt;Q&gt;US76680R2067^SUS_EC_RISK_SCORE(NOW,NOW,,"GOV")&lt;/Q&gt;&lt;R&gt;0&lt;/R&gt;&lt;C&gt;0&lt;/C&gt;&lt;/FQL&gt;&lt;FQL&gt;&lt;Q&gt;US76680R2067^SUS_RR_RISK_SCORE(NOW,NOW,,"ESG")&lt;/Q&gt;&lt;R&gt;0&lt;/R&gt;&lt;C&gt;0&lt;/C&gt;&lt;/FQL&gt;&lt;FQL&gt;&lt;Q&gt;US76680R2067^FF_PTX_INC(ANN_R,1/1/2020,12/31/2020)&lt;/Q&gt;&lt;R&gt;1&lt;/R&gt;&lt;C&gt;1&lt;/C&gt;&lt;D xsi:type="xsd:double"&gt;-82.062&lt;/D&gt;&lt;/FQL&gt;&lt;FQL&gt;&lt;Q&gt;US76680R2067^FF_PTX_INC(ANN_R,1/1/2019,12/31/2019)&lt;/Q&gt;&lt;R&gt;1&lt;/R&gt;&lt;C&gt;1&lt;/C&gt;&lt;D xsi:type="xsd:double"&gt;-56.94&lt;/D&gt;&lt;/FQL&gt;&lt;FQL&gt;&lt;Q&gt;US76680R2067^FF_PTX_INC(ANN_R,1/1/2018,12/31/2018)&lt;/Q&gt;&lt;R&gt;1&lt;/R&gt;&lt;C&gt;1&lt;/C&gt;&lt;D xsi:type="xsd:double"&gt;-26.063&lt;/D&gt;&lt;/FQL&gt;&lt;FQL&gt;&lt;Q&gt;US76680R2067^FF_PTX_INC(ANN_R,1/1/2017,12/31/2017)&lt;/Q&gt;&lt;R&gt;1&lt;/R&gt;&lt;C&gt;1&lt;/C&gt;&lt;D xsi:type="xsd:double"&gt;-3.946&lt;/D&gt;&lt;/FQL&gt;&lt;FQL&gt;&lt;Q&gt;US76680R2067^FF_PTX_INC(ANN_R,1/1/2016,12/31/2016)&lt;/Q&gt;&lt;R&gt;1&lt;/R&gt;&lt;C&gt;1&lt;/C&gt;&lt;D xsi:type="xsd:double"&gt;-29.073&lt;/D&gt;&lt;/FQL&gt;&lt;FQL&gt;&lt;Q&gt;US76680R2067^FF_TAX_CF(ANN_R,1/1/2020,12/31/2020)&lt;/Q&gt;&lt;R&gt;1&lt;/R&gt;&lt;C&gt;1&lt;/C&gt;&lt;D xsi:type="xsd:double"&gt;0.87&lt;/D&gt;&lt;/FQL&gt;&lt;FQL&gt;&lt;Q&gt;US76680R2067^FF_TAX_CF(ANN_R,1/1/2019,12/31/2019)&lt;/Q&gt;&lt;R&gt;1&lt;/R&gt;&lt;C&gt;1&lt;/C&gt;&lt;D xsi:type="xsd:double"&gt;0.996&lt;/D&gt;&lt;/FQL&gt;&lt;FQL&gt;&lt;Q&gt;US76680R2067^FF_TAX_CF(ANN_R,1/1/2018,12/31/2018)&lt;/Q&gt;&lt;R&gt;1&lt;/R&gt;&lt;C&gt;1&lt;/C&gt;&lt;D xsi:type="xsd:double"&gt;0.433&lt;/D&gt;&lt;/FQL&gt;&lt;FQL&gt;&lt;Q&gt;US76680R2067^FF_TAX_CF(ANN_R,1/1/2017,12/31/2017)&lt;/Q&gt;&lt;R&gt;1&lt;/R&gt;&lt;C&gt;1&lt;/C&gt;&lt;D xsi:type="xsd:double"&gt;0.216&lt;/D&gt;&lt;/FQL&gt;&lt;FQL&gt;&lt;Q&gt;US76680R2067^FF_TAX_CF(ANN_R,1/1/2016,12/31/2016)&lt;/Q&gt;&lt;R&gt;1&lt;/R&gt;&lt;C&gt;1&lt;/C&gt;&lt;D xsi:type="xsd:double"&gt;0.229&lt;/D&gt;&lt;/FQL&gt;&lt;FQL&gt;&lt;Q&gt;US76680R2067^FF_TAX_RATE(ANN_R,1/1/2020,12/31/2020)&lt;/Q&gt;&lt;R&gt;0&lt;/R&gt;&lt;C&gt;0&lt;/C&gt;&lt;/FQL&gt;&lt;FQL&gt;&lt;Q&gt;US76680R2067^FF_TAX_RATE(ANN_R,1/1/2019,12/31/2019)&lt;/Q&gt;&lt;R&gt;0&lt;/R&gt;&lt;C&gt;0&lt;/C&gt;&lt;/FQL&gt;&lt;FQL&gt;&lt;Q&gt;US76680R2067^FF_TAX_RATE(ANN_R,1/1/2018,12/31/2018)&lt;/Q&gt;&lt;R&gt;0&lt;/R&gt;&lt;C&gt;0&lt;/C&gt;&lt;/FQL&gt;&lt;FQL&gt;&lt;Q&gt;US76680R2067^FF_TAX_RATE(ANN_R,1/1/2017,12/31/2017)&lt;/Q&gt;&lt;R&gt;0&lt;/R&gt;&lt;C&gt;0&lt;/C&gt;&lt;/FQL&gt;&lt;FQL&gt;&lt;Q&gt;US76680R2067^FG_GICS_SECTOR&lt;/Q&gt;&lt;R&gt;0&lt;/R&gt;&lt;C&gt;0&lt;/C&gt;&lt;/FQL&gt;&lt;FQL&gt;&lt;Q&gt;US76680R2067^FG_FACTSET_SECTOR&lt;/Q&gt;&lt;R&gt;1&lt;/R&gt;&lt;C&gt;1&lt;/C&gt;&lt;D xsi:type="xsd:string"&gt;Technology Services&lt;/D&gt;&lt;/FQL&gt;&lt;FQL&gt;&lt;Q&gt;US2172041061^SUS_EC_RISK_SCORE(NOW,NOW,,"GOV")&lt;/Q&gt;&lt;R&gt;0&lt;/R&gt;&lt;C&gt;0&lt;/C&gt;&lt;/FQL&gt;&lt;FQL&gt;&lt;Q&gt;US2172041061^SUS_EC_RISK_SCORE(NOW,NOW,,"SOC")&lt;/Q&gt;&lt;R&gt;0&lt;/R&gt;&lt;C&gt;0&lt;/C&gt;&lt;/FQL&gt;&lt;FQL&gt;&lt;Q&gt;US2172041061^SUS_RR_RISK_SCORE(NOW,NOW,,"ESG")&lt;/Q&gt;&lt;R&gt;0&lt;/R&gt;&lt;C&gt;0&lt;/C&gt;&lt;/FQL&gt;&lt;FQL&gt;&lt;Q&gt;US2172041061^FF_PTX_INC(ANN_R,1/1/2020,12/31/2020)&lt;/Q&gt;&lt;R&gt;1&lt;/R&gt;&lt;C&gt;1&lt;/C&gt;&lt;D xsi:type="xsd:double"&gt;800.839&lt;/D&gt;&lt;/FQL&gt;&lt;FQL&gt;&lt;Q&gt;US2172041061^FF_PTX_INC(ANN_R,1/1/2019,12/31/2019)&lt;/Q&gt;&lt;R&gt;1&lt;/R&gt;&lt;C&gt;1&lt;/C&gt;&lt;D xsi:type="xsd:double"&gt;704.951&lt;/D&gt;&lt;/FQL&gt;&lt;FQL&gt;&lt;Q&gt;US2172041061^FF_PTX_INC(ANN_R,1/1/2018,12/31/2018)&lt;/Q&gt;&lt;R&gt;1&lt;/R&gt;&lt;C&gt;1&lt;/C&gt;&lt;D xsi:type="xsd:double"&gt;562.511&lt;/D&gt;&lt;/FQL&gt;&lt;FQL&gt;&lt;Q&gt;US2172041061^FF_PTX_INC(ANN_R,1/1/2017,12/31/2017)&lt;/Q&gt;&lt;R&gt;1&lt;/R&gt;&lt;C&gt;1&lt;/C&gt;&lt;D xsi:type="xsd:double"&gt;440.1&lt;/D&gt;&lt;/FQL&gt;&lt;FQL&gt;&lt;Q&gt;US2172041061^FF_PTX_INC(ANN_R,1/1/2016,12/31/2016)&lt;/Q&gt;&lt;R&gt;1&lt;/R&gt;&lt;C&gt;1&lt;/C&gt;&lt;D xsi:type="xsd:double"&gt;395.865&lt;/D&gt;&lt;/FQL&gt;&lt;FQL&gt;&lt;Q&gt;US2172041061^FF_TAX_CF(ANN_R,1/1/2020,12/31/2020)&lt;/Q&gt;&lt;R&gt;1&lt;/R&gt;&lt;C&gt;1&lt;/C&gt;&lt;D xsi:type="xsd:double"&gt;83.77&lt;/D&gt;&lt;/FQL&gt;&lt;FQL&gt;&lt;Q&gt;US2172041061^FF_TAX_CF(ANN_R,1/1/2019,12/31/2019)&lt;/Q&gt;&lt;R&gt;1&lt;/R&gt;&lt;C&gt;1&lt;/C&gt;&lt;D xsi:type="xsd:double"&gt;82.448&lt;/D&gt;&lt;/FQL&gt;&lt;FQL&gt;&lt;Q&gt;US2172041061^FF_TAX_CF(ANN_R,1/1/2018,12/31/2018)&lt;/Q&gt;&lt;R&gt;1&lt;/R&gt;&lt;C&gt;1&lt;/C&gt;&lt;D xsi:type="xsd:double"&gt;142.161&lt;/D&gt;&lt;/FQL&gt;&lt;FQL&gt;&lt;Q&gt;US2172041061^FF_TAX_CF(ANN_R,1/1/2017,12/31/2017)&lt;/Q&gt;&lt;R&gt;1&lt;/R&gt;&lt;C&gt;1&lt;/C&gt;&lt;D xsi:type="xsd:double"&gt;14.011&lt;/D&gt;&lt;/FQL&gt;&lt;FQL&gt;&lt;Q&gt;US2172041061^FF_TAX_CF(ANN_R,1/1/2016,12/31/2016)&lt;/Q&gt;&lt;R&gt;1&lt;/R&gt;&lt;C&gt;1&lt;/C&gt;&lt;D xsi:type="xsd:double"&gt;127.981&lt;/D&gt;&lt;/FQL&gt;&lt;FQL&gt;&lt;Q&gt;US2172041061^FF_TAX_RATE(ANN_R,1/1/2019,12/31/2019)&lt;/Q&gt;&lt;R&gt;1&lt;/R&gt;&lt;C&gt;1&lt;/C&gt;&lt;D xsi:type="xsd:double"&gt;16.0660811886216&lt;/D&gt;&lt;/FQL&gt;&lt;FQL&gt;&lt;Q&gt;US2172041061^FF_TAX_RATE(ANN_R,1/1/2018,12/31/2018)&lt;/Q&gt;&lt;R&gt;1&lt;/R&gt;&lt;C&gt;1&lt;/C&gt;&lt;D xsi:type="xsd:double"&gt;25.689097635424&lt;/D&gt;&lt;/FQL&gt;&lt;FQL&gt;&lt;Q&gt;US2172041061^FF_TAX_RATE(ANN_R,1/1/2017,12/31/2017)&lt;/Q&gt;&lt;R&gt;1&lt;/R&gt;&lt;C&gt;1&lt;/C&gt;&lt;D xsi:type="xsd:double"&gt;10.4155873665076&lt;/D&gt;&lt;/FQL&gt;&lt;FQL&gt;&lt;Q&gt;US2172041061^FF_TAX_RATE(ANN_R,1/1/2016,12/31/2016)&lt;/Q&gt;&lt;R&gt;1&lt;/R&gt;&lt;C&gt;1&lt;/C&gt;&lt;D xsi:type="xsd:double"&gt;31.7039899965897&lt;/D&gt;&lt;/FQL&gt;&lt;FQL&gt;&lt;Q&gt;US2172041061^FG_GICS_SECTOR&lt;/Q&gt;&lt;R&gt;1&lt;/R&gt;&lt;C&gt;1&lt;/C&gt;&lt;D xsi:type="xsd:string"&gt;Industrials&lt;/D&gt;&lt;/FQL&gt;&lt;FQL&gt;&lt;Q&gt;US2172041061^FG_FACTSET_SECTOR&lt;/Q&gt;&lt;R&gt;1&lt;/R&gt;&lt;C&gt;1&lt;/C&gt;&lt;D xsi:type="xsd:string"&gt;Commercial Services&lt;/D&gt;&lt;/FQL&gt;&lt;FQL&gt;&lt;Q&gt;CH0030170408^SUS_EC_RISK_SCORE(NOW,NOW,,"GOV")&lt;/Q&gt;&lt;R&gt;1&lt;/R&gt;&lt;C&gt;1&lt;/C&gt;&lt;D xsi:type="xsd:string"&gt;5.313562&lt;/D&gt;&lt;/FQL&gt;&lt;FQL&gt;&lt;Q&gt;CH0030170408^SUS_EC_RISK_SCORE(NOW,NOW,,"SOC")&lt;/Q&gt;&lt;R&gt;1&lt;/R&gt;&lt;C&gt;1&lt;/C&gt;&lt;D xsi:type="xsd:string"&gt;0.968250&lt;/D&gt;&lt;/FQL&gt;&lt;FQL&gt;&lt;Q&gt;CH0030170408^SUS_RR_RISK_SCORE(NOW,NOW,,"ESG")&lt;/Q&gt;&lt;R&gt;1&lt;/R&gt;&lt;C&gt;1&lt;/C&gt;&lt;D xsi:type="xsd:double"&gt;11.55795&lt;/D&gt;&lt;/FQL&gt;&lt;FQL&gt;&lt;Q&gt;CH0030170408^FF_PTX_INC(ANN_R,1/1/2020,12/31/2020)&lt;/Q&gt;&lt;R&gt;1&lt;/R&gt;&lt;C&gt;1&lt;/C&gt;&lt;D xsi:type="xsd:double"&gt;754.3&lt;/D&gt;&lt;/FQL&gt;&lt;FQL&gt;&lt;Q&gt;CH0030170408^FF_PTX_INC(ANN_R,1/1/2019,12/31/2019)&lt;/Q&gt;&lt;R&gt;1&lt;/R&gt;&lt;C&gt;1&lt;/C&gt;&lt;D xsi:type="xsd:double"&gt;742.8&lt;/D&gt;&lt;/FQL&gt;&lt;FQL&gt;&lt;Q&gt;CH0030170408^FF_PTX_INC(ANN_R,1/1/2018,12/31/2018)&lt;/Q&gt;&lt;R&gt;1&lt;/R&gt;&lt;C&gt;1&lt;/C&gt;&lt;D xsi:type="xsd:double"&gt;687.2&lt;/D&gt;&lt;/FQL&gt;&lt;FQL&gt;&lt;Q&gt;CH0030170408^FF_PTX_INC(ANN_R,1/1/2017,12/31/2017)&lt;/Q&gt;&lt;R&gt;1&lt;/R&gt;&lt;C&gt;1&lt;/C&gt;&lt;D xsi:type="xsd:double"&gt;612.3&lt;/D&gt;&lt;/FQL&gt;&lt;FQL&gt;&lt;Q&gt;CH0030170408^FF_PTX_INC(ANN_R,1/1/2016,12/31/2016)&lt;/Q&gt;&lt;R&gt;1&lt;/R&gt;&lt;C&gt;1&lt;/C&gt;&lt;D xsi:type="xsd:double"&gt;630.8&lt;/D&gt;&lt;/FQL&gt;&lt;FQL&gt;&lt;Q&gt;CH0030170408^FF_TAX_CF(ANN_R,1/1/2020,12/31/2020)&lt;/Q&gt;&lt;R&gt;1&lt;/R&gt;&lt;C&gt;1&lt;/C&gt;&lt;D xsi:type="xsd:double"&gt;94&lt;/D&gt;&lt;/FQL&gt;&lt;FQL&gt;&lt;Q&gt;CH0030170408^FF_TAX_CF(ANN_R,1/1/2018,12/31/2018)&lt;/Q&gt;&lt;R&gt;1&lt;/R&gt;&lt;C&gt;1&lt;/C&gt;&lt;D xsi:type="xsd:double"&gt;102.7&lt;/D&gt;&lt;/FQL&gt;&lt;FQL&gt;&lt;Q&gt;CH0030170408^FF_TAX_CF(ANN_R,1/1/2017,12/31/2017)&lt;/Q&gt;&lt;R&gt;1&lt;/R&gt;&lt;C&gt;1&lt;/C&gt;&lt;D xsi:type="xsd:double"&gt;129.7&lt;/D&gt;&lt;/FQL&gt;&lt;FQL&gt;&lt;Q&gt;CH0030170408^FF_TAX_CF(ANN_R,1/1/2016,12/31/2016)&lt;/Q&gt;&lt;R&gt;1&lt;/R&gt;&lt;C&gt;1&lt;/C&gt;&lt;D xsi:type="xsd:double"&gt;98.6&lt;/D&gt;&lt;/FQL&gt;&lt;FQL&gt;&lt;Q&gt;CH0030170408^FF_TAX_RATE(ANN_R,1/1/2020,12/31/2020)&lt;/Q&gt;&lt;R&gt;1&lt;/R&gt;&lt;C&gt;1&lt;/C&gt;&lt;D xsi:type="xsd:double"&gt;14.848203632507&lt;/D&gt;&lt;/FQL&gt;&lt;FQL&gt;&lt;Q&gt;CH0030170408^FF_TAX_RATE(ANN_R,1/1/2019,12/31/2019)&lt;/Q&gt;&lt;R&gt;1&lt;/R&gt;&lt;C&gt;1&lt;/C&gt;&lt;D xsi:type="xsd:double"&gt;12.9106085083468&lt;/D&gt;&lt;/FQL&gt;&lt;FQL&gt;&lt;Q&gt;CH0030170408^FF_TAX_RATE(ANN_R,1/1/2018,12/31/2018)&lt;/Q&gt;&lt;R&gt;1&lt;/R&gt;&lt;C&gt;1&lt;/C&gt;&lt;D xsi:type="xsd:double"&gt;13.0966239813737&lt;/D&gt;&lt;/FQL&gt;&lt;FQL&gt;&lt;Q&gt;CH0030170408^FF_TAX_RATE(ANN_R,1/1/2017,12/31/2017)&lt;/Q&gt;&lt;R&gt;1&lt;/R&gt;&lt;C&gt;1&lt;/C&gt;&lt;D xsi:type="xsd:double"&gt;13.8657520823126&lt;/D&gt;&lt;/FQL&gt;&lt;FQL&gt;&lt;Q&gt;CH0030170408^FF_TAX_RATE(ANN_R,1/1/2016,12/31/2016)&lt;/Q&gt;&lt;R&gt;1&lt;/R&gt;&lt;C&gt;1&lt;/C&gt;&lt;D xsi:type="xsd:double"&gt;13.0944831959417&lt;/D&gt;&lt;/FQL&gt;&lt;FQL&gt;&lt;Q&gt;CH0030170408^FG_GICS_SECTOR&lt;/Q&gt;&lt;R&gt;0&lt;/R&gt;&lt;C&gt;0&lt;/C&gt;&lt;/FQL&gt;&lt;FQL&gt;&lt;Q&gt;CH0030170408^FG_FACTSET_SECTOR&lt;/Q&gt;&lt;R&gt;1&lt;/R&gt;&lt;C&gt;1&lt;/C&gt;&lt;D xsi:type="xsd:string"&gt;Producer Manufacturing&lt;/D&gt;&lt;/FQL&gt;&lt;FQL&gt;&lt;Q&gt;JP3242800005^SUS_EC_RISK_SCORE(NOW,NOW,,"GOV")&lt;/Q&gt;&lt;R&gt;1&lt;/R&gt;&lt;C&gt;1&lt;/C&gt;&lt;D xsi:type="xsd:string"&gt;8.083575&lt;/D&gt;&lt;/FQL&gt;&lt;FQL&gt;&lt;Q&gt;JP3242800005^SUS_EC_RISK_SCORE(NOW,NOW,,"SOC")&lt;/Q&gt;&lt;R&gt;1&lt;/R&gt;&lt;C&gt;1&lt;/C&gt;&lt;D xsi:type="xsd:string"&gt;7.375787&lt;/D&gt;&lt;/FQL&gt;&lt;FQL&gt;&lt;Q&gt;JP3242800005^SUS_RR_RISK_SCORE(NOW,NOW,,"ESG")&lt;/Q&gt;&lt;R&gt;1&lt;/R&gt;&lt;C&gt;1&lt;/C&gt;&lt;D xsi:type="xsd:double"&gt;17.0198625&lt;/D&gt;&lt;/FQL&gt;&lt;FQL&gt;&lt;Q&gt;JP3242800005^FF_PTX_INC(ANN_R,1/1/2020,12/31/2020)&lt;/Q&gt;&lt;R&gt;1&lt;/R&gt;&lt;C&gt;1&lt;/C&gt;&lt;D xsi:type="xsd:double"&gt;130280&lt;/D&gt;&lt;/FQL&gt;&lt;FQL&gt;&lt;Q&gt;JP3242800005^FF_PTX_INC(ANN_R,1/1/2019,12/31/2019)&lt;/Q&gt;&lt;R&gt;1&lt;/R&gt;&lt;C&gt;1&lt;/C&gt;&lt;D xsi:type="xsd:double"&gt;195493&lt;/D&gt;&lt;/FQL&gt;&lt;FQL&gt;&lt;Q&gt;JP3242800005^FF_PTX_INC(ANN_R,1/1/2017,12/31/2017)&lt;/Q&gt;&lt;R&gt;1&lt;/R&gt;&lt;C&gt;1&lt;/C&gt;&lt;D xsi:type="xsd:double"&gt;353884&lt;/D&gt;&lt;/FQL&gt;&lt;FQL&gt;&lt;Q&gt;JP3242800005^FF_PTX_INC(ANN_R,1/1/2016,12/31/2016)&lt;/Q&gt;&lt;R&gt;1&lt;/R&gt;&lt;C&gt;1&lt;/C&gt;&lt;D xsi:type="xsd:double"&gt;244651&lt;/D&gt;&lt;/FQL&gt;&lt;FQL&gt;&lt;Q&gt;JP3242800005^FF_TAX_CF(ANN_R,1/1/2020,12/31/2020)&lt;/Q&gt;&lt;R&gt;1&lt;/R&gt;&lt;C&gt;1&lt;/C&gt;&lt;D xsi:type="xsd:double"&gt;45471&lt;/D&gt;&lt;/FQL&gt;&lt;FQL&gt;&lt;Q&gt;JP3242800005^FF_TAX_CF(ANN_R,1/1/2019,12/31/2019)&lt;/Q&gt;&lt;R&gt;1&lt;/R&gt;&lt;C&gt;1&lt;/C&gt;&lt;D xsi:type="xsd:double"&gt;77654&lt;/D&gt;&lt;/FQL&gt;&lt;FQL&gt;&lt;Q&gt;JP3242800005^FF_TAX_CF(ANN_R,1/1/2018,12/31/2018)&lt;/Q&gt;&lt;R&gt;1&lt;/R&gt;&lt;C&gt;1&lt;/C&gt;&lt;D xsi:type="xsd:double"&gt;131616&lt;/D&gt;&lt;/FQL&gt;&lt;FQL&gt;&lt;Q&gt;JP3242800005^FF_TAX_CF(ANN_R,1/1/2017,12/31/2017)&lt;/Q&gt;&lt;R&gt;1&lt;/R&gt;&lt;C&gt;1&lt;/C&gt;&lt;D xsi:type="xsd:double"&gt;71473&lt;/D&gt;&lt;/FQL&gt;&lt;FQL&gt;&lt;Q&gt;JP3242800005^FF_TAX_CF(ANN_R,1/1/2016,12/31/2016)&lt;/Q&gt;&lt;R&gt;1&lt;/R&gt;&lt;C&gt;1&lt;/C&gt;&lt;D xsi:type="xsd:double"&gt;76714&lt;/D&gt;&lt;/FQL&gt;&lt;FQL&gt;&lt;Q&gt;JP3242800005^FF_TAX_RATE(ANN_R,1/1/2020,12/31/2020)&lt;/Q&gt;&lt;R&gt;1&lt;/R&gt;&lt;C&gt;1&lt;/C&gt;&lt;D xsi:type="xsd:double"&gt;26.3563094872582&lt;/D&gt;&lt;/FQL&gt;&lt;FQL&gt;&lt;Q&gt;JP3242800005^FF_TAX_RATE(ANN_R,1/1/2019,12/31/2019)&lt;/Q&gt;&lt;R&gt;1&lt;/R&gt;&lt;C&gt;1&lt;/C&gt;&lt;D xsi:type="xsd:double"&gt;28.7202099307904&lt;/D&gt;&lt;/FQL&gt;&lt;FQL&gt;&lt;Q&gt;JP3242800005^FF_TAX_RATE(ANN_R,1/1/2018,12/31/2018)&lt;/Q&gt;&lt;R&gt;1&lt;/R&gt;&lt;C&gt;1&lt;/C&gt;&lt;D xsi:type="xsd:double"&gt;26.495486260375&lt;/D&gt;&lt;/FQL&gt;&lt;FQL&gt;&lt;Q&gt;JP3242800005^FF_TAX_RATE(ANN_R,1/1/2017,12/31/2017)&lt;/Q&gt;&lt;R&gt;1&lt;/R&gt;&lt;C&gt;1&lt;/C&gt;&lt;D xsi:type="xsd:double"&gt;27.6994721434142&lt;/D&gt;&lt;/FQL&gt;&lt;FQL&gt;&lt;Q&gt;JP3242800005^FF_TAX_RATE(ANN_R,1/1/2016,12/31/2016)&lt;/Q&gt;&lt;R&gt;1&lt;/R&gt;&lt;C&gt;1&lt;/C&gt;&lt;D xsi:type="xsd:double"&gt;33.7954882669599&lt;/D&gt;&lt;/FQL&gt;&lt;FQL&gt;&lt;Q&gt;JP3242800005^FG_GICS_SECTOR&lt;/Q&gt;&lt;R&gt;0&lt;/R&gt;&lt;C&gt;0&lt;/C&gt;&lt;/FQL&gt;&lt;FQL&gt;&lt;Q&gt;JP3242800005^FG_FACTSET_SECTOR&lt;/Q&gt;&lt;R&gt;1&lt;/R&gt;&lt;C&gt;1&lt;/C&gt;&lt;D xsi:type="xsd:string"&gt;Electronic Technology&lt;/D&gt;&lt;/FQL&gt;&lt;FQL&gt;&lt;Q&gt;IT0005239360^SUS_EC_RISK_SCORE(NOW,NOW,,"GOV")&lt;/Q&gt;&lt;R&gt;1&lt;/R&gt;&lt;C&gt;1&lt;/C&gt;&lt;D xsi:type="xsd:string"&gt;9.106294&lt;/D&gt;&lt;/FQL&gt;&lt;FQL&gt;&lt;Q&gt;IT0005239360^SUS_RR_RISK_SCORE(NOW,NOW,,"ESG")&lt;/Q&gt;&lt;R&gt;1&lt;/R&gt;&lt;C&gt;1&lt;/C&gt;&lt;D xsi:type="xsd:double"&gt;20.74879375&lt;/D&gt;&lt;/FQL&gt;&lt;FQL&gt;&lt;Q&gt;IT0005239360^FF_PTX_INC(ANN_R,1/1/2020,12/31/2020)&lt;/Q&gt;&lt;R&gt;1&lt;/R&gt;&lt;C&gt;1&lt;/C&gt;&lt;D xsi:type="xsd:double"&gt;-1208&lt;/D&gt;&lt;/FQL&gt;&lt;FQL&gt;&lt;Q&gt;IT0005239360^FF_PTX_INC(ANN_R,1/1/2019,12/31/2019)&lt;/Q&gt;&lt;R&gt;1&lt;/R&gt;&lt;C&gt;1&lt;/C&gt;&lt;D xsi:type="xsd:double"&gt;2705&lt;/D&gt;&lt;/FQL&gt;&lt;FQL&gt;&lt;Q&gt;IT0005239360^FF_PTX_INC(ANN_R,1/1/2018,12/31/2018)&lt;/Q&gt;&lt;R&gt;1&lt;/R&gt;&lt;C&gt;1&lt;/C&gt;&lt;D xsi:type="xsd:double"&gt;3788&lt;/D&gt;&lt;/FQL&gt;&lt;FQL&gt;&lt;Q&gt;IT0005239360^FF_PTX_INC(ANN_R,1/1/2017,12/31/2017)&lt;/Q&gt;&lt;R&gt;1&lt;/R&gt;&lt;C&gt;1&lt;/C&gt;&lt;D xsi:type="xsd:double"&gt;3123.314&lt;/D&gt;&lt;/FQL&gt;&lt;FQL&gt;&lt;Q&gt;IT0005239360^FF_PTX_INC(ANN_R,1/1/2016,12/31/2016)&lt;/Q&gt;&lt;R&gt;1&lt;/R&gt;&lt;C&gt;1&lt;/C&gt;&lt;D xsi:type="xsd:double"&gt;-11342.065&lt;/D&gt;&lt;/FQL&gt;&lt;FQL&gt;&lt;Q&gt;IT0005239360^FF_TAX_CF(ANN_R,1/1/2020,12/31/2020)&lt;/Q&gt;&lt;R&gt;1&lt;/R&gt;&lt;C&gt;1&lt;/C&gt;&lt;D xsi:type="xsd:double"&gt;-118&lt;/D&gt;&lt;/FQL&gt;&lt;FQL&gt;&lt;Q&gt;IT0005239360^FF_TAX_CF(ANN_R,1/1/2019,12/31/2019)&lt;/Q&gt;&lt;R&gt;1&lt;/R&gt;&lt;C&gt;1&lt;/C&gt;&lt;D xsi:type="xsd:double"&gt;-687&lt;/D&gt;&lt;/FQL&gt;&lt;FQL&gt;&lt;Q&gt;IT0005239360^FF_TAX_CF(ANN_R,1/1/2018,12/31/2018)&lt;/Q&gt;&lt;R&gt;1&lt;/R&gt;&lt;C&gt;1&lt;/C&gt;&lt;D xsi:type="xsd:double"&gt;747&lt;/D&gt;&lt;/FQL&gt;&lt;FQL&gt;&lt;Q&gt;IT0005239360^FF_TAX_CF(ANN_R,1/1/2017,12/31/2017)&lt;/Q&gt;&lt;R&gt;1&lt;/R&gt;&lt;C&gt;1&lt;/C&gt;&lt;D xsi:type="xsd:double"&gt;-274.083&lt;/D&gt;&lt;/FQL&gt;&lt;FQL&gt;&lt;Q&gt;IT0005239360^FF_TAX_CF(ANN_R,1/1/2016,12/31/2016)&lt;/Q&gt;&lt;R&gt;1&lt;/R&gt;&lt;C&gt;1&lt;/C&gt;&lt;D xsi:type="xsd:double"&gt;-516.697&lt;/D&gt;&lt;/FQL&gt;&lt;FQL&gt;&lt;Q&gt;IT0005239360^FF_TAX_RATE(ANN_R,1/1/2020,12/31/2020)&lt;/Q&gt;&lt;R&gt;0&lt;/R&gt;&lt;C&gt;0&lt;/C&gt;&lt;/FQL&gt;&lt;FQL&gt;&lt;Q&gt;IT0005239360^FF_TAX_RATE(ANN_R,1/1/2019,12/31/2019)&lt;/Q&gt;&lt;R&gt;1&lt;/R&gt;&lt;C&gt;1&lt;/C&gt;&lt;D xsi:type="xsd:double"&gt;31.8669131238447&lt;/D&gt;&lt;/FQL&gt;&lt;FQL&gt;&lt;Q&gt;IT0005239360^FF_TAX_RATE(ANN_R,1/1/2018,12/31/2018)&lt;/Q&gt;&lt;R&gt;1&lt;/R&gt;&lt;C&gt;1&lt;/C&gt;&lt;D xsi:type="xsd:double"&gt;-13.8067581837381&lt;/D&gt;&lt;/FQL&gt;&lt;FQL&gt;&lt;Q&gt;IT0005239360^FF_TAX_RATE(ANN_R,1/1/2017,12/31/2017)&lt;/Q&gt;&lt;R&gt;1&lt;/R&gt;&lt;C&gt;1&lt;/C&gt;&lt;D xsi:type="xsd:double"&gt;19.0714734413511&lt;/D&gt;&lt;/FQL&gt;&lt;FQL&gt;&lt;Q&gt;IT0005239360^FG_GICS_SECTOR&lt;/Q&gt;&lt;R&gt;0&lt;/R&gt;&lt;C&gt;0&lt;/C&gt;&lt;/FQL&gt;&lt;FQL&gt;&lt;Q&gt;IT0005239360^FG_FACTSET_SECTOR&lt;/Q&gt;&lt;R&gt;1&lt;/R&gt;&lt;C&gt;1&lt;/C&gt;&lt;D xsi:type="xsd:string"&gt;Finance&lt;/D&gt;&lt;/FQL&gt;&lt;FQL&gt;&lt;Q&gt;US12514G1085^SUS_EC_RISK_SCORE(NOW,NOW,,"GOV")&lt;/Q&gt;&lt;R&gt;0&lt;/R&gt;&lt;C&gt;0&lt;/C&gt;&lt;/FQL&gt;&lt;FQL&gt;&lt;Q&gt;US12514G1085^SUS_EC_RISK_SCORE(NOW,NOW,,"SOC")&lt;/Q&gt;&lt;R&gt;0&lt;/R&gt;&lt;C&gt;0&lt;/C&gt;&lt;/FQL&gt;&lt;FQL&gt;&lt;Q&gt;US12514G1085^SUS_RR_RISK_SCORE(NOW,NOW,,"ESG")&lt;/Q&gt;&lt;R&gt;0&lt;/R&gt;&lt;C&gt;0&lt;/C&gt;&lt;/FQL&gt;&lt;FQL&gt;&lt;Q&gt;US12514G1085^FF_PTX_INC(ANN_R,1/1/2020,12/31/2020)&lt;/Q&gt;&lt;R&gt;1&lt;/R&gt;&lt;C&gt;1&lt;/C&gt;&lt;D xsi:type="xsd:double"&gt;1002.3&lt;/D&gt;&lt;/FQL&gt;&lt;FQL&gt;&lt;Q&gt;US12514G1085^FF_PTX_INC(ANN_R,1/1/2019,12/31/2019)&lt;/Q&gt;&lt;R&gt;1&lt;/R&gt;&lt;C&gt;1&lt;/C&gt;&lt;D xsi:type="xsd:double"&gt;949.7&lt;/D&gt;&lt;/FQL&gt;&lt;FQL&gt;&lt;Q&gt;US12514G1085^FF_PTX_INC(ANN_R,1/1/2018,12/31/2018)&lt;/Q&gt;&lt;R&gt;1&lt;/R&gt;&lt;C&gt;1&lt;/C&gt;&lt;D xsi:type="xsd:double"&gt;840.5&lt;/D&gt;&lt;/FQL&gt;&lt;FQL&gt;&lt;Q&gt;US12514G1085^FF_PTX_INC(ANN_R,1/1/2017,12/31/2017)&lt;/Q&gt;&lt;R&gt;1&lt;/R&gt;&lt;C&gt;1&lt;/C&gt;&lt;D xsi:type="xsd:double"&gt;660.7&lt;/D&gt;&lt;/FQL&gt;&lt;FQL&gt;&lt;Q&gt;US12514G1085^FF_PTX_INC(ANN_R,1/1/2016,12/31/2016)&lt;/Q&gt;&lt;R&gt;1</t>
        </r>
      </text>
    </comment>
    <comment ref="A27" authorId="0" shapeId="0" xr:uid="{3B5E404E-CB27-4044-B34B-CFE02E3BF582}">
      <text>
        <r>
          <rPr>
            <b/>
            <sz val="9"/>
            <color indexed="81"/>
            <rFont val="Tahoma"/>
            <family val="2"/>
          </rPr>
          <t>&lt;/R&gt;&lt;C&gt;1&lt;/C&gt;&lt;D xsi:type="xsd:double"&gt;672.4&lt;/D&gt;&lt;/FQL&gt;&lt;FQL&gt;&lt;Q&gt;US12514G1085^FF_TAX_CF(ANN_R,1/1/2020,12/31/2020)&lt;/Q&gt;&lt;R&gt;1&lt;/R&gt;&lt;C&gt;1&lt;/C&gt;&lt;D xsi:type="xsd:double"&gt;245.6&lt;/D&gt;&lt;/FQL&gt;&lt;FQL&gt;&lt;Q&gt;US12514G1085^FF_TAX_CF(ANN_R,1/1/2019,12/31/2019)&lt;/Q&gt;&lt;R&gt;1&lt;/R&gt;&lt;C&gt;1&lt;/C&gt;&lt;D xsi:type="xsd:double"&gt;272.2&lt;/D&gt;&lt;/FQL&gt;&lt;FQL&gt;&lt;Q&gt;US12514G1085^FF_TAX_CF(ANN_R,1/1/2018,12/31/2018)&lt;/Q&gt;&lt;R&gt;1&lt;/R&gt;&lt;C&gt;1&lt;/C&gt;&lt;D xsi:type="xsd:double"&gt;261.2&lt;/D&gt;&lt;/FQL&gt;&lt;FQL&gt;&lt;Q&gt;US12514G1085^FF_TAX_CF(ANN_R,1/1/2017,12/31/2017)&lt;/Q&gt;&lt;R&gt;1&lt;/R&gt;&lt;C&gt;1&lt;/C&gt;&lt;D xsi:type="xsd:double"&gt;275.7&lt;/D&gt;&lt;/FQL&gt;&lt;FQL&gt;&lt;Q&gt;US12514G1085^FF_TAX_CF(ANN_R,1/1/2016,12/31/2016)&lt;/Q&gt;&lt;R&gt;1&lt;/R&gt;&lt;C&gt;1&lt;/C&gt;&lt;D xsi:type="xsd:double"&gt;329.2&lt;/D&gt;&lt;/FQL&gt;&lt;FQL&gt;&lt;Q&gt;US12514G1085^FF_TAX_RATE(ANN_R,1/1/2019,12/31/2019)&lt;/Q&gt;&lt;R&gt;1&lt;/R&gt;&lt;C&gt;1&lt;/C&gt;&lt;D xsi:type="xsd:double"&gt;22.4176055596504&lt;/D&gt;&lt;/FQL&gt;&lt;FQL&gt;&lt;Q&gt;US12514G1085^FF_TAX_RATE(ANN_R,1/1/2018,12/31/2018)&lt;/Q&gt;&lt;R&gt;1&lt;/R&gt;&lt;C&gt;1&lt;/C&gt;&lt;D xsi:type="xsd:double"&gt;23.4979179060083&lt;/D&gt;&lt;/FQL&gt;&lt;FQL&gt;&lt;Q&gt;US12514G1085^FF_TAX_RATE(ANN_R,1/1/2017,12/31/2017)&lt;/Q&gt;&lt;R&gt;1&lt;/R&gt;&lt;C&gt;1&lt;/C&gt;&lt;D xsi:type="xsd:double"&gt;20.8263962464053&lt;/D&gt;&lt;/FQL&gt;&lt;FQL&gt;&lt;Q&gt;US12514G1085^FF_TAX_RATE(ANN_R,1/1/2016,12/31/2016)&lt;/Q&gt;&lt;R&gt;1&lt;/R&gt;&lt;C&gt;1&lt;/C&gt;&lt;D xsi:type="xsd:double"&gt;36.8828078524688&lt;/D&gt;&lt;/FQL&gt;&lt;FQL&gt;&lt;Q&gt;US12514G1085^FG_GICS_SECTOR&lt;/Q&gt;&lt;R&gt;1&lt;/R&gt;&lt;C&gt;1&lt;/C&gt;&lt;D xsi:type="xsd:string"&gt;Information Technology&lt;/D&gt;&lt;/FQL&gt;&lt;FQL&gt;&lt;Q&gt;US12514G1085^FG_FACTSET_SECTOR&lt;/Q&gt;&lt;R&gt;1&lt;/R&gt;&lt;C&gt;1&lt;/C&gt;&lt;D xsi:type="xsd:string"&gt;Technology Services&lt;/D&gt;&lt;/FQL&gt;&lt;FQL&gt;&lt;Q&gt;US7561091049^SUS_EC_RISK_SCORE(NOW,NOW,,"GOV")&lt;/Q&gt;&lt;R&gt;1&lt;/R&gt;&lt;C&gt;1&lt;/C&gt;&lt;D xsi:type="xsd:string"&gt;4.729017&lt;/D&gt;&lt;/FQL&gt;&lt;FQL&gt;&lt;Q&gt;US7561091049^SUS_EC_RISK_SCORE(NOW,NOW,,"SOC")&lt;/Q&gt;&lt;R&gt;1&lt;/R&gt;&lt;C&gt;1&lt;/C&gt;&lt;D xsi:type="xsd:string"&gt;5.459923&lt;/D&gt;&lt;/FQL&gt;&lt;FQL&gt;&lt;Q&gt;US7561091049^SUS_RR_RISK_SCORE(NOW,NOW,,"ESG")&lt;/Q&gt;&lt;R&gt;1&lt;/R&gt;&lt;C&gt;1&lt;/C&gt;&lt;D xsi:type="xsd:double"&gt;14.2271326923077&lt;/D&gt;&lt;/FQL&gt;&lt;FQL&gt;&lt;Q&gt;US7561091049^FF_PTX_INC(ANN_R,1/1/2020,12/31/2020)&lt;/Q&gt;&lt;R&gt;1&lt;/R&gt;&lt;C&gt;1&lt;/C&gt;&lt;D xsi:type="xsd:double"&gt;224.099&lt;/D&gt;&lt;/FQL&gt;&lt;FQL&gt;&lt;Q&gt;US7561091049^FF_PTX_INC(ANN_R,1/1/2019,12/31/2019)&lt;/Q&gt;&lt;R&gt;1&lt;/R&gt;&lt;C&gt;1&lt;/C&gt;&lt;D xsi:type="xsd:double"&gt;443.636&lt;/D&gt;&lt;/FQL&gt;&lt;FQL&gt;&lt;Q&gt;US7561091049^FF_PTX_INC(ANN_R,1/1/2018,12/31/2018)&lt;/Q&gt;&lt;R&gt;1&lt;/R&gt;&lt;C&gt;1&lt;/C&gt;&lt;D xsi:type="xsd:double"&gt;370.558&lt;/D&gt;&lt;/FQL&gt;&lt;FQL&gt;&lt;Q&gt;US7561091049^FF_PTX_INC(ANN_R,1/1/2017,12/31/2017)&lt;/Q&gt;&lt;R&gt;1&lt;/R&gt;&lt;C&gt;1&lt;/C&gt;&lt;D xsi:type="xsd:double"&gt;325.362&lt;/D&gt;&lt;/FQL&gt;&lt;FQL&gt;&lt;Q&gt;US7561091049^FF_PTX_INC(ANN_R,1/1/2016,12/31/2016)&lt;/Q&gt;&lt;R&gt;1&lt;/R&gt;&lt;C&gt;1&lt;/C&gt;&lt;D xsi:type="xsd:double"&gt;319.739&lt;/D&gt;&lt;/FQL&gt;&lt;FQL&gt;&lt;Q&gt;US7561091049^FF_TAX_CF(ANN_R,1/1/2020,12/31/2020)&lt;/Q&gt;&lt;R&gt;1&lt;/R&gt;&lt;C&gt;1&lt;/C&gt;&lt;D xsi:type="xsd:double"&gt;13.1&lt;/D&gt;&lt;/FQL&gt;&lt;FQL&gt;&lt;Q&gt;US7561091049^FF_TAX_CF(ANN_R,1/1/2018,12/31/2018)&lt;/Q&gt;&lt;R&gt;1&lt;/R&gt;&lt;C&gt;1&lt;/C&gt;&lt;D xsi:type="xsd:double"&gt;4.7&lt;/D&gt;&lt;/FQL&gt;&lt;FQL&gt;&lt;Q&gt;US7561091049^FF_TAX_CF(ANN_R,1/1/2017,12/31/2017)&lt;/Q&gt;&lt;R&gt;1&lt;/R&gt;&lt;C&gt;1&lt;/C&gt;&lt;D xsi:type="xsd:double"&gt;3.8&lt;/D&gt;&lt;/FQL&gt;&lt;FQL&gt;&lt;Q&gt;US7561091049^FF_TAX_CF(ANN_R,1/1/2016,12/31/2016)&lt;/Q&gt;&lt;R&gt;1&lt;/R&gt;&lt;C&gt;1&lt;/C&gt;&lt;D xsi:type="xsd:double"&gt;3.6&lt;/D&gt;&lt;/FQL&gt;&lt;FQL&gt;&lt;Q&gt;US7561091049^FF_TAX_RATE(ANN_R,1/1/2020,12/31/2020)&lt;/Q&gt;&lt;R&gt;1&lt;/R&gt;&lt;C&gt;1&lt;/C&gt;&lt;D xsi:type="xsd:double"&gt;6.55647727120603&lt;/D&gt;&lt;/FQL&gt;&lt;FQL&gt;&lt;Q&gt;US7561091049^FF_TAX_RATE(ANN_R,1/1/2019,12/31/2019)&lt;/Q&gt;&lt;R&gt;1&lt;/R&gt;&lt;C&gt;1&lt;/C&gt;&lt;D xsi:type="xsd:double"&gt;1.38807490825812&lt;/D&gt;&lt;/FQL&gt;&lt;FQL&gt;&lt;Q&gt;US7561091049^FF_TAX_RATE(ANN_R,1/1/2018,12/31/2018)&lt;/Q&gt;&lt;R&gt;1&lt;/R&gt;&lt;C&gt;1&lt;/C&gt;&lt;D xsi:type="xsd:double"&gt;1.44106995396132&lt;/D&gt;&lt;/FQL&gt;&lt;FQL&gt;&lt;Q&gt;US7561091049^FF_TAX_RATE(ANN_R,1/1/2017,12/31/2017)&lt;/Q&gt;&lt;R&gt;1&lt;/R&gt;&lt;C&gt;1&lt;/C&gt;&lt;D xsi:type="xsd:double"&gt;1.85762320123432&lt;/D&gt;&lt;/FQL&gt;&lt;FQL&gt;&lt;Q&gt;US7561091049^FF_TAX_RATE(ANN_R,1/1/2016,12/31/2016)&lt;/Q&gt;&lt;R&gt;1&lt;/R&gt;&lt;C&gt;1&lt;/C&gt;&lt;D xsi:type="xsd:double"&gt;1.02020710642117&lt;/D&gt;&lt;/FQL&gt;&lt;FQL&gt;&lt;Q&gt;US7561091049^FG_GICS_SECTOR&lt;/Q&gt;&lt;R&gt;1&lt;/R&gt;&lt;C&gt;1&lt;/C&gt;&lt;D xsi:type="xsd:string"&gt;Real Estate&lt;/D&gt;&lt;/FQL&gt;&lt;FQL&gt;&lt;Q&gt;US7561091049^FG_FACTSET_SECTOR&lt;/Q&gt;&lt;R&gt;1&lt;/R&gt;&lt;C&gt;1&lt;/C&gt;&lt;D xsi:type="xsd:string"&gt;Finance&lt;/D&gt;&lt;/FQL&gt;&lt;FQL&gt;&lt;Q&gt;JP3814000000^SUS_EC_RISK_SCORE(NOW,NOW,,"GOV")&lt;/Q&gt;&lt;R&gt;1&lt;/R&gt;&lt;C&gt;1&lt;/C&gt;&lt;D xsi:type="xsd:string"&gt;8.817919&lt;/D&gt;&lt;/FQL&gt;&lt;FQL&gt;&lt;Q&gt;JP3814000000^SUS_EC_RISK_SCORE(NOW,NOW,,"SOC")&lt;/Q&gt;&lt;R&gt;1&lt;/R&gt;&lt;C&gt;1&lt;/C&gt;&lt;D xsi:type="xsd:string"&gt;7.586712&lt;/D&gt;&lt;/FQL&gt;&lt;FQL&gt;&lt;Q&gt;JP3814000000^SUS_RR_RISK_SCORE(NOW,NOW,,"ESG")&lt;/Q&gt;&lt;R&gt;1&lt;/R&gt;&lt;C&gt;1&lt;/C&gt;&lt;D xsi:type="xsd:double"&gt;17.72181875&lt;/D&gt;&lt;/FQL&gt;&lt;FQL&gt;&lt;Q&gt;JP3814000000^FF_PTX_INC(ANN_R,1/1/2020,12/31/2020)&lt;/Q&gt;&lt;R&gt;1&lt;/R&gt;&lt;C&gt;1&lt;/C&gt;&lt;D xsi:type="xsd:double"&gt;173071&lt;/D&gt;&lt;/FQL&gt;&lt;FQL&gt;&lt;Q&gt;JP3814000000^FF_PTX_INC(ANN_R,1/1/2019,12/31/2019)&lt;/Q&gt;&lt;R&gt;1&lt;/R&gt;&lt;C&gt;1&lt;/C&gt;&lt;D xsi:type="xsd:double"&gt;212762&lt;/D&gt;&lt;/FQL&gt;&lt;FQL&gt;&lt;Q&gt;JP3814000000^FF_PTX_INC(ANN_R,1/1/2017,12/31/2017)&lt;/Q&gt;&lt;R&gt;1&lt;/R&gt;&lt;C&gt;1&lt;/C&gt;&lt;D xsi:type="xsd:double"&gt;194775&lt;/D&gt;&lt;/FQL&gt;&lt;FQL&gt;&lt;Q&gt;JP3814000000^FF_PTX_INC(ANN_R,1/1/2016,12/31/2016)&lt;/Q&gt;&lt;R&gt;1&lt;/R&gt;&lt;C&gt;1&lt;/C&gt;&lt;D xsi:type="xsd:double"&gt;194529&lt;/D&gt;&lt;/FQL&gt;&lt;FQL&gt;&lt;Q&gt;JP3814000000^FF_TAX_CF(ANN_R,1/1/2020,12/31/2020)&lt;/Q&gt;&lt;R&gt;1&lt;/R&gt;&lt;C&gt;1&lt;/C&gt;&lt;D xsi:type="xsd:double"&gt;106929&lt;/D&gt;&lt;/FQL&gt;&lt;FQL&gt;&lt;Q&gt;JP3814000000^FF_TAX_CF(ANN_R,1/1/2019,12/31/2019)&lt;/Q&gt;&lt;R&gt;1&lt;/R&gt;&lt;C&gt;1&lt;/C&gt;&lt;D xsi:type="xsd:double"&gt;50903&lt;/D&gt;&lt;/FQL&gt;&lt;FQL&gt;&lt;Q&gt;JP3814000000^FF_TAX_CF(ANN_R,1/1/2018,12/31/2018)&lt;/Q&gt;&lt;R&gt;1&lt;/R&gt;&lt;C&gt;1&lt;/C&gt;&lt;D xsi:type="xsd:double"&gt;62052&lt;/D&gt;&lt;/FQL&gt;&lt;FQL&gt;&lt;Q&gt;JP3814000000^FF_TAX_CF(ANN_R,1/1/2017,12/31/2017)&lt;/Q&gt;&lt;R&gt;1&lt;/R&gt;&lt;C&gt;1&lt;/C&gt;&lt;D xsi:type="xsd:double"&gt;29741&lt;/D&gt;&lt;/FQL&gt;&lt;FQL&gt;&lt;Q&gt;JP3814000000^FF_TAX_CF(ANN_R,1/1/2016,12/31/2016)&lt;/Q&gt;&lt;R&gt;1&lt;/R&gt;&lt;C&gt;1&lt;/C&gt;&lt;D xsi:type="xsd:double"&gt;45030&lt;/D&gt;&lt;/FQL&gt;&lt;FQL&gt;&lt;Q&gt;JP3814000000^FF_TAX_RATE(ANN_R,1/1/2020,12/31/2020)&lt;/Q&gt;&lt;R&gt;1&lt;/R&gt;&lt;C&gt;1&lt;/C&gt;&lt;D xsi:type="xsd:double"&gt;20.8665807674307&lt;/D&gt;&lt;/FQL&gt;&lt;FQL&gt;&lt;Q&gt;JP3814000000^FF_TAX_RATE(ANN_R,1/1/2019,12/31/2019)&lt;/Q&gt;&lt;R&gt;1&lt;/R&gt;&lt;C&gt;1&lt;/C&gt;&lt;D xsi:type="xsd:double"&gt;26.3468100506669&lt;/D&gt;&lt;/FQL&gt;&lt;FQL&gt;&lt;Q&gt;JP3814000000^FF_TAX_RATE(ANN_R,1/1/2018,12/31/2018)&lt;/Q&gt;&lt;R&gt;1&lt;/R&gt;&lt;C&gt;1&lt;/C&gt;&lt;D xsi:type="xsd:double"&gt;27.5192485604655&lt;/D&gt;&lt;/FQL&gt;&lt;FQL&gt;&lt;Q&gt;JP3814000000^FF_TAX_RATE(ANN_R,1/1/2017,12/31/2017)&lt;/Q&gt;&lt;R&gt;1&lt;/R&gt;&lt;C&gt;1&lt;/C&gt;&lt;D xsi:type="xsd:double"&gt;22.6528045180336&lt;/D&gt;&lt;/FQL&gt;&lt;FQL&gt;&lt;Q&gt;JP3814000000^FF_TAX_RATE(ANN_R,1/1/2016,12/31/2016)&lt;/Q&gt;&lt;R&gt;1&lt;/R&gt;&lt;C&gt;1&lt;/C&gt;&lt;D xsi:type="xsd:double"&gt;26.9759264685471&lt;/D&gt;&lt;/FQL&gt;&lt;FQL&gt;&lt;Q&gt;JP3814000000^FG_GICS_SECTOR&lt;/Q&gt;&lt;R&gt;0&lt;/R&gt;&lt;C&gt;0&lt;/C&gt;&lt;/FQL&gt;&lt;FQL&gt;&lt;Q&gt;JP3814000000^FG_FACTSET_SECTOR&lt;/Q&gt;&lt;R&gt;1&lt;/R&gt;&lt;C&gt;1&lt;/C&gt;&lt;D xsi:type="xsd:string"&gt;Consumer Durables&lt;/D&gt;&lt;/FQL&gt;&lt;FQL&gt;&lt;Q&gt;US9113631090^SUS_EC_RISK_SCORE(NOW,NOW,,"GOV")&lt;/Q&gt;&lt;R&gt;1&lt;/R&gt;&lt;C&gt;1&lt;/C&gt;&lt;D xsi:type="xsd:string"&gt;5.926947&lt;/D&gt;&lt;/FQL&gt;&lt;FQL&gt;&lt;Q&gt;US9113631090^SUS_RR_RISK_SCORE(NOW,NOW,,"ESG")&lt;/Q&gt;&lt;R&gt;1&lt;/R&gt;&lt;C&gt;1&lt;/C&gt;&lt;D xsi:type="xsd:double"&gt;16.808516875&lt;/D&gt;&lt;/FQL&gt;&lt;FQL&gt;&lt;Q&gt;US9113631090^FF_PTX_INC(ANN_R,1/1/2020,12/31/2020)&lt;/Q&gt;&lt;R&gt;1&lt;/R&gt;&lt;C&gt;1&lt;/C&gt;&lt;D xsi:type="xsd:double"&gt;1139&lt;/D&gt;&lt;/FQL&gt;&lt;FQL&gt;&lt;Q&gt;US9113631090^FF_PTX_INC(ANN_R,1/1/2019,12/31/2019)&lt;/Q&gt;&lt;R&gt;1&lt;/R&gt;&lt;C&gt;1&lt;/C&gt;&lt;D xsi:type="xsd:double"&gt;1514&lt;/D&gt;&lt;/FQL&gt;&lt;FQL&gt;&lt;Q&gt;US9113631090^FF_PTX_INC(ANN_R,1/1/2018,12/31/2018)&lt;/Q&gt;&lt;R&gt;1&lt;/R&gt;&lt;C&gt;1&lt;/C&gt;&lt;D xsi:type="xsd:double"&gt;1476&lt;/D&gt;&lt;/FQL&gt;&lt;FQL&gt;&lt;Q&gt;US9113631090^FF_PTX_INC(ANN_R,1/1/2017,12/31/2017)&lt;/Q&gt;&lt;R&gt;1&lt;/R&gt;&lt;C&gt;1&lt;/C&gt;&lt;D xsi:type="xsd:double"&gt;1048&lt;/D&gt;&lt;/FQL&gt;&lt;FQL&gt;&lt;Q&gt;US9113631090^FF_PTX_INC(ANN_R,1/1/2016,12/31/2016)&lt;/Q&gt;&lt;R&gt;1&lt;/R&gt;&lt;C&gt;1&lt;/C&gt;&lt;D xsi:type="xsd:double"&gt;909&lt;/D&gt;&lt;/FQL&gt;&lt;FQL&gt;&lt;Q&gt;US9113631090^FF_TAX_CF(ANN_R,1/1/2020,12/31/2020)&lt;/Q&gt;&lt;R&gt;1&lt;/R&gt;&lt;C&gt;1&lt;/C&gt;&lt;D xsi:type="xsd:double"&gt;318&lt;/D&gt;&lt;/FQL&gt;&lt;FQL&gt;&lt;Q&gt;US9113631090^FF_TAX_CF(ANN_R,1/1/2019,12/31/2019)&lt;/Q&gt;&lt;R&gt;1&lt;/R&gt;&lt;C&gt;1&lt;/C&gt;&lt;D xsi:type="xsd:double"&gt;238&lt;/D&gt;&lt;/FQL&gt;&lt;FQL&gt;&lt;Q&gt;US9113631090^FF_TAX_CF(ANN_R,1/1/2018,12/31/2018)&lt;/Q&gt;&lt;R&gt;1&lt;/R&gt;&lt;C&gt;1&lt;/C&gt;&lt;D xsi:type="xsd:double"&gt;71&lt;/D&gt;&lt;/FQL&gt;&lt;FQL&gt;&lt;Q&gt;US9113631090^FF_TAX_CF(ANN_R,1/1/2017,12/31/2017)&lt;/Q&gt;&lt;R&gt;1&lt;/R&gt;&lt;C&gt;1&lt;/C&gt;&lt;D xsi:type="xsd:double"&gt;205&lt;/D&gt;&lt;/FQL&gt;&lt;FQL&gt;&lt;Q&gt;US9113631090^FF_TAX_CF(ANN_R,1/1/2016,12/31/2016)&lt;/Q&gt;&lt;R&gt;1&lt;/R&gt;&lt;C&gt;1&lt;/C&gt;&lt;D xsi:type="xsd:double"&gt;99&lt;/D&gt;&lt;/FQL&gt;&lt;FQL&gt;&lt;Q&gt;US9113631090^FF_TAX_RATE(ANN_R,1/1/2020,12/31/2020)&lt;/Q&gt;&lt;R&gt;1&lt;/R&gt;&lt;C&gt;1&lt;/C&gt;&lt;D xsi:type="xsd:double"&gt;21.8612818261633&lt;/D&gt;&lt;/FQL&gt;&lt;FQL&gt;&lt;Q&gt;US9113631090^FF_TAX_RATE(ANN_R,1/1/2019,12/31/2019)&lt;/Q&gt;&lt;R&gt;1&lt;/R&gt;&lt;C&gt;1&lt;/C&gt;&lt;D xsi:type="xsd:double"&gt;22.4570673712021&lt;/D&gt;&lt;/FQL&gt;&lt;FQL&gt;&lt;Q&gt;US9113631090^FF_TAX_RATE(ANN_R,1/1/2018,12/31/2018)&lt;/Q&gt;&lt;R&gt;1&lt;/R&gt;&lt;C&gt;1&lt;/C&gt;&lt;D xsi:type="xsd:double"&gt;25.7452574525745&lt;/D&gt;&lt;/FQL&gt;&lt;FQL&gt;&lt;Q&gt;US9113631090^FF_TAX_RATE(ANN_R,1/1/2017,12/31/2017)&lt;/Q&gt;&lt;R&gt;1&lt;/R&gt;&lt;C&gt;1&lt;/C&gt;&lt;D xsi:type="xsd:double"&gt;-28.4351145038168&lt;/D&gt;&lt;/FQL&gt;&lt;FQL&gt;&lt;Q&gt;US9113631090^FG_GICS_SECTOR&lt;/Q&gt;&lt;R&gt;1&lt;/R&gt;&lt;C&gt;1&lt;/C&gt;&lt;D xsi:type="xsd:string"&gt;Industrials&lt;/D&gt;&lt;/FQL&gt;&lt;FQL&gt;&lt;Q&gt;US9113631090^FG_FACTSET_SECTOR&lt;/Q&gt;&lt;R&gt;1&lt;/R&gt;&lt;C&gt;1&lt;/C&gt;&lt;D xsi:type="xsd:string"&gt;Finance&lt;/D&gt;&lt;/FQL&gt;&lt;FQL&gt;&lt;Q&gt;US34959J1088^SUS_EC_RISK_SCORE(NOW,NOW,,"GOV")&lt;/Q&gt;&lt;R&gt;0&lt;/R&gt;&lt;C&gt;0&lt;/C&gt;&lt;/FQL&gt;&lt;FQL&gt;&lt;Q&gt;US34959J1088^SUS_EC_RISK_SCORE(NOW,NOW,,"SOC")&lt;/Q&gt;&lt;R&gt;0&lt;/R&gt;&lt;C&gt;0&lt;/C&gt;&lt;/FQL&gt;&lt;FQL&gt;&lt;Q&gt;US34959J1088^SUS_RR_RISK_SCORE(NOW,NOW,,"ESG")&lt;/Q&gt;&lt;R&gt;0&lt;/R&gt;&lt;C&gt;0&lt;/C&gt;&lt;/FQL&gt;&lt;FQL&gt;&lt;Q&gt;US34959J1088^FF_PTX_INC(ANN_R,1/1/2020,12/31/2020)&lt;/Q&gt;&lt;R&gt;1&lt;/R&gt;&lt;C&gt;1&lt;/C&gt;&lt;D xsi:type="xsd:double"&gt;1507.7&lt;/D&gt;&lt;/FQL&gt;&lt;FQL&gt;&lt;Q&gt;US34959J1088^FF_PTX_INC(ANN_R,1/1/2019,12/31/2019)&lt;/Q&gt;&lt;R&gt;1&lt;/R&gt;&lt;C&gt;1&lt;/C&gt;&lt;D xsi:type="xsd:double"&gt;336.7&lt;/D&gt;&lt;/FQL&gt;&lt;FQL&gt;&lt;Q&gt;US34959J1088^FF_PTX_INC(ANN_R,1/1/2018,12/31/2018)&lt;/Q&gt;&lt;R&gt;1&lt;/R&gt;&lt;C&gt;1&lt;/C&gt;&lt;D xsi:type="xsd:double"&gt;1078.4&lt;/D&gt;&lt;/FQL&gt;&lt;FQL&gt;&lt;Q&gt;US34959J1088^FF_PTX_INC(ANN_R,1/1/2017,12/31/2017)&lt;/Q&gt;&lt;R&gt;1&lt;/R&gt;&lt;C&gt;1&lt;/C&gt;&lt;D xsi:type="xsd:double"&gt;1073.6&lt;/D&gt;&lt;/FQL&gt;&lt;FQL&gt;&lt;Q&gt;US34959J1088^FF_PTX_INC(ANN_R,1/1/2016,12/31/2016)&lt;/Q&gt;&lt;R&gt;1&lt;/R&gt;&lt;C&gt;1&lt;/C&gt;&lt;D xsi:type="xsd:double"&gt;1197&lt;/D&gt;&lt;/FQL&gt;&lt;FQL&gt;&lt;Q&gt;US34959J1088^FF_TAX_CF(ANN_R,1/1/2020,12/31/2020)&lt;/Q&gt;&lt;R&gt;1&lt;/R&gt;&lt;C&gt;1&lt;/C&gt;&lt;D xsi:type="xsd:double"&gt;95&lt;/D&gt;&lt;/FQL&gt;&lt;FQL&gt;&lt;Q&gt;US34959J1088^FF_TAX_CF(ANN_R,1/1/2019,12/31/2019)&lt;/Q&gt;&lt;R&gt;1&lt;/R&gt;&lt;C&gt;1&lt;/C&gt;&lt;D xsi:type="xsd:double"&gt;79&lt;/D&gt;&lt;/FQL&gt;&lt;FQL&gt;&lt;Q&gt;US34959J1088^FF_TAX_CF(ANN_R,1/1/2018,12/31/2018)&lt;/Q&gt;&lt;R&gt;1&lt;/R&gt;&lt;C&gt;1&lt;/C&gt;&lt;D xsi:type="xsd:double"&gt;89&lt;/D&gt;&lt;/FQL&gt;&lt;FQL&gt;&lt;Q&gt;US34959J1088^FF_TAX_CF(ANN_R,1/1/2017,12/31/2017)&lt;/Q&gt;&lt;R&gt;1&lt;/R&gt;&lt;C&gt;1&lt;/C&gt;&lt;D xsi:type="xsd:double"&gt;196&lt;/D&gt;&lt;/FQL&gt;&lt;FQL&gt;&lt;Q&gt;US34959J1088^FF_TAX_CF(ANN_R,1/1/2016,12/31/2016)&lt;/Q&gt;&lt;R&gt;1&lt;/R&gt;&lt;C&gt;1&lt;/C&gt;&lt;D xsi:type="xsd:double"&gt;149&lt;/D&gt;&lt;/FQL&gt;&lt;FQL&gt;&lt;Q&gt;US34959J1088^FF_TAX_RATE(ANN_R,1/1/2019,12/31/2019)&lt;/Q&gt;&lt;R&gt;1&lt;/R&gt;&lt;C&gt;1&lt;/C&gt;&lt;D xsi:type="xsd:double"&gt;20.3742203742204&lt;/D&gt;&lt;/FQL&gt;&lt;FQL&gt;&lt;Q&gt;US34959J1088^FF_TAX_RATE(ANN_R,1/1/2018,12/31/2018)&lt;/Q&gt;&lt;R&gt;1&lt;/R&gt;&lt;C&gt;1&lt;/C&gt;&lt;D xsi:type="xsd:double"&gt;14.8460682492582&lt;/D&gt;&lt;/FQL&gt;&lt;FQL&gt;&lt;Q&gt;US34959J1088^FF_TAX_RATE(ANN_R,1/1/2017,12/31/2017)&lt;/Q&gt;&lt;R&gt;1&lt;/R&gt;&lt;C&gt;1&lt;/C&gt;&lt;D xsi:type="xsd:double"&gt;17.6322652757079&lt;/D&gt;&lt;/FQL&gt;&lt;FQL&gt;&lt;Q&gt;US34959J1088^FF_TAX_RATE(ANN_R,1/1/2016,12/31/2016)&lt;/Q&gt;&lt;R&gt;1&lt;/R&gt;&lt;C&gt;1&lt;/C&gt;&lt;D xsi:type="xsd:double"&gt;27.1261487050961&lt;/D&gt;&lt;/FQL&gt;&lt;FQL&gt;&lt;Q&gt;US34959J1088^FG_GICS_SECTOR&lt;/Q&gt;&lt;R&gt;1&lt;/R&gt;&lt;C&gt;1&lt;/C&gt;&lt;D xsi:type="xsd:string"&gt;Industrials&lt;/D&gt;&lt;/FQL&gt;&lt;FQL&gt;&lt;Q&gt;US34959J1088^FG_FACTSET_SECTOR&lt;/Q&gt;&lt;R&gt;1&lt;/R&gt;&lt;C&gt;1&lt;/C&gt;&lt;D xsi:type="xsd:string"&gt;Electronic Technology&lt;/D&gt;&lt;/FQL&gt;&lt;FQL&gt;&lt;Q&gt;CA3518581051^SUS_EC_RISK_SCORE(NOW,NOW,,"GOV")&lt;/Q&gt;&lt;R&gt;0&lt;/R&gt;&lt;C&gt;0&lt;/C&gt;&lt;/FQL&gt;&lt;FQL&gt;&lt;Q&gt;CA3518581051^SUS_EC_RISK_SCORE(NOW,NOW,,"SOC")&lt;/Q&gt;&lt;R&gt;0&lt;/R&gt;&lt;C&gt;0&lt;/C&gt;&lt;/FQL&gt;&lt;FQL&gt;&lt;Q&gt;CA3518581051^SUS_RR_RISK_SCORE(NOW,NOW,,"ESG")&lt;/Q&gt;&lt;R&gt;0&lt;/R&gt;&lt;C&gt;0&lt;/C&gt;&lt;/FQL&gt;&lt;FQL&gt;&lt;Q&gt;CA3518581051^FF_PTX_INC(ANN_R,1/1/2020,12/31/2020)&lt;/Q&gt;&lt;R&gt;1&lt;/R&gt;&lt;C&gt;1&lt;/C&gt;&lt;D xsi:type="xsd:double"&gt;455.371743243638&lt;/D&gt;&lt;/FQL&gt;&lt;FQL&gt;&lt;Q&gt;CA3518581051^FF_PTX_INC(ANN_R,1/1/2019,12/31/2019)&lt;/Q&gt;&lt;R&gt;1&lt;/R&gt;&lt;C&gt;1&lt;/C&gt;&lt;D xsi:type="xsd:double"&gt;538.587687383788&lt;/D&gt;&lt;/FQL&gt;&lt;FQL&gt;&lt;Q&gt;CA3518581051^FF_PTX_INC(ANN_R,1/1/2018,12/31/2018)&lt;/Q&gt;&lt;R&gt;1&lt;/R&gt;&lt;C&gt;1&lt;/C&gt;&lt;D xsi:type="xsd:double"&gt;245.101598528171&lt;/D&gt;&lt;/FQL&gt;&lt;FQL&gt;&lt;Q&gt;CA3518581051^FF_PTX_INC(ANN_R,1/1/2017,12/31/2017)&lt;/Q&gt;&lt;R&gt;1&lt;/R&gt;&lt;C&gt;1&lt;/C&gt;&lt;D xsi:type="xsd:double"&gt;306.330387548997&lt;/D&gt;&lt;/FQL&gt;&lt;FQL&gt;&lt;Q&gt;CA3518581051^FF_PTX_INC(ANN_R,1/1/2016,12/31/2016)&lt;/Q&gt;&lt;R&gt;1&lt;/R&gt;&lt;C&gt;1&lt;/C&gt;&lt;D xsi:type="xsd:double"&gt;222.454386880653&lt;/D&gt;&lt;/FQL&gt;&lt;FQL&gt;&lt;Q&gt;CA3518581051^FF_TAX_CF(ANN_R,1/1/2020,12/31/2020)&lt;/Q&gt;&lt;R&gt;1&lt;/R&gt;&lt;C&gt;1&lt;/C&gt;&lt;D xsi:type="xsd:double"&gt;68.6746193050788&lt;/D&gt;&lt;/FQL&gt;&lt;FQL&gt;&lt;Q&gt;CA3518581051^FF_TAX_CF(ANN_R,1/1/2018,12/31/2018)&lt;/Q&gt;&lt;R&gt;1&lt;/R&gt;&lt;C&gt;1&lt;/C&gt;&lt;D xsi:type="xsd:double"&gt;36.9402197675985&lt;/D&gt;&lt;/FQL&gt;&lt;FQL&gt;&lt;Q&gt;CA3518581051^FF_TAX_CF(ANN_R,1/1/2017,12/31/2017)&lt;/Q&gt;&lt;R&gt;1&lt;/R&gt;&lt;C&gt;1&lt;/C&gt;&lt;D xsi:type="xsd:double"&gt;49.5839864592021&lt;/D&gt;&lt;/FQL&gt;&lt;FQL&gt;&lt;Q&gt;CA3518581051^FF_TAX_CF(ANN_R,1/1/2016,12/31/2016)&lt;/Q&gt;&lt;R&gt;1&lt;/R&gt;&lt;C&gt;1&lt;/C&gt;&lt;D xsi:type="xsd:double"&gt;40.6751023063493&lt;/D&gt;&lt;/FQL&gt;&lt;FQL&gt;&lt;Q&gt;CA3518581051^FF_TAX_RATE(ANN_R,1/1/2020,12/31/2020)&lt;/Q&gt;&lt;R&gt;1&lt;/R&gt;&lt;C&gt;1&lt;/C&gt;&lt;D xsi:type="xsd:double"&gt;3.91752577319588&lt;/D&gt;&lt;/FQL&gt;&lt;FQL&gt;&lt;Q&gt;CA3518581051^FF_TAX_RATE(ANN_R,1/1/2019,12/31/2019)&lt;/Q&gt;&lt;R&gt;1&lt;/R&gt;&lt;C&gt;1&lt;/C&gt;&lt;D xsi:type="xsd:double"&gt;15.2254249815225&lt;/D&gt;&lt;/FQL&gt;&lt;FQL&gt;&lt;Q&gt;CA3518581051^FF_TAX_RATE(ANN_R,1/1/2018,12/31/2018)&lt;/Q&gt;&lt;R&gt;1&lt;/R&gt;&lt;C&gt;1&lt;/C&gt;&lt;D xsi:type="xsd:double"&gt;26.4939185616076&lt;/D&gt;&lt;/FQL&gt;&lt;FQL&gt;&lt;Q&gt;CA3518581051^FF_TAX_RATE(ANN_R,1/1/2017,12/31/2017)&lt;/Q&gt;&lt;R&gt;1&lt;/R&gt;&lt;C&gt;1&lt;/C&gt;&lt;D xsi:type="xsd:double"&gt;17.5&lt;/D&gt;&lt;/FQL&gt;&lt;FQL&gt;&lt;Q&gt;CA3518581051^FF_TAX_RATE(ANN_R,1/1/2016,12/31/2016)&lt;/Q&gt;&lt;R&gt;1&lt;/R&gt;&lt;C&gt;1&lt;/C&gt;&lt;D xsi:type="xsd:double"&gt;27.2185824895771&lt;/D&gt;&lt;/FQL&gt;&lt;FQL&gt;&lt;Q&gt;CA3518581051^FG_GICS_SECTOR&lt;/Q&gt;&lt;R&gt;0&lt;/R&gt;&lt;C&gt;0&lt;/C&gt;&lt;/FQL&gt;&lt;FQL&gt;&lt;Q&gt;CA3518581051^FG_FACTSET_SECTOR&lt;/Q&gt;&lt;R&gt;1&lt;/R&gt;&lt;C&gt;1&lt;/C&gt;&lt;D xsi:type="xsd:string"&gt;Non-Energy Minerals&lt;/D&gt;&lt;/FQL&gt;&lt;FQL&gt;&lt;Q&gt;US4165151048^SUS_EC_RISK_SCORE(NOW,NOW,,"GOV")&lt;/Q&gt;&lt;R&gt;0&lt;/R&gt;&lt;C&gt;0&lt;/C&gt;&lt;/FQL&gt;&lt;FQL&gt;&lt;Q&gt;US4165151048^SUS_EC_RISK_SCORE(NOW,NOW,,"SOC")&lt;/Q&gt;&lt;R&gt;0&lt;/R&gt;&lt;C&gt;0&lt;/C&gt;&lt;/FQL&gt;&lt;FQL&gt;&lt;Q&gt;US4165151048^SUS_RR_RISK_SCORE(NOW,NOW,,"ESG")&lt;/Q&gt;&lt;R&gt;0&lt;/R&gt;&lt;C&gt;0&lt;/C&gt;&lt;/FQL&gt;&lt;FQL&gt;&lt;Q&gt;US4165151048^FF_PTX_INC(ANN_R,1/1/2020,12/31/2020)&lt;/Q&gt;&lt;R&gt;1&lt;/R&gt;&lt;C&gt;1&lt;/C&gt;&lt;D xsi:type="xsd:double"&gt;2120&lt;/D&gt;&lt;/FQL&gt;&lt;FQL&gt;&lt;Q&gt;US4165151048^FF_PTX_INC(ANN_R,1/1/2019,12/31/2019)&lt;/Q&gt;&lt;R&gt;1&lt;/R&gt;&lt;C&gt;1&lt;/C&gt;&lt;D xsi:type="xsd:double"&gt;2560&lt;/D&gt;&lt;/FQL&gt;&lt;FQL&gt;&lt;Q&gt;US4165151048^FF_PTX_INC(ANN_R,1/1/2017,12/31/2017)&lt;/Q&gt;&lt;R&gt;1&lt;/R&gt;&lt;C&gt;1&lt;/C&gt;&lt;D xsi:type="xsd:double"&gt;723&lt;/D&gt;&lt;/FQL&gt;&lt;FQL&gt;&lt;Q&gt;US4165151048^FF_PTX_INC(ANN_R,1/1/2016,12/31/2016)&lt;/Q&gt;&lt;R&gt;1&lt;/R&gt;&lt;C&gt;1&lt;/C&gt;&lt;D xsi:type="xsd:double"&gt;447&lt;/D&gt;&lt;/FQL&gt;&lt;FQL&gt;&lt;Q&gt;US4165151048^FF_TAX_CF(ANN_R,1/1/2020,12/31/2020)&lt;/Q&gt;&lt;R&gt;1&lt;/R&gt;&lt;C&gt;1&lt;/C&gt;&lt;D xsi:type="xsd:double"&gt;-71&lt;/D&gt;&lt;/FQL&gt;&lt;FQL&gt;&lt;Q&gt;US4165151048^FF_TAX_CF(ANN_R,1/1/2019,12/31/2019)&lt;/Q&gt;&lt;R&gt;1&lt;/R&gt;&lt;C&gt;1&lt;/C&gt;&lt;D xsi:type="xsd:double"&gt;-396&lt;/D&gt;&lt;/FQL&gt;&lt;FQL&gt;&lt;Q&gt;US4165151048^FF_TAX_CF(ANN_R,1/1/2018,12/31/2018)&lt;/Q&gt;&lt;R&gt;1&lt;/R&gt;&lt;C&gt;1&lt;/C&gt;&lt;D xsi:type="xsd:double"&gt;-9&lt;/D&gt;&lt;/FQL&gt;&lt;FQL&gt;&lt;Q&gt;US4165151048^FF_TAX_CF(ANN_R,1/1/2017,12/31/2017)&lt;/Q&gt;&lt;R&gt;1&lt;/R&gt;&lt;C&gt;1&lt;/C&gt;&lt;D xsi:type="xsd:double"&gt;-6&lt;/D&gt;&lt;/FQL&gt;&lt;FQL&gt;&lt;Q&gt;US4165151048^FF_TAX_CF(ANN_R,1/1/2016,12/31/2016)&lt;/Q&gt;&lt;R&gt;1&lt;/R&gt;&lt;C&gt;1&lt;/C&gt;&lt;D xsi:type="xsd:double"&gt;130&lt;/D&gt;&lt;/FQL&gt;&lt;FQL&gt;&lt;Q&gt;US4165151048^FF_TAX_RATE(ANN_R,1/1/2020,12/31/2020)&lt;/Q&gt;&lt;R&gt;1&lt;/R&gt;&lt;C&gt;1&lt;/C&gt;&lt;D xsi:type="xsd:double"&gt;18.0660377358491&lt;/D&gt;&lt;/FQL&gt;&lt;FQL&gt;&lt;Q&gt;US4165151048^FF_TAX_RATE(ANN_R,1/1/2019,12/31/2019)&lt;/Q&gt;&lt;R&gt;1&lt;/R&gt;&lt;C&gt;1&lt;/C&gt;&lt;D xsi:type="xsd:double"&gt;18.5546875&lt;/D&gt;&lt;/FQL&gt;&lt;FQL&gt;&lt;Q&gt;US4165151048^FF_TAX_RATE(ANN_R,1/1/2018,12/31/2018)&lt;/Q&gt;&lt;R&gt;1&lt;/R&gt;&lt;C&gt;1&lt;/C&gt;&lt;D xsi:type="xsd:double"&gt;15.2880775812892&lt;/D&gt;&lt;/FQL&gt;&lt;FQL&gt;&lt;Q&gt;US4165151048^FF_TAX_RATE(ANN_R,1/1/2017,12/31/2017)&lt;/Q&gt;&lt;R&gt;1&lt;/R&gt;&lt;C&gt;1&lt;/C&gt;&lt;D xsi:type="xsd:double"&gt;136.237897648686&lt;/D&gt;&lt;/FQL&gt;&lt;FQL&gt;&lt;Q&gt;US4165151048^FF_TAX_RATE(ANN_R,1/1/2016,12/31/2016)&lt;/Q&gt;&lt;R&gt;1&lt;/R&gt;&lt;C&gt;1&lt;/C&gt;&lt;D xsi:type="xsd:double"&gt;-37.1364653243848&lt;/D&gt;&lt;/FQL&gt;&lt;FQL&gt;&lt;Q&gt;US4165151048^FG_GICS_SECTOR&lt;/Q&gt;&lt;R&gt;1&lt;/R&gt;&lt;C&gt;1&lt;/C&gt;&lt;D xsi:type="xsd:string"&gt;Financials&lt;/D&gt;&lt;/FQL&gt;&lt;FQL&gt;&lt;Q&gt;US4165151048^FG_FACTSET_SECTOR&lt;/Q&gt;&lt;R&gt;1&lt;/R&gt;&lt;C&gt;1&lt;/C&gt;&lt;D xsi:type="xsd:string"&gt;Finance&lt;/D&gt;&lt;/FQL&gt;&lt;FQL&gt;&lt;Q&gt;US4851703029^SUS_EC_RISK_SCORE(NOW,NOW,,"GOV")&lt;/Q&gt;&lt;R&gt;0&lt;/R&gt;&lt;C&gt;0&lt;/C&gt;&lt;/FQL&gt;&lt;FQL&gt;&lt;Q&gt;US4851703029^SUS_RR_RISK_SCORE(NOW,NOW,,"ESG")&lt;/Q&gt;&lt;R&gt;0&lt;/R&gt;&lt;C&gt;0&lt;/C&gt;&lt;/FQL&gt;&lt;FQL&gt;&lt;Q&gt;US4851703029^FF_PTX_INC(ANN_R,1/1/2020,12/31/2020)&lt;/Q&gt;&lt;R&gt;1&lt;/R&gt;&lt;C&gt;1&lt;/C&gt;&lt;D xsi:type="xsd:double"&gt;823.2&lt;/D&gt;&lt;/FQL&gt;&lt;FQL&gt;&lt;Q&gt;US4851703029^FF_PTX_INC(ANN_R,1/1/2019,12/31/2019)&lt;/Q&gt;&lt;R&gt;1&lt;/R&gt;&lt;C&gt;1&lt;/C&gt;&lt;D xsi:type="xsd:double"&gt;788.4&lt;/D&gt;&lt;/FQL&gt;&lt;FQL&gt;&lt;Q&gt;US4851703029^FF_PTX_INC(ANN_R,1/1/2018,12/31/2018)&lt;/Q&gt;&lt;R&gt;1&lt;/R&gt;&lt;C&gt;1&lt;/C&gt;&lt;D xsi:type="xsd:double"&gt;886.9&lt;/D&gt;&lt;/FQL&gt;&lt;FQL&gt;&lt;Q&gt;US4851703029^FF_PTX_INC(ANN_R,1/1/2017,12/31/2017)&lt;/Q&gt;&lt;R&gt;1&lt;/R&gt;&lt;C&gt;1&lt;/C&gt;&lt;D xsi:type="xsd:double"&gt;874.3&lt;/D&gt;&lt;/FQL&gt;&lt;FQL&gt;&lt;Q&gt;US4851703029^FF_PTX_INC(ANN_R,1/1/2016,12/31/2016)&lt;/Q&gt;&lt;R&gt;1&lt;/R&gt;&lt;C&gt;1&lt;/C&gt;&lt;D xsi:type="xsd:double"&gt;662.7&lt;/D&gt;&lt;/FQL&gt;&lt;FQL&gt;&lt;Q&gt;US4851703029^FF_TAX_CF(ANN_R,1/1/2020,12/31/2020)&lt;/Q&gt;&lt;R&gt;1&lt;/R&gt;&lt;C&gt;1&lt;/C&gt;&lt;D xsi:type="xsd:double"&gt;182.3&lt;/D&gt;&lt;/FQL&gt;&lt;FQL&gt;&lt;Q&gt;US4851703029^FF_TAX_CF(ANN_R,1/1/2019,12/31/2019)&lt;/Q&gt;&lt;R&gt;1&lt;/R&gt;&lt;C&gt;1&lt;/C&gt;&lt;D xsi:type="xsd:double"&gt;170.5&lt;/D&gt;&lt;/FQL&gt;&lt;FQL&gt;&lt;Q&gt;US4851703029^FF_TAX_CF(ANN_R,1/1/2018,12/31/2018)&lt;/Q&gt;&lt;R&gt;1&lt;/R&gt;&lt;C&gt;1&lt;/C&gt;&lt;D xsi:type="xsd:double"&gt;221&lt;/D&gt;&lt;/FQL&gt;&lt;FQL&gt;&lt;Q&gt;US4851703029^FF_TAX_CF(ANN_R,1/1/2017,12/31/2017)&lt;/Q&gt;&lt;R&gt;1&lt;/R&gt;&lt;C&gt;1&lt;/C&gt;&lt;D xsi:type="xsd:double"&gt;51.1&lt;/D&gt;&lt;/FQL&gt;&lt;FQL&gt;&lt;Q&gt;US4851703029^FF_TAX_CF(ANN_R,1/1/2016,12/31/2016)&lt;/Q&gt;&lt;R&gt;1&lt;/R&gt;&lt;C&gt;1&lt;/C&gt;&lt;D xsi:type="xsd:double"&gt;40.5&lt;/D&gt;&lt;/FQL&gt;&lt;FQL&gt;&lt;Q&gt;US4851703029^FF_TAX_RATE(ANN_R,1/1/2020,12/31/2020)&lt;/Q&gt;&lt;R&gt;1&lt;/R&gt;&lt;C&gt;1&lt;/C&gt;&lt;D xsi:type="xsd:double"&gt;24.7934888241011&lt;/D&gt;&lt;/FQL&gt;&lt;FQL&gt;&lt;Q&gt;US4851703029^FF_TAX_RATE(ANN_R,1/1/2019,12/31/2019)&lt;/Q&gt;&lt;R&gt;1&lt;/R&gt;&lt;C&gt;1&lt;/C&gt;&lt;D xsi:type="xsd:double"&gt;31.4053779807204&lt;/D&gt;&lt;/FQL&gt;&lt;FQL&gt;&lt;Q&gt;US4851703029^FF_TAX_RATE(ANN_R,1/1/2018,12/31/2018)&lt;/Q&gt;&lt;R&gt;1&lt;/R&gt;&lt;C&gt;1&lt;/C&gt;&lt;D xsi:type="xsd:double"&gt;29.0337129326869&lt;/D&gt;&lt;/FQL&gt;&lt;FQL&gt;&lt;Q&gt;US4851703029^FF_TAX_RATE(ANN_R,1/1/2017,12/31/2017)&lt;/Q&gt;&lt;R&gt;1&lt;/R&gt;&lt;C&gt;1&lt;/C&gt;&lt;D xsi:type="xsd:double"&gt;-10.2481985588471&lt;/D&gt;&lt;/FQL&gt;&lt;FQL&gt;&lt;Q&gt;US4851703029^FG_GICS_SECTOR&lt;/Q&gt;&lt;R&gt;1&lt;/R&gt;&lt;C&gt;1&lt;/C&gt;&lt;D xsi:type="xsd:string"&gt;Industrials&lt;/D&gt;&lt;/FQL&gt;&lt;FQL&gt;&lt;Q&gt;US4851703029^FG_FACTSET_SECTOR&lt;/Q&gt;&lt;R&gt;1&lt;/R&gt;&lt;C&gt;1&lt;/C&gt;&lt;D xsi:type="xsd:string"&gt;Transportation&lt;/D&gt;&lt;/FQL&gt;&lt;FQL&gt;&lt;Q&gt;US3635761097^SUS_EC_RISK_SCORE(NOW,NOW,,"GOV")&lt;/Q&gt;&lt;R&gt;1&lt;/R&gt;&lt;C&gt;1&lt;/C&gt;&lt;D xsi:type="xsd:string"&gt;12.488466&lt;/D&gt;&lt;/FQL&gt;&lt;FQL&gt;&lt;Q&gt;US3635761097^SUS_EC_RISK_SCORE(NOW,NOW,,"SOC")&lt;/Q&gt;&lt;R&gt;1&lt;/R&gt;&lt;C&gt;1&lt;/C&gt;&lt;D xsi:type="xsd:string"&gt;9.089413&lt;/D&gt;&lt;/FQL&gt;&lt;FQL&gt;&lt;Q&gt;US3635761097^SUS_RR_RISK_SCORE(NOW,NOW,,"ESG")&lt;/Q&gt;&lt;R&gt;1&lt;/R&gt;&lt;C&gt;1&lt;/C&gt;&lt;D xsi:type="xsd:double"&gt;21.708378125&lt;/D&gt;&lt;/FQL&gt;&lt;FQL&gt;&lt;Q&gt;US3635761097^FF_PTX_INC(ANN_R,1/1/2020,12/31/2020)&lt;/Q&gt;&lt;R&gt;1&lt;/R&gt;&lt;C&gt;1&lt;/C&gt;&lt;D xsi:type="xsd:double"&gt;870.9&lt;/D&gt;&lt;/FQL&gt;&lt;FQL&gt;&lt;Q&gt;US3635761097^FF_PTX_INC(ANN_R,1/1/2019,12/31/2019)&lt;/Q&gt;&lt;R&gt;1&lt;/R&gt;&lt;C&gt;1&lt;/C&gt;&lt;D xsi:type="xsd:double"&gt;626.1&lt;/D&gt;&lt;/FQL&gt;&lt;FQL&gt;&lt;Q&gt;US3635761097^FF_PTX_INC(ANN_R,1/1/2018,12/31/2018)&lt;/Q&gt;&lt;R&gt;1&lt;/R&gt;&lt;C&gt;1&lt;/C&gt;&lt;D xsi:type="xsd:double"&gt;479.4&lt;/D&gt;&lt;/FQL&gt;&lt;FQL&gt;&lt;Q&gt;US3635761097^FF_PTX_INC(ANN_R,1/1/2017,12/31/2017)&lt;/Q&gt;&lt;R&gt;1&lt;/R&gt;&lt;C&gt;1&lt;/C&gt;&lt;D xsi:type="xsd:double"&gt;359.8&lt;/D&gt;&lt;/FQL&gt;&lt;FQL&gt;&lt;Q&gt;US3635761097^FF_PTX_INC(ANN_R,1/1/2016,12/31/2016)&lt;/Q&gt;&lt;R&gt;1&lt;/R&gt;&lt;C&gt;1&lt;/C&gt;&lt;D xsi:type="xsd:double"&gt;356.9&lt;/D&gt;&lt;/FQL&gt;&lt;FQL&gt;&lt;Q&gt;US3635761097^FF_TAX_CF(ANN_R,1/1/2020,12/31/2020)&lt;/Q&gt;&lt;R&gt;1&lt;/R&gt;&lt;C&gt;1&lt;/C&gt;&lt;D xsi:type="xsd:double"&gt;113&lt;/D&gt;&lt;/FQL&gt;&lt;FQL&gt;&lt;Q&gt;US3635761097^FF_TAX_CF(ANN_R,1/1/2019,12/31/2019)&lt;/Q&gt;&lt;R&gt;1&lt;/R&gt;&lt;C&gt;1&lt;/C&gt;&lt;D xsi:type="xsd:double"&gt;22.2&lt;/D&gt;&lt;/FQL&gt;&lt;FQL&gt;&lt;Q&gt;US3635761097^FF_TAX_CF(ANN_R,1/1/2018,12/31/2018)&lt;/Q&gt;&lt;R&gt;1&lt;/R&gt;&lt;C&gt;1&lt;/C&gt;&lt;D xsi:type="xsd:double"&gt;68.1&lt;/D&gt;&lt;/FQL&gt;&lt;FQL&gt;&lt;Q&gt;US3635761097^FF_TAX_CF(ANN_R,1/1/2017,12/31/2017)&lt;/Q&gt;&lt;R&gt;1&lt;/R&gt;&lt;C&gt;1&lt;/C&gt;&lt;D xsi:type="xsd:double"&gt;55.8&lt;/D&gt;&lt;/FQL&gt;&lt;FQL&gt;&lt;Q&gt;US3635761097^FF_TAX_CF(ANN_R,1/1/2016,12/31/2016)&lt;/Q&gt;&lt;R&gt;1&lt;/R&gt;&lt;C&gt;1&lt;/C&gt;&lt;D xsi:type="xsd:double"&gt;66.1&lt;/D&gt;&lt;/FQL&gt;&lt;FQL&gt;&lt;Q&gt;US3635761097^FF_TAX_RATE(ANN_R,1/1/2019,12/31/2019)&lt;/Q&gt;&lt;R&gt;1&lt;/R&gt;&lt;C&gt;1&lt;/C&gt;&lt;D xsi:type="xsd:double"&gt;-14.3267848586488&lt;/D&gt;&lt;/FQL&gt;&lt;FQL&gt;&lt;Q&gt;US3635761097^FF_TAX_RATE(ANN_R,1/1/2018,12/31/2018)&lt;/Q&gt;&lt;R&gt;1&lt;/R&gt;&lt;C&gt;1&lt;/C&gt;&lt;D xsi:type="xsd:double"&gt;-40.9887359198999&lt;/D&gt;&lt;/FQL&gt;&lt;FQL&gt;&lt;Q&gt;US3635761097^FF_TAX_RATE(ANN_R,1/1/2017,12/31/2017)&lt;/Q&gt;&lt;R&gt;1&lt;/R&gt;&lt;C&gt;1&lt;/C&gt;&lt;D xsi:type="xsd:double"&gt;-43.6631461923291&lt;/D&gt;&lt;/FQL&gt;&lt;FQL&gt;&lt;Q&gt;US3635761097^FF_TAX_RATE(ANN_R,1/1/2016,12/31/2016)&lt;/Q&gt;&lt;R&gt;1&lt;/R&gt;&lt;C&gt;1&lt;/C&gt;&lt;D xsi:type="xsd:double"&gt;-24.6847856542449&lt;/D&gt;&lt;/FQL&gt;&lt;FQL&gt;&lt;Q&gt;US3635761097^FG_GICS_SECTOR&lt;/Q&gt;&lt;R&gt;1&lt;/R&gt;&lt;C&gt;1&lt;/C&gt;&lt;D xsi:type="xsd:string"&gt;Financials&lt;/D&gt;&lt;/FQL&gt;&lt;FQL&gt;&lt;Q&gt;US3635761097^FG_FACTSET_SECTOR&lt;/Q&gt;&lt;R&gt;1&lt;/R&gt;&lt;C&gt;1&lt;/C&gt;&lt;D xsi:type="xsd:string"&gt;Finance&lt;/D&gt;&lt;/FQL&gt;&lt;FQL&gt;&lt;Q&gt;JP3249600002^SUS_EC_RISK_SCORE(NOW,NOW,,"GOV")&lt;/Q&gt;&lt;R&gt;1&lt;/R&gt;&lt;C&gt;1&lt;/C&gt;&lt;D xsi:type="xsd:string"&gt;9.351481&lt;/D&gt;&lt;/FQL&gt;&lt;FQL&gt;&lt;Q&gt;JP3249600002^SUS_EC_RISK_SCORE(NOW,NOW,,"SOC")&lt;/Q&gt;&lt;R&gt;1&lt;/R&gt;&lt;C&gt;1&lt;/C&gt;&lt;D xsi:type="xsd:string"&gt;4.701828&lt;/D&gt;&lt;/FQL&gt;&lt;FQL&gt;&lt;Q&gt;JP3249600002^SUS_RR_RISK_SCORE(NOW,NOW,,"ESG")&lt;/Q&gt;&lt;R&gt;1&lt;/R&gt;&lt;C&gt;1&lt;/C&gt;&lt;D xsi:type="xsd:double"&gt;21.542317125&lt;/D&gt;&lt;/FQL&gt;&lt;FQL&gt;&lt;Q&gt;JP3249600002^FF_PTX_INC(ANN_R,1/1/2020,12/31/2020)&lt;/Q&gt;&lt;R&gt;1&lt;/R&gt;&lt;C&gt;1&lt;/C&gt;&lt;D xsi:type="xsd:double"&gt;148826&lt;/D&gt;&lt;/FQL&gt;&lt;FQL&gt;&lt;Q&gt;JP3249600002^FF_PTX_INC(ANN_R,1/1/2019,12/31/2019)&lt;/Q&gt;&lt;R&gt;1&lt;/R&gt;&lt;C&gt;1&lt;/C&gt;&lt;D xsi:type="xsd:double"&gt;140610&lt;/D&gt;&lt;/FQL&gt;&lt;FQL&gt;&lt;Q&gt;JP3249600002^FF_PTX_INC(ANN_R,1/1/2018,12/31/2018)&lt;/Q&gt;&lt;R&gt;1&lt;/R&gt;&lt;C&gt;1&lt;/C&gt;&lt;D xsi:type="xsd:double"&gt;129992&lt;/D&gt;&lt;/FQL&gt;&lt;FQL&gt;&lt;Q&gt;JP3249600002^FF_PTX_INC(ANN_R,1/1/2017,12/31/2017)&lt;/Q&gt;&lt;R&gt;1&lt;/R&gt;&lt;C&gt;1&lt;/C&gt;&lt;D xsi:type="xsd:double"&gt;137849&lt;/D&gt;&lt;/FQL&gt;&lt;FQL&gt;&lt;Q&gt;JP3249600002^FF_PTX_INC(ANN_R,1/1/2016,12/31/2016)&lt;/Q&gt;&lt;R&gt;1&lt;/R&gt;&lt;C&gt;1&lt;/C&gt;&lt;D xsi:type="xsd:double"&gt;145583&lt;/D&gt;&lt;/FQL&gt;&lt;FQL&gt;&lt;Q&gt;JP3249600002^FF_TAX_CF(ANN_R,1/1/2020,12/31/2020)&lt;/Q&gt;&lt;R&gt;1&lt;/R&gt;&lt;C&gt;1&lt;/C&gt;&lt;D xsi:type="xsd:double"&gt;16454&lt;/D&gt;&lt;/FQL&gt;&lt;FQL&gt;&lt;Q&gt;JP3249600002^FF_TAX_CF(ANN_R,1/1/2018,12/31/2018)&lt;/Q&gt;&lt;R&gt;1&lt;/R&gt;&lt;C&gt;1&lt;/C&gt;&lt;D xsi:type="xsd:double"&gt;31880&lt;/D&gt;&lt;/FQL&gt;&lt;FQL&gt;&lt;Q&gt;JP3249600002^FF_TAX_CF(ANN_R,1/1/2017,12/31/2017)&lt;/Q&gt;&lt;R&gt;1&lt;/R&gt;&lt;C&gt;1&lt;/C&gt;&lt;D xsi:type="xsd:double"&gt;33554&lt;/D&gt;&lt;/FQL&gt;&lt;FQL&gt;&lt;Q&gt;JP3249600002^FF_TAX_CF(ANN_R,1/1/2016,12/31/2016)&lt;/Q&gt;&lt;R&gt;1&lt;/R&gt;&lt;C&gt;1&lt;/C&gt;&lt;D xsi:type="xsd:double"&gt;31134&lt;/D&gt;&lt;/FQL&gt;&lt;FQL&gt;&lt;Q&gt;JP3249600002^FF_TAX_RATE(ANN_R,1/1/2020,12/31/2020)&lt;/Q&gt;&lt;R&gt;1&lt;/R&gt;&lt;C&gt;1&lt;/C&gt;&lt;D xsi:type="xsd:double"&gt;24.8478088506041&lt;/D&gt;&lt;/FQL&gt;&lt;FQL&gt;&lt;Q&gt;JP3249600002^FF_TAX_RATE(ANN_R,1/1/2019,12/31/2019)&lt;/Q&gt;&lt;R&gt;1&lt;/R&gt;&lt;C&gt;1&lt;/C&gt;&lt;D xsi:type="xsd:double"&gt;18.3159092525425&lt;/D&gt;&lt;/FQL&gt;&lt;FQL&gt;&lt;Q&gt;JP3249600002^FF_TAX_RATE(ANN_R,1/1/2018,12/31/2018)&lt;/Q&gt;&lt;R&gt;1&lt;/R&gt;&lt;C&gt;1&lt;/C&gt;&lt;D xsi:type="xsd:double"&gt;36.7453381746569&lt;/D&gt;&lt;/FQL&gt;&lt;FQL&gt;&lt;Q&gt;JP3249600002^FF_TAX_RATE(ANN_R,1/1/2017,12/31/2017)&lt;/Q&gt;&lt;R&gt;1&lt;/R&gt;&lt;C&gt;1&lt;/C&gt;&lt;D xsi:type="xsd:double"&gt;20.6327213109997&lt;/D&gt;&lt;/FQL&gt;&lt;FQL&gt;&lt;Q&gt;JP3249600002^FF_TAX_RATE(ANN_R,1/1/2016,12/31/2016)&lt;/Q&gt;&lt;R&gt;1&lt;/R&gt;&lt;C&gt;1&lt;/C&gt;&lt;D xsi:type="xsd:double"&gt;21.5629572134109&lt;/D&gt;&lt;/FQL&gt;&lt;FQL&gt;&lt;Q&gt;JP3249600002^FG_GICS_SECTOR&lt;/Q&gt;&lt;R&gt;0&lt;/R&gt;&lt;C&gt;0&lt;/C&gt;&lt;/FQL&gt;&lt;FQL&gt;&lt;Q&gt;JP3249600002^FG_FACTSET_SECTOR&lt;/Q&gt;&lt;R&gt;1&lt;/R&gt;&lt;C&gt;1&lt;/C&gt;&lt;D xsi:type="xsd:string"&gt;Electronic Technology&lt;/D&gt;&lt;/FQL&gt;&lt;FQL&gt;&lt;Q&gt;BRITUBACNPR1^SUS_EC_RISK_SCORE(NOW,NOW,,"GOV")&lt;/Q&gt;&lt;R&gt;0&lt;/R&gt;&lt;C&gt;0&lt;/C&gt;&lt;/FQL&gt;&lt;FQL&gt;&lt;Q&gt;BRITUBACNPR1^SUS_EC_RISK_SCORE(NOW,NOW,,"SOC")&lt;/Q&gt;&lt;R&gt;0&lt;/R&gt;&lt;C&gt;0&lt;/C&gt;&lt;/FQL&gt;&lt;FQL&gt;&lt;Q&gt;BRITUBACNPR1^SUS_RR_RISK_SCORE(NOW,NOW,,"ESG")&lt;/Q&gt;&lt;R&gt;0&lt;/R&gt;&lt;C&gt;0&lt;/C&gt;&lt;/FQL&gt;&lt;FQL&gt;&lt;Q&gt;BRITUBACNPR1^FF_PTX_INC(ANN_R,1/1/2020,12/31/2020)&lt;/Q&gt;&lt;R&gt;1&lt;/R&gt;&lt;C&gt;1&lt;/C&gt;&lt;D xsi:type="xsd:double"&gt;3831&lt;/D&gt;&lt;/FQL&gt;&lt;FQL&gt;&lt;Q&gt;BRITUBACNPR1^FF_PTX_INC(ANN_R,1/1/2019,12/31/2019)&lt;/Q&gt;&lt;R&gt;1&lt;/R&gt;&lt;C&gt;1&lt;/C&gt;&lt;D xsi:type="xsd:double"&gt;29928&lt;/D&gt;&lt;/FQL&gt;&lt;FQL&gt;&lt;Q&gt;BRITUBACNPR1^FF_PTX_INC(ANN_R,1/1/2017,12/31/2017)&lt;/Q&gt;&lt;R&gt;1&lt;/R&gt;&lt;C&gt;1&lt;/C&gt;&lt;D xsi:type="xsd:double"&gt;30032&lt;/D&gt;&lt;/FQL&gt;&lt;FQL&gt;&lt;Q&gt;BRITUBACNPR1^FF_PTX_INC(ANN_R,1/1/2016,12/31/2016)&lt;/Q&gt;&lt;R&gt;1&lt;/R&gt;&lt;C&gt;1&lt;/C&gt;&lt;D xsi:type="xsd:double"&gt;37664&lt;/D&gt;&lt;/FQL&gt;&lt;FQL&gt;&lt;Q&gt;BRITUBACNPR1^FF_TAX_CF(ANN_R,1/1/2020,12/31/2020)&lt;/Q&gt;&lt;R&gt;1&lt;/R&gt;&lt;C&gt;1&lt;/C&gt;&lt;D xsi:type="xsd:double"&gt;5827&lt;/D&gt;&lt;/FQL&gt;&lt;FQL&gt;&lt;Q&gt;BRITUBACNPR1^FF_TAX_CF(ANN_R,1/1/2019,12/31/2019)&lt;/Q&gt;&lt;R&gt;1&lt;/R&gt;&lt;C&gt;1&lt;/C&gt;&lt;D xsi:type="xsd:double"&gt;6261&lt;/D&gt;&lt;/FQL&gt;&lt;FQL&gt;&lt;Q&gt;BRITUBACNPR1^FF_TAX_CF(ANN_R,1/1/2018,12/31/2018)&lt;/Q&gt;&lt;R&gt;1&lt;/R&gt;&lt;C&gt;1&lt;/C&gt;&lt;D xsi:type="xsd:double"&gt;3879&lt;/D&gt;&lt;/FQL&gt;&lt;FQL&gt;&lt;Q&gt;BRITUBACNPR1^FF_TAX_CF(ANN_R,1/1/2017,12/31/2017)&lt;/Q&gt;&lt;R&gt;1&lt;/R&gt;&lt;C&gt;1&lt;/C&gt;&lt;D xsi:type="xsd:double"&gt;4518&lt;/D&gt;&lt;/FQL&gt;&lt;FQL&gt;&lt;Q&gt;BRITUBACNPR1^FF_TAX_CF(ANN_R,1/1/2016,12/31/2016)&lt;/Q&gt;&lt;R&gt;1&lt;/R&gt;&lt;C&gt;1&lt;/C&gt;&lt;D xsi:type="xsd:double"&gt;6423&lt;/D&gt;&lt;/FQL&gt;&lt;FQL&gt;&lt;Q&gt;BRITUBACNPR1^FF_TAX_RATE(ANN_R,1/1/2020,12/31/2020)&lt;/Q&gt;&lt;R&gt;1&lt;/R&gt;&lt;C&gt;1&lt;/C&gt;&lt;D xsi:type="xsd:double"&gt;-256.695379796398&lt;/D&gt;&lt;/FQL&gt;&lt;FQL&gt;&lt;Q&gt;BRITUBACNPR1^FF_TAX_RATE(ANN_R,1/1/2019,12/31/2019)&lt;/Q&gt;&lt;R&gt;1&lt;/R&gt;&lt;C&gt;1&lt;/C&gt;&lt;D xsi:type="xsd:double"&gt;11.460839347768&lt;/D&gt;&lt;/FQL&gt;&lt;FQL&gt;&lt;Q&gt;BRITUBACNPR1^FF_TAX_RATE(ANN_R,1/1/2018,12/31/2018)&lt;/Q&gt;&lt;R&gt;1&lt;/R&gt;&lt;C&gt;1&lt;/C&gt;&lt;D xsi:type="xsd:double"&gt;16.6404340109173&lt;/D&gt;&lt;/FQL&gt;&lt;FQL&gt;&lt;Q&gt;BRITUBACNPR1^FF_TAX_RATE(ANN_R,1/1/2017,12/31/2017)&lt;/Q&gt;&lt;R&gt;1&lt;/R&gt;&lt;C&gt;1&lt;/C&gt;&lt;D xsi:type="xsd:double"&gt;24.4972029834843&lt;/D&gt;&lt;/FQL&gt;&lt;FQL&gt;&lt;Q&gt;BRITUBACNPR1^FF_TAX_RATE(ANN_R,1/1/2016,12/31/2016)&lt;/Q&gt;&lt;R&gt;1&lt;/R&gt;&lt;C&gt;1&lt;/C&gt;&lt;D xsi:type="xsd:double"&gt;38.7903568394223&lt;/D&gt;&lt;/FQL&gt;&lt;FQL&gt;&lt;Q&gt;BRITUBACNPR1^FG_GICS_SECTOR&lt;/Q&gt;&lt;R&gt;0&lt;/R&gt;&lt;C&gt;0&lt;/C&gt;&lt;/FQL&gt;&lt;FQL&gt;&lt;Q&gt;BRITUBACNPR1^FG_FACTSET_SECTOR&lt;/Q&gt;&lt;R&gt;1&lt;/R&gt;&lt;C&gt;1&lt;/C&gt;&lt;D xsi:type="xsd:string"&gt;Finance&lt;/D&gt;&lt;/FQL&gt;&lt;FQL&gt;&lt;Q&gt;US6703461052^SUS_EC_RISK_SCORE(NOW,NOW,,"GOV")&lt;/Q&gt;&lt;R&gt;1&lt;/R&gt;&lt;C&gt;1&lt;/C&gt;&lt;D xsi:type="xsd:string"&gt;9.729117&lt;/D&gt;&lt;/FQL&gt;&lt;FQL&gt;&lt;Q&gt;US6703461052^SUS_RR_RISK_SCORE(NOW,NOW,,"ESG")&lt;/Q&gt;&lt;R&gt;1&lt;/R&gt;&lt;C&gt;1&lt;/C&gt;&lt;D xsi:type="xsd:double"&gt;36.6270815615981&lt;/D&gt;&lt;/FQL&gt;&lt;FQL&gt;&lt;Q&gt;US6703461052^FF_PTX_INC(ANN_R,1/1/2020,12/31/2020)&lt;/Q&gt;&lt;R&gt;1&lt;/R&gt;&lt;C&gt;1&lt;/C&gt;&lt;D xsi:type="xsd:double"&gt;835.538&lt;/D&gt;&lt;/FQL&gt;&lt;FQL&gt;&lt;Q&gt;US6703461052^FF_PTX_INC(ANN_R,1/1/2019,12/31/2019)&lt;/Q&gt;&lt;R&gt;1&lt;/R&gt;&lt;C&gt;1&lt;/C&gt;&lt;D xsi:type="xsd:double"&gt;1782.807&lt;/D&gt;&lt;/FQL&gt;&lt;FQL&gt;&lt;Q&gt;US6703461052^FF_PTX_INC(ANN_R,1/1/2018,12/31/2018)&lt;/Q&gt;&lt;R&gt;1&lt;/R&gt;&lt;C&gt;1&lt;/C&gt;&lt;D xsi:type="xsd:double"&gt;3229.391&lt;/D&gt;&lt;/FQL&gt;&lt;FQL&gt;&lt;Q&gt;US6703461052^FF_PTX_INC(ANN_R,1/1/2017,12/31/2017)&lt;/Q&gt;&lt;R&gt;1&lt;/R&gt;&lt;C&gt;1&lt;/C&gt;&lt;D xsi:type="xsd:double"&gt;1749.957&lt;/D&gt;&lt;/FQL&gt;&lt;FQL&gt;&lt;Q&gt;US6703461052^FF_PTX_INC(ANN_R,1/1/2016,12/31/2016)&lt;/Q&gt;&lt;R&gt;1&lt;/R&gt;&lt;C&gt;1&lt;/C&gt;&lt;D xsi:type="xsd:double"&gt;1298.659&lt;/D&gt;&lt;/FQL&gt;&lt;FQL&gt;&lt;Q&gt;US6703461052^FF_TAX_CF(ANN_R,1/1/2020,12/31/2020)&lt;/Q&gt;&lt;R&gt;1&lt;/R&gt;&lt;C&gt;1&lt;/C&gt;&lt;D xsi:type="xsd:double"&gt;50.3&lt;/D&gt;&lt;/FQL&gt;&lt;FQL&gt;&lt;Q&gt;US6703461052^FF_TAX_CF(ANN_R,1/1/2019,12/31/2019)&lt;/Q&gt;&lt;R&gt;1&lt;/R&gt;&lt;C&gt;1&lt;/C&gt;&lt;D xsi:type="xsd:double"&gt;525.2&lt;/D&gt;&lt;/FQL&gt;&lt;FQL&gt;&lt;Q&gt;US6703461052^FF_TAX_CF(ANN_R,1/1/2018,12/31/2018)&lt;/Q&gt;&lt;R&gt;1&lt;/R&gt;&lt;C&gt;1&lt;/C&gt;&lt;D xsi:type="xsd:double"&gt;561.1&lt;/D&gt;&lt;/FQL&gt;&lt;FQL&gt;&lt;Q&gt;US6703461052^FF_TAX_CF(ANN_R,1/1/2017,12/31/2017)&lt;/Q&gt;&lt;R&gt;1&lt;/R&gt;&lt;C&gt;1&lt;/C&gt;&lt;D xsi:type="xsd:double"&gt;699.8&lt;/D&gt;&lt;/FQL&gt;&lt;FQL&gt;&lt;Q&gt;US6703461052^FF_TAX_CF(ANN_R,1/1/2016,12/31/2016)&lt;/Q&gt;&lt;R&gt;1&lt;/R&gt;&lt;C&gt;1&lt;/C&gt;&lt;D xsi:type="xsd:double"&gt;329.3&lt;/D&gt;&lt;/FQL&gt;&lt;FQL&gt;&lt;Q&gt;US6703461052^FF_TAX_RATE(ANN_R,1/1/2020,12/31/2020)&lt;/Q&gt;&lt;R&gt;1&lt;/R&gt;&lt;C&gt;1&lt;/C&gt;&lt;D xsi:type="xsd:double"&gt;-0.0586448491869909&lt;/D&gt;&lt;/FQL&gt;&lt;FQL&gt;&lt;Q&gt;US6703461052^FF_TAX_RATE(ANN_R,1/1/2019,12/31/2019)&lt;/Q&gt;&lt;R&gt;1&lt;/R&gt;&lt;C&gt;1&lt;/C&gt;&lt;D xsi:type="xsd:double"&gt;23.103846911079&lt;/D&gt;&lt;/FQL&gt;&lt;FQL&gt;&lt;Q&gt;US6703461052^FF_TAX_RATE(ANN_R,1/1/2018,12/31/2018)&lt;/Q&gt;&lt;R&gt;1&lt;/R&gt;&lt;C&gt;1&lt;/C&gt;&lt;D xsi:type="xsd:double"&gt;23.1717682993481&lt;/D&gt;&lt;/FQL&gt;&lt;FQL&gt;&lt;Q&gt;US6703461052^FF_TAX_RATE(ANN_R,1/1/2017,12/31/2017)&lt;/Q&gt;&lt;R&gt;1&lt;/R&gt;&lt;C&gt;1&lt;/C&gt;&lt;D xsi:type="xsd:double"&gt;21.1082900894136&lt;/D&gt;&lt;/FQL&gt;&lt;FQL&gt;&lt;Q&gt;US6703461052^FG_GICS_SECTOR&lt;/Q&gt;&lt;R&gt;1&lt;/R&gt;&lt;C&gt;1&lt;/C&gt;&lt;D xsi:type="xsd:string"&gt;Materials&lt;/D&gt;&lt;/FQL&gt;&lt;FQL&gt;&lt;Q&gt;US6703461052^FG_FACTSET_SECTOR&lt;/Q&gt;&lt;R&gt;1&lt;/R&gt;&lt;C&gt;1&lt;/C&gt;&lt;D xsi:type="xsd:string"&gt;Non-Energy Minerals&lt;/D&gt;&lt;/FQL&gt;&lt;FQL&gt;&lt;Q&gt;US1890541097^SUS_EC_RISK_SCORE(NOW,NOW,,"GOV")&lt;/Q&gt;&lt;R&gt;1&lt;/R&gt;&lt;C&gt;1&lt;/C&gt;&lt;D xsi:type="xsd:string"&gt;5.779625&lt;/D&gt;&lt;/FQL&gt;&lt;FQL&gt;&lt;Q&gt;US1890541097^SUS_EC_RISK_SCORE(NOW,NOW,,"SOC")&lt;/Q&gt;&lt;R&gt;1&lt;/R&gt;&lt;C&gt;1&lt;/C&gt;&lt;D xsi:type="xsd:string"&gt;8.497894&lt;/D&gt;&lt;/FQL&gt;&lt;FQL&gt;&lt;Q&gt;US1890541097^SUS_RR_RISK_SCORE(NOW,NOW,,"ESG")&lt;/Q&gt;&lt;R&gt;1&lt;/R&gt;&lt;C&gt;1&lt;/C&gt;&lt;D xsi:type="xsd:double"&gt;22.00128125&lt;/D&gt;&lt;/FQL&gt;&lt;FQL&gt;&lt;Q&gt;US1890541097^FF_PTX_INC(ANN_R,1/1/2020,12/31/2020)&lt;/Q&gt;&lt;R&gt;1&lt;/R&gt;&lt;C&gt;1&lt;/C&gt;&lt;D xsi:type="xsd:double"&gt;1185&lt;/D&gt;&lt;/FQL&gt;&lt;FQL&gt;&lt;Q&gt;US1890541097^FF_PTX_INC(ANN_R,1/1/2019,12/31/2019)&lt;/Q&gt;&lt;R&gt;1&lt;/R&gt;&lt;C&gt;1&lt;/C&gt;&lt;D xsi:type="xsd:double"&gt;1024&lt;/D&gt;&lt;/FQL&gt;&lt;FQL&gt;&lt;Q&gt;US1890541097^FF_PTX_INC(ANN_R,1/1/2018,12/31/2018)&lt;/Q&gt;&lt;R&gt;1&lt;/R&gt;&lt;C&gt;1&lt;/C&gt;&lt;D xsi:type="xsd:double"&gt;1054&lt;/D&gt;&lt;/FQL&gt;&lt;FQL&gt;&lt;Q&gt;US1890541097^FF_PTX_INC(ANN_R,1/1/2017,12/31/2017)&lt;/Q&gt;&lt;R&gt;1&lt;/R&gt;&lt;C&gt;1&lt;/C&gt;&lt;D xsi:type="xsd:double"&gt;1033&lt;/D&gt;&lt;/FQL&gt;&lt;FQL&gt;&lt;Q&gt;US1890541097^FF_PTX_INC(ANN_R,1/1/2016,12/31/2016)&lt;/Q&gt;&lt;R&gt;1&lt;/R&gt;&lt;C&gt;1&lt;/C&gt;&lt;D xsi:type="xsd:double"&gt;983&lt;/D&gt;&lt;/FQL&gt;&lt;FQL&gt;&lt;Q&gt;US1890541097^FF_TAX_CF(ANN_R,1/1/2020,12/31/2020)&lt;/Q&gt;&lt;R&gt;1&lt;/R&gt;&lt;C&gt;1&lt;/C&gt;&lt;D xsi:type="xsd:double"&gt;241&lt;/D&gt;&lt;/FQL&gt;&lt;FQL&gt;&lt;Q&gt;US1890541097^FF_TAX_CF(ANN_R,1/1/2019,12/31/2019)&lt;/Q&gt;&lt;R&gt;1&lt;/R&gt;&lt;C&gt;1&lt;/C&gt;&lt;D xsi:type="xsd:double"&gt;207&lt;/D&gt;&lt;/FQL&gt;&lt;FQL&gt;&lt;Q&gt;US1890541097^FF_TAX_CF(ANN_R,1/1/2018,12/31/2018)&lt;/Q&gt;&lt;R&gt;1&lt;/R&gt;&lt;C&gt;1&lt;/C&gt;&lt;D xsi:type="xsd:double"&gt;245&lt;/D&gt;&lt;/FQL&gt;&lt;FQL&gt;&lt;Q&gt;US1890541097^FF_TAX_CF(ANN_R,1/1/2017,12/31/2017)&lt;/Q&gt;&lt;R&gt;1&lt;/R&gt;&lt;C&gt;1&lt;/C&gt;&lt;D xsi:type="xsd:double"&gt;347&lt;/D&gt;&lt;/FQL&gt;&lt;FQL&gt;&lt;Q&gt;US1890541097^FF_TAX_CF(ANN_R,1/1/2016,12/31/2016)&lt;/Q&gt;&lt;R&gt;1&lt;/R&gt;&lt;C&gt;1&lt;/C&gt;&lt;D xsi:type="xsd:double"&gt;323&lt;/D&gt;&lt;/FQL&gt;&lt;FQL&gt;&lt;Q&gt;US1890541097^FF_TAX_RATE(ANN_R,1/1/2019,12/31/2019)&lt;/Q&gt;&lt;R&gt;1&lt;/R&gt;&lt;C&gt;1&lt;/C&gt;&lt;D xsi:type="xsd:double"&gt;19.921875&lt;/D&gt;&lt;/FQL&gt;&lt;FQL&gt;&lt;Q&gt;US1890541097^FF_TAX_RATE(ANN_R,1/1/2018,12/31/2018)&lt;/Q&gt;&lt;R&gt;1&lt;/R&gt;&lt;C&gt;1&lt;/C&gt;&lt;D xsi:type="xsd:double"&gt;21.9165085388994&lt;/D&gt;&lt;/FQL&gt;&lt;FQL&gt;&lt;Q&gt;US1890541097^FF_TAX_RATE(ANN_R,1/1/2017,12/31/2017)&lt;/Q&gt;&lt;R&gt;1&lt;/R&gt;&lt;C&gt;1&lt;/C&gt;&lt;D xsi:type="xsd:double"&gt;31.945788964182&lt;/D&gt;&lt;/FQL&gt;&lt;FQL&gt;&lt;Q&gt;US1890541097^FF_TAX_RATE(ANN_R,1/1/2016,12/31/2016)&lt;/Q&gt;&lt;R&gt;1&lt;/R&gt;&lt;C&gt;1&lt;/C&gt;&lt;D xsi:type="xsd:double"&gt;34.0793489318413&lt;/D&gt;&lt;/FQL&gt;&lt;FQL&gt;&lt;Q&gt;US1890541097^FG_GICS_SECTOR&lt;/Q&gt;&lt;R&gt;1&lt;/R&gt;&lt;C&gt;1&lt;/C&gt;&lt;D xsi:type="xsd:string"&gt;Consumer Staples&lt;/D&gt;&lt;/FQL&gt;&lt;FQL&gt;&lt;Q&gt;US1890541097^FG_FACTSET_SECTOR&lt;/Q&gt;&lt;R&gt;1&lt;/R&gt;&lt;C&gt;1&lt;/C&gt;&lt;D xsi:type="xsd:string"&gt;Consumer Non-Durables&lt;/D&gt;&lt;/FQL&gt;&lt;FQL&gt;&lt;Q&gt;JP3899600005^SUS_EC_RISK_SCORE(NOW,NOW,,"GOV")&lt;/Q&gt;&lt;R&gt;1&lt;/R&gt;&lt;C&gt;1&lt;/C&gt;&lt;D xsi:type="xsd:string"&gt;8.468668&lt;/D&gt;&lt;/FQL&gt;&lt;FQL&gt;&lt;Q&gt;JP3899600005^SUS_EC_RISK_SCORE(NOW,NOW,,"SOC")&lt;/Q&gt;&lt;R&gt;1&lt;/R&gt;&lt;C&gt;1&lt;/C&gt;&lt;D xsi:type="xsd:string"&gt;6.278844&lt;/D&gt;&lt;/FQL&gt;&lt;FQL&gt;&lt;Q&gt;JP3899600005^SUS_RR_RISK_SCORE(NOW,NOW,,"ESG")&lt;/Q&gt;&lt;R&gt;1&lt;/R&gt;&lt;C&gt;1&lt;/C&gt;&lt;D xsi:type="xsd:double"&gt;18.6542095394737&lt;/D&gt;&lt;/FQL&gt;&lt;FQL&gt;&lt;Q&gt;JP3899600005^FF_PTX_INC(ANN_R,1/1/2020,12/31/2020)&lt;/Q&gt;&lt;R&gt;1&lt;/R&gt;&lt;C&gt;1&lt;/C&gt;&lt;D xsi:type="xsd:double"&gt;223949&lt;/D&gt;&lt;/FQL&gt;&lt;FQL&gt;&lt;Q&gt;JP3899600005^FF_PTX_INC(ANN_R,1/1/2019,12/31/2019)&lt;/Q&gt;&lt;R&gt;1&lt;/R&gt;&lt;C&gt;1&lt;/C&gt;&lt;D xsi:type="xsd:double"&gt;210939&lt;/D&gt;&lt;/FQL&gt;&lt;FQL&gt;&lt;Q&gt;JP3899600005^FF_PTX_INC(ANN_R,1/1/2018,12/31/2018)&lt;/Q&gt;&lt;R&gt;1&lt;/R&gt;&lt;C&gt;1&lt;/C&gt;&lt;D xsi:type="xsd:double"&gt;191457&lt;/D&gt;&lt;/FQL&gt;&lt;FQL&gt;&lt;Q&gt;JP3899600005^FF_PTX_INC(ANN_R,1/1/2017,12/31/2017)&lt;/Q&gt;&lt;R&gt;1&lt;/R&gt;&lt;C&gt;1&lt;/C&gt;&lt;D xsi:type="xsd:double"&gt;162881&lt;/D&gt;&lt;/FQL&gt;&lt;FQL&gt;&lt;Q&gt;JP3899600005^FF_PTX_INC(ANN_R,1/1/2016,12/31/2016)&lt;/Q&gt;&lt;R&gt;1&lt;/R&gt;&lt;C&gt;1&lt;/C&gt;&lt;D xsi:type="xsd:double"&gt;141850&lt;/D&gt;&lt;/FQL&gt;&lt;FQL&gt;&lt;Q&gt;JP3899600005^FF_TAX_CF(ANN_R,1/1/2020,12/31/2020)&lt;/Q&gt;&lt;R&gt;1&lt;/R&gt;&lt;C&gt;1&lt;/C&gt;&lt;D xsi:type="xsd:double"&gt;45636&lt;/D&gt;&lt;/FQL&gt;&lt;FQL&gt;&lt;Q&gt;JP3899600005^FF_TAX_CF(ANN_R,1/1/2018,12/31/2018)&lt;/Q&gt;&lt;R&gt;1&lt;/R&gt;&lt;C&gt;1&lt;/C&gt;&lt;D xsi:type="xsd:double"&gt;46244&lt;/D&gt;&lt;/FQL&gt;&lt;FQL&gt;&lt;Q&gt;JP3899600005^FF_TAX_CF(ANN_R,1/1/2017,12/31/2017)&lt;/Q&gt;&lt;R&gt;1&lt;/R&gt;&lt;C&gt;1&lt;/C&gt;&lt;D xsi:type="xsd:double"&gt;52189&lt;/D&gt;&lt;/FQL&gt;&lt;FQL&gt;&lt;Q&gt;JP3899600005^FF_TAX_CF(ANN_R,1/1/2016,12/31/2016)&lt;/Q&gt;&lt;R&gt;1&lt;/R&gt;&lt;C&gt;1&lt;/C&gt;&lt;D xsi:type="xsd:double"&gt;23582&lt;/D&gt;&lt;/FQL&gt;&lt;FQL&gt;&lt;Q&gt;JP3899600005^FF_TAX_RATE(ANN_R,1/1/2020,12/31/2020)&lt;/Q&gt;&lt;R&gt;1&lt;/R&gt;&lt;C&gt;1&lt;/C&gt;&lt;D xsi:type="xsd:double"&gt;26.1367543503208&lt;/D&gt;&lt;/FQL&gt;&lt;FQL&gt;&lt;Q&gt;JP3899600005^FF_TAX_RATE(ANN_R,1/1/2019,12/31/2019)&lt;/Q&gt;&lt;R&gt;1&lt;/R&gt;&lt;C&gt;1&lt;/C&gt;&lt;D xsi:type="xsd:double"&gt;27.9502605018512&lt;/D&gt;&lt;/FQL&gt;&lt;FQL&gt;&lt;Q&gt;JP3899600005^FF_TAX_RATE(ANN_R,1/1/2018,12/31/2018)&lt;/Q&gt;&lt;R&gt;1&lt;/R&gt;&lt;C&gt;1&lt;/C&gt;&lt;D xsi:type="xsd:double"&gt;28.0517296311966&lt;/D&gt;&lt;/FQL&gt;&lt;FQL&gt;&lt;Q&gt;JP3899600005^FF_TAX_RATE(ANN_R,1/1/2017,12/31/2017)&lt;/Q&gt;&lt;R&gt;1&lt;/R&gt;&lt;C&gt;1&lt;/C&gt;&lt;D xsi:type="xsd:double"&gt;28.2862949024134&lt;/D&gt;&lt;/FQL&gt;&lt;FQL&gt;&lt;Q&gt;JP3899600005^FF_TAX_RATE(ANN_R,1/1/2016,12/31/2016)&lt;/Q&gt;&lt;R&gt;1&lt;/R&gt;&lt;C&gt;1&lt;/C&gt;&lt;D xsi:type="xsd:double"&gt;30.7176594994713&lt;/D&gt;&lt;/FQL&gt;&lt;FQL&gt;&lt;Q&gt;JP3899600005^FG_GICS_SECTOR&lt;/Q&gt;&lt;R&gt;0&lt;/R&gt;&lt;C&gt;0&lt;/C&gt;&lt;/FQL&gt;&lt;FQL&gt;&lt;Q&gt;JP3899600005^FG_FACTSET_SECTOR&lt;/Q&gt;&lt;R&gt;1&lt;/R&gt;&lt;C&gt;1&lt;/C&gt;&lt;D xsi:type="xsd:string"&gt;Finance&lt;/D&gt;&lt;/FQL&gt;&lt;FQL&gt;&lt;Q&gt;CH0012138530^SUS_EC_RISK_SCORE(NOW,NOW,,"GOV")&lt;/Q&gt;&lt;R&gt;1&lt;/R&gt;&lt;C&gt;1&lt;/C&gt;&lt;D xsi:type="xsd:string"&gt;13.842619&lt;/D&gt;&lt;/FQL&gt;&lt;FQL&gt;&lt;Q&gt;CH0012138530^SUS_EC_RISK_SCORE(NOW,NOW,,"SOC")&lt;/Q&gt;&lt;R&gt;1&lt;/R&gt;&lt;C&gt;1&lt;/C&gt;&lt;D xsi:type="xsd:string"&gt;12.566487&lt;/D&gt;&lt;/FQL&gt;&lt;FQL&gt;&lt;Q&gt;CH0012138530^SUS_RR_RISK_SCORE(NOW,NOW,,"ESG")&lt;/Q&gt;&lt;R&gt;1&lt;/R&gt;&lt;C&gt;1&lt;/C&gt;&lt;D xsi:type="xsd:double"&gt;27.84685625&lt;/D&gt;&lt;/FQL&gt;&lt;FQL&gt;&lt;Q&gt;CH0012138530^FF_PTX_INC(ANN_R,1/1/2020,12/31/2020)&lt;/Q&gt;&lt;R&gt;1&lt;/R&gt;&lt;C&gt;1&lt;/C&gt;&lt;D xsi:type="xsd:double"&gt;3467&lt;/D&gt;&lt;/FQL&gt;&lt;FQL&gt;&lt;Q&gt;CH0012138530^FF_PTX_INC(ANN_R,1/1/2019,12/31/2019)&lt;/Q&gt;&lt;R&gt;1&lt;/R&gt;&lt;C&gt;1&lt;/C&gt;&lt;D xsi:type="xsd:double"&gt;4720&lt;/D&gt;&lt;/FQL&gt;&lt;FQL&gt;&lt;Q&gt;CH0012138530^FF_PTX_INC(ANN_R,1/1/2017,12/31/2017)&lt;/Q&gt;&lt;R&gt;1&lt;/R&gt;&lt;C&gt;1&lt;/C&gt;&lt;D xsi:type="xsd:double"&gt;1793&lt;/D&gt;&lt;/FQL&gt;&lt;FQL&gt;&lt;Q&gt;CH0012138530^FF_PTX_INC(ANN_R,1/1/2016,12/31/2016)&lt;/Q&gt;&lt;R&gt;1&lt;/R&gt;&lt;C&gt;1&lt;/C&gt;&lt;D xsi:type="xsd:double"&gt;-2266&lt;/D&gt;&lt;/FQL&gt;&lt;FQL&gt;&lt;Q&gt;CH0012138530^FF_TAX_CF(ANN_R,1/1/2020,12/31/2020)&lt;/Q&gt;&lt;R&gt;1&lt;/R&gt;&lt;C&gt;1&lt;/C&gt;&lt;D xsi:type="xsd:double"&gt;757&lt;/D&gt;&lt;/FQL&gt;&lt;FQL&gt;&lt;Q&gt;CH0012138530^FF_TAX_CF(ANN_R,1/1/2019,12/31/2019)&lt;/Q&gt;&lt;R&gt;1&lt;/R&gt;&lt;C&gt;1&lt;/C&gt;&lt;D xsi:type="xsd:double"&gt;729&lt;/D&gt;&lt;/FQL&gt;&lt;FQL&gt;&lt;Q&gt;CH0012138530^FF_TAX_CF(ANN_R,1/1/2018,12/31/2018)&lt;/Q&gt;&lt;R&gt;1&lt;/R&gt;&lt;C&gt;1&lt;/C&gt;&lt;D xsi:type="xsd:double"&gt;678&lt;/D&gt;&lt;/FQL&gt;&lt;FQL&gt;&lt;Q&gt;CH0012138530^FF_TAX_CF(ANN_R,1/1/2017,12/31/2017)&lt;/Q&gt;&lt;R&gt;1&lt;/R&gt;&lt;C&gt;1&lt;/C&gt;&lt;D xsi:type="xsd:double"&gt;540&lt;/D&gt;&lt;/FQL&gt;&lt;FQL&gt;&lt;Q&gt;CH0012138530^FF_TAX_CF(ANN_R,1/1/2016,12/31/2016)&lt;/Q&gt;&lt;R&gt;1&lt;/R&gt;&lt;C&gt;1&lt;/C&gt;&lt;D xsi:type="xsd:double"&gt;662&lt;/D&gt;&lt;/FQL&gt;&lt;FQL&gt;&lt;Q&gt;CH0012138530^FF_TAX_RATE(ANN_R,1/1/2020,12/31/2020)&lt;/Q&gt;&lt;R&gt;1&lt;/R&gt;&lt;C&gt;1&lt;/C&gt;&lt;D xsi:type="xsd:double"&gt;23.1035477357946&lt;/D&gt;&lt;/FQL&gt;&lt;FQL&gt;&lt;Q&gt;CH0012138530^FF_TAX_RATE(ANN_R,1/1/2019,12/31/2019)&lt;/Q&gt;&lt;R&gt;1&lt;/R&gt;&lt;C&gt;1&lt;/C&gt;&lt;D xsi:type="xsd:double"&gt;27.4364406779661&lt;/D&gt;&lt;/FQL&gt;&lt;FQL&gt;&lt;Q&gt;CH0012138530^FF_TAX_RATE(ANN_R,1/1/2018,12/31/2018)&lt;/Q&gt;&lt;R&gt;1&lt;/R&gt;&lt;C&gt;1&lt;/C&gt;&lt;D xsi:type="xsd:double"&gt;40.361803084223&lt;/D&gt;&lt;/FQL&gt;&lt;FQL&gt;&lt;Q&gt;CH0012138530^FF_TAX_RATE(ANN_R,1/1/2017,12/31/2017)&lt;/Q&gt;&lt;R&gt;1&lt;/R&gt;&lt;C&gt;1&lt;/C&gt;&lt;D xsi:type="xsd:double"&gt;152.87228109314&lt;/D&gt;&lt;/FQL&gt;&lt;FQL&gt;&lt;Q&gt;CH0012138530^FF_TAX_RATE(ANN_R,1/1/2016,12/31/2016)&lt;/Q&gt;&lt;R&gt;0&lt;/R&gt;&lt;C&gt;0&lt;/C&gt;&lt;/FQL&gt;&lt;FQL&gt;&lt;Q&gt;CH0012138530^FG_GICS_SECTOR&lt;/Q&gt;&lt;R&gt;0&lt;/R&gt;&lt;C&gt;0&lt;/C&gt;&lt;/FQL&gt;&lt;FQL&gt;&lt;Q&gt;CH0012138530^FG_FACTSET_SECTOR&lt;/Q&gt;&lt;R&gt;1&lt;/R&gt;&lt;C&gt;1&lt;/C&gt;&lt;D xsi:type="xsd:string"&gt;Finance&lt;/D&gt;&lt;/FQL&gt;&lt;FQL&gt;&lt;Q&gt;GB00BLGZ9862^SUS_EC_RISK_SCORE(NOW,NOW,,"GOV")&lt;/Q&gt;&lt;R&gt;1&lt;/R&gt;&lt;C&gt;1&lt;/C&gt;&lt;D xsi:type="xsd:string"&gt;4.804444&lt;/D&gt;&lt;/FQL&gt;&lt;FQL&gt;&lt;Q&gt;GB00BLGZ9862^SUS_RR_RISK_SCORE(NOW,NOW,,"ESG")&lt;/Q&gt;&lt;R&gt;1&lt;/R&gt;&lt;C&gt;1&lt;/C&gt;&lt;D xsi:type="xsd:double"&gt;17.8630050000001&lt;/D&gt;&lt;/FQL&gt;&lt;FQL&gt;&lt;Q&gt;GB00BLGZ9862^FF_PTX_INC(ANN_R,1/1/2020,12/31/2020)&lt;/Q&gt;&lt;R&gt;1&lt;/R&gt;&lt;C&gt;1&lt;/C&gt;&lt;D xsi:type="xsd:double"&gt;1036&lt;/D&gt;&lt;/FQL&gt;&lt;FQL&gt;&lt;Q&gt;GB00BLGZ9862^FF_PTX_INC(ANN_R,1/1/2019,12/31/2019)&lt;/Q&gt;&lt;R&gt;1&lt;/R&gt;&lt;C&gt;1&lt;/C&gt;&lt;D xsi:type="xsd:double"&gt;1585&lt;/D&gt;&lt;/FQL&gt;&lt;FQL&gt;&lt;Q&gt;GB00BLGZ9862^FF_PTX_INC(ANN_R,1/1/2018,12/31/2018)&lt;/Q&gt;&lt;R&gt;1&lt;/R&gt;&lt;C&gt;1&lt;/C&gt;&lt;D xsi:type="xsd:double"&gt;1306&lt;/D&gt;&lt;/FQL&gt;&lt;FQL&gt;&lt;Q&gt;GB00BLGZ9862^FF_PTX_INC(ANN_R,1/1/2017,12/31/2017)&lt;/Q&gt;&lt;R&gt;1&lt;/R&gt;&lt;C&gt;1&lt;/C&gt;&lt;D xsi:type="xsd:double"&gt;252&lt;/D&gt;&lt;/FQL&gt;&lt;FQL&gt;&lt;Q&gt;GB00BLGZ9862^FF_PTX_INC(ANN_R,1/1/2016,12/31/2016)&lt;/Q&gt;&lt;R&gt;1&lt;/R&gt;&lt;C&gt;1&lt;/C&gt;&lt;D xsi:type="xsd:double"&gt;223&lt;/D&gt;&lt;/FQL&gt;&lt;FQL</t>
        </r>
      </text>
    </comment>
    <comment ref="A28" authorId="0" shapeId="0" xr:uid="{21FBFF12-4BBC-49F8-A3DC-CDA20796DE45}">
      <text>
        <r>
          <rPr>
            <b/>
            <sz val="9"/>
            <color indexed="81"/>
            <rFont val="Tahoma"/>
            <family val="2"/>
          </rPr>
          <t>&gt;&lt;Q&gt;GB00BLGZ9862^FF_TAX_CF(ANN_R,1/1/2020,12/31/2020)&lt;/Q&gt;&lt;R&gt;1&lt;/R&gt;&lt;C&gt;1&lt;/C&gt;&lt;D xsi:type="xsd:double"&gt;340&lt;/D&gt;&lt;/FQL&gt;&lt;FQL&gt;&lt;Q&gt;GB00BLGZ9862^FF_TAX_CF(ANN_R,1/1/2019,12/31/2019)&lt;/Q&gt;&lt;R&gt;1&lt;/R&gt;&lt;C&gt;1&lt;/C&gt;&lt;D xsi:type="xsd:double"&gt;370&lt;/D&gt;&lt;/FQL&gt;&lt;FQL&gt;&lt;Q&gt;GB00BLGZ9862^FF_TAX_CF(ANN_R,1/1/2018,12/31/2018)&lt;/Q&gt;&lt;R&gt;1&lt;/R&gt;&lt;C&gt;1&lt;/C&gt;&lt;D xsi:type="xsd:double"&gt;176&lt;/D&gt;&lt;/FQL&gt;&lt;FQL&gt;&lt;Q&gt;GB00BLGZ9862^FF_TAX_CF(ANN_R,1/1/2017,12/31/2017)&lt;/Q&gt;&lt;R&gt;1&lt;/R&gt;&lt;C&gt;1&lt;/C&gt;&lt;D xsi:type="xsd:double"&gt;47&lt;/D&gt;&lt;/FQL&gt;&lt;FQL&gt;&lt;Q&gt;GB00BLGZ9862^FF_TAX_CF(ANN_R,1/1/2016,12/31/2016)&lt;/Q&gt;&lt;R&gt;1&lt;/R&gt;&lt;C&gt;1&lt;/C&gt;&lt;D xsi:type="xsd:double"&gt;-118&lt;/D&gt;&lt;/FQL&gt;&lt;FQL&gt;&lt;Q&gt;GB00BLGZ9862^FF_TAX_RATE(ANN_R,1/1/2020,12/31/2020)&lt;/Q&gt;&lt;R&gt;1&lt;/R&gt;&lt;C&gt;1&lt;/C&gt;&lt;D xsi:type="xsd:double"&gt;27.992277992278&lt;/D&gt;&lt;/FQL&gt;&lt;FQL&gt;&lt;Q&gt;GB00BLGZ9862^FF_TAX_RATE(ANN_R,1/1/2019,12/31/2019)&lt;/Q&gt;&lt;R&gt;1&lt;/R&gt;&lt;C&gt;1&lt;/C&gt;&lt;D xsi:type="xsd:double"&gt;21.8927444794953&lt;/D&gt;&lt;/FQL&gt;&lt;FQL&gt;&lt;Q&gt;GB00BLGZ9862^FF_TAX_RATE(ANN_R,1/1/2018,12/31/2018)&lt;/Q&gt;&lt;R&gt;1&lt;/R&gt;&lt;C&gt;1&lt;/C&gt;&lt;D xsi:type="xsd:double"&gt;23.4303215926493&lt;/D&gt;&lt;/FQL&gt;&lt;FQL&gt;&lt;Q&gt;GB00BLGZ9862^FF_TAX_RATE(ANN_R,1/1/2017,12/31/2017)&lt;/Q&gt;&lt;R&gt;1&lt;/R&gt;&lt;C&gt;1&lt;/C&gt;&lt;D xsi:type="xsd:double"&gt;34.5238095238095&lt;/D&gt;&lt;/FQL&gt;&lt;FQL&gt;&lt;Q&gt;GB00BLGZ9862^FG_GICS_SECTOR&lt;/Q&gt;&lt;R&gt;0&lt;/R&gt;&lt;C&gt;0&lt;/C&gt;&lt;/FQL&gt;&lt;FQL&gt;&lt;Q&gt;GB00BLGZ9862^FG_FACTSET_SECTOR&lt;/Q&gt;&lt;R&gt;1&lt;/R&gt;&lt;C&gt;1&lt;/C&gt;&lt;D xsi:type="xsd:string"&gt;Retail Trade&lt;/D&gt;&lt;/FQL&gt;&lt;FQL&gt;&lt;Q&gt;US57772K1016^SUS_EC_RISK_SCORE(NOW,NOW,,"GOV")&lt;/Q&gt;&lt;R&gt;1&lt;/R&gt;&lt;C&gt;1&lt;/C&gt;&lt;D xsi:type="xsd:string"&gt;6.494738&lt;/D&gt;&lt;/FQL&gt;&lt;FQL&gt;&lt;Q&gt;US57772K1016^SUS_EC_RISK_SCORE(NOW,NOW,,"SOC")&lt;/Q&gt;&lt;R&gt;1&lt;/R&gt;&lt;C&gt;1&lt;/C&gt;&lt;D xsi:type="xsd:string"&gt;7.924475&lt;/D&gt;&lt;/FQL&gt;&lt;FQL&gt;&lt;Q&gt;US57772K1016^SUS_RR_RISK_SCORE(NOW,NOW,,"ESG")&lt;/Q&gt;&lt;R&gt;1&lt;/R&gt;&lt;C&gt;1&lt;/C&gt;&lt;D xsi:type="xsd:double"&gt;21.91765625&lt;/D&gt;&lt;/FQL&gt;&lt;FQL&gt;&lt;Q&gt;US57772K1016^FF_PTX_INC(ANN_R,1/1/2020,12/31/2020)&lt;/Q&gt;&lt;R&gt;1&lt;/R&gt;&lt;C&gt;1&lt;/C&gt;&lt;D xsi:type="xsd:double"&gt;678.096&lt;/D&gt;&lt;/FQL&gt;&lt;FQL&gt;&lt;Q&gt;US57772K1016^FF_PTX_INC(ANN_R,1/1/2019,12/31/2019)&lt;/Q&gt;&lt;R&gt;1&lt;/R&gt;&lt;C&gt;1&lt;/C&gt;&lt;D xsi:type="xsd:double"&gt;754.421&lt;/D&gt;&lt;/FQL&gt;&lt;FQL&gt;&lt;Q&gt;US57772K1016^FF_PTX_INC(ANN_R,1/1/2018,12/31/2018)&lt;/Q&gt;&lt;R&gt;1&lt;/R&gt;&lt;C&gt;1&lt;/C&gt;&lt;D xsi:type="xsd:double"&gt;824.885&lt;/D&gt;&lt;/FQL&gt;&lt;FQL&gt;&lt;Q&gt;US57772K1016^FF_PTX_INC(ANN_R,1/1/2017,12/31/2017)&lt;/Q&gt;&lt;R&gt;1&lt;/R&gt;&lt;C&gt;1&lt;/C&gt;&lt;D xsi:type="xsd:double"&gt;679.589&lt;/D&gt;&lt;/FQL&gt;&lt;FQL&gt;&lt;Q&gt;US57772K1016^FF_PTX_INC(ANN_R,1/1/2016,12/31/2016)&lt;/Q&gt;&lt;R&gt;1&lt;/R&gt;&lt;C&gt;1&lt;/C&gt;&lt;D xsi:type="xsd:double"&gt;285.054&lt;/D&gt;&lt;/FQL&gt;&lt;FQL&gt;&lt;Q&gt;US57772K1016^FF_TAX_CF(ANN_R,1/1/2020,12/31/2020)&lt;/Q&gt;&lt;R&gt;1&lt;/R&gt;&lt;C&gt;1&lt;/C&gt;&lt;D xsi:type="xsd:double"&gt;98.211&lt;/D&gt;&lt;/FQL&gt;&lt;FQL&gt;&lt;Q&gt;US57772K1016^FF_TAX_CF(ANN_R,1/1/2019,12/31/2019)&lt;/Q&gt;&lt;R&gt;1&lt;/R&gt;&lt;C&gt;1&lt;/C&gt;&lt;D xsi:type="xsd:double"&gt;98.104&lt;/D&gt;&lt;/FQL&gt;&lt;FQL&gt;&lt;Q&gt;US57772K1016^FF_TAX_CF(ANN_R,1/1/2018,12/31/2018)&lt;/Q&gt;&lt;R&gt;1&lt;/R&gt;&lt;C&gt;1&lt;/C&gt;&lt;D xsi:type="xsd:double"&gt;189.1&lt;/D&gt;&lt;/FQL&gt;&lt;FQL&gt;&lt;Q&gt;US57772K1016^FF_TAX_CF(ANN_R,1/1/2017,12/31/2017)&lt;/Q&gt;&lt;R&gt;1&lt;/R&gt;&lt;C&gt;1&lt;/C&gt;&lt;D xsi:type="xsd:double"&gt;76.243&lt;/D&gt;&lt;/FQL&gt;&lt;FQL&gt;&lt;Q&gt;US57772K1016^FF_TAX_CF(ANN_R,1/1/2016,12/31/2016)&lt;/Q&gt;&lt;R&gt;1&lt;/R&gt;&lt;C&gt;1&lt;/C&gt;&lt;D xsi:type="xsd:double"&gt;43.898&lt;/D&gt;&lt;/FQL&gt;&lt;FQL&gt;&lt;Q&gt;US57772K1016^FF_TAX_RATE(ANN_R,1/1/2019,12/31/2019)&lt;/Q&gt;&lt;R&gt;1&lt;/R&gt;&lt;C&gt;1&lt;/C&gt;&lt;D xsi:type="xsd:double"&gt;-9.68491067984587&lt;/D&gt;&lt;/FQL&gt;&lt;FQL&gt;&lt;Q&gt;US57772K1016^FF_TAX_RATE(ANN_R,1/1/2018,12/31/2018)&lt;/Q&gt;&lt;R&gt;1&lt;/R&gt;&lt;C&gt;1&lt;/C&gt;&lt;D xsi:type="xsd:double"&gt;43.3474969238136&lt;/D&gt;&lt;/FQL&gt;&lt;FQL&gt;&lt;Q&gt;US57772K1016^FF_TAX_RATE(ANN_R,1/1/2017,12/31/2017)&lt;/Q&gt;&lt;R&gt;1&lt;/R&gt;&lt;C&gt;1&lt;/C&gt;&lt;D xsi:type="xsd:double"&gt;15.8884266814207&lt;/D&gt;&lt;/FQL&gt;&lt;FQL&gt;&lt;Q&gt;US57772K1016^FF_TAX_RATE(ANN_R,1/1/2016,12/31/2016)&lt;/Q&gt;&lt;R&gt;1&lt;/R&gt;&lt;C&gt;1&lt;/C&gt;&lt;D xsi:type="xsd:double"&gt;20.1993306531394&lt;/D&gt;&lt;/FQL&gt;&lt;FQL&gt;&lt;Q&gt;US57772K1016^FG_GICS_SECTOR&lt;/Q&gt;&lt;R&gt;0&lt;/R&gt;&lt;C&gt;0&lt;/C&gt;&lt;/FQL&gt;&lt;FQL&gt;&lt;Q&gt;US57772K1016^FG_FACTSET_SECTOR&lt;/Q&gt;&lt;R&gt;1&lt;/R&gt;&lt;C&gt;1&lt;/C&gt;&lt;D xsi:type="xsd:string"&gt;Electronic Technology&lt;/D&gt;&lt;/FQL&gt;&lt;FQL&gt;&lt;Q&gt;NL0000009165^SUS_EC_RISK_SCORE(NOW,NOW,,"GOV")&lt;/Q&gt;&lt;R&gt;0&lt;/R&gt;&lt;C&gt;0&lt;/C&gt;&lt;/FQL&gt;&lt;FQL&gt;&lt;Q&gt;NL0000009165^SUS_EC_RISK_SCORE(NOW,NOW,,"SOC")&lt;/Q&gt;&lt;R&gt;0&lt;/R&gt;&lt;C&gt;0&lt;/C&gt;&lt;/FQL&gt;&lt;FQL&gt;&lt;Q&gt;NL0000009165^SUS_RR_RISK_SCORE(NOW,NOW,,"ESG")&lt;/Q&gt;&lt;R&gt;0&lt;/R&gt;&lt;C&gt;0&lt;/C&gt;&lt;/FQL&gt;&lt;FQL&gt;&lt;Q&gt;NL0000009165^FF_PTX_INC(ANN_R,1/1/2020,12/31/2020)&lt;/Q&gt;&lt;R&gt;1&lt;/R&gt;&lt;C&gt;1&lt;/C&gt;&lt;D xsi:type="xsd:double"&gt;188&lt;/D&gt;&lt;/FQL&gt;&lt;FQL&gt;&lt;Q&gt;NL0000009165^FF_PTX_INC(ANN_R,1/1/2019,12/31/2019)&lt;/Q&gt;&lt;R&gt;1&lt;/R&gt;&lt;C&gt;1&lt;/C&gt;&lt;D xsi:type="xsd:double"&gt;3120&lt;/D&gt;&lt;/FQL&gt;&lt;FQL&gt;&lt;Q&gt;NL0000009165^FF_PTX_INC(ANN_R,1/1/2018,12/31/2018)&lt;/Q&gt;&lt;R&gt;1&lt;/R&gt;&lt;C&gt;1&lt;/C&gt;&lt;D xsi:type="xsd:double"&gt;2636&lt;/D&gt;&lt;/FQL&gt;&lt;FQL&gt;&lt;Q&gt;NL0000009165^FF_PTX_INC(ANN_R,1/1/2017,12/31/2017)&lt;/Q&gt;&lt;R&gt;1&lt;/R&gt;&lt;C&gt;1&lt;/C&gt;&lt;D xsi:type="xsd:double"&gt;2833&lt;/D&gt;&lt;/FQL&gt;&lt;FQL&gt;&lt;Q&gt;NL0000009165^FF_PTX_INC(ANN_R,1/1/2016,12/31/2016)&lt;/Q&gt;&lt;R&gt;1&lt;/R&gt;&lt;C&gt;1&lt;/C&gt;&lt;D xsi:type="xsd:double"&gt;2262&lt;/D&gt;&lt;/FQL&gt;&lt;FQL&gt;&lt;Q&gt;NL0000009165^FF_TAX_CF(ANN_R,1/1/2020,12/31/2020)&lt;/Q&gt;&lt;R&gt;1&lt;/R&gt;&lt;C&gt;1&lt;/C&gt;&lt;D xsi:type="xsd:double"&gt;749&lt;/D&gt;&lt;/FQL&gt;&lt;FQL&gt;&lt;Q&gt;NL0000009165^FF_TAX_CF(ANN_R,1/1/2018,12/31/2018)&lt;/Q&gt;&lt;R&gt;1&lt;/R&gt;&lt;C&gt;1&lt;/C&gt;&lt;D xsi:type="xsd:double"&gt;824&lt;/D&gt;&lt;/FQL&gt;&lt;FQL&gt;&lt;Q&gt;NL0000009165^FF_TAX_CF(ANN_R,1/1/2017,12/31/2017)&lt;/Q&gt;&lt;R&gt;1&lt;/R&gt;&lt;C&gt;1&lt;/C&gt;&lt;D xsi:type="xsd:double"&gt;786&lt;/D&gt;&lt;/FQL&gt;&lt;FQL&gt;&lt;Q&gt;NL0000009165^FF_TAX_CF(ANN_R,1/1/2016,12/31/2016)&lt;/Q&gt;&lt;R&gt;1&lt;/R&gt;&lt;C&gt;1&lt;/C&gt;&lt;D xsi:type="xsd:double"&gt;749&lt;/D&gt;&lt;/FQL&gt;&lt;FQL&gt;&lt;Q&gt;NL0000009165^FF_TAX_RATE(ANN_R,1/1/2020,12/31/2020)&lt;/Q&gt;&lt;R&gt;1&lt;/R&gt;&lt;C&gt;1&lt;/C&gt;&lt;D xsi:type="xsd:double"&gt;130.31914893617&lt;/D&gt;&lt;/FQL&gt;&lt;FQL&gt;&lt;Q&gt;NL0000009165^FF_TAX_RATE(ANN_R,1/1/2019,12/31/2019)&lt;/Q&gt;&lt;R&gt;1&lt;/R&gt;&lt;C&gt;1&lt;/C&gt;&lt;D xsi:type="xsd:double"&gt;29.1666666666667&lt;/D&gt;&lt;/FQL&gt;&lt;FQL&gt;&lt;Q&gt;NL0000009165^FF_TAX_RATE(ANN_R,1/1/2018,12/31/2018)&lt;/Q&gt;&lt;R&gt;1&lt;/R&gt;&lt;C&gt;1&lt;/C&gt;&lt;D xsi:type="xsd:double"&gt;28.1107738998483&lt;/D&gt;&lt;/FQL&gt;&lt;FQL&gt;&lt;Q&gt;NL0000009165^FF_TAX_RATE(ANN_R,1/1/2017,12/31/2017)&lt;/Q&gt;&lt;R&gt;1&lt;/R&gt;&lt;C&gt;1&lt;/C&gt;&lt;D xsi:type="xsd:double"&gt;26.6501941404871&lt;/D&gt;&lt;/FQL&gt;&lt;FQL&gt;&lt;Q&gt;NL0000009165^FF_TAX_RATE(ANN_R,1/1/2016,12/31/2016)&lt;/Q&gt;&lt;R&gt;1&lt;/R&gt;&lt;C&gt;1&lt;/C&gt;&lt;D xsi:type="xsd:double"&gt;29.7524314765694&lt;/D&gt;&lt;/FQL&gt;&lt;FQL&gt;&lt;Q&gt;NL0000009165^FG_GICS_SECTOR&lt;/Q&gt;&lt;R&gt;0&lt;/R&gt;&lt;C&gt;0&lt;/C&gt;&lt;/FQL&gt;&lt;FQL&gt;&lt;Q&gt;NL0000009165^FG_FACTSET_SECTOR&lt;/Q&gt;&lt;R&gt;1&lt;/R&gt;&lt;C&gt;1&lt;/C&gt;&lt;D xsi:type="xsd:string"&gt;Consumer Non-Durables&lt;/D&gt;&lt;/FQL&gt;&lt;FQL&gt;&lt;Q&gt;CA5592224011^SUS_EC_RISK_SCORE(NOW,NOW,,"GOV")&lt;/Q&gt;&lt;R&gt;1&lt;/R&gt;&lt;C&gt;1&lt;/C&gt;&lt;D xsi:type="xsd:string"&gt;5.400712&lt;/D&gt;&lt;/FQL&gt;&lt;FQL&gt;&lt;Q&gt;CA5592224011^SUS_EC_RISK_SCORE(NOW,NOW,,"SOC")&lt;/Q&gt;&lt;R&gt;1&lt;/R&gt;&lt;C&gt;1&lt;/C&gt;&lt;D xsi:type="xsd:string"&gt;9.740702&lt;/D&gt;&lt;/FQL&gt;&lt;FQL&gt;&lt;Q&gt;CA5592224011^SUS_RR_RISK_SCORE(NOW,NOW,,"ESG")&lt;/Q&gt;&lt;R&gt;1&lt;/R&gt;&lt;C&gt;1&lt;/C&gt;&lt;D xsi:type="xsd:double"&gt;20.8408521875&lt;/D&gt;&lt;/FQL&gt;&lt;FQL&gt;&lt;Q&gt;CA5592224011^FF_PTX_INC(ANN_R,1/1/2020,12/31/2020)&lt;/Q&gt;&lt;R&gt;1&lt;/R&gt;&lt;C&gt;1&lt;/C&gt;&lt;D xsi:type="xsd:double"&gt;1095.843046333&lt;/D&gt;&lt;/FQL&gt;&lt;FQL&gt;&lt;Q&gt;CA5592224011^FF_PTX_INC(ANN_R,1/1/2019,12/31/2019)&lt;/Q&gt;&lt;R&gt;1&lt;/R&gt;&lt;C&gt;1&lt;/C&gt;&lt;D xsi:type="xsd:double"&gt;2713.50534786856&lt;/D&gt;&lt;/FQL&gt;&lt;FQL&gt;&lt;Q&gt;CA5592224011^FF_PTX_INC(ANN_R,1/1/2017,12/31/2017)&lt;/Q&gt;&lt;R&gt;1&lt;/R&gt;&lt;C&gt;1&lt;/C&gt;&lt;D xsi:type="xsd:double"&gt;3546.16363891466&lt;/D&gt;&lt;/FQL&gt;&lt;FQL&gt;&lt;Q&gt;CA5592224011^FF_PTX_INC(ANN_R,1/1/2016,12/31/2016)&lt;/Q&gt;&lt;R&gt;1&lt;/R&gt;&lt;C&gt;1&lt;/C&gt;&lt;D xsi:type="xsd:double"&gt;3683.28287985834&lt;/D&gt;&lt;/FQL&gt;&lt;FQL&gt;&lt;Q&gt;CA5592224011^FF_TAX_CF(ANN_R,1/1/2020,12/31/2020)&lt;/Q&gt;&lt;R&gt;1&lt;/R&gt;&lt;C&gt;1&lt;/C&gt;&lt;D xsi:type="xsd:double"&gt;450.67718918958&lt;/D&gt;&lt;/FQL&gt;&lt;FQL&gt;&lt;Q&gt;CA5592224011^FF_TAX_CF(ANN_R,1/1/2019,12/31/2019)&lt;/Q&gt;&lt;R&gt;1&lt;/R&gt;&lt;C&gt;1&lt;/C&gt;&lt;D xsi:type="xsd:double"&gt;642.218380620235&lt;/D&gt;&lt;/FQL&gt;&lt;FQL&gt;&lt;Q&gt;CA5592224011^FF_TAX_CF(ANN_R,1/1/2018,12/31/2018)&lt;/Q&gt;&lt;R&gt;1&lt;/R&gt;&lt;C&gt;1&lt;/C&gt;&lt;D xsi:type="xsd:double"&gt;447.689540622053&lt;/D&gt;&lt;/FQL&gt;&lt;FQL&gt;&lt;Q&gt;CA5592224011^FF_TAX_CF(ANN_R,1/1/2017,12/31/2017)&lt;/Q&gt;&lt;R&gt;0&lt;/R&gt;&lt;C&gt;0&lt;/C&gt;&lt;/FQL&gt;&lt;FQL&gt;&lt;Q&gt;CA5592224011^FF_TAX_CF(ANN_R,1/1/2016,12/31/2016)&lt;/Q&gt;&lt;R&gt;1&lt;/R&gt;&lt;C&gt;1&lt;/C&gt;&lt;D xsi:type="xsd:double"&gt;936.719782755341&lt;/D&gt;&lt;/FQL&gt;&lt;FQL&gt;&lt;Q&gt;CA5592224011^FF_TAX_RATE(ANN_R,1/1/2020,12/31/2020)&lt;/Q&gt;&lt;R&gt;1&lt;/R&gt;&lt;C&gt;1&lt;/C&gt;&lt;D xsi:type="xsd:double"&gt;40.269277845777&lt;/D&gt;&lt;/FQL&gt;&lt;FQL&gt;&lt;Q&gt;CA5592224011^FF_TAX_RATE(ANN_R,1/1/2019,12/31/2019)&lt;/Q&gt;&lt;R&gt;1&lt;/R&gt;&lt;C&gt;1&lt;/C&gt;&lt;D xsi:type="xsd:double"&gt;28.8997555012224&lt;/D&gt;&lt;/FQL&gt;&lt;FQL&gt;&lt;Q&gt;CA5592224011^FF_TAX_RATE(ANN_R,1/1/2018,12/31/2018)&lt;/Q&gt;&lt;R&gt;1&lt;/R&gt;&lt;C&gt;1&lt;/C&gt;&lt;D xsi:type="xsd:double"&gt;23.1488406881077&lt;/D&gt;&lt;/FQL&gt;&lt;FQL&gt;&lt;Q&gt;CA5592224011^FF_TAX_RATE(ANN_R,1/1/2017,12/31/2017)&lt;/Q&gt;&lt;R&gt;1&lt;/R&gt;&lt;C&gt;1&lt;/C&gt;&lt;D xsi:type="xsd:double"&gt;27.1229868228404&lt;/D&gt;&lt;/FQL&gt;&lt;FQL&gt;&lt;Q&gt;CA5592224011^FF_TAX_RATE(ANN_R,1/1/2016,12/31/2016)&lt;/Q&gt;&lt;R&gt;1&lt;/R&gt;&lt;C&gt;1&lt;/C&gt;&lt;D xsi:type="xsd:double"&gt;25.3956834532374&lt;/D&gt;&lt;/FQL&gt;&lt;FQL&gt;&lt;Q&gt;CA5592224011^FG_GICS_SECTOR&lt;/Q&gt;&lt;R&gt;0&lt;/R&gt;&lt;C&gt;0&lt;/C&gt;&lt;/FQL&gt;&lt;FQL&gt;&lt;Q&gt;CA5592224011^FG_FACTSET_SECTOR&lt;/Q&gt;&lt;R&gt;1&lt;/R&gt;&lt;C&gt;1&lt;/C&gt;&lt;D xsi:type="xsd:string"&gt;Producer Manufacturing&lt;/D&gt;&lt;/FQL&gt;&lt;FQL&gt;&lt;Q&gt;SE0012673267^SUS_EC_RISK_SCORE(NOW,NOW,,"GOV")&lt;/Q&gt;&lt;R&gt;1&lt;/R&gt;&lt;C&gt;1&lt;/C&gt;&lt;D xsi:type="xsd:string"&gt;11.190735&lt;/D&gt;&lt;/FQL&gt;&lt;FQL&gt;&lt;Q&gt;SE0012673267^SUS_RR_RISK_SCORE(NOW,NOW,,"ESG")&lt;/Q&gt;&lt;R&gt;1&lt;/R&gt;&lt;C&gt;1&lt;/C&gt;&lt;D xsi:type="xsd:double"&gt;25.716235&lt;/D&gt;&lt;/FQL&gt;&lt;FQL&gt;&lt;Q&gt;SE0012673267^FF_PTX_INC(ANN_R,1/1/2020,12/31/2020)&lt;/Q&gt;&lt;R&gt;1&lt;/R&gt;&lt;C&gt;1&lt;/C&gt;&lt;D xsi:type="xsd:double"&gt;3134.12103242553&lt;/D&gt;&lt;/FQL&gt;&lt;FQL&gt;&lt;Q&gt;SE0012673267^FF_PTX_INC(ANN_R,1/1/2019,12/31/2019)&lt;/Q&gt;&lt;R&gt;1&lt;/R&gt;&lt;C&gt;1&lt;/C&gt;&lt;D xsi:type="xsd:double"&gt;1665.29576291698&lt;/D&gt;&lt;/FQL&gt;&lt;FQL&gt;&lt;Q&gt;SE0012673267^FF_PTX_INC(ANN_R,1/1/2018,12/31/2018)&lt;/Q&gt;&lt;R&gt;1&lt;/R&gt;&lt;C&gt;1&lt;/C&gt;&lt;D xsi:type="xsd:double"&gt;916.904684218923&lt;/D&gt;&lt;/FQL&gt;&lt;FQL&gt;&lt;Q&gt;SE0012673267^FF_PTX_INC(ANN_R,1/1/2017,12/31/2017)&lt;/Q&gt;&lt;R&gt;1&lt;/R&gt;&lt;C&gt;1&lt;/C&gt;&lt;D xsi:type="xsd:double"&gt;642.345739183912&lt;/D&gt;&lt;/FQL&gt;&lt;FQL&gt;&lt;Q&gt;SE0012673267^FF_PTX_INC(ANN_R,1/1/2016,12/31/2016)&lt;/Q&gt;&lt;R&gt;1&lt;/R&gt;&lt;C&gt;1&lt;/C&gt;&lt;D xsi:type="xsd:double"&gt;327.981498153376&lt;/D&gt;&lt;/FQL&gt;&lt;FQL&gt;&lt;Q&gt;SE0012673267^FF_TAX_CF(ANN_R,1/1/2020,12/31/2020)&lt;/Q&gt;&lt;R&gt;1&lt;/R&gt;&lt;C&gt;1&lt;/C&gt;&lt;D xsi:type="xsd:double"&gt;68.3839895551697&lt;/D&gt;&lt;/FQL&gt;&lt;FQL&gt;&lt;Q&gt;SE0012673267^FF_TAX_CF(ANN_R,1/1/2019,12/31/2019)&lt;/Q&gt;&lt;R&gt;1&lt;/R&gt;&lt;C&gt;1&lt;/C&gt;&lt;D xsi:type="xsd:double"&gt;56.0456436817717&lt;/D&gt;&lt;/FQL&gt;&lt;FQL&gt;&lt;Q&gt;SE0012673267^FF_TAX_CF(ANN_R,1/1/2018,12/31/2018)&lt;/Q&gt;&lt;R&gt;1&lt;/R&gt;&lt;C&gt;1&lt;/C&gt;&lt;D xsi:type="xsd:double"&gt;29.8908093997885&lt;/D&gt;&lt;/FQL&gt;&lt;FQL&gt;&lt;Q&gt;SE0012673267^FF_TAX_CF(ANN_R,1/1/2017,12/31/2017)&lt;/Q&gt;&lt;R&gt;1&lt;/R&gt;&lt;C&gt;1&lt;/C&gt;&lt;D xsi:type="xsd:double"&gt;28.6561896725812&lt;/D&gt;&lt;/FQL&gt;&lt;FQL&gt;&lt;Q&gt;SE0012673267^FF_TAX_CF(ANN_R,1/1/2016,12/31/2016)&lt;/Q&gt;&lt;R&gt;1&lt;/R&gt;&lt;C&gt;1&lt;/C&gt;&lt;D xsi:type="xsd:double"&gt;5.30377242176987&lt;/D&gt;&lt;/FQL&gt;&lt;FQL&gt;&lt;Q&gt;SE0012673267^FF_TAX_RATE(ANN_R,1/1/2020,12/31/2020)&lt;/Q&gt;&lt;R&gt;1&lt;/R&gt;&lt;C&gt;1&lt;/C&gt;&lt;D xsi:type="xsd:double"&gt;4.70734761385019&lt;/D&gt;&lt;/FQL&gt;&lt;FQL&gt;&lt;Q&gt;SE0012673267^FF_TAX_RATE(ANN_R,1/1/2019,12/31/2019)&lt;/Q&gt;&lt;R&gt;1&lt;/R&gt;&lt;C&gt;1&lt;/C&gt;&lt;D xsi:type="xsd:double"&gt;4.79805686962716&lt;/D&gt;&lt;/FQL&gt;&lt;FQL&gt;&lt;Q&gt;SE0012673267^FF_TAX_RATE(ANN_R,1/1/2018,12/31/2018)&lt;/Q&gt;&lt;R&gt;1&lt;/R&gt;&lt;C&gt;1&lt;/C&gt;&lt;D xsi:type="xsd:double"&gt;6.56695698900656&lt;/D&gt;&lt;/FQL&gt;&lt;FQL&gt;&lt;Q&gt;SE0012673267^FF_TAX_RATE(ANN_R,1/1/2017,12/31/2017)&lt;/Q&gt;&lt;R&gt;1&lt;/R&gt;&lt;C&gt;1&lt;/C&gt;&lt;D xsi:type="xsd:double"&gt;6.80277211088443&lt;/D&gt;&lt;/FQL&gt;&lt;FQL&gt;&lt;Q&gt;SE0012673267^FG_GICS_SECTOR&lt;/Q&gt;&lt;R&gt;0&lt;/R&gt;&lt;C&gt;0&lt;/C&gt;&lt;/FQL&gt;&lt;FQL&gt;&lt;Q&gt;SE0012673267^FG_FACTSET_SECTOR&lt;/Q&gt;&lt;R&gt;1&lt;/R&gt;&lt;C&gt;1&lt;/C&gt;&lt;D xsi:type="xsd:string"&gt;Consumer Services&lt;/D&gt;&lt;/FQL&gt;&lt;FQL&gt;&lt;Q&gt;DE000ENAG999^SUS_EC_RISK_SCORE(NOW,NOW,,"GOV")&lt;/Q&gt;&lt;R&gt;1&lt;/R&gt;&lt;C&gt;1&lt;/C&gt;&lt;D xsi:type="xsd:string"&gt;5.417144&lt;/D&gt;&lt;/FQL&gt;&lt;FQL&gt;&lt;Q&gt;DE000ENAG999^SUS_EC_RISK_SCORE(NOW,NOW,,"SOC")&lt;/Q&gt;&lt;R&gt;1&lt;/R&gt;&lt;C&gt;1&lt;/C&gt;&lt;D xsi:type="xsd:string"&gt;7.663608&lt;/D&gt;&lt;/FQL&gt;&lt;FQL&gt;&lt;Q&gt;DE000ENAG999^SUS_RR_RISK_SCORE(NOW,NOW,,"ESG")&lt;/Q&gt;&lt;R&gt;1&lt;/R&gt;&lt;C&gt;1&lt;/C&gt;&lt;D xsi:type="xsd:double"&gt;18.221775&lt;/D&gt;&lt;/FQL&gt;&lt;FQL&gt;&lt;Q&gt;DE000ENAG999^FF_PTX_INC(ANN_R,1/1/2020,12/31/2020)&lt;/Q&gt;&lt;R&gt;1&lt;/R&gt;&lt;C&gt;1&lt;/C&gt;&lt;D xsi:type="xsd:double"&gt;1773&lt;/D&gt;&lt;/FQL&gt;&lt;FQL&gt;&lt;Q&gt;DE000ENAG999^FF_PTX_INC(ANN_R,1/1/2019,12/31/2019)&lt;/Q&gt;&lt;R&gt;1&lt;/R&gt;&lt;C&gt;1&lt;/C&gt;&lt;D xsi:type="xsd:double"&gt;351&lt;/D&gt;&lt;/FQL&gt;&lt;FQL&gt;&lt;Q&gt;DE000ENAG999^FF_PTX_INC(ANN_R,1/1/2018,12/31/2018)&lt;/Q&gt;&lt;R&gt;1&lt;/R&gt;&lt;C&gt;1&lt;/C&gt;&lt;D xsi:type="xsd:double"&gt;3015&lt;/D&gt;&lt;/FQL&gt;&lt;FQL&gt;&lt;Q&gt;DE000ENAG999^FF_PTX_INC(ANN_R,1/1/2017,12/31/2017)&lt;/Q&gt;&lt;R&gt;1&lt;/R&gt;&lt;C&gt;1&lt;/C&gt;&lt;D xsi:type="xsd:double"&gt;4240&lt;/D&gt;&lt;/FQL&gt;&lt;FQL&gt;&lt;Q&gt;DE000ENAG999^FF_PTX_INC(ANN_R,1/1/2016,12/31/2016)&lt;/Q&gt;&lt;R&gt;1&lt;/R&gt;&lt;C&gt;1&lt;/C&gt;&lt;D xsi:type="xsd:double"&gt;-2010&lt;/D&gt;&lt;/FQL&gt;&lt;FQL&gt;&lt;Q&gt;DE000ENAG999^FF_TAX_CF(ANN_R,1/1/2020,12/31/2020)&lt;/Q&gt;&lt;R&gt;1&lt;/R&gt;&lt;C&gt;1&lt;/C&gt;&lt;D xsi:type="xsd:double"&gt;46&lt;/D&gt;&lt;/FQL&gt;&lt;FQL&gt;&lt;Q&gt;DE000ENAG999^FF_TAX_CF(ANN_R,1/1/2019,12/31/2019)&lt;/Q&gt;&lt;R&gt;1&lt;/R&gt;&lt;C&gt;1&lt;/C&gt;&lt;D xsi:type="xsd:double"&gt;754&lt;/D&gt;&lt;/FQL&gt;&lt;FQL&gt;&lt;Q&gt;DE000ENAG999^FF_TAX_CF(ANN_R,1/1/2018,12/31/2018)&lt;/Q&gt;&lt;R&gt;1&lt;/R&gt;&lt;C&gt;1&lt;/C&gt;&lt;D xsi:type="xsd:double"&gt;628&lt;/D&gt;&lt;/FQL&gt;&lt;FQL&gt;&lt;Q&gt;DE000ENAG999^FF_TAX_CF(ANN_R,1/1/2017,12/31/2017)&lt;/Q&gt;&lt;R&gt;1&lt;/R&gt;&lt;C&gt;1&lt;/C&gt;&lt;D xsi:type="xsd:double"&gt;483&lt;/D&gt;&lt;/FQL&gt;&lt;FQL&gt;&lt;Q&gt;DE000ENAG999^FF_TAX_CF(ANN_R,1/1/2016,12/31/2016)&lt;/Q&gt;&lt;R&gt;1&lt;/R&gt;&lt;C&gt;1&lt;/C&gt;&lt;D xsi:type="xsd:double"&gt;483&lt;/D&gt;&lt;/FQL&gt;&lt;FQL&gt;&lt;Q&gt;DE000ENAG999^FF_TAX_RATE(ANN_R,1/1/2019,12/31/2019)&lt;/Q&gt;&lt;R&gt;1&lt;/R&gt;&lt;C&gt;1&lt;/C&gt;&lt;D xsi:type="xsd:double"&gt;12.2507122507123&lt;/D&gt;&lt;/FQL&gt;&lt;FQL&gt;&lt;Q&gt;DE000ENAG999^FF_TAX_RATE(ANN_R,1/1/2018,12/31/2018)&lt;/Q&gt;&lt;R&gt;1&lt;/R&gt;&lt;C&gt;1&lt;/C&gt;&lt;D xsi:type="xsd:double"&gt;1.5257048092869&lt;/D&gt;&lt;/FQL&gt;&lt;FQL&gt;&lt;Q&gt;DE000ENAG999^FF_TAX_RATE(ANN_R,1/1/2017,12/31/2017)&lt;/Q&gt;&lt;R&gt;1&lt;/R&gt;&lt;C&gt;1&lt;/C&gt;&lt;D xsi:type="xsd:double"&gt;18.938679245283&lt;/D&gt;&lt;/FQL&gt;&lt;FQL&gt;&lt;Q&gt;DE000ENAG999^FF_TAX_RATE(ANN_R,1/1/2016,12/31/2016)&lt;/Q&gt;&lt;R&gt;0&lt;/R&gt;&lt;C&gt;0&lt;/C&gt;&lt;/FQL&gt;&lt;FQL&gt;&lt;Q&gt;DE000ENAG999^FG_GICS_SECTOR&lt;/Q&gt;&lt;R&gt;0&lt;/R&gt;&lt;C&gt;0&lt;/C&gt;&lt;/FQL&gt;&lt;FQL&gt;&lt;Q&gt;DE000ENAG999^FG_FACTSET_SECTOR&lt;/Q&gt;&lt;R&gt;1&lt;/R&gt;&lt;C&gt;1&lt;/C&gt;&lt;D xsi:type="xsd:string"&gt;Utilities&lt;/D&gt;&lt;/FQL&gt;&lt;FQL&gt;&lt;Q&gt;KR7005490008^SUS_EC_RISK_SCORE(NOW,NOW,,"GOV")&lt;/Q&gt;&lt;R&gt;1&lt;/R&gt;&lt;C&gt;1&lt;/C&gt;&lt;D xsi:type="xsd:string"&gt;10.783730&lt;/D&gt;&lt;/FQL&gt;&lt;FQL&gt;&lt;Q&gt;KR7005490008^SUS_EC_RISK_SCORE(NOW,NOW,,"SOC")&lt;/Q&gt;&lt;R&gt;1&lt;/R&gt;&lt;C&gt;1&lt;/C&gt;&lt;D xsi:type="xsd:string"&gt;16.083633&lt;/D&gt;&lt;/FQL&gt;&lt;FQL&gt;&lt;Q&gt;KR7005490008^SUS_RR_RISK_SCORE(NOW,NOW,,"ESG")&lt;/Q&gt;&lt;R&gt;1&lt;/R&gt;&lt;C&gt;1&lt;/C&gt;&lt;D xsi:type="xsd:double"&gt;41.75819025&lt;/D&gt;&lt;/FQL&gt;&lt;FQL&gt;&lt;Q&gt;KR7005490008^FF_PTX_INC(ANN_R,1/1/2020,12/31/2020)&lt;/Q&gt;&lt;R&gt;1&lt;/R&gt;&lt;C&gt;1&lt;/C&gt;&lt;D xsi:type="xsd:double"&gt;1891789.689745&lt;/D&gt;&lt;/FQL&gt;&lt;FQL&gt;&lt;Q&gt;KR7005490008^FF_PTX_INC(ANN_R,1/1/2019,12/31/2019)&lt;/Q&gt;&lt;R&gt;1&lt;/R&gt;&lt;C&gt;1&lt;/C&gt;&lt;D xsi:type="xsd:double"&gt;2779537.204475&lt;/D&gt;&lt;/FQL&gt;&lt;FQL&gt;&lt;Q&gt;KR7005490008^FF_PTX_INC(ANN_R,1/1/2018,12/31/2018)&lt;/Q&gt;&lt;R&gt;1&lt;/R&gt;&lt;C&gt;1&lt;/C&gt;&lt;D xsi:type="xsd:double"&gt;3562821.170091&lt;/D&gt;&lt;/FQL&gt;&lt;FQL&gt;&lt;Q&gt;KR7005490008^FF_PTX_INC(ANN_R,1/1/2017,12/31/2017)&lt;/Q&gt;&lt;R&gt;1&lt;/R&gt;&lt;C&gt;1&lt;/C&gt;&lt;D xsi:type="xsd:double"&gt;4179691.661146&lt;/D&gt;&lt;/FQL&gt;&lt;FQL&gt;&lt;Q&gt;KR7005490008^FF_PTX_INC(ANN_R,1/1/2016,12/31/2016)&lt;/Q&gt;&lt;R&gt;1&lt;/R&gt;&lt;C&gt;1&lt;/C&gt;&lt;D xsi:type="xsd:double"&gt;1521530.094418&lt;/D&gt;&lt;/FQL&gt;&lt;FQL&gt;&lt;Q&gt;KR7005490008^FF_TAX_CF(ANN_R,1/1/2020,12/31/2020)&lt;/Q&gt;&lt;R&gt;1&lt;/R&gt;&lt;C&gt;1&lt;/C&gt;&lt;D xsi:type="xsd:double"&gt;650889.183722&lt;/D&gt;&lt;/FQL&gt;&lt;FQL&gt;&lt;Q&gt;KR7005490008^FF_TAX_CF(ANN_R,1/1/2018,12/31/2018)&lt;/Q&gt;&lt;R&gt;1&lt;/R&gt;&lt;C&gt;1&lt;/C&gt;&lt;D xsi:type="xsd:double"&gt;1139829.55065&lt;/D&gt;&lt;/FQL&gt;&lt;FQL&gt;&lt;Q&gt;KR7005490008^FF_TAX_CF(ANN_R,1/1/2017,12/31/2017)&lt;/Q&gt;&lt;R&gt;1&lt;/R&gt;&lt;C&gt;1&lt;/C&gt;&lt;D xsi:type="xsd:double"&gt;806395.969339&lt;/D&gt;&lt;/FQL&gt;&lt;FQL&gt;&lt;Q&gt;KR7005490008^FF_TAX_CF(ANN_R,1/1/2016,12/31/2016)&lt;/Q&gt;&lt;R&gt;1&lt;/R&gt;&lt;C&gt;1&lt;/C&gt;&lt;D xsi:type="xsd:double"&gt;602003.756569&lt;/D&gt;&lt;/FQL&gt;&lt;FQL&gt;&lt;Q&gt;KR7005490008^FF_TAX_RATE(ANN_R,1/1/2020,12/31/2020)&lt;/Q&gt;&lt;R&gt;1&lt;/R&gt;&lt;C&gt;1&lt;/C&gt;&lt;D xsi:type="xsd:double"&gt;12.5243258142472&lt;/D&gt;&lt;/FQL&gt;&lt;FQL&gt;&lt;Q&gt;KR7005490008^FF_TAX_RATE(ANN_R,1/1/2019,12/31/2019)&lt;/Q&gt;&lt;R&gt;1&lt;/R&gt;&lt;C&gt;1&lt;/C&gt;&lt;D xsi:type="xsd:double"&gt;38.5186710356778&lt;/D&gt;&lt;/FQL&gt;&lt;FQL&gt;&lt;Q&gt;KR7005490008^FF_TAX_RATE(ANN_R,1/1/2018,12/31/2018)&lt;/Q&gt;&lt;R&gt;1&lt;/R&gt;&lt;C&gt;1&lt;/C&gt;&lt;D xsi:type="xsd:double"&gt;46.8942078215317&lt;/D&gt;&lt;/FQL&gt;&lt;FQL&gt;&lt;Q&gt;KR7005490008^FF_TAX_RATE(ANN_R,1/1/2017,12/31/2017)&lt;/Q&gt;&lt;R&gt;1&lt;/R&gt;&lt;C&gt;1&lt;/C&gt;&lt;D xsi:type="xsd:double"&gt;28.8591264183415&lt;/D&gt;&lt;/FQL&gt;&lt;FQL&gt;&lt;Q&gt;KR7005490008^FF_TAX_RATE(ANN_R,1/1/2016,12/31/2016)&lt;/Q&gt;&lt;R&gt;1&lt;/R&gt;&lt;C&gt;1&lt;/C&gt;&lt;D xsi:type="xsd:double"&gt;25.2827612511434&lt;/D&gt;&lt;/FQL&gt;&lt;FQL&gt;&lt;Q&gt;KR7005490008^FG_GICS_SECTOR&lt;/Q&gt;&lt;R&gt;0&lt;/R&gt;&lt;C&gt;0&lt;/C&gt;&lt;/FQL&gt;&lt;FQL&gt;&lt;Q&gt;KR7005490008^FG_FACTSET_SECTOR&lt;/Q&gt;&lt;R&gt;1&lt;/R&gt;&lt;C&gt;1&lt;/C&gt;&lt;D xsi:type="xsd:string"&gt;Non-Energy Minerals&lt;/D&gt;&lt;/FQL&gt;&lt;FQL&gt;&lt;Q&gt;DE0005140008^SUS_EC_RISK_SCORE(NOW,NOW,,"GOV")&lt;/Q&gt;&lt;R&gt;1&lt;/R&gt;&lt;C&gt;1&lt;/C&gt;&lt;D xsi:type="xsd:string"&gt;14.898375&lt;/D&gt;&lt;/FQL&gt;&lt;FQL&gt;&lt;Q&gt;DE0005140008^SUS_EC_RISK_SCORE(NOW,NOW,,"SOC")&lt;/Q&gt;&lt;R&gt;1&lt;/R&gt;&lt;C&gt;1&lt;/C&gt;&lt;D xsi:type="xsd:string"&gt;13.482335&lt;/D&gt;&lt;/FQL&gt;&lt;FQL&gt;&lt;Q&gt;DE0005140008^SUS_RR_RISK_SCORE(NOW,NOW,,"ESG")&lt;/Q&gt;&lt;R&gt;1&lt;/R&gt;&lt;C&gt;1&lt;/C&gt;&lt;D xsi:type="xsd:double"&gt;29.98496&lt;/D&gt;&lt;/FQL&gt;&lt;FQL&gt;&lt;Q&gt;DE0005140008^FF_PTX_INC(ANN_R,1/1/2020,12/31/2020)&lt;/Q&gt;&lt;R&gt;1&lt;/R&gt;&lt;C&gt;1&lt;/C&gt;&lt;D xsi:type="xsd:double"&gt;901&lt;/D&gt;&lt;/FQL&gt;&lt;FQL&gt;&lt;Q&gt;DE0005140008^FF_PTX_INC(ANN_R,1/1/2019,12/31/2019)&lt;/Q&gt;&lt;R&gt;1&lt;/R&gt;&lt;C&gt;1&lt;/C&gt;&lt;D xsi:type="xsd:double"&gt;-2744&lt;/D&gt;&lt;/FQL&gt;&lt;FQL&gt;&lt;Q&gt;DE0005140008^FF_PTX_INC(ANN_R,1/1/2017,12/31/2017)&lt;/Q&gt;&lt;R&gt;1&lt;/R&gt;&lt;C&gt;1&lt;/C&gt;&lt;D xsi:type="xsd:double"&gt;1091&lt;/D&gt;&lt;/FQL&gt;&lt;FQL&gt;&lt;Q&gt;DE0005140008^FF_PTX_INC(ANN_R,1/1/2016,12/31/2016)&lt;/Q&gt;&lt;R&gt;1&lt;/R&gt;&lt;C&gt;1&lt;/C&gt;&lt;D xsi:type="xsd:double"&gt;-1265&lt;/D&gt;&lt;/FQL&gt;&lt;FQL&gt;&lt;Q&gt;DE0005140008^FF_TAX_CF(ANN_R,1/1/2020,12/31/2020)&lt;/Q&gt;&lt;R&gt;1&lt;/R&gt;&lt;C&gt;1&lt;/C&gt;&lt;D xsi:type="xsd:double"&gt;805&lt;/D&gt;&lt;/FQL&gt;&lt;FQL&gt;&lt;Q&gt;DE0005140008^FF_TAX_CF(ANN_R,1/1/2019,12/31/2019)&lt;/Q&gt;&lt;R&gt;1&lt;/R&gt;&lt;C&gt;1&lt;/C&gt;&lt;D xsi:type="xsd:double"&gt;945&lt;/D&gt;&lt;/FQL&gt;&lt;FQL&gt;&lt;Q&gt;DE0005140008^FF_TAX_CF(ANN_R,1/1/2018,12/31/2018)&lt;/Q&gt;&lt;R&gt;1&lt;/R&gt;&lt;C&gt;1&lt;/C&gt;&lt;D xsi:type="xsd:double"&gt;468&lt;/D&gt;&lt;/FQL&gt;&lt;FQL&gt;&lt;Q&gt;DE0005140008^FF_TAX_CF(ANN_R,1/1/2017,12/31/2017)&lt;/Q&gt;&lt;R&gt;1&lt;/R&gt;&lt;C&gt;1&lt;/C&gt;&lt;D xsi:type="xsd:double"&gt;689&lt;/D&gt;&lt;/FQL&gt;&lt;FQL&gt;&lt;Q&gt;DE0005140008^FF_TAX_CF(ANN_R,1/1/2016,12/31/2016)&lt;/Q&gt;&lt;R&gt;1&lt;/R&gt;&lt;C&gt;1&lt;/C&gt;&lt;D xsi:type="xsd:double"&gt;1572&lt;/D&gt;&lt;/FQL&gt;&lt;FQL&gt;&lt;Q&gt;DE0005140008^FF_TAX_RATE(ANN_R,1/1/2020,12/31/2020)&lt;/Q&gt;&lt;R&gt;1&lt;/R&gt;&lt;C&gt;1&lt;/C&gt;&lt;D xsi:type="xsd:double"&gt;44.0621531631521&lt;/D&gt;&lt;/FQL&gt;&lt;FQL&gt;&lt;Q&gt;DE0005140008^FF_TAX_RATE(ANN_R,1/1/2019,12/31/2019)&lt;/Q&gt;&lt;R&gt;0&lt;/R&gt;&lt;C&gt;0&lt;/C&gt;&lt;/FQL&gt;&lt;FQL&gt;&lt;Q&gt;DE0005140008^FF_TAX_RATE(ANN_R,1/1/2018,12/31/2018)&lt;/Q&gt;&lt;R&gt;1&lt;/R&gt;&lt;C&gt;1&lt;/C&gt;&lt;D xsi:type="xsd:double"&gt;89.018901890189&lt;/D&gt;&lt;/FQL&gt;&lt;FQL&gt;&lt;Q&gt;DE0005140008^FF_TAX_RATE(ANN_R,1/1/2017,12/31/2017)&lt;/Q&gt;&lt;R&gt;1&lt;/R&gt;&lt;C&gt;1&lt;/C&gt;&lt;D xsi:type="xsd:double"&gt;179.926672777269&lt;/D&gt;&lt;/FQL&gt;&lt;FQL&gt;&lt;Q&gt;DE0005140008^FF_TAX_RATE(ANN_R,1/1/2016,12/31/2016)&lt;/Q&gt;&lt;R&gt;0&lt;/R&gt;&lt;C&gt;0&lt;/C&gt;&lt;/FQL&gt;&lt;FQL&gt;&lt;Q&gt;DE0005140008^FG_GICS_SECTOR&lt;/Q&gt;&lt;R&gt;0&lt;/R&gt;&lt;C&gt;0&lt;/C&gt;&lt;/FQL&gt;&lt;FQL&gt;&lt;Q&gt;DE0005140008^FG_FACTSET_SECTOR&lt;/Q&gt;&lt;R&gt;1&lt;/R&gt;&lt;C&gt;1&lt;/C&gt;&lt;D xsi:type="xsd:string"&gt;Finance&lt;/D&gt;&lt;/FQL&gt;&lt;FQL&gt;&lt;Q&gt;HK0027032686^SUS_EC_RISK_SCORE(NOW,NOW,,"GOV")&lt;/Q&gt;&lt;R&gt;0&lt;/R&gt;&lt;C&gt;0&lt;/C&gt;&lt;/FQL&gt;&lt;FQL&gt;&lt;Q&gt;HK0027032686^SUS_RR_RISK_SCORE(NOW,NOW,,"ESG")&lt;/Q&gt;&lt;R&gt;0&lt;/R&gt;&lt;C&gt;0&lt;/C&gt;&lt;/FQL&gt;&lt;FQL&gt;&lt;Q&gt;HK0027032686^FF_PTX_INC(ANN_R,1/1/2020,12/31/2020)&lt;/Q&gt;&lt;R&gt;1&lt;/R&gt;&lt;C&gt;1&lt;/C&gt;&lt;D xsi:type="xsd:double"&gt;-4215.379&lt;/D&gt;&lt;/FQL&gt;&lt;FQL&gt;&lt;Q&gt;HK0027032686^FF_PTX_INC(ANN_R,1/1/2019,12/31/2019)&lt;/Q&gt;&lt;R&gt;1&lt;/R&gt;&lt;C&gt;1&lt;/C&gt;&lt;D xsi:type="xsd:double"&gt;12751.664&lt;/D&gt;&lt;/FQL&gt;&lt;FQL&gt;&lt;Q&gt;HK0027032686^FF_PTX_INC(ANN_R,1/1/2018,12/31/2018)&lt;/Q&gt;&lt;R&gt;1&lt;/R&gt;&lt;C&gt;1&lt;/C&gt;&lt;D xsi:type="xsd:double"&gt;13613.769&lt;/D&gt;&lt;/FQL&gt;&lt;FQL&gt;&lt;Q&gt;HK0027032686^FF_PTX_INC(ANN_R,1/1/2017,12/31/2017)&lt;/Q&gt;&lt;R&gt;1&lt;/R&gt;&lt;C&gt;1&lt;/C&gt;&lt;D xsi:type="xsd:double"&gt;10628.377&lt;/D&gt;&lt;/FQL&gt;&lt;FQL&gt;&lt;Q&gt;HK0027032686^FF_PTX_INC(ANN_R,1/1/2016,12/31/2016)&lt;/Q&gt;&lt;R&gt;1&lt;/R&gt;&lt;C&gt;1&lt;/C&gt;&lt;D xsi:type="xsd:double"&gt;6275.802&lt;/D&gt;&lt;/FQL&gt;&lt;FQL&gt;&lt;Q&gt;HK0027032686^FF_TAX_CF(ANN_R,1/1/2020,12/31/2020)&lt;/Q&gt;&lt;R&gt;1&lt;/R&gt;&lt;C&gt;1&lt;/C&gt;&lt;D xsi:type="xsd:double"&gt;139.844&lt;/D&gt;&lt;/FQL&gt;&lt;FQL&gt;&lt;Q&gt;HK0027032686^FF_TAX_CF(ANN_R,1/1/2019,12/31/2019)&lt;/Q&gt;&lt;R&gt;1&lt;/R&gt;&lt;C&gt;1&lt;/C&gt;&lt;D xsi:type="xsd:double"&gt;140.704&lt;/D&gt;&lt;/FQL&gt;&lt;FQL&gt;&lt;Q&gt;HK0027032686^FF_TAX_CF(ANN_R,1/1/2018,12/31/2018)&lt;/Q&gt;&lt;R&gt;1&lt;/R&gt;&lt;C&gt;1&lt;/C&gt;&lt;D xsi:type="xsd:double"&gt;128.14&lt;/D&gt;&lt;/FQL&gt;&lt;FQL&gt;&lt;Q&gt;HK0027032686^FF_TAX_CF(ANN_R,1/1/2017,12/31/2017)&lt;/Q&gt;&lt;R&gt;1&lt;/R&gt;&lt;C&gt;1&lt;/C&gt;&lt;D xsi:type="xsd:double"&gt;94.38&lt;/D&gt;&lt;/FQL&gt;&lt;FQL&gt;&lt;Q&gt;HK0027032686^FF_TAX_CF(ANN_R,1/1/2016,12/31/2016)&lt;/Q&gt;&lt;R&gt;1&lt;/R&gt;&lt;C&gt;1&lt;/C&gt;&lt;D xsi:type="xsd:double"&gt;88.309&lt;/D&gt;&lt;/FQL&gt;&lt;FQL&gt;&lt;Q&gt;HK0027032686^FF_TAX_RATE(ANN_R,1/1/2020,12/31/2020)&lt;/Q&gt;&lt;R&gt;0&lt;/R&gt;&lt;C&gt;0&lt;/C&gt;&lt;/FQL&gt;&lt;FQL&gt;&lt;Q&gt;HK0027032686^FF_TAX_RATE(ANN_R,1/1/2019,12/31/2019)&lt;/Q&gt;&lt;R&gt;1&lt;/R&gt;&lt;C&gt;1&lt;/C&gt;&lt;D xsi:type="xsd:double"&gt;1.22308743392235&lt;/D&gt;&lt;/FQL&gt;&lt;FQL&gt;&lt;Q&gt;HK0027032686^FF_TAX_RATE(ANN_R,1/1/2018,12/31/2018)&lt;/Q&gt;&lt;R&gt;1&lt;/R&gt;&lt;C&gt;1&lt;/C&gt;&lt;D xsi:type="xsd:double"&gt;0.319419258546256&lt;/D&gt;&lt;/FQL&gt;&lt;FQL&gt;&lt;Q&gt;HK0027032686^FF_TAX_RATE(ANN_R,1/1/2017,12/31/2017)&lt;/Q&gt;&lt;R&gt;1&lt;/R&gt;&lt;C&gt;1&lt;/C&gt;&lt;D xsi:type="xsd:double"&gt;1.06107451777444&lt;/D&gt;&lt;/FQL&gt;&lt;FQL&gt;&lt;Q&gt;HK0027032686^FG_GICS_SECTOR&lt;/Q&gt;&lt;R&gt;0&lt;/R&gt;&lt;C&gt;0&lt;/C&gt;&lt;/FQL&gt;&lt;FQL&gt;&lt;Q&gt;HK0027032686^FG_FACTSET_SECTOR&lt;/Q&gt;&lt;R&gt;1&lt;/R&gt;&lt;C&gt;1&lt;/C&gt;&lt;D xsi:type="xsd:string"&gt;Consumer Services&lt;/D&gt;&lt;/FQL&gt;&lt;FQL&gt;&lt;Q&gt;US34959E1091^SUS_EC_RISK_SCORE(NOW,NOW,,"GOV")&lt;/Q&gt;&lt;R&gt;1&lt;/R&gt;&lt;C&gt;1&lt;/C&gt;&lt;D xsi:type="xsd:string"&gt;6.170409&lt;/D&gt;&lt;/FQL&gt;&lt;FQL&gt;&lt;Q&gt;US34959E1091^SUS_EC_RISK_SCORE(NOW,NOW,,"SOC")&lt;/Q&gt;&lt;R&gt;1&lt;/R&gt;&lt;C&gt;1&lt;/C&gt;&lt;D xsi:type="xsd:string"&gt;12.187250&lt;/D&gt;&lt;/FQL&gt;&lt;FQL&gt;&lt;Q&gt;US34959E1091^SUS_RR_RISK_SCORE(NOW,NOW,,"ESG")&lt;/Q&gt;&lt;R&gt;1&lt;/R&gt;&lt;C&gt;1&lt;/C&gt;&lt;D xsi:type="xsd:double"&gt;19.588409375&lt;/D&gt;&lt;/FQL&gt;&lt;FQL&gt;&lt;Q&gt;US34959E1091^FF_PTX_INC(ANN_R,1/1/2020,12/31/2020)&lt;/Q&gt;&lt;R&gt;1&lt;/R&gt;&lt;C&gt;1&lt;/C&gt;&lt;D xsi:type="xsd:double"&gt;541.7&lt;/D&gt;&lt;/FQL&gt;&lt;FQL&gt;&lt;Q&gt;US34959E1091^FF_PTX_INC(ANN_R,1/1/2019,12/31/2019)&lt;/Q&gt;&lt;R&gt;1&lt;/R&gt;&lt;C&gt;1&lt;/C&gt;&lt;D xsi:type="xsd:double"&gt;386&lt;/D&gt;&lt;/FQL&gt;&lt;FQL&gt;&lt;Q&gt;US34959E1091^FF_PTX_INC(ANN_R,1/1/2018,12/31/2018)&lt;/Q&gt;&lt;R&gt;1&lt;/R&gt;&lt;C&gt;1&lt;/C&gt;&lt;D xsi:type="xsd:double"&gt;250.9&lt;/D&gt;&lt;/FQL&gt;&lt;FQL&gt;&lt;Q&gt;US34959E1091^FF_PTX_INC(ANN_R,1/1/2017,12/31/2017)&lt;/Q&gt;&lt;R&gt;1&lt;/R&gt;&lt;C&gt;1&lt;/C&gt;&lt;D xsi:type="xsd:double"&gt;123.994&lt;/D&gt;&lt;/FQL&gt;&lt;FQL&gt;&lt;Q&gt;US34959E1091^FF_PTX_INC(ANN_R,1/1/2016,12/31/2016)&lt;/Q&gt;&lt;R&gt;1&lt;/R&gt;&lt;C&gt;1&lt;/C&gt;&lt;D xsi:type="xsd:double"&gt;43.148&lt;/D&gt;&lt;/FQL&gt;&lt;FQL&gt;&lt;Q&gt;US34959E1091^FF_TAX_CF(ANN_R,1/1/2020,12/31/2020)&lt;/Q&gt;&lt;R&gt;1&lt;/R&gt;&lt;C&gt;1&lt;/C&gt;&lt;D xsi:type="xsd:double"&gt;58.7&lt;/D&gt;&lt;/FQL&gt;&lt;FQL&gt;&lt;Q&gt;US34959E1091^FF_TAX_CF(ANN_R,1/1/2019,12/31/2019)&lt;/Q&gt;&lt;R&gt;1&lt;/R&gt;&lt;C&gt;1&lt;/C&gt;&lt;D xsi:type="xsd:double"&gt;58.7&lt;/D&gt;&lt;/FQL&gt;&lt;FQL&gt;&lt;Q&gt;US34959E1091^FF_TAX_CF(ANN_R,1/1/2018,12/31/2018)&lt;/Q&gt;&lt;R&gt;1&lt;/R&gt;&lt;C&gt;1&lt;/C&gt;&lt;D xsi:type="xsd:double"&gt;41.4&lt;/D&gt;&lt;/FQL&gt;&lt;FQL&gt;&lt;Q&gt;US34959E1091^FF_TAX_CF(ANN_R,1/1/2017,12/31/2017)&lt;/Q&gt;&lt;R&gt;1&lt;/R&gt;&lt;C&gt;1&lt;/C&gt;&lt;D xsi:type="xsd:double"&gt;32.157&lt;/D&gt;&lt;/FQL&gt;&lt;FQL&gt;&lt;Q&gt;US34959E1091^FF_TAX_CF(ANN_R,1/1/2016,12/31/2016)&lt;/Q&gt;&lt;R&gt;1&lt;/R&gt;&lt;C&gt;1&lt;/C&gt;&lt;D xsi:type="xsd:double"&gt;26.608&lt;/D&gt;&lt;/FQL&gt;&lt;FQL&gt;&lt;Q&gt;US34959E1091^FF_TAX_RATE(ANN_R,1/1/2019,12/31/2019)&lt;/Q&gt;&lt;R&gt;1&lt;/R&gt;&lt;C&gt;1&lt;/C&gt;&lt;D xsi:type="xsd:double"&gt;14.0673575129534&lt;/D&gt;&lt;/FQL&gt;&lt;FQL&gt;&lt;Q&gt;US34959E1091^FF_TAX_RATE(ANN_R,1/1/2018,12/31/2018)&lt;/Q&gt;&lt;R&gt;1&lt;/R&gt;&lt;C&gt;1&lt;/C&gt;&lt;D xsi:type="xsd:double"&gt;-32.4033479473894&lt;/D&gt;&lt;/FQL&gt;&lt;FQL&gt;&lt;Q&gt;US34959E1091^FF_TAX_RATE(ANN_R,1/1/2017,12/31/2017)&lt;/Q&gt;&lt;R&gt;1&lt;/R&gt;&lt;C&gt;1&lt;/C&gt;&lt;D xsi:type="xsd:double"&gt;74.6770005000242&lt;/D&gt;&lt;/FQL&gt;&lt;FQL&gt;&lt;Q&gt;US34959E1091^FF_TAX_RATE(ANN_R,1/1/2016,12/31/2016)&lt;/Q&gt;&lt;R&gt;1&lt;/R&gt;&lt;C&gt;1&lt;/C&gt;&lt;D xsi:type="xsd:double"&gt;25.4032631871697&lt;/D&gt;&lt;/FQL&gt;&lt;FQL&gt;&lt;Q&gt;US34959E1091^FG_GICS_SECTOR&lt;/Q&gt;&lt;R&gt;1&lt;/R&gt;&lt;C&gt;1&lt;/C&gt;&lt;D xsi:type="xsd:string"&gt;Information Technology&lt;/D&gt;&lt;/FQL&gt;&lt;FQL&gt;&lt;Q&gt;US34959E1091^FG_FACTSET_SECTOR&lt;/Q&gt;&lt;R&gt;1&lt;/R&gt;&lt;C&gt;1&lt;/C&gt;&lt;D xsi:type="xsd:string"&gt;Electronic Technology&lt;/D&gt;&lt;/FQL&gt;&lt;FQL&gt;&lt;Q&gt;US98850P1093^SUS_EC_RISK_SCORE(NOW,NOW,,"GOV")&lt;/Q&gt;&lt;R&gt;0&lt;/R&gt;&lt;C&gt;0&lt;/C&gt;&lt;/FQL&gt;&lt;FQL&gt;&lt;Q&gt;US98850P1093^SUS_EC_RISK_SCORE(NOW,NOW,,"SOC")&lt;/Q&gt;&lt;R&gt;0&lt;/R&gt;&lt;C&gt;0&lt;/C&gt;&lt;/FQL&gt;&lt;FQL&gt;&lt;Q&gt;US98850P1093^SUS_RR_RISK_SCORE(NOW,NOW,,"ESG")&lt;/Q&gt;&lt;R&gt;0&lt;/R&gt;&lt;C&gt;0&lt;/C&gt;&lt;/FQL&gt;&lt;FQL&gt;&lt;Q&gt;US98850P1093^FF_PTX_INC(ANN_R,1/1/2020,12/31/2020)&lt;/Q&gt;&lt;R&gt;1&lt;/R&gt;&lt;C&gt;1&lt;/C&gt;&lt;D xsi:type="xsd:double"&gt;1046.00000000066&lt;/D&gt;&lt;/FQL&gt;&lt;FQL&gt;&lt;Q&gt;US98850P1093^FF_PTX_INC(ANN_R,1/1/2019,12/31/2019)&lt;/Q&gt;&lt;R&gt;1&lt;/R&gt;&lt;C&gt;1&lt;/C&gt;&lt;D xsi:type="xsd:double"&gt;934.000000000377&lt;/D&gt;&lt;/FQL&gt;&lt;FQL&gt;&lt;Q&gt;US98850P1093^FF_PTX_INC(ANN_R,1/1/2018,12/31/2018)&lt;/Q&gt;&lt;R&gt;1&lt;/R&gt;&lt;C&gt;1&lt;/C&gt;&lt;D xsi:type="xsd:double"&gt;885.000000000934&lt;/D&gt;&lt;/FQL&gt;&lt;FQL&gt;&lt;Q&gt;US98850P1093^FF_PTX_INC(ANN_R,1/1/2017,12/31/2017)&lt;/Q&gt;&lt;R&gt;1&lt;/R&gt;&lt;C&gt;1&lt;/C&gt;&lt;D xsi:type="xsd:double"&gt;738.000000000896&lt;/D&gt;&lt;/FQL&gt;&lt;FQL&gt;&lt;Q&gt;US98850P1093^FF_PTX_INC(ANN_R,1/1/2016,12/31/2016)&lt;/Q&gt;&lt;R&gt;1&lt;/R&gt;&lt;C&gt;1&lt;/C&gt;&lt;D xsi:type="xsd:double"&gt;618.000000000166&lt;/D&gt;&lt;/FQL&gt;&lt;FQL&gt;&lt;Q&gt;US98850P1093^FF_TAX_CF(ANN_R,1/1/2020,12/31/2020)&lt;/Q&gt;&lt;R&gt;1&lt;/R&gt;&lt;C&gt;1&lt;/C&gt;&lt;D xsi:type="xsd:double"&gt;170.000000000108&lt;/D&gt;&lt;/FQL&gt;&lt;FQL&gt;&lt;Q&gt;US98850P1093^FF_TAX_CF(ANN_R,1/1/2018,12/31/2018)&lt;/Q&gt;&lt;R&gt;1&lt;/R&gt;&lt;C&gt;1&lt;/C&gt;&lt;D xsi:type="xsd:double"&gt;208.000000000219&lt;/D&gt;&lt;/FQL&gt;&lt;FQL&gt;&lt;Q&gt;US98850P1093^FF_TAX_CF(ANN_R,1/1/2017,12/31/2017)&lt;/Q&gt;&lt;R&gt;1&lt;/R&gt;&lt;C&gt;1&lt;/C&gt;&lt;D xsi:type="xsd:double"&gt;232.000000000282&lt;/D&gt;&lt;/FQL&gt;&lt;FQL&gt;&lt;Q&gt;US98850P1093^FF_TAX_CF(ANN_R,1/1/2016,12/31/2016)&lt;/Q&gt;&lt;R&gt;1&lt;/R&gt;&lt;C&gt;1&lt;/C&gt;&lt;D xsi:type="xsd:double"&gt;182.000000000049&lt;/D&gt;&lt;/FQL&gt;&lt;FQL&gt;&lt;Q&gt;US98850P1093^FF_TAX_RATE(ANN_R,1/1/2020,12/31/2020)&lt;/Q&gt;&lt;R&gt;1&lt;/R&gt;&lt;C&gt;1&lt;/C&gt;&lt;D xsi:type="xsd:double"&gt;28.2026768642448&lt;/D&gt;&lt;/FQL&gt;&lt;FQL&gt;&lt;Q&gt;US98850P1093^FF_TAX_RATE(ANN_R,1/1/2019,12/31/2019)&lt;/Q&gt;&lt;R&gt;1&lt;/R&gt;&lt;C&gt;1&lt;/C&gt;&lt;D xsi:type="xsd:double"&gt;27.8372591006424&lt;/D&gt;&lt;/FQL&gt;&lt;FQL&gt;&lt;Q&gt;US98850P1093^FF_TAX_RATE(ANN_R,1/1/2018,12/31/2018)&lt;/Q&gt;&lt;R&gt;1&lt;/R&gt;&lt;C&gt;1&lt;/C&gt;&lt;D xsi:type="xsd:double"&gt;24.180790960452&lt;/D&gt;&lt;/FQL&gt;&lt;FQL&gt;&lt;Q&gt;US98850P1093^FF_TAX_RATE(ANN_R,1/1/2017,12/31/2017)&lt;/Q&gt;&lt;R&gt;1&lt;/R&gt;&lt;C&gt;1&lt;/C&gt;&lt;D xsi:type="xsd:double"&gt;51.3550135501355&lt;/D&gt;&lt;/FQL&gt;&lt;FQL&gt;&lt;Q&gt;US98850P1093^FF_TAX_RATE(ANN_R,1/1/2016,12/31/2016)&lt;/Q&gt;&lt;R&gt;1&lt;/R&gt;&lt;C&gt;1&lt;/C&gt;&lt;D xsi:type="xsd:double"&gt;25.5663430420711&lt;/D&gt;&lt;/FQL&gt;&lt;FQL&gt;&lt;Q&gt;US98850P1093^FG_GICS_SECTOR&lt;/Q&gt;&lt;R&gt;0&lt;/R&gt;&lt;C&gt;0&lt;/C&gt;&lt;/FQL&gt;&lt;FQL&gt;&lt;Q&gt;US98850P1093^FG_FACTSET_SECTOR&lt;/Q&gt;&lt;R&gt;1&lt;/R&gt;&lt;C&gt;1&lt;/C&gt;&lt;D xsi:type="xsd:string"&gt;Consumer Services&lt;/D&gt;&lt;/FQL&gt;&lt;FQL&gt;&lt;Q&gt;US50540R4092^SUS_EC_RISK_SCORE(NOW,NOW,,"GOV")&lt;/Q&gt;&lt;R&gt;0&lt;/R&gt;&lt;C&gt;0&lt;/C&gt;&lt;/FQL&gt;&lt;FQL&gt;&lt;Q&gt;US50540R4092^SUS_EC_RISK_SCORE(NOW,NOW,,"SOC")&lt;/Q&gt;&lt;R&gt;0&lt;/R&gt;&lt;C&gt;0&lt;/C&gt;&lt;/FQL&gt;&lt;FQL&gt;&lt;Q&gt;US50540R4092^SUS_RR_RISK_SCORE(NOW,NOW,,"ESG")&lt;/Q&gt;&lt;R&gt;0&lt;/R&gt;&lt;C&gt;0&lt;/C&gt;&lt;/FQL&gt;&lt;FQL&gt;&lt;Q&gt;US50540R4092^FF_PTX_INC(ANN_R,1/1/2020,12/31/2020)&lt;/Q&gt;&lt;R&gt;1&lt;/R&gt;&lt;C&gt;1&lt;/C&gt;&lt;D xsi:type="xsd:double"&gt;2219.1&lt;/D&gt;&lt;/FQL&gt;&lt;FQL&gt;&lt;Q&gt;US50540R4092^FF_PTX_INC(ANN_R,1/1/2019,12/31/2019)&lt;/Q&gt;&lt;R&gt;1&lt;/R&gt;&lt;C&gt;1&lt;/C&gt;&lt;D xsi:type="xsd:double"&gt;1104.9&lt;/D&gt;&lt;/FQL&gt;&lt;FQL&gt;&lt;Q&gt;US50540R4092^FF_PTX_INC(ANN_R,1/1/2017,12/31/2017)&lt;/Q&gt;&lt;R&gt;1&lt;/R&gt;&lt;C&gt;1&lt;/C&gt;&lt;D xsi:type="xsd:double"&gt;1077.5&lt;/D&gt;&lt;/FQL&gt;&lt;FQL&gt;&lt;Q&gt;US50540R4092^FF_PTX_INC(ANN_R,1/1/2016,12/31/2016)&lt;/Q&gt;&lt;R&gt;1&lt;/R&gt;&lt;C&gt;1&lt;/C&gt;&lt;D xsi:type="xsd:double"&gt;1105.5&lt;/D&gt;&lt;/FQL&gt;&lt;FQL&gt;&lt;Q&gt;US50540R4092^FF_TAX_CF(ANN_R,1/1/2020,12/31/2020)&lt;/Q&gt;&lt;R&gt;1&lt;/R&gt;&lt;C&gt;1&lt;/C&gt;&lt;D xsi:type="xsd:double"&gt;500&lt;/D&gt;&lt;/FQL&gt;&lt;FQL&gt;&lt;Q&gt;US50540R4092^FF_TAX_CF(ANN_R,1/1/2019,12/31/2019)&lt;/Q&gt;&lt;R&gt;1&lt;/R&gt;&lt;C&gt;1&lt;/C&gt;&lt;D xsi:type="xsd:double"&gt;216.8&lt;/D&gt;&lt;/FQL&gt;&lt;FQL&gt;&lt;Q&gt;US50540R4092^FF_TAX_CF(ANN_R,1/1/2018,12/31/2018)&lt;/Q&gt;&lt;R&gt;1&lt;/R&gt;&lt;C&gt;1&lt;/C&gt;&lt;D xsi:type="xsd:double"&gt;349.7&lt;/D&gt;&lt;/FQL&gt;&lt;FQL&gt;&lt;Q&gt;US50540R4092^FF_TAX_CF(ANN_R,1/1/2017,12/31/2017)&lt;/Q&gt;&lt;R&gt;1&lt;/R&gt;&lt;C&gt;1&lt;/C&gt;&lt;D xsi:type="xsd:double"&gt;348&lt;/D&gt;&lt;/FQL&gt;&lt;FQL&gt;&lt;Q&gt;US50540R4092^FF_TAX_CF(ANN_R,1/1/2016,12/31/2016)&lt;/Q&gt;&lt;R&gt;1&lt;/R&gt;&lt;C&gt;1&lt;/C&gt;&lt;D xsi:type="xsd:double"&gt;345.7&lt;/D&gt;&lt;/FQL&gt;&lt;FQL&gt;&lt;Q&gt;US50540R4092^FF_TAX_RATE(ANN_R,1/1/2020,12/31/2020)&lt;/Q&gt;&lt;R&gt;1&lt;/R&gt;&lt;C&gt;1&lt;/C&gt;&lt;D xsi:type="xsd:double"&gt;29.8364201703393&lt;/D&gt;&lt;/FQL&gt;&lt;FQL&gt;&lt;Q&gt;US50540R4092^FF_TAX_RATE(ANN_R,1/1/2019,12/31/2019)&lt;/Q&gt;&lt;R&gt;1&lt;/R&gt;&lt;C&gt;1&lt;/C&gt;&lt;D xsi:type="xsd:double"&gt;25.3416598787221&lt;/D&gt;&lt;/FQL&gt;&lt;FQL&gt;&lt;Q&gt;US50540R4092^FF_TAX_RATE(ANN_R,1/1/2018,12/31/2018)&lt;/Q&gt;&lt;R&gt;1&lt;/R&gt;&lt;C&gt;1&lt;/C&gt;&lt;D xsi:type="xsd:double"&gt;30.3082866829614&lt;/D&gt;&lt;/FQL&gt;&lt;FQL&gt;&lt;Q&gt;US50540R4092^FF_TAX_RATE(ANN_R,1/1/2017,12/31/2017)&lt;/Q&gt;&lt;R&gt;1&lt;/R&gt;&lt;C&gt;1&lt;/C&gt;&lt;D xsi:type="xsd:double"&gt;-14.4222737819026&lt;/D&gt;&lt;/FQL&gt;&lt;FQL&gt;&lt;Q&gt;US50540R4092^FF_TAX_RATE(ANN_R,1/1/2016,12/31/2016)&lt;/Q&gt;&lt;R&gt;1&lt;/R&gt;&lt;C&gt;1&lt;/C&gt;&lt;D xsi:type="xsd:double"&gt;33.6770691994573&lt;/D&gt;&lt;/FQL&gt;&lt;FQL&gt;&lt;Q&gt;US50540R4092^FG_GICS_SECTOR&lt;/Q&gt;&lt;R&gt;1&lt;/R&gt;&lt;C&gt;1&lt;/C&gt;&lt;D xsi:type="xsd:string"&gt;Health Care&lt;/D&gt;&lt;/FQL&gt;&lt;FQL&gt;&lt;Q&gt;US50540R4092^FG_FACTSET_SECTOR&lt;/Q&gt;&lt;R&gt;1&lt;/R&gt;&lt;C&gt;1&lt;/C&gt;&lt;D xsi:type="xsd:string"&gt;Health Services&lt;/D&gt;&lt;/FQL&gt;&lt;FQL&gt;&lt;Q&gt;FR0010307819^SUS_EC_RISK_SCORE(NOW,NOW,,"GOV")&lt;/Q&gt;&lt;R&gt;1&lt;/R&gt;&lt;C&gt;1&lt;/C&gt;&lt;D xsi:type="xsd:string"&gt;7.125544&lt;/D&gt;&lt;/FQL&gt;&lt;FQL&gt;&lt;Q&gt;FR0010307819^SUS_RR_RISK_SCORE(NOW,NOW,,"ESG")&lt;/Q&gt;&lt;R&gt;1&lt;/R&gt;&lt;C&gt;1&lt;/C&gt;&lt;D xsi:type="xsd:double"&gt;17.6703825&lt;/D&gt;&lt;/FQL&gt;&lt;FQL&gt;&lt;Q&gt;FR0010307819^FF_PTX_INC(ANN_R,1/1/2020,12/31/2020)&lt;/Q&gt;&lt;R&gt;1&lt;/R&gt;&lt;C&gt;1&lt;/C&gt;&lt;D xsi:type="xsd:double"&gt;961.9&lt;/D&gt;&lt;/FQL&gt;&lt;FQL&gt;&lt;Q&gt;FR0010307819^FF_PTX_INC(ANN_R,1/1/2019,12/31/2019)&lt;/Q&gt;&lt;R&gt;1&lt;/R&gt;&lt;C&gt;1&lt;/C&gt;&lt;D xsi:type="xsd:double"&gt;1156.2&lt;/D&gt;&lt;/FQL&gt;&lt;FQL&gt;&lt;Q&gt;FR0010307819^FF_PTX_INC(ANN_R,1/1/2018,12/31/2018)&lt;/Q&gt;&lt;R&gt;1&lt;/R&gt;&lt;C&gt;1&lt;/C&gt;&lt;D xsi:type="xsd:double"&gt;1074.1&lt;/D&gt;&lt;/FQL&gt;&lt;FQL&gt;&lt;Q&gt;FR0010307819^FF_PTX_INC(ANN_R,1/1/2017,12/31/2017)&lt;/Q&gt;&lt;R&gt;1&lt;/R&gt;&lt;C&gt;1&lt;/C&gt;&lt;D xsi:type="xsd:double"&gt;938.9&lt;/D&gt;&lt;/FQL&gt;&lt;FQL&gt;&lt;Q&gt;FR0010307819^FF_PTX_INC(ANN_R,1/1/2016,12/31/2016)&lt;/Q&gt;&lt;R&gt;1&lt;/R&gt;&lt;C&gt;1&lt;/C&gt;&lt;D xsi:type="xsd:double"&gt;850.1&lt;/D&gt;&lt;/FQL&gt;&lt;FQL&gt;&lt;Q&gt;FR0010307819^FF_TAX_CF(ANN_R,1/1/2020,12/31/2020)&lt;/Q&gt;&lt;R&gt;1&lt;/R&gt;&lt;C&gt;1&lt;/C&gt;&lt;D xsi:type="xsd:double"&gt;240&lt;/D&gt;&lt;/FQL&gt;&lt;FQL&gt;&lt;Q&gt;FR0010307819^FF_TAX_CF(ANN_R,1/1/2019,12/31/2019)&lt;/Q&gt;&lt;R&gt;1&lt;/R&gt;&lt;C&gt;1&lt;/C&gt;&lt;D xsi:type="xsd:double"&gt;261.5&lt;/D&gt;&lt;/FQL&gt;&lt;FQL&gt;&lt;Q&gt;FR0010307819^FF_TAX_CF(ANN_R,1/1/2018,12/31/2018)&lt;/Q&gt;&lt;R&gt;1&lt;/R&gt;&lt;C&gt;1&lt;/C&gt;&lt;D xsi:type="xsd:double"&gt;255&lt;/D&gt;&lt;/FQL&gt;&lt;FQL&gt;&lt;Q&gt;FR0010307819^FF_TAX_CF(ANN_R,1/1/2017,12/31/2017)&lt;/Q&gt;&lt;R&gt;1&lt;/R&gt;&lt;C&gt;1&lt;/C&gt;&lt;D xsi:type="xsd:double"&gt;256.7&lt;/D&gt;&lt;/FQL&gt;&lt;FQL&gt;&lt;Q&gt;FR0010307819^FF_TAX_CF(ANN_R,1/1/2016,12/31/2016)&lt;/Q&gt;&lt;R&gt;1&lt;/R&gt;&lt;C&gt;1&lt;/C&gt;&lt;D xsi:type="xsd:double"&gt;246.4&lt;/D&gt;&lt;/FQL&gt;&lt;FQL&gt;&lt;Q&gt;FR0010307819^FF_TAX_RATE(ANN_R,1/1/2020,12/31/2020)&lt;/Q&gt;&lt;R&gt;1&lt;/R&gt;&lt;C&gt;1&lt;/C&gt;&lt;D xsi:type="xsd:double"&gt;29.0258862667637&lt;/D&gt;&lt;/FQL&gt;&lt;FQL&gt;&lt;Q&gt;FR0010307819^FF_TAX_RATE(ANN_R,1/1/2019,12/31/2019)&lt;/Q&gt;&lt;R&gt;1&lt;/R&gt;&lt;C&gt;1&lt;/C&gt;&lt;D xsi:type="xsd:double"&gt;27.5298391281785&lt;/D&gt;&lt;/FQL&gt;&lt;FQL&gt;&lt;Q&gt;FR0010307819^FF_TAX_RATE(ANN_R,1/1/2018,12/31/2018)&lt;/Q&gt;&lt;R&gt;1&lt;/R&gt;&lt;C&gt;1&lt;/C&gt;&lt;D xsi:type="xsd:double"&gt;28.051391862955&lt;/D&gt;&lt;/FQL&gt;&lt;FQL&gt;&lt;Q&gt;FR0010307819^FF_TAX_RATE(ANN_R,1/1/2017,12/31/2017)&lt;/Q&gt;&lt;R&gt;1&lt;/R&gt;&lt;C&gt;1&lt;/C&gt;&lt;D xsi:type="xsd:double"&gt;23.8790073490255&lt;/D&gt;&lt;/FQL&gt;&lt;FQL&gt;&lt;Q&gt;FR0010307819^FG_GICS_SECTOR&lt;/Q&gt;&lt;R&gt;0&lt;/R&gt;&lt;C&gt;0&lt;/C&gt;&lt;/FQL&gt;&lt;FQL&gt;&lt;Q&gt;FR0010307819^FG_FACTSET_SECTOR&lt;/Q&gt;&lt;R&gt;1&lt;/R&gt;&lt;C&gt;1&lt;/C&gt;&lt;D xsi:type="xsd:string"&gt;Electronic Technology&lt;/D&gt;&lt;/FQL&gt;&lt;FQL&gt;&lt;Q&gt;US29476L1070^SUS_EC_RISK_SCORE(NOW,NOW,,"GOV")&lt;/Q&gt;&lt;R&gt;1&lt;/R&gt;&lt;C&gt;1&lt;/C&gt;&lt;D xsi:type="xsd:string"&gt;5.139773&lt;/D&gt;&lt;/FQL&gt;&lt;FQL&gt;&lt;Q&gt;US29476L1070^SUS_EC_RISK_SCORE(NOW,NOW,,"SOC")&lt;/Q&gt;&lt;R&gt;1&lt;/R&gt;&lt;C&gt;1&lt;/C&gt;&lt;D xsi:type="xsd:string"&gt;2.890904&lt;/D&gt;&lt;/FQL&gt;&lt;FQL&gt;&lt;Q&gt;US29476L1070^SUS_RR_RISK_SCORE(NOW,NOW,,"ESG")&lt;/Q&gt;&lt;R&gt;1&lt;/R&gt;&lt;C&gt;1&lt;/C&gt;&lt;D xsi:type="xsd:double"&gt;10.9688307692308&lt;/D&gt;&lt;/FQL&gt;&lt;FQL&gt;&lt;Q&gt;US29476L1070^FF_PTX_INC(ANN_R,1/1/2020,12/31/2020)&lt;/Q&gt;&lt;R&gt;1&lt;/R&gt;&lt;C&gt;1&lt;/C&gt;&lt;D xsi:type="xsd:double"&gt;932.403&lt;/D&gt;&lt;/FQL&gt;&lt;FQL&gt;&lt;Q&gt;US29476L1070^FF_PTX_INC(ANN_R,1/1/2019,12/31/2019)&lt;/Q&gt;&lt;R&gt;1&lt;/R&gt;&lt;C&gt;1&lt;/C&gt;&lt;D xsi:type="xsd:double"&gt;939.438&lt;/D&gt;&lt;/FQL&gt;&lt;FQL&gt;&lt;Q&gt;US29476L1070^FF_PTX_INC(ANN_R,1/1/2018,12/31/2018)&lt;/Q&gt;&lt;R&gt;1&lt;/R&gt;&lt;C&gt;1&lt;/C&gt;&lt;D xsi:type="xsd:double"&gt;431.94&lt;/D&gt;&lt;/FQL&gt;&lt;FQL&gt;&lt;Q&gt;US29476L1070^FF_PTX_INC(ANN_R,1/1/2017,12/31/2017)&lt;/Q&gt;&lt;R&gt;1&lt;/R&gt;&lt;C&gt;1&lt;/C&gt;&lt;D xsi:type="xsd:double"&gt;456.005&lt;/D&gt;&lt;/FQL&gt;&lt;FQL&gt;&lt;Q&gt;US29476L1070^FF_PTX_INC(ANN_R,1/1/2016,12/31/2016)&lt;/Q&gt;&lt;R&gt;1&lt;/R&gt;&lt;C&gt;1&lt;/C&gt;&lt;D xsi:type="xsd:double"&gt;416.612&lt;/D&gt;&lt;/FQL&gt;&lt;FQL&gt;&lt;Q&gt;US29476L1070^FF_TAX_CF(ANN_R,1/1/2020,12/31/2020)&lt;/Q&gt;&lt;R&gt;1&lt;/R&gt;&lt;C&gt;1&lt;/C&gt;&lt;D xsi:type="xsd:double"&gt;1.038&lt;/D&gt;&lt;/FQL&gt;&lt;FQL&gt;&lt;Q&gt;US29476L1070^FF_TAX_CF(ANN_R,1/1/2019,12/31/2019)&lt;/Q&gt;&lt;R&gt;1&lt;/R&gt;&lt;C&gt;1&lt;/C&gt;&lt;D xsi:type="xsd:double"&gt;0.585&lt;/D&gt;&lt;/FQL&gt;&lt;FQL&gt;&lt;Q&gt;US29476L1070^FF_TAX_CF(ANN_R,1/1/2018,12/31/2018)&lt;/Q&gt;&lt;R&gt;1&lt;/R&gt;&lt;C&gt;1&lt;/C&gt;&lt;D xsi:type="xsd:double"&gt;0.853&lt;/D&gt;&lt;/FQL&gt;&lt;FQL&gt;&lt;Q&gt;US29476L1070^FF_TAX_CF(ANN_R,1/1/2017,12/31/2017)&lt;/Q&gt;&lt;R&gt;1&lt;/R&gt;&lt;C&gt;1&lt;/C&gt;&lt;D xsi:type="xsd:double"&gt;0.64&lt;/D&gt;&lt;/FQL&gt;&lt;FQL&gt;&lt;Q&gt;US29476L1070^FF_TAX_CF(ANN_R,1/1/2016,12/31/2016)&lt;/Q&gt;&lt;R&gt;1&lt;/R&gt;&lt;C&gt;1&lt;/C&gt;&lt;D xsi:type="xsd:double"&gt;1.494&lt;/D&gt;&lt;/FQL&gt;&lt;FQL&gt;&lt;Q&gt;US29476L1070^FF_TAX_RATE(ANN_R,1/1/2019,12/31/2019)&lt;/Q&gt;&lt;R&gt;1&lt;/R&gt;&lt;C&gt;1&lt;/C&gt;&lt;D xsi:type="xsd:double"&gt;-0.242804740706678&lt;/D&gt;&lt;/FQL&gt;&lt;FQL&gt;&lt;Q&gt;US29476L1070^FF_TAX_RATE(ANN_R,1/1/2018,12/31/2018)&lt;/Q&gt;&lt;R&gt;1&lt;/R&gt;&lt;C&gt;1&lt;/C&gt;&lt;D xsi:type="xsd:double"&gt;0.203268972542483&lt;/D&gt;&lt;/FQL&gt;&lt;FQL&gt;&lt;Q&gt;US29476L1070^FF_TAX_RATE(ANN_R,1/1/2017,12/31/2017)&lt;/Q&gt;&lt;R&gt;1&lt;/R&gt;&lt;C&gt;1&lt;/C&gt;&lt;D xsi:type="xsd:double"&gt;0.104823412023991&lt;/D&gt;&lt;/FQL&gt;&lt;FQL&gt;&lt;Q&gt;US29476L1070^FF_TAX_RATE(ANN_R,1/1/2016,12/31/2016)&lt;/Q&gt;&lt;R&gt;1&lt;/R&gt;&lt;C&gt;1&lt;/C&gt;&lt;D xsi:type="xsd:double"&gt;0.387170796808541&lt;/D&gt;&lt;/FQL&gt;&lt;FQL&gt;&lt;Q&gt;US29476L1070^FG_GICS_SECTOR&lt;/Q&gt;&lt;R&gt;1&lt;/R&gt;&lt;C&gt;1&lt;/C&gt;&lt;D xsi:type="xsd:string"&gt;Real Estate&lt;/D&gt;&lt;/FQL&gt;&lt;FQL&gt;&lt;Q&gt;US29476L1070^FG_FACTSET_SECTOR&lt;/Q&gt;&lt;R&gt;1&lt;/R&gt;&lt;C&gt;1&lt;/C&gt;&lt;D xsi:type="xsd:string"&gt;Finance&lt;/D&gt;&lt;/FQL&gt;&lt;FQL&gt;&lt;Q&gt;NL0000226223^SUS_EC_RISK_SCORE(NOW,NOW,,"GOV")&lt;/Q&gt;&lt;R&gt;1&lt;/R&gt;&lt;C&gt;1&lt;/C&gt;&lt;D xsi:type="xsd:string"&gt;5.548762&lt;/D&gt;&lt;/FQL&gt;&lt;FQL&gt;&lt;Q&gt;NL0000226223^SUS_EC_RISK_SCORE(NOW,NOW,,"SOC")&lt;/Q&gt;&lt;R&gt;1&lt;/R&gt;&lt;C&gt;1&lt;/C&gt;&lt;D xsi:type="xsd:string"&gt;5.430469&lt;/D&gt;&lt;/FQL&gt;&lt;FQL&gt;&lt;Q&gt;NL0000226223^SUS_RR_RISK_SCORE(NOW,NOW,,"ESG")&lt;/Q&gt;&lt;R&gt;1&lt;/R&gt;&lt;C&gt;1&lt;/C&gt;&lt;D xsi:type="xsd:double"&gt;17.8918425&lt;/D&gt;&lt;/FQL&gt;&lt;FQL&gt;&lt;Q&gt;NL0000226223^FF_PTX_INC(ANN_R,1/1/2020,12/31/2020)&lt;/Q&gt;&lt;R&gt;1&lt;/R&gt;&lt;C&gt;1&lt;/C&gt;&lt;D xsi:type="xsd:double"&gt;994.759160956638&lt;/D&gt;&lt;/FQL&gt;&lt;FQL&gt;&lt;Q&gt;NL0000226223^FF_PTX_INC(ANN_R,1/1/2019,12/31/2019)&lt;/Q&gt;&lt;R&gt;1&lt;/R&gt;&lt;C&gt;1&lt;/C&gt;&lt;D xsi:type="xsd:double"&gt;948.850837975866&lt;/D&gt;&lt;/FQL&gt;&lt;FQL&gt;&lt;Q&gt;NL0000226223^FF_PTX_INC(ANN_R,1/1/2018,12/31/2018)&lt;/Q&gt;&lt;R&gt;1&lt;/R&gt;&lt;C&gt;1&lt;/C&gt;&lt;D xsi:type="xsd:double"&gt;1053.61327451408&lt;/D&gt;&lt;/FQL&gt;&lt;FQL&gt;&lt;Q&gt;NL0000226223^FF_PTX_INC(ANN_R,1/1/2017,12/31/2017)&lt;/Q&gt;&lt;R&gt;1&lt;/R&gt;&lt;C&gt;1&lt;/C&gt;&lt;D xsi:type="xsd:double"&gt;736.744865058834&lt;/D&gt;&lt;/FQL&gt;&lt;FQL&gt;&lt;Q&gt;NL0000226223^FF_PTX_INC(ANN_R,1/1/2016,12/31/2016)&lt;/Q&gt;&lt;R&gt;1&lt;/R&gt;&lt;C&gt;1&lt;/C&gt;&lt;D xsi:type="xsd:double"&gt;85.8798018966976&lt;/D&gt;&lt;/FQL&gt;&lt;FQL&gt;&lt;Q&gt;NL0000226223^FF_TAX_CF(ANN_R,1/1/2020,12/31/2020)&lt;/Q&gt;&lt;R&gt;1&lt;/R&gt;&lt;C&gt;1&lt;/C&gt;&lt;D xsi:type="xsd:double"&gt;121.055347629644&lt;/D&gt;&lt;/FQL&gt;&lt;FQL&gt;&lt;Q&gt;NL0000226223^FF_TAX_CF(ANN_R,1/1/2018,12/31/2018)&lt;/Q&gt;&lt;R&gt;1&lt;/R&gt;&lt;C&gt;1&lt;/C&gt;&lt;D xsi:type="xsd:double"&gt;50.8582433393765&lt;/D&gt;&lt;/FQL&gt;&lt;FQL&gt;&lt;Q&gt;NL0000226223^FF_TAX_CF(ANN_R,1/1/2017,12/31/2017)&lt;/Q&gt;&lt;R&gt;1&lt;/R&gt;&lt;C&gt;1&lt;/C&gt;&lt;D xsi:type="xsd:double"&gt;46.1019650819005&lt;/D&gt;&lt;/FQL&gt;&lt;FQL&gt;&lt;Q&gt;NL0000226223^FF_TAX_CF(ANN_R,1/1/2016,12/31/2016)&lt;/Q&gt;&lt;R&gt;1&lt;/R&gt;&lt;C&gt;1&lt;/C&gt;&lt;D xsi:type="xsd:double"&gt;37.9679124174874&lt;/D&gt;&lt;/FQL&gt;&lt;FQL&gt;&lt;Q&gt;NL0000226223^FF_TAX_RATE(ANN_R,1/1/2020,12/31/2020)&lt;/Q&gt;&lt;R&gt;1&lt;/R&gt;&lt;C&gt;1&lt;/C&gt;&lt;D xsi:type="xsd:double"&gt;2.46913580246913&lt;/D&gt;&lt;/FQL&gt;&lt;FQL&gt;&lt;Q&gt;NL0000226223^FF_TAX_RATE(ANN_R,1/1/2019,12/31/2019)&lt;/Q&gt;&lt;R&gt;1&lt;/R&gt;&lt;C&gt;1&lt;/C&gt;&lt;D xsi:type="xsd:double"&gt;2.82485875706215&lt;/D&gt;&lt;/FQL&gt;&lt;FQL&gt;&lt;Q&gt;NL0000226223^FF_TAX_RATE(ANN_R,1/1/2018,12/31/2018)&lt;/Q&gt;&lt;R&gt;1&lt;/R&gt;&lt;C&gt;1&lt;/C&gt;&lt;D xsi:type="xsd:double"&gt;-3.37892196299276&lt;/D&gt;&lt;/FQL&gt;&lt;FQL&gt;&lt;Q&gt;NL0000226223^FF_TAX_RATE(ANN_R,1/1/2017,12/31/2017)&lt;/Q&gt;&lt;R&gt;1&lt;/R&gt;&lt;C&gt;1&lt;/C&gt;&lt;D xsi:type="xsd:double"&gt;2.28640192539109&lt;/D&gt;&lt;/FQL&gt;&lt;FQL&gt;&lt;Q&gt;NL0000226223^FF_TAX_RATE(ANN_R,1/1/2016,12/31/2016)&lt;/Q&gt;&lt;R&gt;1&lt;/R&gt;&lt;C&gt;1&lt;/C&gt;&lt;D xsi:type="xsd:double"&gt;-71.578947368421&lt;/D&gt;&lt;/FQL&gt;&lt;FQL&gt;&lt;Q&gt;NL0000226223^FG_GICS_SECTOR&lt;/Q&gt;&lt;R&gt;0&lt;/R&gt;&lt;C&gt;0&lt;/C&gt;&lt;/FQL&gt;&lt;FQL&gt;&lt;Q&gt;NL0000226223^FG_FACTSET_SECTOR&lt;/Q&gt;&lt;R&gt;1&lt;/R&gt;&lt;C&gt;1&lt;/C&gt;&lt;D xsi:type="xsd:string"&gt;Electronic Technology&lt;/D&gt;&lt;/FQL&gt;&lt;FQL&gt;&lt;Q&gt;FR0000133308^SUS_EC_RISK_SCORE(NOW,NOW,,"GOV")&lt;/Q&gt;&lt;R&gt;0&lt;/R&gt;&lt;C&gt;0&lt;/C&gt;&lt;/FQL&gt;&lt;FQL&gt;&lt;Q&gt;FR0000133308^SUS_EC_RISK_SCORE(NOW,NOW,,"SOC")&lt;/Q&gt;&lt;R&gt;0&lt;/R&gt;&lt;C&gt;0&lt;/C&gt;&lt;/FQL&gt;&lt;FQL&gt;&lt;Q&gt;FR0000133308^SUS_RR_RISK_SCORE(NOW,NOW,,"ESG")&lt;/Q&gt;&lt;R&gt;0&lt;/R&gt;&lt;C&gt;0&lt;/C&gt;&lt;/FQL&gt;&lt;FQL&gt;&lt;Q&gt;FR0000133308^FF_PTX_INC(ANN_R,1/1/2020,12/31/2020)&lt;/Q&gt;&lt;R&gt;1&lt;/R&gt;&lt;C&gt;1&lt;/C&gt;&lt;D xsi:type="xsd:double"&gt;4209&lt;/D&gt;&lt;/FQL&gt;&lt;FQL&gt;&lt;Q&gt;FR0000133308^FF_PTX_INC(ANN_R,1/1/2019,12/31/2019)&lt;/Q&gt;&lt;R&gt;1&lt;/R&gt;&lt;C&gt;1&lt;/C&gt;&lt;D xsi:type="xsd:double"&gt;4661&lt;/D&gt;&lt;/FQL&gt;&lt;FQL&gt;&lt;Q&gt;FR0000133308^FF_PTX_INC(ANN_R,1/1/2017,12/31/2017)&lt;/Q&gt;&lt;R&gt;1&lt;/R&gt;&lt;C&gt;1&lt;/C&gt;&lt;D xsi:type="xsd:double"&gt;3057&lt;/D&gt;&lt;/FQL&gt;&lt;FQL&gt;&lt;Q&gt;FR0000133308^FF_PTX_INC(ANN_R,1/1/2016,12/31/2016)&lt;/Q&gt;&lt;R&gt;1&lt;/R&gt;&lt;C&gt;1&lt;/C&gt;&lt;D xsi:type="xsd:double"&gt;2026&lt;/D&gt;&lt;/FQL&gt;&lt;FQL&gt;&lt;Q&gt;F</t>
        </r>
      </text>
    </comment>
    <comment ref="A29" authorId="0" shapeId="0" xr:uid="{C8AA0B47-BF75-41E2-9C63-D0EC621C2EF2}">
      <text>
        <r>
          <rPr>
            <b/>
            <sz val="9"/>
            <color indexed="81"/>
            <rFont val="Tahoma"/>
            <family val="2"/>
          </rPr>
          <t>R0000133308^FF_TAX_CF(ANN_R,1/1/2020,12/31/2020)&lt;/Q&gt;&lt;R&gt;1&lt;/R&gt;&lt;C&gt;1&lt;/C&gt;&lt;D xsi:type="xsd:double"&gt;3015&lt;/D&gt;&lt;/FQL&gt;&lt;FQL&gt;&lt;Q&gt;FR0000133308^FF_TAX_CF(ANN_R,1/1/2019,12/31/2019)&lt;/Q&gt;&lt;R&gt;1&lt;/R&gt;&lt;C&gt;1&lt;/C&gt;&lt;D xsi:type="xsd:double"&gt;3018&lt;/D&gt;&lt;/FQL&gt;&lt;FQL&gt;&lt;Q&gt;FR0000133308^FF_TAX_CF(ANN_R,1/1/2018,12/31/2018)&lt;/Q&gt;&lt;R&gt;1&lt;/R&gt;&lt;C&gt;1&lt;/C&gt;&lt;D xsi:type="xsd:double"&gt;2705&lt;/D&gt;&lt;/FQL&gt;&lt;FQL&gt;&lt;Q&gt;FR0000133308^FF_TAX_CF(ANN_R,1/1/2017,12/31/2017)&lt;/Q&gt;&lt;R&gt;1&lt;/R&gt;&lt;C&gt;1&lt;/C&gt;&lt;D xsi:type="xsd:double"&gt;2517&lt;/D&gt;&lt;/FQL&gt;&lt;FQL&gt;&lt;Q&gt;FR0000133308^FF_TAX_CF(ANN_R,1/1/2016,12/31/2016)&lt;/Q&gt;&lt;R&gt;1&lt;/R&gt;&lt;C&gt;1&lt;/C&gt;&lt;D xsi:type="xsd:double"&gt;2803&lt;/D&gt;&lt;/FQL&gt;&lt;FQL&gt;&lt;Q&gt;FR0000133308^FF_TAX_RATE(ANN_R,1/1/2020,12/31/2020)&lt;/Q&gt;&lt;R&gt;1&lt;/R&gt;&lt;C&gt;1&lt;/C&gt;&lt;D xsi:type="xsd:double"&gt;-20.1473033974816&lt;/D&gt;&lt;/FQL&gt;&lt;FQL&gt;&lt;Q&gt;FR0000133308^FF_TAX_RATE(ANN_R,1/1/2019,12/31/2019)&lt;/Q&gt;&lt;R&gt;1&lt;/R&gt;&lt;C&gt;1&lt;/C&gt;&lt;D xsi:type="xsd:double"&gt;31.0448401630551&lt;/D&gt;&lt;/FQL&gt;&lt;FQL&gt;&lt;Q&gt;FR0000133308^FF_TAX_RATE(ANN_R,1/1/2018,12/31/2018)&lt;/Q&gt;&lt;R&gt;1&lt;/R&gt;&lt;C&gt;1&lt;/C&gt;&lt;D xsi:type="xsd:double"&gt;37.7886836027714&lt;/D&gt;&lt;/FQL&gt;&lt;FQL&gt;&lt;Q&gt;FR0000133308^FF_TAX_RATE(ANN_R,1/1/2017,12/31/2017)&lt;/Q&gt;&lt;R&gt;1&lt;/R&gt;&lt;C&gt;1&lt;/C&gt;&lt;D xsi:type="xsd:double"&gt;34.4128230291135&lt;/D&gt;&lt;/FQL&gt;&lt;FQL&gt;&lt;Q&gt;FR0000133308^FF_TAX_RATE(ANN_R,1/1/2016,12/31/2016)&lt;/Q&gt;&lt;R&gt;1&lt;/R&gt;&lt;C&gt;1&lt;/C&gt;&lt;D xsi:type="xsd:double"&gt;47.8775913129319&lt;/D&gt;&lt;/FQL&gt;&lt;FQL&gt;&lt;Q&gt;FR0000133308^FG_GICS_SECTOR&lt;/Q&gt;&lt;R&gt;0&lt;/R&gt;&lt;C&gt;0&lt;/C&gt;&lt;/FQL&gt;&lt;FQL&gt;&lt;Q&gt;FR0000133308^FG_FACTSET_SECTOR&lt;/Q&gt;&lt;R&gt;1&lt;/R&gt;&lt;C&gt;1&lt;/C&gt;&lt;D xsi:type="xsd:string"&gt;Communications&lt;/D&gt;&lt;/FQL&gt;&lt;FQL&gt;&lt;Q&gt;US29786A1060^SUS_EC_RISK_SCORE(NOW,NOW,,"GOV")&lt;/Q&gt;&lt;R&gt;0&lt;/R&gt;&lt;C&gt;0&lt;/C&gt;&lt;/FQL&gt;&lt;FQL&gt;&lt;Q&gt;US29786A1060^SUS_RR_RISK_SCORE(NOW,NOW,,"ESG")&lt;/Q&gt;&lt;R&gt;0&lt;/R&gt;&lt;C&gt;0&lt;/C&gt;&lt;/FQL&gt;&lt;FQL&gt;&lt;Q&gt;US29786A1060^FF_PTX_INC(ANN_R,1/1/2020,12/31/2020)&lt;/Q&gt;&lt;R&gt;1&lt;/R&gt;&lt;C&gt;1&lt;/C&gt;&lt;D xsi:type="xsd:double"&gt;365.709&lt;/D&gt;&lt;/FQL&gt;&lt;FQL&gt;&lt;Q&gt;US29786A1060^FF_PTX_INC(ANN_R,1/1/2019,12/31/2019)&lt;/Q&gt;&lt;R&gt;1&lt;/R&gt;&lt;C&gt;1&lt;/C&gt;&lt;D xsi:type="xsd:double"&gt;80.646&lt;/D&gt;&lt;/FQL&gt;&lt;FQL&gt;&lt;Q&gt;US29786A1060^FF_PTX_INC(ANN_R,1/1/2018,12/31/2018)&lt;/Q&gt;&lt;R&gt;1&lt;/R&gt;&lt;C&gt;1&lt;/C&gt;&lt;D xsi:type="xsd:double"&gt;55.078&lt;/D&gt;&lt;/FQL&gt;&lt;FQL&gt;&lt;Q&gt;US29786A1060^FF_PTX_INC(ANN_R,1/1/2017,12/31/2017)&lt;/Q&gt;&lt;R&gt;1&lt;/R&gt;&lt;C&gt;1&lt;/C&gt;&lt;D xsi:type="xsd:double"&gt;32.265&lt;/D&gt;&lt;/FQL&gt;&lt;FQL&gt;&lt;Q&gt;US29786A1060^FF_PTX_INC(ANN_R,1/1/2016,12/31/2016)&lt;/Q&gt;&lt;R&gt;1&lt;/R&gt;&lt;C&gt;1&lt;/C&gt;&lt;D xsi:type="xsd:double"&gt;-2.876&lt;/D&gt;&lt;/FQL&gt;&lt;FQL&gt;&lt;Q&gt;US29786A1060^FF_TAX_CF(ANN_R,1/1/2020,12/31/2020)&lt;/Q&gt;&lt;R&gt;1&lt;/R&gt;&lt;C&gt;1&lt;/C&gt;&lt;D xsi:type="xsd:double"&gt;8.535&lt;/D&gt;&lt;/FQL&gt;&lt;FQL&gt;&lt;Q&gt;US29786A1060^FF_TAX_CF(ANN_R,1/1/2019,12/31/2019)&lt;/Q&gt;&lt;R&gt;1&lt;/R&gt;&lt;C&gt;1&lt;/C&gt;&lt;D xsi:type="xsd:double"&gt;2.084&lt;/D&gt;&lt;/FQL&gt;&lt;FQL&gt;&lt;Q&gt;US29786A1060^FF_TAX_CF(ANN_R,1/1/2018,12/31/2018)&lt;/Q&gt;&lt;R&gt;1&lt;/R&gt;&lt;C&gt;1&lt;/C&gt;&lt;D xsi:type="xsd:double"&gt;0.966&lt;/D&gt;&lt;/FQL&gt;&lt;FQL&gt;&lt;Q&gt;US29786A1060^FF_TAX_CF(ANN_R,1/1/2017,12/31/2017)&lt;/Q&gt;&lt;R&gt;1&lt;/R&gt;&lt;C&gt;1&lt;/C&gt;&lt;D xsi:type="xsd:double"&gt;1.003&lt;/D&gt;&lt;/FQL&gt;&lt;FQL&gt;&lt;Q&gt;US29786A1060^FF_TAX_CF(ANN_R,1/1/2016,12/31/2016)&lt;/Q&gt;&lt;R&gt;1&lt;/R&gt;&lt;C&gt;1&lt;/C&gt;&lt;D xsi:type="xsd:double"&gt;10.559&lt;/D&gt;&lt;/FQL&gt;&lt;FQL&gt;&lt;Q&gt;US29786A1060^FF_TAX_RATE(ANN_R,1/1/2020,12/31/2020)&lt;/Q&gt;&lt;R&gt;1&lt;/R&gt;&lt;C&gt;1&lt;/C&gt;&lt;D xsi:type="xsd:double"&gt;4.50166662565045&lt;/D&gt;&lt;/FQL&gt;&lt;FQL&gt;&lt;Q&gt;US29786A1060^FF_TAX_RATE(ANN_R,1/1/2019,12/31/2019)&lt;/Q&gt;&lt;R&gt;1&lt;/R&gt;&lt;C&gt;1&lt;/C&gt;&lt;D xsi:type="xsd:double"&gt;-18.907323363837&lt;/D&gt;&lt;/FQL&gt;&lt;FQL&gt;&lt;Q&gt;US29786A1060^FF_TAX_RATE(ANN_R,1/1/2018,12/31/2018)&lt;/Q&gt;&lt;R&gt;1&lt;/R&gt;&lt;C&gt;1&lt;/C&gt;&lt;D xsi:type="xsd:double"&gt;-40.6931987363376&lt;/D&gt;&lt;/FQL&gt;&lt;FQL&gt;&lt;Q&gt;US29786A1060^FF_TAX_RATE(ANN_R,1/1/2017,12/31/2017)&lt;/Q&gt;&lt;R&gt;1&lt;/R&gt;&lt;C&gt;1&lt;/C&gt;&lt;D xsi:type="xsd:double"&gt;-153.525492019216&lt;/D&gt;&lt;/FQL&gt;&lt;FQL&gt;&lt;Q&gt;US29786A1060^FG_GICS_SECTOR&lt;/Q&gt;&lt;R&gt;1&lt;/R&gt;&lt;C&gt;1&lt;/C&gt;&lt;D xsi:type="xsd:string"&gt;Consumer Discretionary&lt;/D&gt;&lt;/FQL&gt;&lt;FQL&gt;&lt;Q&gt;US29786A1060^FG_FACTSET_SECTOR&lt;/Q&gt;&lt;R&gt;1&lt;/R&gt;&lt;C&gt;1&lt;/C&gt;&lt;D xsi:type="xsd:string"&gt;Retail Trade&lt;/D&gt;&lt;/FQL&gt;&lt;FQL&gt;&lt;Q&gt;NL0011585146^SUS_EC_RISK_SCORE(NOW,NOW,,"GOV")&lt;/Q&gt;&lt;R&gt;0&lt;/R&gt;&lt;C&gt;0&lt;/C&gt;&lt;/FQL&gt;&lt;FQL&gt;&lt;Q&gt;NL0011585146^SUS_EC_RISK_SCORE(NOW,NOW,,"SOC")&lt;/Q&gt;&lt;R&gt;0&lt;/R&gt;&lt;C&gt;0&lt;/C&gt;&lt;/FQL&gt;&lt;FQL&gt;&lt;Q&gt;NL0011585146^SUS_RR_RISK_SCORE(NOW,NOW,,"ESG")&lt;/Q&gt;&lt;R&gt;0&lt;/R&gt;&lt;C&gt;0&lt;/C&gt;&lt;/FQL&gt;&lt;FQL&gt;&lt;Q&gt;NL0011585146^FF_PTX_INC(ANN_R,1/1/2020,12/31/2020)&lt;/Q&gt;&lt;R&gt;1&lt;/R&gt;&lt;C&gt;1&lt;/C&gt;&lt;D xsi:type="xsd:double"&gt;662.388&lt;/D&gt;&lt;/FQL&gt;&lt;FQL&gt;&lt;Q&gt;NL0011585146^FF_PTX_INC(ANN_R,1/1/2019,12/31/2019)&lt;/Q&gt;&lt;R&gt;1&lt;/R&gt;&lt;C&gt;1&lt;/C&gt;&lt;D xsi:type="xsd:double"&gt;871.842&lt;/D&gt;&lt;/FQL&gt;&lt;FQL&gt;&lt;Q&gt;NL0011585146^FF_PTX_INC(ANN_R,1/1/2018,12/31/2018)&lt;/Q&gt;&lt;R&gt;1&lt;/R&gt;&lt;C&gt;1&lt;/C&gt;&lt;D xsi:type="xsd:double"&gt;800.279&lt;/D&gt;&lt;/FQL&gt;&lt;FQL&gt;&lt;Q&gt;NL0011585146^FF_PTX_INC(ANN_R,1/1/2017,12/31/2017)&lt;/Q&gt;&lt;R&gt;1&lt;/R&gt;&lt;C&gt;1&lt;/C&gt;&lt;D xsi:type="xsd:double"&gt;743.719&lt;/D&gt;&lt;/FQL&gt;&lt;FQL&gt;&lt;Q&gt;NL0011585146^FF_PTX_INC(ANN_R,1/1/2016,12/31/2016)&lt;/Q&gt;&lt;R&gt;1&lt;/R&gt;&lt;C&gt;1&lt;/C&gt;&lt;D xsi:type="xsd:double"&gt;566.436&lt;/D&gt;&lt;/FQL&gt;&lt;FQL&gt;&lt;Q&gt;NL0011585146^FF_TAX_CF(ANN_R,1/1/2020,12/31/2020)&lt;/Q&gt;&lt;R&gt;1&lt;/R&gt;&lt;C&gt;1&lt;/C&gt;&lt;D xsi:type="xsd:double"&gt;91.051&lt;/D&gt;&lt;/FQL&gt;&lt;FQL&gt;&lt;Q&gt;NL0011585146^FF_TAX_CF(ANN_R,1/1/2019,12/31/2019)&lt;/Q&gt;&lt;R&gt;1&lt;/R&gt;&lt;C&gt;1&lt;/C&gt;&lt;D xsi:type="xsd:double"&gt;33.48&lt;/D&gt;&lt;/FQL&gt;&lt;FQL&gt;&lt;Q&gt;NL0011585146^FF_TAX_CF(ANN_R,1/1/2018,12/31/2018)&lt;/Q&gt;&lt;R&gt;1&lt;/R&gt;&lt;C&gt;1&lt;/C&gt;&lt;D xsi:type="xsd:double"&gt;87.745&lt;/D&gt;&lt;/FQL&gt;&lt;FQL&gt;&lt;Q&gt;NL0011585146^FF_TAX_CF(ANN_R,1/1/2017,12/31/2017)&lt;/Q&gt;&lt;R&gt;1&lt;/R&gt;&lt;C&gt;1&lt;/C&gt;&lt;D xsi:type="xsd:double"&gt;215.486&lt;/D&gt;&lt;/FQL&gt;&lt;FQL&gt;&lt;Q&gt;NL0011585146^FF_TAX_CF(ANN_R,1/1/2016,12/31/2016)&lt;/Q&gt;&lt;R&gt;1&lt;/R&gt;&lt;C&gt;1&lt;/C&gt;&lt;D xsi:type="xsd:double"&gt;252.026&lt;/D&gt;&lt;/FQL&gt;&lt;FQL&gt;&lt;Q&gt;NL0011585146^FF_TAX_RATE(ANN_R,1/1/2019,12/31/2019)&lt;/Q&gt;&lt;R&gt;1&lt;/R&gt;&lt;C&gt;1&lt;/C&gt;&lt;D xsi:type="xsd:double"&gt;20.2623869921385&lt;/D&gt;&lt;/FQL&gt;&lt;FQL&gt;&lt;Q&gt;NL0011585146^FF_TAX_RATE(ANN_R,1/1/2018,12/31/2018)&lt;/Q&gt;&lt;R&gt;1&lt;/R&gt;&lt;C&gt;1&lt;/C&gt;&lt;D xsi:type="xsd:double"&gt;2.03891392876734&lt;/D&gt;&lt;/FQL&gt;&lt;FQL&gt;&lt;Q&gt;NL0011585146^FF_TAX_RATE(ANN_R,1/1/2017,12/31/2017)&lt;/Q&gt;&lt;R&gt;1&lt;/R&gt;&lt;C&gt;1&lt;/C&gt;&lt;D xsi:type="xsd:double"&gt;28.0697413942632&lt;/D&gt;&lt;/FQL&gt;&lt;FQL&gt;&lt;Q&gt;NL0011585146^FF_TAX_RATE(ANN_R,1/1/2016,12/31/2016)&lt;/Q&gt;&lt;R&gt;1&lt;/R&gt;&lt;C&gt;1&lt;/C&gt;&lt;D xsi:type="xsd:double"&gt;29.5946938400808&lt;/D&gt;&lt;/FQL&gt;&lt;FQL&gt;&lt;Q&gt;NL0011585146^FG_GICS_SECTOR&lt;/Q&gt;&lt;R&gt;0&lt;/R&gt;&lt;C&gt;0&lt;/C&gt;&lt;/FQL&gt;&lt;FQL&gt;&lt;Q&gt;NL0011585146^FG_FACTSET_SECTOR&lt;/Q&gt;&lt;R&gt;1&lt;/R&gt;&lt;C&gt;1&lt;/C&gt;&lt;D xsi:type="xsd:string"&gt;Consumer Durables&lt;/D&gt;&lt;/FQL&gt;&lt;FQL&gt;&lt;Q&gt;CA87971M1032^SUS_EC_RISK_SCORE(NOW,NOW,,"GOV")&lt;/Q&gt;&lt;R&gt;1&lt;/R&gt;&lt;C&gt;1&lt;/C&gt;&lt;D xsi:type="xsd:string"&gt;3.611425&lt;/D&gt;&lt;/FQL&gt;&lt;FQL&gt;&lt;Q&gt;CA87971M1032^SUS_EC_RISK_SCORE(NOW,NOW,,"SOC")&lt;/Q&gt;&lt;R&gt;1&lt;/R&gt;&lt;C&gt;1&lt;/C&gt;&lt;D xsi:type="xsd:string"&gt;9.504063&lt;/D&gt;&lt;/FQL&gt;&lt;FQL&gt;&lt;Q&gt;CA87971M1032^SUS_RR_RISK_SCORE(NOW,NOW,,"ESG")&lt;/Q&gt;&lt;R&gt;1&lt;/R&gt;&lt;C&gt;1&lt;/C&gt;&lt;D xsi:type="xsd:double"&gt;16.8704160714286&lt;/D&gt;&lt;/FQL&gt;&lt;FQL&gt;&lt;Q&gt;CA87971M1032^FF_PTX_INC(ANN_R,1/1/2020,12/31/2020)&lt;/Q&gt;&lt;R&gt;1&lt;/R&gt;&lt;C&gt;1&lt;/C&gt;&lt;D xsi:type="xsd:double"&gt;1711&lt;/D&gt;&lt;/FQL&gt;&lt;FQL&gt;&lt;Q&gt;CA87971M1032^FF_PTX_INC(ANN_R,1/1/2019,12/31/2019)&lt;/Q&gt;&lt;R&gt;1&lt;/R&gt;&lt;C&gt;1&lt;/C&gt;&lt;D xsi:type="xsd:double"&gt;2244&lt;/D&gt;&lt;/FQL&gt;&lt;FQL&gt;&lt;Q&gt;CA87971M1032^FF_PTX_INC(ANN_R,1/1/2018,12/31/2018)&lt;/Q&gt;&lt;R&gt;1&lt;/R&gt;&lt;C&gt;1&lt;/C&gt;&lt;D xsi:type="xsd:double"&gt;2176&lt;/D&gt;&lt;/FQL&gt;&lt;FQL&gt;&lt;Q&gt;CA87971M1032^FF_PTX_INC(ANN_R,1/1/2017,12/31/2017)&lt;/Q&gt;&lt;R&gt;1&lt;/R&gt;&lt;C&gt;1&lt;/C&gt;&lt;D xsi:type="xsd:double"&gt;2168&lt;/D&gt;&lt;/FQL&gt;&lt;FQL&gt;&lt;Q&gt;CA87971M1032^FF_PTX_INC(ANN_R,1/1/2016,12/31/2016)&lt;/Q&gt;&lt;R&gt;1&lt;/R&gt;&lt;C&gt;1&lt;/C&gt;&lt;D xsi:type="xsd:double"&gt;1662&lt;/D&gt;&lt;/FQL&gt;&lt;FQL&gt;&lt;Q&gt;CA87971M1032^FF_TAX_CF(ANN_R,1/1/2020,12/31/2020)&lt;/Q&gt;&lt;R&gt;1&lt;/R&gt;&lt;C&gt;1&lt;/C&gt;&lt;D xsi:type="xsd:double"&gt;397&lt;/D&gt;&lt;/FQL&gt;&lt;FQL&gt;&lt;Q&gt;CA87971M1032^FF_TAX_CF(ANN_R,1/1/2018,12/31/2018)&lt;/Q&gt;&lt;R&gt;1&lt;/R&gt;&lt;C&gt;1&lt;/C&gt;&lt;D xsi:type="xsd:double"&gt;197&lt;/D&gt;&lt;/FQL&gt;&lt;FQL&gt;&lt;Q&gt;CA87971M1032^FF_TAX_CF(ANN_R,1/1/2017,12/31/2017)&lt;/Q&gt;&lt;R&gt;1&lt;/R&gt;&lt;C&gt;1&lt;/C&gt;&lt;D xsi:type="xsd:double"&gt;191&lt;/D&gt;&lt;/FQL&gt;&lt;FQL&gt;&lt;Q&gt;CA87971M1032^FF_TAX_CF(ANN_R,1/1/2016,12/31/2016)&lt;/Q&gt;&lt;R&gt;1&lt;/R&gt;&lt;C&gt;1&lt;/C&gt;&lt;D xsi:type="xsd:double"&gt;600&lt;/D&gt;&lt;/FQL&gt;&lt;FQL&gt;&lt;Q&gt;CA87971M1032^FF_TAX_RATE(ANN_R,1/1/2020,12/31/2020)&lt;/Q&gt;&lt;R&gt;1&lt;/R&gt;&lt;C&gt;1&lt;/C&gt;&lt;D xsi:type="xsd:double"&gt;26.3588544710695&lt;/D&gt;&lt;/FQL&gt;&lt;FQL&gt;&lt;Q&gt;CA87971M1032^FF_TAX_RATE(ANN_R,1/1/2019,12/31/2019)&lt;/Q&gt;&lt;R&gt;1&lt;/R&gt;&lt;C&gt;1&lt;/C&gt;&lt;D xsi:type="xsd:double"&gt;20.855614973262&lt;/D&gt;&lt;/FQL&gt;&lt;FQL&gt;&lt;Q&gt;CA87971M1032^FF_TAX_RATE(ANN_R,1/1/2018,12/31/2018)&lt;/Q&gt;&lt;R&gt;1&lt;/R&gt;&lt;C&gt;1&lt;/C&gt;&lt;D xsi:type="xsd:double"&gt;25.3676470588235&lt;/D&gt;&lt;/FQL&gt;&lt;FQL&gt;&lt;Q&gt;CA87971M1032^FF_TAX_RATE(ANN_R,1/1/2017,12/31/2017)&lt;/Q&gt;&lt;R&gt;1&lt;/R&gt;&lt;C&gt;1&lt;/C&gt;&lt;D xsi:type="xsd:double"&gt;27.2140221402214&lt;/D&gt;&lt;/FQL&gt;&lt;FQL&gt;&lt;Q&gt;CA87971M1032^FF_TAX_RATE(ANN_R,1/1/2016,12/31/2016)&lt;/Q&gt;&lt;R&gt;1&lt;/R&gt;&lt;C&gt;1&lt;/C&gt;&lt;D xsi:type="xsd:double"&gt;25.6317689530686&lt;/D&gt;&lt;/FQL&gt;&lt;FQL&gt;&lt;Q&gt;CA87971M1032^FG_GICS_SECTOR&lt;/Q&gt;&lt;R&gt;0&lt;/R&gt;&lt;C&gt;0&lt;/C&gt;&lt;/FQL&gt;&lt;FQL&gt;&lt;Q&gt;CA87971M1032^FG_FACTSET_SECTOR&lt;/Q&gt;&lt;R&gt;1&lt;/R&gt;&lt;C&gt;1&lt;/C&gt;&lt;D xsi:type="xsd:string"&gt;Communications&lt;/D&gt;&lt;/FQL&gt;&lt;FQL&gt;&lt;Q&gt;US92556H2067^SUS_EC_RISK_SCORE(NOW,NOW,,"GOV")&lt;/Q&gt;&lt;R&gt;1&lt;/R&gt;&lt;C&gt;1&lt;/C&gt;&lt;D xsi:type="xsd:string"&gt;7.811780&lt;/D&gt;&lt;/FQL&gt;&lt;FQL&gt;&lt;Q&gt;US92556H2067^SUS_EC_RISK_SCORE(NOW,NOW,,"SOC")&lt;/Q&gt;&lt;R&gt;1&lt;/R&gt;&lt;C&gt;1&lt;/C&gt;&lt;D xsi:type="xsd:string"&gt;8.329000&lt;/D&gt;&lt;/FQL&gt;&lt;FQL&gt;&lt;Q&gt;US92556H2067^SUS_RR_RISK_SCORE(NOW,NOW,,"ESG")&lt;/Q&gt;&lt;R&gt;1&lt;/R&gt;&lt;C&gt;1&lt;/C&gt;&lt;D xsi:type="xsd:double"&gt;16.2690296875&lt;/D&gt;&lt;/FQL&gt;&lt;FQL&gt;&lt;Q&gt;US92556H2067^FF_PTX_INC(ANN_R,1/1/2020,12/31/2020)&lt;/Q&gt;&lt;R&gt;1&lt;/R&gt;&lt;C&gt;1&lt;/C&gt;&lt;D xsi:type="xsd:double"&gt;3147&lt;/D&gt;&lt;/FQL&gt;&lt;FQL&gt;&lt;Q&gt;US92556H2067^FF_PTX_INC(ANN_R,1/1/2019,12/31/2019)&lt;/Q&gt;&lt;R&gt;1&lt;/R&gt;&lt;C&gt;1&lt;/C&gt;&lt;D xsi:type="xsd:double"&gt;3223&lt;/D&gt;&lt;/FQL&gt;&lt;FQL&gt;&lt;Q&gt;US92556H2067^FF_PTX_INC(ANN_R,1/1/2017,12/31/2017)&lt;/Q&gt;&lt;R&gt;1&lt;/R&gt;&lt;C&gt;1&lt;/C&gt;&lt;D xsi:type="xsd:double"&gt;1979&lt;/D&gt;&lt;/FQL&gt;&lt;FQL&gt;&lt;Q&gt;US92556H2067^FF_PTX_INC(ANN_R,1/1/2016,12/31/2016)&lt;/Q&gt;&lt;R&gt;1&lt;/R&gt;&lt;C&gt;1&lt;/C&gt;&lt;D xsi:type="xsd:double"&gt;2230&lt;/D&gt;&lt;/FQL&gt;&lt;FQL&gt;&lt;Q&gt;US92556H2067^FF_TAX_CF(ANN_R,1/1/2020,12/31/2020)&lt;/Q&gt;&lt;R&gt;1&lt;/R&gt;&lt;C&gt;1&lt;/C&gt;&lt;D xsi:type="xsd:double"&gt;466&lt;/D&gt;&lt;/FQL&gt;&lt;FQL&gt;&lt;Q&gt;US92556H2067^FF_TAX_CF(ANN_R,1/1/2019,12/31/2019)&lt;/Q&gt;&lt;R&gt;1&lt;/R&gt;&lt;C&gt;1&lt;/C&gt;&lt;D xsi:type="xsd:double"&gt;598&lt;/D&gt;&lt;/FQL&gt;&lt;FQL&gt;&lt;Q&gt;US92556H2067^FF_TAX_CF(ANN_R,1/1/2018,12/31/2018)&lt;/Q&gt;&lt;R&gt;1&lt;/R&gt;&lt;C&gt;1&lt;/C&gt;&lt;D xsi:type="xsd:double"&gt;157&lt;/D&gt;&lt;/FQL&gt;&lt;FQL&gt;&lt;Q&gt;US92556H2067^FF_TAX_CF(ANN_R,1/1/2017,12/31/2017)&lt;/Q&gt;&lt;R&gt;1&lt;/R&gt;&lt;C&gt;1&lt;/C&gt;&lt;D xsi:type="xsd:double"&gt;365&lt;/D&gt;&lt;/FQL&gt;&lt;FQL&gt;&lt;Q&gt;US92556H2067^FF_TAX_CF(ANN_R,1/1/2016,12/31/2016)&lt;/Q&gt;&lt;R&gt;1&lt;/R&gt;&lt;C&gt;1&lt;/C&gt;&lt;D xsi:type="xsd:double"&gt;373&lt;/D&gt;&lt;/FQL&gt;&lt;FQL&gt;&lt;Q&gt;US92556H2067^FF_TAX_RATE(ANN_R,1/1/2020,12/31/2020)&lt;/Q&gt;&lt;R&gt;1&lt;/R&gt;&lt;C&gt;1&lt;/C&gt;&lt;D xsi:type="xsd:double"&gt;17.0003177629488&lt;/D&gt;&lt;/FQL&gt;&lt;FQL&gt;&lt;Q&gt;US92556H2067^FF_TAX_RATE(ANN_R,1/1/2019,12/31/2019)&lt;/Q&gt;&lt;R&gt;1&lt;/R&gt;&lt;C&gt;1&lt;/C&gt;&lt;D xsi:type="xsd:double"&gt;-0.89978281104561&lt;/D&gt;&lt;/FQL&gt;&lt;FQL&gt;&lt;Q&gt;US92556H2067^FF_TAX_RATE(ANN_R,1/1/2018,12/31/2018)&lt;/Q&gt;&lt;R&gt;1&lt;/R&gt;&lt;C&gt;1&lt;/C&gt;&lt;D xsi:type="xsd:double"&gt;14.9612027158099&lt;/D&gt;&lt;/FQL&gt;&lt;FQL&gt;&lt;Q&gt;US92556H2067^FF_TAX_RATE(ANN_R,1/1/2017,12/31/2017)&lt;/Q&gt;&lt;R&gt;1&lt;/R&gt;&lt;C&gt;1&lt;/C&gt;&lt;D xsi:type="xsd:double"&gt;31.9858514401213&lt;/D&gt;&lt;/FQL&gt;&lt;FQL&gt;&lt;Q&gt;US92556H2067^FF_TAX_RATE(ANN_R,1/1/2016,12/31/2016)&lt;/Q&gt;&lt;R&gt;1&lt;/R&gt;&lt;C&gt;1&lt;/C&gt;&lt;D xsi:type="xsd:double"&gt;28.1614349775785&lt;/D&gt;&lt;/FQL&gt;&lt;FQL&gt;&lt;Q&gt;US92556H2067^FG_GICS_SECTOR&lt;/Q&gt;&lt;R&gt;1&lt;/R&gt;&lt;C&gt;1&lt;/C&gt;&lt;D xsi:type="xsd:string"&gt;Communication Services&lt;/D&gt;&lt;/FQL&gt;&lt;FQL&gt;&lt;Q&gt;US92556H2067^FG_FACTSET_SECTOR&lt;/Q&gt;&lt;R&gt;1&lt;/R&gt;&lt;C&gt;1&lt;/C&gt;&lt;D xsi:type="xsd:string"&gt;Consumer Services&lt;/D&gt;&lt;/FQL&gt;&lt;FQL&gt;&lt;Q&gt;US2091151041^SUS_EC_RISK_SCORE(NOW,NOW,,"GOV")&lt;/Q&gt;&lt;R&gt;0&lt;/R&gt;&lt;C&gt;0&lt;/C&gt;&lt;/FQL&gt;&lt;FQL&gt;&lt;Q&gt;US2091151041^SUS_RR_RISK_SCORE(NOW,NOW,,"ESG")&lt;/Q&gt;&lt;R&gt;0&lt;/R&gt;&lt;C&gt;0&lt;/C&gt;&lt;/FQL&gt;&lt;FQL&gt;&lt;Q&gt;US2091151041^FF_PTX_INC(ANN_R,1/1/2020,12/31/2020)&lt;/Q&gt;&lt;R&gt;1&lt;/R&gt;&lt;C&gt;1&lt;/C&gt;&lt;D xsi:type="xsd:double"&gt;1234&lt;/D&gt;&lt;/FQL&gt;&lt;FQL&gt;&lt;Q&gt;US2091151041^FF_PTX_INC(ANN_R,1/1/2019,12/31/2019)&lt;/Q&gt;&lt;R&gt;1&lt;/R&gt;&lt;C&gt;1&lt;/C&gt;&lt;D xsi:type="xsd:double"&gt;1736&lt;/D&gt;&lt;/FQL&gt;&lt;FQL&gt;&lt;Q&gt;US2091151041^FF_PTX_INC(ANN_R,1/1/2018,12/31/2018)&lt;/Q&gt;&lt;R&gt;1&lt;/R&gt;&lt;C&gt;1&lt;/C&gt;&lt;D xsi:type="xsd:double"&gt;1783&lt;/D&gt;&lt;/FQL&gt;&lt;FQL&gt;&lt;Q&gt;US2091151041^FF_PTX_INC(ANN_R,1/1/2017,12/31/2017)&lt;/Q&gt;&lt;R&gt;1&lt;/R&gt;&lt;C&gt;1&lt;/C&gt;&lt;D xsi:type="xsd:double"&gt;1997&lt;/D&gt;&lt;/FQL&gt;&lt;FQL&gt;&lt;Q&gt;US2091151041^FF_PTX_INC(ANN_R,1/1/2016,12/31/2016)&lt;/Q&gt;&lt;R&gt;1&lt;/R&gt;&lt;C&gt;1&lt;/C&gt;&lt;D xsi:type="xsd:double"&gt;1943&lt;/D&gt;&lt;/FQL&gt;&lt;FQL&gt;&lt;Q&gt;US2091151041^FF_TAX_CF(ANN_R,1/1/2020,12/31/2020)&lt;/Q&gt;&lt;R&gt;1&lt;/R&gt;&lt;C&gt;1&lt;/C&gt;&lt;D xsi:type="xsd:double"&gt;-38&lt;/D&gt;&lt;/FQL&gt;&lt;FQL&gt;&lt;Q&gt;US2091151041^FF_TAX_CF(ANN_R,1/1/2019,12/31/2019)&lt;/Q&gt;&lt;R&gt;1&lt;/R&gt;&lt;C&gt;1&lt;/C&gt;&lt;D xsi:type="xsd:double"&gt;-26&lt;/D&gt;&lt;/FQL&gt;&lt;FQL&gt;&lt;Q&gt;US2091151041^FF_TAX_CF(ANN_R,1/1/2018,12/31/2018)&lt;/Q&gt;&lt;R&gt;1&lt;/R&gt;&lt;C&gt;1&lt;/C&gt;&lt;D xsi:type="xsd:double"&gt;0&lt;/D&gt;&lt;/FQL&gt;&lt;FQL&gt;&lt;Q&gt;US2091151041^FF_TAX_CF(ANN_R,1/1/2017,12/31/2017)&lt;/Q&gt;&lt;R&gt;1&lt;/R&gt;&lt;C&gt;1&lt;/C&gt;&lt;D xsi:type="xsd:double"&gt;-29&lt;/D&gt;&lt;/FQL&gt;&lt;FQL&gt;&lt;Q&gt;US2091151041^FF_TAX_CF(ANN_R,1/1/2016,12/31/2016)&lt;/Q&gt;&lt;R&gt;1&lt;/R&gt;&lt;C&gt;1&lt;/C&gt;&lt;D xsi:type="xsd:double"&gt;-180&lt;/D&gt;&lt;/FQL&gt;&lt;FQL&gt;&lt;Q&gt;US2091151041^FF_TAX_RATE(ANN_R,1/1/2020,12/31/2020)&lt;/Q&gt;&lt;R&gt;1&lt;/R&gt;&lt;C&gt;1&lt;/C&gt;&lt;D xsi:type="xsd:double"&gt;7.29335494327391&lt;/D&gt;&lt;/FQL&gt;&lt;FQL&gt;&lt;Q&gt;US2091151041^FF_TAX_RATE(ANN_R,1/1/2019,12/31/2019)&lt;/Q&gt;&lt;R&gt;1&lt;/R&gt;&lt;C&gt;1&lt;/C&gt;&lt;D xsi:type="xsd:double"&gt;17.0506912442396&lt;/D&gt;&lt;/FQL&gt;&lt;FQL&gt;&lt;Q&gt;US2091151041^FF_TAX_RATE(ANN_R,1/1/2018,12/31/2018)&lt;/Q&gt;&lt;R&gt;1&lt;/R&gt;&lt;C&gt;1&lt;/C&gt;&lt;D xsi:type="xsd:double"&gt;22.4901850813236&lt;/D&gt;&lt;/FQL&gt;&lt;FQL&gt;&lt;Q&gt;US2091151041^FF_TAX_RATE(ANN_R,1/1/2017,12/31/2017)&lt;/Q&gt;&lt;R&gt;1&lt;/R&gt;&lt;C&gt;1&lt;/C&gt;&lt;D xsi:type="xsd:double"&gt;23.6354531797697&lt;/D&gt;&lt;/FQL&gt;&lt;FQL&gt;&lt;Q&gt;US2091151041^FG_GICS_SECTOR&lt;/Q&gt;&lt;R&gt;1&lt;/R&gt;&lt;C&gt;1&lt;/C&gt;&lt;D xsi:type="xsd:string"&gt;Utilities&lt;/D&gt;&lt;/FQL&gt;&lt;FQL&gt;&lt;Q&gt;US2091151041^FG_FACTSET_SECTOR&lt;/Q&gt;&lt;R&gt;1&lt;/R&gt;&lt;C&gt;1&lt;/C&gt;&lt;D xsi:type="xsd:string"&gt;Utilities&lt;/D&gt;&lt;/FQL&gt;&lt;FQL&gt;&lt;Q&gt;US78486Q1013^SUS_EC_RISK_SCORE(NOW,NOW,,"GOV")&lt;/Q&gt;&lt;R&gt;0&lt;/R&gt;&lt;C&gt;0&lt;/C&gt;&lt;/FQL&gt;&lt;FQL&gt;&lt;Q&gt;US78486Q1013^SUS_EC_RISK_SCORE(NOW,NOW,,"SOC")&lt;/Q&gt;&lt;R&gt;0&lt;/R&gt;&lt;C&gt;0&lt;/C&gt;&lt;/FQL&gt;&lt;FQL&gt;&lt;Q&gt;US78486Q1013^SUS_RR_RISK_SCORE(NOW,NOW,,"ESG")&lt;/Q&gt;&lt;R&gt;0&lt;/R&gt;&lt;C&gt;0&lt;/C&gt;&lt;/FQL&gt;&lt;FQL&gt;&lt;Q&gt;US78486Q1013^FF_PTX_INC(ANN_R,1/1/2020,12/31/2020)&lt;/Q&gt;&lt;R&gt;1&lt;/R&gt;&lt;C&gt;1&lt;/C&gt;&lt;D xsi:type="xsd:double"&gt;1741.881&lt;/D&gt;&lt;/FQL&gt;&lt;FQL&gt;&lt;Q&gt;US78486Q1013^FF_PTX_INC(ANN_R,1/1/2019,12/31/2019)&lt;/Q&gt;&lt;R&gt;1&lt;/R&gt;&lt;C&gt;1&lt;/C&gt;&lt;D xsi:type="xsd:double"&gt;1610.402&lt;/D&gt;&lt;/FQL&gt;&lt;FQL&gt;&lt;Q&gt;US78486Q1013^FF_PTX_INC(ANN_R,1/1/2018,12/31/2018)&lt;/Q&gt;&lt;R&gt;1&lt;/R&gt;&lt;C&gt;1&lt;/C&gt;&lt;D xsi:type="xsd:double"&gt;1362.909&lt;/D&gt;&lt;/FQL&gt;&lt;FQL&gt;&lt;Q&gt;US78486Q1013^FF_PTX_INC(ANN_R,1/1/2017,12/31/2017)&lt;/Q&gt;&lt;R&gt;1&lt;/R&gt;&lt;C&gt;1&lt;/C&gt;&lt;D xsi:type="xsd:double"&gt;874.641&lt;/D&gt;&lt;/FQL&gt;&lt;FQL&gt;&lt;Q&gt;US78486Q1013^FF_PTX_INC(ANN_R,1/1/2016,12/31/2016)&lt;/Q&gt;&lt;R&gt;1&lt;/R&gt;&lt;C&gt;1&lt;/C&gt;&lt;D xsi:type="xsd:double"&gt;640.599&lt;/D&gt;&lt;/FQL&gt;&lt;FQL&gt;&lt;Q&gt;US78486Q1013^FF_TAX_CF(ANN_R,1/1/2020,12/31/2020)&lt;/Q&gt;&lt;R&gt;1&lt;/R&gt;&lt;C&gt;1&lt;/C&gt;&lt;D xsi:type="xsd:double"&gt;299.175&lt;/D&gt;&lt;/FQL&gt;&lt;FQL&gt;&lt;Q&gt;US78486Q1013^FF_TAX_CF(ANN_R,1/1/2019,12/31/2019)&lt;/Q&gt;&lt;R&gt;1&lt;/R&gt;&lt;C&gt;1&lt;/C&gt;&lt;D xsi:type="xsd:double"&gt;422.346&lt;/D&gt;&lt;/FQL&gt;&lt;FQL&gt;&lt;Q&gt;US78486Q1013^FF_TAX_CF(ANN_R,1/1/2018,12/31/2018)&lt;/Q&gt;&lt;R&gt;1&lt;/R&gt;&lt;C&gt;1&lt;/C&gt;&lt;D xsi:type="xsd:double"&gt;376.425&lt;/D&gt;&lt;/FQL&gt;&lt;FQL&gt;&lt;Q&gt;US78486Q1013^FF_TAX_CF(ANN_R,1/1/2017,12/31/2017)&lt;/Q&gt;&lt;R&gt;1&lt;/R&gt;&lt;C&gt;1&lt;/C&gt;&lt;D xsi:type="xsd:double"&gt;277.823&lt;/D&gt;&lt;/FQL&gt;&lt;FQL&gt;&lt;Q&gt;US78486Q1013^FF_TAX_CF(ANN_R,1/1/2016,12/31/2016)&lt;/Q&gt;&lt;R&gt;1&lt;/R&gt;&lt;C&gt;1&lt;/C&gt;&lt;D xsi:type="xsd:double"&gt;240.752&lt;/D&gt;&lt;/FQL&gt;&lt;FQL&gt;&lt;Q&gt;US78486Q1013^FF_TAX_RATE(ANN_R,1/1/2019,12/31/2019)&lt;/Q&gt;&lt;R&gt;1&lt;/R&gt;&lt;C&gt;1&lt;/C&gt;&lt;D xsi:type="xsd:double"&gt;26.4334619554621&lt;/D&gt;&lt;/FQL&gt;&lt;FQL&gt;&lt;Q&gt;US78486Q1013^FF_TAX_RATE(ANN_R,1/1/2018,12/31/2018)&lt;/Q&gt;&lt;R&gt;1&lt;/R&gt;&lt;C&gt;1&lt;/C&gt;&lt;D xsi:type="xsd:double"&gt;25.7948989991261&lt;/D&gt;&lt;/FQL&gt;&lt;FQL&gt;&lt;Q&gt;US78486Q1013^FF_TAX_RATE(ANN_R,1/1/2017,12/31/2017)&lt;/Q&gt;&lt;R&gt;1&lt;/R&gt;&lt;C&gt;1&lt;/C&gt;&lt;D xsi:type="xsd:double"&gt;40.6410172859493&lt;/D&gt;&lt;/FQL&gt;&lt;FQL&gt;&lt;Q&gt;US78486Q1013^FF_TAX_RATE(ANN_R,1/1/2016,12/31/2016)&lt;/Q&gt;&lt;R&gt;1&lt;/R&gt;&lt;C&gt;1&lt;/C&gt;&lt;D xsi:type="xsd:double"&gt;39.0779567248778&lt;/D&gt;&lt;/FQL&gt;&lt;FQL&gt;&lt;Q&gt;US78486Q1013^FG_GICS_SECTOR&lt;/Q&gt;&lt;R&gt;1&lt;/R&gt;&lt;C&gt;1&lt;/C&gt;&lt;D xsi:type="xsd:string"&gt;Financials&lt;/D&gt;&lt;/FQL&gt;&lt;FQL&gt;&lt;Q&gt;US78486Q1013^FG_FACTSET_SECTOR&lt;/Q&gt;&lt;R&gt;1&lt;/R&gt;&lt;C&gt;1&lt;/C&gt;&lt;D xsi:type="xsd:string"&gt;Finance&lt;/D&gt;&lt;/FQL&gt;&lt;FQL&gt;&lt;Q&gt;HK0669013440^SUS_EC_RISK_SCORE(NOW,NOW,,"GOV")&lt;/Q&gt;&lt;R&gt;1&lt;/R&gt;&lt;C&gt;1&lt;/C&gt;&lt;D xsi:type="xsd:string"&gt;6.372230&lt;/D&gt;&lt;/FQL&gt;&lt;FQL&gt;&lt;Q&gt;HK0669013440^SUS_EC_RISK_SCORE(NOW,NOW,,"SOC")&lt;/Q&gt;&lt;R&gt;1&lt;/R&gt;&lt;C&gt;1&lt;/C&gt;&lt;D xsi:type="xsd:string"&gt;7.982078&lt;/D&gt;&lt;/FQL&gt;&lt;FQL&gt;&lt;Q&gt;HK0669013440^SUS_RR_RISK_SCORE(NOW,NOW,,"ESG")&lt;/Q&gt;&lt;R&gt;1&lt;/R&gt;&lt;C&gt;1&lt;/C&gt;&lt;D xsi:type="xsd:double"&gt;22.7657821875&lt;/D&gt;&lt;/FQL&gt;&lt;FQL&gt;&lt;Q&gt;HK0669013440^FF_PTX_INC(ANN_R,1/1/2020,12/31/2020)&lt;/Q&gt;&lt;R&gt;1&lt;/R&gt;&lt;C&gt;1&lt;/C&gt;&lt;D xsi:type="xsd:double"&gt;6676.53111127612&lt;/D&gt;&lt;/FQL&gt;&lt;FQL&gt;&lt;Q&gt;HK0669013440^FF_PTX_INC(ANN_R,1/1/2019,12/31/2019)&lt;/Q&gt;&lt;R&gt;1&lt;/R&gt;&lt;C&gt;1&lt;/C&gt;&lt;D xsi:type="xsd:double"&gt;5180.37439707225&lt;/D&gt;&lt;/FQL&gt;&lt;FQL&gt;&lt;Q&gt;HK0669013440^FF_PTX_INC(ANN_R,1/1/2018,12/31/2018)&lt;/Q&gt;&lt;R&gt;1&lt;/R&gt;&lt;C&gt;1&lt;/C&gt;&lt;D xsi:type="xsd:double"&gt;4660.28272464281&lt;/D&gt;&lt;/FQL&gt;&lt;FQL&gt;&lt;Q&gt;HK0669013440^FF_PTX_INC(ANN_R,1/1/2017,12/31/2017)&lt;/Q&gt;&lt;R&gt;1&lt;/R&gt;&lt;C&gt;1&lt;/C&gt;&lt;D xsi:type="xsd:double"&gt;3939.23758817217&lt;/D&gt;&lt;/FQL&gt;&lt;FQL&gt;&lt;Q&gt;HK0669013440^FF_PTX_INC(ANN_R,1/1/2016,12/31/2016)&lt;/Q&gt;&lt;R&gt;1&lt;/R&gt;&lt;C&gt;1&lt;/C&gt;&lt;D xsi:type="xsd:double"&gt;3415.70609574536&lt;/D&gt;&lt;/FQL&gt;&lt;FQL&gt;&lt;Q&gt;HK0669013440^FF_TAX_CF(ANN_R,1/1/2020,12/31/2020)&lt;/Q&gt;&lt;R&gt;1&lt;/R&gt;&lt;C&gt;1&lt;/C&gt;&lt;D xsi:type="xsd:double"&gt;420.623119793321&lt;/D&gt;&lt;/FQL&gt;&lt;FQL&gt;&lt;Q&gt;HK0669013440^FF_TAX_CF(ANN_R,1/1/2018,12/31/2018)&lt;/Q&gt;&lt;R&gt;1&lt;/R&gt;&lt;C&gt;1&lt;/C&gt;&lt;D xsi:type="xsd:double"&gt;368.615423732195&lt;/D&gt;&lt;/FQL&gt;&lt;FQL&gt;&lt;Q&gt;HK0669013440^FF_TAX_CF(ANN_R,1/1/2017,12/31/2017)&lt;/Q&gt;&lt;R&gt;1&lt;/R&gt;&lt;C&gt;1&lt;/C&gt;&lt;D xsi:type="xsd:double"&gt;433.880646328876&lt;/D&gt;&lt;/FQL&gt;&lt;FQL&gt;&lt;Q&gt;HK0669013440^FF_TAX_CF(ANN_R,1/1/2016,12/31/2016)&lt;/Q&gt;&lt;R&gt;1&lt;/R&gt;&lt;C&gt;1&lt;/C&gt;&lt;D xsi:type="xsd:double"&gt;337.465046182033&lt;/D&gt;&lt;/FQL&gt;&lt;FQL&gt;&lt;Q&gt;HK0669013440^FF_TAX_RATE(ANN_R,1/1/2020,12/31/2020)&lt;/Q&gt;&lt;R&gt;1&lt;/R&gt;&lt;C&gt;1&lt;/C&gt;&lt;D xsi:type="xsd:double"&gt;7.00005343729597&lt;/D&gt;&lt;/FQL&gt;&lt;FQL&gt;&lt;Q&gt;HK0669013440^FF_TAX_RATE(ANN_R,1/1/2019,12/31/2019)&lt;/Q&gt;&lt;R&gt;1&lt;/R&gt;&lt;C&gt;1&lt;/C&gt;&lt;D xsi:type="xsd:double"&gt;7.001256868537&lt;/D&gt;&lt;/FQL&gt;&lt;FQL&gt;&lt;Q&gt;HK0669013440^FF_TAX_RATE(ANN_R,1/1/2018,12/31/2018)&lt;/Q&gt;&lt;R&gt;1&lt;/R&gt;&lt;C&gt;1&lt;/C&gt;&lt;D xsi:type="xsd:double"&gt;7.07522577824119&lt;/D&gt;&lt;/FQL&gt;&lt;FQL&gt;&lt;Q&gt;HK0669013440^FF_TAX_RATE(ANN_R,1/1/2017,12/31/2017)&lt;/Q&gt;&lt;R&gt;1&lt;/R&gt;&lt;C&gt;1&lt;/C&gt;&lt;D xsi:type="xsd:double"&gt;6.91835345878106&lt;/D&gt;&lt;/FQL&gt;&lt;FQL&gt;&lt;Q&gt;HK0669013440^FF_TAX_RATE(ANN_R,1/1/2016,12/31/2016)&lt;/Q&gt;&lt;R&gt;1&lt;/R&gt;&lt;C&gt;1&lt;/C&gt;&lt;D xsi:type="xsd:double"&gt;7.0999865917928&lt;/D&gt;&lt;/FQL&gt;&lt;FQL&gt;&lt;Q&gt;HK0669013440^FG_GICS_SECTOR&lt;/Q&gt;&lt;R&gt;0&lt;/R&gt;&lt;C&gt;0&lt;/C&gt;&lt;/FQL&gt;&lt;FQL&gt;&lt;Q&gt;HK0669013440^FG_FACTSET_SECTOR&lt;/Q&gt;&lt;R&gt;1&lt;/R&gt;&lt;C&gt;1&lt;/C&gt;&lt;D xsi:type="xsd:string"&gt;Consumer Durables&lt;/D&gt;&lt;/FQL&gt;&lt;FQL&gt;&lt;Q&gt;US0534841012^SUS_EC_RISK_SCORE(NOW,NOW,,"GOV")&lt;/Q&gt;&lt;R&gt;1&lt;/R&gt;&lt;C&gt;1&lt;/C&gt;&lt;D xsi:type="xsd:string"&gt;4.404281&lt;/D&gt;&lt;/FQL&gt;&lt;FQL&gt;&lt;Q&gt;US0534841012^SUS_EC_RISK_SCORE(NOW,NOW,,"SOC")&lt;/Q&gt;&lt;R&gt;1&lt;/R&gt;&lt;C&gt;1&lt;/C&gt;&lt;D xsi:type="xsd:string"&gt;2.923054&lt;/D&gt;&lt;/FQL&gt;&lt;FQL&gt;&lt;Q&gt;US0534841012^SUS_RR_RISK_SCORE(NOW,NOW,,"ESG")&lt;/Q&gt;&lt;R&gt;1&lt;/R&gt;&lt;C&gt;1&lt;/C&gt;&lt;D xsi:type="xsd:double"&gt;10.2771427884615&lt;/D&gt;&lt;/FQL&gt;&lt;FQL&gt;&lt;Q&gt;US0534841012^FF_PTX_INC(ANN_R,1/1/2020,12/31/2020)&lt;/Q&gt;&lt;R&gt;1&lt;/R&gt;&lt;C&gt;1&lt;/C&gt;&lt;D xsi:type="xsd:double"&gt;824.459&lt;/D&gt;&lt;/FQL&gt;&lt;FQL&gt;&lt;Q&gt;US0534841012^FF_PTX_INC(ANN_R,1/1/2019,12/31/2019)&lt;/Q&gt;&lt;R&gt;1&lt;/R&gt;&lt;C&gt;1&lt;/C&gt;&lt;D xsi:type="xsd:double"&gt;799.106&lt;/D&gt;&lt;/FQL&gt;&lt;FQL&gt;&lt;Q&gt;US0534841012^FF_PTX_INC(ANN_R,1/1/2017,12/31/2017)&lt;/Q&gt;&lt;R&gt;1&lt;/R&gt;&lt;C&gt;1&lt;/C&gt;&lt;D xsi:type="xsd:double"&gt;876.801&lt;/D&gt;&lt;/FQL&gt;&lt;FQL&gt;&lt;Q&gt;US0534841012^FF_PTX_INC(ANN_R,1/1/2016,12/31/2016)&lt;/Q&gt;&lt;R&gt;1&lt;/R&gt;&lt;C&gt;1&lt;/C&gt;&lt;D xsi:type="xsd:double"&gt;1034.013&lt;/D&gt;&lt;/FQL&gt;&lt;FQL&gt;&lt;Q&gt;US0534841012^FF_TAX_CF(ANN_R,1/1/2020,12/31/2020)&lt;/Q&gt;&lt;R&gt;0&lt;/R&gt;&lt;C&gt;0&lt;/C&gt;&lt;/FQL&gt;&lt;FQL&gt;&lt;Q&gt;US0534841012^FF_TAX_CF(ANN_R,1/1/2019,12/31/2019)&lt;/Q&gt;&lt;R&gt;0&lt;/R&gt;&lt;C&gt;0&lt;/C&gt;&lt;/FQL&gt;&lt;FQL&gt;&lt;Q&gt;US0534841012^FF_TAX_CF(ANN_R,1/1/2018,12/31/2018)&lt;/Q&gt;&lt;R&gt;0&lt;/R&gt;&lt;C&gt;0&lt;/C&gt;&lt;/FQL&gt;&lt;FQL&gt;&lt;Q&gt;US0534841012^FF_TAX_CF(ANN_R,1/1/2017,12/31/2017)&lt;/Q&gt;&lt;R&gt;0&lt;/R&gt;&lt;C&gt;0&lt;/C&gt;&lt;/FQL&gt;&lt;FQL&gt;&lt;Q&gt;US0534841012^FF_TAX_CF(ANN_R,1/1/2016,12/31/2016)&lt;/Q&gt;&lt;R&gt;0&lt;/R&gt;&lt;C&gt;0&lt;/C&gt;&lt;/FQL&gt;&lt;FQL&gt;&lt;Q&gt;US0534841012^FF_TAX_RATE(ANN_R,1/1/2020,12/31/2020)&lt;/Q&gt;&lt;R&gt;1&lt;/R&gt;&lt;C&gt;1&lt;/C&gt;&lt;D xsi:type="xsd:double"&gt;-0.393834017216138&lt;/D&gt;&lt;/FQL&gt;&lt;FQL&gt;&lt;Q&gt;US0534841012^FF_TAX_RATE(ANN_R,1/1/2019,12/31/2019)&lt;/Q&gt;&lt;R&gt;1&lt;/R&gt;&lt;C&gt;1&lt;/C&gt;&lt;D xsi:type="xsd:double"&gt;1.62719338861177&lt;/D&gt;&lt;/FQL&gt;&lt;FQL&gt;&lt;Q&gt;US0534841012^FF_TAX_RATE(ANN_R,1/1/2018,12/31/2018)&lt;/Q&gt;&lt;R&gt;1&lt;/R&gt;&lt;C&gt;1&lt;/C&gt;&lt;D xsi:type="xsd:double"&gt;-0.0164268517425296&lt;/D&gt;&lt;/FQL&gt;&lt;FQL&gt;&lt;Q&gt;US0534841012^FF_TAX_RATE(ANN_R,1/1/2017,12/31/2017)&lt;/Q&gt;&lt;R&gt;1&lt;/R&gt;&lt;C&gt;1&lt;/C&gt;&lt;D xsi:type="xsd:double"&gt;0.0160811860387933&lt;/D&gt;&lt;/FQL&gt;&lt;FQL&gt;&lt;Q&gt;US0534841012^FF_TAX_RATE(ANN_R,1/1/2016,12/31/2016)&lt;/Q&gt;&lt;R&gt;1&lt;/R&gt;&lt;C&gt;1&lt;/C&gt;&lt;D xsi:type="xsd:double"&gt;0.0294967277974261&lt;/D&gt;&lt;/FQL&gt;&lt;FQL&gt;&lt;Q&gt;US0534841012^FG_GICS_SECTOR&lt;/Q&gt;&lt;R&gt;1&lt;/R&gt;&lt;C&gt;1&lt;/C&gt;&lt;D xsi:type="xsd:string"&gt;Real Estate&lt;/D&gt;&lt;/FQL&gt;&lt;FQL&gt;&lt;Q&gt;US0534841012^FG_FACTSET_SECTOR&lt;/Q&gt;&lt;R&gt;1&lt;/R&gt;&lt;C&gt;1&lt;/C&gt;&lt;D xsi:type="xsd:string"&gt;Finance&lt;/D&gt;&lt;/FQL&gt;&lt;FQL&gt;&lt;Q&gt;US2333311072^SUS_EC_RISK_SCORE(NOW,NOW,,"GOV")&lt;/Q&gt;&lt;R&gt;0&lt;/R&gt;&lt;C&gt;0&lt;/C&gt;&lt;/FQL&gt;&lt;FQL&gt;&lt;Q&gt;US2333311072^SUS_RR_RISK_SCORE(NOW,NOW,,"ESG")&lt;/Q&gt;&lt;R&gt;0&lt;/R&gt;&lt;C&gt;0&lt;/C&gt;&lt;/FQL&gt;&lt;FQL&gt;&lt;Q&gt;US2333311072^FF_PTX_INC(ANN_R,1/1/2020,12/31/2020)&lt;/Q&gt;&lt;R&gt;1&lt;/R&gt;&lt;C&gt;1&lt;/C&gt;&lt;D xsi:type="xsd:double"&gt;1538&lt;/D&gt;&lt;/FQL&gt;&lt;FQL&gt;&lt;Q&gt;US2333311072^FF_PTX_INC(ANN_R,1/1/2019,12/31/2019)&lt;/Q&gt;&lt;R&gt;1&lt;/R&gt;&lt;C&gt;1&lt;/C&gt;&lt;D xsi:type="xsd:double"&gt;1324&lt;/D&gt;&lt;/FQL&gt;&lt;FQL&gt;&lt;Q&gt;US2333311072^FF_PTX_INC(ANN_R,1/1/2018,12/31/2018)&lt;/Q&gt;&lt;R&gt;1&lt;/R&gt;&lt;C&gt;1&lt;/C&gt;&lt;D xsi:type="xsd:double"&gt;1216&lt;/D&gt;&lt;/FQL&gt;&lt;FQL&gt;&lt;Q&gt;US2333311072^FF_PTX_INC(ANN_R,1/1/2017,12/31/2017)&lt;/Q&gt;&lt;R&gt;1&lt;/R&gt;&lt;C&gt;1&lt;/C&gt;&lt;D xsi:type="xsd:double"&gt;1287&lt;/D&gt;&lt;/FQL&gt;&lt;FQL&gt;&lt;Q&gt;US2333311072^FF_PTX_INC(ANN_R,1/1/2016,12/31/2016)&lt;/Q&gt;&lt;R&gt;1&lt;/R&gt;&lt;C&gt;1&lt;/C&gt;&lt;D xsi:type="xsd:double"&gt;1105&lt;/D&gt;&lt;/FQL&gt;&lt;FQL&gt;&lt;Q&gt;US2333311072^FF_TAX_CF(ANN_R,1/1/2020,12/31/2020)&lt;/Q&gt;&lt;R&gt;1&lt;/R&gt;&lt;C&gt;1&lt;/C&gt;&lt;D xsi:type="xsd:double"&gt;0&lt;/D&gt;&lt;/FQL&gt;&lt;FQL&gt;&lt;Q&gt;US2333311072^FF_TAX_CF(ANN_R,1/1/2019,12/31/2019)&lt;/Q&gt;&lt;R&gt;0&lt;/R&gt;&lt;C&gt;0&lt;/C&gt;&lt;/FQL&gt;&lt;FQL&gt;&lt;Q&gt;US2333311072^FF_TAX_CF(ANN_R,1/1/2018,12/31/2018)&lt;/Q&gt;&lt;R&gt;1&lt;/R&gt;&lt;C&gt;1&lt;/C&gt;&lt;D xsi:type="xsd:double"&gt;-26&lt;/D&gt;&lt;/FQL&gt;&lt;FQL&gt;&lt;Q&gt;US2333311072^FF_TAX_CF(ANN_R,1/1/2017,12/31/2017)&lt;/Q&gt;&lt;R&gt;1&lt;/R&gt;&lt;C&gt;1&lt;/C&gt;&lt;D xsi:type="xsd:double"&gt;4&lt;/D&gt;&lt;/FQL&gt;&lt;FQL&gt;&lt;Q&gt;US2333311072^FF_TAX_CF(ANN_R,1/1/2016,12/31/2016)&lt;/Q&gt;&lt;R&gt;1&lt;/R&gt;&lt;C&gt;1&lt;/C&gt;&lt;D xsi:type="xsd:double"&gt;-1&lt;/D&gt;&lt;/FQL&gt;&lt;FQL&gt;&lt;Q&gt;US2333311072^FF_TAX_RATE(ANN_R,1/1/2020,12/31/2020)&lt;/Q&gt;&lt;R&gt;1&lt;/R&gt;&lt;C&gt;1&lt;/C&gt;&lt;D xsi:type="xsd:double"&gt;10.8582574772432&lt;/D&gt;&lt;/FQL&gt;&lt;FQL&gt;&lt;Q&gt;US2333311072^FF_TAX_RATE(ANN_R,1/1/2019,12/31/2019)&lt;/Q&gt;&lt;R&gt;1&lt;/R&gt;&lt;C&gt;1&lt;/C&gt;&lt;D xsi:type="xsd:double"&gt;11.4803625377643&lt;/D&gt;&lt;/FQL&gt;&lt;FQL&gt;&lt;Q&gt;US2333311072^FF_TAX_RATE(ANN_R,1/1/2018,12/31/2018)&lt;/Q&gt;&lt;R&gt;1&lt;/R&gt;&lt;C&gt;1&lt;/C&gt;&lt;D xsi:type="xsd:double"&gt;8.05921052631579&lt;/D&gt;&lt;/FQL&gt;&lt;FQL&gt;&lt;Q&gt;US2333311072^FF_TAX_RATE(ANN_R,1/1/2017,12/31/2017)&lt;/Q&gt;&lt;R&gt;1&lt;/R&gt;&lt;C&gt;1&lt;/C&gt;&lt;D xsi:type="xsd:double"&gt;13.5975135975136&lt;/D&gt;&lt;/FQL&gt;&lt;FQL&gt;&lt;Q&gt;US2333311072^FG_GICS_SECTOR&lt;/Q&gt;&lt;R&gt;1&lt;/R&gt;&lt;C&gt;1&lt;/C&gt;&lt;D xsi:type="xsd:string"&gt;Utilities&lt;/D&gt;&lt;/FQL&gt;&lt;FQL&gt;&lt;Q&gt;US2333311072^FG_FACTSET_SECTOR&lt;/Q&gt;&lt;R&gt;1&lt;/R&gt;&lt;C&gt;1&lt;/C&gt;&lt;D xsi:type="xsd:string"&gt;Utilities&lt;/D&gt;&lt;/FQL&gt;&lt;FQL&gt;&lt;Q&gt;IT0000062072^SUS_EC_RISK_SCORE(NOW,NOW,,"GOV")&lt;/Q&gt;&lt;R&gt;0&lt;/R&gt;&lt;C&gt;0&lt;/C&gt;&lt;/FQL&gt;&lt;FQL&gt;&lt;Q&gt;IT0000062072^SUS_EC_RISK_SCORE(NOW,NOW,,"SOC")&lt;/Q&gt;&lt;R&gt;0&lt;/R&gt;&lt;C&gt;0&lt;/C&gt;&lt;/FQL&gt;&lt;FQL&gt;&lt;Q&gt;IT0000062072^SUS_RR_RISK_SCORE(NOW,NOW,,"ESG")&lt;/Q&gt;&lt;R&gt;0&lt;/R&gt;&lt;C&gt;0&lt;/C&gt;&lt;/FQL&gt;&lt;FQL&gt;&lt;Q&gt;IT0000062072^FF_PTX_INC(ANN_R,1/1/2020,12/31/2020)&lt;/Q&gt;&lt;R&gt;1&lt;/R&gt;&lt;C&gt;1&lt;/C&gt;&lt;D xsi:type="xsd:double"&gt;3349&lt;/D&gt;&lt;/FQL&gt;&lt;FQL&gt;&lt;Q&gt;IT0000062072^FF_PTX_INC(ANN_R,1/1/2019,12/31/2019)&lt;/Q&gt;&lt;R&gt;1&lt;/R&gt;&lt;C&gt;1&lt;/C&gt;&lt;D xsi:type="xsd:double"&gt;3499&lt;/D&gt;&lt;/FQL&gt;&lt;FQL&gt;&lt;Q&gt;IT0000062072^FF_PTX_INC(ANN_R,1/1/2018,12/31/2018)&lt;/Q&gt;&lt;R&gt;1&lt;/R&gt;&lt;C&gt;1&lt;/C&gt;&lt;D xsi:type="xsd:double"&gt;3300&lt;/D&gt;&lt;/FQL&gt;&lt;FQL&gt;&lt;Q&gt;IT0000062072^FF_PTX_INC(ANN_R,1/1/2017,12/31/2017)&lt;/Q&gt;&lt;R&gt;1&lt;/R&gt;&lt;C&gt;1&lt;/C&gt;&lt;D xsi:type="xsd:double"&gt;3394&lt;/D&gt;&lt;/FQL&gt;&lt;FQL&gt;&lt;Q&gt;IT0000062072^FF_PTX_INC(ANN_R,1/1/2016,12/31/2016)&lt;/Q&gt;&lt;R&gt;1&lt;/R&gt;&lt;C&gt;1&lt;/C&gt;&lt;D xsi:type="xsd:double"&gt;3027&lt;/D&gt;&lt;/FQL&gt;&lt;FQL&gt;&lt;Q&gt;IT0000062072^FF_TAX_CF(ANN_R,1/1/2020,12/31/2020)&lt;/Q&gt;&lt;R&gt;1&lt;/R&gt;&lt;C&gt;1&lt;/C&gt;&lt;D xsi:type="xsd:double"&gt;1366&lt;/D&gt;&lt;/FQL&gt;&lt;FQL&gt;&lt;Q&gt;IT0000062072^FF_TAX_CF(ANN_R,1/1/2019,12/31/2019)&lt;/Q&gt;&lt;R&gt;1&lt;/R&gt;&lt;C&gt;1&lt;/C&gt;&lt;D xsi:type="xsd:double"&gt;1234&lt;/D&gt;&lt;/FQL&gt;&lt;FQL&gt;&lt;Q&gt;IT0000062072^FF_TAX_CF(ANN_R,1/1/2018,12/31/2018)&lt;/Q&gt;&lt;R&gt;1&lt;/R&gt;&lt;C&gt;1&lt;/C&gt;&lt;D xsi:type="xsd:double"&gt;1102&lt;/D&gt;&lt;/FQL&gt;&lt;FQL&gt;&lt;Q&gt;IT0000062072^FF_TAX_CF(ANN_R,1/1/2017,12/31/2017)&lt;/Q&gt;&lt;R&gt;1&lt;/R&gt;&lt;C&gt;1&lt;/C&gt;&lt;D xsi:type="xsd:double"&gt;1103&lt;/D&gt;&lt;/FQL&gt;&lt;FQL&gt;&lt;Q&gt;IT0000062072^FF_TAX_CF(ANN_R,1/1/2016,12/31/2016)&lt;/Q&gt;&lt;R&gt;1&lt;/R&gt;&lt;C&gt;1&lt;/C&gt;&lt;D xsi:type="xsd:double"&gt;720&lt;/D&gt;&lt;/FQL&gt;&lt;FQL&gt;&lt;Q&gt;IT0000062072^FF_TAX_RATE(ANN_R,1/1/2019,12/31/2019)&lt;/Q&gt;&lt;R&gt;1&lt;/R&gt;&lt;C&gt;1&lt;/C&gt;&lt;D xsi:type="xsd:double"&gt;32.0663046584738&lt;/D&gt;&lt;/FQL&gt;&lt;FQL&gt;&lt;Q&gt;IT0000062072^FF_TAX_RATE(ANN_R,1/1/2018,12/31/2018)&lt;/Q&gt;&lt;R&gt;1&lt;/R&gt;&lt;C&gt;1&lt;/C&gt;&lt;D xsi:type="xsd:double"&gt;34.1212121212121&lt;/D&gt;&lt;/FQL&gt;&lt;FQL&gt;&lt;Q&gt;IT0000062072^FF_TAX_RATE(ANN_R,1/1/2017,12/31/2017)&lt;/Q&gt;&lt;R&gt;1&lt;/R&gt;&lt;C&gt;1&lt;/C&gt;&lt;D xsi:type="xsd:double"&gt;33.794932233353&lt;/D&gt;&lt;/FQL&gt;&lt;FQL&gt;&lt;Q&gt;IT0000062072^FF_TAX_RATE(ANN_R,1/1/2016,12/31/2016)&lt;/Q&gt;&lt;R&gt;1&lt;/R&gt;&lt;C&gt;1&lt;/C&gt;&lt;D xsi:type="xsd:double"&gt;30.2609844730757&lt;/D&gt;&lt;/FQL&gt;&lt;FQL&gt;&lt;Q&gt;IT0000062072^FG_GICS_SECTOR&lt;/Q&gt;&lt;R&gt;0&lt;/R&gt;&lt;C&gt;0&lt;/C&gt;&lt;/FQL&gt;&lt;FQL&gt;&lt;Q&gt;IT0000062072^FG_FACTSET_SECTOR&lt;/Q&gt;&lt;R&gt;1&lt;/R&gt;&lt;C&gt;1&lt;/C&gt;&lt;D xsi:type="xsd:string"&gt;Finance&lt;/D&gt;&lt;/FQL&gt;&lt;FQL&gt;&lt;Q&gt;JP3830800003^SUS_EC_RISK_SCORE(NOW,NOW,,"GOV")&lt;/Q&gt;&lt;R&gt;1&lt;/R&gt;&lt;C&gt;1&lt;/C&gt;&lt;D xsi:type="xsd:string"&gt;5.489480&lt;/D&gt;&lt;/FQL&gt;&lt;FQL&gt;&lt;Q&gt;JP3830800003^SUS_EC_RISK_SCORE(NOW,NOW,,"SOC")&lt;/Q&gt;&lt;R&gt;1&lt;/R&gt;&lt;C&gt;1&lt;/C&gt;&lt;D xsi:type="xsd:string"&gt;4.581843&lt;/D&gt;&lt;/FQL&gt;&lt;FQL&gt;&lt;Q&gt;JP3830800003^SUS_RR_RISK_SCORE(NOW,NOW,,"ESG")&lt;/Q&gt;&lt;R&gt;1&lt;/R&gt;&lt;C&gt;1&lt;/C&gt;&lt;D xsi:type="xsd:double"&gt;13.5765221875&lt;/D&gt;&lt;/FQL&gt;&lt;FQL&gt;&lt;Q&gt;JP3830800003^FF_PTX_INC(ANN_R,1/1/2020,12/31/2020)&lt;/Q&gt;&lt;R&gt;1&lt;/R&gt;&lt;C&gt;1&lt;/C&gt;&lt;D xsi:type="xsd:double"&gt;29266&lt;/D&gt;&lt;/FQL&gt;&lt;FQL&gt;&lt;Q&gt;JP3830800003^FF_PTX_INC(ANN_R,1/1/2019,12/31/2019)&lt;/Q&gt;&lt;R&gt;1&lt;/R&gt;&lt;C&gt;1&lt;/C&gt;&lt;D xsi:type="xsd:double"&gt;335510&lt;/D&gt;&lt;/FQL&gt;&lt;FQL&gt;&lt;Q&gt;JP3830800003^FF_PTX_INC(ANN_R,1/1/2018,12/31/2018)&lt;/Q&gt;&lt;R&gt;1&lt;/R&gt;&lt;C&gt;1&lt;/C&gt;&lt;D xsi:type="xsd:double"&gt;427768&lt;/D&gt;&lt;/FQL&gt;&lt;FQL&gt;&lt;Q&gt;JP3830800003^FF_PTX_INC(ANN_R,1/1/2017,12/31/2017)&lt;/Q&gt;&lt;R&gt;1&lt;/R&gt;&lt;C&gt;1&lt;/C&gt;&lt;D xsi:type="xsd:double"&gt;420422&lt;/D&gt;&lt;/FQL&gt;&lt;FQL&gt;&lt;Q&gt;JP3830800003^FF_PTX_INC(ANN_R,1/1/2016,12/31/2016)&lt;/Q&gt;&lt;R&gt;1&lt;/R&gt;&lt;C&gt;1&lt;/C&gt;&lt;D xsi:type="xsd:double"&gt;421588&lt;/D&gt;&lt;/FQL&gt;&lt;FQL&gt;&lt;Q&gt;JP3830800003^FF_TAX_CF(ANN_R,1/1/2020,12/31/2020)&lt;/Q&gt;&lt;R&gt;1&lt;/R&gt;&lt;C&gt;1&lt;/C&gt;&lt;D xsi:type="xsd:double"&gt;71719&lt;/D&gt;&lt;/FQL&gt;&lt;FQL&gt;&lt;Q&gt;JP3830800003^FF_TAX_CF(ANN_R,1/1/2018,12/31/2018)&lt;/Q&gt;&lt;R&gt;1&lt;/R&gt;&lt;C&gt;1&lt;/C&gt;&lt;D xsi:type="xsd:double"&gt;143715&lt;/D&gt;&lt;/FQL&gt;&lt;FQL&gt;&lt;Q&gt;JP3830800003^FF_TAX_CF(ANN_R,1/1/2017,12/31/2017)&lt;/Q&gt;&lt;R&gt;1&lt;/R&gt;&lt;C&gt;1&lt;/C&gt;&lt;D xsi:type="xsd:double"&gt;67252&lt;/D&gt;&lt;/FQL&gt;&lt;FQL&gt;&lt;Q&gt;JP3830800003^FF_TAX_CF(ANN_R,1/1/2016,12/31/2016)&lt;/Q&gt;&lt;R&gt;1&lt;/R&gt;&lt;C&gt;1&lt;/C&gt;&lt;D xsi:type="xsd:double"&gt;128737&lt;/D&gt;&lt;/FQL&gt;&lt;FQL&gt;&lt;Q&gt;JP3830800003^FF_TAX_RATE(ANN_R,1/1/2020,12/31/2020)&lt;/Q&gt;&lt;R&gt;1&lt;/R&gt;&lt;C&gt;1&lt;/C&gt;&lt;D xsi:type="xsd:double"&gt;167.41953119661&lt;/D&gt;&lt;/FQL&gt;&lt;FQL&gt;&lt;Q&gt;JP3830800003^FF_TAX_RATE(ANN_R,1/1/2019,12/31/2019)&lt;/Q&gt;&lt;R&gt;1&lt;/R&gt;&lt;C&gt;1&lt;/C&gt;&lt;D xsi:type="xsd:double"&gt;26.5920538881106&lt;/D&gt;&lt;/FQL&gt;&lt;FQL&gt;&lt;Q&gt;JP3830800003^FF_TAX_RATE(ANN_R,1/1/2018,12/31/2018)&lt;/Q&gt;&lt;R&gt;1&lt;/R&gt;&lt;C&gt;1&lt;/C&gt;&lt;D xsi:type="xsd:double"&gt;29.9267359877317&lt;/D&gt;&lt;/FQL&gt;&lt;FQL&gt;&lt;Q&gt;JP3830800003^FF_TAX_RATE(ANN_R,1/1/2017,12/31/2017)&lt;/Q&gt;&lt;R&gt;1&lt;/R&gt;&lt;C&gt;1&lt;/C&gt;&lt;D xsi:type="xsd:double"&gt;29.2577457887551&lt;/D&gt;&lt;/FQL&gt;&lt;FQL&gt;&lt;Q&gt;JP3830800003^FF_TAX_RATE(ANN_R,1/1/2016,12/31/2016)&lt;/Q&gt;&lt;R&gt;1&lt;/R&gt;&lt;C&gt;1&lt;/C&gt;&lt;D xsi:type="xsd:double"&gt;34.6665464861429&lt;/D&gt;&lt;/FQL&gt;&lt;FQL&gt;&lt;Q&gt;JP3830800003^FG_GICS_SECTOR&lt;/Q&gt;&lt;R&gt;0&lt;/R&gt;&lt;C&gt;0&lt;/C&gt;&lt;/FQL&gt;&lt;FQL&gt;&lt;Q&gt;JP3830800003^FG_FACTSET_SECTOR&lt;/Q&gt;&lt;R&gt;1&lt;/R&gt;&lt;C&gt;1&lt;/C&gt;&lt;D xsi:type="xsd:string"&gt;Consumer Durables&lt;/D&gt;&lt;/FQL&gt;&lt;FQL&gt;&lt;Q&gt;US9892071054^SUS_EC_RISK_SCORE(NOW,NOW,,"GOV")&lt;/Q&gt;&lt;R&gt;1&lt;/R&gt;&lt;C&gt;1&lt;/C&gt;&lt;D xsi:type="xsd:string"&gt;5.824125&lt;/D&gt;&lt;/FQL&gt;&lt;FQL&gt;&lt;Q&gt;US9892071054^SUS_EC_RISK_SCORE(NOW,NOW,,"SOC")&lt;/Q&gt;&lt;R&gt;1&lt;/R&gt;&lt;C&gt;1&lt;/C&gt;&lt;D xsi:type="xsd:string"&gt;3.389937&lt;/D&gt;&lt;/FQL&gt;&lt;FQL&gt;&lt;Q&gt;US9892071054^SUS_RR_RISK_SCORE(NOW,NOW,,"ESG")&lt;/Q&gt;&lt;R&gt;1&lt;/R&gt;&lt;C&gt;1&lt;/C&gt;&lt;D xsi:type="xsd:double"&gt;12.7760625&lt;/D&gt;&lt;/FQL&gt;&lt;FQL&gt;&lt;Q&gt;US9892071054^FF_PTX_INC(ANN_R,1/1/2020,12/31/2020)&lt;/Q&gt;&lt;R&gt;1&lt;/R&gt;&lt;C&gt;1&lt;/C&gt;&lt;D xsi:type="xsd:double"&gt;560&lt;/D&gt;&lt;/FQL&gt;&lt;FQL&gt;&lt;Q&gt;US9892071054^FF_PTX_INC(ANN_R,1/1/2019,12/31/2019)&lt;/Q&gt;&lt;R&gt;1&lt;/R&gt;&lt;C&gt;1&lt;/C&gt;&lt;D xsi:type="xsd:double"&gt;598&lt;/D&gt;&lt;/FQL&gt;&lt;FQL&gt;&lt;Q&gt;US9892071054^FF_PTX_INC(ANN_R,1/1/2017,12/31/2017)&lt;/Q&gt;&lt;R&gt;1&lt;/R&gt;&lt;C&gt;1&lt;/C&gt;&lt;D xsi:type="xsd:double"&gt;88&lt;/D&gt;&lt;/FQL&gt;&lt;FQL&gt;&lt;Q&gt;US9892071054^FF_PTX_INC(ANN_R,1/1/2016,12/31/2016)&lt;/Q&gt;&lt;R&gt;1&lt;/R&gt;&lt;C&gt;1&lt;/C&gt;&lt;D xsi:type="xsd:double"&gt;-129&lt;/D&gt;&lt;/FQL&gt;&lt;FQL&gt;&lt;Q&gt;US9892071054^FF_TAX_CF(ANN_R,1/1/2020,12/31/2020)&lt;/Q&gt;&lt;R&gt;1&lt;/R&gt;&lt;C&gt;1&lt;/C&gt;&lt;D xsi:type="xsd:double"&gt;107&lt;/D&gt;&lt;/FQL&gt;&lt;FQL&gt;&lt;Q&gt;US9892071054^FF_TAX_CF(ANN_R,1/1/2019,12/31/2019)&lt;/Q&gt;&lt;R&gt;1&lt;/R&gt;&lt;C&gt;1&lt;/C&gt;&lt;D xsi:type="xsd:double"&gt;140&lt;/D&gt;&lt;/FQL&gt;&lt;FQL&gt;&lt;Q&gt;US9892071054^FF_TAX_CF(ANN_R,1/1/2018,12/31/2018)&lt;/Q&gt;&lt;R&gt;1&lt;/R&gt;&lt;C&gt;1&lt;/C&gt;&lt;D xsi:type="xsd:double"&gt;76&lt;/D&gt;&lt;/FQL&gt;&lt;FQL&gt;&lt;Q&gt;US9892071054^FF_TAX_CF(ANN_R,1/1/2017,12/31/2017)&lt;/Q&gt;&lt;R&gt;1&lt;/R&gt;&lt;C&gt;1&lt;/C&gt;&lt;D xsi:type="xsd:double"&gt;65&lt;/D&gt;&lt;/FQL&gt;&lt;FQL&gt;&lt;Q&gt;US9892071054^FF_TAX_CF(ANN_R,1/1/2016,12/31/2016)&lt;/Q&gt;&lt;R&gt;1&lt;/R&gt;&lt;C&gt;1&lt;/C&gt;&lt;D xsi:type="xsd:double"&gt;81&lt;/D&gt;&lt;/FQL&gt;&lt;FQL&gt;&lt;Q&gt;US9892071054^FF_TAX_RATE(ANN_R,1/1/2020,12/31/2020)&lt;/Q&gt;&lt;R&gt;1&lt;/R&gt;&lt;C&gt;1&lt;/C&gt;&lt;D xsi:type="xsd:double"&gt;10&lt;/D&gt;&lt;/FQL&gt;&lt;FQL&gt;&lt;Q&gt;US9892071054^FF_TAX_RATE(ANN_R,1/1/2019,12/31/2019)&lt;/Q&gt;&lt;R&gt;1&lt;/R&gt;&lt;C&gt;1&lt;/C&gt;&lt;D xsi:type="xsd:double"&gt;9.03010033444816&lt;/D&gt;&lt;/FQL&gt;&lt;FQL&gt;&lt;Q&gt;US9892071054^FF_TAX_RATE(ANN_R,1/1/2018,12/31/2018)&lt;/Q&gt;&lt;R&gt;1&lt;/R&gt;&lt;C&gt;1&lt;/C&gt;&lt;D xsi:type="xsd:double"&gt;19.6564885496183&lt;/D&gt;&lt;/FQL&gt;&lt;FQL&gt;&lt;Q&gt;US9892071054^FF_TAX_RATE(ANN_R,1/1/2017,12/31/2017)&lt;/Q&gt;&lt;R&gt;1&lt;/R&gt;&lt;C&gt;1&lt;/C&gt;&lt;D xsi:type="xsd:double"&gt;80.6818181818182&lt;/D&gt;&lt;/FQL&gt;&lt;FQL&gt;&lt;Q&gt;US9892071054^FF_TAX_RATE(ANN_R,1/1/2016,12/31/2016)&lt;/Q&gt;&lt;R&gt;0&lt;/R&gt;&lt;C&gt;0&lt;/C&gt;&lt;/FQL&gt;&lt;FQL&gt;&lt;Q&gt;US9892071054^FG_GICS_SECTOR&lt;/Q&gt;&lt;R&gt;1&lt;/R&gt;&lt;C&gt;1&lt;/C&gt;&lt;D xsi:type="xsd:string"&gt;Information Technology&lt;/D&gt;&lt;/FQL&gt;&lt;FQL&gt;&lt;Q&gt;US9892071054^FG_FACTSET_SECTOR&lt;/Q&gt;&lt;R&gt;1&lt;/R&gt;&lt;C&gt;1&lt;/C&gt;&lt;D xsi:type="xsd:string"&gt;Electronic Technology&lt;/D&gt;&lt;/FQL&gt;&lt;FQL&gt;&lt;Q&gt;KR7035720002^SUS_EC_RISK_SCORE(NOW,NOW,,"GOV")&lt;/Q&gt;&lt;R&gt;0&lt;/R&gt;&lt;C&gt;0&lt;/C&gt;&lt;/FQL&gt;&lt;FQL&gt;&lt;Q&gt;KR7035720002^SUS_RR_RISK_SCORE(NOW,NOW,,"ESG")&lt;/Q&gt;&lt;R&gt;0&lt;/R&gt;&lt;C&gt;0&lt;/C&gt;&lt;/FQL&gt;&lt;FQL&gt;&lt;Q&gt;KR7035720002^FF_PTX_INC(ANN_R,1/1/2020,12/31/2020)&lt;/Q&gt;&lt;R&gt;1&lt;/R&gt;&lt;C&gt;1&lt;/C&gt;&lt;D xsi:type="xsd:double"&gt;405579.0596&lt;/D&gt;&lt;/FQL&gt;&lt;FQL&gt;&lt;Q&gt;KR7035720002^FF_PTX_INC(ANN_R,1/1/2019,12/31/2019)&lt;/Q&gt;&lt;R&gt;1&lt;/R&gt;&lt;C&gt;1&lt;/C&gt;&lt;D xsi:type="xsd:double"&gt;-214485.682688&lt;/D&gt;&lt;/FQL&gt;&lt;FQL&gt;&lt;Q&gt;KR7035720002^FF_PTX_INC(ANN_R,1/1/2018,12/31/2018)&lt;/Q&gt;&lt;R&gt;1&lt;/R&gt;&lt;C&gt;1&lt;/C&gt;&lt;D xsi:type="xsd:double"&gt;130669.862739&lt;/D&gt;&lt;/FQL&gt;&lt;FQL&gt;&lt;Q&gt;KR7035720002^FF_PTX_INC(ANN_R,1/1/2017,12/31/2017)&lt;/Q&gt;&lt;R&gt;1&lt;/R&gt;&lt;C&gt;1&lt;/C&gt;&lt;D xsi:type="xsd:double"&gt;153297.7254&lt;/D&gt;&lt;/FQL&gt;&lt;FQL&gt;&lt;Q&gt;KR7035720002^FF_PTX_INC(ANN_R,1/1/2016,12/31/2016)&lt;/Q&gt;&lt;R&gt;1&lt;/R&gt;&lt;C&gt;1&lt;/C&gt;&lt;D xsi:type="xsd:double"&gt;110679.41493&lt;/D&gt;&lt;/FQL&gt;&lt;FQL&gt;&lt;Q&gt;KR7035720002^FF_TAX_CF(ANN_R,1/1/2020,12/31/2020)&lt;/Q&gt;&lt;R&gt;1&lt;/R&gt;&lt;C&gt;1&lt;/C&gt;&lt;D xsi:type="xsd:double"&gt;77452.981179&lt;/D&gt;&lt;/FQL&gt;&lt;FQL&gt;&lt;Q&gt;KR7035720002^FF_TAX_CF(ANN_R,1/1/2019,12/31/2019)&lt;/Q&gt;&lt;R&gt;1&lt;/R&gt;&lt;C&gt;1&lt;/C&gt;&lt;D xsi:type="xsd:double"&gt;110595.199028&lt;/D&gt;&lt;/FQL&gt;&lt;FQL&gt;&lt;Q&gt;KR7035720002^FF_TAX_CF(ANN_R,1/1/2018,12/31/2018)&lt;/Q&gt;&lt;R&gt;1&lt;/R&gt;&lt;C&gt;1&lt;/C&gt;&lt;D xsi:type="xsd:double"&gt;141309.582816&lt;/D&gt;&lt;/FQL&gt;&lt;FQL&gt;&lt;Q&gt;KR7035720002^FF_TAX_CF(ANN_R,1/1/2017,12/31/2017)&lt;/Q&gt;&lt;R&gt;1&lt;/R&gt;&lt;C&gt;1&lt;/C&gt;&lt;D xsi:type="xsd:double"&gt;2650.027527&lt;/D&gt;&lt;/FQL&gt;&lt;FQL&gt;&lt;Q&gt;KR7035720002^FF_TAX_CF(ANN_R,1/1/2016,12/31/2016)&lt;/Q&gt;&lt;R&gt;1&lt;/R&gt;&lt;C&gt;1&lt;/C&gt;&lt;D xsi:type="xsd:double"&gt;54355.376213&lt;/D&gt;&lt;/FQL&gt;&lt;FQL&gt;&lt;Q&gt;KR7035720002^FF_TAX_RATE(ANN_R,1/1/2020,12/31/2020)&lt;/Q&gt;&lt;R&gt;1&lt;/R&gt;&lt;C&gt;1&lt;/C&gt;&lt;D xsi:type="xsd:double"&gt;59.3994555299768&lt;/D&gt;&lt;/FQL&gt;&lt;FQL&gt;&lt;Q&gt;KR7035720002^FF_TAX_RATE(ANN_R,1/1/2019,12/31/2019)&lt;/Q&gt;&lt;R&gt;0&lt;/R&gt;&lt;C&gt;0&lt;/C&gt;&lt;/FQL&gt;&lt;FQL&gt;&lt;Q&gt;KR7035720002^FF_TAX_RATE(ANN_R,1/1/2018,12/31/2018)&lt;/Q&gt;&lt;R&gt;1&lt;/R&gt;&lt;C&gt;1&lt;/C&gt;&lt;D xsi:type="xsd:double"&gt;87.8404561878691&lt;/D&gt;&lt;/FQL&gt;&lt;FQL&gt;&lt;Q&gt;KR7035720002^FF_TAX_RATE(ANN_R,1/1/2017,12/31/2017)&lt;/Q&gt;&lt;R&gt;1&lt;/R&gt;&lt;C&gt;1&lt;/C&gt;&lt;D xsi:type="xsd:double"&gt;18.3980721269071&lt;/D&gt;&lt;/FQL&gt;&lt;FQL&gt;&lt;Q&gt;KR7035720002^FG_GICS_SECTOR&lt;/Q&gt;&lt;R&gt;0&lt;/R&gt;&lt;C&gt;0&lt;/C&gt;&lt;/FQL&gt;&lt;FQL&gt;&lt;Q&gt;KR7035720002^FG_FACTSET_SECTOR&lt;/Q&gt;&lt;R&gt;1&lt;/R&gt;&lt;C&gt;1&lt;/C&gt;&lt;D xsi:type="xsd:string"&gt;Technology Services&lt;/D&gt;&lt;/FQL&gt;&lt;FQL&gt;&lt;Q&gt;JP3546800008^SUS_EC_RISK_SCORE(NOW,NOW,,"GOV")&lt;/Q&gt;&lt;R&gt;1&lt;/R&gt;&lt;C&gt;1&lt;/C&gt;&lt;D xsi:type="xsd:string"&gt;10.690481&lt;/D&gt;&lt;/FQL&gt;&lt;FQL&gt;&lt;Q&gt;JP3546800008^SUS_EC_RISK_SCORE(NOW,NOW,,"SOC")&lt;/Q&gt;&lt;R&gt;1&lt;/R&gt;&lt;C&gt;1&lt;/C&gt;&lt;D xsi:type="xsd:string"&gt;13.001238&lt;/D&gt;&lt;/FQL&gt;&lt;FQL&gt;&lt;Q&gt;JP3546800008^SUS_RR_RISK_SCORE(NOW,NOW,,"ESG")&lt;/Q&gt;&lt;R&gt;1&lt;/R&gt;&lt;C&gt;1&lt;/C&gt;&lt;D xsi:type="xsd:double"&gt;26.72171875&lt;/D&gt;&lt;/FQL&gt;&lt;FQL&gt;&lt;Q&gt;JP3546800008^FF_PTX_INC(ANN_R,1/1/2020,12/31/2020)&lt;/Q&gt;&lt;R&gt;1&lt;/R&gt;&lt;C&gt;1&lt;/C&gt;&lt;D xsi:type="xsd:double"&gt;106466&lt;/D&gt;&lt;/FQL&gt;&lt;FQL&gt;&lt;Q&gt;JP3546800008^FF_PTX_INC(ANN_R,1/1/2019,12/31/2019)&lt;/Q&gt;&lt;R&gt;1&lt;/R&gt;&lt;C&gt;1&lt;/C&gt;&lt;D xsi:type="xsd:double"&gt;102709&lt;/D&gt;&lt;/FQL&gt;&lt;FQL&gt;&lt;Q&gt;JP3546800008^FF_PTX_INC(ANN_R,1/1/2018,12/31/2018)&lt;/Q&gt;&lt;R&gt;1&lt;/R&gt;&lt;C&gt;1&lt;/C&gt;&lt;D xsi:type="xsd:double"&gt;106630&lt;/D&gt;&lt;/FQL&gt;&lt;FQL&gt;&lt;Q&gt;JP3546800008^FF_PTX_INC(ANN_R,1/1/2017,12/31/2017)&lt;/Q&gt;&lt;R&gt;1&lt;/R&gt;&lt;C&gt;1&lt;/C&gt;&lt;D xsi:type="xsd:double"&gt;74881&lt;/D&gt;&lt;/FQL&gt;&lt;FQL&gt;&lt;Q&gt;JP3546800008^FF_PTX_INC(ANN_R,1/1/2016,12/31/2016)&lt;/Q&gt;&lt;R&gt;1&lt;/R&gt;&lt;C&gt;1&lt;/C&gt;&lt;D xsi:type="xsd:double"&gt;76920&lt;/D&gt;&lt;/FQL&gt;&lt;FQL&gt;&lt;Q&gt;JP3546800008^FF_TAX_CF(ANN_R,1/1/2020,12/31/2020)&lt;/Q&gt;&lt;R&gt;1&lt;/R&gt;&lt;C&gt;1&lt;/C&gt;&lt;D xsi:type="xsd:double"&gt;24774&lt;/D&gt;&lt;/FQL&gt;&lt;FQL&gt;&lt;Q&gt;JP3546800008^FF_TAX_CF(ANN_R,1/1/2019,12/31/2019)&lt;/Q&gt;&lt;R&gt;1&lt;/R&gt;&lt;C&gt;1&lt;/C&gt;&lt;D xsi:type="xsd:double"&gt;30249&lt;/D&gt;&lt;/FQL&gt;&lt;FQL&gt;&lt;Q&gt;JP3546800008^FF_TAX_CF(ANN_R,1/1/2018,12/31/2018)&lt;/Q&gt;&lt;R&gt;1&lt;/R&gt;&lt;C&gt;1&lt;/C&gt;&lt;D xsi:type="xsd:double"&gt;24118&lt;/D&gt;&lt;/FQL&gt;&lt;FQL&gt;&lt;Q&gt;JP3546800008^FF_TAX_CF(ANN_R,1/1/2017,12/31/2017)&lt;/Q&gt;&lt;R&gt;1&lt;/R&gt;&lt;C&gt;1&lt;/C&gt;&lt;D xsi:type="xsd:double"&gt;25518&lt;/D&gt;&lt;/FQL&gt;&lt;FQL&gt;&lt;Q&gt;JP3546800008^FF_TAX_CF(ANN_R,1/1/2016,12/31/2016)&lt;/Q&gt;&lt;R&gt;1&lt;/R&gt;&lt;C&gt;1&lt;/C&gt;&lt;D xsi:type="xsd:double"&gt;36451&lt;/D&gt;&lt;/FQL&gt;&lt;FQL&gt;&lt;Q&gt;JP3546800008^FF_TAX_RATE(ANN_R,1/1/2019,12/31/2019)&lt;/Q&gt;&lt;R&gt;1&lt;/R&gt;&lt;C&gt;1&lt;/C&gt;&lt;D xsi:type="xsd:double"&gt;22.804233319378&lt;/D&gt;&lt;/FQL&gt;&lt;FQL&gt;&lt;Q&gt;JP3546800008^FF_TAX_RATE(ANN_R,1/1/2018,12/31/2018)&lt;/Q&gt;&lt;R&gt;1&lt;/R&gt;&lt;C&gt;1&lt;/C&gt;&lt;D xsi:type="xsd:double"&gt;14.4696614461221&lt;/D&gt;&lt;/FQL&gt;&lt;FQL&gt;&lt;Q&gt;JP3546800008^FF_TAX_RATE(ANN_R,1/1/2017,12/31/2017)&lt;/Q&gt;&lt;R&gt;1&lt;/R&gt;&lt;C&gt;1&lt;/C&gt;&lt;D xsi:type="xsd:double"&gt;26.6943550433354&lt;/D&gt;&lt;/FQL&gt;&lt;FQL&gt;&lt;Q&gt;JP3546800008^FF_TAX_RATE(ANN_R,1/1/2016,12/31/2016)&lt;/Q&gt;&lt;R&gt;1&lt;/R&gt;&lt;C&gt;1&lt;/C&gt;&lt;D xsi:type="xsd:double"&gt;34.1783671346854&lt;/D&gt;&lt;/FQL&gt;&lt;FQL&gt;&lt;Q&gt;JP3546800008^FG_GICS_SECTOR&lt;/Q&gt;&lt;R&gt;0&lt;/R&gt;&lt;C&gt;0&lt;/C&gt;&lt;/FQL&gt;&lt;FQL&gt;&lt;Q&gt;JP3546800008^FG_FACTSET_SECTOR&lt;/Q&gt;&lt;R&gt;1&lt;/R&gt;&lt;C&gt;1&lt;/C&gt;&lt;D xsi:type="xsd:string"&gt;Health Technology&lt;/D&gt;&lt;/FQL&gt;&lt;FQL&gt;&lt;Q&gt;JP3388200002^SUS_EC_RISK_SCORE(NOW,NOW,,"GOV")&lt;/Q&gt;&lt;R&gt;0&lt;/R&gt;&lt;C&gt;0&lt;/C&gt;&lt;/FQL&gt;&lt;FQL&gt;&lt;Q&gt;JP3388200002^SUS_EC_RISK_SCORE(NOW,NOW,,"SOC")&lt;/Q&gt;&lt;R&gt;0&lt;/R&gt;&lt;C&gt;0&lt;/C&gt;&lt;/FQL&gt;&lt;FQL&gt;&lt;Q&gt;JP3388200002^SUS_RR_RISK_SCORE(NOW,NOW,,"ESG")&lt;/Q&gt;&lt;R&gt;0&lt;/R&gt;&lt;C&gt;0&lt;/C&gt;&lt;/FQL&gt;&lt;FQL&gt;&lt;Q&gt;JP3388200002^FF_PTX_INC(ANN_R,1/1/2020,12/31/2020)&lt;/Q&gt;&lt;R&gt;1&lt;/R&gt;&lt;C&gt;1&lt;/C&gt;&lt;D xsi:type="xsd:double"&gt;174664&lt;/D&gt;&lt;/FQL&gt;&lt;FQL&gt;&lt;Q&gt;JP3388200002^FF_PTX_INC(ANN_R,1/1/2019,12/31/2019)&lt;/Q&gt;&lt;R&gt;1&lt;/R&gt;&lt;C&gt;1&lt;/C&gt;&lt;D xsi:type="xsd:double"&gt;168083&lt;/D&gt;&lt;/FQL&gt;&lt;FQL&gt;&lt;Q&gt;JP3388200002^FF_PTX_INC(ANN_R,1/1/2018,12/31/2018)&lt;/Q&gt;&lt;R&gt;1&lt;/R&gt;&lt;C&gt;1&lt;/C&gt;&lt;D xsi:type="xsd:double"&gt;168594&lt;/D&gt;&lt;/FQL&gt;&lt;FQL&gt;&lt;Q&gt;JP3388200002^FF_PTX_INC(ANN_R,1/1/2017,12/31/2017)&lt;/Q&gt;&lt;R&gt;1&lt;/R&gt;&lt;C&gt;1&lt;/C&gt;&lt;D xsi:type="xsd:double"&gt;149339&lt;/D&gt;&lt;/FQL&gt;&lt;FQL&gt;&lt;Q&gt;JP3388200002^FF_PTX_INC(ANN_R,1/1/2016,12/31/2016)&lt;/Q&gt;&lt;R&gt;1&lt;/R&gt;&lt;C&gt;1&lt;/C&gt;&lt;D xsi:type="xsd:double"&gt;169225&lt;/D&gt;&lt;/FQL&gt;&lt;FQL&gt;&lt;Q&gt;JP3388200002^FF_TAX_CF(ANN_R,1/1/2020,12/31/2020)&lt;/Q&gt;&lt;R&gt;1&lt;/R&gt;&lt;C&gt;1&lt;/C&gt;&lt;D xsi:type="xsd:double"&gt;100899&lt;/D&gt;&lt;/FQL&gt;&lt;FQL&gt;&lt;Q&gt;JP3388200002^FF_TAX_CF(ANN_R,1/1/2018,12/31/2018)&lt;/Q&gt;&lt;R&gt;1&lt;/R&gt;&lt;C&gt;1&lt;/C&gt;&lt;D xsi:type="xsd:double"&gt;83662&lt;/D&gt;&lt;/FQL&gt;&lt;FQL&gt;&lt;Q&gt;JP3388200002^FF_TAX_CF(ANN_R,1/1/2017,12/31/2017)&lt;/Q&gt;&lt;R&gt;1&lt;/R&gt;&lt;C&gt;1&lt;/C&gt;&lt;D xsi:type="xsd:double"&gt;84877&lt;/D&gt;&lt;/FQL&gt;&lt;FQL&gt;&lt;Q&gt;JP3388200002^FF_TAX_CF(ANN_R</t>
        </r>
      </text>
    </comment>
    <comment ref="A30" authorId="0" shapeId="0" xr:uid="{200A168D-C0F6-45FD-8C79-25D34AA446E5}">
      <text>
        <r>
          <rPr>
            <b/>
            <sz val="9"/>
            <color indexed="81"/>
            <rFont val="Tahoma"/>
            <family val="2"/>
          </rPr>
          <t>,1/1/2016,12/31/2016)&lt;/Q&gt;&lt;R&gt;1&lt;/R&gt;&lt;C&gt;1&lt;/C&gt;&lt;D xsi:type="xsd:double"&gt;84486&lt;/D&gt;&lt;/FQL&gt;&lt;FQL&gt;&lt;Q&gt;JP3388200002^FF_TAX_RATE(ANN_R,1/1/2020,12/31/2020)&lt;/Q&gt;&lt;R&gt;1&lt;/R&gt;&lt;C&gt;1&lt;/C&gt;&lt;D xsi:type="xsd:double"&gt;57.0959098612193&lt;/D&gt;&lt;/FQL&gt;&lt;FQL&gt;&lt;Q&gt;JP3388200002^FF_TAX_RATE(ANN_R,1/1/2019,12/31/2019)&lt;/Q&gt;&lt;R&gt;1&lt;/R&gt;&lt;C&gt;1&lt;/C&gt;&lt;D xsi:type="xsd:double"&gt;47.4937977070852&lt;/D&gt;&lt;/FQL&gt;&lt;FQL&gt;&lt;Q&gt;JP3388200002^FF_TAX_RATE(ANN_R,1/1/2018,12/31/2018)&lt;/Q&gt;&lt;R&gt;1&lt;/R&gt;&lt;C&gt;1&lt;/C&gt;&lt;D xsi:type="xsd:double"&gt;44.9215274564931&lt;/D&gt;&lt;/FQL&gt;&lt;FQL&gt;&lt;Q&gt;JP3388200002^FF_TAX_RATE(ANN_R,1/1/2017,12/31/2017)&lt;/Q&gt;&lt;R&gt;1&lt;/R&gt;&lt;C&gt;1&lt;/C&gt;&lt;D xsi:type="xsd:double"&gt;49.2952276364513&lt;/D&gt;&lt;/FQL&gt;&lt;FQL&gt;&lt;Q&gt;JP3388200002^FF_TAX_RATE(ANN_R,1/1/2016,12/31/2016)&lt;/Q&gt;&lt;R&gt;1&lt;/R&gt;&lt;C&gt;1&lt;/C&gt;&lt;D xsi:type="xsd:double"&gt;64.0573201359137&lt;/D&gt;&lt;/FQL&gt;&lt;FQL&gt;&lt;Q&gt;JP3388200002^FG_GICS_SECTOR&lt;/Q&gt;&lt;R&gt;0&lt;/R&gt;&lt;C&gt;0&lt;/C&gt;&lt;/FQL&gt;&lt;FQL&gt;&lt;Q&gt;JP3388200002^FG_FACTSET_SECTOR&lt;/Q&gt;&lt;R&gt;1&lt;/R&gt;&lt;C&gt;1&lt;/C&gt;&lt;D xsi:type="xsd:string"&gt;Retail Trade&lt;/D&gt;&lt;/FQL&gt;&lt;FQL&gt;&lt;Q&gt;JP3266400005^SUS_EC_RISK_SCORE(NOW,NOW,,"GOV")&lt;/Q&gt;&lt;R&gt;0&lt;/R&gt;&lt;C&gt;0&lt;/C&gt;&lt;/FQL&gt;&lt;FQL&gt;&lt;Q&gt;JP3266400005^SUS_EC_RISK_SCORE(NOW,NOW,,"SOC")&lt;/Q&gt;&lt;R&gt;0&lt;/R&gt;&lt;C&gt;0&lt;/C&gt;&lt;/FQL&gt;&lt;FQL&gt;&lt;Q&gt;JP3266400005^SUS_RR_RISK_SCORE(NOW,NOW,,"ESG")&lt;/Q&gt;&lt;R&gt;0&lt;/R&gt;&lt;C&gt;0&lt;/C&gt;&lt;/FQL&gt;&lt;FQL&gt;&lt;Q&gt;JP3266400005^FF_PTX_INC(ANN_R,1/1/2020,12/31/2020)&lt;/Q&gt;&lt;R&gt;1&lt;/R&gt;&lt;C&gt;1&lt;/C&gt;&lt;D xsi:type="xsd:double"&gt;185899&lt;/D&gt;&lt;/FQL&gt;&lt;FQL&gt;&lt;Q&gt;JP3266400005^FF_PTX_INC(ANN_R,1/1/2019,12/31/2019)&lt;/Q&gt;&lt;R&gt;1&lt;/R&gt;&lt;C&gt;1&lt;/C&gt;&lt;D xsi:type="xsd:double"&gt;209022&lt;/D&gt;&lt;/FQL&gt;&lt;FQL&gt;&lt;Q&gt;JP3266400005^FF_PTX_INC(ANN_R,1/1/2017,12/31/2017)&lt;/Q&gt;&lt;R&gt;1&lt;/R&gt;&lt;C&gt;1&lt;/C&gt;&lt;D xsi:type="xsd:double"&gt;214007&lt;/D&gt;&lt;/FQL&gt;&lt;FQL&gt;&lt;Q&gt;JP3266400005^FF_PTX_INC(ANN_R,1/1/2016,12/31/2016)&lt;/Q&gt;&lt;R&gt;1&lt;/R&gt;&lt;C&gt;1&lt;/C&gt;&lt;D xsi:type="xsd:double"&gt;196971&lt;/D&gt;&lt;/FQL&gt;&lt;FQL&gt;&lt;Q&gt;JP3266400005^FF_TAX_CF(ANN_R,1/1/2020,12/31/2020)&lt;/Q&gt;&lt;R&gt;1&lt;/R&gt;&lt;C&gt;1&lt;/C&gt;&lt;D xsi:type="xsd:double"&gt;57405&lt;/D&gt;&lt;/FQL&gt;&lt;FQL&gt;&lt;Q&gt;JP3266400005^FF_TAX_CF(ANN_R,1/1/2019,12/31/2019)&lt;/Q&gt;&lt;R&gt;1&lt;/R&gt;&lt;C&gt;1&lt;/C&gt;&lt;D xsi:type="xsd:double"&gt;46780&lt;/D&gt;&lt;/FQL&gt;&lt;FQL&gt;&lt;Q&gt;JP3266400005^FF_TAX_CF(ANN_R,1/1/2018,12/31/2018)&lt;/Q&gt;&lt;R&gt;1&lt;/R&gt;&lt;C&gt;1&lt;/C&gt;&lt;D xsi:type="xsd:double"&gt;66050&lt;/D&gt;&lt;/FQL&gt;&lt;FQL&gt;&lt;Q&gt;JP3266400005^FF_TAX_CF(ANN_R,1/1/2017,12/31/2017)&lt;/Q&gt;&lt;R&gt;1&lt;/R&gt;&lt;C&gt;1&lt;/C&gt;&lt;D xsi:type="xsd:double"&gt;56439&lt;/D&gt;&lt;/FQL&gt;&lt;FQL&gt;&lt;Q&gt;JP3266400005^FF_TAX_CF(ANN_R,1/1/2016,12/31/2016)&lt;/Q&gt;&lt;R&gt;1&lt;/R&gt;&lt;C&gt;1&lt;/C&gt;&lt;D xsi:type="xsd:double"&gt;49898&lt;/D&gt;&lt;/FQL&gt;&lt;FQL&gt;&lt;Q&gt;JP3266400005^FF_TAX_RATE(ANN_R,1/1/2020,12/31/2020)&lt;/Q&gt;&lt;R&gt;1&lt;/R&gt;&lt;C&gt;1&lt;/C&gt;&lt;D xsi:type="xsd:double"&gt;25.2970699143083&lt;/D&gt;&lt;/FQL&gt;&lt;FQL&gt;&lt;Q&gt;JP3266400005^FF_TAX_RATE(ANN_R,1/1/2019,12/31/2019)&lt;/Q&gt;&lt;R&gt;1&lt;/R&gt;&lt;C&gt;1&lt;/C&gt;&lt;D xsi:type="xsd:double"&gt;25.3571394398676&lt;/D&gt;&lt;/FQL&gt;&lt;FQL&gt;&lt;Q&gt;JP3266400005^FF_TAX_RATE(ANN_R,1/1/2018,12/31/2018)&lt;/Q&gt;&lt;R&gt;1&lt;/R&gt;&lt;C&gt;1&lt;/C&gt;&lt;D xsi:type="xsd:double"&gt;24.9044263043148&lt;/D&gt;&lt;/FQL&gt;&lt;FQL&gt;&lt;Q&gt;JP3266400005^FF_TAX_RATE(ANN_R,1/1/2017,12/31/2017)&lt;/Q&gt;&lt;R&gt;1&lt;/R&gt;&lt;C&gt;1&lt;/C&gt;&lt;D xsi:type="xsd:double"&gt;34.1937413262183&lt;/D&gt;&lt;/FQL&gt;&lt;FQL&gt;&lt;Q&gt;JP3266400005^FF_TAX_RATE(ANN_R,1/1/2016,12/31/2016)&lt;/Q&gt;&lt;R&gt;1&lt;/R&gt;&lt;C&gt;1&lt;/C&gt;&lt;D xsi:type="xsd:double"&gt;28.7077793177676&lt;/D&gt;&lt;/FQL&gt;&lt;FQL&gt;&lt;Q&gt;JP3266400005^FG_GICS_SECTOR&lt;/Q&gt;&lt;R&gt;0&lt;/R&gt;&lt;C&gt;0&lt;/C&gt;&lt;/FQL&gt;&lt;FQL&gt;&lt;Q&gt;JP3266400005^FG_FACTSET_SECTOR&lt;/Q&gt;&lt;R&gt;1&lt;/R&gt;&lt;C&gt;1&lt;/C&gt;&lt;D xsi:type="xsd:string"&gt;Producer Manufacturing&lt;/D&gt;&lt;/FQL&gt;&lt;FQL&gt;&lt;Q&gt;SE0000103699^SUS_EC_RISK_SCORE(NOW,NOW,,"GOV")&lt;/Q&gt;&lt;R&gt;0&lt;/R&gt;&lt;C&gt;0&lt;/C&gt;&lt;/FQL&gt;&lt;FQL&gt;&lt;Q&gt;SE0000103699^SUS_RR_RISK_SCORE(NOW,NOW,,"ESG")&lt;/Q&gt;&lt;R&gt;0&lt;/R&gt;&lt;C&gt;0&lt;/C&gt;&lt;/FQL&gt;&lt;FQL&gt;&lt;Q&gt;SE0000103699^FF_PTX_INC(ANN_R,1/1/2020,12/31/2020)&lt;/Q&gt;&lt;R&gt;1&lt;/R&gt;&lt;C&gt;1&lt;/C&gt;&lt;D xsi:type="xsd:double"&gt;7970.61200952998&lt;/D&gt;&lt;/FQL&gt;&lt;FQL&gt;&lt;Q&gt;SE0000103699^FF_PTX_INC(ANN_R,1/1/2019,12/31/2019)&lt;/Q&gt;&lt;R&gt;1&lt;/R&gt;&lt;C&gt;1&lt;/C&gt;&lt;D xsi:type="xsd:double"&gt;9162.34564100454&lt;/D&gt;&lt;/FQL&gt;&lt;FQL&gt;&lt;Q&gt;SE0000103699^FF_PTX_INC(ANN_R,1/1/2018,12/31/2018)&lt;/Q&gt;&lt;R&gt;1&lt;/R&gt;&lt;C&gt;1&lt;/C&gt;&lt;D xsi:type="xsd:double"&gt;9262.86620960477&lt;/D&gt;&lt;/FQL&gt;&lt;FQL&gt;&lt;Q&gt;SE0000103699^FF_PTX_INC(ANN_R,1/1/2017,12/31/2017)&lt;/Q&gt;&lt;R&gt;1&lt;/R&gt;&lt;C&gt;1&lt;/C&gt;&lt;D xsi:type="xsd:double"&gt;7101.416203333&lt;/D&gt;&lt;/FQL&gt;&lt;FQL&gt;&lt;Q&gt;SE0000103699^FF_PTX_INC(ANN_R,1/1/2016,12/31/2016)&lt;/Q&gt;&lt;R&gt;1&lt;/R&gt;&lt;C&gt;1&lt;/C&gt;&lt;D xsi:type="xsd:double"&gt;6761.36273553978&lt;/D&gt;&lt;/FQL&gt;&lt;FQL&gt;&lt;Q&gt;SE0000103699^FF_TAX_CF(ANN_R,1/1/2020,12/31/2020)&lt;/Q&gt;&lt;R&gt;1&lt;/R&gt;&lt;C&gt;1&lt;/C&gt;&lt;D xsi:type="xsd:double"&gt;1712.48536065731&lt;/D&gt;&lt;/FQL&gt;&lt;FQL&gt;&lt;Q&gt;SE0000103699^FF_TAX_CF(ANN_R,1/1/2019,12/31/2019)&lt;/Q&gt;&lt;R&gt;1&lt;/R&gt;&lt;C&gt;1&lt;/C&gt;&lt;D xsi:type="xsd:double"&gt;1833.95153706459&lt;/D&gt;&lt;/FQL&gt;&lt;FQL&gt;&lt;Q&gt;SE0000103699^FF_TAX_CF(ANN_R,1/1/2018,12/31/2018)&lt;/Q&gt;&lt;R&gt;1&lt;/R&gt;&lt;C&gt;1&lt;/C&gt;&lt;D xsi:type="xsd:double"&gt;1573.57866792156&lt;/D&gt;&lt;/FQL&gt;&lt;FQL&gt;&lt;Q&gt;SE0000103699^FF_TAX_CF(ANN_R,1/1/2017,12/31/2017)&lt;/Q&gt;&lt;R&gt;1&lt;/R&gt;&lt;C&gt;1&lt;/C&gt;&lt;D xsi:type="xsd:double"&gt;1106.16360942012&lt;/D&gt;&lt;/FQL&gt;&lt;FQL&gt;&lt;Q&gt;SE0000103699^FF_TAX_CF(ANN_R,1/1/2016,12/31/2016)&lt;/Q&gt;&lt;R&gt;1&lt;/R&gt;&lt;C&gt;1&lt;/C&gt;&lt;D xsi:type="xsd:double"&gt;872.281142937686&lt;/D&gt;&lt;/FQL&gt;&lt;FQL&gt;&lt;Q&gt;SE0000103699^FF_TAX_RATE(ANN_R,1/1/2020,12/31/2020)&lt;/Q&gt;&lt;R&gt;1&lt;/R&gt;&lt;C&gt;1&lt;/C&gt;&lt;D xsi:type="xsd:double"&gt;17.7593470247499&lt;/D&gt;&lt;/FQL&gt;&lt;FQL&gt;&lt;Q&gt;SE0000103699^FF_TAX_RATE(ANN_R,1/1/2019,12/31/2019)&lt;/Q&gt;&lt;R&gt;1&lt;/R&gt;&lt;C&gt;1&lt;/C&gt;&lt;D xsi:type="xsd:double"&gt;18.1093262452329&lt;/D&gt;&lt;/FQL&gt;&lt;FQL&gt;&lt;Q&gt;SE0000103699^FF_TAX_RATE(ANN_R,1/1/2018,12/31/2018)&lt;/Q&gt;&lt;R&gt;1&lt;/R&gt;&lt;C&gt;1&lt;/C&gt;&lt;D xsi:type="xsd:double"&gt;18.1959219858156&lt;/D&gt;&lt;/FQL&gt;&lt;FQL&gt;&lt;Q&gt;SE0000103699^FF_TAX_RATE(ANN_R,1/1/2017,12/31/2017)&lt;/Q&gt;&lt;R&gt;1&lt;/R&gt;&lt;C&gt;1&lt;/C&gt;&lt;D xsi:type="xsd:double"&gt;8.91451831750339&lt;/D&gt;&lt;/FQL&gt;&lt;FQL&gt;&lt;Q&gt;SE0000103699^FG_GICS_SECTOR&lt;/Q&gt;&lt;R&gt;0&lt;/R&gt;&lt;C&gt;0&lt;/C&gt;&lt;/FQL&gt;&lt;FQL&gt;&lt;Q&gt;SE0000103699^FG_FACTSET_SECTOR&lt;/Q&gt;&lt;R&gt;1&lt;/R&gt;&lt;C&gt;1&lt;/C&gt;&lt;D xsi:type="xsd:string"&gt;Electronic Technology&lt;/D&gt;&lt;/FQL&gt;&lt;FQL&gt;&lt;Q&gt;AU000000FMG4^SUS_EC_RISK_SCORE(NOW,NOW,,"GOV")&lt;/Q&gt;&lt;R&gt;0&lt;/R&gt;&lt;C&gt;0&lt;/C&gt;&lt;/FQL&gt;&lt;FQL&gt;&lt;Q&gt;AU000000FMG4^SUS_EC_RISK_SCORE(NOW,NOW,,"SOC")&lt;/Q&gt;&lt;R&gt;0&lt;/R&gt;&lt;C&gt;0&lt;/C&gt;&lt;/FQL&gt;&lt;FQL&gt;&lt;Q&gt;AU000000FMG4^SUS_RR_RISK_SCORE(NOW,NOW,,"ESG")&lt;/Q&gt;&lt;R&gt;0&lt;/R&gt;&lt;C&gt;0&lt;/C&gt;&lt;/FQL&gt;&lt;FQL&gt;&lt;Q&gt;AU000000FMG4^FF_PTX_INC(ANN_R,1/1/2020,12/31/2020)&lt;/Q&gt;&lt;R&gt;1&lt;/R&gt;&lt;C&gt;1&lt;/C&gt;&lt;D xsi:type="xsd:double"&gt;9979.51871186029&lt;/D&gt;&lt;/FQL&gt;&lt;FQL&gt;&lt;Q&gt;AU000000FMG4^FF_PTX_INC(ANN_R,1/1/2019,12/31/2019)&lt;/Q&gt;&lt;R&gt;1&lt;/R&gt;&lt;C&gt;1&lt;/C&gt;&lt;D xsi:type="xsd:double"&gt;6388.8419936715&lt;/D&gt;&lt;/FQL&gt;&lt;FQL&gt;&lt;Q&gt;AU000000FMG4^FF_PTX_INC(ANN_R,1/1/2018,12/31/2018)&lt;/Q&gt;&lt;R&gt;1&lt;/R&gt;&lt;C&gt;1&lt;/C&gt;&lt;D xsi:type="xsd:double"&gt;1606.78366393255&lt;/D&gt;&lt;/FQL&gt;&lt;FQL&gt;&lt;Q&gt;AU000000FMG4^FF_PTX_INC(ANN_R,1/1/2017,12/31/2017)&lt;/Q&gt;&lt;R&gt;1&lt;/R&gt;&lt;C&gt;1&lt;/C&gt;&lt;D xsi:type="xsd:double"&gt;3934.21930521091&lt;/D&gt;&lt;/FQL&gt;&lt;FQL&gt;&lt;Q&gt;AU000000FMG4^FF_PTX_INC(ANN_R,1/1/2016,12/31/2016)&lt;/Q&gt;&lt;R&gt;1&lt;/R&gt;&lt;C&gt;1&lt;/C&gt;&lt;D xsi:type="xsd:double"&gt;1860.6717659086&lt;/D&gt;&lt;/FQL&gt;&lt;FQL&gt;&lt;Q&gt;AU000000FMG4^FF_TAX_CF(ANN_R,1/1/2020,12/31/2020)&lt;/Q&gt;&lt;R&gt;1&lt;/R&gt;&lt;C&gt;1&lt;/C&gt;&lt;D xsi:type="xsd:double"&gt;2513.52601337587&lt;/D&gt;&lt;/FQL&gt;&lt;FQL&gt;&lt;Q&gt;AU000000FMG4^FF_TAX_CF(ANN_R,1/1/2019,12/31/2019)&lt;/Q&gt;&lt;R&gt;1&lt;/R&gt;&lt;C&gt;1&lt;/C&gt;&lt;D xsi:type="xsd:double"&gt;525.761564810786&lt;/D&gt;&lt;/FQL&gt;&lt;FQL&gt;&lt;Q&gt;AU000000FMG4^FF_TAX_CF(ANN_R,1/1/2018,12/31/2018)&lt;/Q&gt;&lt;R&gt;1&lt;/R&gt;&lt;C&gt;1&lt;/C&gt;&lt;D xsi:type="xsd:double"&gt;1370.60582417379&lt;/D&gt;&lt;/FQL&gt;&lt;FQL&gt;&lt;Q&gt;AU000000FMG4^FF_TAX_CF(ANN_R,1/1/2017,12/31/2017)&lt;/Q&gt;&lt;R&gt;1&lt;/R&gt;&lt;C&gt;1&lt;/C&gt;&lt;D xsi:type="xsd:double"&gt;497.247131598953&lt;/D&gt;&lt;/FQL&gt;&lt;FQL&gt;&lt;Q&gt;AU000000FMG4^FF_TAX_CF(ANN_R,1/1/2016,12/31/2016)&lt;/Q&gt;&lt;R&gt;1&lt;/R&gt;&lt;C&gt;1&lt;/C&gt;&lt;D xsi:type="xsd:double"&gt;-90.6974420605374&lt;/D&gt;&lt;/FQL&gt;&lt;FQL&gt;&lt;Q&gt;AU000000FMG4^FF_TAX_RATE(ANN_R,1/1/2019,12/31/2019)&lt;/Q&gt;&lt;R&gt;1&lt;/R&gt;&lt;C&gt;1&lt;/C&gt;&lt;D xsi:type="xsd:double"&gt;30.2473188881593&lt;/D&gt;&lt;/FQL&gt;&lt;FQL&gt;&lt;Q&gt;AU000000FMG4^FF_TAX_RATE(ANN_R,1/1/2018,12/31/2018)&lt;/Q&gt;&lt;R&gt;1&lt;/R&gt;&lt;C&gt;1&lt;/C&gt;&lt;D xsi:type="xsd:double"&gt;29.4779116465864&lt;/D&gt;&lt;/FQL&gt;&lt;FQL&gt;&lt;Q&gt;AU000000FMG4^FF_TAX_RATE(ANN_R,1/1/2017,12/31/2017)&lt;/Q&gt;&lt;R&gt;1&lt;/R&gt;&lt;C&gt;1&lt;/C&gt;&lt;D xsi:type="xsd:double"&gt;29.4573643410852&lt;/D&gt;&lt;/FQL&gt;&lt;FQL&gt;&lt;Q&gt;AU000000FMG4^FF_TAX_RATE(ANN_R,1/1/2016,12/31/2016)&lt;/Q&gt;&lt;R&gt;1&lt;/R&gt;&lt;C&gt;1&lt;/C&gt;&lt;D xsi:type="xsd:double"&gt;27.2525849335303&lt;/D&gt;&lt;/FQL&gt;&lt;FQL&gt;&lt;Q&gt;AU000000FMG4^FG_GICS_SECTOR&lt;/Q&gt;&lt;R&gt;0&lt;/R&gt;&lt;C&gt;0&lt;/C&gt;&lt;/FQL&gt;&lt;FQL&gt;&lt;Q&gt;AU000000FMG4^FG_FACTSET_SECTOR&lt;/Q&gt;&lt;R&gt;1&lt;/R&gt;&lt;C&gt;1&lt;/C&gt;&lt;D xsi:type="xsd:string"&gt;Non-Energy Minerals&lt;/D&gt;&lt;/FQL&gt;&lt;FQL&gt;&lt;Q&gt;FR0010208488^SUS_EC_RISK_SCORE(NOW,NOW,,"GOV")&lt;/Q&gt;&lt;R&gt;1&lt;/R&gt;&lt;C&gt;1&lt;/C&gt;&lt;D xsi:type="xsd:string"&gt;8.253103&lt;/D&gt;&lt;/FQL&gt;&lt;FQL&gt;&lt;Q&gt;FR0010208488^SUS_EC_RISK_SCORE(NOW,NOW,,"SOC")&lt;/Q&gt;&lt;R&gt;1&lt;/R&gt;&lt;C&gt;1&lt;/C&gt;&lt;D xsi:type="xsd:string"&gt;8.625900&lt;/D&gt;&lt;/FQL&gt;&lt;FQL&gt;&lt;Q&gt;FR0010208488^SUS_RR_RISK_SCORE(NOW,NOW,,"ESG")&lt;/Q&gt;&lt;R&gt;1&lt;/R&gt;&lt;C&gt;1&lt;/C&gt;&lt;D xsi:type="xsd:double"&gt;29.55440025&lt;/D&gt;&lt;/FQL&gt;&lt;FQL&gt;&lt;Q&gt;FR0010208488^FF_PTX_INC(ANN_R,1/1/2020,12/31/2020)&lt;/Q&gt;&lt;R&gt;1&lt;/R&gt;&lt;C&gt;1&lt;/C&gt;&lt;D xsi:type="xsd:double"&gt;-730&lt;/D&gt;&lt;/FQL&gt;&lt;FQL&gt;&lt;Q&gt;FR0010208488^FF_PTX_INC(ANN_R,1/1/2019,12/31/2019)&lt;/Q&gt;&lt;R&gt;1&lt;/R&gt;&lt;C&gt;1&lt;/C&gt;&lt;D xsi:type="xsd:double"&gt;1789&lt;/D&gt;&lt;/FQL&gt;&lt;FQL&gt;&lt;Q&gt;FR0010208488^FF_PTX_INC(ANN_R,1/1/2018,12/31/2018)&lt;/Q&gt;&lt;R&gt;1&lt;/R&gt;&lt;C&gt;1&lt;/C&gt;&lt;D xsi:type="xsd:double"&gt;903&lt;/D&gt;&lt;/FQL&gt;&lt;FQL&gt;&lt;Q&gt;FR0010208488^FF_PTX_INC(ANN_R,1/1/2017,12/31/2017)&lt;/Q&gt;&lt;R&gt;1&lt;/R&gt;&lt;C&gt;1&lt;/C&gt;&lt;D xsi:type="xsd:double"&gt;924&lt;/D&gt;&lt;/FQL&gt;&lt;FQL&gt;&lt;Q&gt;FR0010208488^FF_PTX_INC(ANN_R,1/1/2016,12/31/2016)&lt;/Q&gt;&lt;R&gt;1&lt;/R&gt;&lt;C&gt;1&lt;/C&gt;&lt;D xsi:type="xsd:double"&gt;51&lt;/D&gt;&lt;/FQL&gt;&lt;FQL&gt;&lt;Q&gt;FR0010208488^FF_TAX_CF(ANN_R,1/1/2020,12/31/2020)&lt;/Q&gt;&lt;R&gt;1&lt;/R&gt;&lt;C&gt;1&lt;/C&gt;&lt;D xsi:type="xsd:double"&gt;599&lt;/D&gt;&lt;/FQL&gt;&lt;FQL&gt;&lt;Q&gt;FR0010208488^FF_TAX_CF(ANN_R,1/1/2018,12/31/2018)&lt;/Q&gt;&lt;R&gt;1&lt;/R&gt;&lt;C&gt;1&lt;/C&gt;&lt;D xsi:type="xsd:double"&gt;757&lt;/D&gt;&lt;/FQL&gt;&lt;FQL&gt;&lt;Q&gt;FR0010208488^FF_TAX_CF(ANN_R,1/1/2017,12/31/2017)&lt;/Q&gt;&lt;R&gt;1&lt;/R&gt;&lt;C&gt;1&lt;/C&gt;&lt;D xsi:type="xsd:double"&gt;905&lt;/D&gt;&lt;/FQL&gt;&lt;FQL&gt;&lt;Q&gt;FR0010208488^FF_TAX_CF(ANN_R,1/1/2016,12/31/2016)&lt;/Q&gt;&lt;R&gt;1&lt;/R&gt;&lt;C&gt;1&lt;/C&gt;&lt;D xsi:type="xsd:double"&gt;896&lt;/D&gt;&lt;/FQL&gt;&lt;FQL&gt;&lt;Q&gt;FR0010208488^FF_TAX_RATE(ANN_R,1/1/2020,12/31/2020)&lt;/Q&gt;&lt;R&gt;0&lt;/R&gt;&lt;C&gt;0&lt;/C&gt;&lt;/FQL&gt;&lt;FQL&gt;&lt;Q&gt;FR0010208488^FF_TAX_RATE(ANN_R,1/1/2019,12/31/2019)&lt;/Q&gt;&lt;R&gt;1&lt;/R&gt;&lt;C&gt;1&lt;/C&gt;&lt;D xsi:type="xsd:double"&gt;35.7741755170486&lt;/D&gt;&lt;/FQL&gt;&lt;FQL&gt;&lt;Q&gt;FR0010208488^FF_TAX_RATE(ANN_R,1/1/2018,12/31/2018)&lt;/Q&gt;&lt;R&gt;1&lt;/R&gt;&lt;C&gt;1&lt;/C&gt;&lt;D xsi:type="xsd:double"&gt;77.9623477297896&lt;/D&gt;&lt;/FQL&gt;&lt;FQL&gt;&lt;Q&gt;FR0010208488^FF_TAX_RATE(ANN_R,1/1/2017,12/31/2017)&lt;/Q&gt;&lt;R&gt;1&lt;/R&gt;&lt;C&gt;1&lt;/C&gt;&lt;D xsi:type="xsd:double"&gt;-42.7489177489177&lt;/D&gt;&lt;/FQL&gt;&lt;FQL&gt;&lt;Q&gt;FR0010208488^FF_TAX_RATE(ANN_R,1/1/2016,12/31/2016)&lt;/Q&gt;&lt;R&gt;1&lt;/R&gt;&lt;C&gt;1&lt;/C&gt;&lt;D xsi:type="xsd:double"&gt;943.137254901961&lt;/D&gt;&lt;/FQL&gt;&lt;FQL&gt;&lt;Q&gt;FR0010208488^FG_GICS_SECTOR&lt;/Q&gt;&lt;R&gt;0&lt;/R&gt;&lt;C&gt;0&lt;/C&gt;&lt;/FQL&gt;&lt;FQL&gt;&lt;Q&gt;FR0010208488^FG_FACTSET_SECTOR&lt;/Q&gt;&lt;R&gt;1&lt;/R&gt;&lt;C&gt;1&lt;/C&gt;&lt;D xsi:type="xsd:string"&gt;Utilities&lt;/D&gt;&lt;/FQL&gt;&lt;FQL&gt;&lt;Q&gt;US0865161014^SUS_EC_RISK_SCORE(NOW,NOW,,"GOV")&lt;/Q&gt;&lt;R&gt;0&lt;/R&gt;&lt;C&gt;0&lt;/C&gt;&lt;/FQL&gt;&lt;FQL&gt;&lt;Q&gt;US0865161014^SUS_EC_RISK_SCORE(NOW,NOW,,"SOC")&lt;/Q&gt;&lt;R&gt;0&lt;/R&gt;&lt;C&gt;0&lt;/C&gt;&lt;/FQL&gt;&lt;FQL&gt;&lt;Q&gt;US0865161014^SUS_RR_RISK_SCORE(NOW,NOW,,"ESG")&lt;/Q&gt;&lt;R&gt;0&lt;/R&gt;&lt;C&gt;0&lt;/C&gt;&lt;/FQL&gt;&lt;FQL&gt;&lt;Q&gt;US0865161014^FF_PTX_INC(ANN_R,1/1/2020,12/31/2020)&lt;/Q&gt;&lt;R&gt;1&lt;/R&gt;&lt;C&gt;1&lt;/C&gt;&lt;D xsi:type="xsd:double"&gt;1993&lt;/D&gt;&lt;/FQL&gt;&lt;FQL&gt;&lt;Q&gt;US0865161014^FF_PTX_INC(ANN_R,1/1/2019,12/31/2019)&lt;/Q&gt;&lt;R&gt;1&lt;/R&gt;&lt;C&gt;1&lt;/C&gt;&lt;D xsi:type="xsd:double"&gt;1888&lt;/D&gt;&lt;/FQL&gt;&lt;FQL&gt;&lt;Q&gt;US0865161014^FF_PTX_INC(ANN_R,1/1/2017,12/31/2017)&lt;/Q&gt;&lt;R&gt;1&lt;/R&gt;&lt;C&gt;1&lt;/C&gt;&lt;D xsi:type="xsd:double"&gt;1816&lt;/D&gt;&lt;/FQL&gt;&lt;FQL&gt;&lt;Q&gt;US0865161014^FF_PTX_INC(ANN_R,1/1/2016,12/31/2016)&lt;/Q&gt;&lt;R&gt;1&lt;/R&gt;&lt;C&gt;1&lt;/C&gt;&lt;D xsi:type="xsd:double"&gt;1310&lt;/D&gt;&lt;/FQL&gt;&lt;FQL&gt;&lt;Q&gt;US0865161014^FF_TAX_CF(ANN_R,1/1/2020,12/31/2020)&lt;/Q&gt;&lt;R&gt;1&lt;/R&gt;&lt;C&gt;1&lt;/C&gt;&lt;D xsi:type="xsd:double"&gt;514&lt;/D&gt;&lt;/FQL&gt;&lt;FQL&gt;&lt;Q&gt;US0865161014^FF_TAX_CF(ANN_R,1/1/2019,12/31/2019)&lt;/Q&gt;&lt;R&gt;1&lt;/R&gt;&lt;C&gt;1&lt;/C&gt;&lt;D xsi:type="xsd:double"&gt;391&lt;/D&gt;&lt;/FQL&gt;&lt;FQL&gt;&lt;Q&gt;US0865161014^FF_TAX_CF(ANN_R,1/1/2018,12/31/2018)&lt;/Q&gt;&lt;R&gt;1&lt;/R&gt;&lt;C&gt;1&lt;/C&gt;&lt;D xsi:type="xsd:double"&gt;366&lt;/D&gt;&lt;/FQL&gt;&lt;FQL&gt;&lt;Q&gt;US0865161014^FF_TAX_CF(ANN_R,1/1/2017,12/31/2017)&lt;/Q&gt;&lt;R&gt;1&lt;/R&gt;&lt;C&gt;1&lt;/C&gt;&lt;D xsi:type="xsd:double"&gt;628&lt;/D&gt;&lt;/FQL&gt;&lt;FQL&gt;&lt;Q&gt;US0865161014^FF_TAX_CF(ANN_R,1/1/2016,12/31/2016)&lt;/Q&gt;&lt;R&gt;1&lt;/R&gt;&lt;C&gt;1&lt;/C&gt;&lt;D xsi:type="xsd:double"&gt;550&lt;/D&gt;&lt;/FQL&gt;&lt;FQL&gt;&lt;Q&gt;US0865161014^FF_TAX_RATE(ANN_R,1/1/2020,12/31/2020)&lt;/Q&gt;&lt;R&gt;1&lt;/R&gt;&lt;C&gt;1&lt;/C&gt;&lt;D xsi:type="xsd:double"&gt;22.6793778223783&lt;/D&gt;&lt;/FQL&gt;&lt;FQL&gt;&lt;Q&gt;US0865161014^FF_TAX_RATE(ANN_R,1/1/2019,12/31/2019)&lt;/Q&gt;&lt;R&gt;1&lt;/R&gt;&lt;C&gt;1&lt;/C&gt;&lt;D xsi:type="xsd:double"&gt;22.4576271186441&lt;/D&gt;&lt;/FQL&gt;&lt;FQL&gt;&lt;Q&gt;US0865161014^FF_TAX_RATE(ANN_R,1/1/2018,12/31/2018)&lt;/Q&gt;&lt;R&gt;1&lt;/R&gt;&lt;C&gt;1&lt;/C&gt;&lt;D xsi:type="xsd:double"&gt;45.0192625206384&lt;/D&gt;&lt;/FQL&gt;&lt;FQL&gt;&lt;Q&gt;US0865161014^FF_TAX_RATE(ANN_R,1/1/2017,12/31/2017)&lt;/Q&gt;&lt;R&gt;1&lt;/R&gt;&lt;C&gt;1&lt;/C&gt;&lt;D xsi:type="xsd:double"&gt;33.5352422907489&lt;/D&gt;&lt;/FQL&gt;&lt;FQL&gt;&lt;Q&gt;US0865161014^FF_TAX_RATE(ANN_R,1/1/2016,12/31/2016)&lt;/Q&gt;&lt;R&gt;1&lt;/R&gt;&lt;C&gt;1&lt;/C&gt;&lt;D xsi:type="xsd:double"&gt;38.3969465648855&lt;/D&gt;&lt;/FQL&gt;&lt;FQL&gt;&lt;Q&gt;US0865161014^FG_GICS_SECTOR&lt;/Q&gt;&lt;R&gt;1&lt;/R&gt;&lt;C&gt;1&lt;/C&gt;&lt;D xsi:type="xsd:string"&gt;Consumer Discretionary&lt;/D&gt;&lt;/FQL&gt;&lt;FQL&gt;&lt;Q&gt;US0865161014^FG_FACTSET_SECTOR&lt;/Q&gt;&lt;R&gt;1&lt;/R&gt;&lt;C&gt;1&lt;/C&gt;&lt;D xsi:type="xsd:string"&gt;Retail Trade&lt;/D&gt;&lt;/FQL&gt;&lt;FQL&gt;&lt;Q&gt;US12504L1098^SUS_EC_RISK_SCORE(NOW,NOW,,"GOV")&lt;/Q&gt;&lt;R&gt;1&lt;/R&gt;&lt;C&gt;1&lt;/C&gt;&lt;D xsi:type="xsd:string"&gt;3.236850&lt;/D&gt;&lt;/FQL&gt;&lt;FQL&gt;&lt;Q&gt;US12504L1098^SUS_RR_RISK_SCORE(NOW,NOW,,"ESG")&lt;/Q&gt;&lt;R&gt;1&lt;/R&gt;&lt;C&gt;1&lt;/C&gt;&lt;D xsi:type="xsd:double"&gt;6.98831346153846&lt;/D&gt;&lt;/FQL&gt;&lt;FQL&gt;&lt;Q&gt;US12504L1098^FF_PTX_INC(ANN_R,1/1/2020,12/31/2020)&lt;/Q&gt;&lt;R&gt;1&lt;/R&gt;&lt;C&gt;1&lt;/C&gt;&lt;D xsi:type="xsd:double"&gt;969.969&lt;/D&gt;&lt;/FQL&gt;&lt;FQL&gt;&lt;Q&gt;US12504L1098^FF_PTX_INC(ANN_R,1/1/2019,12/31/2019)&lt;/Q&gt;&lt;R&gt;1&lt;/R&gt;&lt;C&gt;1&lt;/C&gt;&lt;D xsi:type="xsd:double"&gt;1361.345&lt;/D&gt;&lt;/FQL&gt;&lt;FQL&gt;&lt;Q&gt;US12504L1098^FF_PTX_INC(ANN_R,1/1/2018,12/31/2018)&lt;/Q&gt;&lt;R&gt;1&lt;/R&gt;&lt;C&gt;1&lt;/C&gt;&lt;D xsi:type="xsd:double"&gt;1379.006&lt;/D&gt;&lt;/FQL&gt;&lt;FQL&gt;&lt;Q&gt;US12504L1098^FF_PTX_INC(ANN_R,1/1/2017,12/31/2017)&lt;/Q&gt;&lt;R&gt;1&lt;/R&gt;&lt;C&gt;1&lt;/C&gt;&lt;D xsi:type="xsd:double"&gt;1171.333&lt;/D&gt;&lt;/FQL&gt;&lt;FQL&gt;&lt;Q&gt;US12504L1098^FF_PTX_INC(ANN_R,1/1/2016,12/31/2016)&lt;/Q&gt;&lt;R&gt;1&lt;/R&gt;&lt;C&gt;1&lt;/C&gt;&lt;D xsi:type="xsd:double"&gt;880.726&lt;/D&gt;&lt;/FQL&gt;&lt;FQL&gt;&lt;Q&gt;US12504L1098^FF_TAX_CF(ANN_R,1/1/2020,12/31/2020)&lt;/Q&gt;&lt;R&gt;1&lt;/R&gt;&lt;C&gt;1&lt;/C&gt;&lt;D xsi:type="xsd:double"&gt;51.681&lt;/D&gt;&lt;/FQL&gt;&lt;FQL&gt;&lt;Q&gt;US12504L1098^FF_TAX_CF(ANN_R,1/1/2019,12/31/2019)&lt;/Q&gt;&lt;R&gt;1&lt;/R&gt;&lt;C&gt;1&lt;/C&gt;&lt;D xsi:type="xsd:double"&gt;365.065&lt;/D&gt;&lt;/FQL&gt;&lt;FQL&gt;&lt;Q&gt;US12504L1098^FF_TAX_CF(ANN_R,1/1/2018,12/31/2018)&lt;/Q&gt;&lt;R&gt;1&lt;/R&gt;&lt;C&gt;1&lt;/C&gt;&lt;D xsi:type="xsd:double"&gt;375.849&lt;/D&gt;&lt;/FQL&gt;&lt;FQL&gt;&lt;Q&gt;US12504L1098^FF_TAX_CF(ANN_R,1/1/2017,12/31/2017)&lt;/Q&gt;&lt;R&gt;1&lt;/R&gt;&lt;C&gt;1&lt;/C&gt;&lt;D xsi:type="xsd:double"&gt;356.997&lt;/D&gt;&lt;/FQL&gt;&lt;FQL&gt;&lt;Q&gt;US12504L1098^FF_TAX_CF(ANN_R,1/1/2016,12/31/2016)&lt;/Q&gt;&lt;R&gt;1&lt;/R&gt;&lt;C&gt;1&lt;/C&gt;&lt;D xsi:type="xsd:double"&gt;294.848&lt;/D&gt;&lt;/FQL&gt;&lt;FQL&gt;&lt;Q&gt;US12504L1098^FF_TAX_RATE(ANN_R,1/1/2020,12/31/2020)&lt;/Q&gt;&lt;R&gt;1&lt;/R&gt;&lt;C&gt;1&lt;/C&gt;&lt;D xsi:type="xsd:double"&gt;22.0729734661623&lt;/D&gt;&lt;/FQL&gt;&lt;FQL&gt;&lt;Q&gt;US12504L1098^FF_TAX_RATE(ANN_R,1/1/2019,12/31/2019)&lt;/Q&gt;&lt;R&gt;1&lt;/R&gt;&lt;C&gt;1&lt;/C&gt;&lt;D xsi:type="xsd:double"&gt;5.13426060256584&lt;/D&gt;&lt;/FQL&gt;&lt;FQL&gt;&lt;Q&gt;US12504L1098^FF_TAX_RATE(ANN_R,1/1/2018,12/31/2018)&lt;/Q&gt;&lt;R&gt;1&lt;/R&gt;&lt;C&gt;1&lt;/C&gt;&lt;D xsi:type="xsd:double"&gt;22.7017141332235&lt;/D&gt;&lt;/FQL&gt;&lt;FQL&gt;&lt;Q&gt;US12504L1098^FF_TAX_RATE(ANN_R,1/1/2017,12/31/2017)&lt;/Q&gt;&lt;R&gt;1&lt;/R&gt;&lt;C&gt;1&lt;/C&gt;&lt;D xsi:type="xsd:double"&gt;39.9337336180232&lt;/D&gt;&lt;/FQL&gt;&lt;FQL&gt;&lt;Q&gt;US12504L1098^FG_GICS_SECTOR&lt;/Q&gt;&lt;R&gt;1&lt;/R&gt;&lt;C&gt;1&lt;/C&gt;&lt;D xsi:type="xsd:string"&gt;Real Estate&lt;/D&gt;&lt;/FQL&gt;&lt;FQL&gt;&lt;Q&gt;US12504L1098^FG_FACTSET_SECTOR&lt;/Q&gt;&lt;R&gt;1&lt;/R&gt;&lt;C&gt;1&lt;/C&gt;&lt;D xsi:type="xsd:string"&gt;Finance&lt;/D&gt;&lt;/FQL&gt;&lt;FQL&gt;&lt;Q&gt;DE0007037129^SUS_EC_RISK_SCORE(NOW,NOW,,"GOV")&lt;/Q&gt;&lt;R&gt;0&lt;/R&gt;&lt;C&gt;0&lt;/C&gt;&lt;/FQL&gt;&lt;FQL&gt;&lt;Q&gt;DE0007037129^SUS_EC_RISK_SCORE(NOW,NOW,,"SOC")&lt;/Q&gt;&lt;R&gt;0&lt;/R&gt;&lt;C&gt;0&lt;/C&gt;&lt;/FQL&gt;&lt;FQL&gt;&lt;Q&gt;DE0007037129^SUS_RR_RISK_SCORE(NOW,NOW,,"ESG")&lt;/Q&gt;&lt;R&gt;0&lt;/R&gt;&lt;C&gt;0&lt;/C&gt;&lt;/FQL&gt;&lt;FQL&gt;&lt;Q&gt;DE0007037129^FF_PTX_INC(ANN_R,1/1/2020,12/31/2020)&lt;/Q&gt;&lt;R&gt;1&lt;/R&gt;&lt;C&gt;1&lt;/C&gt;&lt;D xsi:type="xsd:double"&gt;821&lt;/D&gt;&lt;/FQL&gt;&lt;FQL&gt;&lt;Q&gt;DE0007037129^FF_PTX_INC(ANN_R,1/1/2019,12/31/2019)&lt;/Q&gt;&lt;R&gt;1&lt;/R&gt;&lt;C&gt;1&lt;/C&gt;&lt;D xsi:type="xsd:double"&gt;-1073&lt;/D&gt;&lt;/FQL&gt;&lt;FQL&gt;&lt;Q&gt;DE0007037129^FF_PTX_INC(ANN_R,1/1/2018,12/31/2018)&lt;/Q&gt;&lt;R&gt;1&lt;/R&gt;&lt;C&gt;1&lt;/C&gt;&lt;D xsi:type="xsd:double"&gt;-162&lt;/D&gt;&lt;/FQL&gt;&lt;FQL&gt;&lt;Q&gt;DE0007037129^FF_PTX_INC(ANN_R,1/1/2017,12/31/2017)&lt;/Q&gt;&lt;R&gt;1&lt;/R&gt;&lt;C&gt;1&lt;/C&gt;&lt;D xsi:type="xsd:double"&gt;1919&lt;/D&gt;&lt;/FQL&gt;&lt;FQL&gt;&lt;Q&gt;DE0007037129^FF_PTX_INC(ANN_R,1/1/2016,12/31/2016)&lt;/Q&gt;&lt;R&gt;1&lt;/R&gt;&lt;C&gt;1&lt;/C&gt;&lt;D xsi:type="xsd:double"&gt;-6194&lt;/D&gt;&lt;/FQL&gt;&lt;FQL&gt;&lt;Q&gt;DE0007037129^FF_TAX_CF(ANN_R,1/1/2020,12/31/2020)&lt;/Q&gt;&lt;R&gt;1&lt;/R&gt;&lt;C&gt;1&lt;/C&gt;&lt;D xsi:type="xsd:double"&gt;72&lt;/D&gt;&lt;/FQL&gt;&lt;FQL&gt;&lt;Q&gt;DE0007037129^FF_TAX_CF(ANN_R,1/1/2019,12/31/2019)&lt;/Q&gt;&lt;R&gt;1&lt;/R&gt;&lt;C&gt;1&lt;/C&gt;&lt;D xsi:type="xsd:double"&gt;325&lt;/D&gt;&lt;/FQL&gt;&lt;FQL&gt;&lt;Q&gt;DE0007037129^FF_TAX_CF(ANN_R,1/1/2018,12/31/2018)&lt;/Q&gt;&lt;R&gt;1&lt;/R&gt;&lt;C&gt;1&lt;/C&gt;&lt;D xsi:type="xsd:double"&gt;321&lt;/D&gt;&lt;/FQL&gt;&lt;FQL&gt;&lt;Q&gt;DE0007037129^FF_TAX_CF(ANN_R,1/1/2017,12/31/2017)&lt;/Q&gt;&lt;R&gt;0&lt;/R&gt;&lt;C&gt;0&lt;/C&gt;&lt;/FQL&gt;&lt;FQL&gt;&lt;Q&gt;DE0007037129^FF_TAX_CF(ANN_R,1/1/2016,12/31/2016)&lt;/Q&gt;&lt;R&gt;1&lt;/R&gt;&lt;C&gt;1&lt;/C&gt;&lt;D xsi:type="xsd:double"&gt;627&lt;/D&gt;&lt;/FQL&gt;&lt;FQL&gt;&lt;Q&gt;DE0007037129^FF_TAX_RATE(ANN_R,1/1/2019,12/31/2019)&lt;/Q&gt;&lt;R&gt;0&lt;/R&gt;&lt;C&gt;0&lt;/C&gt;&lt;/FQL&gt;&lt;FQL&gt;&lt;Q&gt;DE0007037129^FF_TAX_RATE(ANN_R,1/1/2018,12/31/2018)&lt;/Q&gt;&lt;R&gt;0&lt;/R&gt;&lt;C&gt;0&lt;/C&gt;&lt;/FQL&gt;&lt;FQL&gt;&lt;Q&gt;DE0007037129^FF_TAX_RATE(ANN_R,1/1/2017,12/31/2017)&lt;/Q&gt;&lt;R&gt;1&lt;/R&gt;&lt;C&gt;1&lt;/C&gt;&lt;D xsi:type="xsd:double"&gt;17.35278791037&lt;/D&gt;&lt;/FQL&gt;&lt;FQL&gt;&lt;Q&gt;DE0007037129^FF_TAX_RATE(ANN_R,1/1/2016,12/31/2016)&lt;/Q&gt;&lt;R&gt;0&lt;/R&gt;&lt;C&gt;0&lt;/C&gt;&lt;/FQL&gt;&lt;FQL&gt;&lt;Q&gt;DE0007037129^FG_GICS_SECTOR&lt;/Q&gt;&lt;R&gt;0&lt;/R&gt;&lt;C&gt;0&lt;/C&gt;&lt;/FQL&gt;&lt;FQL&gt;&lt;Q&gt;DE0007037129^FG_FACTSET_SECTOR&lt;/Q&gt;&lt;R&gt;1&lt;/R&gt;&lt;C&gt;1&lt;/C&gt;&lt;D xsi:type="xsd:string"&gt;Utilities&lt;/D&gt;&lt;/FQL&gt;&lt;FQL&gt;&lt;Q&gt;US9621661043^SUS_EC_RISK_SCORE(NOW,NOW,,"GOV")&lt;/Q&gt;&lt;R&gt;1&lt;/R&gt;&lt;C&gt;1&lt;/C&gt;&lt;D xsi:type="xsd:string"&gt;3.999837&lt;/D&gt;&lt;/FQL&gt;&lt;FQL&gt;&lt;Q&gt;US9621661043^SUS_EC_RISK_SCORE(NOW,NOW,,"SOC")&lt;/Q&gt;&lt;R&gt;1&lt;/R&gt;&lt;C&gt;1&lt;/C&gt;&lt;D xsi:type="xsd:string"&gt;3.438300&lt;/D&gt;&lt;/FQL&gt;&lt;FQL&gt;&lt;Q&gt;US9621661043^SUS_RR_RISK_SCORE(NOW,NOW,,"ESG")&lt;/Q&gt;&lt;R&gt;1&lt;/R&gt;&lt;C&gt;1&lt;/C&gt;&lt;D xsi:type="xsd:double"&gt;17.2693238513513&lt;/D&gt;&lt;/FQL&gt;&lt;FQL&gt;&lt;Q&gt;US9621661043^FF_PTX_INC(ANN_R,1/1/2020,12/31/2020)&lt;/Q&gt;&lt;R&gt;1&lt;/R&gt;&lt;C&gt;1&lt;/C&gt;&lt;D xsi:type="xsd:double"&gt;982&lt;/D&gt;&lt;/FQL&gt;&lt;FQL&gt;&lt;Q&gt;US9621661043^FF_PTX_INC(ANN_R,1/1/2019,12/31/2019)&lt;/Q&gt;&lt;R&gt;1&lt;/R&gt;&lt;C&gt;1&lt;/C&gt;&lt;D xsi:type="xsd:double"&gt;-213&lt;/D&gt;&lt;/FQL&gt;&lt;FQL&gt;&lt;Q&gt;US9621661043^FF_PTX_INC(ANN_R,1/1/2018,12/31/2018)&lt;/Q&gt;&lt;R&gt;1&lt;/R&gt;&lt;C&gt;1&lt;/C&gt;&lt;D xsi:type="xsd:double"&gt;807&lt;/D&gt;&lt;/FQL&gt;&lt;FQL&gt;&lt;Q&gt;US9621661043^FF_PTX_INC(ANN_R,1/1/2017,12/31/2017)&lt;/Q&gt;&lt;R&gt;1&lt;/R&gt;&lt;C&gt;1&lt;/C&gt;&lt;D xsi:type="xsd:double"&gt;716&lt;/D&gt;&lt;/FQL&gt;&lt;FQL&gt;&lt;Q&gt;US9621661043^FF_PTX_INC(ANN_R,1/1/2016,12/31/2016)&lt;/Q&gt;&lt;R&gt;1&lt;/R&gt;&lt;C&gt;1&lt;/C&gt;&lt;D xsi:type="xsd:double"&gt;504&lt;/D&gt;&lt;/FQL&gt;&lt;FQL&gt;&lt;Q&gt;US9621661043^FF_TAX_CF(ANN_R,1/1/2020,12/31/2020)&lt;/Q&gt;&lt;R&gt;1&lt;/R&gt;&lt;C&gt;1&lt;/C&gt;&lt;D xsi:type="xsd:double"&gt;176&lt;/D&gt;&lt;/FQL&gt;&lt;FQL&gt;&lt;Q&gt;US9621661043^FF_TAX_CF(ANN_R,1/1/2018,12/31/2018)&lt;/Q&gt;&lt;R&gt;1&lt;/R&gt;&lt;C&gt;1&lt;/C&gt;&lt;D xsi:type="xsd:double"&gt;95&lt;/D&gt;&lt;/FQL&gt;&lt;FQL&gt;&lt;Q&gt;US9621661043^FF_TAX_CF(ANN_R,1/1/2017,12/31/2017)&lt;/Q&gt;&lt;R&gt;1&lt;/R&gt;&lt;C&gt;1&lt;/C&gt;&lt;D xsi:type="xsd:double"&gt;169&lt;/D&gt;&lt;/FQL&gt;&lt;FQL&gt;&lt;Q&gt;US9621661043^FF_TAX_CF(ANN_R,1/1/2016,12/31/2016)&lt;/Q&gt;&lt;R&gt;1&lt;/R&gt;&lt;C&gt;1&lt;/C&gt;&lt;D xsi:type="xsd:double"&gt;485&lt;/D&gt;&lt;/FQL&gt;&lt;FQL&gt;&lt;Q&gt;US9621661043^FF_TAX_RATE(ANN_R,1/1/2020,12/31/2020)&lt;/Q&gt;&lt;R&gt;1&lt;/R&gt;&lt;C&gt;1&lt;/C&gt;&lt;D xsi:type="xsd:double"&gt;18.8391038696538&lt;/D&gt;&lt;/FQL&gt;&lt;FQL&gt;&lt;Q&gt;US9621661043^FF_TAX_RATE(ANN_R,1/1/2019,12/31/2019)&lt;/Q&gt;&lt;R&gt;0&lt;/R&gt;&lt;C&gt;0&lt;/C&gt;&lt;/FQL&gt;&lt;FQL&gt;&lt;Q&gt;US9621661043^FF_TAX_RATE(ANN_R,1/1/2018,12/31/2018)&lt;/Q&gt;&lt;R&gt;1&lt;/R&gt;&lt;C&gt;1&lt;/C&gt;&lt;D xsi:type="xsd:double"&gt;7.31102850061958&lt;/D&gt;&lt;/FQL&gt;&lt;FQL&gt;&lt;Q&gt;US9621661043^FF_TAX_RATE(ANN_R,1/1/2017,12/31/2017)&lt;/Q&gt;&lt;R&gt;1&lt;/R&gt;&lt;C&gt;1&lt;/C&gt;&lt;D xsi:type="xsd:double"&gt;18.7150837988827&lt;/D&gt;&lt;/FQL&gt;&lt;FQL&gt;&lt;Q&gt;US9621661043^FF_TAX_RATE(ANN_R,1/1/2016,12/31/2016)&lt;/Q&gt;&lt;R&gt;1&lt;/R&gt;&lt;C&gt;1&lt;/C&gt;&lt;D xsi:type="xsd:double"&gt;17.6587301587302&lt;/D&gt;&lt;/FQL&gt;&lt;FQL&gt;&lt;Q&gt;US9621661043^FG_GICS_SECTOR&lt;/Q&gt;&lt;R&gt;1&lt;/R&gt;&lt;C&gt;1&lt;/C&gt;&lt;D xsi:type="xsd:string"&gt;Real Estate&lt;/D&gt;&lt;/FQL&gt;&lt;FQL&gt;&lt;Q&gt;US9621661043^FG_FACTSET_SECTOR&lt;/Q&gt;&lt;R&gt;1&lt;/R&gt;&lt;C&gt;1&lt;/C&gt;&lt;D xsi:type="xsd:string"&gt;Finance&lt;/D&gt;&lt;/FQL&gt;&lt;FQL&gt;&lt;Q&gt;US6795801009^SUS_EC_RISK_SCORE(NOW,NOW,,"GOV")&lt;/Q&gt;&lt;R&gt;0&lt;/R&gt;&lt;C&gt;0&lt;/C&gt;&lt;/FQL&gt;&lt;FQL&gt;&lt;Q&gt;US6795801009^SUS_EC_RISK_SCORE(NOW,NOW,,"SOC")&lt;/Q&gt;&lt;R&gt;0&lt;/R&gt;&lt;C&gt;0&lt;/C&gt;&lt;/FQL&gt;&lt;FQL&gt;&lt;Q&gt;US6795801009^SUS_RR_RISK_SCORE(NOW,NOW,,"ESG")&lt;/Q&gt;&lt;R&gt;0&lt;/R&gt;&lt;C&gt;0&lt;/C&gt;&lt;/FQL&gt;&lt;FQL&gt;&lt;Q&gt;US6795801009^FF_PTX_INC(ANN_R,1/1/2020,12/31/2020)&lt;/Q&gt;&lt;R&gt;1&lt;/R&gt;&lt;C&gt;1&lt;/C&gt;&lt;D xsi:type="xsd:double"&gt;901.364&lt;/D&gt;&lt;/FQL&gt;&lt;FQL&gt;&lt;Q&gt;US6795801009^FF_PTX_INC(ANN_R,1/1/2019,12/31/2019)&lt;/Q&gt;&lt;R&gt;1&lt;/R&gt;&lt;C&gt;1&lt;/C&gt;&lt;D xsi:type="xsd:double"&gt;823.949&lt;/D&gt;&lt;/FQL&gt;&lt;FQL&gt;&lt;Q&gt;US6795801009^FF_PTX_INC(ANN_R,1/1/2017,12/31/2017)&lt;/Q&gt;&lt;R&gt;1&lt;/R&gt;&lt;C&gt;1&lt;/C&gt;&lt;D xsi:type="xsd:double"&gt;575.832&lt;/D&gt;&lt;/FQL&gt;&lt;FQL&gt;&lt;Q&gt;US6795801009^FF_PTX_INC(ANN_R,1/1/2016,12/31/2016)&lt;/Q&gt;&lt;R&gt;1&lt;/R&gt;&lt;C&gt;1&lt;/C&gt;&lt;D xsi:type="xsd:double"&gt;477.587&lt;/D&gt;&lt;/FQL&gt;&lt;FQL&gt;&lt;Q&gt;US6795801009^FF_TAX_CF(ANN_R,1/1/2020,12/31/2020)&lt;/Q&gt;&lt;R&gt;1&lt;/R&gt;&lt;C&gt;1&lt;/C&gt;&lt;D xsi:type="xsd:double"&gt;266.506&lt;/D&gt;&lt;/FQL&gt;&lt;FQL&gt;&lt;Q&gt;US6795801009^FF_TAX_CF(ANN_R,1/1/2019,12/31/2019)&lt;/Q&gt;&lt;R&gt;1&lt;/R&gt;&lt;C&gt;1&lt;/C&gt;&lt;D xsi:type="xsd:double"&gt;157.29&lt;/D&gt;&lt;/FQL&gt;&lt;FQL&gt;&lt;Q&gt;US6795801009^FF_TAX_CF(ANN_R,1/1/2018,12/31/2018)&lt;/Q&gt;&lt;R&gt;1&lt;/R&gt;&lt;C&gt;1&lt;/C&gt;&lt;D xsi:type="xsd:double"&gt;170.035&lt;/D&gt;&lt;/FQL&gt;&lt;FQL&gt;&lt;Q&gt;US6795801009^FF_TAX_CF(ANN_R,1/1/2017,12/31/2017)&lt;/Q&gt;&lt;R&gt;1&lt;/R&gt;&lt;C&gt;1&lt;/C&gt;&lt;D xsi:type="xsd:double"&gt;199.404&lt;/D&gt;&lt;/FQL&gt;&lt;FQL&gt;&lt;Q&gt;US6795801009^FF_TAX_CF(ANN_R,1/1/2016,12/31/2016)&lt;/Q&gt;&lt;R&gt;1&lt;/R&gt;&lt;C&gt;1&lt;/C&gt;&lt;D xsi:type="xsd:double"&gt;123.395&lt;/D&gt;&lt;/FQL&gt;&lt;FQL&gt;&lt;Q&gt;US6795801009^FF_TAX_RATE(ANN_R,1/1/2020,12/31/2020)&lt;/Q&gt;&lt;R&gt;1&lt;/R&gt;&lt;C&gt;1&lt;/C&gt;&lt;D xsi:type="xsd:double"&gt;25.3706604656942&lt;/D&gt;&lt;/FQL&gt;&lt;FQL&gt;&lt;Q&gt;US6795801009^FF_TAX_RATE(ANN_R,1/1/2019,12/31/2019)&lt;/Q&gt;&lt;R&gt;1&lt;/R&gt;&lt;C&gt;1&lt;/C&gt;&lt;D xsi:type="xsd:double"&gt;25.2965899588445&lt;/D&gt;&lt;/FQL&gt;&lt;FQL&gt;&lt;Q&gt;US6795801009^FF_TAX_RATE(ANN_R,1/1/2018,12/31/2018)&lt;/Q&gt;&lt;R&gt;1&lt;/R&gt;&lt;C&gt;1&lt;/C&gt;&lt;D xsi:type="xsd:double"&gt;25.7316560251032&lt;/D&gt;&lt;/FQL&gt;&lt;FQL&gt;&lt;Q&gt;US6795801009^FF_TAX_RATE(ANN_R,1/1/2017,12/31/2017)&lt;/Q&gt;&lt;R&gt;1&lt;/R&gt;&lt;C&gt;1&lt;/C&gt;&lt;D xsi:type="xsd:double"&gt;19.460189777574&lt;/D&gt;&lt;/FQL&gt;&lt;FQL&gt;&lt;Q&gt;US6795801009^FF_TAX_RATE(ANN_R,1/1/2016,12/31/2016)&lt;/Q&gt;&lt;R&gt;1&lt;/R&gt;&lt;C&gt;1&lt;/C&gt;&lt;D xsi:type="xsd:double"&gt;38.0709692684265&lt;/D&gt;&lt;/FQL&gt;&lt;FQL&gt;&lt;Q&gt;US6795801009^FG_GICS_SECTOR&lt;/Q&gt;&lt;R&gt;1&lt;/R&gt;&lt;C&gt;1&lt;/C&gt;&lt;D xsi:type="xsd:string"&gt;Industrials&lt;/D&gt;&lt;/FQL&gt;&lt;FQL&gt;&lt;Q&gt;US6795801009^FG_FACTSET_SECTOR&lt;/Q&gt;&lt;R&gt;1&lt;/R&gt;&lt;C&gt;1&lt;/C&gt;&lt;D xsi:type="xsd:string"&gt;Transportation&lt;/D&gt;&lt;/FQL&gt;&lt;FQL&gt;&lt;Q&gt;JP3201200007^SUS_EC_RISK_SCORE(NOW,NOW,,"GOV")&lt;/Q&gt;&lt;R&gt;1&lt;/R&gt;&lt;C&gt;1&lt;/C&gt;&lt;D xsi:type="xsd:string"&gt;9.307275&lt;/D&gt;&lt;/FQL&gt;&lt;FQL&gt;&lt;Q&gt;JP3201200007^SUS_RR_RISK_SCORE(NOW,NOW,,"ESG")&lt;/Q&gt;&lt;R&gt;1&lt;/R&gt;&lt;C&gt;1&lt;/C&gt;&lt;D xsi:type="xsd:double"&gt;30.5384809374999&lt;/D&gt;&lt;/FQL&gt;&lt;FQL&gt;&lt;Q&gt;JP3201200007^FF_PTX_INC(ANN_R,1/1/2020,12/31/2020)&lt;/Q&gt;&lt;R&gt;1&lt;/R&gt;&lt;C&gt;1&lt;/C&gt;&lt;D xsi:type="xsd:double"&gt;86132&lt;/D&gt;&lt;/FQL&gt;&lt;FQL&gt;&lt;Q&gt;JP3201200007^FF_PTX_INC(ANN_R,1/1/2019,12/31/2019)&lt;/Q&gt;&lt;R&gt;1&lt;/R&gt;&lt;C&gt;1&lt;/C&gt;&lt;D xsi:type="xsd:double"&gt;20117&lt;/D&gt;&lt;/FQL&gt;&lt;FQL&gt;&lt;Q&gt;JP3201200007^FF_PTX_INC(ANN_R,1/1/2018,12/31/2018)&lt;/Q&gt;&lt;R&gt;1&lt;/R&gt;&lt;C&gt;1&lt;/C&gt;&lt;D xsi:type="xsd:double"&gt;76665&lt;/D&gt;&lt;/FQL&gt;&lt;FQL&gt;&lt;Q&gt;JP3201200007^FF_PTX_INC(ANN_R,1/1/2017,12/31/2017)&lt;/Q&gt;&lt;R&gt;1&lt;/R&gt;&lt;C&gt;1&lt;/C&gt;&lt;D xsi:type="xsd:double"&gt;62481&lt;/D&gt;&lt;/FQL&gt;&lt;FQL&gt;&lt;Q&gt;JP3201200007^FF_PTX_INC(ANN_R,1/1/2016,12/31/2016)&lt;/Q&gt;&lt;R&gt;1&lt;/R&gt;&lt;C&gt;1&lt;/C&gt;&lt;D xsi:type="xsd:double"&gt;70800&lt;/D&gt;&lt;/FQL&gt;&lt;FQL&gt;&lt;Q&gt;JP3201200007^FF_TAX_CF(ANN_R,1/1/2020,12/31/2020)&lt;/Q&gt;&lt;R&gt;1&lt;/R&gt;&lt;C&gt;1&lt;/C&gt;&lt;D xsi:type="xsd:double"&gt;19528&lt;/D&gt;&lt;/FQL&gt;&lt;FQL&gt;&lt;Q&gt;JP3201200007^FF_TAX_CF(ANN_R,1/1/2019,12/31/2019)&lt;/Q&gt;&lt;R&gt;1&lt;/R&gt;&lt;C&gt;1&lt;/C&gt;&lt;D xsi:type="xsd:double"&gt;21193&lt;/D&gt;&lt;/FQL&gt;&lt;FQL&gt;&lt;Q&gt;JP3201200007^FF_TAX_CF(ANN_R,1/1/2018,12/31/2018)&lt;/Q&gt;&lt;R&gt;1&lt;/R&gt;&lt;C&gt;1&lt;/C&gt;&lt;D xsi:type="xsd:double"&gt;19281&lt;/D&gt;&lt;/FQL&gt;&lt;FQL&gt;&lt;Q&gt;JP3201200007^FF_TAX_CF(ANN_R,1/1/2017,12/31/2017)&lt;/Q&gt;&lt;R&gt;1&lt;/R&gt;&lt;C&gt;1&lt;/C&gt;&lt;D xsi:type="xsd:double"&gt;7163&lt;/D&gt;&lt;/FQL&gt;&lt;FQL&gt;&lt;Q&gt;JP3201200007^FF_TAX_CF(ANN_R,1/1/2016,12/31/2016)&lt;/Q&gt;&lt;R&gt;1&lt;/R&gt;&lt;C&gt;1&lt;/C&gt;&lt;D xsi:type="xsd:double"&gt;12833&lt;/D&gt;&lt;/FQL&gt;&lt;FQL&gt;&lt;Q&gt;JP3201200007^FF_TAX_RATE(ANN_R,1/1/2020,12/31/2020)&lt;/Q&gt;&lt;R&gt;1&lt;/R&gt;&lt;C&gt;1&lt;/C&gt;&lt;D xsi:type="xsd:double"&gt;30.226861096921&lt;/D&gt;&lt;/FQL&gt;&lt;FQL&gt;&lt;Q&gt;JP3201200007^FF_TAX_RATE(ANN_R,1/1/2019,12/31/2019)&lt;/Q&gt;&lt;R&gt;1&lt;/R&gt;&lt;C&gt;1&lt;/C&gt;&lt;D xsi:type="xsd:double"&gt;59.9890639757419&lt;/D&gt;&lt;/FQL&gt;&lt;FQL&gt;&lt;Q&gt;JP3201200007^FF_TAX_RATE(ANN_R,1/1/2018,12/31/2018)&lt;/Q&gt;&lt;R&gt;1&lt;/R&gt;&lt;C&gt;1&lt;/C&gt;&lt;D xsi:type="xsd:double"&gt;25.5305550120655&lt;/D&gt;&lt;/FQL&gt;&lt;FQL&gt;&lt;Q&gt;JP3201200007^FF_TAX_RATE(ANN_R,1/1/2017,12/31/2017)&lt;/Q&gt;&lt;R&gt;1&lt;/R&gt;&lt;C&gt;1&lt;/C&gt;&lt;D xsi:type="xsd:double"&gt;31.4831708839487&lt;/D&gt;&lt;/FQL&gt;&lt;FQL&gt;&lt;Q&gt;JP3201200007^FG_GICS_SECTOR&lt;/Q&gt;&lt;R&gt;0&lt;/R&gt;&lt;C&gt;0&lt;/C&gt;&lt;/FQL&gt;&lt;FQL&gt;&lt;Q&gt;JP3201200007^FG_FACTSET_SECTOR&lt;/Q&gt;&lt;R&gt;1&lt;/R&gt;&lt;C&gt;1&lt;/C&gt;&lt;D xsi:type="xsd:string"&gt;Health Technology&lt;/D&gt;&lt;/FQL&gt;&lt;FQL&gt;&lt;Q&gt;US3167731005^SUS_EC_RISK_SCORE(NOW,NOW,,"GOV")&lt;/Q&gt;&lt;R&gt;0&lt;/R&gt;&lt;C&gt;0&lt;/C&gt;&lt;/FQL&gt;&lt;FQL&gt;&lt;Q&gt;US3167731005^SUS_EC_RISK_SCORE(NOW,NOW,,"SOC")&lt;/Q&gt;&lt;R&gt;0&lt;/R&gt;&lt;C&gt;0&lt;/C&gt;&lt;/FQL&gt;&lt;FQL&gt;&lt;Q&gt;US3167731005^SUS_RR_RISK_SCORE(NOW,NOW,,"ESG")&lt;/Q&gt;&lt;R&gt;0&lt;/R&gt;&lt;C&gt;0&lt;/C&gt;&lt;/FQL&gt;&lt;FQL&gt;&lt;Q&gt;US3167731005^FF_PTX_INC(ANN_R,1/1/2020,12/31/2020)&lt;/Q&gt;&lt;R&gt;1&lt;/R&gt;&lt;C&gt;1&lt;/C&gt;&lt;D xsi:type="xsd:double"&gt;1797&lt;/D&gt;&lt;/FQL&gt;&lt;FQL&gt;&lt;Q&gt;US3167731005^FF_PTX_INC(ANN_R,1/1/2019,12/31/2019)&lt;/Q&gt;&lt;R&gt;1&lt;/R&gt;&lt;C&gt;1&lt;/C&gt;&lt;D xsi:type="xsd:double"&gt;3202&lt;/D&gt;&lt;/FQL&gt;&lt;FQL&gt;&lt;Q&gt;US3167731005^FF_PTX_INC(ANN_R,1/1/2018,12/31/2018)&lt;/Q&gt;&lt;R&gt;1&lt;/R&gt;&lt;C&gt;1&lt;/C&gt;&lt;D xsi:type="xsd:double"&gt;2765&lt;/D&gt;&lt;/FQL&gt;&lt;FQL&gt;&lt;Q&gt;US3167731005^FF_PTX_INC(ANN_R,1/1/2017,12/31/2017)&lt;/Q&gt;&lt;R&gt;1&lt;/R&gt;&lt;C&gt;1&lt;/C&gt;&lt;D xsi:type="xsd:double"&gt;2771&lt;/D&gt;&lt;/FQL&gt;&lt;FQL&gt;&lt;Q&gt;US3167731005^FF_PTX_INC(ANN_R,1/1/2016,12/31/2016)&lt;/Q&gt;&lt;R&gt;1&lt;/R&gt;&lt;C&gt;1&lt;/C&gt;&lt;D xsi:type="xsd:double"&gt;2065&lt;/D&gt;&lt;/FQL&gt;&lt;FQL&gt;&lt;Q&gt;US3167731005^FF_TAX_CF(ANN_R,1/1/2020,12/31/2020)&lt;/Q&gt;&lt;R&gt;1&lt;/R&gt;&lt;C&gt;1&lt;/C&gt;&lt;D xsi:type="xsd:double"&gt;491&lt;/D&gt;&lt;/FQL&gt;&lt;FQL&gt;&lt;Q&gt;US3167731005^FF_TAX_CF(ANN_R,1/1/2019,12/31/2019)&lt;/Q&gt;&lt;R&gt;1&lt;/R&gt;&lt;C&gt;1&lt;/C&gt;&lt;D xsi:type="xsd:double"&gt;726&lt;/D&gt;&lt;/FQL&gt;&lt;FQL&gt;&lt;Q&gt;US3167731005^FF_TAX_CF(ANN_R,1/1/2018,12/31/2018)&lt;/Q&gt;&lt;R&gt;1&lt;/R&gt;&lt;C&gt;1&lt;/C&gt;&lt;D xsi:type="xsd:double"&gt;359&lt;/D&gt;&lt;/FQL&gt;&lt;FQL&gt;&lt;Q&gt;US3167731005^FF_TAX_CF(ANN_R,1/1/2017,12/31/2017)&lt;/Q&gt;&lt;R&gt;1&lt;/R&gt;&lt;C&gt;1&lt;/C&gt;&lt;D xsi:type="xsd:double"&gt;1035&lt;/D&gt;&lt;/FQL&gt;&lt;FQL&gt;&lt;Q&gt;US3167731005^FF_TAX_CF(ANN_R,1/1/2016,12/31/2016)&lt;/Q&gt;&lt;R&gt;1&lt;/R&gt;&lt;C&gt;1&lt;/C&gt;&lt;D xsi:type="xsd:double"&gt;800&lt;/D&gt;&lt;/FQL&gt;&lt;FQL&gt;&lt;Q&gt;US3167731005^FF_TAX_RATE(ANN_R,1/1/2019,12/31/2019)&lt;/Q&gt;&lt;R&gt;1&lt;/R&gt;&lt;C&gt;1&lt;/C&gt;&lt;D xsi:type="xsd:double"&gt;21.5490318550906&lt;/D&gt;&lt;/FQL&gt;&lt;FQL&gt;&lt;Q&gt;US3167731005^FF_TAX_RATE(ANN_R,1/1/2018,12/31/2018)&lt;/Q&gt;&lt;R&gt;1&lt;/R&gt;&lt;C&gt;1&lt;/C&gt;&lt;D xsi:type="xsd:double"&gt;20.6871609403255&lt;/D&gt;&lt;/FQL&gt;&lt;FQL&gt;&lt;Q&gt;US3167731005^FF_TAX_RATE(ANN_R,1/1/2017,12/31/2017)&lt;/Q&gt;&lt;R&gt;1&lt;/R&gt;&lt;C&gt;1&lt;/C&gt;&lt;D xsi:type="xsd:double"&gt;20.8228076506676&lt;/D&gt;&lt;/FQL&gt;&lt;FQL&gt;&lt;Q&gt;US3167731005^FF_TAX_RATE(ANN_R,1/1/2016,12/31/2016)&lt;/Q&gt;&lt;R&gt;1&lt;/R&gt;&lt;C&gt;1&lt;/C&gt;&lt;D xsi:type="xsd:double"&gt;24.455205811138&lt;/D&gt;&lt;/FQL&gt;&lt;FQL&gt;&lt;Q&gt;US3167731005^FG_GICS_SECTOR&lt;/Q&gt;&lt;R&gt;1&lt;/R&gt;&lt;C&gt;1&lt;/C&gt;&lt;D xsi:type="xsd:string"&gt;Financials&lt;/D&gt;&lt;/FQL&gt;&lt;FQL&gt;&lt;Q&gt;US3167731005^FG_FACTSET_SECTOR&lt;/Q&gt;&lt;R&gt;1&lt;/R&gt;&lt;C&gt;1&lt;/C&gt;&lt;D xsi:type="xsd:string"&gt;Finance&lt;/D&gt;&lt;/FQL&gt;&lt;FQL&gt;&lt;Q&gt;US49338L1035^SUS_EC_RISK_SCORE(NOW,NOW,,"GOV")&lt;/Q&gt;&lt;R&gt;1&lt;/R&gt;&lt;C&gt;1&lt;/C&gt;&lt;D xsi:type="xsd:string"&gt;5.075480&lt;/D&gt;&lt;/FQL&gt;&lt;FQL&gt;&lt;Q&gt;US49338L1035^SUS_EC_RISK_SCORE(NOW,NOW,,"SOC")&lt;/Q&gt;&lt;R&gt;1&lt;/R&gt;&lt;C&gt;1&lt;/C&gt;&lt;D xsi:type="xsd:string"&gt;2.244844&lt;/D&gt;&lt;/FQL&gt;&lt;FQL&gt;&lt;Q&gt;US49338L1035^SUS_RR_RISK_SCORE(NOW,NOW,,"ESG")&lt;/Q&gt;&lt;R&gt;1&lt;/R&gt;&lt;C&gt;1&lt;/C&gt;&lt;D xsi:type="xsd:double"&gt;9.35182343749999&lt;/D&gt;&lt;/FQL&gt;&lt;FQL&gt;&lt;Q&gt;US49338L1035^FF_PTX_INC(ANN_R,1/1/2020,12/31/2020)&lt;/Q&gt;&lt;R&gt;1&lt;/R&gt;&lt;C&gt;1&lt;/C&gt;&lt;D xsi:type="xsd:double"&gt;761&lt;/D&gt;&lt;/FQL&gt;&lt;FQL&gt;&lt;Q&gt;US49338L1035^FF_PTX_INC(ANN_R,1/1/2019,12/31/2019)&lt;/Q&gt;&lt;R&gt;1&lt;/R&gt;&lt;C&gt;1&lt;/C&gt;&lt;D xsi:type="xsd:double"&gt;715&lt;/D&gt;&lt;/FQL&gt;&lt;FQL&gt;&lt;Q&gt;US49338L1035^FF_PTX_INC(ANN_R,1/1/2018,12/31/2018)&lt;/Q&gt;&lt;R&gt;1&lt;/R&gt;&lt;C&gt;1&lt;/C&gt;&lt;D xsi:type="xsd:double"&gt;-411&lt;/D&gt;&lt;/FQL&gt;&lt;FQL&gt;&lt;Q&gt;US49338L1035^FF_PTX_INC(ANN_R,1/1/2017,12/31/2017)&lt;/Q&gt;&lt;R&gt;1&lt;/R&gt;&lt;C&gt;1&lt;/C&gt;&lt;D xsi:type="xsd:double"&gt;179&lt;/D&gt;&lt;/FQL&gt;&lt;FQL&gt;&lt;Q&gt;US49338L1035^FF_PTX_INC(ANN_R,1/1/2016,12/31/2016)&lt;/Q&gt;&lt;R&gt;1&lt;/R&gt;&lt;C&gt;1&lt;/C&gt;&lt;D xsi:type="xsd:double"&gt;366&lt;/D&gt;&lt;/FQL&gt;&lt;FQL&gt;&lt;Q&gt;US49338L1035^FF_TAX_CF(ANN_R,1/1/2020,12/31/2020)&lt;/Q&gt;&lt;R&gt;1&lt;/R&gt;&lt;C&gt;1&lt;/C&gt;&lt;D xsi:type="xsd:double"&gt;84&lt;/D&gt;&lt;/FQL&gt;&lt;FQL&gt;&lt;Q&gt;US49338L1035^FF_TAX_CF(ANN_R,1/1/2018,12/31/2018)&lt;/Q&gt;&lt;R&gt;1&lt;/R&gt;&lt;C&gt;1&lt;/C&gt;&lt;D xsi:type="xsd:double"&gt;27&lt;/D&gt;&lt;/FQL&gt;&lt;FQL&gt;&lt;Q&gt;US49338L1035^FF_TAX_CF(ANN_R,1/1/2017,12/31/2017)&lt;/Q&gt;&lt;R&gt;1&lt;/R&gt;&lt;C&gt;1&lt;/C&gt;&lt;D xsi:type="xsd:double"&gt;121&lt;/D&gt;&lt;/FQL&gt;&lt;FQL&gt;&lt;Q&gt;US49338L1035^FF_TAX_CF(ANN_R,1/1/2016,12/31/2016)&lt;/Q&gt;&lt;R&gt;1&lt;/R&gt;&lt;C&gt;1&lt;/C&gt;&lt;D xsi:type="xsd:double"&gt;23&lt;/D&gt;&lt;/FQL&gt;&lt;FQL&gt;&lt;Q&gt;US49338L1035^FF_TAX_RATE(ANN_R,1/1/2020,12/31/2020)&lt;/Q&gt;&lt;R&gt;1&lt;/R&gt;&lt;C&gt;1&lt;/C&gt;&lt;D xsi:type="xsd:double"&gt;17.6084099868594&lt;/D&gt;&lt;/FQL&gt;&lt;FQL&gt;&lt;Q&gt;US49338L1035^FF_TAX_RATE(ANN_R,1/1/2019,12/31/2019)&lt;/Q&gt;&lt;R&gt;1&lt;/R&gt;&lt;C&gt;1&lt;/C&gt;&lt;D xsi:type="xsd:double"&gt;13.1468531468531&lt;/D&gt;&lt;/FQL&gt;&lt;FQL&gt;&lt;Q&gt;US49338L1035^FF_TAX_RATE(ANN_R,1/1/2018,12/31/2018)&lt;/Q&gt;&lt;R&gt;0&lt;/R&gt;&lt;C&gt;0&lt;/C&gt;&lt;/FQL&gt;&lt;FQL&gt;&lt;Q&gt;US49338L1035^FF_TAX_RATE(ANN_R,1/1/2017,12/31/2017)&lt;/Q&gt;&lt;R&gt;1&lt;/R&gt;&lt;C&gt;1&lt;/C&gt;&lt;D xsi:type="xsd:double"&gt;43.0167597765363&lt;/D&gt;&lt;/FQL&gt;&lt;FQL&gt;&lt;Q&gt;US49338L1035^FF_TAX_RATE(ANN_R,1/1/2016,12/31/2016)&lt;/Q&gt;&lt;R&gt;1&lt;/R&gt;&lt;C&gt;1&lt;/C&gt;&lt;D xsi:type="xsd:double"&gt;8.46994535519126&lt;/D&gt;&lt;/FQL&gt;&lt;FQL&gt;&lt;Q&gt;US49338L1035^FG_GICS_SECTOR&lt;/Q&gt;&lt;R&gt;1&lt;/R&gt;&lt;C&gt;1&lt;/C&gt;&lt;D xsi:type="xsd:string"&gt;Information Technology&lt;/D&gt;&lt;/FQL&gt;&lt;FQL&gt;&lt;Q&gt;US49338L1035^FG_FACTSET_SECTOR&lt;/Q&gt;&lt;R&gt;1&lt;/R&gt;&lt;C&gt;1&lt;/C&gt;&lt;D xsi:type="xsd:string"&gt;Electronic Technology&lt;/D&gt;&lt;/FQL&gt;&lt;FQL&gt;&lt;Q&gt;US6792951054^SUS_EC_RISK_SCORE(NOW,NOW,,"GOV")&lt;/Q&gt;&lt;R&gt;0&lt;/R&gt;&lt;C&gt;0&lt;/C&gt;&lt;/FQL&gt;&lt;FQL&gt;&lt;Q&gt;US6792951054^SUS_EC_RISK_SCORE(NOW,NOW,,"SOC")&lt;/Q&gt;&lt;R&gt;0&lt;/R&gt;&lt;C&gt;0&lt;/C&gt;&lt;/FQL&gt;&lt;FQL&gt;&lt;Q&gt;US6792951054^SUS_RR_RISK_SCORE(NOW,NOW,,"ESG")&lt;/Q&gt;&lt;R&gt;0&lt;/R&gt;&lt;C&gt;0&lt;/C&gt;&lt;/FQL&gt;&lt;FQL&gt;&lt;Q&gt;US6792951054^FF_PTX_INC(ANN_R,1/1/2020,12/31/2020)&lt;/Q&gt;&lt;R&gt;1&lt;/R&gt;&lt;C&gt;1&lt;/C&gt;&lt;D xsi:type="xsd:double"&gt;-210.332&lt;/D&gt;&lt;/FQL&gt;&lt;FQL&gt;&lt;Q&gt;US6792951054^FF_PTX_INC(ANN_R,1/1/2019,12/31/2019)&lt;/Q&gt;&lt;R&gt;1&lt;/R&gt;&lt;C&gt;1&lt;/C&gt;&lt;D xsi:type="xsd:double"&gt;-125.514&lt;/D&gt;&lt;/FQL&gt;&lt;FQL&gt;&lt;Q&gt;US6792951054^FF_PTX_INC(ANN_R,1/1/2017,12/31/2017)&lt;/Q&gt;&lt;R&gt;1&lt;/R&gt;&lt;C&gt;1&lt;/C&gt;&lt;D xsi:type="xsd:double"&gt;-83.084&lt;/D&gt;&lt;/FQL&gt;&lt;FQL&gt;&lt;Q&gt;US6792951054^FF_PTX_INC(ANN_R,1/1/2016,12/31/2016)&lt;/Q&gt;&lt;R&gt;1&lt;/R&gt;&lt;C&gt;1&lt;/C&gt;&lt;D xsi:type="xsd:double"&gt;-76.007&lt;/D&gt;&lt;/FQL&gt;&lt;FQL&gt;&lt;Q&gt;US6792951054^FF_TAX_CF(ANN_R,1/1/2020,12/31/2020)&lt;/Q&gt;&lt;R&gt;1&lt;/R&gt;&lt;C&gt;1&lt;/C&gt;&lt;D xsi:type="xsd:double"&gt;1.123&lt;/D&gt;&lt;/FQL&gt;&lt;FQL&gt;&lt;Q&gt;US6792951054^FF_TAX_CF(ANN_R,1/1/2019,12/31/2019)&lt;/Q&gt;&lt;R&gt;1&lt;/R&gt;&lt;C&gt;1&lt;/C&gt;&lt;D xsi:type="xsd:double"&gt;0.514&lt;/D&gt;&lt;/FQL&gt;&lt;FQL&gt;&lt;Q&gt;US6792951054^FF_TAX_CF(ANN_R,1/1/2018,12/31/2018)&lt;/Q&gt;&lt;R&gt;0&lt;/R&gt;&lt;C&gt;0&lt;/C&gt;&lt;/FQL&gt;&lt;FQL&gt;&lt;Q&gt;US6792951054^FF_TAX_CF(ANN_R,1/1/2017,12/31/2017)&lt;/Q&gt;&lt;R&gt;0&lt;/R&gt;&lt;C&gt;0&lt;/C&gt;&lt;/FQL&gt;&lt;FQL&gt;&lt;Q&gt;US6792951054^FF_TAX_CF(ANN_R,1/1/2016,12/31/2016)&lt;/Q&gt;&lt;R&gt;0&lt;/R&gt;&lt;C&gt;0&lt;/C&gt;&lt;/FQL&gt;&lt;FQL&gt;&lt;Q&gt;US6792951054^FF_TAX_RATE(ANN_R,1/1/2020,12/31/2020)&lt;/Q&gt;&lt;R&gt;0&lt;/R&gt;&lt;C&gt;0&lt;/C&gt;&lt;/FQL&gt;&lt;FQL&gt;&lt;Q&gt;US6792951054^FF_TAX_RATE(ANN_R,1/1/2019,12/31/2019)&lt;/Q&gt;&lt;R&gt;0&lt;/R&gt;&lt;C&gt;0&lt;/C&gt;&lt;/FQL&gt;&lt;FQL&gt;&lt;Q&gt;US6792951054^FF_TAX_RATE(ANN_R,1/1/2018,12/31/2018)&lt;/Q&gt;&lt;R&gt;0&lt;/R&gt;&lt;C&gt;0&lt;/C&gt;&lt;/FQL&gt;&lt;FQL&gt;&lt;Q&gt;US6792951054^FF_TAX_RATE(ANN_R,1/1/2017,12/31/2017)&lt;/Q&gt;&lt;R&gt;0&lt;/R&gt;&lt;C&gt;0&lt;/C&gt;&lt;/FQL&gt;&lt;FQL&gt;&lt;Q&gt;US6792951054^FF_TAX_RATE(ANN_R,1/1/2016,12/31/2016)&lt;/Q&gt;&lt;R&gt;0&lt;/R&gt;&lt;C&gt;0&lt;/C&gt;&lt;/FQL&gt;&lt;FQL&gt;&lt;Q&gt;US6792951054^FG_GICS_SECTOR&lt;/Q&gt;&lt;R&gt;0&lt;/R&gt;&lt;C&gt;0&lt;/C&gt;&lt;/FQL&gt;&lt;FQL&gt;&lt;Q&gt;US6792951054^FG_FACTSET_SECTOR&lt;/Q&gt;&lt;R&gt;1&lt;/R&gt;&lt;C&gt;1&lt;/C&gt;&lt;D xsi:type="xsd:string"&gt;Technology Services&lt;/D&gt;&lt;/FQL&gt;&lt;FQL&gt;&lt;Q&gt;FR0000121261^SUS_EC_RISK_SCORE(NOW,NOW,,"GOV")&lt;/Q&gt;&lt;R&gt;1&lt;/R&gt;&lt;C&gt;1&lt;/C&gt;&lt;D xsi:type="xsd:string"&gt;5.369126&lt;/D&gt;&lt;/FQL&gt;&lt;FQL&gt;&lt;Q&gt;FR0000121261^SUS_RR_RISK_SCORE(NOW,NOW,,"ESG")&lt;/Q&gt;&lt;R&gt;1&lt;/R&gt;&lt;C&gt;1&lt;/C&gt;&lt;D xsi:type="xsd:double"&gt;12.53737578125&lt;/D&gt;&lt;/FQL&gt;&lt;FQL&gt;&lt;Q&gt;FR0000121261^FF_PTX_INC(ANN_R,1/1/2020,12/31/2020)&lt;/Q&gt;&lt;R&gt;1&lt;/R&gt;&lt;C&gt;1&lt;/C&gt;&lt;D xsi:type="xsd:double"&gt;1091&lt;/D&gt;&lt;/FQL&gt;&lt;FQL&gt;&lt;Q&gt;FR0000121261^FF_PTX_INC(ANN_R,1/1/2019,12/31/2019)&lt;/Q&gt;&lt;R&gt;1&lt;/R&gt;&lt;C&gt;1&lt;/C&gt;&lt;D xsi:type="xsd:double"&gt;2258&lt;/D&gt;&lt;/FQL&gt;&lt;FQL&gt;&lt;Q&gt;FR0000121261^FF_PTX_INC(ANN_R,1/1/2018,12/31/2018)&lt;/Q&gt;&lt;R&gt;1&lt;/R&gt;&lt;C&gt;1&lt;/C&gt;&lt;D xsi:type="xsd:double"&gt;2276&lt;/D&gt;&lt;/FQL&gt;&lt;FQL&gt;&lt;Q&gt;FR0000121261^FF_PTX_INC(ANN_R,1/1/2017,12/31/2017)&lt;/Q&gt;&lt;R&gt;1&lt;/R&gt;&lt;C&gt;1&lt;/C&gt;&lt;D xsi:type="xsd:double"&gt;2340&lt;/D&gt;&lt;/FQL&gt;&lt;FQL&gt;&lt;Q&gt;FR0000121261^FF_PTX_INC(ANN_R,1/1/2016,12/31/2016)&lt;/Q&gt;&lt;R&gt;1&lt;/R&gt;&lt;C&gt;1&lt;/C&gt;&lt;D xsi:type="xsd:double"&gt;2469&lt;/D&gt;&lt;/FQL&gt;&lt;FQL&gt;&lt;Q&gt;FR0000121261^FF_TAX_CF(ANN_R,1/1/2020,12/31/2020)&lt;/Q&gt;&lt;R&gt;1&lt;/R&gt;&lt;C&gt;1&lt;/C&gt;&lt;D xsi:type="xsd:double"&gt;315&lt;/D&gt;&lt;/FQL&gt;&lt;FQL&gt;&lt;Q&gt;FR0000121261^FF_TAX_CF(ANN_R,1/1/2019,12/31/2019)&lt;/Q&gt;&lt;R&gt;1&lt;/R&gt;&lt;C&gt;1&lt;/C&gt;&lt;D xsi:type="xsd:double"&gt;619&lt;/D&gt;&lt;/FQL&gt;&lt;FQL&gt;&lt;Q&gt;FR0000121261^FF_TAX_CF(ANN_R,1/1/2018,12/31/2018)&lt;/Q&gt;&lt;R&gt;1&lt;/R&gt;&lt;C&gt;1&lt;/C&gt;&lt;D xsi:type="xsd:double"&gt;497&lt;/D&gt;&lt;/FQL&gt;&lt;FQL&gt;&lt;Q&gt;FR0000121261^FF_TAX_CF(ANN_R,1/1/2017,12/31/2017)&lt;/Q&gt;&lt;R&gt;1&lt;/R&gt;&lt;C&gt;1&lt;/C&gt;&lt;D xsi:type="xsd:double"&gt;563&lt;/D&gt;&lt;/FQL&gt;&lt;FQL&gt;&lt;Q&gt;FR0000121261^FF_TAX_CF(ANN_R,1/1/2016,12/31/2016)&lt;/Q&gt;&lt;R&gt;1&lt;/R&gt;&lt;C&gt;1&lt;/C&gt;&lt;D xsi:type="xsd:double"&gt;765&lt;/D&gt;&lt;/FQL&gt;&lt;FQL&gt;&lt;Q&gt;FR0000121261^FF_TAX_RATE(ANN_R,1/1/2020,12/31/2020)&lt;/Q&gt;&lt;R&gt;1&lt;/R&gt;&lt;C&gt;1&lt;/C&gt;&lt;D xsi:type="xsd:double"&gt;32.4472960586618&lt;/D&gt;&lt;/FQL&gt;&lt;FQL&gt;&lt;Q&gt;FR0000121261^FF_TAX_RATE(ANN_R,1/1/2019,12/31/2019)&lt;/Q&gt;&lt;R&gt;1&lt;/R&gt;&lt;C&gt;1&lt;/C&gt;&lt;D xsi:type="xsd:double"&gt;22.4092116917626&lt;/D&gt;&lt;/FQL&gt;&lt;FQL&gt;&lt;Q&gt;FR0000121261^FF_TAX_RATE(ANN_R,1/1/2018,12/31/2018)&lt;/Q&gt;&lt;R&gt;1&lt;/R&gt;&lt;C&gt;1&lt;/C&gt;&lt;D xsi:type="xsd:double"&gt;25.0439367311072&lt;/D&gt;&lt;/FQL&gt;&lt;FQL&gt;&lt;Q&gt;FR0000121261^FF_TAX_RATE(ANN_R,1/1/2017,12/31/2017)&lt;/Q&gt;&lt;R&gt;1&lt;/R&gt;&lt;C&gt;1&lt;/C&gt;&lt;D xsi:type="xsd:double"&gt;28.2478632478632&lt;/D&gt;&lt;/FQL&gt;&lt;FQL&gt;&lt;Q&gt;FR0000121261^FG_GICS_SECTOR&lt;/Q&gt;&lt;R&gt;0&lt;/R&gt;&lt;C&gt;0&lt;/C&gt;&lt;/FQL&gt;&lt;FQL&gt;&lt;Q&gt;FR0000121261^FG_FACTSET_SECTOR&lt;/Q&gt;&lt;R&gt;1&lt;/R&gt;&lt;C&gt;1&lt;/C&gt;&lt;D xsi:type="xsd:string"&gt;Consumer Durables&lt;/D&gt;&lt;/FQL&gt;&lt;FQL&gt;&lt;Q&gt;INE238A01034^SUS_EC_RISK_SCORE(NOW,NOW,,"GOV")&lt;/Q&gt;&lt;R&gt;1&lt;/R&gt;&lt;C&gt;1&lt;/C&gt;&lt;D xsi:type="xsd:string"&gt;12.782100&lt;/D&gt;&lt;/FQL&gt;&lt;FQL&gt;&lt;Q&gt;INE238A01034^SUS_EC_RISK_SCORE(NOW,NOW,,"SOC")&lt;/Q&gt;&lt;R&gt;1&lt;/R&gt;&lt;C&gt;1&lt;/C&gt;&lt;D xsi:type="xsd:string"&gt;13.774831&lt;/D&gt;&lt;/FQL&gt;&lt;FQL&gt;&lt;Q&gt;INE238A01034^SUS_RR_RISK_SCORE(NOW,NOW,,"ESG")&lt;/Q&gt;&lt;R&gt;1&lt;/R&gt;&lt;C&gt;1&lt;/C&gt;&lt;D xsi:type="xsd:double"&gt;28.68273125&lt;/D&gt;&lt;/FQL&gt;&lt;FQL&gt;&lt;Q&gt;INE238A01034^FF_PTX_INC(ANN_R,1/1/2020,12/31/2020)&lt;/Q&gt;&lt;R&gt;1&lt;/R&gt;&lt;C&gt;1&lt;/C&gt;&lt;D xsi:type="xsd:double"&gt;52800.448&lt;/D&gt;&lt;/FQL&gt;&lt;FQL&gt;&lt;Q&gt;INE238A01034^FF_PTX_INC(ANN_R,1/1/2019,12/31/2019)&lt;/Q&gt;&lt;R&gt;1&lt;/R&gt;&lt;C&gt;1&lt;/C&gt;&lt;D xsi:type="xsd:double"&gt;75920.507&lt;/D&gt;&lt;/FQL&gt;&lt;FQL&gt;&lt;Q&gt;INE238A01034^FF_PTX_INC(ANN_R,1/1/2018,12/31/2018)&lt;/Q&gt;&lt;R&gt;1&lt;/R&gt;&lt;C&gt;1&lt;/C&gt;&lt;D xsi:type="xsd:double"&gt;5658.828&lt;/D&gt;&lt;/FQL&gt;&lt;FQL&gt;&lt;Q&gt;INE238A01034^FF_PTX_INC(ANN_R,1/1/2017,12/31/2017)&lt;/Q&gt;&lt;R&gt;1&lt;/R&gt;&lt;C&gt;1&lt;/C&gt;&lt;D xsi:type="xsd:double"&gt;59538.105&lt;/D&gt;&lt;/FQL&gt;&lt;FQL&gt;&lt;Q&gt;INE238A01034^FF_PTX_INC(ANN_R,1/1/2016,12/31/2016)&lt;/Q&gt;&lt;R&gt;1&lt;/R&gt;&lt;C&gt;1&lt;/C&gt;&lt;D xsi:type="xsd:double"&gt;126899.642&lt;/D&gt;&lt;/FQL&gt;&lt;FQL&gt;&lt;Q&gt;INE238A01034^FF_TAX_CF(ANN_R,1/1/2020,12/31/2020)&lt;/Q&gt;&lt;R&gt;1&lt;/R&gt;&lt;C&gt;1&lt;/C&gt;&lt;D xsi:type="xsd:double"&gt;30370.292&lt;/D&gt;&lt;/FQL&gt;&lt;FQL&gt;&lt;Q&gt;INE238A01034^FF_TAX_CF(ANN_R,1/1/2019,12/31/2019)&lt;/Q&gt;&lt;R&gt;1&lt;/R&gt;&lt;C&gt;1&lt;/C&gt;&lt;D xsi:type="xsd:double"&gt;31216.324&lt;/D&gt;&lt;/FQL&gt;&lt;FQL&gt;&lt;Q&gt;INE238A01034^FF_TAX_CF(ANN_R,1/1/2018,12/31/2018)&lt;/Q&gt;&lt;R&gt;1&lt;/R&gt;&lt;C&gt;1&lt;/C&gt;&lt;D xsi:type="xsd:double"&gt;32826.167&lt;/D&gt;&lt;/FQL&gt;&lt;FQL&gt;&lt;Q&gt;INE238A01034^FF_TAX_CF(ANN_R,1/1/2017,12/31/2017)&lt;/Q&gt;&lt;R&gt;1&lt;/R&gt;&lt;C&gt;1&lt;/C&gt;&lt;D xsi:type="xsd:double"&gt;53216.114&lt;/D&gt;&lt;/FQL&gt;&lt;FQL&gt;&lt;Q&gt;INE238A01034^FF_TAX_CF(ANN_R,1/1/2016,12/31/2016)&lt;/Q&gt;&lt;R&gt;1&lt;/R&gt;&lt;C&gt;1&lt;/C&gt;&lt;D xsi:type="xsd:double"&gt;45401.573&lt;/D&gt;&lt;/FQL&gt;&lt;FQL&gt;&lt;Q&gt;INE238A01034^FF_TAX_RATE(ANN_R,1/1/2019,12/31/2019)&lt;/Q&gt;&lt;R&gt;1&lt;/R&gt;&lt;C&gt;1&lt;/C&gt;&lt;D xsi:type="xsd:double"&gt;33.5213778274689&lt;/D&gt;&lt;/FQL&gt;&lt;FQL&gt;&lt;Q&gt;INE238A01034^FF_TAX_RATE(ANN_R,1/1/2018,12/31/2018)&lt;/Q&gt;&lt;R&gt;1&lt;/R&gt;&lt;C&gt;1&lt;/C&gt;&lt;D xsi:type="xsd:double"&gt;18.0001936796807&lt;/D&gt;&lt;/FQL&gt;&lt;FQL&gt;&lt;Q&gt;INE238A01034^FF_TAX_RATE(ANN_R,1/1/2017,12/31/2017)&lt;/Q&gt;&lt;R&gt;1&lt;/R&gt;&lt;C&gt;1&lt;/C&gt;&lt;D xsi:type="xsd:double"&gt;33.3698897537972&lt;/D&gt;&lt;/FQL&gt;&lt;FQL&gt;&lt;Q&gt;INE238A01034^FF_TAX_RATE(ANN_R,1/1/2016,12/31/2016)&lt;/Q&gt;&lt;R&gt;1&lt;/R&gt;&lt;C&gt;1&lt;/C&gt;&lt;D xsi:type="xsd:double"&gt;34.1402066366744&lt;/D&gt;&lt;/FQL&gt;&lt;FQL&gt;&lt;Q&gt;INE238A01034^FG_GICS_SECTOR&lt;/Q&gt;&lt;R&gt;0&lt;/R&gt;&lt;C&gt;0&lt;/C&gt;&lt;/FQL&gt;&lt;FQL&gt;&lt;Q&gt;INE238A01034^FG_FACTSET_SECTOR&lt;/Q&gt;&lt;R&gt;1&lt;/R&gt;&lt;C&gt;1&lt;/C&gt;&lt;D xsi:type="xsd:string"&gt;Finance&lt;/D&gt;&lt;/FQL&gt;&lt;FQL&gt;&lt;Q&gt;NL0009434992^SU</t>
        </r>
      </text>
    </comment>
    <comment ref="A31" authorId="0" shapeId="0" xr:uid="{39E4BC47-F005-4C19-BD8A-34DFBD914CBC}">
      <text>
        <r>
          <rPr>
            <b/>
            <sz val="9"/>
            <color indexed="81"/>
            <rFont val="Tahoma"/>
            <family val="2"/>
          </rPr>
          <t>S_EC_RISK_SCORE(NOW,NOW,,"GOV")&lt;/Q&gt;&lt;R&gt;1&lt;/R&gt;&lt;C&gt;1&lt;/C&gt;&lt;D xsi:type="xsd:string"&gt;7.066158&lt;/D&gt;&lt;/FQL&gt;&lt;FQL&gt;&lt;Q&gt;NL0009434992^SUS_EC_RISK_SCORE(NOW,NOW,,"SOC")&lt;/Q&gt;&lt;R&gt;1&lt;/R&gt;&lt;C&gt;1&lt;/C&gt;&lt;D xsi:type="xsd:string"&gt;3.210412&lt;/D&gt;&lt;/FQL&gt;&lt;FQL&gt;&lt;Q&gt;NL0009434992^SUS_RR_RISK_SCORE(NOW,NOW,,"ESG")&lt;/Q&gt;&lt;R&gt;1&lt;/R&gt;&lt;C&gt;1&lt;/C&gt;&lt;D xsi:type="xsd:double"&gt;27.0426508125&lt;/D&gt;&lt;/FQL&gt;&lt;FQL&gt;&lt;Q&gt;NL0009434992^FF_PTX_INC(ANN_R,1/1/2020,12/31/2020)&lt;/Q&gt;&lt;R&gt;1&lt;/R&gt;&lt;C&gt;1&lt;/C&gt;&lt;D xsi:type="xsd:double"&gt;1386&lt;/D&gt;&lt;/FQL&gt;&lt;FQL&gt;&lt;Q&gt;NL0009434992^FF_PTX_INC(ANN_R,1/1/2019,12/31/2019)&lt;/Q&gt;&lt;R&gt;1&lt;/R&gt;&lt;C&gt;1&lt;/C&gt;&lt;D xsi:type="xsd:double"&gt;4052&lt;/D&gt;&lt;/FQL&gt;&lt;FQL&gt;&lt;Q&gt;NL0009434992^FF_PTX_INC(ANN_R,1/1/2018,12/31/2018)&lt;/Q&gt;&lt;R&gt;1&lt;/R&gt;&lt;C&gt;1&lt;/C&gt;&lt;D xsi:type="xsd:double"&gt;5311&lt;/D&gt;&lt;/FQL&gt;&lt;FQL&gt;&lt;Q&gt;NL0009434992^FF_PTX_INC(ANN_R,1/1/2017,12/31/2017)&lt;/Q&gt;&lt;R&gt;1&lt;/R&gt;&lt;C&gt;1&lt;/C&gt;&lt;D xsi:type="xsd:double"&gt;5493&lt;/D&gt;&lt;/FQL&gt;&lt;FQL&gt;&lt;Q&gt;NL0009434992^FF_PTX_INC(ANN_R,1/1/2016,12/31/2016)&lt;/Q&gt;&lt;R&gt;1&lt;/R&gt;&lt;C&gt;1&lt;/C&gt;&lt;D xsi:type="xsd:double"&gt;5233&lt;/D&gt;&lt;/FQL&gt;&lt;FQL&gt;&lt;Q&gt;NL0009434992^FF_TAX_CF(ANN_R,1/1/2020,12/31/2020)&lt;/Q&gt;&lt;R&gt;1&lt;/R&gt;&lt;C&gt;1&lt;/C&gt;&lt;D xsi:type="xsd:double"&gt;176&lt;/D&gt;&lt;/FQL&gt;&lt;FQL&gt;&lt;Q&gt;NL0009434992^FF_TAX_CF(ANN_R,1/1/2018,12/31/2018)&lt;/Q&gt;&lt;R&gt;1&lt;/R&gt;&lt;C&gt;1&lt;/C&gt;&lt;D xsi:type="xsd:double"&gt;1209&lt;/D&gt;&lt;/FQL&gt;&lt;FQL&gt;&lt;Q&gt;NL0009434992^FF_TAX_CF(ANN_R,1/1/2017,12/31/2017)&lt;/Q&gt;&lt;R&gt;1&lt;/R&gt;&lt;C&gt;1&lt;/C&gt;&lt;D xsi:type="xsd:double"&gt;1044&lt;/D&gt;&lt;/FQL&gt;&lt;FQL&gt;&lt;Q&gt;NL0009434992^FF_TAX_CF(ANN_R,1/1/2016,12/31/2016)&lt;/Q&gt;&lt;R&gt;1&lt;/R&gt;&lt;C&gt;1&lt;/C&gt;&lt;D xsi:type="xsd:double"&gt;741&lt;/D&gt;&lt;/FQL&gt;&lt;FQL&gt;&lt;Q&gt;NL0009434992^FF_TAX_RATE(ANN_R,1/1/2020,12/31/2020)&lt;/Q&gt;&lt;R&gt;1&lt;/R&gt;&lt;C&gt;1&lt;/C&gt;&lt;D xsi:type="xsd:double"&gt;-3.1024531024531&lt;/D&gt;&lt;/FQL&gt;&lt;FQL&gt;&lt;Q&gt;NL0009434992^FF_TAX_RATE(ANN_R,1/1/2019,12/31/2019)&lt;/Q&gt;&lt;R&gt;1&lt;/R&gt;&lt;C&gt;1&lt;/C&gt;&lt;D xsi:type="xsd:double"&gt;15.9921026653504&lt;/D&gt;&lt;/FQL&gt;&lt;FQL&gt;&lt;Q&gt;NL0009434992^FF_TAX_RATE(ANN_R,1/1/2018,12/31/2018)&lt;/Q&gt;&lt;R&gt;1&lt;/R&gt;&lt;C&gt;1&lt;/C&gt;&lt;D xsi:type="xsd:double"&gt;11.5420824703446&lt;/D&gt;&lt;/FQL&gt;&lt;FQL&gt;&lt;Q&gt;NL0009434992^FF_TAX_RATE(ANN_R,1/1/2017,12/31/2017)&lt;/Q&gt;&lt;R&gt;1&lt;/R&gt;&lt;C&gt;1&lt;/C&gt;&lt;D xsi:type="xsd:double"&gt;10.8865829237211&lt;/D&gt;&lt;/FQL&gt;&lt;FQL&gt;&lt;Q&gt;NL0009434992^FF_TAX_RATE(ANN_R,1/1/2016,12/31/2016)&lt;/Q&gt;&lt;R&gt;1&lt;/R&gt;&lt;C&gt;1&lt;/C&gt;&lt;D xsi:type="xsd:double"&gt;26.4857634244219&lt;/D&gt;&lt;/FQL&gt;&lt;FQL&gt;&lt;Q&gt;NL0009434992^FG_GICS_SECTOR&lt;/Q&gt;&lt;R&gt;1&lt;/R&gt;&lt;C&gt;1&lt;/C&gt;&lt;D xsi:type="xsd:string"&gt;Materials&lt;/D&gt;&lt;/FQL&gt;&lt;FQL&gt;&lt;Q&gt;NL0009434992^FG_FACTSET_SECTOR&lt;/Q&gt;&lt;R&gt;1&lt;/R&gt;&lt;C&gt;1&lt;/C&gt;&lt;D xsi:type="xsd:string"&gt;Process Industries&lt;/D&gt;&lt;/FQL&gt;&lt;FQL&gt;&lt;Q&gt;JP3783600004^SUS_EC_RISK_SCORE(NOW,NOW,,"GOV")&lt;/Q&gt;&lt;R&gt;1&lt;/R&gt;&lt;C&gt;1&lt;/C&gt;&lt;D xsi:type="xsd:string"&gt;5.013000&lt;/D&gt;&lt;/FQL&gt;&lt;FQL&gt;&lt;Q&gt;JP3783600004^SUS_EC_RISK_SCORE(NOW,NOW,,"SOC")&lt;/Q&gt;&lt;R&gt;1&lt;/R&gt;&lt;C&gt;1&lt;/C&gt;&lt;D xsi:type="xsd:string"&gt;8.425445&lt;/D&gt;&lt;/FQL&gt;&lt;FQL&gt;&lt;Q&gt;JP3783600004^SUS_RR_RISK_SCORE(NOW,NOW,,"ESG")&lt;/Q&gt;&lt;R&gt;1&lt;/R&gt;&lt;C&gt;1&lt;/C&gt;&lt;D xsi:type="xsd:double"&gt;22.1558942567568&lt;/D&gt;&lt;/FQL&gt;&lt;FQL&gt;&lt;Q&gt;JP3783600004^FF_PTX_INC(ANN_R,1/1/2020,12/31/2020)&lt;/Q&gt;&lt;R&gt;1&lt;/R&gt;&lt;C&gt;1&lt;/C&gt;&lt;D xsi:type="xsd:double"&gt;284174&lt;/D&gt;&lt;/FQL&gt;&lt;FQL&gt;&lt;Q&gt;JP3783600004^FF_PTX_INC(ANN_R,1/1/2019,12/31/2019)&lt;/Q&gt;&lt;R&gt;1&lt;/R&gt;&lt;C&gt;1&lt;/C&gt;&lt;D xsi:type="xsd:double"&gt;428619&lt;/D&gt;&lt;/FQL&gt;&lt;FQL&gt;&lt;Q&gt;JP3783600004^FF_PTX_INC(ANN_R,1/1/2017,12/31/2017)&lt;/Q&gt;&lt;R&gt;1&lt;/R&gt;&lt;C&gt;1&lt;/C&gt;&lt;D xsi:type="xsd:double"&gt;404266&lt;/D&gt;&lt;/FQL&gt;&lt;FQL&gt;&lt;Q&gt;JP3783600004^FF_PTX_INC(ANN_R,1/1/2016,12/31/2016)&lt;/Q&gt;&lt;R&gt;1&lt;/R&gt;&lt;C&gt;1&lt;/C&gt;&lt;D xsi:type="xsd:double"&gt;384860&lt;/D&gt;&lt;/FQL&gt;&lt;FQL&gt;&lt;Q&gt;JP3783600004^FF_TAX_CF(ANN_R,1/1/2020,12/31/2020)&lt;/Q&gt;&lt;R&gt;1&lt;/R&gt;&lt;C&gt;1&lt;/C&gt;&lt;D xsi:type="xsd:double"&gt;109119&lt;/D&gt;&lt;/FQL&gt;&lt;FQL&gt;&lt;Q&gt;JP3783600004^FF_TAX_CF(ANN_R,1/1/2019,12/31/2019)&lt;/Q&gt;&lt;R&gt;1&lt;/R&gt;&lt;C&gt;1&lt;/C&gt;&lt;D xsi:type="xsd:double"&gt;115912&lt;/D&gt;&lt;/FQL&gt;&lt;FQL&gt;&lt;Q&gt;JP3783600004^FF_TAX_CF(ANN_R,1/1/2018,12/31/2018)&lt;/Q&gt;&lt;R&gt;1&lt;/R&gt;&lt;C&gt;1&lt;/C&gt;&lt;D xsi:type="xsd:double"&gt;103052&lt;/D&gt;&lt;/FQL&gt;&lt;FQL&gt;&lt;Q&gt;JP3783600004^FF_TAX_CF(ANN_R,1/1/2017,12/31/2017)&lt;/Q&gt;&lt;R&gt;1&lt;/R&gt;&lt;C&gt;1&lt;/C&gt;&lt;D xsi:type="xsd:double"&gt;143050&lt;/D&gt;&lt;/FQL&gt;&lt;FQL&gt;&lt;Q&gt;JP3783600004^FF_TAX_CF(ANN_R,1/1/2016,12/31/2016)&lt;/Q&gt;&lt;R&gt;1&lt;/R&gt;&lt;C&gt;1&lt;/C&gt;&lt;D xsi:type="xsd:double"&gt;99968&lt;/D&gt;&lt;/FQL&gt;&lt;FQL&gt;&lt;Q&gt;JP3783600004^FF_TAX_RATE(ANN_R,1/1/2020,12/31/2020)&lt;/Q&gt;&lt;R&gt;1&lt;/R&gt;&lt;C&gt;1&lt;/C&gt;&lt;D xsi:type="xsd:double"&gt;30.1526529520646&lt;/D&gt;&lt;/FQL&gt;&lt;FQL&gt;&lt;Q&gt;JP3783600004^FF_TAX_RATE(ANN_R,1/1/2019,12/31/2019)&lt;/Q&gt;&lt;R&gt;1&lt;/R&gt;&lt;C&gt;1&lt;/C&gt;&lt;D xsi:type="xsd:double"&gt;30.6318665294819&lt;/D&gt;&lt;/FQL&gt;&lt;FQL&gt;&lt;Q&gt;JP3783600004^FF_TAX_RATE(ANN_R,1/1/2018,12/31/2018)&lt;/Q&gt;&lt;R&gt;1&lt;/R&gt;&lt;C&gt;1&lt;/C&gt;&lt;D xsi:type="xsd:double"&gt;30.8600217270644&lt;/D&gt;&lt;/FQL&gt;&lt;FQL&gt;&lt;Q&gt;JP3783600004^FF_TAX_RATE(ANN_R,1/1/2017,12/31/2017)&lt;/Q&gt;&lt;R&gt;1&lt;/R&gt;&lt;C&gt;1&lt;/C&gt;&lt;D xsi:type="xsd:double"&gt;30.8784315277565&lt;/D&gt;&lt;/FQL&gt;&lt;FQL&gt;&lt;Q&gt;JP3783600004^FF_TAX_RATE(ANN_R,1/1/2016,12/31/2016)&lt;/Q&gt;&lt;R&gt;1&lt;/R&gt;&lt;C&gt;1&lt;/C&gt;&lt;D xsi:type="xsd:double"&gt;35.9351452476225&lt;/D&gt;&lt;/FQL&gt;&lt;FQL&gt;&lt;Q&gt;JP3783600004^FG_GICS_SECTOR&lt;/Q&gt;&lt;R&gt;0&lt;/R&gt;&lt;C&gt;0&lt;/C&gt;&lt;/FQL&gt;&lt;FQL&gt;&lt;Q&gt;JP3783600004^FG_FACTSET_SECTOR&lt;/Q&gt;&lt;R&gt;1&lt;/R&gt;&lt;C&gt;1&lt;/C&gt;&lt;D xsi:type="xsd:string"&gt;Transportation&lt;/D&gt;&lt;/FQL&gt;&lt;FQL&gt;&lt;Q&gt;GB0000536739^SUS_EC_RISK_SCORE(NOW,NOW,,"GOV")&lt;/Q&gt;&lt;R&gt;1&lt;/R&gt;&lt;C&gt;1&lt;/C&gt;&lt;D xsi:type="xsd:string"&gt;6.426765&lt;/D&gt;&lt;/FQL&gt;&lt;FQL&gt;&lt;Q&gt;GB0000536739^SUS_RR_RISK_SCORE(NOW,NOW,,"ESG")&lt;/Q&gt;&lt;R&gt;1&lt;/R&gt;&lt;C&gt;1&lt;/C&gt;&lt;D xsi:type="xsd:double"&gt;18.30402734375&lt;/D&gt;&lt;/FQL&gt;&lt;FQL&gt;&lt;Q&gt;GB0000536739^FF_PTX_INC(ANN_R,1/1/2020,12/31/2020)&lt;/Q&gt;&lt;R&gt;1&lt;/R&gt;&lt;C&gt;1&lt;/C&gt;&lt;D xsi:type="xsd:double"&gt;982.8&lt;/D&gt;&lt;/FQL&gt;&lt;FQL&gt;&lt;Q&gt;GB0000536739^FF_PTX_INC(ANN_R,1/1/2019,12/31/2019)&lt;/Q&gt;&lt;R&gt;1&lt;/R&gt;&lt;C&gt;1&lt;/C&gt;&lt;D xsi:type="xsd:double"&gt;1059.5&lt;/D&gt;&lt;/FQL&gt;&lt;FQL&gt;&lt;Q&gt;GB0000536739^FF_PTX_INC(ANN_R,1/1/2018,12/31/2018)&lt;/Q&gt;&lt;R&gt;1&lt;/R&gt;&lt;C&gt;1&lt;/C&gt;&lt;D xsi:type="xsd:double"&gt;862.1&lt;/D&gt;&lt;/FQL&gt;&lt;FQL&gt;&lt;Q&gt;GB0000536739^FF_PTX_INC(ANN_R,1/1/2017,12/31/2017)&lt;/Q&gt;&lt;R&gt;1&lt;/R&gt;&lt;C&gt;1&lt;/C&gt;&lt;D xsi:type="xsd:double"&gt;765.1&lt;/D&gt;&lt;/FQL&gt;&lt;FQL&gt;&lt;Q&gt;GB0000536739^FF_PTX_INC(ANN_R,1/1/2016,12/31/2016)&lt;/Q&gt;&lt;R&gt;1&lt;/R&gt;&lt;C&gt;1&lt;/C&gt;&lt;D xsi:type="xsd:double"&gt;616.7&lt;/D&gt;&lt;/FQL&gt;&lt;FQL&gt;&lt;Q&gt;GB0000536739^FF_TAX_CF(ANN_R,1/1/2020,12/31/2020)&lt;/Q&gt;&lt;R&gt;1&lt;/R&gt;&lt;C&gt;1&lt;/C&gt;&lt;D xsi:type="xsd:double"&gt;113.2&lt;/D&gt;&lt;/FQL&gt;&lt;FQL&gt;&lt;Q&gt;GB0000536739^FF_TAX_CF(ANN_R,1/1/2019,12/31/2019)&lt;/Q&gt;&lt;R&gt;1&lt;/R&gt;&lt;C&gt;1&lt;/C&gt;&lt;D xsi:type="xsd:double"&gt;51&lt;/D&gt;&lt;/FQL&gt;&lt;FQL&gt;&lt;Q&gt;GB0000536739^FF_TAX_CF(ANN_R,1/1/2018,12/31/2018)&lt;/Q&gt;&lt;R&gt;1&lt;/R&gt;&lt;C&gt;1&lt;/C&gt;&lt;D xsi:type="xsd:double"&gt;97.6&lt;/D&gt;&lt;/FQL&gt;&lt;FQL&gt;&lt;Q&gt;GB0000536739^FF_TAX_CF(ANN_R,1/1/2017,12/31/2017)&lt;/Q&gt;&lt;R&gt;1&lt;/R&gt;&lt;C&gt;1&lt;/C&gt;&lt;D xsi:type="xsd:double"&gt;49.5&lt;/D&gt;&lt;/FQL&gt;&lt;FQL&gt;&lt;Q&gt;GB0000536739^FF_TAX_CF(ANN_R,1/1/2016,12/31/2016)&lt;/Q&gt;&lt;R&gt;1&lt;/R&gt;&lt;C&gt;1&lt;/C&gt;&lt;D xsi:type="xsd:double"&gt;5.3&lt;/D&gt;&lt;/FQL&gt;&lt;FQL&gt;&lt;Q&gt;GB0000536739^FF_TAX_RATE(ANN_R,1/1/2020,12/31/2020)&lt;/Q&gt;&lt;R&gt;1&lt;/R&gt;&lt;C&gt;1&lt;/C&gt;&lt;D xsi:type="xsd:double"&gt;24.7354497354497&lt;/D&gt;&lt;/FQL&gt;&lt;FQL&gt;&lt;Q&gt;GB0000536739^FF_TAX_RATE(ANN_R,1/1/2019,12/31/2019)&lt;/Q&gt;&lt;R&gt;1&lt;/R&gt;&lt;C&gt;1&lt;/C&gt;&lt;D xsi:type="xsd:double"&gt;24.7852760736196&lt;/D&gt;&lt;/FQL&gt;&lt;FQL&gt;&lt;Q&gt;GB0000536739^FF_TAX_RATE(ANN_R,1/1/2018,12/31/2018)&lt;/Q&gt;&lt;R&gt;1&lt;/R&gt;&lt;C&gt;1&lt;/C&gt;&lt;D xsi:type="xsd:double"&gt;-12.3767544368403&lt;/D&gt;&lt;/FQL&gt;&lt;FQL&gt;&lt;Q&gt;GB0000536739^FF_TAX_RATE(ANN_R,1/1/2017,12/31/2017)&lt;/Q&gt;&lt;R&gt;1&lt;/R&gt;&lt;C&gt;1&lt;/C&gt;&lt;D xsi:type="xsd:double"&gt;34.5183636125997&lt;/D&gt;&lt;/FQL&gt;&lt;FQL&gt;&lt;Q&gt;GB0000536739^FG_GICS_SECTOR&lt;/Q&gt;&lt;R&gt;0&lt;/R&gt;&lt;C&gt;0&lt;/C&gt;&lt;/FQL&gt;&lt;FQL&gt;&lt;Q&gt;GB0000536739^FG_FACTSET_SECTOR&lt;/Q&gt;&lt;R&gt;1&lt;/R&gt;&lt;C&gt;1&lt;/C&gt;&lt;D xsi:type="xsd:string"&gt;Finance&lt;/D&gt;&lt;/FQL&gt;&lt;FQL&gt;&lt;Q&gt;JP3351600006^SUS_EC_RISK_SCORE(NOW,NOW,,"GOV")&lt;/Q&gt;&lt;R&gt;0&lt;/R&gt;&lt;C&gt;0&lt;/C&gt;&lt;/FQL&gt;&lt;FQL&gt;&lt;Q&gt;JP3351600006^SUS_EC_RISK_SCORE(NOW,NOW,,"SOC")&lt;/Q&gt;&lt;R&gt;0&lt;/R&gt;&lt;C&gt;0&lt;/C&gt;&lt;/FQL&gt;&lt;FQL&gt;&lt;Q&gt;JP3351600006^SUS_RR_RISK_SCORE(NOW,NOW,,"ESG")&lt;/Q&gt;&lt;R&gt;0&lt;/R&gt;&lt;C&gt;0&lt;/C&gt;&lt;/FQL&gt;&lt;FQL&gt;&lt;Q&gt;JP3351600006^FF_PTX_INC(ANN_R,1/1/2020,12/31/2020)&lt;/Q&gt;&lt;R&gt;1&lt;/R&gt;&lt;C&gt;1&lt;/C&gt;&lt;D xsi:type="xsd:double"&gt;-2040&lt;/D&gt;&lt;/FQL&gt;&lt;FQL&gt;&lt;Q&gt;JP3351600006^FF_PTX_INC(ANN_R,1/1/2019,12/31/2019)&lt;/Q&gt;&lt;R&gt;1&lt;/R&gt;&lt;C&gt;1&lt;/C&gt;&lt;D xsi:type="xsd:double"&gt;107378&lt;/D&gt;&lt;/FQL&gt;&lt;FQL&gt;&lt;Q&gt;JP3351600006^FF_PTX_INC(ANN_R,1/1/2018,12/31/2018)&lt;/Q&gt;&lt;R&gt;1&lt;/R&gt;&lt;C&gt;1&lt;/C&gt;&lt;D xsi:type="xsd:double"&gt;104310&lt;/D&gt;&lt;/FQL&gt;&lt;FQL&gt;&lt;Q&gt;JP3351600006^FF_PTX_INC(ANN_R,1/1/2017,12/31/2017)&lt;/Q&gt;&lt;R&gt;1&lt;/R&gt;&lt;C&gt;1&lt;/C&gt;&lt;D xsi:type="xsd:double"&gt;38555&lt;/D&gt;&lt;/FQL&gt;&lt;FQL&gt;&lt;Q&gt;JP3351600006^FF_PTX_INC(ANN_R,1/1/2016,12/31/2016)&lt;/Q&gt;&lt;R&gt;1&lt;/R&gt;&lt;C&gt;1&lt;/C&gt;&lt;D xsi:type="xsd:double"&gt;49866&lt;/D&gt;&lt;/FQL&gt;&lt;FQL&gt;&lt;Q&gt;JP3351600006^FF_TAX_CF(ANN_R,1/1/2020,12/31/2020)&lt;/Q&gt;&lt;R&gt;1&lt;/R&gt;&lt;C&gt;1&lt;/C&gt;&lt;D xsi:type="xsd:double"&gt;-1997&lt;/D&gt;&lt;/FQL&gt;&lt;FQL&gt;&lt;Q&gt;JP3351600006^FF_TAX_CF(ANN_R,1/1/2019,12/31/2019)&lt;/Q&gt;&lt;R&gt;1&lt;/R&gt;&lt;C&gt;1&lt;/C&gt;&lt;D xsi:type="xsd:double"&gt;51736&lt;/D&gt;&lt;/FQL&gt;&lt;FQL&gt;&lt;Q&gt;JP3351600006^FF_TAX_CF(ANN_R,1/1/2018,12/31/2018)&lt;/Q&gt;&lt;R&gt;1&lt;/R&gt;&lt;C&gt;1&lt;/C&gt;&lt;D xsi:type="xsd:double"&gt;43347&lt;/D&gt;&lt;/FQL&gt;&lt;FQL&gt;&lt;Q&gt;JP3351600006^FF_TAX_CF(ANN_R,1/1/2017,12/31/2017)&lt;/Q&gt;&lt;R&gt;1&lt;/R&gt;&lt;C&gt;1&lt;/C&gt;&lt;D xsi:type="xsd:double"&gt;9898&lt;/D&gt;&lt;/FQL&gt;&lt;FQL&gt;&lt;Q&gt;JP3351600006^FF_TAX_CF(ANN_R,1/1/2016,12/31/2016)&lt;/Q&gt;&lt;R&gt;1&lt;/R&gt;&lt;C&gt;1&lt;/C&gt;&lt;D xsi:type="xsd:double"&gt;16415&lt;/D&gt;&lt;/FQL&gt;&lt;FQL&gt;&lt;Q&gt;JP3351600006^FF_TAX_RATE(ANN_R,1/1/2019,12/31/2019)&lt;/Q&gt;&lt;R&gt;1&lt;/R&gt;&lt;C&gt;1&lt;/C&gt;&lt;D xsi:type="xsd:double"&gt;28.0094619009481&lt;/D&gt;&lt;/FQL&gt;&lt;FQL&gt;&lt;Q&gt;JP3351600006^FF_TAX_RATE(ANN_R,1/1/2018,12/31/2018)&lt;/Q&gt;&lt;R&gt;1&lt;/R&gt;&lt;C&gt;1&lt;/C&gt;&lt;D xsi:type="xsd:double"&gt;37.7768190969226&lt;/D&gt;&lt;/FQL&gt;&lt;FQL&gt;&lt;Q&gt;JP3351600006^FF_TAX_RATE(ANN_R,1/1/2017,12/31/2017)&lt;/Q&gt;&lt;R&gt;1&lt;/R&gt;&lt;C&gt;1&lt;/C&gt;&lt;D xsi:type="xsd:double"&gt;34.2368045649073&lt;/D&gt;&lt;/FQL&gt;&lt;FQL&gt;&lt;Q&gt;JP3351600006^FF_TAX_RATE(ANN_R,1/1/2016,12/31/2016)&lt;/Q&gt;&lt;R&gt;1&lt;/R&gt;&lt;C&gt;1&lt;/C&gt;&lt;D xsi:type="xsd:double"&gt;31.9676733646172&lt;/D&gt;&lt;/FQL&gt;&lt;FQL&gt;&lt;Q&gt;JP3351600006^FG_GICS_SECTOR&lt;/Q&gt;&lt;R&gt;0&lt;/R&gt;&lt;C&gt;0&lt;/C&gt;&lt;/FQL&gt;&lt;FQL&gt;&lt;Q&gt;JP3351600006^FG_FACTSET_SECTOR&lt;/Q&gt;&lt;R&gt;1&lt;/R&gt;&lt;C&gt;1&lt;/C&gt;&lt;D xsi:type="xsd:string"&gt;Consumer Non-Durables&lt;/D&gt;&lt;/FQL&gt;&lt;FQL&gt;&lt;Q&gt;US2567461080^SUS_EC_RISK_SCORE(NOW,NOW,,"GOV")&lt;/Q&gt;&lt;R&gt;1&lt;/R&gt;&lt;C&gt;1&lt;/C&gt;&lt;D xsi:type="xsd:string"&gt;5.542931&lt;/D&gt;&lt;/FQL&gt;&lt;FQL&gt;&lt;Q&gt;US2567461080^SUS_EC_RISK_SCORE(NOW,NOW,,"SOC")&lt;/Q&gt;&lt;R&gt;1&lt;/R&gt;&lt;C&gt;1&lt;/C&gt;&lt;D xsi:type="xsd:string"&gt;8.558535&lt;/D&gt;&lt;/FQL&gt;&lt;FQL&gt;&lt;Q&gt;US2567461080^SUS_RR_RISK_SCORE(NOW,NOW,,"ESG")&lt;/Q&gt;&lt;R&gt;1&lt;/R&gt;&lt;C&gt;1&lt;/C&gt;&lt;D xsi:type="xsd:double"&gt;17.49795375&lt;/D&gt;&lt;/FQL&gt;&lt;FQL&gt;&lt;Q&gt;US2567461080^FF_PTX_INC(ANN_R,1/1/2020,12/31/2020)&lt;/Q&gt;&lt;R&gt;1&lt;/R&gt;&lt;C&gt;1&lt;/C&gt;&lt;D xsi:type="xsd:double"&gt;1098.7&lt;/D&gt;&lt;/FQL&gt;&lt;FQL&gt;&lt;Q&gt;US2567461080^FF_PTX_INC(ANN_R,1/1/2019,12/31/2019)&lt;/Q&gt;&lt;R&gt;1&lt;/R&gt;&lt;C&gt;1&lt;/C&gt;&lt;D xsi:type="xsd:double"&gt;-1309&lt;/D&gt;&lt;/FQL&gt;&lt;FQL&gt;&lt;Q&gt;US2567461080^FF_PTX_INC(ANN_R,1/1/2018,12/31/2018)&lt;/Q&gt;&lt;R&gt;1&lt;/R&gt;&lt;C&gt;1&lt;/C&gt;&lt;D xsi:type="xsd:double"&gt;1704&lt;/D&gt;&lt;/FQL&gt;&lt;FQL&gt;&lt;Q&gt;US2567461080^FF_PTX_INC(ANN_R,1/1/2017,12/31/2017)&lt;/Q&gt;&lt;R&gt;1&lt;/R&gt;&lt;C&gt;1&lt;/C&gt;&lt;D xsi:type="xsd:double"&gt;1329.4&lt;/D&gt;&lt;/FQL&gt;&lt;FQL&gt;&lt;Q&gt;US2567461080^FF_PTX_INC(ANN_R,1/1/2016,12/31/2016)&lt;/Q&gt;&lt;R&gt;1&lt;/R&gt;&lt;C&gt;1&lt;/C&gt;&lt;D xsi:type="xsd:double"&gt;448.2&lt;/D&gt;&lt;/FQL&gt;&lt;FQL&gt;&lt;Q&gt;US2567461080^FF_TAX_CF(ANN_R,1/1/2020,12/31/2020)&lt;/Q&gt;&lt;R&gt;1&lt;/R&gt;&lt;C&gt;1&lt;/C&gt;&lt;D xsi:type="xsd:double"&gt;266.8&lt;/D&gt;&lt;/FQL&gt;&lt;FQL&gt;&lt;Q&gt;US2567461080^FF_TAX_CF(ANN_R,1/1/2018,12/31/2018)&lt;/Q&gt;&lt;R&gt;1&lt;/R&gt;&lt;C&gt;1&lt;/C&gt;&lt;D xsi:type="xsd:double"&gt;552.4&lt;/D&gt;&lt;/FQL&gt;&lt;FQL&gt;&lt;Q&gt;US2567461080^FF_TAX_CF(ANN_R,1/1/2017,12/31/2017)&lt;/Q&gt;&lt;R&gt;1&lt;/R&gt;&lt;C&gt;1&lt;/C&gt;&lt;D xsi:type="xsd:double"&gt;501.8&lt;/D&gt;&lt;/FQL&gt;&lt;FQL&gt;&lt;Q&gt;US2567461080^FF_TAX_CF(ANN_R,1/1/2016,12/31/2016)&lt;/Q&gt;&lt;R&gt;1&lt;/R&gt;&lt;C&gt;1&lt;/C&gt;&lt;D xsi:type="xsd:double"&gt;138.4&lt;/D&gt;&lt;/FQL&gt;&lt;FQL&gt;&lt;Q&gt;US2567461080^FF_TAX_RATE(ANN_R,1/1/2020,12/31/2020)&lt;/Q&gt;&lt;R&gt;1&lt;/R&gt;&lt;C&gt;1&lt;/C&gt;&lt;D xsi:type="xsd:double"&gt;24.729225448257&lt;/D&gt;&lt;/FQL&gt;&lt;FQL&gt;&lt;Q&gt;US2567461080^FF_TAX_RATE(ANN_R,1/1/2019,12/31/2019)&lt;/Q&gt;&lt;R&gt;0&lt;/R&gt;&lt;C&gt;0&lt;/C&gt;&lt;/FQL&gt;&lt;FQL&gt;&lt;Q&gt;US2567461080^FF_TAX_RATE(ANN_R,1/1/2018,12/31/2018)&lt;/Q&gt;&lt;R&gt;1&lt;/R&gt;&lt;C&gt;1&lt;/C&gt;&lt;D xsi:type="xsd:double"&gt;-0.604460093896714&lt;/D&gt;&lt;/FQL&gt;&lt;FQL&gt;&lt;Q&gt;US2567461080^FF_TAX_RATE(ANN_R,1/1/2017,12/31/2017)&lt;/Q&gt;&lt;R&gt;1&lt;/R&gt;&lt;C&gt;1&lt;/C&gt;&lt;D xsi:type="xsd:double"&gt;32.5861290807883&lt;/D&gt;&lt;/FQL&gt;&lt;FQL&gt;&lt;Q&gt;US2567461080^FF_TAX_RATE(ANN_R,1/1/2016,12/31/2016)&lt;/Q&gt;&lt;R&gt;1&lt;/R&gt;&lt;C&gt;1&lt;/C&gt;&lt;D xsi:type="xsd:double"&gt;36.9924141008478&lt;/D&gt;&lt;/FQL&gt;&lt;FQL&gt;&lt;Q&gt;US2567461080^FG_GICS_SECTOR&lt;/Q&gt;&lt;R&gt;1&lt;/R&gt;&lt;C&gt;1&lt;/C&gt;&lt;D xsi:type="xsd:string"&gt;Consumer Discretionary&lt;/D&gt;&lt;/FQL&gt;&lt;FQL&gt;&lt;Q&gt;US2567461080^FG_FACTSET_SECTOR&lt;/Q&gt;&lt;R&gt;1&lt;/R&gt;&lt;C&gt;1&lt;/C&gt;&lt;D xsi:type="xsd:string"&gt;Retail Trade&lt;/D&gt;&lt;/FQL&gt;&lt;FQL&gt;&lt;Q&gt;US0304201033^SUS_EC_RISK_SCORE(NOW,NOW,,"GOV")&lt;/Q&gt;&lt;R&gt;0&lt;/R&gt;&lt;C&gt;0&lt;/C&gt;&lt;/FQL&gt;&lt;FQL&gt;&lt;Q&gt;US0304201033^SUS_EC_RISK_SCORE(NOW,NOW,,"SOC")&lt;/Q&gt;&lt;R&gt;0&lt;/R&gt;&lt;C&gt;0&lt;/C&gt;&lt;/FQL&gt;&lt;FQL&gt;&lt;Q&gt;US0304201033^SUS_RR_RISK_SCORE(NOW,NOW,,"ESG")&lt;/Q&gt;&lt;R&gt;0&lt;/R&gt;&lt;C&gt;0&lt;/C&gt;&lt;/FQL&gt;&lt;FQL&gt;&lt;Q&gt;US0304201033^FF_PTX_INC(ANN_R,1/1/2020,12/31/2020)&lt;/Q&gt;&lt;R&gt;1&lt;/R&gt;&lt;C&gt;1&lt;/C&gt;&lt;D xsi:type="xsd:double"&gt;924&lt;/D&gt;&lt;/FQL&gt;&lt;FQL&gt;&lt;Q&gt;US0304201033^FF_PTX_INC(ANN_R,1/1/2019,12/31/2019)&lt;/Q&gt;&lt;R&gt;1&lt;/R&gt;&lt;C&gt;1&lt;/C&gt;&lt;D xsi:type="xsd:double"&gt;833&lt;/D&gt;&lt;/FQL&gt;&lt;FQL&gt;&lt;Q&gt;US0304201033^FF_PTX_INC(ANN_R,1/1/2017,12/31/2017)&lt;/Q&gt;&lt;R&gt;1&lt;/R&gt;&lt;C&gt;1&lt;/C&gt;&lt;D xsi:type="xsd:double"&gt;912&lt;/D&gt;&lt;/FQL&gt;&lt;FQL&gt;&lt;Q&gt;US0304201033^FF_PTX_INC(ANN_R,1/1/2016,12/31/2016)&lt;/Q&gt;&lt;R&gt;1&lt;/R&gt;&lt;C&gt;1&lt;/C&gt;&lt;D xsi:type="xsd:double"&gt;770&lt;/D&gt;&lt;/FQL&gt;&lt;FQL&gt;&lt;Q&gt;US0304201033^FF_TAX_CF(ANN_R,1/1/2020,12/31/2020)&lt;/Q&gt;&lt;R&gt;1&lt;/R&gt;&lt;C&gt;1&lt;/C&gt;&lt;D xsi:type="xsd:double"&gt;7&lt;/D&gt;&lt;/FQL&gt;&lt;FQL&gt;&lt;Q&gt;US0304201033^FF_TAX_CF(ANN_R,1/1/2019,12/31/2019)&lt;/Q&gt;&lt;R&gt;1&lt;/R&gt;&lt;C&gt;1&lt;/C&gt;&lt;D xsi:type="xsd:double"&gt;12&lt;/D&gt;&lt;/FQL&gt;&lt;FQL&gt;&lt;Q&gt;US0304201033^FF_TAX_CF(ANN_R,1/1/2018,12/31/2018)&lt;/Q&gt;&lt;R&gt;1&lt;/R&gt;&lt;C&gt;1&lt;/C&gt;&lt;D xsi:type="xsd:double"&gt;38&lt;/D&gt;&lt;/FQL&gt;&lt;FQL&gt;&lt;Q&gt;US0304201033^FF_TAX_CF(ANN_R,1/1/2017,12/31/2017)&lt;/Q&gt;&lt;R&gt;1&lt;/R&gt;&lt;C&gt;1&lt;/C&gt;&lt;D xsi:type="xsd:double"&gt;30&lt;/D&gt;&lt;/FQL&gt;&lt;FQL&gt;&lt;Q&gt;US0304201033^FF_TAX_CF(ANN_R,1/1/2016,12/31/2016)&lt;/Q&gt;&lt;R&gt;1&lt;/R&gt;&lt;C&gt;1&lt;/C&gt;&lt;D xsi:type="xsd:double"&gt;16&lt;/D&gt;&lt;/FQL&gt;&lt;FQL&gt;&lt;Q&gt;US0304201033^FF_TAX_RATE(ANN_R,1/1/2020,12/31/2020)&lt;/Q&gt;&lt;R&gt;1&lt;/R&gt;&lt;C&gt;1&lt;/C&gt;&lt;D xsi:type="xsd:double"&gt;23.2683982683983&lt;/D&gt;&lt;/FQL&gt;&lt;FQL&gt;&lt;Q&gt;US0304201033^FF_TAX_RATE(ANN_R,1/1/2019,12/31/2019)&lt;/Q&gt;&lt;R&gt;1&lt;/R&gt;&lt;C&gt;1&lt;/C&gt;&lt;D xsi:type="xsd:double"&gt;25.4501800720288&lt;/D&gt;&lt;/FQL&gt;&lt;FQL&gt;&lt;Q&gt;US0304201033^FF_TAX_RATE(ANN_R,1/1/2018,12/31/2018)&lt;/Q&gt;&lt;R&gt;1&lt;/R&gt;&lt;C&gt;1&lt;/C&gt;&lt;D xsi:type="xsd:double"&gt;28.2083862770013&lt;/D&gt;&lt;/FQL&gt;&lt;FQL&gt;&lt;Q&gt;US0304201033^FF_TAX_RATE(ANN_R,1/1/2017,12/31/2017)&lt;/Q&gt;&lt;R&gt;1&lt;/R&gt;&lt;C&gt;1&lt;/C&gt;&lt;D xsi:type="xsd:double"&gt;53.2894736842105&lt;/D&gt;&lt;/FQL&gt;&lt;FQL&gt;&lt;Q&gt;US0304201033^FF_TAX_RATE(ANN_R,1/1/2016,12/31/2016)&lt;/Q&gt;&lt;R&gt;1&lt;/R&gt;&lt;C&gt;1&lt;/C&gt;&lt;D xsi:type="xsd:double"&gt;39.2207792207792&lt;/D&gt;&lt;/FQL&gt;&lt;FQL&gt;&lt;Q&gt;US0304201033^FG_GICS_SECTOR&lt;/Q&gt;&lt;R&gt;1&lt;/R&gt;&lt;C&gt;1&lt;/C&gt;&lt;D xsi:type="xsd:string"&gt;Utilities&lt;/D&gt;&lt;/FQL&gt;&lt;FQL&gt;&lt;Q&gt;US0304201033^FG_FACTSET_SECTOR&lt;/Q&gt;&lt;R&gt;1&lt;/R&gt;&lt;C&gt;1&lt;/C&gt;&lt;D xsi:type="xsd:string"&gt;Utilities&lt;/D&gt;&lt;/FQL&gt;&lt;FQL&gt;&lt;Q&gt;US88339J1051^SUS_EC_RISK_SCORE(NOW,NOW,,"GOV")&lt;/Q&gt;&lt;R&gt;0&lt;/R&gt;&lt;C&gt;0&lt;/C&gt;&lt;/FQL&gt;&lt;FQL&gt;&lt;Q&gt;US88339J1051^SUS_RR_RISK_SCORE(NOW,NOW,,"ESG")&lt;/Q&gt;&lt;R&gt;0&lt;/R&gt;&lt;C&gt;0&lt;/C&gt;&lt;/FQL&gt;&lt;FQL&gt;&lt;Q&gt;US88339J1051^FF_PTX_INC(ANN_R,1/1/2020,12/31/2020)&lt;/Q&gt;&lt;R&gt;1&lt;/R&gt;&lt;C&gt;1&lt;/C&gt;&lt;D xsi:type="xsd:double"&gt;143.903&lt;/D&gt;&lt;/FQL&gt;&lt;FQL&gt;&lt;Q&gt;US88339J1051^FF_PTX_INC(ANN_R,1/1/2019,12/31/2019)&lt;/Q&gt;&lt;R&gt;1&lt;/R&gt;&lt;C&gt;1&lt;/C&gt;&lt;D xsi:type="xsd:double"&gt;116.22&lt;/D&gt;&lt;/FQL&gt;&lt;FQL&gt;&lt;Q&gt;US88339J1051^FF_PTX_INC(ANN_R,1/1/2018,12/31/2018)&lt;/Q&gt;&lt;R&gt;1&lt;/R&gt;&lt;C&gt;1&lt;/C&gt;&lt;D xsi:type="xsd:double"&gt;105.737&lt;/D&gt;&lt;/FQL&gt;&lt;FQL&gt;&lt;Q&gt;US88339J1051^FF_PTX_INC(ANN_R,1/1/2017,12/31/2017)&lt;/Q&gt;&lt;R&gt;1&lt;/R&gt;&lt;C&gt;1&lt;/C&gt;&lt;D xsi:type="xsd:double"&gt;63.625&lt;/D&gt;&lt;/FQL&gt;&lt;FQL&gt;&lt;Q&gt;US88339J1051^FF_PTX_INC(ANN_R,1/1/2016,12/31/2016)&lt;/Q&gt;&lt;R&gt;1&lt;/R&gt;&lt;C&gt;1&lt;/C&gt;&lt;D xsi:type="xsd:double"&gt;43.834&lt;/D&gt;&lt;/FQL&gt;&lt;FQL&gt;&lt;Q&gt;US88339J1051^FF_TAX_CF(ANN_R,1/1/2020,12/31/2020)&lt;/Q&gt;&lt;R&gt;1&lt;/R&gt;&lt;C&gt;1&lt;/C&gt;&lt;D xsi:type="xsd:double"&gt;4.983&lt;/D&gt;&lt;/FQL&gt;&lt;FQL&gt;&lt;Q&gt;US88339J1051^FF_TAX_CF(ANN_R,1/1/2019,12/31/2019)&lt;/Q&gt;&lt;R&gt;1&lt;/R&gt;&lt;C&gt;1&lt;/C&gt;&lt;D xsi:type="xsd:double"&gt;19.727&lt;/D&gt;&lt;/FQL&gt;&lt;FQL&gt;&lt;Q&gt;US88339J1051^FF_TAX_CF(ANN_R,1/1/2018,12/31/2018)&lt;/Q&gt;&lt;R&gt;1&lt;/R&gt;&lt;C&gt;1&lt;/C&gt;&lt;D xsi:type="xsd:double"&gt;17.287&lt;/D&gt;&lt;/FQL&gt;&lt;FQL&gt;&lt;Q&gt;US88339J1051^FF_TAX_CF(ANN_R,1/1/2017,12/31/2017)&lt;/Q&gt;&lt;R&gt;1&lt;/R&gt;&lt;C&gt;1&lt;/C&gt;&lt;D xsi:type="xsd:double"&gt;19.163&lt;/D&gt;&lt;/FQL&gt;&lt;FQL&gt;&lt;Q&gt;US88339J1051^FF_TAX_CF(ANN_R,1/1/2016,12/31/2016)&lt;/Q&gt;&lt;R&gt;1&lt;/R&gt;&lt;C&gt;1&lt;/C&gt;&lt;D xsi:type="xsd:double"&gt;16.74&lt;/D&gt;&lt;/FQL&gt;&lt;FQL&gt;&lt;Q&gt;US88339J1051^FF_TAX_RATE(ANN_R,1/1/2020,12/31/2020)&lt;/Q&gt;&lt;R&gt;1&lt;/R&gt;&lt;C&gt;1&lt;/C&gt;&lt;D xsi:type="xsd:double"&gt;-68.3891232288417&lt;/D&gt;&lt;/FQL&gt;&lt;FQL&gt;&lt;Q&gt;US88339J1051^FF_TAX_RATE(ANN_R,1/1/2019,12/31/2019)&lt;/Q&gt;&lt;R&gt;1&lt;/R&gt;&lt;C&gt;1&lt;/C&gt;&lt;D xsi:type="xsd:double"&gt;6.79917398038203&lt;/D&gt;&lt;/FQL&gt;&lt;FQL&gt;&lt;Q&gt;US88339J1051^FF_TAX_RATE(ANN_R,1/1/2018,12/31/2018)&lt;/Q&gt;&lt;R&gt;1&lt;/R&gt;&lt;C&gt;1&lt;/C&gt;&lt;D xsi:type="xsd:double"&gt;16.6422349792409&lt;/D&gt;&lt;/FQL&gt;&lt;FQL&gt;&lt;Q&gt;US88339J1051^FF_TAX_RATE(ANN_R,1/1/2017,12/31/2017)&lt;/Q&gt;&lt;R&gt;1&lt;/R&gt;&lt;C&gt;1&lt;/C&gt;&lt;D xsi:type="xsd:double"&gt;20.1603143418468&lt;/D&gt;&lt;/FQL&gt;&lt;FQL&gt;&lt;Q&gt;US88339J1051^FG_GICS_SECTOR&lt;/Q&gt;&lt;R&gt;0&lt;/R&gt;&lt;C&gt;0&lt;/C&gt;&lt;/FQL&gt;&lt;FQL&gt;&lt;Q&gt;US88339J1051^FG_FACTSET_SECTOR&lt;/Q&gt;&lt;R&gt;1&lt;/R&gt;&lt;C&gt;1&lt;/C&gt;&lt;D xsi:type="xsd:string"&gt;Commercial Services&lt;/D&gt;&lt;/FQL&gt;&lt;FQL&gt;&lt;Q&gt;JP3519400000^SUS_EC_RISK_SCORE(NOW,NOW,,"GOV")&lt;/Q&gt;&lt;R&gt;1&lt;/R&gt;&lt;C&gt;1&lt;/C&gt;&lt;D xsi:type="xsd:string"&gt;10.884009&lt;/D&gt;&lt;/FQL&gt;&lt;FQL&gt;&lt;Q&gt;JP3519400000^SUS_EC_RISK_SCORE(NOW,NOW,,"SOC")&lt;/Q&gt;&lt;R&gt;1&lt;/R&gt;&lt;C&gt;1&lt;/C&gt;&lt;D xsi:type="xsd:string"&gt;17.060968&lt;/D&gt;&lt;/FQL&gt;&lt;FQL&gt;&lt;Q&gt;JP3519400000^SUS_RR_RISK_SCORE(NOW,NOW,,"ESG")&lt;/Q&gt;&lt;R&gt;1&lt;/R&gt;&lt;C&gt;1&lt;/C&gt;&lt;D xsi:type="xsd:double"&gt;28.994415125&lt;/D&gt;&lt;/FQL&gt;&lt;FQL&gt;&lt;Q&gt;JP3519400000^FF_PTX_INC(ANN_R,1/1/2020,12/31/2020)&lt;/Q&gt;&lt;R&gt;1&lt;/R&gt;&lt;C&gt;1&lt;/C&gt;&lt;D xsi:type="xsd:double"&gt;298188&lt;/D&gt;&lt;/FQL&gt;&lt;FQL&gt;&lt;Q&gt;JP3519400000^FF_PTX_INC(ANN_R,1/1/2019,12/31/2019)&lt;/Q&gt;&lt;R&gt;1&lt;/R&gt;&lt;C&gt;1&lt;/C&gt;&lt;D xsi:type="xsd:double"&gt;207893&lt;/D&gt;&lt;/FQL&gt;&lt;FQL&gt;&lt;Q&gt;JP3519400000^FF_PTX_INC(ANN_R,1/1/2018,12/31/2018)&lt;/Q&gt;&lt;R&gt;1&lt;/R&gt;&lt;C&gt;1&lt;/C&gt;&lt;D xsi:type="xsd:double"&gt;121449&lt;/D&gt;&lt;/FQL&gt;&lt;FQL&gt;&lt;Q&gt;JP3519400000^FF_PTX_INC(ANN_R,1/1/2017,12/31/2017)&lt;/Q&gt;&lt;R&gt;1&lt;/R&gt;&lt;C&gt;1&lt;/C&gt;&lt;D xsi:type="xsd:double"&gt;97031&lt;/D&gt;&lt;/FQL&gt;&lt;FQL&gt;&lt;Q&gt;JP3519400000^FF_PTX_INC(ANN_R,1/1/2016,12/31/2016)&lt;/Q&gt;&lt;R&gt;1&lt;/R&gt;&lt;C&gt;1&lt;/C&gt;&lt;D xsi:type="xsd:double"&gt;74448&lt;/D&gt;&lt;/FQL&gt;&lt;FQL&gt;&lt;Q&gt;JP3519400000^FF_TAX_CF(ANN_R,1/1/2020,12/31/2020)&lt;/Q&gt;&lt;R&gt;1&lt;/R&gt;&lt;C&gt;1&lt;/C&gt;&lt;D xsi:type="xsd:double"&gt;66785&lt;/D&gt;&lt;/FQL&gt;&lt;FQL&gt;&lt;Q&gt;JP3519400000^FF_TAX_CF(ANN_R,1/1/2019,12/31/2019)&lt;/Q&gt;&lt;R&gt;1&lt;/R&gt;&lt;C&gt;1&lt;/C&gt;&lt;D xsi:type="xsd:double"&gt;34782&lt;/D&gt;&lt;/FQL&gt;&lt;FQL&gt;&lt;Q&gt;JP3519400000^FF_TAX_CF(ANN_R,1/1/2018,12/31/2018)&lt;/Q&gt;&lt;R&gt;1&lt;/R&gt;&lt;C&gt;1&lt;/C&gt;&lt;D xsi:type="xsd:double"&gt;31565&lt;/D&gt;&lt;/FQL&gt;&lt;FQL&gt;&lt;Q&gt;JP3519400000^FF_TAX_CF(ANN_R,1/1/2017,12/31/2017)&lt;/Q&gt;&lt;R&gt;1&lt;/R&gt;&lt;C&gt;1&lt;/C&gt;&lt;D xsi:type="xsd:double"&gt;22655&lt;/D&gt;&lt;/FQL&gt;&lt;FQL&gt;&lt;Q&gt;JP3519400000^FF_TAX_CF(ANN_R,1/1/2016,12/31/2016)&lt;/Q&gt;&lt;R&gt;1&lt;/R&gt;&lt;C&gt;1&lt;/C&gt;&lt;D xsi:type="xsd:double"&gt;25339&lt;/D&gt;&lt;/FQL&gt;&lt;FQL&gt;&lt;Q&gt;JP3519400000^FF_TAX_RATE(ANN_R,1/1/2019,12/31/2019)&lt;/Q&gt;&lt;R&gt;1&lt;/R&gt;&lt;C&gt;1&lt;/C&gt;&lt;D xsi:type="xsd:double"&gt;24.2110123957998&lt;/D&gt;&lt;/FQL&gt;&lt;FQL&gt;&lt;Q&gt;JP3519400000^FF_TAX_RATE(ANN_R,1/1/2018,12/31/2018)&lt;/Q&gt;&lt;R&gt;1&lt;/R&gt;&lt;C&gt;1&lt;/C&gt;&lt;D xsi:type="xsd:double"&gt;23.3595995026719&lt;/D&gt;&lt;/FQL&gt;&lt;FQL&gt;&lt;Q&gt;JP3519400000^FF_TAX_RATE(ANN_R,1/1/2017,12/31/2017)&lt;/Q&gt;&lt;R&gt;1&lt;/R&gt;&lt;C&gt;1&lt;/C&gt;&lt;D xsi:type="xsd:double"&gt;24.2087580257856&lt;/D&gt;&lt;/FQL&gt;&lt;FQL&gt;&lt;Q&gt;JP3519400000^FF_TAX_RATE(ANN_R,1/1/2016,12/31/2016)&lt;/Q&gt;&lt;R&gt;1&lt;/R&gt;&lt;C&gt;1&lt;/C&gt;&lt;D xsi:type="xsd:double"&gt;26.966473243069&lt;/D&gt;&lt;/FQL&gt;&lt;FQL&gt;&lt;Q&gt;JP3519400000^FG_GICS_SECTOR&lt;/Q&gt;&lt;R&gt;0&lt;/R&gt;&lt;C&gt;0&lt;/C&gt;&lt;/FQL&gt;&lt;FQL&gt;&lt;Q&gt;JP3519400000^FG_FACTSET_SECTOR&lt;/Q&gt;&lt;R&gt;1&lt;/R&gt;&lt;C&gt;1&lt;/C&gt;&lt;D xsi:type="xsd:string"&gt;Health Technology&lt;/D&gt;&lt;/FQL&gt;&lt;FQL&gt;&lt;Q&gt;US5010441013^SUS_EC_RISK_SCORE(NOW,NOW,,"GOV")&lt;/Q&gt;&lt;R&gt;1&lt;/R&gt;&lt;C&gt;1&lt;/C&gt;&lt;D xsi:type="xsd:string"&gt;5.773566&lt;/D&gt;&lt;/FQL&gt;&lt;FQL&gt;&lt;Q&gt;US5010441013^SUS_EC_RISK_SCORE(NOW,NOW,,"SOC")&lt;/Q&gt;&lt;R&gt;1&lt;/R&gt;&lt;C&gt;1&lt;/C&gt;&lt;D xsi:type="xsd:string"&gt;9.329030&lt;/D&gt;&lt;/FQL&gt;&lt;FQL&gt;&lt;Q&gt;US5010441013^SUS_RR_RISK_SCORE(NOW,NOW,,"ESG")&lt;/Q&gt;&lt;R&gt;1&lt;/R&gt;&lt;C&gt;1&lt;/C&gt;&lt;D xsi:type="xsd:double"&gt;20.293548125&lt;/D&gt;&lt;/FQL&gt;&lt;FQL&gt;&lt;Q&gt;US5010441013^FF_PTX_INC(ANN_R,1/1/2020,12/31/2020)&lt;/Q&gt;&lt;R&gt;1&lt;/R&gt;&lt;C&gt;1&lt;/C&gt;&lt;D xsi:type="xsd:double"&gt;1981&lt;/D&gt;&lt;/FQL&gt;&lt;FQL&gt;&lt;Q&gt;US5010441013^FF_PTX_INC(ANN_R,1/1/2019,12/31/2019)&lt;/Q&gt;&lt;R&gt;1&lt;/R&gt;&lt;C&gt;1&lt;/C&gt;&lt;D xsi:type="xsd:double"&gt;3978&lt;/D&gt;&lt;/FQL&gt;&lt;FQL&gt;&lt;Q&gt;US5010441013^FF_PTX_INC(ANN_R,1/1/2018,12/31/2018)&lt;/Q&gt;&lt;R&gt;1&lt;/R&gt;&lt;C&gt;1&lt;/C&gt;&lt;D xsi:type="xsd:double"&gt;1484&lt;/D&gt;&lt;/FQL&gt;&lt;FQL&gt;&lt;Q&gt;US5010441013^FF_PTX_INC(ANN_R,1/1/2017,12/31/2017)&lt;/Q&gt;&lt;R&gt;1&lt;/R&gt;&lt;C&gt;1&lt;/C&gt;&lt;D xsi:type="xsd:double"&gt;2914&lt;/D&gt;&lt;/FQL&gt;&lt;FQL&gt;&lt;Q&gt;US5010441013^FF_PTX_INC(ANN_R,1/1/2016,12/31/2016)&lt;/Q&gt;&lt;R&gt;1&lt;/R&gt;&lt;C&gt;1&lt;/C&gt;&lt;D xsi:type="xsd:double"&gt;3094&lt;/D&gt;&lt;/FQL&gt;&lt;FQL&gt;&lt;Q&gt;US5010441013^FF_TAX_CF(ANN_R,1/1/2020,12/31/2020)&lt;/Q&gt;&lt;R&gt;1&lt;/R&gt;&lt;C&gt;1&lt;/C&gt;&lt;D xsi:type="xsd:double"&gt;706&lt;/D&gt;&lt;/FQL&gt;&lt;FQL&gt;&lt;Q&gt;US5010441013^FF_TAX_CF(ANN_R,1/1/2018,12/31/2018)&lt;/Q&gt;&lt;R&gt;1&lt;/R&gt;&lt;C&gt;1&lt;/C&gt;&lt;D xsi:type="xsd:double"&gt;348&lt;/D&gt;&lt;/FQL&gt;&lt;FQL&gt;&lt;Q&gt;US5010441013^FF_TAX_CF(ANN_R,1/1/2017,12/31/2017)&lt;/Q&gt;&lt;R&gt;1&lt;/R&gt;&lt;C&gt;1&lt;/C&gt;&lt;D xsi:type="xsd:double"&gt;557&lt;/D&gt;&lt;/FQL&gt;&lt;FQL&gt;&lt;Q&gt;US5010441013^FF_TAX_CF(ANN_R,1/1/2016,12/31/2016)&lt;/Q&gt;&lt;R&gt;1&lt;/R&gt;&lt;C&gt;1&lt;/C&gt;&lt;D xsi:type="xsd:double"&gt;1001&lt;/D&gt;&lt;/FQL&gt;&lt;FQL&gt;&lt;Q&gt;US5010441013^FF_TAX_RATE(ANN_R,1/1/2020,12/31/2020)&lt;/Q&gt;&lt;R&gt;1&lt;/R&gt;&lt;C&gt;1&lt;/C&gt;&lt;D xsi:type="xsd:double"&gt;23.6749116607774&lt;/D&gt;&lt;/FQL&gt;&lt;FQL&gt;&lt;Q&gt;US5010441013^FF_TAX_RATE(ANN_R,1/1/2019,12/31/2019)&lt;/Q&gt;&lt;R&gt;1&lt;/R&gt;&lt;C&gt;1&lt;/C&gt;&lt;D xsi:type="xsd:double"&gt;22.6244343891403&lt;/D&gt;&lt;/FQL&gt;&lt;FQL&gt;&lt;Q&gt;US5010441013^FF_TAX_RATE(ANN_R,1/1/2018,12/31/2018)&lt;/Q&gt;&lt;R&gt;1&lt;/R&gt;&lt;C&gt;1&lt;/C&gt;&lt;D xsi:type="xsd:double"&gt;-27.2911051212938&lt;/D&gt;&lt;/FQL&gt;&lt;FQL&gt;&lt;Q&gt;US5010441013^FF_TAX_RATE(ANN_R,1/1/2017,12/31/2017)&lt;/Q&gt;&lt;R&gt;1&lt;/R&gt;&lt;C&gt;1&lt;/C&gt;&lt;D xsi:type="xsd:double"&gt;32.8414550446122&lt;/D&gt;&lt;/FQL&gt;&lt;FQL&gt;&lt;Q&gt;US5010441013^FF_TAX_RATE(ANN_R,1/1/2016,12/31/2016)&lt;/Q&gt;&lt;R&gt;1&lt;/R&gt;&lt;C&gt;1&lt;/C&gt;&lt;D xsi:type="xsd:double"&gt;33.7750484809308&lt;/D&gt;&lt;/FQL&gt;&lt;FQL&gt;&lt;Q&gt;US5010441013^FG_GICS_SECTOR&lt;/Q&gt;&lt;R&gt;1&lt;/R&gt;&lt;C&gt;1&lt;/C&gt;&lt;D xsi:type="xsd:string"&gt;Consumer Staples&lt;/D&gt;&lt;/FQL&gt;&lt;FQL&gt;&lt;Q&gt;US5010441013^FG_FACTSET_SECTOR&lt;/Q&gt;&lt;R&gt;1&lt;/R&gt;&lt;C&gt;1&lt;/C&gt;&lt;D xsi:type="xsd:string"&gt;Retail Trade&lt;/D&gt;&lt;/FQL&gt;&lt;FQL&gt;&lt;Q&gt;US03076C1062^SUS_EC_RISK_SCORE(NOW,NOW,,"GOV")&lt;/Q&gt;&lt;R&gt;1&lt;/R&gt;&lt;C&gt;1&lt;/C&gt;&lt;D xsi:type="xsd:string"&gt;12.294244&lt;/D&gt;&lt;/FQL&gt;&lt;FQL&gt;&lt;Q&gt;US03076C1062^SUS_EC_RISK_SCORE(NOW,NOW,,"SOC")&lt;/Q&gt;&lt;R&gt;1&lt;/R&gt;&lt;C&gt;1&lt;/C&gt;&lt;D xsi:type="xsd:string"&gt;7.543946&lt;/D&gt;&lt;/FQL&gt;&lt;FQL&gt;&lt;Q&gt;US03076C1062^SUS_RR_RISK_SCORE(NOW,NOW,,"ESG")&lt;/Q&gt;&lt;R&gt;1&lt;/R&gt;&lt;C&gt;1&lt;/C&gt;&lt;D xsi:type="xsd:double"&gt;22.6306025&lt;/D&gt;&lt;/FQL&gt;&lt;FQL&gt;&lt;Q&gt;US03076C1062^FF_PTX_INC(ANN_R,1/1/2020,12/31/2020)&lt;/Q&gt;&lt;R&gt;1&lt;/R&gt;&lt;C&gt;1&lt;/C&gt;&lt;D xsi:type="xsd:double"&gt;1831&lt;/D&gt;&lt;/FQL&gt;&lt;FQL&gt;&lt;Q&gt;US03076C1062^FF_PTX_INC(ANN_R,1/1/2019,12/31/2019)&lt;/Q&gt;&lt;R&gt;1&lt;/R&gt;&lt;C&gt;1&lt;/C&gt;&lt;D xsi:type="xsd:double"&gt;2232&lt;/D&gt;&lt;/FQL&gt;&lt;FQL&gt;&lt;Q&gt;US03076C1062^FF_PTX_INC(ANN_R,1/1/2017,12/31/2017)&lt;/Q&gt;&lt;R&gt;1&lt;/R&gt;&lt;C&gt;1&lt;/C&gt;&lt;D xsi:type="xsd:double"&gt;2214&lt;/D&gt;&lt;/FQL&gt;&lt;FQL&gt;&lt;Q&gt;US03076C1062^FF_PTX_INC(ANN_R,1/1/2016,12/31/2016)&lt;/Q&gt;&lt;R&gt;1&lt;/R&gt;&lt;C&gt;1&lt;/C&gt;&lt;D xsi:type="xsd:double"&gt;1592&lt;/D&gt;&lt;/FQL&gt;&lt;FQL&gt;&lt;Q&gt;US03076C1062^FF_TAX_CF(ANN_R,1/1/2020,12/31/2020)&lt;/Q&gt;&lt;R&gt;1&lt;/R&gt;&lt;C&gt;1&lt;/C&gt;&lt;D xsi:type="xsd:double"&gt;236&lt;/D&gt;&lt;/FQL&gt;&lt;FQL&gt;&lt;Q&gt;US03076C1062^FF_TAX_CF(ANN_R,1/1/2019,12/31/2019)&lt;/Q&gt;&lt;R&gt;1&lt;/R&gt;&lt;C&gt;1&lt;/C&gt;&lt;D xsi:type="xsd:double"&gt;609&lt;/D&gt;&lt;/FQL&gt;&lt;FQL&gt;&lt;Q&gt;US03076C1062^FF_TAX_CF(ANN_R,1/1/2018,12/31/2018)&lt;/Q&gt;&lt;R&gt;1&lt;/R&gt;&lt;C&gt;1&lt;/C&gt;&lt;D xsi:type="xsd:double"&gt;538&lt;/D&gt;&lt;/FQL&gt;&lt;FQL&gt;&lt;Q&gt;US03076C1062^FF_TAX_CF(ANN_R,1/1/2017,12/31/2017)&lt;/Q&gt;&lt;R&gt;1&lt;/R&gt;&lt;C&gt;1&lt;/C&gt;&lt;D xsi:type="xsd:double"&gt;418&lt;/D&gt;&lt;/FQL&gt;&lt;FQL&gt;&lt;Q&gt;US03076C1062^FF_TAX_CF(ANN_R,1/1/2016,12/31/2016)&lt;/Q&gt;&lt;R&gt;1&lt;/R&gt;&lt;C&gt;1&lt;/C&gt;&lt;D xsi:type="xsd:double"&gt;155&lt;/D&gt;&lt;/FQL&gt;&lt;FQL&gt;&lt;Q&gt;US03076C1062^FF_TAX_RATE(ANN_R,1/1/2020,12/31/2020)&lt;/Q&gt;&lt;R&gt;1&lt;/R&gt;&lt;C&gt;1&lt;/C&gt;&lt;D xsi:type="xsd:double"&gt;16.2206444565811&lt;/D&gt;&lt;/FQL&gt;&lt;FQL&gt;&lt;Q&gt;US03076C1062^FF_TAX_RATE(ANN_R,1/1/2019,12/31/2019)&lt;/Q&gt;&lt;R&gt;1&lt;/R&gt;&lt;C&gt;1&lt;/C&gt;&lt;D xsi:type="xsd:double"&gt;15.1881720430108&lt;/D&gt;&lt;/FQL&gt;&lt;FQL&gt;&lt;Q&gt;US03076C1062^FF_TAX_RATE(ANN_R,1/1/2018,12/31/2018)&lt;/Q&gt;&lt;R&gt;1&lt;/R&gt;&lt;C&gt;1&lt;/C&gt;&lt;D xsi:type="xsd:double"&gt;15.5394524959742&lt;/D&gt;&lt;/FQL&gt;&lt;FQL&gt;&lt;Q&gt;US03076C1062^FF_TAX_RATE(ANN_R,1/1/2017,12/31/2017)&lt;/Q&gt;&lt;R&gt;1&lt;/R&gt;&lt;C&gt;1&lt;/C&gt;&lt;D xsi:type="xsd:double"&gt;33.1526648599819&lt;/D&gt;&lt;/FQL&gt;&lt;FQL&gt;&lt;Q&gt;US03076C1062^FF_TAX_RATE(ANN_R,1/1/2016,12/31/2016)&lt;/Q&gt;&lt;R&gt;1&lt;/R&gt;&lt;C&gt;1&lt;/C&gt;&lt;D xsi:type="xsd:double"&gt;17.4623115577889&lt;/D&gt;&lt;/FQL&gt;&lt;FQL&gt;&lt;Q&gt;US03076C1062^FG_GICS_SECTOR&lt;/Q&gt;&lt;R&gt;1&lt;/R&gt;&lt;C&gt;1&lt;/C&gt;&lt;D xsi:type="xsd:string"&gt;Financials&lt;/D&gt;&lt;/FQL&gt;&lt;FQL&gt;&lt;Q&gt;US03076C1062^FG_FACTSET_SECTOR&lt;/Q&gt;&lt;R&gt;1&lt;/R&gt;&lt;C&gt;1&lt;/C&gt;&lt;D xsi:type="xsd:string"&gt;Finance&lt;/D&gt;&lt;/FQL&gt;&lt;FQL&gt;&lt;Q&gt;CA01626P4033^SUS_EC_RISK_SCORE(NOW,NOW,,"GOV")&lt;/Q&gt;&lt;R&gt;0&lt;/R&gt;&lt;C&gt;0&lt;/C&gt;&lt;/FQL&gt;&lt;FQL&gt;&lt;Q&gt;CA01626P4033^SUS_RR_RISK_SCORE(NOW,NOW,,"ESG")&lt;/Q&gt;&lt;R&gt;0&lt;/R&gt;&lt;C&gt;0&lt;/C&gt;&lt;/FQL&gt;&lt;FQL&gt;&lt;Q&gt;CA01626P4033^FF_PTX_INC(ANN_R,1/1/2020,12/31/2020)&lt;/Q&gt;&lt;R&gt;1&lt;/R&gt;&lt;C&gt;1&lt;/C&gt;&lt;D xsi:type="xsd:double"&gt;3845.67082896712&lt;/D&gt;&lt;/FQL&gt;&lt;FQL&gt;&lt;Q&gt;CA01626P4033^FF_PTX_INC(ANN_R,1/1/2019,12/31/2019)&lt;/Q&gt;&lt;R&gt;1&lt;/R&gt;&lt;C&gt;1&lt;/C&gt;&lt;D xsi:type="xsd:double"&gt;2856.68409628448&lt;/D&gt;&lt;/FQL&gt;&lt;FQL&gt;&lt;Q&gt;CA01626P4033^FF_PTX_INC(ANN_R,1/1/2018,12/31/2018)&lt;/Q&gt;&lt;R&gt;1&lt;/R&gt;&lt;C&gt;1&lt;/C&gt;&lt;D xsi:type="xsd:double"&gt;2174.98742838574&lt;/D&gt;&lt;/FQL&gt;&lt;FQL&gt;&lt;Q&gt;CA01626P4033^FF_PTX_INC(ANN_R,1/1/2017,12/31/2017)&lt;/Q&gt;&lt;R&gt;1&lt;/R&gt;&lt;C&gt;1&lt;/C&gt;&lt;D xsi:type="xsd:double"&gt;2057.4245974147&lt;/D&gt;&lt;/FQL&gt;&lt;FQL&gt;&lt;Q&gt;CA01626P4033^FF_PTX_INC(ANN_R,1/1/2016,12/31/2016)&lt;/Q&gt;&lt;R&gt;1&lt;/R&gt;&lt;C&gt;1&lt;/C&gt;&lt;D xsi:type="xsd:double"&gt;2052.50360096321&lt;/D&gt;&lt;/FQL&gt;&lt;FQL&gt;&lt;Q&gt;CA01626P4033^FF_TAX_CF(ANN_R,1/1/2020,12/31/2020)&lt;/Q&gt;&lt;R&gt;1&lt;/R&gt;&lt;C&gt;1&lt;/C&gt;&lt;D xsi:type="xsd:double"&gt;258.694187799873&lt;/D&gt;&lt;/FQL&gt;&lt;FQL&gt;&lt;Q&gt;CA01626P4033^FF_TAX_CF(ANN_R,1/1/2019,12/31/2019)&lt;/Q&gt;&lt;R&gt;1&lt;/R&gt;&lt;C&gt;1&lt;/C&gt;&lt;D xsi:type="xsd:double"&gt;443.492039477584&lt;/D&gt;&lt;/FQL&gt;&lt;FQL&gt;&lt;Q&gt;CA01626P4033^FF_TAX_CF(ANN_R,1/1/2018,12/31/2018)&lt;/Q&gt;&lt;R&gt;1&lt;/R&gt;&lt;C&gt;1&lt;/C&gt;&lt;D xsi:type="xsd:double"&gt;354.700876455715&lt;/D&gt;&lt;/FQL&gt;&lt;FQL&gt;&lt;Q&gt;CA01626P4033^FF_TAX_CF(ANN_R,1/1/2017,12/31/2017)&lt;/Q&gt;&lt;R&gt;1&lt;/R&gt;&lt;C&gt;1&lt;/C&gt;&lt;D xsi:type="xsd:double"&gt;474.800425759274&lt;/D&gt;&lt;/FQL&gt;&lt;FQL&gt;&lt;Q&gt;CA01626P4033^FF_TAX_CF(ANN_R,1/1/2016,12/31/2016)&lt;/Q&gt;&lt;R&gt;1&lt;/R&gt;&lt;C&gt;1&lt;/C&gt;&lt;D xsi:type="xsd:double"&gt;461.902137550866&lt;/D&gt;&lt;/FQL&gt;&lt;FQL&gt;&lt;Q&gt;CA01626P4033^FF_TAX_RATE(ANN_R,1/1/2020,12/31/2020)&lt;/Q&gt;&lt;R&gt;1&lt;/R&gt;&lt;C&gt;1&lt;/C&gt;&lt;D xsi:type="xsd:double"&gt;18.9680333564976&lt;/D&gt;&lt;/FQL&gt;&lt;FQL&gt;&lt;Q&gt;CA01626P4033^FF_TAX_RATE(ANN_R,1/1/2019,12/31/2019)&lt;/Q&gt;&lt;R&gt;1&lt;/R&gt;&lt;C&gt;1&lt;/C&gt;&lt;D xsi:type="xsd:double"&gt;17.1016230173368&lt;/D&gt;&lt;/FQL&gt;&lt;FQL&gt;&lt;Q&gt;CA01626P4033^FF_TAX_RATE(ANN_R,1/1/2018,12/31/2018)&lt;/Q&gt;&lt;R&gt;1&lt;/R&gt;&lt;C&gt;1&lt;/C&gt;&lt;D xsi:type="xsd:double"&gt;3.29689703808181&lt;/D&gt;&lt;/FQL&gt;&lt;FQL&gt;&lt;Q&gt;CA01626P4033^FF_TAX_RATE(ANN_R,1/1/2017,12/31/2017)&lt;/Q&gt;&lt;R&gt;1&lt;/R&gt;&lt;C&gt;1&lt;/C&gt;&lt;D xsi:type="xsd:double"&gt;24.5373631299225&lt;/D&gt;&lt;/FQL&gt;&lt;FQL&gt;&lt;Q&gt;CA01626P4033^FG_GICS_SECTOR&lt;/Q&gt;&lt;R&gt;0&lt;/R&gt;&lt;C&gt;0&lt;/C&gt;&lt;/FQL&gt;&lt;FQL&gt;&lt;Q&gt;CA01626P4033^FG_FACTSET_SECTOR&lt;/Q&gt;&lt;R&gt;1&lt;/R&gt;&lt;C&gt;1&lt;/C&gt;&lt;D xsi:type="xsd:string"&gt;Retail Trade&lt;/D&gt;&lt;/FQL&gt;&lt;FQL&gt;&lt;Q&gt;US5926881054^SUS_EC_RISK_SCORE(NOW,NOW,,"GOV")&lt;/Q&gt;&lt;R&gt;0&lt;/R&gt;&lt;C&gt;0&lt;/C&gt;&lt;/FQL&gt;&lt;FQL&gt;&lt;Q&gt;US5926881054^SUS_EC_RISK_SCORE(NOW,NOW,,"SOC")&lt;/Q&gt;&lt;R&gt;0&lt;/R&gt;&lt;C&gt;0&lt;/C&gt;&lt;/FQL&gt;&lt;FQL&gt;&lt;Q&gt;US5926881054^SUS_RR_RISK_SCORE(NOW,NOW,,"ESG")&lt;/Q&gt;&lt;R&gt;0&lt;/R&gt;&lt;C&gt;0&lt;/C&gt;&lt;/FQL&gt;&lt;FQL&gt;&lt;Q&gt;US5926881054^FF_PTX_INC(ANN_R,1/1/2020,12/31/2020)&lt;/Q&gt;&lt;R&gt;1&lt;/R&gt;&lt;C&gt;1&lt;/C&gt;&lt;D xsi:type="xsd:double"&gt;748.743&lt;/D&gt;&lt;/FQL&gt;&lt;FQL&gt;&lt;Q&gt;US5926881054^FF_PTX_INC(ANN_R,1/1/2019,12/31/2019)&lt;/Q&gt;&lt;R&gt;1&lt;/R&gt;&lt;C&gt;1&lt;/C&gt;&lt;D xsi:type="xsd:double"&gt;681.394&lt;/D&gt;&lt;/FQL&gt;&lt;FQL&gt;&lt;Q&gt;US5926881054^FF_PTX_INC(ANN_R,1/1/2018,12/31/2018)&lt;/Q&gt;&lt;R&gt;1&lt;/R&gt;&lt;C&gt;1&lt;/C&gt;&lt;D xsi:type="xsd:double"&gt;651.858&lt;/D&gt;&lt;/FQL&gt;&lt;FQL&gt;&lt;Q&gt;US5926881054^FF_PTX_INC(ANN_R,1/1/2017,12/31/2017)&lt;/Q&gt;&lt;R&gt;1&lt;/R&gt;&lt;C&gt;1&lt;/C&gt;&lt;D xsi:type="xsd:double"&gt;574.222&lt;/D&gt;&lt;/FQL&gt;&lt;FQL&gt;&lt;Q&gt;US5926881054^FF_PTX_INC(ANN_R,1/1/2016,12/31/2016)&lt;/Q&gt;&lt;R&gt;1&lt;/R&gt;&lt;C&gt;1&lt;/C&gt;&lt;D xsi:type="xsd:double"&gt;504.193&lt;/D&gt;&lt;/FQL&gt;&lt;FQL&gt;&lt;Q&gt;US5926881054^FF_TAX_CF(ANN_R,1/1/2020,12/31/2020)&lt;/Q&gt;&lt;R&gt;1&lt;/R&gt;&lt;C&gt;1&lt;/C&gt;&lt;D xsi:type="xsd:double"&gt;134.674&lt;/D&gt;&lt;/FQL&gt;&lt;FQL&gt;&lt;Q&gt;US5926881054^FF_TAX_CF(ANN_R,1/1/2019,12/31/2019)&lt;/Q&gt;&lt;R&gt;1&lt;/R&gt;&lt;C&gt;1&lt;/C&gt;&lt;D xsi:type="xsd:double"&gt;129.347&lt;/D&gt;&lt;/FQL&gt;&lt;FQL&gt;&lt;Q&gt;US5926881054^FF_TAX_CF(ANN_R,1/1/2018,12/31/2018)&lt;/Q&gt;&lt;R&gt;1&lt;/R&gt;&lt;C&gt;1&lt;/C&gt;&lt;D xsi:type="xsd:double"&gt;132.41&lt;/D&gt;&lt;/FQL&gt;&lt;FQL&gt;&lt;Q&gt;US5926881054^FF_TAX_CF(ANN_R,1/1/2017,12/31/2017)&lt;/Q&gt;&lt;R&gt;1&lt;/R&gt;&lt;C&gt;1&lt;/C&gt;&lt;D xsi:type="xsd:double"&gt;109.73&lt;/D&gt;&lt;/FQL&gt;&lt;FQL&gt;&lt;Q&gt;US5926881054^FF_TAX_CF(ANN_R,1/1/2016,12/31/2016)&lt;/Q&gt;&lt;R&gt;1&lt;/R&gt;&lt;C&gt;1&lt;/C&gt;&lt;D xsi:type="xsd:double"&gt;92.586&lt;/D&gt;&lt;/FQL&gt;&lt;FQL&gt;&lt;Q&gt;US5926881054^FF_TAX_RATE(ANN_R,1/1/2019,12/31/2019)&lt;/Q&gt;&lt;R&gt;1&lt;/R&gt;&lt;C&gt;1&lt;/C&gt;&lt;D xsi:type="xsd:double"&gt;17.6527823843474&lt;/D&gt;&lt;/FQL&gt;&lt;FQL&gt;&lt;Q&gt;US5926881054^FF_TAX_RATE(ANN_R,1/1/2018,12/31/2018)&lt;/Q&gt;&lt;R&gt;1&lt;/R&gt;&lt;C&gt;1&lt;/C&gt;&lt;D xsi:type="xsd:double"&gt;21.3615542035229&lt;/D&gt;&lt;/FQL&gt;&lt;FQL&gt;&lt;Q&gt;US5926881054^FF_TAX_RATE(ANN_R,1/1/2017,12/31/2017)&lt;/Q&gt;&lt;R&gt;1&lt;/R&gt;&lt;C&gt;1&lt;/C&gt;&lt;D xsi:type="xsd:double"&gt;34.5249746613679&lt;/D&gt;&lt;/FQL&gt;&lt;FQL&gt;&lt;Q&gt;US5926881054^FF_TAX_RATE(ANN_R,1/1/2016,12/31/2016)&lt;/Q&gt;&lt;R&gt;1&lt;/R&gt;&lt;C&gt;1&lt;/C&gt;&lt;D xsi:type="xsd:double"&gt;23.7653041593199&lt;/D&gt;&lt;/FQL&gt;&lt;FQL&gt;&lt;Q&gt;US5926881054^FG_GICS_SECTOR&lt;/Q&gt;&lt;R&gt;1&lt;/R&gt;&lt;C&gt;1&lt;/C&gt;&lt;D xsi:type="xsd:string"&gt;Health Care&lt;/D&gt;&lt;/FQL&gt;&lt;FQL&gt;&lt;Q&gt;US5926881054^FG_FACTSET_SECTOR&lt;/Q&gt;&lt;R&gt;1&lt;/R&gt;&lt;C&gt;1&lt;/C&gt;&lt;D xsi:type="xsd:string"&gt;Health Technology&lt;/D&gt;&lt;/FQL&gt;&lt;FQL&gt;&lt;Q&gt;US0584981064^SUS_EC_RISK_SCORE(NOW,NOW,,"GOV")&lt;/Q&gt;&lt;R&gt;1&lt;/R&gt;&lt;C&gt;1&lt;/C&gt;&lt;D xsi:type="xsd:string"&gt;3.937950&lt;/D&gt;&lt;/FQL&gt;&lt;FQL&gt;&lt;Q&gt;US0584981064^SUS_EC_RISK_SCORE(NOW,NOW,,"SOC")&lt;/Q&gt;&lt;R&gt;1&lt;/R&gt;&lt;C&gt;1&lt;/C&gt;&lt;D xsi:type="xsd:string"&gt;1.273594&lt;/D&gt;&lt;/FQL&gt;&lt;FQL&gt;&lt;Q&gt;US0584981064^SUS_RR_RISK_SCORE(NOW,NOW,,"ESG")&lt;/Q&gt;&lt;R&gt;1&lt;/R&gt;&lt;C&gt;1&lt;/C&gt;&lt;D xsi:type="xsd:double"&gt;13.83093375&lt;/D&gt;&lt;/FQL&gt;&lt;FQL&gt;&lt;Q&gt;US0584981064^FF_PTX_INC(ANN_R,1/1/2020,12/31/2020)&lt;/Q&gt;&lt;R&gt;1&lt;/R&gt;&lt;C&gt;1&lt;/C&gt;&lt;D xsi:type="xsd:double"&gt;687&lt;/D&gt;&lt;/FQL&gt;&lt;FQL&gt;&lt;Q&gt;US0584981064^FF_PTX_INC(ANN_R,1/1/2019,12/31/2019)&lt;/Q&gt;&lt;R&gt;1&lt;/R&gt;&lt;C&gt;1&lt;/C&gt;&lt;D xsi:type="xsd:double"&gt;608&lt;/D&gt;&lt;/FQL&gt;&lt;FQL&gt;&lt;Q&gt;US0584981064^FF_PTX_INC(ANN_R,1/1/2018,12/31/2018)&lt;/Q&gt;&lt;R&gt;1&lt;/R&gt;&lt;C&gt;1&lt;/C&gt;&lt;D xsi:type="xsd:double"&gt;633&lt;/D&gt;&lt;/FQL&gt;&lt;FQL&gt;&lt;Q&gt;US0584981064^FF_PTX_INC(ANN_R,1/1/2017,12/31/2017)&lt;/Q&gt;&lt;R&gt;1&lt;/R&gt;&lt;C&gt;1&lt;/C&gt;&lt;D xsi:type="xsd:double"&gt;514&lt;/D&gt;&lt;/FQL&gt;&lt;FQL&gt;&lt;Q&gt;US0584981064^FF_PTX_INC(ANN_R,1/1/2016,12/31/2016)&lt;/Q&gt;&lt;R&gt;1&lt;/R&gt;&lt;C&gt;1&lt;/C&gt;&lt;D xsi:type="xsd:double"&gt;125&lt;/D&gt;&lt;/FQL&gt;&lt;FQL&gt;&lt;Q&gt;US0584981064^FF_TAX_CF(ANN_R,1/1/2020,12/31/2020)&lt;/Q&gt;&lt;R&gt;1&lt;/R&gt;&lt;C&gt;1&lt;/C&gt;&lt;D xsi:type="xsd:double"&gt;157&lt;/D&gt;&lt;/FQL&gt;&lt;FQL&gt;&lt;Q&gt;US0584981064^FF_TAX_CF(ANN_R,1/1/2018,12/31/2018)&lt;/Q&gt;&lt;R&gt;1&lt;/R&gt;&lt;C&gt;1&lt;/C&gt;&lt;D xsi:type="xsd:double"&gt;143&lt;/D&gt;&lt;/FQL&gt;&lt;FQL&gt;&lt;Q&gt;US0584981064^FF_TAX_CF(ANN_R,1/1/2017,12/31/2017)&lt;/Q&gt;&lt;R&gt;1&lt;/R&gt;&lt;C&gt;1&lt;/C&gt;&lt;D xsi:type="xsd:double"&gt;107&lt;/D&gt;&lt;/FQL&gt;&lt;FQL&gt;&lt;Q&gt;US0584981064^FF_TAX_CF(ANN_R,1/1/2016,12/31/2016)&lt;/Q&gt;&lt;R&gt;1&lt;/R&gt;&lt;C&gt;1&lt;/C&gt;&lt;D xsi:type="xsd:double"&gt;68&lt;/D&gt;&lt;/FQL&gt;&lt;FQL&gt;&lt;Q&gt;US0584981064^FF_TAX_RATE(ANN_R,1/1/2020,12/31/2020)&lt;/Q&gt;&lt;R&gt;1&lt;/R&gt;&lt;C&gt;1&lt;/C&gt;&lt;D xsi:type="xsd:double"&gt;14.410480349345&lt;/D&gt;&lt;/FQL&gt;&lt;FQL&gt;&lt;Q&gt;US0584981064^FF_TAX_RATE(ANN_R,1/1/2019,12/31/2019)&lt;/Q&gt;&lt;R&gt;1&lt;/R&gt;&lt;C&gt;1&lt;/C&gt;&lt;D xsi:type="xsd:double"&gt;11.6776315789474&lt;/D&gt;&lt;/FQL&gt;&lt;FQL&gt;&lt;Q&gt;US0584981064^FF_TAX_RATE(ANN_R,1/1/2018,12/31/2018)&lt;/Q&gt;&lt;R&gt;1&lt;/R&gt;&lt;C&gt;1&lt;/C&gt;&lt;D xsi:type="xsd:double"&gt;29.2259083728278&lt;/D&gt;&lt;/FQL&gt;&lt;FQL&gt;&lt;Q&gt;US0584981064^FF_TAX_RATE(ANN_R,1/1/2017,12/31/2017)&lt;/Q&gt;&lt;R&gt;1&lt;/R&gt;&lt;C&gt;1&lt;/C&gt;&lt;D xsi:type="xsd:double"&gt;32.1011673151751&lt;/D&gt;&lt;/FQL&gt;&lt;FQL&gt;&lt;Q&gt;US0584981064^FF_TAX_RATE(ANN_R,1/1/2016,12/31/2016)&lt;/Q&gt;&lt;R&gt;1&lt;/R&gt;&lt;C&gt;1&lt;/C&gt;&lt;D xsi:type="xsd:double"&gt;-100.8&lt;/D&gt;&lt;/FQL&gt;&lt;FQL&gt;&lt;Q&gt;US0584981064^FG_GICS_SECTOR&lt;/Q&gt;&lt;R&gt;1&lt;/R&gt;&lt;C&gt;1&lt;/C&gt;&lt;D xsi:type="xsd:string"&gt;Materials&lt;/D&gt;&lt;/FQL&gt;&lt;FQL&gt;&lt;Q&gt;US0584981064^FG_FACTSET_SECTOR&lt;/Q&gt;&lt;R&gt;1&lt;/R&gt;&lt;C&gt;1&lt;/C&gt;&lt;D xsi:type="xsd:string"&gt;Process Industries&lt;/D&gt;&lt;/FQL&gt;&lt;FQL&gt;&lt;Q&gt;JE00BJVNSS43^SUS_EC_RISK_SCORE(NOW,NOW,,"GOV")&lt;/Q&gt;&lt;R&gt;0&lt;/R&gt;&lt;C&gt;0&lt;/C&gt;&lt;/FQL&gt;&lt;FQL&gt;&lt;Q&gt;JE00BJVNSS43^SUS_EC_RISK_SCORE(NOW,NOW,,"SOC")&lt;/Q&gt;&lt;R&gt;0&lt;/R&gt;&lt;C&gt;0&lt;/C&gt;&lt;/FQL&gt;&lt;FQL&gt;&lt;Q&gt;JE00BJVNSS43^SUS_RR_RISK_SCORE(NOW,NOW,,"ESG")&lt;/Q&gt;&lt;R&gt;0&lt;/R&gt;&lt;C&gt;0&lt;/C&gt;&lt;/FQL&gt;&lt;FQL&gt;&lt;Q&gt;JE00BJVNSS43^FF_PTX_INC(ANN_R,1/1/2020,12/31/2020)&lt;/Q&gt;&lt;R&gt;1&lt;/R&gt;&lt;C&gt;1&lt;/C&gt;&lt;D xsi:type="xsd:double"&gt;1026.15833221951&lt;/D&gt;&lt;/FQL&gt;&lt;FQL&gt;&lt;Q&gt;JE00BJVNSS43^FF_PTX_INC(ANN_R,1/1/2019,12/31/2019)&lt;/Q&gt;&lt;R&gt;1&lt;/R&gt;&lt;C&gt;1&lt;/C&gt;&lt;D xsi:type="xsd:double"&gt;1026.43091340801&lt;/D&gt;&lt;/FQL&gt;&lt;FQL&gt;&lt;Q&gt;JE00BJVNSS43^FF_PTX_INC(ANN_R,1/1/2017,12/31/2017)&lt;/Q&gt;&lt;R&gt;1&lt;/R&gt;&lt;C&gt;1&lt;/C&gt;&lt;D xsi:type="xsd:double"&gt;1181&lt;/D&gt;&lt;/FQL&gt;&lt;FQL&gt;&lt;Q&gt;JE00BJVNSS43^FF_PTX_INC(ANN_R,1/1/2016,12/31/2016)&lt;/Q&gt;&lt;R&gt;1&lt;/R&gt;&lt;C&gt;1&lt;/C&gt;&lt;D xsi:type="xsd:double"&gt;675&lt;/D&gt;&lt;/FQL&gt;&lt;FQL&gt;&lt;Q&gt;JE00BJVNSS43^FF_TAX_CF(ANN_R,1/1/2020,12/31/2020)&lt;/Q&gt;&lt;R&gt;1&lt;/R&gt;&lt;C&gt;1&lt;/C&gt;&lt;D xsi:type="xsd:double"&gt;178.427839837242&lt;/D&gt;&lt;/FQL&gt;&lt;FQL&gt;&lt;Q&gt;JE00BJVNSS43^FF_TAX_CF(ANN_R,1/1/2019,12/31/2019)&lt;/Q&gt;&lt;R&gt;1&lt;/R&gt;&lt;C&gt;1&lt;/C&gt;&lt;D xsi:type="xsd:double"&gt;187.894312439287&lt;/D&gt;&lt;/FQL&gt;&lt;FQL&gt;&lt;Q&gt;JE00BJVNSS43^FF_TAX_CF(ANN_R,1/1/2018,12/31/2018)&lt;/Q&gt;&lt;R&gt;1&lt;/R&gt;&lt;C&gt;1&lt;/C&gt;&lt;D xsi:type="xsd:double"&gt;173.736588467186&lt;/D&gt;&lt;/FQL&gt;&lt;FQL&gt;&lt;Q&gt;JE00BJVNSS43^FF_TAX_CF(ANN_R,1/1/2017,12/31/2017)&lt;/Q&gt;&lt;R&gt;1&lt;/R&gt;&lt;C&gt;1&lt;/C&gt;&lt;D xsi:type="xsd:double"&gt;310&lt;/D&gt;&lt;/FQL&gt;&lt;FQL&gt;&lt;Q&gt;JE00BJVNSS43^FF_TAX_CF(ANN_R,1/1/2016,12/31/2016)&lt;/Q&gt;&lt;R&gt;1&lt;/R&gt;&lt;C&gt;1&lt;/C&gt;&lt;D xsi:type="xsd:double"&gt;193&lt;/D&gt;&lt;/FQL&gt;&lt;FQL&gt;&lt;Q&gt;JE00BJVNSS43^FF_TAX_RATE(ANN_R,1/1/2020,12/31/2020)&lt;/Q&gt;&lt;R&gt;1&lt;/R&gt;&lt;C&gt;1&lt;/C&gt;&lt;D xsi:type="xsd:double"&gt;24.497681607419&lt;/D&gt;&lt;/FQL&gt;&lt;FQL&gt;&lt;Q&gt;JE00BJVNSS43^FF_TAX_RATE(ANN_R,1/1/2019,12/31/2019)&lt;/Q&gt;&lt;R&gt;1&lt;/R&gt;&lt;C&gt;1&lt;/C&gt;&lt;D xsi:type="xsd:double"&gt;19.894099848714&lt;/D&gt;&lt;/FQL&gt;&lt;FQL&gt;&lt;Q&gt;JE00BJVNSS43^FF_TAX_RATE(ANN_R,1/1/2018,12/31/2018)&lt;/Q&gt;&lt;R&gt;1&lt;/R&gt;&lt;C&gt;1&lt;/C&gt;&lt;D xsi:type="xsd:double"&gt;29.1983122362869&lt;/D&gt;&lt;/FQL&gt;&lt;FQL&gt;&lt;Q&gt;JE00BJVNSS43^FF_TAX_RATE(ANN_R,1/1/2017,12/31/2017)&lt;/Q&gt;&lt;R&gt;1&lt;/R&gt;&lt;C&gt;1&lt;/C&gt;&lt;D xsi:type="xsd:double"&gt;24.7248094834886&lt;/D&gt;&lt;/FQL&gt;&lt;FQL&gt;&lt;Q&gt;JE00BJVNSS43^FF_TAX_RATE(ANN_R,1/1/2016,12/31/2016)&lt;/Q&gt;&lt;R&gt;1&lt;/R&gt;&lt;C&gt;1&lt;/C&gt;&lt;D xsi:type="xsd:double"&gt;31.1111111111111&lt;/D&gt;&lt;/FQL&gt;&lt;FQL&gt;&lt;Q&gt;JE00BJVNSS43^FG_GICS_SECTOR&lt;/Q&gt;&lt;R&gt;0&lt;/R&gt;&lt;C&gt;0&lt;/C&gt;&lt;/FQL&gt;&lt;FQL&gt;&lt;Q&gt;JE00BJVNSS43^FG_FACTSET_SECTOR&lt;/Q&gt;&lt;R&gt;1&lt;/R&gt;&lt;C&gt;1&lt;/C&gt;&lt;D xsi:type="xsd:string"&gt;Distribution Services&lt;/D&gt;&lt;/FQL&gt;&lt;FQL&gt;&lt;Q&gt;AU000000TCL6^SUS_EC_RISK_SCORE(NOW,NOW,,"GOV")&lt;/Q&gt;&lt;R&gt;0&lt;/R&gt;&lt;C&gt;0&lt;/C&gt;&lt;/FQL&gt;&lt;FQL&gt;&lt;Q&gt;AU000000TCL6^SUS_RR_RISK_SCORE(NOW,NOW,,"ESG")&lt;/Q&gt;&lt;R&gt;0&lt;/R&gt;&lt;C&gt;0&lt;/C&gt;&lt;/FQL&gt;&lt;FQL&gt;&lt;Q&gt;AU000000TCL6^FF_PTX_INC(ANN_R,1/1/2020,12/31/2020)&lt;/Q&gt;&lt;R&gt;1&lt;/R&gt;&lt;C&gt;1&lt;/C&gt;&lt;D xsi:type="xsd:double"&gt;-180&lt;/D&gt;&lt;/FQL&gt;&lt;FQL&gt;&lt;Q&gt;AU000000TCL6^FF_PTX_INC(ANN_R,1/1/2019,12/31/2019)&lt;/Q&gt;&lt;R&gt;1&lt;/R&gt;&lt;C&gt;1&lt;/C&gt;&lt;D xsi:type="xsd:double"&gt;364&lt;/D&gt;&lt;/FQL&gt;&lt;FQL&gt;&lt;Q&gt;AU000000TCL6^FF_PTX_INC(ANN_R,1/1/2018,12/31/2018)&lt;/Q&gt;&lt;R&gt;1&lt;/R&gt;&lt;C&gt;1&lt;/C&gt;&lt;D xsi:type="xsd:double"&gt;256&lt;/D&gt;&lt;/FQL&gt;&lt;FQL&gt;&lt;Q&gt;AU000000TCL6^FF_PTX_INC(ANN_R,1/1/2017,12/31/2017)&lt;/Q&gt;&lt;R&gt;1&lt;/R&gt;&lt;C&gt;1&lt;/C&gt;&lt;D xsi:type="xsd:double"&gt;149&lt;/D&gt;&lt;/FQL&gt;&lt;FQL&gt;&lt;Q&gt;AU000000TCL6^FF_PTX_INC(ANN_R,1/1/2016,12/31/2016)&lt;/Q&gt;&lt;R&gt;1&lt;/R&gt;&lt;C&gt;1&lt;/C&gt;&lt;D xsi:type="xsd:double"&gt;-64&lt;/D&gt;&lt;/FQL&gt;&lt;FQL&gt;&lt;Q&gt;AU000000TCL6^FF_TAX_CF(ANN_R,1/1/2020,12/31/2020)&lt;/Q&gt;&lt;R&gt;1&lt;/R&gt;&lt;C&gt;1&lt;/C&gt;&lt;D xsi:type="xsd:double"&gt;37&lt;/D&gt;&lt;/FQL&gt;&lt;FQL&gt;&lt;Q&gt;AU000000TCL6^FF_TAX_CF(ANN_R,1/1/2019,12/31/2019)&lt;/Q&gt;&lt;R&gt;1&lt;/R&gt;&lt;C&gt;1&lt;/C&gt;&lt;D xsi:type="xsd:double"&gt;60&lt;/D&gt;&lt;/FQL&gt;&lt;FQL&gt;&lt;Q&gt;AU000000TCL6^FF_TAX_CF(ANN_R,1/1/2018,12/31/2018)&lt;/Q&gt;&lt;R&gt;1&lt;/R&gt;&lt;C&gt;1&lt;/C&gt;&lt;D xsi:type="xsd:double"&gt;0&lt;/D&gt;&lt;/FQL&gt;&lt;FQL&gt;&lt;Q&gt;AU000000TCL6^FF_TAX_CF(ANN_R,1/1/2017,12/31/2017)&lt;/Q&gt;&lt;R&gt;0&lt;/R&gt;&lt;C&gt;0&lt;/C&gt;&lt;/FQL&gt;&lt;FQL&gt;&lt;Q&gt;AU000000TCL6^FF_TAX_CF(ANN_R,1/1/2016,12/31/2016)&lt;/Q&gt;&lt;R&gt;0&lt;/R&gt;&lt;C&gt;0&lt;/C&gt;&lt;/FQL&gt;&lt;FQL&gt;&lt;Q&gt;AU000000TCL6^FF_TAX_RATE(ANN_R,1/1/2020,12/31/2020)&lt;/Q&gt;&lt;R&gt;0&lt;/R&gt;&lt;C&gt;0&lt;/C&gt;&lt;/FQL&gt;&lt;FQL&gt;&lt;Q&gt;AU000000TCL6^FF_TAX_RATE(ANN_R,1/1/2019,12/31/2019)&lt;/Q&gt;&lt;R&gt;1&lt;/R&gt;&lt;C&gt;1&lt;/C&gt;&lt;D xsi:type="xsd:double"&gt;-38.4615384615385&lt;/D&gt;&lt;/FQL&gt;&lt;FQL&gt;&lt;Q&gt;AU000000TCL6^FF_TAX_RATE(ANN_R,1/1/2018,12/31/2018)&lt;/Q&gt;&lt;R&gt;1&lt;/R&gt;&lt;C&gt;1&lt;/C&gt;&lt;D xsi:type="xsd:double"&gt;-69.921875&lt;/D&gt;&lt;/FQL&gt;&lt;FQL&gt;&lt;Q&gt;AU000000TCL6^FF_TAX_RATE(ANN_R,1/1/2017,12/31/2017)&lt;/Q&gt;&lt;R&gt;1&lt;/R&gt;&lt;C&gt;1&lt;/C&gt;&lt;D xsi:type="xsd:double"&gt;-23.489932885906&lt;/D&gt;&lt;/FQL&gt;&lt;FQL&gt;&lt;Q&gt;AU000000TCL6^FG_GICS_SECTOR&lt;/Q&gt;&lt;R&gt;0&lt;/R&gt;&lt;C&gt;0&lt;/C&gt;&lt;/FQL&gt;&lt;FQL&gt;&lt;Q&gt;AU000000TCL6^FG_FACTSET_SECTOR&lt;/Q&gt;&lt;R&gt;1&lt;/R&gt;&lt;C&gt;1&lt;/C&gt;&lt;D xsi:type="xsd:string"&gt;Transportation&lt;/D&gt;&lt;/FQL&gt;&lt;FQL&gt;&lt;Q&gt;US48251W1045^SUS_EC_RISK_SCORE(NOW,NOW,,"GOV")&lt;/Q&gt;&lt;R&gt;0&lt;/R&gt;&lt;C&gt;0&lt;/C&gt;&lt;/FQL&gt;&lt;FQL&gt;&lt;Q&gt;US48251W1045^SUS_EC_RISK_SCORE(NOW,NOW,,"SOC")&lt;/Q&gt;&lt;R&gt;0&lt;/R&gt;&lt;C&gt;0&lt;/C&gt;&lt;/FQL&gt;&lt;FQL&gt;&lt;Q&gt;US48251W1045^SUS_RR_RISK_SCORE(NOW,NOW,,"ESG")&lt;/Q&gt;&lt;R&gt;0&lt;/R&gt;&lt;C&gt;0&lt;/C&gt;&lt;/FQL&gt;&lt;FQL&gt;&lt;Q&gt;US48251W1045^FF_PTX_INC(ANN_R,1/1/2020,12/31/2020)&lt;/Q&gt;&lt;R&gt;1&lt;/R&gt;&lt;C&gt;1&lt;/C&gt;&lt;D xsi:type="xsd:double"&gt;5726.695&lt;/D&gt;&lt;/FQ</t>
        </r>
      </text>
    </comment>
    <comment ref="A32" authorId="0" shapeId="0" xr:uid="{B64DF13A-BE5B-4F00-B26E-561ABF6A0B63}">
      <text>
        <r>
          <rPr>
            <b/>
            <sz val="9"/>
            <color indexed="81"/>
            <rFont val="Tahoma"/>
            <family val="2"/>
          </rPr>
          <t>L&gt;&lt;FQL&gt;&lt;Q&gt;US48251W1045^FF_PTX_INC(ANN_R,1/1/2019,12/31/2019)&lt;/Q&gt;&lt;R&gt;1&lt;/R&gt;&lt;C&gt;1&lt;/C&gt;&lt;D xsi:type="xsd:double"&gt;5168.29&lt;/D&gt;&lt;/FQL&gt;&lt;FQL&gt;&lt;Q&gt;US48251W1045^FF_PTX_INC(ANN_R,1/1/2018,12/31/2018)&lt;/Q&gt;&lt;R&gt;1&lt;/R&gt;&lt;C&gt;1&lt;/C&gt;&lt;D xsi:type="xsd:double"&gt;2256.848&lt;/D&gt;&lt;/FQL&gt;&lt;FQL&gt;&lt;Q&gt;US48251W1045^FF_PTX_INC(ANN_R,1/1/2017,12/31/2017)&lt;/Q&gt;&lt;R&gt;1&lt;/R&gt;&lt;C&gt;1&lt;/C&gt;&lt;D xsi:type="xsd:double"&gt;2784.368&lt;/D&gt;&lt;/FQL&gt;&lt;FQL&gt;&lt;Q&gt;US48251W1045^FF_PTX_INC(ANN_R,1/1/2016,12/31/2016)&lt;/Q&gt;&lt;R&gt;1&lt;/R&gt;&lt;C&gt;1&lt;/C&gt;&lt;D xsi:type="xsd:double"&gt;975.225&lt;/D&gt;&lt;/FQL&gt;&lt;FQL&gt;&lt;Q&gt;US48251W1045^FF_TAX_CF(ANN_R,1/1/2020,12/31/2020)&lt;/Q&gt;&lt;R&gt;1&lt;/R&gt;&lt;C&gt;1&lt;/C&gt;&lt;D xsi:type="xsd:double"&gt;179.915&lt;/D&gt;&lt;/FQL&gt;&lt;FQL&gt;&lt;Q&gt;US48251W1045^FF_TAX_CF(ANN_R,1/1/2019,12/31/2019)&lt;/Q&gt;&lt;R&gt;1&lt;/R&gt;&lt;C&gt;1&lt;/C&gt;&lt;D xsi:type="xsd:double"&gt;129.929&lt;/D&gt;&lt;/FQL&gt;&lt;FQL&gt;&lt;Q&gt;US48251W1045^FF_TAX_CF(ANN_R,1/1/2018,12/31/2018)&lt;/Q&gt;&lt;R&gt;1&lt;/R&gt;&lt;C&gt;1&lt;/C&gt;&lt;D xsi:type="xsd:double"&gt;148.141&lt;/D&gt;&lt;/FQL&gt;&lt;FQL&gt;&lt;Q&gt;US48251W1045^FF_TAX_CF(ANN_R,1/1/2017,12/31/2017)&lt;/Q&gt;&lt;R&gt;1&lt;/R&gt;&lt;C&gt;1&lt;/C&gt;&lt;D xsi:type="xsd:double"&gt;55.216&lt;/D&gt;&lt;/FQL&gt;&lt;FQL&gt;&lt;Q&gt;US48251W1045^FF_TAX_CF(ANN_R,1/1/2016,12/31/2016)&lt;/Q&gt;&lt;R&gt;1&lt;/R&gt;&lt;C&gt;1&lt;/C&gt;&lt;D xsi:type="xsd:double"&gt;33.526&lt;/D&gt;&lt;/FQL&gt;&lt;FQL&gt;&lt;Q&gt;US48251W1045^FF_TAX_RATE(ANN_R,1/1/2019,12/31/2019)&lt;/Q&gt;&lt;R&gt;1&lt;/R&gt;&lt;C&gt;1&lt;/C&gt;&lt;D xsi:type="xsd:double"&gt;10.2306565614546&lt;/D&gt;&lt;/FQL&gt;&lt;FQL&gt;&lt;Q&gt;US48251W1045^FF_TAX_RATE(ANN_R,1/1/2018,12/31/2018)&lt;/Q&gt;&lt;R&gt;1&lt;/R&gt;&lt;C&gt;1&lt;/C&gt;&lt;D xsi:type="xsd:double"&gt;-8.600401976562&lt;/D&gt;&lt;/FQL&gt;&lt;FQL&gt;&lt;Q&gt;US48251W1045^FF_TAX_RATE(ANN_R,1/1/2017,12/31/2017)&lt;/Q&gt;&lt;R&gt;1&lt;/R&gt;&lt;C&gt;1&lt;/C&gt;&lt;D xsi:type="xsd:double"&gt;8.05662182585061&lt;/D&gt;&lt;/FQL&gt;&lt;FQL&gt;&lt;Q&gt;US48251W1045^FF_TAX_RATE(ANN_R,1/1/2016,12/31/2016)&lt;/Q&gt;&lt;R&gt;1&lt;/R&gt;&lt;C&gt;1&lt;/C&gt;&lt;D xsi:type="xsd:double"&gt;2.51849573175421&lt;/D&gt;&lt;/FQL&gt;&lt;FQL&gt;&lt;Q&gt;US48251W1045^FG_GICS_SECTOR&lt;/Q&gt;&lt;R&gt;0&lt;/R&gt;&lt;C&gt;0&lt;/C&gt;&lt;/FQL&gt;&lt;FQL&gt;&lt;Q&gt;US48251W1045^FG_FACTSET_SECTOR&lt;/Q&gt;&lt;R&gt;1&lt;/R&gt;&lt;C&gt;1&lt;/C&gt;&lt;D xsi:type="xsd:string"&gt;Finance&lt;/D&gt;&lt;/FQL&gt;&lt;FQL&gt;&lt;Q&gt;US5260571048^SUS_EC_RISK_SCORE(NOW,NOW,,"GOV")&lt;/Q&gt;&lt;R&gt;1&lt;/R&gt;&lt;C&gt;1&lt;/C&gt;&lt;D xsi:type="xsd:string"&gt;5.667619&lt;/D&gt;&lt;/FQL&gt;&lt;FQL&gt;&lt;Q&gt;US5260571048^SUS_EC_RISK_SCORE(NOW,NOW,,"SOC")&lt;/Q&gt;&lt;R&gt;1&lt;/R&gt;&lt;C&gt;1&lt;/C&gt;&lt;D xsi:type="xsd:string"&gt;9.326979&lt;/D&gt;&lt;/FQL&gt;&lt;FQL&gt;&lt;Q&gt;US5260571048^SUS_RR_RISK_SCORE(NOW,NOW,,"ESG")&lt;/Q&gt;&lt;R&gt;1&lt;/R&gt;&lt;C&gt;1&lt;/C&gt;&lt;D xsi:type="xsd:double"&gt;24.52850140625&lt;/D&gt;&lt;/FQL&gt;&lt;FQL&gt;&lt;Q&gt;US5260571048^FF_PTX_INC(ANN_R,1/1/2020,12/31/2020)&lt;/Q&gt;&lt;R&gt;1&lt;/R&gt;&lt;C&gt;1&lt;/C&gt;&lt;D xsi:type="xsd:double"&gt;3123.788&lt;/D&gt;&lt;/FQL&gt;&lt;FQL&gt;&lt;Q&gt;US5260571048^FF_PTX_INC(ANN_R,1/1/2019,12/31/2019)&lt;/Q&gt;&lt;R&gt;1&lt;/R&gt;&lt;C&gt;1&lt;/C&gt;&lt;D xsi:type="xsd:double"&gt;2434.292&lt;/D&gt;&lt;/FQL&gt;&lt;FQL&gt;&lt;Q&gt;US5260571048^FF_PTX_INC(ANN_R,1/1/2018,12/31/2018)&lt;/Q&gt;&lt;R&gt;1&lt;/R&gt;&lt;C&gt;1&lt;/C&gt;&lt;D xsi:type="xsd:double"&gt;2262.684&lt;/D&gt;&lt;/FQL&gt;&lt;FQL&gt;&lt;Q&gt;US5260571048^FF_PTX_INC(ANN_R,1/1/2017,12/31/2017)&lt;/Q&gt;&lt;R&gt;1&lt;/R&gt;&lt;C&gt;1&lt;/C&gt;&lt;D xsi:type="xsd:double"&gt;1189.611&lt;/D&gt;&lt;/FQL&gt;&lt;FQL&gt;&lt;Q&gt;US5260571048^FF_PTX_INC(ANN_R,1/1/2016,12/31/2016)&lt;/Q&gt;&lt;R&gt;1&lt;/R&gt;&lt;C&gt;1&lt;/C&gt;&lt;D xsi:type="xsd:double"&gt;1330.469&lt;/D&gt;&lt;/FQL&gt;&lt;FQL&gt;&lt;Q&gt;US5260571048^FF_TAX_CF(ANN_R,1/1/2020,12/31/2020)&lt;/Q&gt;&lt;R&gt;1&lt;/R&gt;&lt;C&gt;1&lt;/C&gt;&lt;D xsi:type="xsd:double"&gt;402.18&lt;/D&gt;&lt;/FQL&gt;&lt;FQL&gt;&lt;Q&gt;US5260571048^FF_TAX_CF(ANN_R,1/1/2018,12/31/2018)&lt;/Q&gt;&lt;R&gt;1&lt;/R&gt;&lt;C&gt;1&lt;/C&gt;&lt;D xsi:type="xsd:double"&gt;376.609&lt;/D&gt;&lt;/FQL&gt;&lt;FQL&gt;&lt;Q&gt;US5260571048^FF_TAX_CF(ANN_R,1/1/2017,12/31/2017)&lt;/Q&gt;&lt;R&gt;1&lt;/R&gt;&lt;C&gt;1&lt;/C&gt;&lt;D xsi:type="xsd:double"&gt;199.557&lt;/D&gt;&lt;/FQL&gt;&lt;FQL&gt;&lt;Q&gt;US5260571048^FF_TAX_CF(ANN_R,1/1/2016,12/31/2016)&lt;/Q&gt;&lt;R&gt;1&lt;/R&gt;&lt;C&gt;1&lt;/C&gt;&lt;D xsi:type="xsd:double"&gt;374.731&lt;/D&gt;&lt;/FQL&gt;&lt;FQL&gt;&lt;Q&gt;US5260571048^FF_TAX_RATE(ANN_R,1/1/2020,12/31/2020)&lt;/Q&gt;&lt;R&gt;1&lt;/R&gt;&lt;C&gt;1&lt;/C&gt;&lt;D xsi:type="xsd:double"&gt;21.0076676138073&lt;/D&gt;&lt;/FQL&gt;&lt;FQL&gt;&lt;Q&gt;US5260571048^FF_TAX_RATE(ANN_R,1/1/2019,12/31/2019)&lt;/Q&gt;&lt;R&gt;1&lt;/R&gt;&lt;C&gt;1&lt;/C&gt;&lt;D xsi:type="xsd:double"&gt;24.3262928194317&lt;/D&gt;&lt;/FQL&gt;&lt;FQL&gt;&lt;Q&gt;US5260571048^FF_TAX_RATE(ANN_R,1/1/2018,12/31/2018)&lt;/Q&gt;&lt;R&gt;1&lt;/R&gt;&lt;C&gt;1&lt;/C&gt;&lt;D xsi:type="xsd:double"&gt;24.0939963335578&lt;/D&gt;&lt;/FQL&gt;&lt;FQL&gt;&lt;Q&gt;US5260571048^FF_TAX_RATE(ANN_R,1/1/2017,12/31/2017)&lt;/Q&gt;&lt;R&gt;1&lt;/R&gt;&lt;C&gt;1&lt;/C&gt;&lt;D xsi:type="xsd:double"&gt;35.1255158198773&lt;/D&gt;&lt;/FQL&gt;&lt;FQL&gt;&lt;Q&gt;US5260571048^FF_TAX_RATE(ANN_R,1/1/2016,12/31/2016)&lt;/Q&gt;&lt;R&gt;1&lt;/R&gt;&lt;C&gt;1&lt;/C&gt;&lt;D xsi:type="xsd:double"&gt;31.3707421969245&lt;/D&gt;&lt;/FQL&gt;&lt;FQL&gt;&lt;Q&gt;US5260571048^FG_GICS_SECTOR&lt;/Q&gt;&lt;R&gt;1&lt;/R&gt;&lt;C&gt;1&lt;/C&gt;&lt;D xsi:type="xsd:string"&gt;Consumer Discretionary&lt;/D&gt;&lt;/FQL&gt;&lt;FQL&gt;&lt;Q&gt;US5260571048^FG_FACTSET_SECTOR&lt;/Q&gt;&lt;R&gt;1&lt;/R&gt;&lt;C&gt;1&lt;/C&gt;&lt;D xsi:type="xsd:string"&gt;Consumer Durables&lt;/D&gt;&lt;/FQL&gt;&lt;FQL&gt;&lt;Q&gt;GB00BZ09BD16^SUS_EC_RISK_SCORE(NOW,NOW,,"GOV")&lt;/Q&gt;&lt;R&gt;0&lt;/R&gt;&lt;C&gt;0&lt;/C&gt;&lt;/FQL&gt;&lt;FQL&gt;&lt;Q&gt;GB00BZ09BD16^SUS_EC_RISK_SCORE(NOW,NOW,,"SOC")&lt;/Q&gt;&lt;R&gt;0&lt;/R&gt;&lt;C&gt;0&lt;/C&gt;&lt;/FQL&gt;&lt;FQL&gt;&lt;Q&gt;GB00BZ09BD16^SUS_RR_RISK_SCORE(NOW,NOW,,"ESG")&lt;/Q&gt;&lt;R&gt;0&lt;/R&gt;&lt;C&gt;0&lt;/C&gt;&lt;/FQL&gt;&lt;FQL&gt;&lt;Q&gt;GB00BZ09BD16^FF_PTX_INC(ANN_R,1/1/2020,12/31/2020)&lt;/Q&gt;&lt;R&gt;1&lt;/R&gt;&lt;C&gt;1&lt;/C&gt;&lt;D xsi:type="xsd:double"&gt;-346.209000001638&lt;/D&gt;&lt;/FQL&gt;&lt;FQL&gt;&lt;Q&gt;GB00BZ09BD16^FF_PTX_INC(ANN_R,1/1/2019,12/31/2019)&lt;/Q&gt;&lt;R&gt;1&lt;/R&gt;&lt;C&gt;1&lt;/C&gt;&lt;D xsi:type="xsd:double"&gt;-605.5560000061&lt;/D&gt;&lt;/FQL&gt;&lt;FQL&gt;&lt;Q&gt;GB00BZ09BD16^FF_PTX_INC(ANN_R,1/1/2017,12/31/2017)&lt;/Q&gt;&lt;R&gt;1&lt;/R&gt;&lt;C&gt;1&lt;/C&gt;&lt;D xsi:type="xsd:double"&gt;-59.652000000336&lt;/D&gt;&lt;/FQL&gt;&lt;FQL&gt;&lt;Q&gt;GB00BZ09BD16^FF_PTX_INC(ANN_R,1/1/2016,12/31/2016)&lt;/Q&gt;&lt;R&gt;1&lt;/R&gt;&lt;C&gt;1&lt;/C&gt;&lt;D xsi:type="xsd:double"&gt;-4.9070000000519&lt;/D&gt;&lt;/FQL&gt;&lt;FQL&gt;&lt;Q&gt;GB00BZ09BD16^FF_TAX_CF(ANN_R,1/1/2020,12/31/2020)&lt;/Q&gt;&lt;R&gt;1&lt;/R&gt;&lt;C&gt;1&lt;/C&gt;&lt;D xsi:type="xsd:double"&gt;17.8760000000846&lt;/D&gt;&lt;/FQL&gt;&lt;FQL&gt;&lt;Q&gt;GB00BZ09BD16^FF_TAX_CF(ANN_R,1/1/2019,12/31/2019)&lt;/Q&gt;&lt;R&gt;1&lt;/R&gt;&lt;C&gt;1&lt;/C&gt;&lt;D xsi:type="xsd:double"&gt;-7.03800000007089&lt;/D&gt;&lt;/FQL&gt;&lt;FQL&gt;&lt;Q&gt;GB00BZ09BD16^FF_TAX_CF(ANN_R,1/1/2018,12/31/2018)&lt;/Q&gt;&lt;R&gt;1&lt;/R&gt;&lt;C&gt;1&lt;/C&gt;&lt;D xsi:type="xsd:double"&gt;4.24600000000884&lt;/D&gt;&lt;/FQL&gt;&lt;FQL&gt;&lt;Q&gt;GB00BZ09BD16^FF_TAX_CF(ANN_R,1/1/2017,12/31/2017)&lt;/Q&gt;&lt;R&gt;1&lt;/R&gt;&lt;C&gt;1&lt;/C&gt;&lt;D xsi:type="xsd:double"&gt;9.04200000005093&lt;/D&gt;&lt;/FQL&gt;&lt;FQL&gt;&lt;Q&gt;GB00BZ09BD16^FF_TAX_CF(ANN_R,1/1/2016,12/31/2016)&lt;/Q&gt;&lt;R&gt;1&lt;/R&gt;&lt;C&gt;1&lt;/C&gt;&lt;D xsi:type="xsd:double"&gt;12.4320000001315&lt;/D&gt;&lt;/FQL&gt;&lt;FQL&gt;&lt;Q&gt;GB00BZ09BD16^FF_TAX_RATE(ANN_R,1/1/2020,12/31/2020)&lt;/Q&gt;&lt;R&gt;0&lt;/R&gt;&lt;C&gt;0&lt;/C&gt;&lt;/FQL&gt;&lt;FQL&gt;&lt;Q&gt;GB00BZ09BD16^FF_TAX_RATE(ANN_R,1/1/2019,12/31/2019)&lt;/Q&gt;&lt;R&gt;0&lt;/R&gt;&lt;C&gt;0&lt;/C&gt;&lt;/FQL&gt;&lt;FQL&gt;&lt;Q&gt;GB00BZ09BD16^FF_TAX_RATE(ANN_R,1/1/2018,12/31/2018)&lt;/Q&gt;&lt;R&gt;0&lt;/R&gt;&lt;C&gt;0&lt;/C&gt;&lt;/FQL&gt;&lt;FQL&gt;&lt;Q&gt;GB00BZ09BD16^FF_TAX_RATE(ANN_R,1/1/2017,12/31/2017)&lt;/Q&gt;&lt;R&gt;0&lt;/R&gt;&lt;C&gt;0&lt;/C&gt;&lt;/FQL&gt;&lt;FQL&gt;&lt;Q&gt;GB00BZ09BD16^FF_TAX_RATE(ANN_R,1/1/2016,12/31/2016)&lt;/Q&gt;&lt;R&gt;0&lt;/R&gt;&lt;C&gt;0&lt;/C&gt;&lt;/FQL&gt;&lt;FQL&gt;&lt;Q&gt;GB00BZ09BD16^FG_GICS_SECTOR&lt;/Q&gt;&lt;R&gt;0&lt;/R&gt;&lt;C&gt;0&lt;/C&gt;&lt;/FQL&gt;&lt;FQL&gt;&lt;Q&gt;GB00BZ09BD16^FG_FACTSET_SECTOR&lt;/Q&gt;&lt;R&gt;1&lt;/R&gt;&lt;C&gt;1&lt;/C&gt;&lt;D xsi:type="xsd:string"&gt;Technology Services&lt;/D&gt;&lt;/FQL&gt;&lt;FQL&gt;&lt;Q&gt;US7611521078^SUS_EC_RISK_SCORE(NOW,NOW,,"GOV")&lt;/Q&gt;&lt;R&gt;0&lt;/R&gt;&lt;C&gt;0&lt;/C&gt;&lt;/FQL&gt;&lt;FQL&gt;&lt;Q&gt;US7611521078^SUS_RR_RISK_SCORE(NOW,NOW,,"ESG")&lt;/Q&gt;&lt;R&gt;0&lt;/R&gt;&lt;C&gt;0&lt;/C&gt;&lt;/FQL&gt;&lt;FQL&gt;&lt;Q&gt;US7611521078^FF_PTX_INC(ANN_R,1/1/2020,12/31/2020)&lt;/Q&gt;&lt;R&gt;1&lt;/R&gt;&lt;C&gt;1&lt;/C&gt;&lt;D xsi:type="xsd:double"&gt;733.088&lt;/D&gt;&lt;/FQL&gt;&lt;FQL&gt;&lt;Q&gt;US7611521078^FF_PTX_INC(ANN_R,1/1/2019,12/31/2019)&lt;/Q&gt;&lt;R&gt;1&lt;/R&gt;&lt;C&gt;1&lt;/C&gt;&lt;D xsi:type="xsd:double"&gt;518.847&lt;/D&gt;&lt;/FQL&gt;&lt;FQL&gt;&lt;Q&gt;US7611521078^FF_PTX_INC(ANN_R,1/1/2018,12/31/2018)&lt;/Q&gt;&lt;R&gt;1&lt;/R&gt;&lt;C&gt;1&lt;/C&gt;&lt;D xsi:type="xsd:double"&gt;521.312&lt;/D&gt;&lt;/FQL&gt;&lt;FQL&gt;&lt;Q&gt;US7611521078^FF_PTX_INC(ANN_R,1/1/2017,12/31/2017)&lt;/Q&gt;&lt;R&gt;1&lt;/R&gt;&lt;C&gt;1&lt;/C&gt;&lt;D xsi:type="xsd:double"&gt;418.743&lt;/D&gt;&lt;/FQL&gt;&lt;FQL&gt;&lt;Q&gt;US7611521078^FF_PTX_INC(ANN_R,1/1/2016,12/31/2016)&lt;/Q&gt;&lt;R&gt;1&lt;/R&gt;&lt;C&gt;1&lt;/C&gt;&lt;D xsi:type="xsd:double"&gt;439.566&lt;/D&gt;&lt;/FQL&gt;&lt;FQL&gt;&lt;Q&gt;US7611521078^FF_TAX_CF(ANN_R,1/1/2020,12/31/2020)&lt;/Q&gt;&lt;R&gt;1&lt;/R&gt;&lt;C&gt;1&lt;/C&gt;&lt;D xsi:type="xsd:double"&gt;180.359&lt;/D&gt;&lt;/FQL&gt;&lt;FQL&gt;&lt;Q&gt;US7611521078^FF_TAX_CF(ANN_R,1/1/2019,12/31/2019)&lt;/Q&gt;&lt;R&gt;1&lt;/R&gt;&lt;C&gt;1&lt;/C&gt;&lt;D xsi:type="xsd:double"&gt;242.86&lt;/D&gt;&lt;/FQL&gt;&lt;FQL&gt;&lt;Q&gt;US7611521078^FF_TAX_CF(ANN_R,1/1/2018,12/31/2018)&lt;/Q&gt;&lt;R&gt;1&lt;/R&gt;&lt;C&gt;1&lt;/C&gt;&lt;D xsi:type="xsd:double"&gt;170.653&lt;/D&gt;&lt;/FQL&gt;&lt;FQL&gt;&lt;Q&gt;US7611521078^FF_TAX_CF(ANN_R,1/1/2017,12/31/2017)&lt;/Q&gt;&lt;R&gt;1&lt;/R&gt;&lt;C&gt;1&lt;/C&gt;&lt;D xsi:type="xsd:double"&gt;92.901&lt;/D&gt;&lt;/FQL&gt;&lt;FQL&gt;&lt;Q&gt;US7611521078^FF_TAX_CF(ANN_R,1/1/2016,12/31/2016)&lt;/Q&gt;&lt;R&gt;1&lt;/R&gt;&lt;C&gt;1&lt;/C&gt;&lt;D xsi:type="xsd:double"&gt;68.966&lt;/D&gt;&lt;/FQL&gt;&lt;FQL&gt;&lt;Q&gt;US7611521078^FF_TAX_RATE(ANN_R,1/1/2020,12/31/2020)&lt;/Q&gt;&lt;R&gt;1&lt;/R&gt;&lt;C&gt;1&lt;/C&gt;&lt;D xsi:type="xsd:double"&gt;15.1979025710419&lt;/D&gt;&lt;/FQL&gt;&lt;FQL&gt;&lt;Q&gt;US7611521078^FF_TAX_RATE(ANN_R,1/1/2019,12/31/2019)&lt;/Q&gt;&lt;R&gt;1&lt;/R&gt;&lt;C&gt;1&lt;/C&gt;&lt;D xsi:type="xsd:double"&gt;22.0209425900121&lt;/D&gt;&lt;/FQL&gt;&lt;FQL&gt;&lt;Q&gt;US7611521078^FF_TAX_RATE(ANN_R,1/1/2018,12/31/2018)&lt;/Q&gt;&lt;R&gt;1&lt;/R&gt;&lt;C&gt;1&lt;/C&gt;&lt;D xsi:type="xsd:double"&gt;39.4627401632803&lt;/D&gt;&lt;/FQL&gt;&lt;FQL&gt;&lt;Q&gt;US7611521078^FF_TAX_RATE(ANN_R,1/1/2017,12/31/2017)&lt;/Q&gt;&lt;R&gt;1&lt;/R&gt;&lt;C&gt;1&lt;/C&gt;&lt;D xsi:type="xsd:double"&gt;18.2591708995732&lt;/D&gt;&lt;/FQL&gt;&lt;FQL&gt;&lt;Q&gt;US7611521078^FG_GICS_SECTOR&lt;/Q&gt;&lt;R&gt;1&lt;/R&gt;&lt;C&gt;1&lt;/C&gt;&lt;D xsi:type="xsd:string"&gt;Health Care&lt;/D&gt;&lt;/FQL&gt;&lt;FQL&gt;&lt;Q&gt;US7611521078^FG_FACTSET_SECTOR&lt;/Q&gt;&lt;R&gt;1&lt;/R&gt;&lt;C&gt;1&lt;/C&gt;&lt;D xsi:type="xsd:string"&gt;Health Technology&lt;/D&gt;&lt;/FQL&gt;&lt;FQL&gt;&lt;Q&gt;US49271V1008^SUS_EC_RISK_SCORE(NOW,NOW,,"GOV")&lt;/Q&gt;&lt;R&gt;0&lt;/R&gt;&lt;C&gt;0&lt;/C&gt;&lt;/FQL&gt;&lt;FQL&gt;&lt;Q&gt;US49271V1008^SUS_EC_RISK_SCORE(NOW,NOW,,"SOC")&lt;/Q&gt;&lt;R&gt;0&lt;/R&gt;&lt;C&gt;0&lt;/C&gt;&lt;/FQL&gt;&lt;FQL&gt;&lt;Q&gt;US49271V1008^SUS_RR_RISK_SCORE(NOW,NOW,,"ESG")&lt;/Q&gt;&lt;R&gt;0&lt;/R&gt;&lt;C&gt;0&lt;/C&gt;&lt;/FQL&gt;&lt;FQL&gt;&lt;Q&gt;US49271V1008^FF_PTX_INC(ANN_R,1/1/2020,12/31/2020)&lt;/Q&gt;&lt;R&gt;1&lt;/R&gt;&lt;C&gt;1&lt;/C&gt;&lt;D xsi:type="xsd:double"&gt;1753&lt;/D&gt;&lt;/FQL&gt;&lt;FQL&gt;&lt;Q&gt;US49271V1008^FF_PTX_INC(ANN_R,1/1/2019,12/31/2019)&lt;/Q&gt;&lt;R&gt;1&lt;/R&gt;&lt;C&gt;1&lt;/C&gt;&lt;D xsi:type="xsd:double"&gt;1694&lt;/D&gt;&lt;/FQL&gt;&lt;FQL&gt;&lt;Q&gt;US49271V1008^FF_PTX_INC(ANN_R,1/1/2018,12/31/2018)&lt;/Q&gt;&lt;R&gt;1&lt;/R&gt;&lt;C&gt;1&lt;/C&gt;&lt;D xsi:type="xsd:double"&gt;791&lt;/D&gt;&lt;/FQL&gt;&lt;FQL&gt;&lt;Q&gt;US49271V1008^FF_PTX_INC(ANN_R,1/1/2017,12/31/2017)&lt;/Q&gt;&lt;R&gt;1&lt;/R&gt;&lt;C&gt;1&lt;/C&gt;&lt;D xsi:type="xsd:double"&gt;1173&lt;/D&gt;&lt;/FQL&gt;&lt;FQL&gt;&lt;Q&gt;US49271V1008^FF_PTX_INC(ANN_R,1/1/2016,12/31/2016)&lt;/Q&gt;&lt;R&gt;1&lt;/R&gt;&lt;C&gt;1&lt;/C&gt;&lt;D xsi:type="xsd:double"&gt;1283&lt;/D&gt;&lt;/FQL&gt;&lt;FQL&gt;&lt;Q&gt;US49271V1008^FF_TAX_CF(ANN_R,1/1/2020,12/31/2020)&lt;/Q&gt;&lt;R&gt;1&lt;/R&gt;&lt;C&gt;1&lt;/C&gt;&lt;D xsi:type="xsd:double"&gt;582&lt;/D&gt;&lt;/FQL&gt;&lt;FQL&gt;&lt;Q&gt;US49271V1008^FF_TAX_CF(ANN_R,1/1/2019,12/31/2019)&lt;/Q&gt;&lt;R&gt;1&lt;/R&gt;&lt;C&gt;1&lt;/C&gt;&lt;D xsi:type="xsd:double"&gt;433&lt;/D&gt;&lt;/FQL&gt;&lt;FQL&gt;&lt;Q&gt;US49271V1008^FF_TAX_CF(ANN_R,1/1/2018,12/31/2018)&lt;/Q&gt;&lt;R&gt;1&lt;/R&gt;&lt;C&gt;1&lt;/C&gt;&lt;D xsi:type="xsd:double"&gt;210&lt;/D&gt;&lt;/FQL&gt;&lt;FQL&gt;&lt;Q&gt;US49271V1008^FF_TAX_CF(ANN_R,1/1/2017,12/31/2017)&lt;/Q&gt;&lt;R&gt;1&lt;/R&gt;&lt;C&gt;1&lt;/C&gt;&lt;D xsi:type="xsd:double"&gt;291&lt;/D&gt;&lt;/FQL&gt;&lt;FQL&gt;&lt;Q&gt;US49271V1008^FF_TAX_CF(ANN_R,1/1/2016,12/31/2016)&lt;/Q&gt;&lt;R&gt;1&lt;/R&gt;&lt;C&gt;1&lt;/C&gt;&lt;D xsi:type="xsd:double"&gt;431&lt;/D&gt;&lt;/FQL&gt;&lt;FQL&gt;&lt;Q&gt;US49271V1008^FF_TAX_RATE(ANN_R,1/1/2019,12/31/2019)&lt;/Q&gt;&lt;R&gt;1&lt;/R&gt;&lt;C&gt;1&lt;/C&gt;&lt;D xsi:type="xsd:double"&gt;25.974025974026&lt;/D&gt;&lt;/FQL&gt;&lt;FQL&gt;&lt;Q&gt;US49271V1008^FF_TAX_RATE(ANN_R,1/1/2018,12/31/2018)&lt;/Q&gt;&lt;R&gt;1&lt;/R&gt;&lt;C&gt;1&lt;/C&gt;&lt;D xsi:type="xsd:double"&gt;25.5372945638432&lt;/D&gt;&lt;/FQL&gt;&lt;FQL&gt;&lt;Q&gt;US49271V1008^FF_TAX_RATE(ANN_R,1/1/2017,12/31/2017)&lt;/Q&gt;&lt;R&gt;1&lt;/R&gt;&lt;C&gt;1&lt;/C&gt;&lt;D xsi:type="xsd:double"&gt;8.09889173060529&lt;/D&gt;&lt;/FQL&gt;&lt;FQL&gt;&lt;Q&gt;US49271V1008^FF_TAX_RATE(ANN_R,1/1/2016,12/31/2016)&lt;/Q&gt;&lt;R&gt;1&lt;/R&gt;&lt;C&gt;1&lt;/C&gt;&lt;D xsi:type="xsd:double"&gt;33.8269680436477&lt;/D&gt;&lt;/FQL&gt;&lt;FQL&gt;&lt;Q&gt;US49271V1008^FG_GICS_SECTOR&lt;/Q&gt;&lt;R&gt;0&lt;/R&gt;&lt;C&gt;0&lt;/C&gt;&lt;/FQL&gt;&lt;FQL&gt;&lt;Q&gt;US49271V1008^FG_FACTSET_SECTOR&lt;/Q&gt;&lt;R&gt;1&lt;/R&gt;&lt;C&gt;1&lt;/C&gt;&lt;D xsi:type="xsd:string"&gt;Consumer Non-Durables&lt;/D&gt;&lt;/FQL&gt;&lt;FQL&gt;&lt;Q&gt;CA94106B1013^SUS_EC_RISK_SCORE(NOW,NOW,,"GOV")&lt;/Q&gt;&lt;R&gt;0&lt;/R&gt;&lt;C&gt;0&lt;/C&gt;&lt;/FQL&gt;&lt;FQL&gt;&lt;Q&gt;CA94106B1013^SUS_EC_RISK_SCORE(NOW,NOW,,"SOC")&lt;/Q&gt;&lt;R&gt;0&lt;/R&gt;&lt;C&gt;0&lt;/C&gt;&lt;/FQL&gt;&lt;FQL&gt;&lt;Q&gt;CA94106B1013^SUS_RR_RISK_SCORE(NOW,NOW,,"ESG")&lt;/Q&gt;&lt;R&gt;0&lt;/R&gt;&lt;C&gt;0&lt;/C&gt;&lt;/FQL&gt;&lt;FQL&gt;&lt;Q&gt;CA94106B1013^FF_PTX_INC(ANN_R,1/1/2020,12/31/2020)&lt;/Q&gt;&lt;R&gt;1&lt;/R&gt;&lt;C&gt;1&lt;/C&gt;&lt;D xsi:type="xsd:double"&gt;340.575142309175&lt;/D&gt;&lt;/FQL&gt;&lt;FQL&gt;&lt;Q&gt;CA94106B1013^FF_PTX_INC(ANN_R,1/1/2019,12/31/2019)&lt;/Q&gt;&lt;R&gt;1&lt;/R&gt;&lt;C&gt;1&lt;/C&gt;&lt;D xsi:type="xsd:double"&gt;936.644989492558&lt;/D&gt;&lt;/FQL&gt;&lt;FQL&gt;&lt;Q&gt;CA94106B1013^FF_PTX_INC(ANN_R,1/1/2018,12/31/2018)&lt;/Q&gt;&lt;R&gt;1&lt;/R&gt;&lt;C&gt;1&lt;/C&gt;&lt;D xsi:type="xsd:double"&gt;916.55814057753&lt;/D&gt;&lt;/FQL&gt;&lt;FQL&gt;&lt;Q&gt;CA94106B1013^FF_PTX_INC(ANN_R,1/1/2017,12/31/2017)&lt;/Q&gt;&lt;R&gt;1&lt;/R&gt;&lt;C&gt;1&lt;/C&gt;&lt;D xsi:type="xsd:double"&gt;660.051124459918&lt;/D&gt;&lt;/FQL&gt;&lt;FQL&gt;&lt;Q&gt;CA94106B1013^FF_PTX_INC(ANN_R,1/1/2016,12/31/2016)&lt;/Q&gt;&lt;R&gt;1&lt;/R&gt;&lt;C&gt;1&lt;/C&gt;&lt;D xsi:type="xsd:double"&gt;478.780402115112&lt;/D&gt;&lt;/FQL&gt;&lt;FQL&gt;&lt;Q&gt;CA94106B1013^FF_TAX_CF(ANN_R,1/1/2020,12/31/2020)&lt;/Q&gt;&lt;R&gt;1&lt;/R&gt;&lt;C&gt;1&lt;/C&gt;&lt;D xsi:type="xsd:double"&gt;140.324244579272&lt;/D&gt;&lt;/FQL&gt;&lt;FQL&gt;&lt;Q&gt;CA94106B1013^FF_TAX_CF(ANN_R,1/1/2018,12/31/2018)&lt;/Q&gt;&lt;R&gt;1&lt;/R&gt;&lt;C&gt;1&lt;/C&gt;&lt;D xsi:type="xsd:double"&gt;68.0011119258697&lt;/D&gt;&lt;/FQL&gt;&lt;FQL&gt;&lt;Q&gt;CA94106B1013^FF_TAX_CF(ANN_R,1/1/2017,12/31/2017)&lt;/Q&gt;&lt;R&gt;1&lt;/R&gt;&lt;C&gt;1&lt;/C&gt;&lt;D xsi:type="xsd:double"&gt;201.882109475723&lt;/D&gt;&lt;/FQL&gt;&lt;FQL&gt;&lt;Q&gt;CA94106B1013^FF_TAX_CF(ANN_R,1/1/2016,12/31/2016)&lt;/Q&gt;&lt;R&gt;1&lt;/R&gt;&lt;C&gt;1&lt;/C&gt;&lt;D xsi:type="xsd:double"&gt;92.19999004549&lt;/D&gt;&lt;/FQL&gt;&lt;FQL&gt;&lt;Q&gt;CA94106B1013^FF_TAX_RATE(ANN_R,1/1/2020,12/31/2020)&lt;/Q&gt;&lt;R&gt;1&lt;/R&gt;&lt;C&gt;1&lt;/C&gt;&lt;D xsi:type="xsd:double"&gt;19.6609875784715&lt;/D&gt;&lt;/FQL&gt;&lt;FQL&gt;&lt;Q&gt;CA94106B1013^FF_TAX_RATE(ANN_R,1/1/2019,12/31/2019)&lt;/Q&gt;&lt;R&gt;1&lt;/R&gt;&lt;C&gt;1&lt;/C&gt;&lt;D xsi:type="xsd:double"&gt;19.7211750822719&lt;/D&gt;&lt;/FQL&gt;&lt;FQL&gt;&lt;Q&gt;CA94106B1013^FF_TAX_RATE(ANN_R,1/1/2018,12/31/2018)&lt;/Q&gt;&lt;R&gt;1&lt;/R&gt;&lt;C&gt;1&lt;/C&gt;&lt;D xsi:type="xsd:double"&gt;22.6243742398959&lt;/D&gt;&lt;/FQL&gt;&lt;FQL&gt;&lt;Q&gt;CA94106B1013^FF_TAX_RATE(ANN_R,1/1/2017,12/31/2017)&lt;/Q&gt;&lt;R&gt;1&lt;/R&gt;&lt;C&gt;1&lt;/C&gt;&lt;D xsi:type="xsd:double"&gt;-13.5513559222041&lt;/D&gt;&lt;/FQL&gt;&lt;FQL&gt;&lt;Q&gt;CA94106B1013^FF_TAX_RATE(ANN_R,1/1/2016,12/31/2016)&lt;/Q&gt;&lt;R&gt;1&lt;/R&gt;&lt;C&gt;1&lt;/C&gt;&lt;D xsi:type="xsd:double"&gt;31.5592268205277&lt;/D&gt;&lt;/FQL&gt;&lt;FQL&gt;&lt;Q&gt;CA94106B1013^FG_GICS_SECTOR&lt;/Q&gt;&lt;R&gt;0&lt;/R&gt;&lt;C&gt;0&lt;/C&gt;&lt;/FQL&gt;&lt;FQL&gt;&lt;Q&gt;CA94106B1013^FG_FACTSET_SECTOR&lt;/Q&gt;&lt;R&gt;1&lt;/R&gt;&lt;C&gt;1&lt;/C&gt;&lt;D xsi:type="xsd:string"&gt;Industrial Services&lt;/D&gt;&lt;/FQL&gt;&lt;FQL&gt;&lt;Q&gt;FR0000127771^SUS_EC_RISK_SCORE(NOW,NOW,,"GOV")&lt;/Q&gt;&lt;R&gt;1&lt;/R&gt;&lt;C&gt;1&lt;/C&gt;&lt;D xsi:type="xsd:string"&gt;6.407775&lt;/D&gt;&lt;/FQL&gt;&lt;FQL&gt;&lt;Q&gt;FR0000127771^SUS_EC_RISK_SCORE(NOW,NOW,,"SOC")&lt;/Q&gt;&lt;R&gt;1&lt;/R&gt;&lt;C&gt;1&lt;/C&gt;&lt;D xsi:type="xsd:string"&gt;4.035392&lt;/D&gt;&lt;/FQL&gt;&lt;FQL&gt;&lt;Q&gt;FR0000127771^SUS_RR_RISK_SCORE(NOW,NOW,,"ESG")&lt;/Q&gt;&lt;R&gt;1&lt;/R&gt;&lt;C&gt;1&lt;/C&gt;&lt;D xsi:type="xsd:double"&gt;10.495366875&lt;/D&gt;&lt;/FQL&gt;&lt;FQL&gt;&lt;Q&gt;FR0000127771^FF_PTX_INC(ANN_R,1/1/2020,12/31/2020)&lt;/Q&gt;&lt;R&gt;1&lt;/R&gt;&lt;C&gt;1&lt;/C&gt;&lt;D xsi:type="xsd:double"&gt;2074&lt;/D&gt;&lt;/FQL&gt;&lt;FQL&gt;&lt;Q&gt;FR0000127771^FF_PTX_INC(ANN_R,1/1/2019,12/31/2019)&lt;/Q&gt;&lt;R&gt;1&lt;/R&gt;&lt;C&gt;1&lt;/C&gt;&lt;D xsi:type="xsd:double"&gt;1406&lt;/D&gt;&lt;/FQL&gt;&lt;FQL&gt;&lt;Q&gt;FR0000127771^FF_PTX_INC(ANN_R,1/1/2017,12/31/2017)&lt;/Q&gt;&lt;R&gt;1&lt;/R&gt;&lt;C&gt;1&lt;/C&gt;&lt;D xsi:type="xsd:double"&gt;748&lt;/D&gt;&lt;/FQL&gt;&lt;FQL&gt;&lt;Q&gt;FR0000127771^FF_PTX_INC(ANN_R,1/1/2016,12/31/2016)&lt;/Q&gt;&lt;R&gt;1&lt;/R&gt;&lt;C&gt;1&lt;/C&gt;&lt;D xsi:type="xsd:double"&gt;1163&lt;/D&gt;&lt;/FQL&gt;&lt;FQL&gt;&lt;Q&gt;FR0000127771^FF_TAX_CF(ANN_R,1/1/2020,12/31/2020)&lt;/Q&gt;&lt;R&gt;1&lt;/R&gt;&lt;C&gt;1&lt;/C&gt;&lt;D xsi:type="xsd:double"&gt;89&lt;/D&gt;&lt;/FQL&gt;&lt;FQL&gt;&lt;Q&gt;FR0000127771^FF_TAX_CF(ANN_R,1/1/2019,12/31/2019)&lt;/Q&gt;&lt;R&gt;1&lt;/R&gt;&lt;C&gt;1&lt;/C&gt;&lt;D xsi:type="xsd:double"&gt;283&lt;/D&gt;&lt;/FQL&gt;&lt;FQL&gt;&lt;Q&gt;FR0000127771^FF_TAX_CF(ANN_R,1/1/2018,12/31/2018)&lt;/Q&gt;&lt;R&gt;1&lt;/R&gt;&lt;C&gt;1&lt;/C&gt;&lt;D xsi:type="xsd:double"&gt;262&lt;/D&gt;&lt;/FQL&gt;&lt;FQL&gt;&lt;Q&gt;FR0000127771^FF_TAX_CF(ANN_R,1/1/2017,12/31/2017)&lt;/Q&gt;&lt;R&gt;1&lt;/R&gt;&lt;C&gt;1&lt;/C&gt;&lt;D xsi:type="xsd:double"&gt;-471&lt;/D&gt;&lt;/FQL&gt;&lt;FQL&gt;&lt;Q&gt;FR0000127771^FF_TAX_CF(ANN_R,1/1/2016,12/31/2016)&lt;/Q&gt;&lt;R&gt;1&lt;/R&gt;&lt;C&gt;1&lt;/C&gt;&lt;D xsi:type="xsd:double"&gt;271&lt;/D&gt;&lt;/FQL&gt;&lt;FQL&gt;&lt;Q&gt;FR0000127771^FF_TAX_RATE(ANN_R,1/1/2020,12/31/2020)&lt;/Q&gt;&lt;R&gt;1&lt;/R&gt;&lt;C&gt;1&lt;/C&gt;&lt;D xsi:type="xsd:double"&gt;27.7242044358727&lt;/D&gt;&lt;/FQL&gt;&lt;FQL&gt;&lt;Q&gt;FR0000127771^FF_TAX_RATE(ANN_R,1/1/2019,12/31/2019)&lt;/Q&gt;&lt;R&gt;1&lt;/R&gt;&lt;C&gt;1&lt;/C&gt;&lt;D xsi:type="xsd:double"&gt;-9.95732574679943&lt;/D&gt;&lt;/FQL&gt;&lt;FQL&gt;&lt;Q&gt;FR0000127771^FF_TAX_RATE(ANN_R,1/1/2018,12/31/2018)&lt;/Q&gt;&lt;R&gt;1&lt;/R&gt;&lt;C&gt;1&lt;/C&gt;&lt;D xsi:type="xsd:double"&gt;92.7272727272727&lt;/D&gt;&lt;/FQL&gt;&lt;FQL&gt;&lt;Q&gt;FR0000127771^FF_TAX_RATE(ANN_R,1/1/2017,12/31/2017)&lt;/Q&gt;&lt;R&gt;1&lt;/R&gt;&lt;C&gt;1&lt;/C&gt;&lt;D xsi:type="xsd:double"&gt;-47.4598930481283&lt;/D&gt;&lt;/FQL&gt;&lt;FQL&gt;&lt;Q&gt;FR0000127771^FF_TAX_RATE(ANN_R,1/1/2016,12/31/2016)&lt;/Q&gt;&lt;R&gt;1&lt;/R&gt;&lt;C&gt;1&lt;/C&gt;&lt;D xsi:type="xsd:double"&gt;6.62080825451419&lt;/D&gt;&lt;/FQL&gt;&lt;FQL&gt;&lt;Q&gt;FR0000127771^FG_GICS_SECTOR&lt;/Q&gt;&lt;R&gt;0&lt;/R&gt;&lt;C&gt;0&lt;/C&gt;&lt;/FQL&gt;&lt;FQL&gt;&lt;Q&gt;FR0000127771^FG_FACTSET_SECTOR&lt;/Q&gt;&lt;R&gt;1&lt;/R&gt;&lt;C&gt;1&lt;/C&gt;&lt;D xsi:type="xsd:string"&gt;Consumer Services&lt;/D&gt;&lt;/FQL&gt;&lt;FQL&gt;&lt;Q&gt;SE0007100581^SUS_EC_RISK_SCORE(NOW,NOW,,"GOV")&lt;/Q&gt;&lt;R&gt;1&lt;/R&gt;&lt;C&gt;1&lt;/C&gt;&lt;D xsi:type="xsd:string"&gt;5.774725&lt;/D&gt;&lt;/FQL&gt;&lt;FQL&gt;&lt;Q&gt;SE0007100581^SUS_RR_RISK_SCORE(NOW,NOW,,"ESG")&lt;/Q&gt;&lt;R&gt;1&lt;/R&gt;&lt;C&gt;1&lt;/C&gt;&lt;D xsi:type="xsd:double"&gt;17.15402875&lt;/D&gt;&lt;/FQL&gt;&lt;FQL&gt;&lt;Q&gt;SE0007100581^FF_PTX_INC(ANN_R,1/1/2020,12/31/2020)&lt;/Q&gt;&lt;R&gt;1&lt;/R&gt;&lt;C&gt;1&lt;/C&gt;&lt;D xsi:type="xsd:double"&gt;11419&lt;/D&gt;&lt;/FQL&gt;&lt;FQL&gt;&lt;Q&gt;SE0007100581^FF_PTX_INC(ANN_R,1/1/2019,12/31/2019)&lt;/Q&gt;&lt;R&gt;1&lt;/R&gt;&lt;C&gt;1&lt;/C&gt;&lt;D xsi:type="xsd:double"&gt;13424&lt;/D&gt;&lt;/FQL&gt;&lt;FQL&gt;&lt;Q&gt;SE0007100581^FF_PTX_INC(ANN_R,1/1/2018,12/31/2018)&lt;/Q&gt;&lt;R&gt;1&lt;/R&gt;&lt;C&gt;1&lt;/C&gt;&lt;D xsi:type="xsd:double"&gt;5130&lt;/D&gt;&lt;/FQL&gt;&lt;FQL&gt;&lt;Q&gt;SE0007100581^FF_PTX_INC(ANN_R,1/1/2017,12/31/2017)&lt;/Q&gt;&lt;R&gt;1&lt;/R&gt;&lt;C&gt;1&lt;/C&gt;&lt;D xsi:type="xsd:double"&gt;11544&lt;/D&gt;&lt;/FQL&gt;&lt;FQL&gt;&lt;Q&gt;SE0007100581^FF_PTX_INC(ANN_R,1/1/2016,12/31/2016)&lt;/Q&gt;&lt;R&gt;1&lt;/R&gt;&lt;C&gt;1&lt;/C&gt;&lt;D xsi:type="xsd:double"&gt;8825&lt;/D&gt;&lt;/FQL&gt;&lt;FQL&gt;&lt;Q&gt;SE0007100581^FF_TAX_CF(ANN_R,1/1/2020,12/31/2020)&lt;/Q&gt;&lt;R&gt;1&lt;/R&gt;&lt;C&gt;1&lt;/C&gt;&lt;D xsi:type="xsd:double"&gt;3104&lt;/D&gt;&lt;/FQL&gt;&lt;FQL&gt;&lt;Q&gt;SE0007100581^FF_TAX_CF(ANN_R,1/1/2019,12/31/2019)&lt;/Q&gt;&lt;R&gt;1&lt;/R&gt;&lt;C&gt;1&lt;/C&gt;&lt;D xsi:type="xsd:double"&gt;3872&lt;/D&gt;&lt;/FQL&gt;&lt;FQL&gt;&lt;Q&gt;SE0007100581^FF_TAX_CF(ANN_R,1/1/2018,12/31/2018)&lt;/Q&gt;&lt;R&gt;1&lt;/R&gt;&lt;C&gt;1&lt;/C&gt;&lt;D xsi:type="xsd:double"&gt;2658&lt;/D&gt;&lt;/FQL&gt;&lt;FQL&gt;&lt;Q&gt;SE0007100581^FF_TAX_CF(ANN_R,1/1/2017,12/31/2017)&lt;/Q&gt;&lt;R&gt;1&lt;/R&gt;&lt;C&gt;1&lt;/C&gt;&lt;D xsi:type="xsd:double"&gt;3044&lt;/D&gt;&lt;/FQL&gt;&lt;FQL&gt;&lt;Q&gt;SE0007100581^FF_TAX_CF(ANN_R,1/1/2016,12/31/2016)&lt;/Q&gt;&lt;R&gt;1&lt;/R&gt;&lt;C&gt;1&lt;/C&gt;&lt;D xsi:type="xsd:double"&gt;2928&lt;/D&gt;&lt;/FQL&gt;&lt;FQL&gt;&lt;Q&gt;SE0007100581^FF_TAX_RATE(ANN_R,1/1/2020,12/31/2020)&lt;/Q&gt;&lt;R&gt;1&lt;/R&gt;&lt;C&gt;1&lt;/C&gt;&lt;D xsi:type="xsd:double"&gt;21.9283650056923&lt;/D&gt;&lt;/FQL&gt;&lt;FQL&gt;&lt;Q&gt;SE0007100581^FF_TAX_RATE(ANN_R,1/1/2019,12/31/2019)&lt;/Q&gt;&lt;R&gt;1&lt;/R&gt;&lt;C&gt;1&lt;/C&gt;&lt;D xsi:type="xsd:double"&gt;26.6239570917759&lt;/D&gt;&lt;/FQL&gt;&lt;FQL&gt;&lt;Q&gt;SE0007100581^FF_TAX_RATE(ANN_R,1/1/2018,12/31/2018)&lt;/Q&gt;&lt;R&gt;1&lt;/R&gt;&lt;C&gt;1&lt;/C&gt;&lt;D xsi:type="xsd:double"&gt;49.551656920078&lt;/D&gt;&lt;/FQL&gt;&lt;FQL&gt;&lt;Q&gt;SE0007100581^FF_TAX_RATE(ANN_R,1/1/2017,12/31/2017)&lt;/Q&gt;&lt;R&gt;1&lt;/R&gt;&lt;C&gt;1&lt;/C&gt;&lt;D xsi:type="xsd:double"&gt;26.3167013167013&lt;/D&gt;&lt;/FQL&gt;&lt;FQL&gt;&lt;Q&gt;SE0007100581^FG_GICS_SECTOR&lt;/Q&gt;&lt;R&gt;0&lt;/R&gt;&lt;C&gt;0&lt;/C&gt;&lt;/FQL&gt;&lt;FQL&gt;&lt;Q&gt;SE0007100581^FG_FACTSET_SECTOR&lt;/Q&gt;&lt;R&gt;1&lt;/R&gt;&lt;C&gt;1&lt;/C&gt;&lt;D xsi:type="xsd:string"&gt;Producer Manufacturing&lt;/D&gt;&lt;/FQL&gt;&lt;FQL&gt;&lt;Q&gt;CH0126881561^SUS_EC_RISK_SCORE(NOW,NOW,,"GOV")&lt;/Q&gt;&lt;R&gt;1&lt;/R&gt;&lt;C&gt;1&lt;/C&gt;&lt;D xsi:type="xsd:string"&gt;8.314875&lt;/D&gt;&lt;/FQL&gt;&lt;FQL&gt;&lt;Q&gt;CH0126881561^SUS_EC_RISK_SCORE(NOW,NOW,,"SOC")&lt;/Q&gt;&lt;R&gt;1&lt;/R&gt;&lt;C&gt;1&lt;/C&gt;&lt;D xsi:type="xsd:string"&gt;9.406844&lt;/D&gt;&lt;/FQL&gt;&lt;FQL&gt;&lt;Q&gt;CH0126881561^SUS_RR_RISK_SCORE(NOW,NOW,,"ESG")&lt;/Q&gt;&lt;R&gt;1&lt;/R&gt;&lt;C&gt;1&lt;/C&gt;&lt;D xsi:type="xsd:double"&gt;18.54921875&lt;/D&gt;&lt;/FQL&gt;&lt;FQL&gt;&lt;Q&gt;CH0126881561^FF_PTX_INC(ANN_R,1/1/2020,12/31/2020)&lt;/Q&gt;&lt;R&gt;1&lt;/R&gt;&lt;C&gt;1&lt;/C&gt;&lt;D xsi:type="xsd:double"&gt;-979.912911200983&lt;/D&gt;&lt;/FQL&gt;&lt;FQL&gt;&lt;Q&gt;CH0126881561^FF_PTX_INC(ANN_R,1/1/2019,12/31/2019)&lt;/Q&gt;&lt;R&gt;1&lt;/R&gt;&lt;C&gt;1&lt;/C&gt;&lt;D xsi:type="xsd:double"&gt;518.754596515796&lt;/D&gt;&lt;/FQL&gt;&lt;FQL&gt;&lt;Q&gt;CH0126881561^FF_PTX_INC(ANN_R,1/1/2018,12/31/2018)&lt;/Q&gt;&lt;R&gt;1&lt;/R&gt;&lt;C&gt;1&lt;/C&gt;&lt;D xsi:type="xsd:double"&gt;375.806362790995&lt;/D&gt;&lt;/FQL&gt;&lt;FQL&gt;&lt;Q&gt;CH0126881561^FF_PTX_INC(ANN_R,1/1/2017,12/31/2017)&lt;/Q&gt;&lt;R&gt;1&lt;/R&gt;&lt;C&gt;1&lt;/C&gt;&lt;D xsi:type="xsd:double"&gt;418.311376462038&lt;/D&gt;&lt;/FQL&gt;&lt;FQL&gt;&lt;Q&gt;CH0126881561^FF_PTX_INC(ANN_R,1/1/2016,12/31/2016)&lt;/Q&gt;&lt;R&gt;1&lt;/R&gt;&lt;C&gt;1&lt;/C&gt;&lt;D xsi:type="xsd:double"&gt;4266.75683336221&lt;/D&gt;&lt;/FQL&gt;&lt;FQL&gt;&lt;Q&gt;CH0126881561^FF_TAX_CF(ANN_R,1/1/2020,12/31/2020)&lt;/Q&gt;&lt;R&gt;1&lt;/R&gt;&lt;C&gt;1&lt;/C&gt;&lt;D xsi:type="xsd:double"&gt;341.655459460879&lt;/D&gt;&lt;/FQL&gt;&lt;FQL&gt;&lt;Q&gt;CH0126881561^FF_TAX_CF(ANN_R,1/1/2019,12/31/2019)&lt;/Q&gt;&lt;R&gt;1&lt;/R&gt;&lt;C&gt;1&lt;/C&gt;&lt;D xsi:type="xsd:double"&gt;607.201261438988&lt;/D&gt;&lt;/FQL&gt;&lt;FQL&gt;&lt;Q&gt;CH0126881561^FF_TAX_CF(ANN_R,1/1/2018,12/31/2018)&lt;/Q&gt;&lt;R&gt;1&lt;/R&gt;&lt;C&gt;1&lt;/C&gt;&lt;D xsi:type="xsd:double"&gt;724.210178295147&lt;/D&gt;&lt;/FQL&gt;&lt;FQL&gt;&lt;Q&gt;CH0126881561^FF_TAX_CF(ANN_R,1/1/2017,12/31/2017)&lt;/Q&gt;&lt;R&gt;1&lt;/R&gt;&lt;C&gt;1&lt;/C&gt;&lt;D xsi:type="xsd:double"&gt;708.668684829806&lt;/D&gt;&lt;/FQL&gt;&lt;FQL&gt;&lt;Q&gt;CH0126881561^FF_TAX_CF(ANN_R,1/1/2016,12/31/2016)&lt;/Q&gt;&lt;R&gt;1&lt;/R&gt;&lt;C&gt;1&lt;/C&gt;&lt;D xsi:type="xsd:double"&gt;743.800833338367&lt;/D&gt;&lt;/FQL&gt;&lt;FQL&gt;&lt;Q&gt;CH0126881561^FF_TAX_RATE(ANN_R,1/1/2019,12/31/2019)&lt;/Q&gt;&lt;R&gt;1&lt;/R&gt;&lt;C&gt;1&lt;/C&gt;&lt;D xsi:type="xsd:double"&gt;26.8199233716476&lt;/D&gt;&lt;/FQL&gt;&lt;FQL&gt;&lt;Q&gt;CH0126881561^FF_TAX_RATE(ANN_R,1/1/2018,12/31/2018)&lt;/Q&gt;&lt;R&gt;1&lt;/R&gt;&lt;C&gt;1&lt;/C&gt;&lt;D xsi:type="xsd:double"&gt;17.96875&lt;/D&gt;&lt;/FQL&gt;&lt;FQL&gt;&lt;Q&gt;CH0126881561^FF_TAX_RATE(ANN_R,1/1/2017,12/31/2017)&lt;/Q&gt;&lt;R&gt;1&lt;/R&gt;&lt;C&gt;1&lt;/C&gt;&lt;D xsi:type="xsd:double"&gt;31.0588235294118&lt;/D&gt;&lt;/FQL&gt;&lt;FQL&gt;&lt;Q&gt;CH0126881561^FF_TAX_RATE(ANN_R,1/1/2016,12/31/2016)&lt;/Q&gt;&lt;R&gt;1&lt;/R&gt;&lt;C&gt;1&lt;/C&gt;&lt;D xsi:type="xsd:double"&gt;17.2939274994228&lt;/D&gt;&lt;/FQL&gt;&lt;FQL&gt;&lt;Q&gt;CH0126881561^FG_GICS_SECTOR&lt;/Q&gt;&lt;R&gt;0&lt;/R&gt;&lt;C&gt;0&lt;/C&gt;&lt;/FQL&gt;&lt;FQL&gt;&lt;Q&gt;CH0126881561^FG_FACTSET_SECTOR&lt;/Q&gt;&lt;R&gt;1&lt;/R&gt;&lt;C&gt;1&lt;/C&gt;&lt;D xsi:type="xsd:string"&gt;Finance&lt;/D&gt;&lt;/FQL&gt;&lt;FQL&gt;&lt;Q&gt;JP3942400007^SUS_EC_RISK_SCORE(NOW,NOW,,"GOV")&lt;/Q&gt;&lt;R&gt;1&lt;/R&gt;&lt;C&gt;1&lt;/C&gt;&lt;D xsi:type="xsd:string"&gt;8.212500&lt;/D&gt;&lt;/FQL&gt;&lt;FQL&gt;&lt;Q&gt;JP3942400007^SUS_EC_RISK_SCORE(NOW,NOW,,"SOC")&lt;/Q&gt;&lt;R&gt;1&lt;/R&gt;&lt;C&gt;1&lt;/C&gt;&lt;D xsi:type="xsd:string"&gt;11.788069&lt;/D&gt;&lt;/FQL&gt;&lt;FQL&gt;&lt;Q&gt;JP3942400007^SUS_RR_RISK_SCORE(NOW,NOW,,"ESG")&lt;/Q&gt;&lt;R&gt;1&lt;/R&gt;&lt;C&gt;1&lt;/C&gt;&lt;D xsi:type="xsd:double"&gt;20.27731875&lt;/D&gt;&lt;/FQL&gt;&lt;FQL&gt;&lt;Q&gt;JP3942400007^FF_PTX_INC(ANN_R,1/1/2020,12/31/2020)&lt;/Q&gt;&lt;R&gt;1&lt;/R&gt;&lt;C&gt;1&lt;/C&gt;&lt;D xsi:type="xsd:double"&gt;247010&lt;/D&gt;&lt;/FQL&gt;&lt;FQL&gt;&lt;Q&gt;JP3942400007^FF_PTX_INC(ANN_R,1/1/2019,12/31/2019)&lt;/Q&gt;&lt;R&gt;1&lt;/R&gt;&lt;C&gt;1&lt;/C&gt;&lt;D xsi:type="xsd:double"&gt;248967&lt;/D&gt;&lt;/FQL&gt;&lt;FQL&gt;&lt;Q&gt;JP3942400007^FF_PTX_INC(ANN_R,1/1/2018,12/31/2018)&lt;/Q&gt;&lt;R&gt;1&lt;/R&gt;&lt;C&gt;1&lt;/C&gt;&lt;D xsi:type="xsd:double"&gt;218113&lt;/D&gt;&lt;/FQL&gt;&lt;FQL&gt;&lt;Q&gt;JP3942400007^FF_PTX_INC(ANN_R,1/1/2017,12/31/2017)&lt;/Q&gt;&lt;R&gt;1&lt;/R&gt;&lt;C&gt;1&lt;/C&gt;&lt;D xsi:type="xsd:double"&gt;281769&lt;/D&gt;&lt;/FQL&gt;&lt;FQL&gt;&lt;Q&gt;JP3942400007^FF_PTX_INC(ANN_R,1/1/2016,12/31/2016)&lt;/Q&gt;&lt;R&gt;1&lt;/R&gt;&lt;C&gt;1&lt;/C&gt;&lt;D xsi:type="xsd:double"&gt;261770&lt;/D&gt;&lt;/FQL&gt;&lt;FQL&gt;&lt;Q&gt;JP3942400007^FF_TAX_CF(ANN_R,1/1/2020,12/31/2020)&lt;/Q&gt;&lt;R&gt;1&lt;/R&gt;&lt;C&gt;1&lt;/C&gt;&lt;D xsi:type="xsd:double"&gt;47993&lt;/D&gt;&lt;/FQL&gt;&lt;FQL&gt;&lt;Q&gt;JP3942400007^FF_TAX_CF(ANN_R,1/1/2018,12/31/2018)&lt;/Q&gt;&lt;R&gt;1&lt;/R&gt;&lt;C&gt;1&lt;/C&gt;&lt;D xsi:type="xsd:double"&gt;65021&lt;/D&gt;&lt;/FQL&gt;&lt;FQL&gt;&lt;Q&gt;JP3942400007^FF_TAX_CF(ANN_R,1/1/2017,12/31/2017)&lt;/Q&gt;&lt;R&gt;1&lt;/R&gt;&lt;C&gt;1&lt;/C&gt;&lt;D xsi:type="xsd:double"&gt;72004&lt;/D&gt;&lt;/FQL&gt;&lt;FQL&gt;&lt;Q&gt;JP3942400007^FF_TAX_CF(ANN_R,1/1/2016,12/31/2016)&lt;/Q&gt;&lt;R&gt;1&lt;/R&gt;&lt;C&gt;1&lt;/C&gt;&lt;D xsi:type="xsd:double"&gt;90412&lt;/D&gt;&lt;/FQL&gt;&lt;FQL&gt;&lt;Q&gt;JP3942400007^FF_TAX_RATE(ANN_R,1/1/2020,12/31/2020)&lt;/Q&gt;&lt;R&gt;1&lt;/R&gt;&lt;C&gt;1&lt;/C&gt;&lt;D xsi:type="xsd:double"&gt;20.2174001052589&lt;/D&gt;&lt;/FQL&gt;&lt;FQL&gt;&lt;Q&gt;JP3942400007^FF_TAX_RATE(ANN_R,1/1/2019,12/31/2019)&lt;/Q&gt;&lt;R&gt;1&lt;/R&gt;&lt;C&gt;1&lt;/C&gt;&lt;D xsi:type="xsd:double"&gt;10.725116180056&lt;/D&gt;&lt;/FQL&gt;&lt;FQL&gt;&lt;Q&gt;JP3942400007^FF_TAX_RATE(ANN_R,1/1/2018,12/31/2018)&lt;/Q&gt;&lt;R&gt;1&lt;/R&gt;&lt;C&gt;1&lt;/C&gt;&lt;D xsi:type="xsd:double"&gt;24.498310508773&lt;/D&gt;&lt;/FQL&gt;&lt;FQL&gt;&lt;Q&gt;JP3942400007^FF_TAX_RATE(ANN_R,1/1/2017,12/31/2017)&lt;/Q&gt;&lt;R&gt;1&lt;/R&gt;&lt;C&gt;1&lt;/C&gt;&lt;D xsi:type="xsd:double"&gt;22.3832288150932&lt;/D&gt;&lt;/FQL&gt;&lt;FQL&gt;&lt;Q&gt;JP3942400007^FF_TAX_RATE(ANN_R,1/1/2016,12/31/2016)&lt;/Q&gt;&lt;R&gt;1&lt;/R&gt;&lt;C&gt;1&lt;/C&gt;&lt;D xsi:type="xsd:double"&gt;26.0087099362035&lt;/D&gt;&lt;/FQL&gt;&lt;FQL&gt;&lt;Q&gt;JP3942400007^FG_GICS_SECTOR&lt;/Q&gt;&lt;R&gt;0&lt;/R&gt;&lt;C&gt;0&lt;/C&gt;&lt;/FQL&gt;&lt;FQL&gt;&lt;Q&gt;JP3942400007^FG_FACTSET_SECTOR&lt;/Q&gt;&lt;R&gt;1&lt;/R&gt;&lt;C&gt;1&lt;/C&gt;&lt;D xsi:type="xsd:string"&gt;Health Technology&lt;/D&gt;&lt;/FQL&gt;&lt;FQL&gt;&lt;Q&gt;US92345Y1064^SUS_EC_RISK_SCORE(NOW,NOW,,"GOV")&lt;/Q&gt;&lt;R&gt;1&lt;/R&gt;&lt;C&gt;1&lt;/C&gt;&lt;D xsi:type="xsd:string"&gt;6.459338&lt;/D&gt;&lt;/FQL&gt;&lt;FQL&gt;&lt;Q&gt;US92345Y1064^SUS_EC_RISK_SCORE(NOW,NOW,,"SOC")&lt;/Q&gt;&lt;R&gt;1&lt;/R&gt;&lt;C&gt;1&lt;/C&gt;&lt;D xsi:type="xsd:string"&gt;14.836724&lt;/D&gt;&lt;/FQL&gt;&lt;FQL&gt;&lt;Q&gt;US92345Y1064^SUS_RR_RISK_SCORE(NOW,NOW,,"ESG")&lt;/Q&gt;&lt;R&gt;1&lt;/R&gt;&lt;C&gt;1&lt;/C&gt;&lt;D xsi:type="xsd:double"&gt;21.4040614189189&lt;/D&gt;&lt;/FQL&gt;&lt;FQL&gt;&lt;Q&gt;US92345Y1064^FF_PTX_INC(ANN_R,1/1/2020,12/31/2020)&lt;/Q&gt;&lt;R&gt;1&lt;/R&gt;&lt;C&gt;1&lt;/C&gt;&lt;D xsi:type="xsd:double"&gt;897.5&lt;/D&gt;&lt;/FQL&gt;&lt;FQL&gt;&lt;Q&gt;US92345Y1064^FF_PTX_INC(ANN_R,1/1/2019,12/31/2019)&lt;/Q&gt;&lt;R&gt;1&lt;/R&gt;&lt;C&gt;1&lt;/C&gt;&lt;D xsi:type="xsd:double"&gt;568.4&lt;/D&gt;&lt;/FQL&gt;&lt;FQL&gt;&lt;Q&gt;US92345Y1064^FF_PTX_INC(ANN_R,1/1/2017,12/31/2017)&lt;/Q&gt;&lt;R&gt;1&lt;/R&gt;&lt;C&gt;1&lt;/C&gt;&lt;D xsi:type="xsd:double"&gt;691&lt;/D&gt;&lt;/FQL&gt;&lt;FQL&gt;&lt;Q&gt;US92345Y1064^FF_PTX_INC(ANN_R,1/1/2016,12/31/2016)&lt;/Q&gt;&lt;R&gt;1&lt;/R&gt;&lt;C&gt;1&lt;/C&gt;&lt;D xsi:type="xsd:double"&gt;653.7&lt;/D&gt;&lt;/FQL&gt;&lt;FQL&gt;&lt;Q&gt;US92345Y1064^FF_TAX_CF(ANN_R,1/1/2020,12/31/2020)&lt;/Q&gt;&lt;R&gt;1&lt;/R&gt;&lt;C&gt;1&lt;/C&gt;&lt;D xsi:type="xsd:double"&gt;156.5&lt;/D&gt;&lt;/FQL&gt;&lt;FQL&gt;&lt;Q&gt;US92345Y1064^FF_TAX_CF(ANN_R,1/1/2019,12/31/2019)&lt;/Q&gt;&lt;R&gt;1&lt;/R&gt;&lt;C&gt;1&lt;/C&gt;&lt;D xsi:type="xsd:double"&gt;139.8&lt;/D&gt;&lt;/FQL&gt;&lt;FQL&gt;&lt;Q&gt;US92345Y1064^FF_TAX_CF(ANN_R,1/1/2018,12/31/2018)&lt;/Q&gt;&lt;R&gt;1&lt;/R&gt;&lt;C&gt;1&lt;/C&gt;&lt;D xsi:type="xsd:double"&gt;103.2&lt;/D&gt;&lt;/FQL&gt;&lt;FQL&gt;&lt;Q&gt;US92345Y1064^FF_TAX_CF(ANN_R,1/1/2017,12/31/2017)&lt;/Q&gt;&lt;R&gt;1&lt;/R&gt;&lt;C&gt;1&lt;/C&gt;&lt;D xsi:type="xsd:double"&gt;186.3&lt;/D&gt;&lt;/FQL&gt;&lt;FQL&gt;&lt;Q&gt;US92345Y1064^FF_TAX_CF(ANN_R,1/1/2016,12/31/2016)&lt;/Q&gt;&lt;R&gt;1&lt;/R&gt;&lt;C&gt;1&lt;/C&gt;&lt;D xsi:type="xsd:double"&gt;289.2&lt;/D&gt;&lt;/FQL&gt;&lt;FQL&gt;&lt;Q&gt;US92345Y1064^FF_TAX_RATE(ANN_R,1/1/2020,12/31/2020)&lt;/Q&gt;&lt;R&gt;1&lt;/R&gt;&lt;C&gt;1&lt;/C&gt;&lt;D xsi:type="xsd:double"&gt;20.5905292479109&lt;/D&gt;&lt;/FQL&gt;&lt;FQL&gt;&lt;Q&gt;US92345Y1064^FF_TAX_RATE(ANN_R,1/1/2019,12/31/2019)&lt;/Q&gt;&lt;R&gt;1&lt;/R&gt;&lt;C&gt;1&lt;/C&gt;&lt;D xsi:type="xsd:double"&gt;20.8479943701619&lt;/D&gt;&lt;/FQL&gt;&lt;FQL&gt;&lt;Q&gt;US92345Y1064^FF_TAX_RATE(ANN_R,1/1/2018,12/31/2018)&lt;/Q&gt;&lt;R&gt;1&lt;/R&gt;&lt;C&gt;1&lt;/C&gt;&lt;D xsi:type="xsd:double"&gt;16.8125607892177&lt;/D&gt;&lt;/FQL&gt;&lt;FQL&gt;&lt;Q&gt;US92345Y1064^FF_TAX_RATE(ANN_R,1/1/2017,12/31/2017)&lt;/Q&gt;&lt;R&gt;1&lt;/R&gt;&lt;C&gt;1&lt;/C&gt;&lt;D xsi:type="xsd:double"&gt;19.6671490593343&lt;/D&gt;&lt;/FQL&gt;&lt;FQL&gt;&lt;Q&gt;US92345Y1064^FF_TAX_RATE(ANN_R,1/1/2016,12/31/2016)&lt;/Q&gt;&lt;R&gt;1&lt;/R&gt;&lt;C&gt;1&lt;/C&gt;&lt;D xsi:type="xsd:double"&gt;30.9316200091785&lt;/D&gt;&lt;/FQL&gt;&lt;FQL&gt;&lt;Q&gt;US92345Y1064^FG_GICS_SECTOR&lt;/Q&gt;&lt;R&gt;1&lt;/R&gt;&lt;C&gt;1&lt;/C&gt;&lt;D xsi:type="xsd:string"&gt;Industrials&lt;/D&gt;&lt;/FQL&gt;&lt;FQL&gt;&lt;Q&gt;US92345Y1064^FG_FACTSET_SECTOR&lt;/Q&gt;&lt;R&gt;1&lt;/R&gt;&lt;C&gt;1&lt;/C&gt;&lt;D xsi:type="xsd:string"&gt;Technology Services&lt;/D&gt;&lt;/FQL&gt;&lt;FQL&gt;&lt;Q&gt;US9694571004^SUS_EC_RISK_SCORE(NOW,NOW,,"GOV")&lt;/Q&gt;&lt;R&gt;1&lt;/R&gt;&lt;C&gt;1&lt;/C&gt;&lt;D xsi:type="xsd:string"&gt;3.204900&lt;/D&gt;&lt;/FQL&gt;&lt;FQL&gt;&lt;Q&gt;US9694571004^SUS_RR_RISK_SCORE(NOW,NOW,,"ESG")&lt;/Q&gt;&lt;R&gt;1&lt;/R&gt;&lt;C&gt;1&lt;/C&gt;&lt;D xsi:type="xsd:double"&gt;20.698088&lt;/D&gt;&lt;/FQL&gt;&lt;FQL&gt;&lt;Q&gt;US9694571004^FF_PTX_INC(ANN_R,1/1/2020,12/31/2020)&lt;/Q&gt;&lt;R&gt;1&lt;/R&gt;&lt;C&gt;1&lt;/C&gt;&lt;D xsi:type="xsd:double"&gt;277&lt;/D&gt;&lt;/FQL&gt;&lt;FQL&gt;&lt;Q&gt;US9694571004^FF_PTX_INC(ANN_R,1/1/2019,12/31/2019)&lt;/Q&gt;&lt;R&gt;1&lt;/R&gt;&lt;C&gt;1&lt;/C&gt;&lt;D xsi:type="xsd:double"&gt;1064&lt;/D&gt;&lt;/FQL&gt;&lt;FQL&gt;&lt;Q&gt;US9694571004^FF_PTX_INC(ANN_R,1/1/2018,12/31/2018)&lt;/Q&gt;&lt;R&gt;1&lt;/R&gt;&lt;C&gt;1&lt;/C&gt;&lt;D xsi:type="xsd:double"&gt;331&lt;/D&gt;&lt;/FQL&gt;&lt;FQL&gt;&lt;Q&gt;US9694571004^FF_PTX_INC(ANN_R,1/1/2017,12/31/2017)&lt;/Q&gt;&lt;R&gt;1&lt;/R&gt;&lt;C&gt;1&lt;/C&gt;&lt;D xsi:type="xsd:double"&gt;535&lt;/D&gt;&lt;/FQL&gt;&lt;FQL&gt;&lt;Q&gt;US9694571004^FF_PTX_INC(ANN_R,1/1/2016,12/31/2016)&lt;/Q&gt;&lt;R&gt;1&lt;/R&gt;&lt;C&gt;1&lt;/C&gt;&lt;D xsi:type="xsd:double"&gt;-375&lt;/D&gt;&lt;/FQL&gt;&lt;FQL&gt;&lt;Q&gt;US9694571004^FF_TAX_CF(ANN_R,1/1/2020,12/31/2020)&lt;/Q&gt;&lt;R&gt;1&lt;/R&gt;&lt;C&gt;1&lt;/C&gt;&lt;D xsi:type="xsd:double"&gt;-40&lt;/D&gt;&lt;/FQL&gt;&lt;FQL&gt;&lt;Q&gt;US9694571004^FF_TAX_CF(ANN_R,1/1/2019,12/31/2019)&lt;/Q&gt;&lt;R&gt;1&lt;/R&gt;&lt;C&gt;1&lt;/C&gt;&lt;D xsi:type="xsd:double"&gt;-86&lt;/D&gt;&lt;/FQL&gt;&lt;FQL&gt;&lt;Q&gt;US9694571004^FF_TAX_CF(ANN_R,1/1/2018,12/31/2018)&lt;/Q&gt;&lt;R&gt;1&lt;/R&gt;&lt;C&gt;1&lt;/C&gt;&lt;D xsi:type="xsd:double"&gt;11&lt;/D&gt;&lt;/FQL&gt;&lt;FQL&gt;&lt;Q&gt;US9694571004^FF_TAX_CF(ANN_R,1/1/2017,12/31/2017)&lt;/Q&gt;&lt;R&gt;1&lt;/R&gt;&lt;C&gt;1&lt;/C&gt;&lt;D xsi:type="xsd:double"&gt;28&lt;/D&gt;&lt;/FQL&gt;&lt;FQL&gt;&lt;Q&gt;US9694571004^FF_TAX_CF(ANN_R,1/1/2016,12/31/2016)&lt;/Q&gt;&lt;R&gt;1&lt;/R&gt;&lt;C&gt;1&lt;/C&gt;&lt;D xsi:type="xsd:double"&gt;5&lt;/D&gt;&lt;/FQL&gt;&lt;FQL&gt;&lt;Q&gt;US9694571004^FF_TAX_RATE(ANN_R,1/1/2020,12/31/2020)&lt;/Q&gt;&lt;R&gt;1&lt;/R&gt;&lt;C&gt;1&lt;/C&gt;&lt;D xsi:type="xsd:double"&gt;28.5198555956679&lt;/D&gt;&lt;/FQL&gt;&lt;FQL&gt;&lt;Q&gt;US9694571004^FF_TAX_RATE(ANN_R,1/1/2019,12/31/2019)&lt;/Q&gt;&lt;R&gt;1&lt;/R&gt;&lt;C&gt;1&lt;/C&gt;&lt;D xsi:type="xsd:double"&gt;31.484962406015&lt;/D&gt;&lt;/FQL&gt;&lt;FQL&gt;&lt;Q&gt;US9694571004^FF_TAX_RATE(ANN_R,1/1/2018,12/31/2018)&lt;/Q&gt;&lt;R&gt;1&lt;/R&gt;&lt;C&gt;1&lt;/C&gt;&lt;D xsi:type="xsd:double"&gt;41.6918429003021&lt;/D&gt;&lt;/FQL&gt;&lt;FQL&gt;&lt;Q&gt;US9694571004^FF_TAX_RATE(ANN_R,1/1/2017,12/31/2017)&lt;/Q&gt;&lt;R&gt;1&lt;/R&gt;&lt;C&gt;1&lt;/C&gt;&lt;D xsi:type="xsd:double"&gt;-368.971962616822&lt;/D&gt;&lt;/FQL&gt;&lt;FQL&gt;&lt;Q&gt;US9694571004^FG_GICS_SECTOR&lt;/Q&gt;&lt;R&gt;1&lt;/R&gt;&lt;C&gt;1&lt;/C&gt;&lt;D xsi:type="xsd:string"&gt;Energy&lt;/D&gt;&lt;/FQL&gt;&lt;FQL&gt;&lt;Q&gt;US9694571004^FG_FACTSET_SECTOR&lt;/Q&gt;&lt;R&gt;1&lt;/R&gt;&lt;C&gt;1&lt;/C&gt;&lt;D xsi:type="xsd:string"&gt;Industrial Services&lt;/D&gt;&lt;/FQL&gt;&lt;FQL&gt;&lt;Q&gt;FR0000125338^SUS_EC_RISK_SCORE(NOW,NOW,,"GOV")&lt;/Q&gt;&lt;R&gt;0&lt;/R&gt;&lt;C&gt;0&lt;/C&gt;&lt;/FQL&gt;&lt;FQL&gt;&lt;Q&gt;FR0000125338^SUS_EC_RISK_SCORE(NOW,NOW,,"SOC")&lt;/Q&gt;&lt;R&gt;0&lt;/R&gt;&lt;C&gt;0&lt;/C&gt;&lt;/FQL&gt;&lt;FQL&gt;&lt;Q&gt;FR0000125338^SUS_RR_RISK_SCORE(NOW,NOW,,"ESG")&lt;/Q&gt;&lt;R&gt;0&lt;/R&gt;&lt;C&gt;0&lt;/C&gt;&lt;/FQL&gt;&lt;FQL&gt;&lt;Q&gt;FR0000125338^FF_PTX_INC(ANN_R,1/1/2020,12/31/2020)&lt;/Q&gt;&lt;R&gt;1&lt;/R&gt;&lt;C&gt;1&lt;/C&gt;&lt;D xsi:type="xsd:double"&gt;1355&lt;/D&gt;&lt;/FQL&gt;&lt;FQL&gt;&lt;Q&gt;FR0000125338^FF_PTX_INC(ANN_R,1/1/2019,12/31/2019)&lt;/Q&gt;&lt;R&gt;1&lt;/R&gt;&lt;C&gt;1&lt;/C&gt;&lt;D xsi:type="xsd:double"&gt;1354&lt;/D&gt;&lt;/FQL&gt;&lt;FQL&gt;&lt;Q&gt;FR0000125338^FF_PTX_INC(ANN_R,1/1/2018,12/31/2018)&lt;/Q&gt;&lt;R&gt;1&lt;/R&gt;&lt;C&gt;1&lt;/C&gt;&lt;D xsi:type="xsd:double"&gt;1171&lt;/D&gt;&lt;/FQL&gt;&lt;FQL&gt;&lt;Q&gt;FR0000125338^FF_PTX_INC(ANN_R,1/1/2017,12/31/2017)&lt;/Q&gt;&lt;R&gt;1&lt;/R&gt;&lt;C&gt;1&lt;/C&gt;&lt;D xsi:type="xsd:double"&gt;1111&lt;/D&gt;&lt;/FQL&gt;&lt;FQL&gt;&lt;Q&gt;FR0000125338^FF_PTX_INC(ANN_R,1/1/2016,12/31/2016)&lt;/Q&gt;&lt;R&gt;1&lt;/R&gt;&lt;C&gt;1&lt;/C&gt;&lt;D xsi:type="xsd:double"&gt;1002&lt;/D&gt;&lt;/FQL&gt;&lt;FQL&gt;&lt;Q&gt;FR0000125338^FF_TAX_CF(ANN_R,1/1/2020,12/31/2020)&lt;/Q&gt;&lt;R&gt;1&lt;/R&gt;&lt;C&gt;1&lt;/C&gt;&lt;D xsi:type="xsd:double"&gt;351&lt;/D&gt;&lt;/FQL&gt;&lt;FQL&gt;&lt;Q&gt;FR0000125338^FF_TAX_CF(ANN_R,1/1/2019,12/31/2019)&lt;/Q&gt;&lt;R&gt;1&lt;/R&gt;&lt;C&gt;1&lt;/C&gt;&lt;D xsi:type="xsd:double"&gt;217&lt;/D&gt;&lt;/FQL&gt;&lt;FQL&gt;&lt;Q&gt;FR0000125338^FF_TAX_CF(ANN_R,1/1/2018,12/31/2018)&lt;/Q&gt;&lt;R&gt;1&lt;/R&gt;&lt;C&gt;1&lt;/C&gt;&lt;D xsi:type="xsd:double"&gt;205&lt;/D&gt;&lt;/FQL&gt;&lt;FQL&gt;&lt;Q&gt;FR0000125338^FF_TAX_CF(ANN_R,1/1/2017,12/31/2017)&lt;/Q&gt;&lt;R&gt;1&lt;/R&gt;&lt;C&gt;1&lt;/C&gt;&lt;D xsi:type="xsd:double"&gt;139&lt;/D&gt;&lt;/FQL&gt;&lt;FQL&gt;&lt;Q&gt;FR0000125338^FF_TAX_CF(ANN_R,1/1/2016,12/31/2016)&lt;/Q&gt;&lt;R&gt;1&lt;/R&gt;&lt;C&gt;1&lt;/C&gt;&lt;D xsi:type="xsd:double"&gt;167&lt;/D&gt;&lt;/FQL&gt;&lt;FQL&gt;&lt;Q&gt;FR0000125338^FF_TAX_RATE(ANN_R,1/1/2019,12/31/2019)&lt;/Q&gt;&lt;R&gt;1&lt;/R&gt;&lt;C&gt;1&lt;/C&gt;&lt;D xsi:type="xsd:double"&gt;37.0753323485968&lt;/D&gt;&lt;/FQL&gt;&lt;FQL&gt;&lt;Q&gt;FR0000125338^FF_TAX_RATE(ANN_R,1/1/2018,12/31/2018)&lt;/Q&gt;&lt;R&gt;1&lt;/R&gt;&lt;C&gt;1&lt;/C&gt;&lt;D xsi:type="xsd:double"&gt;38.1725021349274&lt;/D&gt;&lt;/FQL&gt;&lt;FQL&gt;&lt;Q&gt;FR0000125338^FF_TAX_RATE(ANN_R,1/1/2017,12/31/2017)&lt;/Q&gt;&lt;R&gt;1&lt;/R&gt;&lt;C&gt;1&lt;/C&gt;&lt;D xsi:type="xsd:double"&gt;27.2727272727273&lt;/D&gt;&lt;/FQL&gt;&lt;FQL&gt;&lt;Q&gt;FR0000125338^FF_TAX_RATE(ANN_R,1/1/2016,12/31/2016)&lt;/Q&gt;&lt;R&gt;1&lt;/R&gt;&lt;C&gt;1&lt;/C&gt;&lt;D xsi:type="xsd:double"&gt;9.3812375249501&lt;/D&gt;&lt;/FQL&gt;&lt;FQL&gt;&lt;Q&gt;FR0000125338^FG_GICS_SECTOR&lt;/Q&gt;&lt;R&gt;0&lt;/R&gt;&lt;C&gt;0&lt;/C&gt;&lt;/FQL&gt;&lt;FQL&gt;&lt;Q&gt;FR0000125338^FG_FACTSET_SECTOR&lt;/Q&gt;&lt;R&gt;1&lt;/R&gt;&lt;C&gt;1&lt;/C&gt;&lt;D xsi:type="xsd:string"&gt;Technology Services&lt;/D&gt;&lt;/FQL&gt;&lt;FQL&gt;&lt;Q&gt;US3119001044^SUS_EC_RISK_SCORE(NOW,NOW,,"GOV")&lt;/Q&gt;&lt;R&gt;1&lt;/R&gt;&lt;C&gt;1&lt;/C&gt;&lt;D xsi:type="xsd:string"&gt;7.052681&lt;/D&gt;&lt;/FQL&gt;&lt;FQL&gt;&lt;Q&gt;US3119001044^SUS_EC_RISK_SCORE(NOW,NOW,,"SOC")&lt;/Q&gt;&lt;R&gt;1&lt;/R&gt;&lt;C&gt;1&lt;/C&gt;&lt;D xsi:type="xsd:string"&gt;8.660329&lt;/D&gt;&lt;/FQL&gt;&lt;FQL&gt;&lt;Q&gt;US3119001044^SUS_RR_RISK_SCORE(NOW,NOW,,"ESG")&lt;/Q&gt;&lt;R&gt;1&lt;/R&gt;&lt;C&gt;1&lt;/C&gt;&lt;D xsi:type="xsd:double"&gt;24.62246&lt;/D&gt;&lt;/FQL&gt;&lt;FQL&gt;&lt;Q&gt;US3119001044^FF_PTX_INC(ANN_R,1/1/2020,12/31/2020)&lt;/Q&gt;&lt;R&gt;1&lt;/R&gt;&lt;C&gt;1&lt;/C&gt;&lt;D xsi:type="xsd:double"&gt;1132.7&lt;/D&gt;&lt;/FQL&gt;&lt;FQL&gt;&lt;Q&gt;US3119001044^FF_PTX_INC(ANN_R,1/1/2019,12/31/2019)&lt;/Q&gt;&lt;R&gt;1&lt;/R&gt;&lt;C&gt;1&lt;/C&gt;&lt;D xsi:type="xsd:double"&gt;1043.7&lt;/D&gt;&lt;/FQL&gt;&lt;FQL&gt;&lt;Q&gt;US3119001044^FF_PTX_INC(ANN_R,1/1/2018,12/31/2018)&lt;/Q&gt;&lt;R&gt;1&lt;/R&gt;&lt;C&gt;1&lt;/C&gt;&lt;D xsi:type="xsd:double"&gt;987&lt;/D&gt;&lt;/FQL&gt;&lt;FQL&gt;&lt;Q&gt;US3119001044^FF_PTX_INC(ANN_R,1/1/2017,12/31/2017)&lt;/Q&gt;&lt;R&gt;1&lt;/R&gt;&lt;C&gt;1&lt;/C&gt;&lt;D xsi:type="xsd:double"&gt;873.1&lt;/D&gt;&lt;/FQL&gt;&lt;FQL&gt;&lt;Q&gt;US3119001044^FF_PTX_INC(ANN_R,1/1/2016,12/31/2016)&lt;/Q&gt;&lt;R&gt;1&lt;/R&gt;&lt;C&gt;1&lt;/C&gt;&lt;D xsi:type="xsd:double"&gt;789.729&lt;/D&gt;&lt;/FQL&gt;&lt;FQL&gt;&lt;Q&gt;US3119001044^FF_TAX_CF(ANN_R,1/1/2020,12/31/2020)&lt;/Q&gt;&lt;R&gt;1&lt;/R&gt;&lt;C&gt;1&lt;/C&gt;&lt;D xsi:type="xsd:double"&gt;260.1&lt;/D&gt;&lt;/FQL&gt;&lt;FQL&gt;&lt;Q&gt;US3119001044^FF_TAX_CF(ANN_R,1/1/2018,12/31/2018)&lt;/Q&gt;&lt;R&gt;1&lt;/R&gt;&lt;C&gt;1&lt;/C&gt;&lt;D xsi:type="xsd:double"&gt;215.3&lt;/D&gt;&lt;/FQL&gt;&lt;FQL&gt;&lt;Q&gt;US3119001044^FF_TAX_CF(ANN_R,1/1/2017,12/31/2017)&lt;/Q&gt;&lt;R&gt;1&lt;/R&gt;&lt;C&gt;1&lt;/C&gt;&lt;D xsi:type="xsd:double"&gt;304.1&lt;/D&gt;&lt;/FQL&gt;&lt;FQL&gt;&lt;Q&gt;US3119001044^FF_TAX_CF(ANN_R,1/1/2016,12/31/2016)&lt;/Q&gt;&lt;R&gt;1&lt;/R&gt;&lt;C&gt;1&lt;/C&gt;&lt;D xsi:type="xsd:double"&gt;248.329&lt;/D&gt;&lt;/FQL&gt;&lt;FQL&gt;&lt;Q&gt;US3119001044^FF_TAX_RATE(ANN_R,1/1/2020,12/31/2020)&lt;/Q&gt;&lt;R&gt;1&lt;/R&gt;&lt;C&gt;1&lt;/C&gt;&lt;D xsi:type="xsd:double"&gt;24.1546746711398&lt;/D&gt;&lt;/FQL&gt;&lt;FQL&gt;&lt;Q&gt;US3119001044^FF_TAX_RATE(ANN_R,1/1/2019,12/31/2019)&lt;/Q&gt;&lt;R&gt;1&lt;/R&gt;&lt;C&gt;1&lt;/C&gt;&lt;D xsi:type="xsd:double"&gt;24.221519593753&lt;/D&gt;&lt;/FQL&gt;&lt;FQL&gt;&lt;Q&gt;US3119001044^FF_TAX_RATE(ANN_R,1/1/2018,12/31/2018)&lt;/Q&gt;&lt;R&gt;1&lt;/R&gt;&lt;C&gt;1&lt;/C&gt;&lt;D xsi:type="xsd:double"&gt;23.8196555217832&lt;/D&gt;&lt;/FQL&gt;&lt;FQL&gt;&lt;Q&gt;US3119001044^FF_TAX_RATE(ANN_R,1/1/2017,12/31/2017)&lt;/Q&gt;&lt;R&gt;1&lt;/R&gt;&lt;C&gt;1&lt;/C&gt;&lt;D xsi:type="xsd:double"&gt;33.7303859809873&lt;/D&gt;&lt;/FQL&gt;&lt;FQL&gt;&lt;Q&gt;US3119001044^FF_TAX_RATE(ANN_R,1/1/2016,12/31/2016)&lt;/Q&gt;&lt;R&gt;1&lt;/R&gt;&lt;C&gt;1&lt;/C&gt;&lt;D xsi:type="xsd:double"&gt;36.7532406686344&lt;/D&gt;&lt;/FQL&gt;&lt;FQL&gt;&lt;Q&gt;US3119001044^FG_GICS_SECTOR&lt;/Q&gt;&lt;R&gt;1&lt;/R&gt;&lt;C&gt;1&lt;/C&gt;&lt;D xsi:type="xsd:string"&gt;Industrials&lt;/D&gt;&lt;/FQL&gt;&lt;FQL&gt;&lt;Q&gt;US3119001044^FG_FACTSET_SECTOR&lt;/Q&gt;&lt;R&gt;1&lt;/R&gt;&lt;C&gt;1&lt;/C&gt;&lt;D xsi:type="xsd:string"&gt;Distribution Services&lt;/D&gt;&lt;/FQL&gt;&lt;FQL&gt;&lt;Q&gt;CNE1000002M1^SUS_EC_RISK_SCORE(NOW,NOW,,"GOV")&lt;/Q&gt;&lt;R&gt;0&lt;/R&gt;&lt;C&gt;0&lt;/C&gt;&lt;/FQL&gt;&lt;FQL&gt;&lt;Q&gt;CNE1000002M1^SUS_EC_RISK_SCORE(NOW,NOW,,"SOC")&lt;/Q&gt;&lt;R&gt;0&lt;/R&gt;&lt;C&gt;0&lt;/C&gt;&lt;/FQL&gt;&lt;FQL&gt;&lt;Q&gt;CNE1000002M1^SUS_RR_RISK_SCORE(NOW,NOW,,"ESG")&lt;/Q&gt;&lt;R&gt;0&lt;/R&gt;&lt;C&gt;0&lt;/C&gt;&lt;/FQL&gt;&lt;FQL&gt;&lt;Q&gt;CNE1000002M1^FF_PTX_INC(ANN_R,1/1/2020,12/31/2020)&lt;/Q&gt;&lt;R&gt;1&lt;/R&gt;&lt;C&gt;1&lt;/C&gt;&lt;D xsi:type="xsd:double"&gt;134347.655432261&lt;/D&gt;&lt;/FQL&gt;&lt;FQL&gt;&lt;Q&gt;CNE1000002M1^FF_PTX_INC(ANN_R,1/1/2019,12/31/2019)&lt;/Q&gt;&lt;R&gt;1&lt;/R&gt;&lt;C&gt;1&lt;/C&gt;&lt;D xsi:type="xsd:double"&gt;130864.167018552&lt;/D&gt;&lt;/FQL&gt;&lt;FQL&gt;&lt;Q&gt;CNE1000002M1^FF_PTX_INC(ANN_R,1/1/2017,12/31/2017)&lt;/Q&gt;&lt;R&gt;1&lt;/R&gt;&lt;C&gt;1&lt;/C&gt;&lt;D xsi:type="xsd:double"&gt;103411.138999938&lt;/D&gt;&lt;/FQL&gt;&lt;FQL&gt;&lt;Q&gt;CNE1000002M1^FF_PTX_INC(ANN_R,1/1/2016,12/31/2016)&lt;/Q&gt;&lt;R&gt;1&lt;/R&gt;&lt;C&gt;1&lt;/C&gt;&lt;D xsi:type="xsd:double"&gt;91886.7687899231&lt;/D&gt;&lt;/FQL&gt;&lt;FQL&gt;&lt;Q&gt;CNE1000002M1^FF_TAX_CF(ANN_R,1/1/2020,12/31/2020)&lt;/Q&gt;&lt;R&gt;1&lt;/R&gt;&lt;C&gt;1&lt;/C&gt;&lt;D xsi:type="xsd:double"&gt;35558.1529495768&lt;/D&gt;&lt;/FQL&gt;&lt;FQL&gt;&lt;Q&gt;CNE1000002M1^FF_TAX_CF(ANN_R,1/1/2019,12/31/2019)&lt;/Q&gt;&lt;R&gt;1&lt;/R&gt;&lt;C&gt;1&lt;/C&gt;&lt;D xsi:type="xsd:double"&gt;38540.6872323092&lt;/D&gt;&lt;/FQL&gt;&lt;FQL&gt;&lt;Q&gt;CNE1000002M1^FF_TAX_CF(ANN_R,1/1/2018,12/31/2018)&lt;/Q&gt;&lt;R&gt;1&lt;/R&gt;&lt;C&gt;1&lt;/C&gt;&lt;D xsi:type="xsd:double"&gt;46891.3450048571&lt;/D&gt;&lt;/FQL&gt;&lt;FQL&gt;&lt;Q&gt;CNE1000002M1^FF_TAX_CF(ANN_R,1/1/2017,12/31/2017)&lt;/Q&gt;&lt;R&gt;1&lt;/R&gt;&lt;C&gt;1&lt;/C&gt;&lt;D xsi:type="xsd:double"&gt;35554.2813488111&lt;/D&gt;&lt;/FQL&gt;&lt;FQL&gt;&lt;Q&gt;CNE1000002M1^FF_TAX_CF(ANN_R,1/1/2016,12/31/2016)&lt;/Q&gt;&lt;R&gt;1&lt;/R&gt;&lt;C&gt;1&lt;/C&gt;&lt;D xsi:type="xsd:double"&gt;28411.2645901143&lt;/D&gt;&lt;/FQL&gt;&lt;FQL&gt;&lt;Q&gt;CNE1000002M1^FF_TAX_RATE(ANN_R,1/1/2020,12/31/2020)&lt;/Q&gt;&lt;R&gt;1&lt;/R&gt;&lt;C&gt;1&lt;/C&gt;&lt;D xsi:type="xsd:double"&gt;20.4760829381309&lt;/D&gt;&lt;/FQL&gt;&lt;FQL&gt;&lt;Q&gt;CNE1000002M1^FF_TAX_RATE(ANN_R,1/1/2019,12/31/2019)&lt;/Q&gt;&lt;R&gt;1&lt;/R&gt;&lt;C&gt;1&lt;/C&gt;&lt;D xsi:type="xsd:double"&gt;20.5434584824408&lt;/D&gt;&lt;/FQL&gt;&lt;FQL&gt;&lt;Q&gt;CNE1000002M1^FF_TAX_RATE(ANN_R,1/1/2018,12/31/2018)&lt;/Q&gt;&lt;R&gt;1&lt;/R&gt;&lt;C&gt;1&lt;/C&gt;&lt;D xsi:type="xsd:double"&gt;24.4115298323003&lt;/D&gt;&lt;/FQL&gt;&lt;FQL&gt;&lt;Q&gt;CNE1000002M1^FF_TAX_RATE(ANN_R,1/1/2017,12/31/2017)&lt;/Q&gt;&lt;R&gt;1&lt;/R&gt;&lt;C&gt;1&lt;/C&gt;&lt;D xsi:type="xsd:double"&gt;22.3478512968042&lt;/D&gt;&lt;/FQL&gt;&lt;FQL&gt;&lt;Q&gt;CNE1000002M1^FF_TAX_RATE(ANN_R,1/1/2016,12/31/2016)&lt;/Q&gt;&lt;R&gt;1&lt;/R&gt;&lt;C&gt;1&lt;/C&gt;&lt;D xsi:type="xsd:double"&gt;21.0866966760764&lt;/D&gt;&lt;/FQL&gt;&lt;FQL&gt;&lt;Q&gt;CNE1000002M1^FG_GICS_SECTOR&lt;/Q&gt;&lt;R&gt;0&lt;/R&gt;&lt;C&gt;0&lt;/C&gt;&lt;/FQL&gt;&lt;FQL&gt;&lt;Q&gt;CNE1000002M1^FG_FACTSET_SECTOR&lt;/Q&gt;&lt;R&gt;1&lt;/R&gt;&lt;C&gt;1&lt;/C&gt;&lt;D xsi:type="xsd:string"&gt;Finance&lt;/D&gt;&lt;/FQL&gt;&lt;FQL&gt;&lt;Q&gt;US9182041080^SUS_EC_RISK_SCORE(NOW,NOW,,"GOV")&lt;/Q&gt;&lt;R&gt;1&lt;/R&gt;&lt;C&gt;1&lt;/C&gt;&lt;D xsi:type="xsd:string"&gt;4.961846&lt;/D&gt;&lt;/FQL&gt;&lt;FQL&gt;&lt;Q&gt;US9182041080^SUS_RR_RISK_SCORE(NOW,NOW,,"ESG")&lt;/Q&gt;&lt;R&gt;1&lt;/R&gt;&lt;C&gt;1&lt;/C&gt;&lt;D xsi:type="xsd:double"&gt;12.7319705882353&lt;/D&gt;&lt;/FQL&gt;&lt;FQL&gt;&lt;Q&gt;US9182041080^FF_PTX_INC(ANN_R,1/1/2020,12/31/2020)&lt;/Q&gt;&lt;R&gt;1&lt;/R&gt;&lt;C&gt;1&lt;/C&gt;&lt;D xsi:type="xsd:double"&gt;727.208&lt;/D&gt;&lt;/FQL&gt;&lt;FQL&gt;&lt;Q&gt;US9182041080^FF_PTX_INC(ANN_R,1/1/2019,12/31/2019)&lt;/Q&gt;&lt;R&gt;1&lt;/R&gt;&lt;C&gt;1&lt;/C&gt;&lt;D xsi:type="xsd:double"&gt;1038.3</t>
        </r>
      </text>
    </comment>
    <comment ref="A33" authorId="0" shapeId="0" xr:uid="{E83DC0AE-DEB8-44AC-94FF-A69A426FD898}">
      <text>
        <r>
          <rPr>
            <b/>
            <sz val="9"/>
            <color indexed="81"/>
            <rFont val="Tahoma"/>
            <family val="2"/>
          </rPr>
          <t>13&lt;/D&gt;&lt;/FQL&gt;&lt;FQL&gt;&lt;Q&gt;US9182041080^FF_PTX_INC(ANN_R,1/1/2018,12/31/2018)&lt;/Q&gt;&lt;R&gt;1&lt;/R&gt;&lt;C&gt;1&lt;/C&gt;&lt;D xsi:type="xsd:double"&gt;1176.532&lt;/D&gt;&lt;/FQL&gt;&lt;FQL&gt;&lt;Q&gt;US9182041080^FF_PTX_INC(ANN_R,1/1/2017,12/31/2017)&lt;/Q&gt;&lt;R&gt;1&lt;/R&gt;&lt;C&gt;1&lt;/C&gt;&lt;D xsi:type="xsd:double"&gt;1415.591&lt;/D&gt;&lt;/FQL&gt;&lt;FQL&gt;&lt;Q&gt;US9182041080^FF_PTX_INC(ANN_R,1/1/2016,12/31/2016)&lt;/Q&gt;&lt;R&gt;1&lt;/R&gt;&lt;C&gt;1&lt;/C&gt;&lt;D xsi:type="xsd:double"&gt;1415.591&lt;/D&gt;&lt;/FQL&gt;&lt;FQL&gt;&lt;Q&gt;US9182041080^FF_TAX_CF(ANN_R,1/1/2020,12/31/2020)&lt;/Q&gt;&lt;R&gt;1&lt;/R&gt;&lt;C&gt;1&lt;/C&gt;&lt;D xsi:type="xsd:double"&gt;286.819&lt;/D&gt;&lt;/FQL&gt;&lt;FQL&gt;&lt;Q&gt;US9182041080^FF_TAX_CF(ANN_R,1/1/2019,12/31/2019)&lt;/Q&gt;&lt;R&gt;1&lt;/R&gt;&lt;C&gt;1&lt;/C&gt;&lt;D xsi:type="xsd:double"&gt;359.821&lt;/D&gt;&lt;/FQL&gt;&lt;FQL&gt;&lt;Q&gt;US9182041080^FF_TAX_CF(ANN_R,1/1/2018,12/31/2018)&lt;/Q&gt;&lt;R&gt;0&lt;/R&gt;&lt;C&gt;0&lt;/C&gt;&lt;/FQL&gt;&lt;FQL&gt;&lt;Q&gt;US9182041080^FF_TAX_CF(ANN_R,1/1/2017,12/31/2017)&lt;/Q&gt;&lt;R&gt;1&lt;/R&gt;&lt;C&gt;1&lt;/C&gt;&lt;D xsi:type="xsd:double"&gt;434.795&lt;/D&gt;&lt;/FQL&gt;&lt;FQL&gt;&lt;Q&gt;US9182041080^FF_TAX_CF(ANN_R,1/1/2016,12/31/2016)&lt;/Q&gt;&lt;R&gt;1&lt;/R&gt;&lt;C&gt;1&lt;/C&gt;&lt;D xsi:type="xsd:double"&gt;434.795&lt;/D&gt;&lt;/FQL&gt;&lt;FQL&gt;&lt;Q&gt;US9182041080^FF_TAX_RATE(ANN_R,1/1/2020,12/31/2020)&lt;/Q&gt;&lt;R&gt;1&lt;/R&gt;&lt;C&gt;1&lt;/C&gt;&lt;D xsi:type="xsd:double"&gt;13.4847251405375&lt;/D&gt;&lt;/FQL&gt;&lt;FQL&gt;&lt;Q&gt;US9182041080^FF_TAX_RATE(ANN_R,1/1/2019,12/31/2019)&lt;/Q&gt;&lt;R&gt;1&lt;/R&gt;&lt;C&gt;1&lt;/C&gt;&lt;D xsi:type="xsd:double"&gt;16.1692090920561&lt;/D&gt;&lt;/FQL&gt;&lt;FQL&gt;&lt;Q&gt;US9182041080^FF_TAX_RATE(ANN_R,1/1/2018,12/31/2018)&lt;/Q&gt;&lt;R&gt;1&lt;/R&gt;&lt;C&gt;1&lt;/C&gt;&lt;D xsi:type="xsd:double"&gt;11.2088748967304&lt;/D&gt;&lt;/FQL&gt;&lt;FQL&gt;&lt;Q&gt;US9182041080^FF_TAX_RATE(ANN_R,1/1/2017,12/31/2017)&lt;/Q&gt;&lt;R&gt;1&lt;/R&gt;&lt;C&gt;1&lt;/C&gt;&lt;D xsi:type="xsd:double"&gt;17.1704962803522&lt;/D&gt;&lt;/FQL&gt;&lt;FQL&gt;&lt;Q&gt;US9182041080^FG_GICS_SECTOR&lt;/Q&gt;&lt;R&gt;1&lt;/R&gt;&lt;C&gt;1&lt;/C&gt;&lt;D xsi:type="xsd:string"&gt;Consumer Discretionary&lt;/D&gt;&lt;/FQL&gt;&lt;FQL&gt;&lt;Q&gt;US9182041080^FG_FACTSET_SECTOR&lt;/Q&gt;&lt;R&gt;1&lt;/R&gt;&lt;C&gt;1&lt;/C&gt;&lt;D xsi:type="xsd:string"&gt;Consumer Non-Durables&lt;/D&gt;&lt;/FQL&gt;&lt;FQL&gt;&lt;Q&gt;NL0011794037^SUS_EC_RISK_SCORE(NOW,NOW,,"GOV")&lt;/Q&gt;&lt;R&gt;0&lt;/R&gt;&lt;C&gt;0&lt;/C&gt;&lt;/FQL&gt;&lt;FQL&gt;&lt;Q&gt;NL0011794037^SUS_EC_RISK_SCORE(NOW,NOW,,"SOC")&lt;/Q&gt;&lt;R&gt;0&lt;/R&gt;&lt;C&gt;0&lt;/C&gt;&lt;/FQL&gt;&lt;FQL&gt;&lt;Q&gt;NL0011794037^SUS_RR_RISK_SCORE(NOW,NOW,,"ESG")&lt;/Q&gt;&lt;R&gt;0&lt;/R&gt;&lt;C&gt;0&lt;/C&gt;&lt;/FQL&gt;&lt;FQL&gt;&lt;Q&gt;NL0011794037^FF_PTX_INC(ANN_R,1/1/2020,12/31/2020)&lt;/Q&gt;&lt;R&gt;1&lt;/R&gt;&lt;C&gt;1&lt;/C&gt;&lt;D xsi:type="xsd:double"&gt;1706&lt;/D&gt;&lt;/FQL&gt;&lt;FQL&gt;&lt;Q&gt;NL0011794037^FF_PTX_INC(ANN_R,1/1/2019,12/31/2019)&lt;/Q&gt;&lt;R&gt;1&lt;/R&gt;&lt;C&gt;1&lt;/C&gt;&lt;D xsi:type="xsd:double"&gt;2134&lt;/D&gt;&lt;/FQL&gt;&lt;FQL&gt;&lt;Q&gt;NL0011794037^FF_PTX_INC(ANN_R,1/1/2018,12/31/2018)&lt;/Q&gt;&lt;R&gt;1&lt;/R&gt;&lt;C&gt;1&lt;/C&gt;&lt;D xsi:type="xsd:double"&gt;2136&lt;/D&gt;&lt;/FQL&gt;&lt;FQL&gt;&lt;Q&gt;NL0011794037^FF_PTX_INC(ANN_R,1/1/2017,12/31/2017)&lt;/Q&gt;&lt;R&gt;1&lt;/R&gt;&lt;C&gt;1&lt;/C&gt;&lt;D xsi:type="xsd:double"&gt;1928&lt;/D&gt;&lt;/FQL&gt;&lt;FQL&gt;&lt;Q&gt;NL0011794037^FF_PTX_INC(ANN_R,1/1/2016,12/31/2016)&lt;/Q&gt;&lt;R&gt;1&lt;/R&gt;&lt;C&gt;1&lt;/C&gt;&lt;D xsi:type="xsd:double"&gt;1043&lt;/D&gt;&lt;/FQL&gt;&lt;FQL&gt;&lt;Q&gt;NL0011794037^FF_TAX_CF(ANN_R,1/1/2020,12/31/2020)&lt;/Q&gt;&lt;R&gt;1&lt;/R&gt;&lt;C&gt;1&lt;/C&gt;&lt;D xsi:type="xsd:double"&gt;486&lt;/D&gt;&lt;/FQL&gt;&lt;FQL&gt;&lt;Q&gt;NL0011794037^FF_TAX_CF(ANN_R,1/1/2019,12/31/2019)&lt;/Q&gt;&lt;R&gt;1&lt;/R&gt;&lt;C&gt;1&lt;/C&gt;&lt;D xsi:type="xsd:double"&gt;358&lt;/D&gt;&lt;/FQL&gt;&lt;FQL&gt;&lt;Q&gt;NL0011794037^FF_TAX_CF(ANN_R,1/1/2018,12/31/2018)&lt;/Q&gt;&lt;R&gt;1&lt;/R&gt;&lt;C&gt;1&lt;/C&gt;&lt;D xsi:type="xsd:double"&gt;280&lt;/D&gt;&lt;/FQL&gt;&lt;FQL&gt;&lt;Q&gt;NL0011794037^FF_TAX_CF(ANN_R,1/1/2017,12/31/2017)&lt;/Q&gt;&lt;R&gt;1&lt;/R&gt;&lt;C&gt;1&lt;/C&gt;&lt;D xsi:type="xsd:double"&gt;480&lt;/D&gt;&lt;/FQL&gt;&lt;FQL&gt;&lt;Q&gt;NL0011794037^FF_TAX_CF(ANN_R,1/1/2016,12/31/2016)&lt;/Q&gt;&lt;R&gt;1&lt;/R&gt;&lt;C&gt;1&lt;/C&gt;&lt;D xsi:type="xsd:double"&gt;274&lt;/D&gt;&lt;/FQL&gt;&lt;FQL&gt;&lt;Q&gt;NL0011794037^FF_TAX_RATE(ANN_R,1/1/2019,12/31/2019)&lt;/Q&gt;&lt;R&gt;1&lt;/R&gt;&lt;C&gt;1&lt;/C&gt;&lt;D xsi:type="xsd:double"&gt;19.5407685098407&lt;/D&gt;&lt;/FQL&gt;&lt;FQL&gt;&lt;Q&gt;NL0011794037^FF_TAX_RATE(ANN_R,1/1/2018,12/31/2018)&lt;/Q&gt;&lt;R&gt;1&lt;/R&gt;&lt;C&gt;1&lt;/C&gt;&lt;D xsi:type="xsd:double"&gt;17.4625468164794&lt;/D&gt;&lt;/FQL&gt;&lt;FQL&gt;&lt;Q&gt;NL0011794037^FF_TAX_RATE(ANN_R,1/1/2017,12/31/2017)&lt;/Q&gt;&lt;R&gt;1&lt;/R&gt;&lt;C&gt;1&lt;/C&gt;&lt;D xsi:type="xsd:double"&gt;7.57261410788382&lt;/D&gt;&lt;/FQL&gt;&lt;FQL&gt;&lt;Q&gt;NL0011794037^FF_TAX_RATE(ANN_R,1/1/2016,12/31/2016)&lt;/Q&gt;&lt;R&gt;1&lt;/R&gt;&lt;C&gt;1&lt;/C&gt;&lt;D xsi:type="xsd:double"&gt;23.6816874400767&lt;/D&gt;&lt;/FQL&gt;&lt;FQL&gt;&lt;Q&gt;NL0011794037^FG_GICS_SECTOR&lt;/Q&gt;&lt;R&gt;0&lt;/R&gt;&lt;C&gt;0&lt;/C&gt;&lt;/FQL&gt;&lt;FQL&gt;&lt;Q&gt;NL0011794037^FG_FACTSET_SECTOR&lt;/Q&gt;&lt;R&gt;1&lt;/R&gt;&lt;C&gt;1&lt;/C&gt;&lt;D xsi:type="xsd:string"&gt;Retail Trade&lt;/D&gt;&lt;/FQL&gt;&lt;FQL&gt;&lt;Q&gt;US33616C1009^SUS_EC_RISK_SCORE(NOW,NOW,,"GOV")&lt;/Q&gt;&lt;R&gt;0&lt;/R&gt;&lt;C&gt;0&lt;/C&gt;&lt;/FQL&gt;&lt;FQL&gt;&lt;Q&gt;US33616C1009^SUS_EC_RISK_SCORE(NOW,NOW,,"SOC")&lt;/Q&gt;&lt;R&gt;0&lt;/R&gt;&lt;C&gt;0&lt;/C&gt;&lt;/FQL&gt;&lt;FQL&gt;&lt;Q&gt;US33616C1009^SUS_RR_RISK_SCORE(NOW,NOW,,"ESG")&lt;/Q&gt;&lt;R&gt;0&lt;/R&gt;&lt;C&gt;0&lt;/C&gt;&lt;/FQL&gt;&lt;FQL&gt;&lt;Q&gt;US33616C1009^FF_PTX_INC(ANN_R,1/1/2020,12/31/2020)&lt;/Q&gt;&lt;R&gt;1&lt;/R&gt;&lt;C&gt;1&lt;/C&gt;&lt;D xsi:type="xsd:double"&gt;1333.965&lt;/D&gt;&lt;/FQL&gt;&lt;FQL&gt;&lt;Q&gt;US33616C1009^FF_PTX_INC(ANN_R,1/1/2019,12/31/2019)&lt;/Q&gt;&lt;R&gt;1&lt;/R&gt;&lt;C&gt;1&lt;/C&gt;&lt;D xsi:type="xsd:double"&gt;1133.236&lt;/D&gt;&lt;/FQL&gt;&lt;FQL&gt;&lt;Q&gt;US33616C1009^FF_PTX_INC(ANN_R,1/1/2018,12/31/2018)&lt;/Q&gt;&lt;R&gt;1&lt;/R&gt;&lt;C&gt;1&lt;/C&gt;&lt;D xsi:type="xsd:double"&gt;1051.742&lt;/D&gt;&lt;/FQL&gt;&lt;FQL&gt;&lt;Q&gt;US33616C1009^FF_PTX_INC(ANN_R,1/1/2017,12/31/2017)&lt;/Q&gt;&lt;R&gt;1&lt;/R&gt;&lt;C&gt;1&lt;/C&gt;&lt;D xsi:type="xsd:double"&gt;912.202&lt;/D&gt;&lt;/FQL&gt;&lt;FQL&gt;&lt;Q&gt;US33616C1009^FF_PTX_INC(ANN_R,1/1/2016,12/31/2016)&lt;/Q&gt;&lt;R&gt;1&lt;/R&gt;&lt;C&gt;1&lt;/C&gt;&lt;D xsi:type="xsd:double"&gt;827.596&lt;/D&gt;&lt;/FQL&gt;&lt;FQL&gt;&lt;Q&gt;US33616C1009^FF_TAX_CF(ANN_R,1/1/2020,12/31/2020)&lt;/Q&gt;&lt;R&gt;1&lt;/R&gt;&lt;C&gt;1&lt;/C&gt;&lt;D xsi:type="xsd:double"&gt;157.433&lt;/D&gt;&lt;/FQL&gt;&lt;FQL&gt;&lt;Q&gt;US33616C1009^FF_TAX_CF(ANN_R,1/1/2018,12/31/2018)&lt;/Q&gt;&lt;R&gt;1&lt;/R&gt;&lt;C&gt;1&lt;/C&gt;&lt;D xsi:type="xsd:double"&gt;97.852&lt;/D&gt;&lt;/FQL&gt;&lt;FQL&gt;&lt;Q&gt;US33616C1009^FF_TAX_CF(ANN_R,1/1/2017,12/31/2017)&lt;/Q&gt;&lt;R&gt;1&lt;/R&gt;&lt;C&gt;1&lt;/C&gt;&lt;D xsi:type="xsd:double"&gt;95.163&lt;/D&gt;&lt;/FQL&gt;&lt;FQL&gt;&lt;Q&gt;US33616C1009^FF_TAX_CF(ANN_R,1/1/2016,12/31/2016)&lt;/Q&gt;&lt;R&gt;1&lt;/R&gt;&lt;C&gt;1&lt;/C&gt;&lt;D xsi:type="xsd:double"&gt;89.28&lt;/D&gt;&lt;/FQL&gt;&lt;FQL&gt;&lt;Q&gt;US33616C1009^FF_TAX_RATE(ANN_R,1/1/2020,12/31/2020)&lt;/Q&gt;&lt;R&gt;1&lt;/R&gt;&lt;C&gt;1&lt;/C&gt;&lt;D xsi:type="xsd:double"&gt;20.226467710922&lt;/D&gt;&lt;/FQL&gt;&lt;FQL&gt;&lt;Q&gt;US33616C1009^FF_TAX_RATE(ANN_R,1/1/2019,12/31/2019)&lt;/Q&gt;&lt;R&gt;1&lt;/R&gt;&lt;C&gt;1&lt;/C&gt;&lt;D xsi:type="xsd:double"&gt;17.9050965553512&lt;/D&gt;&lt;/FQL&gt;&lt;FQL&gt;&lt;Q&gt;US33616C1009^FF_TAX_RATE(ANN_R,1/1/2018,12/31/2018)&lt;/Q&gt;&lt;R&gt;1&lt;/R&gt;&lt;C&gt;1&lt;/C&gt;&lt;D xsi:type="xsd:double"&gt;18.8177328660451&lt;/D&gt;&lt;/FQL&gt;&lt;FQL&gt;&lt;Q&gt;US33616C1009^FF_TAX_RATE(ANN_R,1/1/2017,12/31/2017)&lt;/Q&gt;&lt;R&gt;1&lt;/R&gt;&lt;C&gt;1&lt;/C&gt;&lt;D xsi:type="xsd:double"&gt;16.941642311681&lt;/D&gt;&lt;/FQL&gt;&lt;FQL&gt;&lt;Q&gt;US33616C1009^FF_TAX_RATE(ANN_R,1/1/2016,12/31/2016)&lt;/Q&gt;&lt;R&gt;1&lt;/R&gt;&lt;C&gt;1&lt;/C&gt;&lt;D xsi:type="xsd:double"&gt;18.6284128971141&lt;/D&gt;&lt;/FQL&gt;&lt;FQL&gt;&lt;Q&gt;US33616C1009^FG_GICS_SECTOR&lt;/Q&gt;&lt;R&gt;1&lt;/R&gt;&lt;C&gt;1&lt;/C&gt;&lt;D xsi:type="xsd:string"&gt;Financials&lt;/D&gt;&lt;/FQL&gt;&lt;FQL&gt;&lt;Q&gt;US33616C1009^FG_FACTSET_SECTOR&lt;/Q&gt;&lt;R&gt;1&lt;/R&gt;&lt;C&gt;1&lt;/C&gt;&lt;D xsi:type="xsd:string"&gt;Finance&lt;/D&gt;&lt;/FQL&gt;&lt;FQL&gt;&lt;Q&gt;CH0024608827^SUS_EC_RISK_SCORE(NOW,NOW,,"GOV")&lt;/Q&gt;&lt;R&gt;0&lt;/R&gt;&lt;C&gt;0&lt;/C&gt;&lt;/FQL&gt;&lt;FQL&gt;&lt;Q&gt;CH0024608827^SUS_EC_RISK_SCORE(NOW,NOW,,"SOC")&lt;/Q&gt;&lt;R&gt;0&lt;/R&gt;&lt;C&gt;0&lt;/C&gt;&lt;/FQL&gt;&lt;FQL&gt;&lt;Q&gt;CH0024608827^SUS_RR_RISK_SCORE(NOW,NOW,,"ESG")&lt;/Q&gt;&lt;R&gt;0&lt;/R&gt;&lt;C&gt;0&lt;/C&gt;&lt;/FQL&gt;&lt;FQL&gt;&lt;Q&gt;CH0024608827^FF_PTX_INC(ANN_R,1/1/2020,12/31/2020)&lt;/Q&gt;&lt;R&gt;1&lt;/R&gt;&lt;C&gt;1&lt;/C&gt;&lt;D xsi:type="xsd:double"&gt;927.9&lt;/D&gt;&lt;/FQL&gt;&lt;FQL&gt;&lt;Q&gt;CH0024608827^FF_PTX_INC(ANN_R,1/1/2019,12/31/2019)&lt;/Q&gt;&lt;R&gt;1&lt;/R&gt;&lt;C&gt;1&lt;/C&gt;&lt;D xsi:type="xsd:double"&gt;1034.4&lt;/D&gt;&lt;/FQL&gt;&lt;FQL&gt;&lt;Q&gt;CH0024608827^FF_PTX_INC(ANN_R,1/1/2017,12/31/2017)&lt;/Q&gt;&lt;R&gt;1&lt;/R&gt;&lt;C&gt;1&lt;/C&gt;&lt;D xsi:type="xsd:double"&gt;839.811&lt;/D&gt;&lt;/FQL&gt;&lt;FQL&gt;&lt;Q&gt;CH0024608827^FF_PTX_INC(ANN_R,1/1/2016,12/31/2016)&lt;/Q&gt;&lt;R&gt;1&lt;/R&gt;&lt;C&gt;1&lt;/C&gt;&lt;D xsi:type="xsd:double"&gt;624.678&lt;/D&gt;&lt;/FQL&gt;&lt;FQL&gt;&lt;Q&gt;CH0024608827^FF_TAX_CF(ANN_R,1/1/2020,12/31/2020)&lt;/Q&gt;&lt;R&gt;1&lt;/R&gt;&lt;C&gt;1&lt;/C&gt;&lt;D xsi:type="xsd:double"&gt;149.9&lt;/D&gt;&lt;/FQL&gt;&lt;FQL&gt;&lt;Q&gt;CH0024608827^FF_TAX_CF(ANN_R,1/1/2019,12/31/2019)&lt;/Q&gt;&lt;R&gt;1&lt;/R&gt;&lt;C&gt;1&lt;/C&gt;&lt;D xsi:type="xsd:double"&gt;107.3&lt;/D&gt;&lt;/FQL&gt;&lt;FQL&gt;&lt;Q&gt;CH0024608827^FF_TAX_CF(ANN_R,1/1/2018,12/31/2018)&lt;/Q&gt;&lt;R&gt;1&lt;/R&gt;&lt;C&gt;1&lt;/C&gt;&lt;D xsi:type="xsd:double"&gt;96.8&lt;/D&gt;&lt;/FQL&gt;&lt;FQL&gt;&lt;Q&gt;CH0024608827^FF_TAX_CF(ANN_R,1/1/2017,12/31/2017)&lt;/Q&gt;&lt;R&gt;1&lt;/R&gt;&lt;C&gt;1&lt;/C&gt;&lt;D xsi:type="xsd:double"&gt;61.671&lt;/D&gt;&lt;/FQL&gt;&lt;FQL&gt;&lt;Q&gt;CH0024608827^FF_TAX_CF(ANN_R,1/1/2016,12/31/2016)&lt;/Q&gt;&lt;R&gt;1&lt;/R&gt;&lt;C&gt;1&lt;/C&gt;&lt;D xsi:type="xsd:double"&gt;57.698&lt;/D&gt;&lt;/FQL&gt;&lt;FQL&gt;&lt;Q&gt;CH0024608827^FF_TAX_RATE(ANN_R,1/1/2020,12/31/2020)&lt;/Q&gt;&lt;R&gt;1&lt;/R&gt;&lt;C&gt;1&lt;/C&gt;&lt;D xsi:type="xsd:double"&gt;13.3419549520422&lt;/D&gt;&lt;/FQL&gt;&lt;FQL&gt;&lt;Q&gt;CH0024608827^FF_TAX_RATE(ANN_R,1/1/2019,12/31/2019)&lt;/Q&gt;&lt;R&gt;1&lt;/R&gt;&lt;C&gt;1&lt;/C&gt;&lt;D xsi:type="xsd:double"&gt;13.2733952049497&lt;/D&gt;&lt;/FQL&gt;&lt;FQL&gt;&lt;Q&gt;CH0024608827^FF_TAX_RATE(ANN_R,1/1/2018,12/31/2018)&lt;/Q&gt;&lt;R&gt;1&lt;/R&gt;&lt;C&gt;1&lt;/C&gt;&lt;D xsi:type="xsd:double"&gt;13.2615281050151&lt;/D&gt;&lt;/FQL&gt;&lt;FQL&gt;&lt;Q&gt;CH0024608827^FF_TAX_RATE(ANN_R,1/1/2017,12/31/2017)&lt;/Q&gt;&lt;R&gt;1&lt;/R&gt;&lt;C&gt;1&lt;/C&gt;&lt;D xsi:type="xsd:double"&gt;11.2924217472741&lt;/D&gt;&lt;/FQL&gt;&lt;FQL&gt;&lt;Q&gt;CH0024608827^FF_TAX_RATE(ANN_R,1/1/2016,12/31/2016)&lt;/Q&gt;&lt;R&gt;1&lt;/R&gt;&lt;C&gt;1&lt;/C&gt;&lt;D xsi:type="xsd:double"&gt;10.9654894201493&lt;/D&gt;&lt;/FQL&gt;&lt;FQL&gt;&lt;Q&gt;CH0024608827^FG_GICS_SECTOR&lt;/Q&gt;&lt;R&gt;0&lt;/R&gt;&lt;C&gt;0&lt;/C&gt;&lt;/FQL&gt;&lt;FQL&gt;&lt;Q&gt;CH0024608827^FG_FACTSET_SECTOR&lt;/Q&gt;&lt;R&gt;1&lt;/R&gt;&lt;C&gt;1&lt;/C&gt;&lt;D xsi:type="xsd:string"&gt;Finance&lt;/D&gt;&lt;/FQL&gt;&lt;FQL&gt;&lt;Q&gt;US2547091080^SUS_EC_RISK_SCORE(NOW,NOW,,"GOV")&lt;/Q&gt;&lt;R&gt;0&lt;/R&gt;&lt;C&gt;0&lt;/C&gt;&lt;/FQL&gt;&lt;FQL&gt;&lt;Q&gt;US2547091080^SUS_RR_RISK_SCORE(NOW,NOW,,"ESG")&lt;/Q&gt;&lt;R&gt;0&lt;/R&gt;&lt;C&gt;0&lt;/C&gt;&lt;/FQL&gt;&lt;FQL&gt;&lt;Q&gt;US2547091080^FF_PTX_INC(ANN_R,1/1/2020,12/31/2020)&lt;/Q&gt;&lt;R&gt;1&lt;/R&gt;&lt;C&gt;1&lt;/C&gt;&lt;D xsi:type="xsd:double"&gt;1435&lt;/D&gt;&lt;/FQL&gt;&lt;FQL&gt;&lt;Q&gt;US2547091080^FF_PTX_INC(ANN_R,1/1/2019,12/31/2019)&lt;/Q&gt;&lt;R&gt;1&lt;/R&gt;&lt;C&gt;1&lt;/C&gt;&lt;D xsi:type="xsd:double"&gt;3835&lt;/D&gt;&lt;/FQL&gt;&lt;FQL&gt;&lt;Q&gt;US2547091080^FF_PTX_INC(ANN_R,1/1/2018,12/31/2018)&lt;/Q&gt;&lt;R&gt;1&lt;/R&gt;&lt;C&gt;1&lt;/C&gt;&lt;D xsi:type="xsd:double"&gt;3597&lt;/D&gt;&lt;/FQL&gt;&lt;FQL&gt;&lt;Q&gt;US2547091080^FF_PTX_INC(ANN_R,1/1/2017,12/31/2017)&lt;/Q&gt;&lt;R&gt;1&lt;/R&gt;&lt;C&gt;1&lt;/C&gt;&lt;D xsi:type="xsd:double"&gt;3537&lt;/D&gt;&lt;/FQL&gt;&lt;FQL&gt;&lt;Q&gt;US2547091080^FF_PTX_INC(ANN_R,1/1/2016,12/31/2016)&lt;/Q&gt;&lt;R&gt;1&lt;/R&gt;&lt;C&gt;1&lt;/C&gt;&lt;D xsi:type="xsd:double"&gt;3656&lt;/D&gt;&lt;/FQL&gt;&lt;FQL&gt;&lt;Q&gt;US2547091080^FF_TAX_CF(ANN_R,1/1/2020,12/31/2020)&lt;/Q&gt;&lt;R&gt;1&lt;/R&gt;&lt;C&gt;1&lt;/C&gt;&lt;D xsi:type="xsd:double"&gt;901&lt;/D&gt;&lt;/FQL&gt;&lt;FQL&gt;&lt;Q&gt;US2547091080^FF_TAX_CF(ANN_R,1/1/2019,12/31/2019)&lt;/Q&gt;&lt;R&gt;1&lt;/R&gt;&lt;C&gt;1&lt;/C&gt;&lt;D xsi:type="xsd:double"&gt;1088&lt;/D&gt;&lt;/FQL&gt;&lt;FQL&gt;&lt;Q&gt;US2547091080^FF_TAX_CF(ANN_R,1/1/2018,12/31/2018)&lt;/Q&gt;&lt;R&gt;1&lt;/R&gt;&lt;C&gt;1&lt;/C&gt;&lt;D xsi:type="xsd:double"&gt;650&lt;/D&gt;&lt;/FQL&gt;&lt;FQL&gt;&lt;Q&gt;US2547091080^FF_TAX_CF(ANN_R,1/1/2017,12/31/2017)&lt;/Q&gt;&lt;R&gt;1&lt;/R&gt;&lt;C&gt;1&lt;/C&gt;&lt;D xsi:type="xsd:double"&gt;1424&lt;/D&gt;&lt;/FQL&gt;&lt;FQL&gt;&lt;Q&gt;US2547091080^FF_TAX_CF(ANN_R,1/1/2016,12/31/2016)&lt;/Q&gt;&lt;R&gt;1&lt;/R&gt;&lt;C&gt;1&lt;/C&gt;&lt;D xsi:type="xsd:double"&gt;1300&lt;/D&gt;&lt;/FQL&gt;&lt;FQL&gt;&lt;Q&gt;US2547091080^FF_TAX_RATE(ANN_R,1/1/2020,12/31/2020)&lt;/Q&gt;&lt;R&gt;1&lt;/R&gt;&lt;C&gt;1&lt;/C&gt;&lt;D xsi:type="xsd:double"&gt;20.4878048780488&lt;/D&gt;&lt;/FQL&gt;&lt;FQL&gt;&lt;Q&gt;US2547091080^FF_TAX_RATE(ANN_R,1/1/2019,12/31/2019)&lt;/Q&gt;&lt;R&gt;1&lt;/R&gt;&lt;C&gt;1&lt;/C&gt;&lt;D xsi:type="xsd:double"&gt;22.8943937418514&lt;/D&gt;&lt;/FQL&gt;&lt;FQL&gt;&lt;Q&gt;US2547091080^FF_TAX_RATE(ANN_R,1/1/2018,12/31/2018)&lt;/Q&gt;&lt;R&gt;1&lt;/R&gt;&lt;C&gt;1&lt;/C&gt;&lt;D xsi:type="xsd:double"&gt;23.7698081734779&lt;/D&gt;&lt;/FQL&gt;&lt;FQL&gt;&lt;Q&gt;US2547091080^FF_TAX_RATE(ANN_R,1/1/2017,12/31/2017)&lt;/Q&gt;&lt;R&gt;1&lt;/R&gt;&lt;C&gt;1&lt;/C&gt;&lt;D xsi:type="xsd:double"&gt;40.6559230986712&lt;/D&gt;&lt;/FQL&gt;&lt;FQL&gt;&lt;Q&gt;US2547091080^FG_GICS_SECTOR&lt;/Q&gt;&lt;R&gt;1&lt;/R&gt;&lt;C&gt;1&lt;/C&gt;&lt;D xsi:type="xsd:string"&gt;Financials&lt;/D&gt;&lt;/FQL&gt;&lt;FQL&gt;&lt;Q&gt;US2547091080^FG_FACTSET_SECTOR&lt;/Q&gt;&lt;R&gt;1&lt;/R&gt;&lt;C&gt;1&lt;/C&gt;&lt;D xsi:type="xsd:string"&gt;Finance&lt;/D&gt;&lt;/FQL&gt;&lt;FQL&gt;&lt;Q&gt;US03662Q1058^SUS_EC_RISK_SCORE(NOW,NOW,,"GOV")&lt;/Q&gt;&lt;R&gt;0&lt;/R&gt;&lt;C&gt;0&lt;/C&gt;&lt;/FQL&gt;&lt;FQL&gt;&lt;Q&gt;US03662Q1058^SUS_EC_RISK_SCORE(NOW,NOW,,"SOC")&lt;/Q&gt;&lt;R&gt;0&lt;/R&gt;&lt;C&gt;0&lt;/C&gt;&lt;/FQL&gt;&lt;FQL&gt;&lt;Q&gt;US03662Q1058^SUS_RR_RISK_SCORE(NOW,NOW,,"ESG")&lt;/Q&gt;&lt;R&gt;0&lt;/R&gt;&lt;C&gt;0&lt;/C&gt;&lt;/FQL&gt;&lt;FQL&gt;&lt;Q&gt;US03662Q1058^FF_PTX_INC(ANN_R,1/1/2020,12/31/2020)&lt;/Q&gt;&lt;R&gt;1&lt;/R&gt;&lt;C&gt;1&lt;/C&gt;&lt;D xsi:type="xsd:double"&gt;493.925&lt;/D&gt;&lt;/FQL&gt;&lt;FQL&gt;&lt;Q&gt;US03662Q1058^FF_PTX_INC(ANN_R,1/1/2019,12/31/2019)&lt;/Q&gt;&lt;R&gt;1&lt;/R&gt;&lt;C&gt;1&lt;/C&gt;&lt;D xsi:type="xsd:double"&gt;522.583&lt;/D&gt;&lt;/FQL&gt;&lt;FQL&gt;&lt;Q&gt;US03662Q1058^FF_PTX_INC(ANN_R,1/1/2018,12/31/2018)&lt;/Q&gt;&lt;R&gt;1&lt;/R&gt;&lt;C&gt;1&lt;/C&gt;&lt;D xsi:type="xsd:double"&gt;487.085&lt;/D&gt;&lt;/FQL&gt;&lt;FQL&gt;&lt;Q&gt;US03662Q1058^FF_PTX_INC(ANN_R,1/1/2017,12/31/2017)&lt;/Q&gt;&lt;R&gt;1&lt;/R&gt;&lt;C&gt;1&lt;/C&gt;&lt;D xsi:type="xsd:double"&gt;395.694&lt;/D&gt;&lt;/FQL&gt;&lt;FQL&gt;&lt;Q&gt;US03662Q1058^FF_PTX_INC(ANN_R,1/1/2016,12/31/2016)&lt;/Q&gt;&lt;R&gt;1&lt;/R&gt;&lt;C&gt;1&lt;/C&gt;&lt;D xsi:type="xsd:double"&gt;380.315&lt;/D&gt;&lt;/FQL&gt;&lt;FQL&gt;&lt;Q&gt;US03662Q1058^FF_TAX_CF(ANN_R,1/1/2020,12/31/2020)&lt;/Q&gt;&lt;R&gt;1&lt;/R&gt;&lt;C&gt;1&lt;/C&gt;&lt;D xsi:type="xsd:double"&gt;54.174&lt;/D&gt;&lt;/FQL&gt;&lt;FQL&gt;&lt;Q&gt;US03662Q1058^FF_TAX_CF(ANN_R,1/1/2019,12/31/2019)&lt;/Q&gt;&lt;R&gt;1&lt;/R&gt;&lt;C&gt;1&lt;/C&gt;&lt;D xsi:type="xsd:double"&gt;86.77&lt;/D&gt;&lt;/FQL&gt;&lt;FQL&gt;&lt;Q&gt;US03662Q1058^FF_TAX_CF(ANN_R,1/1/2018,12/31/2018)&lt;/Q&gt;&lt;R&gt;1&lt;/R&gt;&lt;C&gt;1&lt;/C&gt;&lt;D xsi:type="xsd:double"&gt;87.244&lt;/D&gt;&lt;/FQL&gt;&lt;FQL&gt;&lt;Q&gt;US03662Q1058^FF_TAX_CF(ANN_R,1/1/2017,12/31/2017)&lt;/Q&gt;&lt;R&gt;1&lt;/R&gt;&lt;C&gt;1&lt;/C&gt;&lt;D xsi:type="xsd:double"&gt;116.389&lt;/D&gt;&lt;/FQL&gt;&lt;FQL&gt;&lt;Q&gt;US03662Q1058^FF_TAX_CF(ANN_R,1/1/2016,12/31/2016)&lt;/Q&gt;&lt;R&gt;1&lt;/R&gt;&lt;C&gt;1&lt;/C&gt;&lt;D xsi:type="xsd:double"&gt;118.455&lt;/D&gt;&lt;/FQL&gt;&lt;FQL&gt;&lt;Q&gt;US03662Q1058^FF_TAX_RATE(ANN_R,1/1/2019,12/31/2019)&lt;/Q&gt;&lt;R&gt;1&lt;/R&gt;&lt;C&gt;1&lt;/C&gt;&lt;D xsi:type="xsd:double"&gt;13.6414693933787&lt;/D&gt;&lt;/FQL&gt;&lt;FQL&gt;&lt;Q&gt;US03662Q1058^FF_TAX_RATE(ANN_R,1/1/2018,12/31/2018)&lt;/Q&gt;&lt;R&gt;1&lt;/R&gt;&lt;C&gt;1&lt;/C&gt;&lt;D xsi:type="xsd:double"&gt;13.9010644959299&lt;/D&gt;&lt;/FQL&gt;&lt;FQL&gt;&lt;Q&gt;US03662Q1058^FF_TAX_RATE(ANN_R,1/1/2017,12/31/2017)&lt;/Q&gt;&lt;R&gt;1&lt;/R&gt;&lt;C&gt;1&lt;/C&gt;&lt;D xsi:type="xsd:double"&gt;34.4819481720724&lt;/D&gt;&lt;/FQL&gt;&lt;FQL&gt;&lt;Q&gt;US03662Q1058^FF_TAX_RATE(ANN_R,1/1/2016,12/31/2016)&lt;/Q&gt;&lt;R&gt;1&lt;/R&gt;&lt;C&gt;1&lt;/C&gt;&lt;D xsi:type="xsd:double"&gt;30.1536883898873&lt;/D&gt;&lt;/FQL&gt;&lt;FQL&gt;&lt;Q&gt;US03662Q1058^FG_GICS_SECTOR&lt;/Q&gt;&lt;R&gt;1&lt;/R&gt;&lt;C&gt;1&lt;/C&gt;&lt;D xsi:type="xsd:string"&gt;Information Technology&lt;/D&gt;&lt;/FQL&gt;&lt;FQL&gt;&lt;Q&gt;US03662Q1058^FG_FACTSET_SECTOR&lt;/Q&gt;&lt;R&gt;1&lt;/R&gt;&lt;C&gt;1&lt;/C&gt;&lt;D xsi:type="xsd:string"&gt;Technology Services&lt;/D&gt;&lt;/FQL&gt;&lt;FQL&gt;&lt;Q&gt;US91913Y1001^SUS_EC_RISK_SCORE(NOW,NOW,,"GOV")&lt;/Q&gt;&lt;R&gt;1&lt;/R&gt;&lt;C&gt;1&lt;/C&gt;&lt;D xsi:type="xsd:string"&gt;5.743753&lt;/D&gt;&lt;/FQL&gt;&lt;FQL&gt;&lt;Q&gt;US91913Y1001^SUS_EC_RISK_SCORE(NOW,NOW,,"SOC")&lt;/Q&gt;&lt;R&gt;1&lt;/R&gt;&lt;C&gt;1&lt;/C&gt;&lt;D xsi:type="xsd:string"&gt;6.873915&lt;/D&gt;&lt;/FQL&gt;&lt;FQL&gt;&lt;Q&gt;US91913Y1001^SUS_RR_RISK_SCORE(NOW,NOW,,"ESG")&lt;/Q&gt;&lt;R&gt;1&lt;/R&gt;&lt;C&gt;1&lt;/C&gt;&lt;D xsi:type="xsd:double"&gt;28.7333340625&lt;/D&gt;&lt;/FQL&gt;&lt;FQL&gt;&lt;Q&gt;US91913Y1001^FF_PTX_INC(ANN_R,1/1/2020,12/31/2020)&lt;/Q&gt;&lt;R&gt;1&lt;/R&gt;&lt;C&gt;1&lt;/C&gt;&lt;D xsi:type="xsd:double"&gt;-2010&lt;/D&gt;&lt;/FQL&gt;&lt;FQL&gt;&lt;Q&gt;US91913Y1001^FF_PTX_INC(ANN_R,1/1/2019,12/31/2019)&lt;/Q&gt;&lt;R&gt;1&lt;/R&gt;&lt;C&gt;1&lt;/C&gt;&lt;D xsi:type="xsd:double"&gt;3486&lt;/D&gt;&lt;/FQL&gt;&lt;FQL&gt;&lt;Q&gt;US91913Y1001^FF_PTX_INC(ANN_R,1/1/2018,12/31/2018)&lt;/Q&gt;&lt;R&gt;1&lt;/R&gt;&lt;C&gt;1&lt;/C&gt;&lt;D xsi:type="xsd:double"&gt;4232&lt;/D&gt;&lt;/FQL&gt;&lt;FQL&gt;&lt;Q&gt;US91913Y1001^FF_PTX_INC(ANN_R,1/1/2017,12/31/2017)&lt;/Q&gt;&lt;R&gt;1&lt;/R&gt;&lt;C&gt;1&lt;/C&gt;&lt;D xsi:type="xsd:double"&gt;3207&lt;/D&gt;&lt;/FQL&gt;&lt;FQL&gt;&lt;Q&gt;US91913Y1001^FF_PTX_INC(ANN_R,1/1/2016,12/31/2016)&lt;/Q&gt;&lt;R&gt;1&lt;/R&gt;&lt;C&gt;1&lt;/C&gt;&lt;D xsi:type="xsd:double"&gt;3182&lt;/D&gt;&lt;/FQL&gt;&lt;FQL&gt;&lt;Q&gt;US91913Y1001^FF_TAX_CF(ANN_R,1/1/2020,12/31/2020)&lt;/Q&gt;&lt;R&gt;1&lt;/R&gt;&lt;C&gt;1&lt;/C&gt;&lt;D xsi:type="xsd:double"&gt;203&lt;/D&gt;&lt;/FQL&gt;&lt;FQL&gt;&lt;Q&gt;US91913Y1001^FF_TAX_CF(ANN_R,1/1/2018,12/31/2018)&lt;/Q&gt;&lt;R&gt;1&lt;/R&gt;&lt;C&gt;1&lt;/C&gt;&lt;D xsi:type="xsd:double"&gt;1361&lt;/D&gt;&lt;/FQL&gt;&lt;FQL&gt;&lt;Q&gt;US91913Y1001^FF_TAX_CF(ANN_R,1/1/2017,12/31/2017)&lt;/Q&gt;&lt;R&gt;1&lt;/R&gt;&lt;C&gt;1&lt;/C&gt;&lt;D xsi:type="xsd:double"&gt;410&lt;/D&gt;&lt;/FQL&gt;&lt;FQL&gt;&lt;Q&gt;US91913Y1001^FF_TAX_CF(ANN_R,1/1/2016,12/31/2016)&lt;/Q&gt;&lt;R&gt;1&lt;/R&gt;&lt;C&gt;1&lt;/C&gt;&lt;D xsi:type="xsd:double"&gt;444&lt;/D&gt;&lt;/FQL&gt;&lt;FQL&gt;&lt;Q&gt;US91913Y1001^FF_TAX_RATE(ANN_R,1/1/2020,12/31/2020)&lt;/Q&gt;&lt;R&gt;0&lt;/R&gt;&lt;C&gt;0&lt;/C&gt;&lt;/FQL&gt;&lt;FQL&gt;&lt;Q&gt;US91913Y1001^FF_TAX_RATE(ANN_R,1/1/2019,12/31/2019)&lt;/Q&gt;&lt;R&gt;1&lt;/R&gt;&lt;C&gt;1&lt;/C&gt;&lt;D xsi:type="xsd:double"&gt;20.1376936316695&lt;/D&gt;&lt;/FQL&gt;&lt;FQL&gt;&lt;Q&gt;US91913Y1001^FF_TAX_RATE(ANN_R,1/1/2018,12/31/2018)&lt;/Q&gt;&lt;R&gt;1&lt;/R&gt;&lt;C&gt;1&lt;/C&gt;&lt;D xsi:type="xsd:double"&gt;20.7703213610586&lt;/D&gt;&lt;/FQL&gt;&lt;FQL&gt;&lt;Q&gt;US91913Y1001^FF_TAX_RATE(ANN_R,1/1/2017,12/31/2017)&lt;/Q&gt;&lt;R&gt;1&lt;/R&gt;&lt;C&gt;1&lt;/C&gt;&lt;D xsi:type="xsd:double"&gt;-29.591518553165&lt;/D&gt;&lt;/FQL&gt;&lt;FQL&gt;&lt;Q&gt;US91913Y1001^FF_TAX_RATE(ANN_R,1/1/2016,12/31/2016)&lt;/Q&gt;&lt;R&gt;1&lt;/R&gt;&lt;C&gt;1&lt;/C&gt;&lt;D xsi:type="xsd:double"&gt;24.0414833438089&lt;/D&gt;&lt;/FQL&gt;&lt;FQL&gt;&lt;Q&gt;US91913Y1001^FG_GICS_SECTOR&lt;/Q&gt;&lt;R&gt;1&lt;/R&gt;&lt;C&gt;1&lt;/C&gt;&lt;D xsi:type="xsd:string"&gt;Energy&lt;/D&gt;&lt;/FQL&gt;&lt;FQL&gt;&lt;Q&gt;US91913Y1001^FG_FACTSET_SECTOR&lt;/Q&gt;&lt;R&gt;1&lt;/R&gt;&lt;C&gt;1&lt;/C&gt;&lt;D xsi:type="xsd:string"&gt;Energy Minerals&lt;/D&gt;&lt;/FQL&gt;&lt;FQL&gt;&lt;Q&gt;CNE1000001Z5^SUS_EC_RISK_SCORE(NOW,NOW,,"GOV")&lt;/Q&gt;&lt;R&gt;0&lt;/R&gt;&lt;C&gt;0&lt;/C&gt;&lt;/FQL&gt;&lt;FQL&gt;&lt;Q&gt;CNE1000001Z5^SUS_EC_RISK_SCORE(NOW,NOW,,"SOC")&lt;/Q&gt;&lt;R&gt;0&lt;/R&gt;&lt;C&gt;0&lt;/C&gt;&lt;/FQL&gt;&lt;FQL&gt;&lt;Q&gt;CNE1000001Z5^SUS_RR_RISK_SCORE(NOW,NOW,,"ESG")&lt;/Q&gt;&lt;R&gt;0&lt;/R&gt;&lt;C&gt;0&lt;/C&gt;&lt;/FQL&gt;&lt;FQL&gt;&lt;Q&gt;CNE1000001Z5^FF_PTX_INC(ANN_R,1/1/2020,12/31/2020)&lt;/Q&gt;&lt;R&gt;1&lt;/R&gt;&lt;C&gt;1&lt;/C&gt;&lt;D xsi:type="xsd:double"&gt;276675.781166882&lt;/D&gt;&lt;/FQL&gt;&lt;FQL&gt;&lt;Q&gt;CNE1000001Z5^FF_PTX_INC(ANN_R,1/1/2019,12/31/2019)&lt;/Q&gt;&lt;R&gt;1&lt;/R&gt;&lt;C&gt;1&lt;/C&gt;&lt;D xsi:type="xsd:double"&gt;283011.946363165&lt;/D&gt;&lt;/FQL&gt;&lt;FQL&gt;&lt;Q&gt;CNE1000001Z5^FF_PTX_INC(ANN_R,1/1/2017,12/31/2017)&lt;/Q&gt;&lt;R&gt;1&lt;/R&gt;&lt;C&gt;1&lt;/C&gt;&lt;D xsi:type="xsd:double"&gt;255686.641388296&lt;/D&gt;&lt;/FQL&gt;&lt;FQL&gt;&lt;Q&gt;CNE1000001Z5^FF_PTX_INC(ANN_R,1/1/2016,12/31/2016)&lt;/Q&gt;&lt;R&gt;1&lt;/R&gt;&lt;C&gt;1&lt;/C&gt;&lt;D xsi:type="xsd:double"&gt;258822.227162328&lt;/D&gt;&lt;/FQL&gt;&lt;FQL&gt;&lt;Q&gt;CNE1000001Z5^FF_TAX_CF(ANN_R,1/1/2020,12/31/2020)&lt;/Q&gt;&lt;R&gt;1&lt;/R&gt;&lt;C&gt;1&lt;/C&gt;&lt;D xsi:type="xsd:double"&gt;65949.563791261&lt;/D&gt;&lt;/FQL&gt;&lt;FQL&gt;&lt;Q&gt;CNE1000001Z5^FF_TAX_CF(ANN_R,1/1/2019,12/31/2019)&lt;/Q&gt;&lt;R&gt;1&lt;/R&gt;&lt;C&gt;1&lt;/C&gt;&lt;D xsi:type="xsd:double"&gt;31005.8122239626&lt;/D&gt;&lt;/FQL&gt;&lt;FQL&gt;&lt;Q&gt;CNE1000001Z5^FF_TAX_CF(ANN_R,1/1/2018,12/31/2018)&lt;/Q&gt;&lt;R&gt;1&lt;/R&gt;&lt;C&gt;1&lt;/C&gt;&lt;D xsi:type="xsd:double"&gt;33774.7026399631&lt;/D&gt;&lt;/FQL&gt;&lt;FQL&gt;&lt;Q&gt;CNE1000001Z5^FF_TAX_CF(ANN_R,1/1/2017,12/31/2017)&lt;/Q&gt;&lt;R&gt;1&lt;/R&gt;&lt;C&gt;1&lt;/C&gt;&lt;D xsi:type="xsd:double"&gt;44351.1812777882&lt;/D&gt;&lt;/FQL&gt;&lt;FQL&gt;&lt;Q&gt;CNE1000001Z5^FF_TAX_CF(ANN_R,1/1/2016,12/31/2016)&lt;/Q&gt;&lt;R&gt;1&lt;/R&gt;&lt;C&gt;1&lt;/C&gt;&lt;D xsi:type="xsd:double"&gt;64600.691228937&lt;/D&gt;&lt;/FQL&gt;&lt;FQL&gt;&lt;Q&gt;CNE1000001Z5^FF_TAX_RATE(ANN_R,1/1/2020,12/31/2020)&lt;/Q&gt;&lt;R&gt;1&lt;/R&gt;&lt;C&gt;1&lt;/C&gt;&lt;D xsi:type="xsd:double"&gt;16.7663065551133&lt;/D&gt;&lt;/FQL&gt;&lt;FQL&gt;&lt;Q&gt;CNE1000001Z5^FF_TAX_RATE(ANN_R,1/1/2019,12/31/2019)&lt;/Q&gt;&lt;R&gt;1&lt;/R&gt;&lt;C&gt;1&lt;/C&gt;&lt;D xsi:type="xsd:double"&gt;19.533791688703&lt;/D&gt;&lt;/FQL&gt;&lt;FQL&gt;&lt;Q&gt;CNE1000001Z5^FF_TAX_RATE(ANN_R,1/1/2018,12/31/2018)&lt;/Q&gt;&lt;R&gt;1&lt;/R&gt;&lt;C&gt;1&lt;/C&gt;&lt;D xsi:type="xsd:double"&gt;16.3527927817064&lt;/D&gt;&lt;/FQL&gt;&lt;FQL&gt;&lt;Q&gt;CNE1000001Z5^FF_TAX_RATE(ANN_R,1/1/2017,12/31/2017)&lt;/Q&gt;&lt;R&gt;1&lt;/R&gt;&lt;C&gt;1&lt;/C&gt;&lt;D xsi:type="xsd:double"&gt;17.0996793556447&lt;/D&gt;&lt;/FQL&gt;&lt;FQL&gt;&lt;Q&gt;CNE1000001Z5^FF_TAX_RATE(ANN_R,1/1/2016,12/31/2016)&lt;/Q&gt;&lt;R&gt;1&lt;/R&gt;&lt;C&gt;1&lt;/C&gt;&lt;D xsi:type="xsd:double"&gt;17.3175631447081&lt;/D&gt;&lt;/FQL&gt;&lt;FQL&gt;&lt;Q&gt;CNE1000001Z5^FG_GICS_SECTOR&lt;/Q&gt;&lt;R&gt;0&lt;/R&gt;&lt;C&gt;0&lt;/C&gt;&lt;/FQL&gt;&lt;FQL&gt;&lt;Q&gt;CNE1000001Z5^FG_FACTSET_SECTOR&lt;/Q&gt;&lt;R&gt;1&lt;/R&gt;&lt;C&gt;1&lt;/C&gt;&lt;D xsi:type="xsd:string"&gt;Finance&lt;/D&gt;&lt;/FQL&gt;&lt;FQL&gt;&lt;Q&gt;US0311001004^SUS_EC_RISK_SCORE(NOW,NOW,,"GOV")&lt;/Q&gt;&lt;R&gt;0&lt;/R&gt;&lt;C&gt;0&lt;/C&gt;&lt;/FQL&gt;&lt;FQL&gt;&lt;Q&gt;US0311001004^SUS_RR_RISK_SCORE(NOW,NOW,,"ESG")&lt;/Q&gt;&lt;R&gt;0&lt;/R&gt;&lt;C&gt;0&lt;/C&gt;&lt;/FQL&gt;&lt;FQL&gt;&lt;Q&gt;US0311001004^FF_PTX_INC(ANN_R,1/1/2020,12/31/2020)&lt;/Q&gt;&lt;R&gt;1&lt;/R&gt;&lt;C&gt;1&lt;/C&gt;&lt;D xsi:type="xsd:double"&gt;1082.309&lt;/D&gt;&lt;/FQL&gt;&lt;FQL&gt;&lt;Q&gt;US0311001004^FF_PTX_INC(ANN_R,1/1/2019,12/31/2019)&lt;/Q&gt;&lt;R&gt;1&lt;/R&gt;&lt;C&gt;1&lt;/C&gt;&lt;D xsi:type="xsd:double"&gt;1069.748&lt;/D&gt;&lt;/FQL&gt;&lt;FQL&gt;&lt;Q&gt;US0311001004^FF_PTX_INC(ANN_R,1/1/2018,12/31/2018)&lt;/Q&gt;&lt;R&gt;1&lt;/R&gt;&lt;C&gt;1&lt;/C&gt;&lt;D xsi:type="xsd:double"&gt;987.745&lt;/D&gt;&lt;/FQL&gt;&lt;FQL&gt;&lt;Q&gt;US0311001004^FF_PTX_INC(ANN_R,1/1/2017,12/31/2017)&lt;/Q&gt;&lt;R&gt;1&lt;/R&gt;&lt;C&gt;1&lt;/C&gt;&lt;D xsi:type="xsd:double"&gt;796.729&lt;/D&gt;&lt;/FQL&gt;&lt;FQL&gt;&lt;Q&gt;US0311001004^FF_PTX_INC(ANN_R,1/1/2016,12/31/2016)&lt;/Q&gt;&lt;R&gt;1&lt;/R&gt;&lt;C&gt;1&lt;/C&gt;&lt;D xsi:type="xsd:double"&gt;693.103&lt;/D&gt;&lt;/FQL&gt;&lt;FQL&gt;&lt;Q&gt;US0311001004^FF_TAX_CF(ANN_R,1/1/2020,12/31/2020)&lt;/Q&gt;&lt;R&gt;1&lt;/R&gt;&lt;C&gt;1&lt;/C&gt;&lt;D xsi:type="xsd:double"&gt;210.4&lt;/D&gt;&lt;/FQL&gt;&lt;FQL&gt;&lt;Q&gt;US0311001004^FF_TAX_CF(ANN_R,1/1/2019,12/31/2019)&lt;/Q&gt;&lt;R&gt;1&lt;/R&gt;&lt;C&gt;1&lt;/C&gt;&lt;D xsi:type="xsd:double"&gt;221.6&lt;/D&gt;&lt;/FQL&gt;&lt;FQL&gt;&lt;Q&gt;US0311001004^FF_TAX_CF(ANN_R,1/1/2018,12/31/2018)&lt;/Q&gt;&lt;R&gt;1&lt;/R&gt;&lt;C&gt;1&lt;/C&gt;&lt;D xsi:type="xsd:double"&gt;195.2&lt;/D&gt;&lt;/FQL&gt;&lt;FQL&gt;&lt;Q&gt;US0311001004^FF_TAX_CF(ANN_R,1/1/2017,12/31/2017)&lt;/Q&gt;&lt;R&gt;1&lt;/R&gt;&lt;C&gt;1&lt;/C&gt;&lt;D xsi:type="xsd:double"&gt;176.6&lt;/D&gt;&lt;/FQL&gt;&lt;FQL&gt;&lt;Q&gt;US0311001004^FF_TAX_CF(ANN_R,1/1/2016,12/31/2016)&lt;/Q&gt;&lt;R&gt;1&lt;/R&gt;&lt;C&gt;1&lt;/C&gt;&lt;D xsi:type="xsd:double"&gt;180.8&lt;/D&gt;&lt;/FQL&gt;&lt;FQL&gt;&lt;Q&gt;US0311001004^FF_TAX_RATE(ANN_R,1/1/2020,12/31/2020)&lt;/Q&gt;&lt;R&gt;1&lt;/R&gt;&lt;C&gt;1&lt;/C&gt;&lt;D xsi:type="xsd:double"&gt;19.3909502739051&lt;/D&gt;&lt;/FQL&gt;&lt;FQL&gt;&lt;Q&gt;US0311001004^FF_TAX_RATE(ANN_R,1/1/2019,12/31/2019)&lt;/Q&gt;&lt;R&gt;1&lt;/R&gt;&lt;C&gt;1&lt;/C&gt;&lt;D xsi:type="xsd:double"&gt;19.4859910932294&lt;/D&gt;&lt;/FQL&gt;&lt;FQL&gt;&lt;Q&gt;US0311001004^FF_TAX_RATE(ANN_R,1/1/2018,12/31/2018)&lt;/Q&gt;&lt;R&gt;1&lt;/R&gt;&lt;C&gt;1&lt;/C&gt;&lt;D xsi:type="xsd:double"&gt;21.2415147634258&lt;/D&gt;&lt;/FQL&gt;&lt;FQL&gt;&lt;Q&gt;US0311001004^FF_TAX_RATE(ANN_R,1/1/2017,12/31/2017)&lt;/Q&gt;&lt;R&gt;1&lt;/R&gt;&lt;C&gt;1&lt;/C&gt;&lt;D xsi:type="xsd:double"&gt;14.4665250041106&lt;/D&gt;&lt;/FQL&gt;&lt;FQL&gt;&lt;Q&gt;US0311001004^FG_GICS_SECTOR&lt;/Q&gt;&lt;R&gt;1&lt;/R&gt;&lt;C&gt;1&lt;/C&gt;&lt;D xsi:type="xsd:string"&gt;Industrials&lt;/D&gt;&lt;/FQL&gt;&lt;FQL&gt;&lt;Q&gt;US0311001004^FG_FACTSET_SECTOR&lt;/Q&gt;&lt;R&gt;1&lt;/R&gt;&lt;C&gt;1&lt;/C&gt;&lt;D xsi:type="xsd:string"&gt;Producer Manufacturing&lt;/D&gt;&lt;/FQL&gt;&lt;FQL&gt;&lt;Q&gt;INE237A01028^SUS_EC_RISK_SCORE(NOW,NOW,,"GOV")&lt;/Q&gt;&lt;R&gt;0&lt;/R&gt;&lt;C&gt;0&lt;/C&gt;&lt;/FQL&gt;&lt;FQL&gt;&lt;Q&gt;INE237A01028^SUS_EC_RISK_SCORE(NOW,NOW,,"SOC")&lt;/Q&gt;&lt;R&gt;0&lt;/R&gt;&lt;C&gt;0&lt;/C&gt;&lt;/FQL&gt;&lt;FQL&gt;&lt;Q&gt;INE237A01028^SUS_RR_RISK_SCORE(NOW,NOW,,"ESG")&lt;/Q&gt;&lt;R&gt;0&lt;/R&gt;&lt;C&gt;0&lt;/C&gt;&lt;/FQL&gt;&lt;FQL&gt;&lt;Q&gt;INE237A01028^FF_PTX_INC(ANN_R,1/1/2020,12/31/2020)&lt;/Q&gt;&lt;R&gt;1&lt;/R&gt;&lt;C&gt;1&lt;/C&gt;&lt;D xsi:type="xsd:double"&gt;114218.049&lt;/D&gt;&lt;/FQL&gt;&lt;FQL&gt;&lt;Q&gt;INE237A01028^FF_PTX_INC(ANN_R,1/1/2019,12/31/2019)&lt;/Q&gt;&lt;R&gt;1&lt;/R&gt;&lt;C&gt;1&lt;/C&gt;&lt;D xsi:type="xsd:double"&gt;105757.171&lt;/D&gt;&lt;/FQL&gt;&lt;FQL&gt;&lt;Q&gt;INE237A01028^FF_PTX_INC(ANN_R,1/1/2018,12/31/2018)&lt;/Q&gt;&lt;R&gt;1&lt;/R&gt;&lt;C&gt;1&lt;/C&gt;&lt;D xsi:type="xsd:double"&gt;91582.255&lt;/D&gt;&lt;/FQL&gt;&lt;FQL&gt;&lt;Q&gt;INE237A01028^FF_PTX_INC(ANN_R,1/1/2017,12/31/2017)&lt;/Q&gt;&lt;R&gt;1&lt;/R&gt;&lt;C&gt;1&lt;/C&gt;&lt;D xsi:type="xsd:double"&gt;73319.332&lt;/D&gt;&lt;/FQL&gt;&lt;FQL&gt;&lt;Q&gt;INE237A01028^FF_PTX_INC(ANN_R,1/1/2016,12/31/2016)&lt;/Q&gt;&lt;R&gt;1&lt;/R&gt;&lt;C&gt;1&lt;/C&gt;&lt;D xsi:type="xsd:double"&gt;50235.413&lt;/D&gt;&lt;/FQL&gt;&lt;FQL&gt;&lt;Q&gt;INE237A01028^FF_TAX_CF(ANN_R,1/1/2020,12/31/2020)&lt;/Q&gt;&lt;R&gt;1&lt;/R&gt;&lt;C&gt;1&lt;/C&gt;&lt;D xsi:type="xsd:double"&gt;28662.809&lt;/D&gt;&lt;/FQL&gt;&lt;FQL&gt;&lt;Q&gt;INE237A01028^FF_TAX_CF(ANN_R,1/1/2019,12/31/2019)&lt;/Q&gt;&lt;R&gt;1&lt;/R&gt;&lt;C&gt;1&lt;/C&gt;&lt;D xsi:type="xsd:double"&gt;34314.608&lt;/D&gt;&lt;/FQL&gt;&lt;FQL&gt;&lt;Q&gt;INE237A01028^FF_TAX_CF(ANN_R,1/1/2018,12/31/2018)&lt;/Q&gt;&lt;R&gt;1&lt;/R&gt;&lt;C&gt;1&lt;/C&gt;&lt;D xsi:type="xsd:double"&gt;29467.742&lt;/D&gt;&lt;/FQL&gt;&lt;FQL&gt;&lt;Q&gt;INE237A01028^FF_TAX_CF(ANN_R,1/1/2017,12/31/2017)&lt;/Q&gt;&lt;R&gt;1&lt;/R&gt;&lt;C&gt;1&lt;/C&gt;&lt;D xsi:type="xsd:double"&gt;21095.25&lt;/D&gt;&lt;/FQL&gt;&lt;FQL&gt;&lt;Q&gt;INE237A01028^FF_TAX_CF(ANN_R,1/1/2016,12/31/2016)&lt;/Q&gt;&lt;R&gt;1&lt;/R&gt;&lt;C&gt;1&lt;/C&gt;&lt;D xsi:type="xsd:double"&gt;16887.018&lt;/D&gt;&lt;/FQL&gt;&lt;FQL&gt;&lt;Q&gt;INE237A01028^FF_TAX_RATE(ANN_R,1/1/2019,12/31/2019)&lt;/Q&gt;&lt;R&gt;1&lt;/R&gt;&lt;C&gt;1&lt;/C&gt;&lt;D xsi:type="xsd:double"&gt;32.6788242094713&lt;/D&gt;&lt;/FQL&gt;&lt;FQL&gt;&lt;Q&gt;INE237A01028^FF_TAX_RATE(ANN_R,1/1/2018,12/31/2018)&lt;/Q&gt;&lt;R&gt;1&lt;/R&gt;&lt;C&gt;1&lt;/C&gt;&lt;D xsi:type="xsd:double"&gt;32.8785308900725&lt;/D&gt;&lt;/FQL&gt;&lt;FQL&gt;&lt;Q&gt;INE237A01028^FF_TAX_RATE(ANN_R,1/1/2017,12/31/2017)&lt;/Q&gt;&lt;R&gt;1&lt;/R&gt;&lt;C&gt;1&lt;/C&gt;&lt;D xsi:type="xsd:double"&gt;32.4996141536041&lt;/D&gt;&lt;/FQL&gt;&lt;FQL&gt;&lt;Q&gt;INE237A01028^FF_TAX_RATE(ANN_R,1/1/2016,12/31/2016)&lt;/Q&gt;&lt;R&gt;1&lt;/R&gt;&lt;C&gt;1&lt;/C&gt;&lt;D xsi:type="xsd:double"&gt;31.6991521498987&lt;/D&gt;&lt;/FQL&gt;&lt;FQL&gt;&lt;Q&gt;INE237A01028^FG_GICS_SECTOR&lt;/Q&gt;&lt;R&gt;0&lt;/R&gt;&lt;C&gt;0&lt;/C&gt;&lt;/FQL&gt;&lt;FQL&gt;&lt;Q&gt;INE237A01028^FG_FACTSET_SECTOR&lt;/Q&gt;&lt;R&gt;1&lt;/R&gt;&lt;C&gt;1&lt;/C&gt;&lt;D xsi:type="xsd:string"&gt;Finance&lt;/D&gt;&lt;/FQL&gt;&lt;FQL&gt;&lt;Q&gt;INE021A01026^SUS_EC_RISK_SCORE(NOW,NOW,,"GOV")&lt;/Q&gt;&lt;R&gt;0&lt;/R&gt;&lt;C&gt;0&lt;/C&gt;&lt;/FQL&gt;&lt;FQL&gt;&lt;Q&gt;INE021A01026^SUS_EC_RISK_SCORE(NOW,NOW,,"SOC")&lt;/Q&gt;&lt;R&gt;0&lt;/R&gt;&lt;C&gt;0&lt;/C&gt;&lt;/FQL&gt;&lt;FQL&gt;&lt;Q&gt;INE021A01026^SUS_RR_RISK_SCORE(NOW,NOW,,"ESG")&lt;/Q&gt;&lt;R&gt;0&lt;/R&gt;&lt;C&gt;0&lt;/C&gt;&lt;/FQL&gt;&lt;FQL&gt;&lt;Q&gt;INE021A01026^FF_PTX_INC(ANN_R,1/1/2020,12/31/2020)&lt;/Q&gt;&lt;R&gt;1&lt;/R&gt;&lt;C&gt;1&lt;/C&gt;&lt;D xsi:type="xsd:double"&gt;35832.5&lt;/D&gt;&lt;/FQL&gt;&lt;FQL&gt;&lt;Q&gt;INE021A01026^FF_PTX_INC(ANN_R,1/1/2019,12/31/2019)&lt;/Q&gt;&lt;R&gt;1&lt;/R&gt;&lt;C&gt;1&lt;/C&gt;&lt;D xsi:type="xsd:double"&gt;32711.7&lt;/D&gt;&lt;/FQL&gt;&lt;FQL&gt;&lt;Q&gt;INE021A01026^FF_PTX_INC(ANN_R,1/1/2018,12/31/2018)&lt;/Q&gt;&lt;R&gt;1&lt;/R&gt;&lt;C&gt;1&lt;/C&gt;&lt;D xsi:type="xsd:double"&gt;30684.8&lt;/D&gt;&lt;/FQL&gt;&lt;FQL&gt;&lt;Q&gt;INE021A01026^FF_PTX_INC(ANN_R,1/1/2017,12/31/2017)&lt;/Q&gt;&lt;R&gt;1&lt;/R&gt;&lt;C&gt;1&lt;/C&gt;&lt;D xsi:type="xsd:double"&gt;29336.8&lt;/D&gt;&lt;/FQL&gt;&lt;FQL&gt;&lt;Q&gt;INE021A01026^FF_PTX_INC(ANN_R,1/1/2016,12/31/2016)&lt;/Q&gt;&lt;R&gt;1&lt;/R&gt;&lt;C&gt;1&lt;/C&gt;&lt;D xsi:type="xsd:double"&gt;26138.5&lt;/D&gt;&lt;/FQL&gt;&lt;FQL&gt;&lt;Q&gt;INE021A01026^FF_TAX_CF(ANN_R,1/1/2020,12/31/2020)&lt;/Q&gt;&lt;R&gt;1&lt;/R&gt;&lt;C&gt;1&lt;/C&gt;&lt;D xsi:type="xsd:double"&gt;10107.5&lt;/D&gt;&lt;/FQL&gt;&lt;FQL&gt;&lt;Q&gt;INE021A01026^FF_TAX_CF(ANN_R,1/1/2018,12/31/2018)&lt;/Q&gt;&lt;R&gt;1&lt;/R&gt;&lt;C&gt;1&lt;/C&gt;&lt;D xsi:type="xsd:double"&gt;10807.4&lt;/D&gt;&lt;/FQL&gt;&lt;FQL&gt;&lt;Q&gt;INE021A01026^FF_TAX_CF(ANN_R,1/1/2017,12/31/2017)&lt;/Q&gt;&lt;R&gt;1&lt;/R&gt;&lt;C&gt;1&lt;/C&gt;&lt;D xsi:type="xsd:double"&gt;9254&lt;/D&gt;&lt;/FQL&gt;&lt;FQL&gt;&lt;Q&gt;INE021A01026^FF_TAX_CF(ANN_R,1/1/2016,12/31/2016)&lt;/Q&gt;&lt;R&gt;1&lt;/R&gt;&lt;C&gt;1&lt;/C&gt;&lt;D xsi:type="xsd:double"&gt;8023.6&lt;/D&gt;&lt;/FQL&gt;&lt;FQL&gt;&lt;Q&gt;INE021A01026^FF_TAX_RATE(ANN_R,1/1/2020,12/31/2020)&lt;/Q&gt;&lt;R&gt;1&lt;/R&gt;&lt;C&gt;1&lt;/C&gt;&lt;D xsi:type="xsd:double"&gt;23.8568338798577&lt;/D&gt;&lt;/FQL&gt;&lt;FQL&gt;&lt;Q&gt;INE021A01026^FF_TAX_RATE(ANN_R,1/1/2019,12/31/2019)&lt;/Q&gt;&lt;R&gt;1&lt;/R&gt;&lt;C&gt;1&lt;/C&gt;&lt;D xsi:type="xsd:double"&gt;33.5678060143618&lt;/D&gt;&lt;/FQL&gt;&lt;FQL&gt;&lt;Q&gt;INE021A01026^FF_TAX_RATE(ANN_R,1/1/2018,12/31/2018)&lt;/Q&gt;&lt;R&gt;1&lt;/R&gt;&lt;C&gt;1&lt;/C&gt;&lt;D xsi:type="xsd:double"&gt;33.9242882469496&lt;/D&gt;&lt;/FQL&gt;&lt;FQL&gt;&lt;Q&gt;INE021A01026^FF_TAX_RATE(ANN_R,1/1/2017,12/31/2017)&lt;/Q&gt;&lt;R&gt;1&lt;/R&gt;&lt;C&gt;1&lt;/C&gt;&lt;D xsi:type="xsd:double"&gt;32.1538136402062&lt;/D&gt;&lt;/FQL&gt;&lt;FQL&gt;&lt;Q&gt;INE021A01026^FF_TAX_RATE(ANN_R,1/1/2016,12/31/2016)&lt;/Q&gt;&lt;R&gt;1&lt;/R&gt;&lt;C&gt;1&lt;/C&gt;&lt;D xsi:type="xsd:double"&gt;32.3082808883448&lt;/D&gt;&lt;/FQL&gt;&lt;FQL&gt;&lt;Q&gt;INE021A01026^FG_GICS_SECTOR&lt;/Q&gt;&lt;R&gt;0&lt;/R&gt;&lt;C&gt;0&lt;/C&gt;&lt;/FQL&gt;&lt;FQL&gt;&lt;Q&gt;INE021A01026^FG_FACTSET_SECTOR&lt;/Q&gt;&lt;R&gt;1&lt;/R&gt;&lt;C&gt;1&lt;/C&gt;&lt;D xsi:type="xsd:string"&gt;Process Industries&lt;/D&gt;&lt;/FQL&gt;&lt;FQL&gt;&lt;Q&gt;IE00BDB6Q211^SUS_EC_RISK_SCORE(NOW,NOW,,"GOV")&lt;/Q&gt;&lt;R&gt;1&lt;/R&gt;&lt;C&gt;1&lt;/C&gt;&lt;D xsi:type="xsd:string"&gt;10.226005&lt;/D&gt;&lt;/FQL&gt;&lt;FQL&gt;&lt;Q&gt;IE00BDB6Q211^SUS_EC_RISK_SCORE(NOW,NOW,,"SOC")&lt;/Q&gt;&lt;R&gt;1&lt;/R&gt;&lt;C&gt;1&lt;/C&gt;&lt;D xsi:type="xsd:string"&gt;10.298394&lt;/D&gt;&lt;/FQL&gt;&lt;FQL&gt;&lt;Q&gt;IE00BDB6Q211^SUS_RR_RISK_SCORE(NOW,NOW,,"ESG")&lt;/Q&gt;&lt;R&gt;1&lt;/R&gt;&lt;C&gt;1&lt;/C&gt;&lt;D xsi:type="xsd:double"&gt;20.6593984375&lt;/D&gt;&lt;/FQL&gt;&lt;FQL&gt;&lt;Q&gt;IE00BDB6Q211^FF_PTX_INC(ANN_R,1/1/2020,12/31/2020)&lt;/Q&gt;&lt;R&gt;1&lt;/R&gt;&lt;C&gt;1&lt;/C&gt;&lt;D xsi:type="xsd:double"&gt;1338&lt;/D&gt;&lt;/FQL&gt;&lt;FQL&gt;&lt;Q&gt;IE00BDB6Q211^FF_PTX_INC(ANN_R,1/1/2019,12/31/2019)&lt;/Q&gt;&lt;R&gt;1&lt;/R&gt;&lt;C&gt;1&lt;/C&gt;&lt;D xsi:type="xsd:double"&gt;1322&lt;/D&gt;&lt;/FQL&gt;&lt;FQL&gt;&lt;Q&gt;IE00BDB6Q211^FF_PTX_INC(ANN_R,1/1/2017,12/31/2017)&lt;/Q&gt;&lt;R&gt;1&lt;/R&gt;&lt;C&gt;1&lt;/C&gt;&lt;D xsi:type="xsd:double"&gt;489&lt;/D&gt;&lt;/FQL&gt;&lt;FQL&gt;&lt;Q&gt;IE00BDB6Q211^FF_PTX_INC(ANN_R,1/1/2016,12/31/2016)&lt;/Q&gt;&lt;R&gt;1&lt;/R&gt;&lt;C&gt;1&lt;/C&gt;&lt;D xsi:type="xsd:double"&gt;340&lt;/D&gt;&lt;/FQL&gt;&lt;FQL&gt;&lt;Q&gt;IE00BDB6Q211^FF_TAX_CF(ANN_R,1/1/2020,12/31/2020)&lt;/Q&gt;&lt;R&gt;1&lt;/R&gt;&lt;C&gt;1&lt;/C&gt;&lt;D xsi:type="xsd:double"&gt;310&lt;/D&gt;&lt;/FQL&gt;&lt;FQL&gt;&lt;Q&gt;IE00BDB6Q211^FF_TAX_CF(ANN_R,1/1/2019,12/31/2019)&lt;/Q&gt;&lt;R&gt;1&lt;/R&gt;&lt;C&gt;1&lt;/C&gt;&lt;D xsi:type="xsd:double"&gt;299&lt;/D&gt;&lt;/FQL&gt;&lt;FQL&gt;&lt;Q&gt;IE00BDB6Q211^FF_TAX_CF(ANN_R,1/1/2018,12/31/2018)&lt;/Q&gt;&lt;R&gt;1&lt;/R&gt;&lt;C&gt;1&lt;/C&gt;&lt;D xsi:type="xsd:double"&gt;178&lt;/D&gt;&lt;/FQL&gt;&lt;FQL&gt;&lt;Q&gt;IE00BDB6Q211^FF_TAX_CF(ANN_R,1/1/2017,12/31/2017)&lt;/Q&gt;&lt;R&gt;1&lt;/R&gt;&lt;C&gt;1&lt;/C&gt;&lt;D xsi:type="xsd:double"&gt;203&lt;/D&gt;&lt;/FQL&gt;&lt;FQL&gt;&lt;Q&gt;IE00BDB6Q211^FF_TAX_CF(ANN_R,1/1/2016,12/31/2016)&lt;/Q&gt;&lt;R&gt;1&lt;/R&gt;&lt;C&gt;1&lt;/C&gt;&lt;D xsi:type="xsd:double"&gt;158&lt;/D&gt;&lt;/FQL&gt;&lt;FQL&gt;&lt;Q&gt;IE00BDB6Q211^FF_TAX_RATE(ANN_R,1/1/2020,12/31/2020)&lt;/Q&gt;&lt;R&gt;1&lt;/R&gt;&lt;C&gt;1&lt;/C&gt;&lt;D xsi:type="xsd:double"&gt;23.7668161434978&lt;/D&gt;&lt;/FQL&gt;&lt;FQL&gt;&lt;Q&gt;IE00BDB6Q211^FF_TAX_RATE(ANN_R,1/1/2019,12/31/2019)&lt;/Q&gt;&lt;R&gt;1&lt;/R&gt;&lt;C&gt;1&lt;/C&gt;&lt;D xsi:type="xsd:double"&gt;18.8350983358548&lt;/D&gt;&lt;/FQL&gt;&lt;FQL&gt;&lt;Q&gt;IE00BDB6Q211^FF_TAX_RATE(ANN_R,1/1/2018,12/31/2018)&lt;/Q&gt;&lt;R&gt;1&lt;/R&gt;&lt;C&gt;1&lt;/C&gt;&lt;D xsi:type="xsd:double"&gt;15.9811985898942&lt;/D&gt;&lt;/FQL&gt;&lt;FQL&gt;&lt;Q&gt;IE00BDB6Q211^FF_TAX_RATE(ANN_R,1/1/2017,12/31/2017)&lt;/Q&gt;&lt;R&gt;1&lt;/R&gt;&lt;C&gt;1&lt;/C&gt;&lt;D xsi:type="xsd:double"&gt;-20.4498977505112&lt;/D&gt;&lt;/FQL&gt;&lt;FQL&gt;&lt;Q&gt;IE00BDB6Q211^FF_TAX_RATE(ANN_R,1/1/2016,12/31/2016)&lt;/Q&gt;&lt;R&gt;1&lt;/R&gt;&lt;C&gt;1&lt;/C&gt;&lt;D xsi:type="xsd:double"&gt;-28.2352941176471&lt;/D&gt;&lt;/FQL&gt;&lt;FQL&gt;&lt;Q&gt;IE00BDB6Q211^FG_GICS_SECTOR&lt;/Q&gt;&lt;R&gt;1&lt;/R&gt;&lt;C&gt;1&lt;/C&gt;&lt;D xsi:type="xsd:string"&gt;Financials&lt;/D&gt;&lt;/FQL&gt;&lt;FQL&gt;&lt;Q&gt;IE00BDB6Q211^FG_FACTSET_SECTOR&lt;/Q&gt;&lt;R&gt;1&lt;/R&gt;&lt;C&gt;1&lt;/C&gt;&lt;D xsi:type="xsd:string"&gt;Finance&lt;/D&gt;&lt;/FQL&gt;&lt;FQL&gt;&lt;Q&gt;US92939U1060^SUS_EC_RISK_SCORE(NOW,NOW,,"GOV")&lt;/Q&gt;&lt;R&gt;0&lt;/R&gt;&lt;C&gt;0&lt;/C&gt;&lt;/FQL&gt;&lt;FQL&gt;&lt;Q&gt;US92939U1060^SUS_RR_RISK_SCORE(NOW,NOW,,"ESG")&lt;/Q&gt;&lt;R&gt;0&lt;/R&gt;&lt;C&gt;0&lt;/C&gt;&lt;/FQL&gt;&lt;FQL&gt;&lt;Q&gt;US92939U1060^FF_PTX_INC(ANN_R,1/1/2020,12/31/2020)&lt;/Q&gt;&lt;R&gt;1&lt;/R&gt;&lt;C&gt;1&lt;/C&gt;&lt;D xsi:type="xsd:double"&gt;1429.3&lt;/D&gt;&lt;/FQL&gt;&lt;FQL&gt;&lt;Q&gt;US92939U1060^FF_PTX_INC(ANN_R,1/1/2019,12/31/2019)&lt;/Q&gt;&lt;R&gt;1&lt;/R&gt;&lt;C&gt;1&lt;/C&gt;&lt;D xsi:type="xsd:double"&gt;1259.7&lt;/D&gt;&lt;/FQL&gt;&lt;FQL&gt;&lt;Q&gt;US92939U1060^FF_PTX_INC(ANN_R,1/1/2018,12/31/2018)&lt;/Q&gt;&lt;R&gt;1&lt;/R&gt;&lt;C&gt;1&lt;/C&gt;&lt;D xsi:type="xsd:double"&gt;1230.3&lt;/D&gt;&lt;/FQL&gt;&lt;FQL&gt;&lt;Q&gt;US92939U1060^FF_PTX_INC(ANN_R,1/1/2017,12/31/2017)&lt;/Q&gt;&lt;R&gt;1&lt;/R&gt;&lt;C&gt;1&lt;/C&gt;&lt;D xsi:type="xsd:double"&gt;1588.4&lt;/D&gt;&lt;/FQL&gt;&lt;FQL&gt;&lt;Q&gt;US92939U1060^FF_PTX_INC(ANN_R,1/1/2016,12/31/2016)&lt;/Q&gt;&lt;R&gt;1&lt;/R&gt;&lt;C&gt;1&lt;/C&gt;&lt;D xsi:type="xsd:double"&gt;1506.7&lt;/D&gt;&lt;/FQL&gt;&lt;FQL&gt;&lt;Q&gt;US92939U1060^FF_TAX_CF(ANN_R,1/1/2020,12/31/2020)&lt;/Q&gt;&lt;R&gt;1&lt;/R&gt;&lt;C&gt;1&lt;/C&gt;&lt;D xsi:type="xsd:double"&gt;27.9&lt;/D&gt;&lt;/FQL&gt;&lt;FQL&gt;&lt;Q&gt;US92939U1060^FF_TAX_CF(ANN_R,1/1/2019,12/31/2019)&lt;/Q&gt;&lt;R&gt;1&lt;/R&gt;&lt;C&gt;1&lt;/C&gt;&lt;D xsi:type="xsd:double"&gt;-24.9&lt;/D&gt;&lt;/FQL&gt;&lt;FQL&gt;&lt;Q&gt;US92939U1060^FF_TAX_CF(ANN_R,1/1/2018,12/31/2018)&lt;/Q&gt;&lt;R&gt;1&lt;/R&gt;&lt;C&gt;1&lt;/C&gt;&lt;D xsi:type="xsd:double"&gt;-16.3&lt;/D&gt;&lt;/FQL&gt;&lt;FQL&gt;&lt;Q&gt;US92939U1060^FF_TAX_CF(ANN_R,1/1/2017,12/31/2017)&lt;/Q&gt;&lt;R&gt;1&lt;/R&gt;&lt;C&gt;1&lt;/C&gt;&lt;D xsi:type="xsd:double"&gt;5.2&lt;/D&gt;&lt;/FQL&gt;&lt;FQL&gt;&lt;Q&gt;US92939U1060^FF_TAX_CF(ANN_R,1/1/2016,12/31/2016)&lt;/Q&gt;&lt;R&gt;1&lt;/R&gt;&lt;C&gt;1&lt;/C&gt;&lt;D xsi:type="xsd:double"&gt;-39.7&lt;/D&gt;&lt;/FQL&gt;&lt;FQL&gt;&lt;Q&gt;US92939U1060^FF_TAX_RATE(ANN_R,1/1/2020,12/31/2020)&lt;/Q&gt;&lt;R&gt;1&lt;/R&gt;&lt;C&gt;1&lt;/C&gt;&lt;D xsi:type="xsd:double"&gt;15.9448681172602&lt;/D&gt;&lt;/FQL&gt;&lt;FQL&gt;&lt;Q&gt;US92939U1060^FF_TAX_RATE(ANN_R,1/1/2019,12/31/2019)&lt;/Q&gt;&lt;R&gt;1&lt;/R&gt;&lt;C&gt;1&lt;/C&gt;&lt;D xsi:type="xsd:double"&gt;9.92299753909661&lt;/D&gt;&lt;/FQL&gt;&lt;FQL&gt;&lt;Q&gt;US92939U1060^FF_TAX_RATE(ANN_R,1/1/2018,12/31/2018)&lt;/Q&gt;&lt;R&gt;1&lt;/R&gt;&lt;C&gt;1&lt;/C&gt;&lt;D xsi:type="xsd:double"&gt;13.8015118263838&lt;/D&gt;&lt;/FQL&gt;&lt;FQL&gt;&lt;Q&gt;US92939U1060^FF_TAX_RATE(ANN_R,1/1/2017,12/31/2017)&lt;/Q&gt;&lt;R&gt;1&lt;/R&gt;&lt;C&gt;1&lt;/C&gt;&lt;D xsi:type="xsd:double"&gt;24.143792495593&lt;/D&gt;&lt;/FQL&gt;&lt;FQL&gt;&lt;Q&gt;US92939U1060^FG_GICS_SECTOR&lt;/Q&gt;&lt;R&gt;1&lt;/R&gt;&lt;C&gt;1&lt;/C&gt;&lt;D xsi:type="xsd:string"&gt;Utilities&lt;/D&gt;&lt;/FQL&gt;&lt;FQL&gt;&lt;Q&gt;US92939U1060^FG_FACTSET_SECTOR&lt;/Q&gt;&lt;R&gt;1&lt;/R&gt;&lt;C&gt;1&lt;/C&gt;&lt;D xsi:type="xsd:string"&gt;Utilities&lt;/D&gt;&lt;/FQL&gt;&lt;FQL&gt;&lt;Q&gt;CA8667961053^SUS_EC_RISK_SCORE(NOW,NOW,,"GOV")&lt;/Q&gt;&lt;R&gt;1&lt;/R&gt;&lt;C&gt;1&lt;/C&gt;&lt;D xsi:type="xsd:string"&gt;8.064887&lt;/D&gt;&lt;/FQL&gt;&lt;FQL&gt;&lt;Q&gt;CA8667961053^SUS_EC_RISK_SCORE(NOW,NOW,,"SOC")&lt;/Q&gt;&lt;R&gt;1&lt;/R&gt;&lt;C&gt;1&lt;/C&gt;&lt;D xsi:type="xsd:string"&gt;6.583094&lt;/D&gt;&lt;/FQL&gt;&lt;FQL&gt;&lt;Q&gt;CA8667961053^SUS_RR_RISK_SCORE(NOW,NOW,,"ESG")&lt;/Q&gt;&lt;R&gt;1&lt;/R&gt;&lt;C&gt;1&lt;/C&gt;&lt;D xsi:type="xsd:double"&gt;15.667890625&lt;/D&gt;&lt;/FQL&gt;&lt;FQL&gt;&lt;Q&gt;CA8667961053^FF_PTX_INC(ANN_R,1/1/2020,12/31/2020)&lt;/Q&gt;&lt;R&gt;1&lt;/R&gt;&lt;C&gt;1&lt;/C&gt;&lt;D xsi:type="xsd:double"&gt;3287&lt;/D&gt;&lt;/FQL&gt;&lt;FQL&gt;&lt;Q&gt;CA8667961053^FF_PTX_INC(ANN_R,1/1/2019,12/31/2019)&lt;/Q&gt;&lt;R&gt;1&lt;/R&gt;&lt;C&gt;1&lt;/C&gt;&lt;D xsi:type="xsd:double"&gt;3233&lt;/D&gt;&lt;/FQL&gt;&lt;FQL&gt;&lt;Q&gt;CA8667961053^FF_PTX_INC(ANN_R,1/1/2018,12/31/2018)&lt;/Q&gt;&lt;R&gt;1&lt;/R&gt;&lt;C&gt;1&lt;/C&gt;&lt;D xsi:type="xsd:double"&gt;3511&lt;/D&gt;&lt;/FQL&gt;&lt;FQL&gt;&lt;Q&gt;CA8667961053^FF_PTX_INC(ANN_R,1/1/2017,12/31/2017)&lt;/Q&gt;&lt;R&gt;1&lt;/R&gt;&lt;C&gt;1&lt;/C&gt;&lt;D xsi:type="xsd:double"&gt;2789&lt;/D&gt;&lt;/FQL&gt;&lt;FQL&gt;&lt;Q&gt;CA8667961053^FF_PTX_INC(ANN_R,1/1/2016,12/31/2016)&lt;/Q&gt;&lt;R&gt;1&lt;/R&gt;&lt;C&gt;1&lt;/C&gt;&lt;D xsi:type="xsd:double"&gt;3445&lt;/D&gt;&lt;/FQL&gt;&lt;FQL&gt;&lt;Q&gt;CA8667961053^FF_TAX_CF(ANN_R,1/1/2020,12/31/2020)&lt;/Q&gt;&lt;R&gt;1&lt;/R&gt;&lt;C&gt;1&lt;/C&gt;&lt;D xsi:type="xsd:double"&gt;690&lt;/D&gt;&lt;/FQL&gt;&lt;FQL&gt;&lt;Q&gt;CA8667961053^FF_TAX_CF(ANN_R,1/1/2019,12/31/2019)&lt;/Q&gt;&lt;R&gt;1&lt;/R&gt;&lt;C&gt;1&lt;/C&gt;&lt;D xsi:type="xsd:double"&gt;698&lt;/D&gt;&lt;/FQL&gt;&lt;FQL&gt;&lt;Q&gt;CA8667961053^FF_TAX_CF(ANN_R,1/1/2018,12/31/2018)&lt;/Q&gt;&lt;R&gt;1&lt;/R&gt;&lt;C&gt;1&lt;/C&gt;&lt;D xsi:type="xsd:double"&gt;307&lt;/D&gt;&lt;/FQL&gt;&lt;FQL&gt;&lt;Q&gt;CA8667961053^FF_TAX_CF(ANN_R,1/1/2017,12/31/2017)&lt;/Q&gt;&lt;R&gt;1&lt;/R&gt;&lt;C&gt;1&lt;/C&gt;&lt;D xsi:type="xsd:double"&gt;436&lt;/D&gt;&lt;/FQL&gt;&lt;FQL&gt;&lt;Q&gt;CA8667961053^FF_TAX_CF(ANN_R,1/1/2016,12/31/2016)&lt;/Q&gt;&lt;R&gt;1&lt;/R&gt;&lt;C&gt;1&lt;/C&gt;&lt;D xsi:type="xsd:double"&gt;310&lt;/D&gt;&lt;/FQL&gt;&lt;FQL&gt;&lt;Q&gt;CA8667961053^FF_TAX_RATE(ANN_R,1/1/2019,12/31/2019)&lt;/Q&gt;&lt;R&gt;1&lt;/R&gt;&lt;C&gt;1&lt;/C&gt;&lt;D xsi:type="xsd:double"&gt;8.84627281163007&lt;/D&gt;&lt;/FQL&gt;&lt;FQL&gt;&lt;Q&gt;CA8667961053^FF_TAX_RATE(ANN_R,1/1/2018,12/31/2018)&lt;/Q&gt;&lt;R&gt;1&lt;/R&gt;&lt;C&gt;1&lt;/C&gt;&lt;D xsi:type="xsd:double"&gt;17.003702648818&lt;/D&gt;&lt;/FQL&gt;&lt;FQL&gt;&lt;Q&gt;CA8667961053^FF_TAX_RATE(ANN_R,1/1/2017,12/31/2017)&lt;/Q&gt;&lt;R&gt;1&lt;/R&gt;&lt;C&gt;1&lt;/C&gt;&lt;D xsi:type="xsd:double"&gt;10.8282538544281&lt;/D&gt;&lt;/FQL&gt;&lt;FQL&gt;&lt;Q&gt;CA8667961053^FF_TAX_RATE(ANN_R,1/1/2016,12/31/2016)&lt;/Q&gt;&lt;R&gt;1&lt;/R&gt;&lt;C&gt;1&lt;/C&gt;&lt;D xsi:type="xsd:double"&gt;17.9680696661829&lt;/D&gt;&lt;/FQL&gt;&lt;FQL&gt;&lt;Q&gt;CA8667961053^FG_GICS_SECTOR&lt;/Q&gt;&lt;R&gt;0&lt;/R&gt;&lt;C&gt;0&lt;/C&gt;&lt;/FQL&gt;&lt;FQL&gt;&lt;Q&gt;CA8667961053^FG_FACTSET_SECTOR&lt;/Q&gt;&lt;R&gt;1&lt;/R&gt;&lt;C&gt;1&lt;/C&gt;&lt;D xsi:type="xsd:string"&gt;Finance&lt;/D&gt;&lt;/FQL&gt;&lt;FQL&gt;&lt;Q&gt;CA21037X1006^SUS_EC_RISK_SCORE(NOW,NOW,,"GOV")&lt;/Q&gt;&lt;R&gt;0&lt;/R&gt;&lt;C&gt;0&lt;/C&gt;&lt;/FQL&gt;&lt;FQL&gt;&lt;Q&gt;CA21037X1006^SUS_EC_RISK_SCORE(NOW,NOW,,"SOC")&lt;/Q&gt;&lt;R&gt;0&lt;/R&gt;&lt;C&gt;0&lt;/C&gt;&lt;/FQL&gt;&lt;FQL&gt;&lt;Q&gt;CA21037X1006^SUS_RR_RISK_SCORE(NOW,NOW,,"ESG")&lt;/Q&gt;&lt;R&gt;0&lt;/R&gt;&lt;C&gt;0&lt;/C&gt;&lt;/FQL&gt;&lt;FQL&gt;&lt;Q&gt;CA21037X1006^FF_PTX_INC(ANN_R,1/1/2020,12/31/2020)&lt;/Q&gt;&lt;R&gt;1&lt;/R&gt;&lt;C&gt;1&lt;/C&gt;&lt;D xsi:type="xsd:double"&gt;771.248166023834&lt;/D&gt;&lt;/FQL&gt;&lt;FQL&gt;&lt;Q&gt;CA21037X1006^FF_PTX_INC(ANN_R,1/1/2019,12/31/2019)&lt;/Q&gt;&lt;R&gt;1&lt;/R&gt;&lt;C&gt;1&lt;/C&gt;&lt;D xsi:type="xsd:double"&gt;574.546609108599&lt;/D&gt;&lt;/FQL&gt;&lt;FQL&gt;&lt;Q&gt;CA21037X1006^FF_PTX_INC(ANN_R,1/1/2018,12/31/2018)&lt;/Q&gt;&lt;R&gt;1&lt;/R&gt;&lt;C&gt;1&lt;/C&gt;&lt;D xsi:type="xsd:double"&gt;600.635011940531&lt;/D&gt;&lt;/FQL&gt;&lt;FQL&gt;&lt;Q&gt;CA21037X1006^FF_PTX_INC(ANN_R,1/1/2017,12/31/2017)&lt;/Q&gt;&lt;R&gt;1&lt;/R&gt;&lt;C&gt;1&lt;/C&gt;&lt;D xsi:type="xsd:double"&gt;393.47619076622&lt;/D&gt;&lt;/FQL&gt;&lt;FQL&gt;&lt;Q&gt;CA21037X1006^FF_PTX_INC(ANN_R,1/1/2016,12/31/2016)&lt;/Q&gt;&lt;R&gt;1&lt;/R&gt;&lt;C&gt;1&lt;/C&gt;&lt;D xsi:type="xsd:double"&gt;347.228906740603&lt;/D&gt;&lt;/FQL&gt;&lt;FQL&gt;&lt;Q&gt;CA21037X1006^FF_TAX_CF(ANN_R,1/1/2020,12/31/2020)&lt;/Q&gt;&lt;R&gt;1&lt;/R&gt;&lt;C&gt;1&lt;/C&gt;&lt;D xsi:type="xsd:double"&gt;217.290787644976&lt;/D&gt;&lt;/FQL&gt;&lt;FQL&gt;&lt;Q&gt;CA21037X1006^FF_TAX_CF(ANN_R,1/1/2018,12/31/2018)&lt;/Q&gt;&lt;R&gt;1&lt;/R&gt;&lt;C&gt;1&lt;/C&gt;&lt;D xsi:type="xsd:double"&gt;175.368832791441&lt;/D&gt;&lt;/FQL&gt;&lt;FQL&gt;&lt;Q&gt;CA21037X1006^FF_TAX_CF(ANN_R,1/1/2017,12/31/2017)&lt;/Q&gt;&lt;R&gt;1&lt;/R&gt;&lt;C&gt;1&lt;/C&gt;&lt;D xsi:type="xsd:double"&gt;130.961432717663&lt;/D&gt;&lt;/FQL&gt;&lt;FQL&gt;&lt;Q&gt;CA21037X1006^FF_TAX_CF(ANN_R,1/1/2016,12/31/2016)&lt;/Q&gt;&lt;R&gt;1&lt;/R&gt;&lt;C&gt;1&lt;/C&gt;&lt;D xsi:type="xsd:double"&gt;59.6466589814183&lt;/D&gt;&lt;/FQL&gt;&lt;FQL&gt;&lt;Q&gt;CA21037X1006^FF_TAX_RATE(ANN_R,1/1/2020,12/31/2020)&lt;/Q&gt;&lt;R&gt;1&lt;/R&gt;&lt;C&gt;1&lt;/C&gt;&lt;D xsi:type="xsd:double"&gt;24.1739130434782&lt;/D&gt;&lt;/FQL&gt;&lt;FQL&gt;&lt;Q&gt;CA21037X1006^FF_TAX_RATE(ANN_R,1/1/2019,12/31/2019)&lt;/Q&gt;&lt;R&gt;1&lt;/R&gt;&lt;C&gt;1&lt;/C&gt;&lt;D xsi:type="xsd:double"&gt;22.863741339492&lt;/D&gt;&lt;/FQL&gt;&lt;FQL&gt;&lt;Q&gt;CA21037X1006^FF_TAX_RATE(ANN_R,1/1/2018,12/31/2018)&lt;/Q&gt;&lt;R&gt;1&lt;/R&gt;&lt;C&gt;1&lt;/C&gt;&lt;D xsi:type="xsd:double"&gt;18.2995252481658&lt;/D&gt;&lt;/FQL&gt;&lt;FQL&gt;&lt;Q&gt;CA21037X1006^FF_TAX_RATE(ANN_R,1/1/2017,12/31/2017)&lt;/Q&gt;&lt;R&gt;1&lt;/R&gt;&lt;C&gt;1&lt;/C&gt;&lt;D xsi:type="xsd:double"&gt;26.8983103405049&lt;/D&gt;&lt;/FQL&gt;&lt;FQL&gt;&lt;Q&gt;CA21037X1006^FF_TAX_RATE(ANN_R,1/1/2016,12/31/2016)&lt;/Q&gt;&lt;R&gt;1&lt;/R&gt;&lt;C&gt;1&lt;/C&gt;&lt;D xsi:type="xsd:double"&gt;23.1262043308213&lt;/D&gt;&lt;/FQL&gt;&lt;FQL&gt;&lt;Q&gt;CA21037X1006^FG_GICS_SECTOR&lt;/Q&gt;&lt;R&gt;0&lt;/R&gt;&lt;C&gt;0&lt;/C&gt;&lt;/FQL&gt;&lt;FQL&gt;&lt;Q&gt;CA21037X1006^FG_FACTSET_SECTOR&lt;/Q&gt;&lt;R&gt;1&lt;/R&gt;&lt;C&gt;1&lt;/C&gt;&lt;D xsi:type="xsd:string"&gt;Technology Services&lt;/D&gt;&lt;/FQL&gt;&lt;FQL&gt;&lt;Q&gt;US70614W1009^SUS_EC_RISK_SCORE(NOW,NOW,,"GOV")&lt;/Q&gt;&lt;R&gt;0&lt;/R&gt;&lt;C&gt;0&lt;/C&gt;&lt;/FQL&gt;&lt;FQL&gt;&lt;Q&gt;US70614W1009^SUS_EC_RISK_SCORE(NOW,NOW,,"SOC")&lt;/Q&gt;&lt;R&gt;0&lt;/R&gt;&lt;C&gt;0&lt;/C&gt;&lt;/FQL&gt;&lt;FQL&gt;&lt;Q&gt;US70614W1009^SUS_RR_RISK_SCORE(NOW,NOW,,"ESG")&lt;/Q&gt;&lt;R&gt;0&lt;/R&gt;&lt;C&gt;0&lt;/C&gt;&lt;/FQL&gt;&lt;FQL&gt;&lt;Q&gt;US70614W1009^FF_PTX_INC(ANN_R,1/1/2020,12/31/2020)&lt;/Q&gt;&lt;R&gt;1&lt;/R&gt;&lt;C&gt;1&lt;/C&gt;&lt;D xsi:type="xsd:double"&gt;-68.4&lt;/D&gt;&lt;/FQL&gt;&lt;FQL&gt;&lt;Q&gt;US70614W1009^FF_PTX_INC(ANN_R,1/1/2019,12/31/2019)&lt;/Q&gt;&lt;R&gt;1&lt;/R&gt;&lt;C&gt;1&lt;/C&gt;&lt;D xsi:type="xsd:double"&gt;-195.5&lt;/D&gt;&lt;/FQL&gt;&lt;FQL&gt;&lt;Q&gt;US70614W1009^FF_PTX_INC(ANN_R,1/1/2017,12/31/2017)&lt;/Q&gt;&lt;R&gt;1&lt;/R&gt;&lt;C&gt;1&lt;/C&gt;&lt;D xsi:type="xsd:double"&gt;-71.1&lt;/D&gt;&lt;/FQL&gt;&lt;FQL&gt;&lt;Q&gt;US70614W1009^FF_PTX_INC(ANN_R,1/1/2016,12/31/2016)&lt;/Q&gt;&lt;R&gt;0&lt;/R&gt;&lt;C&gt;0&lt;/C&gt;&lt;/FQL&gt;&lt;FQL&gt;&lt;Q&gt;US70614W1009^FF_TAX_CF(ANN_R,1/1/2020,12/31/2020)&lt;/Q&gt;&lt;R&gt;1&lt;/R&gt;&lt;C&gt;1&lt;/C&gt;&lt;D xsi:type="xsd:double"&gt;4.1&lt;/D&gt;&lt;/FQL&gt;&lt;FQL&gt;&lt;Q&gt;US70614W1009^FF_TAX_CF(ANN_R,1/1/2019,12/31/2019)&lt;/Q&gt;&lt;R&gt;0&lt;/R&gt;&lt;C&gt;0&lt;/C&gt;&lt;/FQL&gt;&lt;FQL&gt;&lt;Q&gt;US70614W1009^FF_TAX_CF(ANN_R,1/1/2018,12/31/2018)&lt;/Q&gt;&lt;R&gt;0&lt;/R&gt;&lt;C&gt;0&lt;/C&gt;&lt;/FQL&gt;&lt;FQL&gt;&lt;Q&gt;US70614W1009^FF_TAX_CF(ANN_R,1/1/2017,12/31/20</t>
        </r>
      </text>
    </comment>
    <comment ref="A34" authorId="0" shapeId="0" xr:uid="{5A0581A8-E210-4C97-8782-A1B3669C30CC}">
      <text>
        <r>
          <rPr>
            <b/>
            <sz val="9"/>
            <color indexed="81"/>
            <rFont val="Tahoma"/>
            <family val="2"/>
          </rPr>
          <t>17)&lt;/Q&gt;&lt;R&gt;0&lt;/R&gt;&lt;C&gt;0&lt;/C&gt;&lt;/FQL&gt;&lt;FQL&gt;&lt;Q&gt;US70614W1009^FF_TAX_CF(ANN_R,1/1/2016,12/31/2016)&lt;/Q&gt;&lt;R&gt;0&lt;/R&gt;&lt;C&gt;0&lt;/C&gt;&lt;/FQL&gt;&lt;FQL&gt;&lt;Q&gt;US70614W1009^FF_TAX_RATE(ANN_R,1/1/2020,12/31/2020)&lt;/Q&gt;&lt;R&gt;0&lt;/R&gt;&lt;C&gt;0&lt;/C&gt;&lt;/FQL&gt;&lt;FQL&gt;&lt;Q&gt;US70614W1009^FF_TAX_RATE(ANN_R,1/1/2019,12/31/2019)&lt;/Q&gt;&lt;R&gt;0&lt;/R&gt;&lt;C&gt;0&lt;/C&gt;&lt;/FQL&gt;&lt;FQL&gt;&lt;Q&gt;US70614W1009^FF_TAX_RATE(ANN_R,1/1/2018,12/31/2018)&lt;/Q&gt;&lt;R&gt;0&lt;/R&gt;&lt;C&gt;0&lt;/C&gt;&lt;/FQL&gt;&lt;FQL&gt;&lt;Q&gt;US70614W1009^FF_TAX_RATE(ANN_R,1/1/2017,12/31/2017)&lt;/Q&gt;&lt;R&gt;0&lt;/R&gt;&lt;C&gt;0&lt;/C&gt;&lt;/FQL&gt;&lt;FQL&gt;&lt;Q&gt;US70614W1009^FF_TAX_RATE(ANN_R,1/1/2016,12/31/2016)&lt;/Q&gt;&lt;R&gt;0&lt;/R&gt;&lt;C&gt;0&lt;/C&gt;&lt;/FQL&gt;&lt;FQL&gt;&lt;Q&gt;US70614W1009^FG_GICS_SECTOR&lt;/Q&gt;&lt;R&gt;0&lt;/R&gt;&lt;C&gt;0&lt;/C&gt;&lt;/FQL&gt;&lt;FQL&gt;&lt;Q&gt;US70614W1009^FG_FACTSET_SECTOR&lt;/Q&gt;&lt;R&gt;1&lt;/R&gt;&lt;C&gt;1&lt;/C&gt;&lt;D xsi:type="xsd:string"&gt;Consumer Services&lt;/D&gt;&lt;/FQL&gt;&lt;FQL&gt;&lt;Q&gt;US68902V1070^SUS_EC_RISK_SCORE(NOW,NOW,,"GOV")&lt;/Q&gt;&lt;R&gt;0&lt;/R&gt;&lt;C&gt;0&lt;/C&gt;&lt;/FQL&gt;&lt;FQL&gt;&lt;Q&gt;US68902V1070^SUS_RR_RISK_SCORE(NOW,NOW,,"ESG")&lt;/Q&gt;&lt;R&gt;0&lt;/R&gt;&lt;C&gt;0&lt;/C&gt;&lt;/FQL&gt;&lt;FQL&gt;&lt;Q&gt;US68902V1070^FF_PTX_INC(ANN_R,1/1/2020,12/31/2020)&lt;/Q&gt;&lt;R&gt;1&lt;/R&gt;&lt;C&gt;1&lt;/C&gt;&lt;D xsi:type="xsd:double"&gt;1511&lt;/D&gt;&lt;/FQL&gt;&lt;FQL&gt;&lt;Q&gt;US68902V1070^FF_PTX_INC(ANN_R,1/1/2019,12/31/2019)&lt;/Q&gt;&lt;R&gt;1&lt;/R&gt;&lt;C&gt;1&lt;/C&gt;&lt;D xsi:type="xsd:double"&gt;1861&lt;/D&gt;&lt;/FQL&gt;&lt;FQL&gt;&lt;Q&gt;US68902V1070^FF_PTX_INC(ANN_R,1/1/2018,12/31/2018)&lt;/Q&gt;&lt;R&gt;1&lt;/R&gt;&lt;C&gt;1&lt;/C&gt;&lt;D xsi:type="xsd:double"&gt;1893&lt;/D&gt;&lt;/FQL&gt;&lt;FQL&gt;&lt;Q&gt;US68902V1070^FF_PTX_INC(ANN_R,1/1/2017,12/31/2017)&lt;/Q&gt;&lt;R&gt;1&lt;/R&gt;&lt;C&gt;1&lt;/C&gt;&lt;D xsi:type="xsd:double"&gt;1957&lt;/D&gt;&lt;/FQL&gt;&lt;FQL&gt;&lt;Q&gt;US68902V1070^FF_PTX_INC(ANN_R,1/1/2016,12/31/2016)&lt;/Q&gt;&lt;R&gt;0&lt;/R&gt;&lt;C&gt;0&lt;/C&gt;&lt;/FQL&gt;&lt;FQL&gt;&lt;Q&gt;US68902V1070^FF_TAX_CF(ANN_R,1/1/2020,12/31/2020)&lt;/Q&gt;&lt;R&gt;1&lt;/R&gt;&lt;C&gt;1&lt;/C&gt;&lt;D xsi:type="xsd:double"&gt;561&lt;/D&gt;&lt;/FQL&gt;&lt;FQL&gt;&lt;Q&gt;US68902V1070^FF_TAX_CF(ANN_R,1/1/2019,12/31/2019)&lt;/Q&gt;&lt;R&gt;0&lt;/R&gt;&lt;C&gt;0&lt;/C&gt;&lt;/FQL&gt;&lt;FQL&gt;&lt;Q&gt;US68902V1070^FF_TAX_CF(ANN_R,1/1/2018,12/31/2018)&lt;/Q&gt;&lt;R&gt;0&lt;/R&gt;&lt;C&gt;0&lt;/C&gt;&lt;/FQL&gt;&lt;FQL&gt;&lt;Q&gt;US68902V1070^FF_TAX_CF(ANN_R,1/1/2017,12/31/2017)&lt;/Q&gt;&lt;R&gt;0&lt;/R&gt;&lt;C&gt;0&lt;/C&gt;&lt;/FQL&gt;&lt;FQL&gt;&lt;Q&gt;US68902V1070^FF_TAX_CF(ANN_R,1/1/2016,12/31/2016)&lt;/Q&gt;&lt;R&gt;0&lt;/R&gt;&lt;C&gt;0&lt;/C&gt;&lt;/FQL&gt;&lt;FQL&gt;&lt;Q&gt;US68902V1070^FF_TAX_RATE(ANN_R,1/1/2020,12/31/2020)&lt;/Q&gt;&lt;R&gt;1&lt;/R&gt;&lt;C&gt;1&lt;/C&gt;&lt;D xsi:type="xsd:double"&gt;30.1125082726671&lt;/D&gt;&lt;/FQL&gt;&lt;FQL&gt;&lt;Q&gt;US68902V1070^FF_TAX_RATE(ANN_R,1/1/2019,12/31/2019)&lt;/Q&gt;&lt;R&gt;1&lt;/R&gt;&lt;C&gt;1&lt;/C&gt;&lt;D xsi:type="xsd:double"&gt;31.9183234819989&lt;/D&gt;&lt;/FQL&gt;&lt;FQL&gt;&lt;Q&gt;US68902V1070^FF_TAX_RATE(ANN_R,1/1/2018,12/31/2018)&lt;/Q&gt;&lt;R&gt;1&lt;/R&gt;&lt;C&gt;1&lt;/C&gt;&lt;D xsi:type="xsd:double"&gt;36.0802958267301&lt;/D&gt;&lt;/FQL&gt;&lt;FQL&gt;&lt;Q&gt;US68902V1070^FF_TAX_RATE(ANN_R,1/1/2017,12/31/2017)&lt;/Q&gt;&lt;R&gt;1&lt;/R&gt;&lt;C&gt;1&lt;/C&gt;&lt;D xsi:type="xsd:double"&gt;58.661216147164&lt;/D&gt;&lt;/FQL&gt;&lt;FQL&gt;&lt;Q&gt;US68902V1070^FG_GICS_SECTOR&lt;/Q&gt;&lt;R&gt;1&lt;/R&gt;&lt;C&gt;1&lt;/C&gt;&lt;D xsi:type="xsd:string"&gt;Industrials&lt;/D&gt;&lt;/FQL&gt;&lt;FQL&gt;&lt;Q&gt;US68902V1070^FG_FACTSET_SECTOR&lt;/Q&gt;&lt;R&gt;1&lt;/R&gt;&lt;C&gt;1&lt;/C&gt;&lt;D xsi:type="xsd:string"&gt;Producer Manufacturing&lt;/D&gt;&lt;/FQL&gt;&lt;FQL&gt;&lt;Q&gt;US8574771031^SUS_EC_RISK_SCORE(NOW,NOW,,"GOV")&lt;/Q&gt;&lt;R&gt;0&lt;/R&gt;&lt;C&gt;0&lt;/C&gt;&lt;/FQL&gt;&lt;FQL&gt;&lt;Q&gt;US8574771031^SUS_EC_RISK_SCORE(NOW,NOW,,"SOC")&lt;/Q&gt;&lt;R&gt;0&lt;/R&gt;&lt;C&gt;0&lt;/C&gt;&lt;/FQL&gt;&lt;FQL&gt;&lt;Q&gt;US8574771031^SUS_RR_RISK_SCORE(NOW,NOW,,"ESG")&lt;/Q&gt;&lt;R&gt;0&lt;/R&gt;&lt;C&gt;0&lt;/C&gt;&lt;/FQL&gt;&lt;FQL&gt;&lt;Q&gt;US8574771031^FF_PTX_INC(ANN_R,1/1/2020,12/31/2020)&lt;/Q&gt;&lt;R&gt;1&lt;/R&gt;&lt;C&gt;1&lt;/C&gt;&lt;D xsi:type="xsd:double"&gt;2899&lt;/D&gt;&lt;/FQL&gt;&lt;FQL&gt;&lt;Q&gt;US8574771031^FF_PTX_INC(ANN_R,1/1/2019,12/31/2019)&lt;/Q&gt;&lt;R&gt;1&lt;/R&gt;&lt;C&gt;1&lt;/C&gt;&lt;D xsi:type="xsd:double"&gt;2712&lt;/D&gt;&lt;/FQL&gt;&lt;FQL&gt;&lt;Q&gt;US8574771031^FF_PTX_INC(ANN_R,1/1/2018,12/31/2018)&lt;/Q&gt;&lt;R&gt;1&lt;/R&gt;&lt;C&gt;1&lt;/C&gt;&lt;D xsi:type="xsd:double"&gt;3101&lt;/D&gt;&lt;/FQL&gt;&lt;FQL&gt;&lt;Q&gt;US8574771031^FF_PTX_INC(ANN_R,1/1/2017,12/31/2017)&lt;/Q&gt;&lt;R&gt;1&lt;/R&gt;&lt;C&gt;1&lt;/C&gt;&lt;D xsi:type="xsd:double"&gt;2899&lt;/D&gt;&lt;/FQL&gt;&lt;FQL&gt;&lt;Q&gt;US8574771031^FF_PTX_INC(ANN_R,1/1/2016,12/31/2016)&lt;/Q&gt;&lt;R&gt;1&lt;/R&gt;&lt;C&gt;1&lt;/C&gt;&lt;D xsi:type="xsd:double"&gt;2120&lt;/D&gt;&lt;/FQL&gt;&lt;FQL&gt;&lt;Q&gt;US8574771031^FF_TAX_CF(ANN_R,1/1/2020,12/31/2020)&lt;/Q&gt;&lt;R&gt;1&lt;/R&gt;&lt;C&gt;1&lt;/C&gt;&lt;D xsi:type="xsd:double"&gt;403&lt;/D&gt;&lt;/FQL&gt;&lt;FQL&gt;&lt;Q&gt;US8574771031^FF_TAX_CF(ANN_R,1/1/2019,12/31/2019)&lt;/Q&gt;&lt;R&gt;1&lt;/R&gt;&lt;C&gt;1&lt;/C&gt;&lt;D xsi:type="xsd:double"&gt;510&lt;/D&gt;&lt;/FQL&gt;&lt;FQL&gt;&lt;Q&gt;US8574771031^FF_TAX_CF(ANN_R,1/1/2018,12/31/2018)&lt;/Q&gt;&lt;R&gt;1&lt;/R&gt;&lt;C&gt;1&lt;/C&gt;&lt;D xsi:type="xsd:double"&gt;549&lt;/D&gt;&lt;/FQL&gt;&lt;FQL&gt;&lt;Q&gt;US8574771031^FF_TAX_CF(ANN_R,1/1/2017,12/31/2017)&lt;/Q&gt;&lt;R&gt;0&lt;/R&gt;&lt;C&gt;0&lt;/C&gt;&lt;/FQL&gt;&lt;FQL&gt;&lt;Q&gt;US8574771031^FF_TAX_CF(ANN_R,1/1/2016,12/31/2016)&lt;/Q&gt;&lt;R&gt;1&lt;/R&gt;&lt;C&gt;1&lt;/C&gt;&lt;D xsi:type="xsd:double"&gt;371&lt;/D&gt;&lt;/FQL&gt;&lt;FQL&gt;&lt;Q&gt;US8574771031^FF_TAX_RATE(ANN_R,1/1/2019,12/31/2019)&lt;/Q&gt;&lt;R&gt;1&lt;/R&gt;&lt;C&gt;1&lt;/C&gt;&lt;D xsi:type="xsd:double"&gt;17.330383480826&lt;/D&gt;&lt;/FQL&gt;&lt;FQL&gt;&lt;Q&gt;US8574771031^FF_TAX_RATE(ANN_R,1/1/2018,12/31/2018)&lt;/Q&gt;&lt;R&gt;1&lt;/R&gt;&lt;C&gt;1&lt;/C&gt;&lt;D xsi:type="xsd:double"&gt;16.3818123186069&lt;/D&gt;&lt;/FQL&gt;&lt;FQL&gt;&lt;Q&gt;US8574771031^FF_TAX_RATE(ANN_R,1/1/2017,12/31/2017)&lt;/Q&gt;&lt;R&gt;1&lt;/R&gt;&lt;C&gt;1&lt;/C&gt;&lt;D xsi:type="xsd:double"&gt;24.905139703346&lt;/D&gt;&lt;/FQL&gt;&lt;FQL&gt;&lt;Q&gt;US8574771031^FF_TAX_RATE(ANN_R,1/1/2016,12/31/2016)&lt;/Q&gt;&lt;R&gt;1&lt;/R&gt;&lt;C&gt;1&lt;/C&gt;&lt;D xsi:type="xsd:double"&gt;-1.0377358490566&lt;/D&gt;&lt;/FQL&gt;&lt;FQL&gt;&lt;Q&gt;US8574771031^FG_GICS_SECTOR&lt;/Q&gt;&lt;R&gt;1&lt;/R&gt;&lt;C&gt;1&lt;/C&gt;&lt;D xsi:type="xsd:string"&gt;Financials&lt;/D&gt;&lt;/FQL&gt;&lt;FQL&gt;&lt;Q&gt;US8574771031^FG_FACTSET_SECTOR&lt;/Q&gt;&lt;R&gt;1&lt;/R&gt;&lt;C&gt;1&lt;/C&gt;&lt;D xsi:type="xsd:string"&gt;Finance&lt;/D&gt;&lt;/FQL&gt;&lt;FQL&gt;&lt;Q&gt;US30040W1080^SUS_EC_RISK_SCORE(NOW,NOW,,"GOV")&lt;/Q&gt;&lt;R&gt;0&lt;/R&gt;&lt;C&gt;0&lt;/C&gt;&lt;/FQL&gt;&lt;FQL&gt;&lt;Q&gt;US30040W1080^SUS_EC_RISK_SCORE(NOW,NOW,,"SOC")&lt;/Q&gt;&lt;R&gt;0&lt;/R&gt;&lt;C&gt;0&lt;/C&gt;&lt;/FQL&gt;&lt;FQL&gt;&lt;Q&gt;US30040W1080^SUS_RR_RISK_SCORE(NOW,NOW,,"ESG")&lt;/Q&gt;&lt;R&gt;0&lt;/R&gt;&lt;C&gt;0&lt;/C&gt;&lt;/FQL&gt;&lt;FQL&gt;&lt;Q&gt;US30040W1080^FF_PTX_INC(ANN_R,1/1/2020,12/31/2020)&lt;/Q&gt;&lt;R&gt;1&lt;/R&gt;&lt;C&gt;1&lt;/C&gt;&lt;D xsi:type="xsd:double"&gt;1558.872&lt;/D&gt;&lt;/FQL&gt;&lt;FQL&gt;&lt;Q&gt;US30040W1080^FF_PTX_INC(ANN_R,1/1/2019,12/31/2019)&lt;/Q&gt;&lt;R&gt;1&lt;/R&gt;&lt;C&gt;1&lt;/C&gt;&lt;D xsi:type="xsd:double"&gt;1190.071&lt;/D&gt;&lt;/FQL&gt;&lt;FQL&gt;&lt;Q&gt;US30040W1080^FF_PTX_INC(ANN_R,1/1/2018,12/31/2018)&lt;/Q&gt;&lt;R&gt;1&lt;/R&gt;&lt;C&gt;1&lt;/C&gt;&lt;D xsi:type="xsd:double"&gt;1329.491&lt;/D&gt;&lt;/FQL&gt;&lt;FQL&gt;&lt;Q&gt;US30040W1080^FF_PTX_INC(ANN_R,1/1/2017,12/31/2017)&lt;/Q&gt;&lt;R&gt;1&lt;/R&gt;&lt;C&gt;1&lt;/C&gt;&lt;D xsi:type="xsd:double"&gt;1574.407&lt;/D&gt;&lt;/FQL&gt;&lt;FQL&gt;&lt;Q&gt;US30040W1080^FF_PTX_INC(ANN_R,1/1/2016,12/31/2016)&lt;/Q&gt;&lt;R&gt;1&lt;/R&gt;&lt;C&gt;1&lt;/C&gt;&lt;D xsi:type="xsd:double"&gt;1504.818&lt;/D&gt;&lt;/FQL&gt;&lt;FQL&gt;&lt;Q&gt;US30040W1080^FF_TAX_CF(ANN_R,1/1/2020,12/31/2020)&lt;/Q&gt;&lt;R&gt;1&lt;/R&gt;&lt;C&gt;1&lt;/C&gt;&lt;D xsi:type="xsd:double"&gt;34.2&lt;/D&gt;&lt;/FQL&gt;&lt;FQL&gt;&lt;Q&gt;US30040W1080^FF_TAX_CF(ANN_R,1/1/2018,12/31/2018)&lt;/Q&gt;&lt;R&gt;1&lt;/R&gt;&lt;C&gt;1&lt;/C&gt;&lt;D xsi:type="xsd:double"&gt;158.8&lt;/D&gt;&lt;/FQL&gt;&lt;FQL&gt;&lt;Q&gt;US30040W1080^FF_TAX_CF(ANN_R,1/1/2017,12/31/2017)&lt;/Q&gt;&lt;R&gt;1&lt;/R&gt;&lt;C&gt;1&lt;/C&gt;&lt;D xsi:type="xsd:double"&gt;30.8&lt;/D&gt;&lt;/FQL&gt;&lt;FQL&gt;&lt;Q&gt;US30040W1080^FF_TAX_CF(ANN_R,1/1/2016,12/31/2016)&lt;/Q&gt;&lt;R&gt;1&lt;/R&gt;&lt;C&gt;1&lt;/C&gt;&lt;D xsi:type="xsd:double"&gt;-135.5&lt;/D&gt;&lt;/FQL&gt;&lt;FQL&gt;&lt;Q&gt;US30040W1080^FF_TAX_RATE(ANN_R,1/1/2020,12/31/2020)&lt;/Q&gt;&lt;R&gt;1&lt;/R&gt;&lt;C&gt;1&lt;/C&gt;&lt;D xsi:type="xsd:double"&gt;22.207467964015&lt;/D&gt;&lt;/FQL&gt;&lt;FQL&gt;&lt;Q&gt;US30040W1080^FF_TAX_RATE(ANN_R,1/1/2019,12/31/2019)&lt;/Q&gt;&lt;R&gt;1&lt;/R&gt;&lt;C&gt;1&lt;/C&gt;&lt;D xsi:type="xsd:double"&gt;22.9817380643676&lt;/D&gt;&lt;/FQL&gt;&lt;FQL&gt;&lt;Q&gt;US30040W1080^FF_TAX_RATE(ANN_R,1/1/2018,12/31/2018)&lt;/Q&gt;&lt;R&gt;1&lt;/R&gt;&lt;C&gt;1&lt;/C&gt;&lt;D xsi:type="xsd:double"&gt;21.7355363819687&lt;/D&gt;&lt;/FQL&gt;&lt;FQL&gt;&lt;Q&gt;US30040W1080^FF_TAX_RATE(ANN_R,1/1/2017,12/31/2017)&lt;/Q&gt;&lt;R&gt;1&lt;/R&gt;&lt;C&gt;1&lt;/C&gt;&lt;D xsi:type="xsd:double"&gt;36.7688913984758&lt;/D&gt;&lt;/FQL&gt;&lt;FQL&gt;&lt;Q&gt;US30040W1080^FF_TAX_RATE(ANN_R,1/1/2016,12/31/2016)&lt;/Q&gt;&lt;R&gt;1&lt;/R&gt;&lt;C&gt;1&lt;/C&gt;&lt;D xsi:type="xsd:double"&gt;36.88133714509&lt;/D&gt;&lt;/FQL&gt;&lt;FQL&gt;&lt;Q&gt;US30040W1080^FG_GICS_SECTOR&lt;/Q&gt;&lt;R&gt;1&lt;/R&gt;&lt;C&gt;1&lt;/C&gt;&lt;D xsi:type="xsd:string"&gt;Utilities&lt;/D&gt;&lt;/FQL&gt;&lt;FQL&gt;&lt;Q&gt;US30040W1080^FG_FACTSET_SECTOR&lt;/Q&gt;&lt;R&gt;1&lt;/R&gt;&lt;C&gt;1&lt;/C&gt;&lt;D xsi:type="xsd:string"&gt;Utilities&lt;/D&gt;&lt;/FQL&gt;&lt;FQL&gt;&lt;Q&gt;INE030A01027^SUS_EC_RISK_SCORE(NOW,NOW,,"GOV")&lt;/Q&gt;&lt;R&gt;1&lt;/R&gt;&lt;C&gt;1&lt;/C&gt;&lt;D xsi:type="xsd:string"&gt;6.615619&lt;/D&gt;&lt;/FQL&gt;&lt;FQL&gt;&lt;Q&gt;INE030A01027^SUS_EC_RISK_SCORE(NOW,NOW,,"SOC")&lt;/Q&gt;&lt;R&gt;1&lt;/R&gt;&lt;C&gt;1&lt;/C&gt;&lt;D xsi:type="xsd:string"&gt;8.701920&lt;/D&gt;&lt;/FQL&gt;&lt;FQL&gt;&lt;Q&gt;INE030A01027^SUS_RR_RISK_SCORE(NOW,NOW,,"ESG")&lt;/Q&gt;&lt;R&gt;1&lt;/R&gt;&lt;C&gt;1&lt;/C&gt;&lt;D xsi:type="xsd:double"&gt;25.98445875&lt;/D&gt;&lt;/FQL&gt;&lt;FQL&gt;&lt;Q&gt;INE030A01027^FF_PTX_INC(ANN_R,1/1/2020,12/31/2020)&lt;/Q&gt;&lt;R&gt;1&lt;/R&gt;&lt;C&gt;1&lt;/C&gt;&lt;D xsi:type="xsd:double"&gt;91730&lt;/D&gt;&lt;/FQL&gt;&lt;FQL&gt;&lt;Q&gt;INE030A01027^FF_PTX_INC(ANN_R,1/1/2019,12/31/2019)&lt;/Q&gt;&lt;R&gt;1&lt;/R&gt;&lt;C&gt;1&lt;/C&gt;&lt;D xsi:type="xsd:double"&gt;86040&lt;/D&gt;&lt;/FQL&gt;&lt;FQL&gt;&lt;Q&gt;INE030A01027^FF_PTX_INC(ANN_R,1/1/2017,12/31/2017)&lt;/Q&gt;&lt;R&gt;1&lt;/R&gt;&lt;C&gt;1&lt;/C&gt;&lt;D xsi:type="xsd:double"&gt;64790&lt;/D&gt;&lt;/FQL&gt;&lt;FQL&gt;&lt;Q&gt;INE030A01027^FF_PTX_INC(ANN_R,1/1/2016,12/31/2016)&lt;/Q&gt;&lt;R&gt;1&lt;/R&gt;&lt;C&gt;1&lt;/C&gt;&lt;D xsi:type="xsd:double"&gt;60420&lt;/D&gt;&lt;/FQL&gt;&lt;FQL&gt;&lt;Q&gt;INE030A01027^FF_TAX_CF(ANN_R,1/1/2020,12/31/2020)&lt;/Q&gt;&lt;R&gt;1&lt;/R&gt;&lt;C&gt;1&lt;/C&gt;&lt;D xsi:type="xsd:double"&gt;25050&lt;/D&gt;&lt;/FQL&gt;&lt;FQL&gt;&lt;Q&gt;INE030A01027^FF_TAX_CF(ANN_R,1/1/2019,12/31/2019)&lt;/Q&gt;&lt;R&gt;1&lt;/R&gt;&lt;C&gt;1&lt;/C&gt;&lt;D xsi:type="xsd:double"&gt;27670&lt;/D&gt;&lt;/FQL&gt;&lt;FQL&gt;&lt;Q&gt;INE030A01027^FF_TAX_CF(ANN_R,1/1/2018,12/31/2018)&lt;/Q&gt;&lt;R&gt;1&lt;/R&gt;&lt;C&gt;1&lt;/C&gt;&lt;D xsi:type="xsd:double"&gt;22680&lt;/D&gt;&lt;/FQL&gt;&lt;FQL&gt;&lt;Q&gt;INE030A01027^FF_TAX_CF(ANN_R,1/1/2017,12/31/2017)&lt;/Q&gt;&lt;R&gt;1&lt;/R&gt;&lt;C&gt;1&lt;/C&gt;&lt;D xsi:type="xsd:double"&gt;18590&lt;/D&gt;&lt;/FQL&gt;&lt;FQL&gt;&lt;Q&gt;INE030A01027^FF_TAX_CF(ANN_R,1/1/2016,12/31/2016)&lt;/Q&gt;&lt;R&gt;1&lt;/R&gt;&lt;C&gt;1&lt;/C&gt;&lt;D xsi:type="xsd:double"&gt;17650&lt;/D&gt;&lt;/FQL&gt;&lt;FQL&gt;&lt;Q&gt;INE030A01027^FF_TAX_RATE(ANN_R,1/1/2020,12/31/2020)&lt;/Q&gt;&lt;R&gt;1&lt;/R&gt;&lt;C&gt;1&lt;/C&gt;&lt;D xsi:type="xsd:double"&gt;26.2618554453287&lt;/D&gt;&lt;/FQL&gt;&lt;FQL&gt;&lt;Q&gt;INE030A01027^FF_TAX_RATE(ANN_R,1/1/2019,12/31/2019)&lt;/Q&gt;&lt;R&gt;1&lt;/R&gt;&lt;C&gt;1&lt;/C&gt;&lt;D xsi:type="xsd:double"&gt;29.5676429567643&lt;/D&gt;&lt;/FQL&gt;&lt;FQL&gt;&lt;Q&gt;INE030A01027^FF_TAX_RATE(ANN_R,1/1/2018,12/31/2018)&lt;/Q&gt;&lt;R&gt;1&lt;/R&gt;&lt;C&gt;1&lt;/C&gt;&lt;D xsi:type="xsd:double"&gt;28.4638554216867&lt;/D&gt;&lt;/FQL&gt;&lt;FQL&gt;&lt;Q&gt;INE030A01027^FF_TAX_RATE(ANN_R,1/1/2017,12/31/2017)&lt;/Q&gt;&lt;R&gt;1&lt;/R&gt;&lt;C&gt;1&lt;/C&gt;&lt;D xsi:type="xsd:double"&gt;30.5139682049699&lt;/D&gt;&lt;/FQL&gt;&lt;FQL&gt;&lt;Q&gt;INE030A01027^FF_TAX_RATE(ANN_R,1/1/2016,12/31/2016)&lt;/Q&gt;&lt;R&gt;1&lt;/R&gt;&lt;C&gt;1&lt;/C&gt;&lt;D xsi:type="xsd:double"&gt;31.0327706057597&lt;/D&gt;&lt;/FQL&gt;&lt;FQL&gt;&lt;Q&gt;INE030A01027^FG_GICS_SECTOR&lt;/Q&gt;&lt;R&gt;0&lt;/R&gt;&lt;C&gt;0&lt;/C&gt;&lt;/FQL&gt;&lt;FQL&gt;&lt;Q&gt;INE030A01027^FG_FACTSET_SECTOR&lt;/Q&gt;&lt;R&gt;1&lt;/R&gt;&lt;C&gt;1&lt;/C&gt;&lt;D xsi:type="xsd:string"&gt;Consumer Non-Durables&lt;/D&gt;&lt;/FQL&gt;&lt;FQL&gt;&lt;Q&gt;SG1M31001969^SUS_EC_RISK_SCORE(NOW,NOW,,"GOV")&lt;/Q&gt;&lt;R&gt;1&lt;/R&gt;&lt;C&gt;1&lt;/C&gt;&lt;D xsi:type="xsd:string"&gt;9.023200&lt;/D&gt;&lt;/FQL&gt;&lt;FQL&gt;&lt;Q&gt;SG1M31001969^SUS_RR_RISK_SCORE(NOW,NOW,,"ESG")&lt;/Q&gt;&lt;R&gt;1&lt;/R&gt;&lt;C&gt;1&lt;/C&gt;&lt;D xsi:type="xsd:double"&gt;19.60342&lt;/D&gt;&lt;/FQL&gt;&lt;FQL&gt;&lt;Q&gt;SG1M31001969^FF_PTX_INC(ANN_R,1/1/2020,12/31/2020)&lt;/Q&gt;&lt;R&gt;1&lt;/R&gt;&lt;C&gt;1&lt;/C&gt;&lt;D xsi:type="xsd:double"&gt;3536&lt;/D&gt;&lt;/FQL&gt;&lt;FQL&gt;&lt;Q&gt;SG1M31001969^FF_PTX_INC(ANN_R,1/1/2019,12/31/2019)&lt;/Q&gt;&lt;R&gt;1&lt;/R&gt;&lt;C&gt;1&lt;/C&gt;&lt;D xsi:type="xsd:double"&gt;5174.223&lt;/D&gt;&lt;/FQL&gt;&lt;FQL&gt;&lt;Q&gt;SG1M31001969^FF_PTX_INC(ANN_R,1/1/2018,12/31/2018)&lt;/Q&gt;&lt;R&gt;1&lt;/R&gt;&lt;C&gt;1&lt;/C&gt;&lt;D xsi:type="xsd:double"&gt;4826.219&lt;/D&gt;&lt;/FQL&gt;&lt;FQL&gt;&lt;Q&gt;SG1M31001969^FF_PTX_INC(ANN_R,1/1/2017,12/31/2017)&lt;/Q&gt;&lt;R&gt;1&lt;/R&gt;&lt;C&gt;1&lt;/C&gt;&lt;D xsi:type="xsd:double"&gt;4206.769&lt;/D&gt;&lt;/FQL&gt;&lt;FQL&gt;&lt;Q&gt;SG1M31001969^FF_PTX_INC(ANN_R,1/1/2016,12/31/2016)&lt;/Q&gt;&lt;R&gt;1&lt;/R&gt;&lt;C&gt;1&lt;/C&gt;&lt;D xsi:type="xsd:double"&gt;3776.919&lt;/D&gt;&lt;/FQL&gt;&lt;FQL&gt;&lt;Q&gt;SG1M31001969^FF_TAX_CF(ANN_R,1/1/2020,12/31/2020)&lt;/Q&gt;&lt;R&gt;1&lt;/R&gt;&lt;C&gt;1&lt;/C&gt;&lt;D xsi:type="xsd:double"&gt;707&lt;/D&gt;&lt;/FQL&gt;&lt;FQL&gt;&lt;Q&gt;SG1M31001969^FF_TAX_CF(ANN_R,1/1/2019,12/31/2019)&lt;/Q&gt;&lt;R&gt;1&lt;/R&gt;&lt;C&gt;1&lt;/C&gt;&lt;D xsi:type="xsd:double"&gt;803.331&lt;/D&gt;&lt;/FQL&gt;&lt;FQL&gt;&lt;Q&gt;SG1M31001969^FF_TAX_CF(ANN_R,1/1/2018,12/31/2018)&lt;/Q&gt;&lt;R&gt;1&lt;/R&gt;&lt;C&gt;1&lt;/C&gt;&lt;D xsi:type="xsd:double"&gt;808.887&lt;/D&gt;&lt;/FQL&gt;&lt;FQL&gt;&lt;Q&gt;SG1M31001969^FF_TAX_CF(ANN_R,1/1/2017,12/31/2017)&lt;/Q&gt;&lt;R&gt;1&lt;/R&gt;&lt;C&gt;1&lt;/C&gt;&lt;D xsi:type="xsd:double"&gt;661.739&lt;/D&gt;&lt;/FQL&gt;&lt;FQL&gt;&lt;Q&gt;SG1M31001969^FF_TAX_CF(ANN_R,1/1/2016,12/31/2016)&lt;/Q&gt;&lt;R&gt;1&lt;/R&gt;&lt;C&gt;1&lt;/C&gt;&lt;D xsi:type="xsd:double"&gt;622.507&lt;/D&gt;&lt;/FQL&gt;&lt;FQL&gt;&lt;Q&gt;SG1M31001969^FF_TAX_RATE(ANN_R,1/1/2020,12/31/2020)&lt;/Q&gt;&lt;R&gt;1&lt;/R&gt;&lt;C&gt;1&lt;/C&gt;&lt;D xsi:type="xsd:double"&gt;17.1380090497738&lt;/D&gt;&lt;/FQL&gt;&lt;FQL&gt;&lt;Q&gt;SG1M31001969^FF_TAX_RATE(ANN_R,1/1/2019,12/31/2019)&lt;/Q&gt;&lt;R&gt;1&lt;/R&gt;&lt;C&gt;1&lt;/C&gt;&lt;D xsi:type="xsd:double"&gt;15.7035752034653&lt;/D&gt;&lt;/FQL&gt;&lt;FQL&gt;&lt;Q&gt;SG1M31001969^FF_TAX_RATE(ANN_R,1/1/2018,12/31/2018)&lt;/Q&gt;&lt;R&gt;1&lt;/R&gt;&lt;C&gt;1&lt;/C&gt;&lt;D xsi:type="xsd:double"&gt;16.686457866914&lt;/D&gt;&lt;/FQL&gt;&lt;FQL&gt;&lt;Q&gt;SG1M31001969^FF_TAX_RATE(ANN_R,1/1/2017,12/31/2017)&lt;/Q&gt;&lt;R&gt;1&lt;/R&gt;&lt;C&gt;1&lt;/C&gt;&lt;D xsi:type="xsd:double"&gt;19.0196561779361&lt;/D&gt;&lt;/FQL&gt;&lt;FQL&gt;&lt;Q&gt;SG1M31001969^FG_GICS_SECTOR&lt;/Q&gt;&lt;R&gt;0&lt;/R&gt;&lt;C&gt;0&lt;/C&gt;&lt;/FQL&gt;&lt;FQL&gt;&lt;Q&gt;SG1M31001969^FG_FACTSET_SECTOR&lt;/Q&gt;&lt;R&gt;1&lt;/R&gt;&lt;C&gt;1&lt;/C&gt;&lt;D xsi:type="xsd:string"&gt;Finance&lt;/D&gt;&lt;/FQL&gt;&lt;FQL&gt;&lt;Q&gt;US95040Q1040^SUS_EC_RISK_SCORE(NOW,NOW,,"GOV")&lt;/Q&gt;&lt;R&gt;1&lt;/R&gt;&lt;C&gt;1&lt;/C&gt;&lt;D xsi:type="xsd:string"&gt;4.639247&lt;/D&gt;&lt;/FQL&gt;&lt;FQL&gt;&lt;Q&gt;US95040Q1040^SUS_EC_RISK_SCORE(NOW,NOW,,"SOC")&lt;/Q&gt;&lt;R&gt;1&lt;/R&gt;&lt;C&gt;1&lt;/C&gt;&lt;D xsi:type="xsd:string"&gt;3.195946&lt;/D&gt;&lt;/FQL&gt;&lt;FQL&gt;&lt;Q&gt;US95040Q1040^SUS_RR_RISK_SCORE(NOW,NOW,,"ESG")&lt;/Q&gt;&lt;R&gt;1&lt;/R&gt;&lt;C&gt;1&lt;/C&gt;&lt;D xsi:type="xsd:double"&gt;11.3097201013514&lt;/D&gt;&lt;/FQL&gt;&lt;FQL&gt;&lt;Q&gt;US95040Q1040^FF_PTX_INC(ANN_R,1/1/2020,12/31/2020)&lt;/Q&gt;&lt;R&gt;1&lt;/R&gt;&lt;C&gt;1&lt;/C&gt;&lt;D xsi:type="xsd:double"&gt;-31.552&lt;/D&gt;&lt;/FQL&gt;&lt;FQL&gt;&lt;Q&gt;US95040Q1040^FF_PTX_INC(ANN_R,1/1/2019,12/31/2019)&lt;/Q&gt;&lt;R&gt;1&lt;/R&gt;&lt;C&gt;1&lt;/C&gt;&lt;D xsi:type="xsd:double"&gt;542.892&lt;/D&gt;&lt;/FQL&gt;&lt;FQL&gt;&lt;Q&gt;US95040Q1040^FF_PTX_INC(ANN_R,1/1/2018,12/31/2018)&lt;/Q&gt;&lt;R&gt;1&lt;/R&gt;&lt;C&gt;1&lt;/C&gt;&lt;D xsi:type="xsd:double"&gt;423.49&lt;/D&gt;&lt;/FQL&gt;&lt;FQL&gt;&lt;Q&gt;US95040Q1040^FF_PTX_INC(ANN_R,1/1/2017,12/31/2017)&lt;/Q&gt;&lt;R&gt;1&lt;/R&gt;&lt;C&gt;1&lt;/C&gt;&lt;D xsi:type="xsd:double"&gt;299.616&lt;/D&gt;&lt;/FQL&gt;&lt;FQL&gt;&lt;Q&gt;US95040Q1040^FF_PTX_INC(ANN_R,1/1/2016,12/31/2016)&lt;/Q&gt;&lt;R&gt;1&lt;/R&gt;&lt;C&gt;1&lt;/C&gt;&lt;D xsi:type="xsd:double"&gt;709.253&lt;/D&gt;&lt;/FQL&gt;&lt;FQL&gt;&lt;Q&gt;US95040Q1040^FF_TAX_CF(ANN_R,1/1/2020,12/31/2020)&lt;/Q&gt;&lt;R&gt;1&lt;/R&gt;&lt;C&gt;1&lt;/C&gt;&lt;D xsi:type="xsd:double"&gt;13.671&lt;/D&gt;&lt;/FQL&gt;&lt;FQL&gt;&lt;Q&gt;US95040Q1040^FF_TAX_CF(ANN_R,1/1/2019,12/31/2019)&lt;/Q&gt;&lt;R&gt;1&lt;/R&gt;&lt;C&gt;1&lt;/C&gt;&lt;D xsi:type="xsd:double"&gt;14.338&lt;/D&gt;&lt;/FQL&gt;&lt;FQL&gt;&lt;Q&gt;US95040Q1040^FF_TAX_CF(ANN_R,1/1/2018,12/31/2018)&lt;/Q&gt;&lt;R&gt;1&lt;/R&gt;&lt;C&gt;1&lt;/C&gt;&lt;D xsi:type="xsd:double"&gt;2.25&lt;/D&gt;&lt;/FQL&gt;&lt;FQL&gt;&lt;Q&gt;US95040Q1040^FF_TAX_CF(ANN_R,1/1/2017,12/31/2017)&lt;/Q&gt;&lt;R&gt;1&lt;/R&gt;&lt;C&gt;1&lt;/C&gt;&lt;D xsi:type="xsd:double"&gt;10.41&lt;/D&gt;&lt;/FQL&gt;&lt;FQL&gt;&lt;Q&gt;US95040Q1040^FF_TAX_CF(ANN_R,1/1/2016,12/31/2016)&lt;/Q&gt;&lt;R&gt;1&lt;/R&gt;&lt;C&gt;1&lt;/C&gt;&lt;D xsi:type="xsd:double"&gt;8.011&lt;/D&gt;&lt;/FQL&gt;&lt;FQL&gt;&lt;Q&gt;US95040Q1040^FF_TAX_RATE(ANN_R,1/1/2019,12/31/2019)&lt;/Q&gt;&lt;R&gt;1&lt;/R&gt;&lt;C&gt;1&lt;/C&gt;&lt;D xsi:type="xsd:double"&gt;0.544675552411898&lt;/D&gt;&lt;/FQL&gt;&lt;FQL&gt;&lt;Q&gt;US95040Q1040^FF_TAX_RATE(ANN_R,1/1/2018,12/31/2018)&lt;/Q&gt;&lt;R&gt;1&lt;/R&gt;&lt;C&gt;1&lt;/C&gt;&lt;D xsi:type="xsd:double"&gt;2.04821837587664&lt;/D&gt;&lt;/FQL&gt;&lt;FQL&gt;&lt;Q&gt;US95040Q1040^FF_TAX_RATE(ANN_R,1/1/2017,12/31/2017)&lt;/Q&gt;&lt;R&gt;1&lt;/R&gt;&lt;C&gt;1&lt;/C&gt;&lt;D xsi:type="xsd:double"&gt;6.71793228666026&lt;/D&gt;&lt;/FQL&gt;&lt;FQL&gt;&lt;Q&gt;US95040Q1040^FF_TAX_RATE(ANN_R,1/1/2016,12/31/2016)&lt;/Q&gt;&lt;R&gt;1&lt;/R&gt;&lt;C&gt;1&lt;/C&gt;&lt;D xsi:type="xsd:double"&gt;-2.69692197283621&lt;/D&gt;&lt;/FQL&gt;&lt;FQL&gt;&lt;Q&gt;US95040Q1040^FG_GICS_SECTOR&lt;/Q&gt;&lt;R&gt;1&lt;/R&gt;&lt;C&gt;1&lt;/C&gt;&lt;D xsi:type="xsd:string"&gt;Real Estate&lt;/D&gt;&lt;/FQL&gt;&lt;FQL&gt;&lt;Q&gt;US95040Q1040^FG_FACTSET_SECTOR&lt;/Q&gt;&lt;R&gt;1&lt;/R&gt;&lt;C&gt;1&lt;/C&gt;&lt;D xsi:type="xsd:string"&gt;Finance&lt;/D&gt;&lt;/FQL&gt;&lt;FQL&gt;&lt;Q&gt;JP3818000006^SUS_EC_RISK_SCORE(NOW,NOW,,"GOV")&lt;/Q&gt;&lt;R&gt;1&lt;/R&gt;&lt;C&gt;1&lt;/C&gt;&lt;D xsi:type="xsd:string"&gt;5.341720&lt;/D&gt;&lt;/FQL&gt;&lt;FQL&gt;&lt;Q&gt;JP3818000006^SUS_EC_RISK_SCORE(NOW,NOW,,"SOC")&lt;/Q&gt;&lt;R&gt;1&lt;/R&gt;&lt;C&gt;1&lt;/C&gt;&lt;D xsi:type="xsd:string"&gt;8.498631&lt;/D&gt;&lt;/FQL&gt;&lt;FQL&gt;&lt;Q&gt;JP3818000006^SUS_RR_RISK_SCORE(NOW,NOW,,"ESG")&lt;/Q&gt;&lt;R&gt;1&lt;/R&gt;&lt;C&gt;1&lt;/C&gt;&lt;D xsi:type="xsd:double"&gt;14.3443515625&lt;/D&gt;&lt;/FQL&gt;&lt;FQL&gt;&lt;Q&gt;JP3818000006^FF_PTX_INC(ANN_R,1/1/2020,12/31/2020)&lt;/Q&gt;&lt;R&gt;1&lt;/R&gt;&lt;C&gt;1&lt;/C&gt;&lt;D xsi:type="xsd:double"&gt;228564&lt;/D&gt;&lt;/FQL&gt;&lt;FQL&gt;&lt;Q&gt;JP3818000006^FF_PTX_INC(ANN_R,1/1/2019,12/31/2019)&lt;/Q&gt;&lt;R&gt;1&lt;/R&gt;&lt;C&gt;1&lt;/C&gt;&lt;D xsi:type="xsd:double"&gt;161785&lt;/D&gt;&lt;/FQL&gt;&lt;FQL&gt;&lt;Q&gt;JP3818000006^FF_PTX_INC(ANN_R,1/1/2018,12/31/2018)&lt;/Q&gt;&lt;R&gt;1&lt;/R&gt;&lt;C&gt;1&lt;/C&gt;&lt;D xsi:type="xsd:double"&gt;242488&lt;/D&gt;&lt;/FQL&gt;&lt;FQL&gt;&lt;Q&gt;JP3818000006^FF_PTX_INC(ANN_R,1/1/2017,12/31/2017)&lt;/Q&gt;&lt;R&gt;1&lt;/R&gt;&lt;C&gt;1&lt;/C&gt;&lt;D xsi:type="xsd:double"&gt;124162&lt;/D&gt;&lt;/FQL&gt;&lt;FQL&gt;&lt;Q&gt;JP3818000006^FF_PTX_INC(ANN_R,1/1/2016,12/31/2016)&lt;/Q&gt;&lt;R&gt;1&lt;/R&gt;&lt;C&gt;1&lt;/C&gt;&lt;D xsi:type="xsd:double"&gt;113360&lt;/D&gt;&lt;/FQL&gt;&lt;FQL&gt;&lt;Q&gt;JP3818000006^FF_TAX_CF(ANN_R,1/1/2020,12/31/2020)&lt;/Q&gt;&lt;R&gt;1&lt;/R&gt;&lt;C&gt;1&lt;/C&gt;&lt;D xsi:type="xsd:double"&gt;14926&lt;/D&gt;&lt;/FQL&gt;&lt;FQL&gt;&lt;Q&gt;JP3818000006^FF_TAX_CF(ANN_R,1/1/2018,12/31/2018)&lt;/Q&gt;&lt;R&gt;1&lt;/R&gt;&lt;C&gt;1&lt;/C&gt;&lt;D xsi:type="xsd:double"&gt;38151&lt;/D&gt;&lt;/FQL&gt;&lt;FQL&gt;&lt;Q&gt;JP3818000006^FF_TAX_CF(ANN_R,1/1/2017,12/31/2017)&lt;/Q&gt;&lt;R&gt;1&lt;/R&gt;&lt;C&gt;1&lt;/C&gt;&lt;D xsi:type="xsd:double"&gt;37370&lt;/D&gt;&lt;/FQL&gt;&lt;FQL&gt;&lt;Q&gt;JP3818000006^FF_TAX_CF(ANN_R,1/1/2016,12/31/2016)&lt;/Q&gt;&lt;R&gt;1&lt;/R&gt;&lt;C&gt;1&lt;/C&gt;&lt;D xsi:type="xsd:double"&gt;38523&lt;/D&gt;&lt;/FQL&gt;&lt;FQL&gt;&lt;Q&gt;JP3818000006^FF_TAX_RATE(ANN_R,1/1/2020,12/31/2020)&lt;/Q&gt;&lt;R&gt;1&lt;/R&gt;&lt;C&gt;1&lt;/C&gt;&lt;D xsi:type="xsd:double"&gt;29.8550952905969&lt;/D&gt;&lt;/FQL&gt;&lt;FQL&gt;&lt;Q&gt;JP3818000006^FF_TAX_RATE(ANN_R,1/1/2019,12/31/2019)&lt;/Q&gt;&lt;R&gt;1&lt;/R&gt;&lt;C&gt;1&lt;/C&gt;&lt;D xsi:type="xsd:double"&gt;31.5647309701147&lt;/D&gt;&lt;/FQL&gt;&lt;FQL&gt;&lt;Q&gt;JP3818000006^FF_TAX_RATE(ANN_R,1/1/2018,12/31/2018)&lt;/Q&gt;&lt;R&gt;1&lt;/R&gt;&lt;C&gt;1&lt;/C&gt;&lt;D xsi:type="xsd:double"&gt;30.708323710864&lt;/D&gt;&lt;/FQL&gt;&lt;FQL&gt;&lt;Q&gt;JP3818000006^FF_TAX_RATE(ANN_R,1/1/2017,12/31/2017)&lt;/Q&gt;&lt;R&gt;1&lt;/R&gt;&lt;C&gt;1&lt;/C&gt;&lt;D xsi:type="xsd:double"&gt;25.1252396063208&lt;/D&gt;&lt;/FQL&gt;&lt;FQL&gt;&lt;Q&gt;JP3818000006^FF_TAX_RATE(ANN_R,1/1/2016,12/31/2016)&lt;/Q&gt;&lt;R&gt;1&lt;/R&gt;&lt;C&gt;1&lt;/C&gt;&lt;D xsi:type="xsd:double"&gt;36.5217007762879&lt;/D&gt;&lt;/FQL&gt;&lt;FQL&gt;&lt;Q&gt;JP3818000006^FG_GICS_SECTOR&lt;/Q&gt;&lt;R&gt;0&lt;/R&gt;&lt;C&gt;0&lt;/C&gt;&lt;/FQL&gt;&lt;FQL&gt;&lt;Q&gt;JP3818000006^FG_FACTSET_SECTOR&lt;/Q&gt;&lt;R&gt;1&lt;/R&gt;&lt;C&gt;1&lt;/C&gt;&lt;D xsi:type="xsd:string"&gt;Technology Services&lt;/D&gt;&lt;/FQL&gt;&lt;FQL&gt;&lt;Q&gt;SE0000667891^SUS_EC_RISK_SCORE(NOW,NOW,,"GOV")&lt;/Q&gt;&lt;R&gt;1&lt;/R&gt;&lt;C&gt;1&lt;/C&gt;&lt;D xsi:type="xsd:string"&gt;6.164091&lt;/D&gt;&lt;/FQL&gt;&lt;FQL&gt;&lt;Q&gt;SE0000667891^SUS_EC_RISK_SCORE(NOW,NOW,,"SOC")&lt;/Q&gt;&lt;R&gt;1&lt;/R&gt;&lt;C&gt;1&lt;/C&gt;&lt;D xsi:type="xsd:string"&gt;10.714596&lt;/D&gt;&lt;/FQL&gt;&lt;FQL&gt;&lt;Q&gt;SE0000667891^SUS_RR_RISK_SCORE(NOW,NOW,,"ESG")&lt;/Q&gt;&lt;R&gt;1&lt;/R&gt;&lt;C&gt;1&lt;/C&gt;&lt;D xsi:type="xsd:double"&gt;23.59192375&lt;/D&gt;&lt;/FQL&gt;&lt;FQL&gt;&lt;Q&gt;SE0000667891^FF_PTX_INC(ANN_R,1/1/2020,12/31/2020)&lt;/Q&gt;&lt;R&gt;1&lt;/R&gt;&lt;C&gt;1&lt;/C&gt;&lt;D xsi:type="xsd:double"&gt;11264&lt;/D&gt;&lt;/FQL&gt;&lt;FQL&gt;&lt;Q&gt;SE0000667891^FF_PTX_INC(ANN_R,1/1/2019,12/31/2019)&lt;/Q&gt;&lt;R&gt;1&lt;/R&gt;&lt;C&gt;1&lt;/C&gt;&lt;D xsi:type="xsd:double"&gt;12141&lt;/D&gt;&lt;/FQL&gt;&lt;FQL&gt;&lt;Q&gt;SE0000667891^FF_PTX_INC(ANN_R,1/1/2017,12/31/2017)&lt;/Q&gt;&lt;R&gt;1&lt;/R&gt;&lt;C&gt;1&lt;/C&gt;&lt;D xsi:type="xsd:double"&gt;16936&lt;/D&gt;&lt;/FQL&gt;&lt;FQL&gt;&lt;Q&gt;SE0000667891^FF_PTX_INC(ANN_R,1/1/2016,12/31/2016)&lt;/Q&gt;&lt;R&gt;1&lt;/R&gt;&lt;C&gt;1&lt;/C&gt;&lt;D xsi:type="xsd:double"&gt;9350&lt;/D&gt;&lt;/FQL&gt;&lt;FQL&gt;&lt;Q&gt;SE0000667891^FF_TAX_CF(ANN_R,1/1/2020,12/31/2020)&lt;/Q&gt;&lt;R&gt;1&lt;/R&gt;&lt;C&gt;1&lt;/C&gt;&lt;D xsi:type="xsd:double"&gt;3518&lt;/D&gt;&lt;/FQL&gt;&lt;FQL&gt;&lt;Q&gt;SE0000667891^FF_TAX_CF(ANN_R,1/1/2019,12/31/2019)&lt;/Q&gt;&lt;R&gt;1&lt;/R&gt;&lt;C&gt;1&lt;/C&gt;&lt;D xsi:type="xsd:double"&gt;3598&lt;/D&gt;&lt;/FQL&gt;&lt;FQL&gt;&lt;Q&gt;SE0000667891^FF_TAX_CF(ANN_R,1/1/2018,12/31/2018)&lt;/Q&gt;&lt;R&gt;1&lt;/R&gt;&lt;C&gt;1&lt;/C&gt;&lt;D xsi:type="xsd:double"&gt;2978&lt;/D&gt;&lt;/FQL&gt;&lt;FQL&gt;&lt;Q&gt;SE0000667891^FF_TAX_CF(ANN_R,1/1/2017,12/31/2017)&lt;/Q&gt;&lt;R&gt;1&lt;/R&gt;&lt;C&gt;1&lt;/C&gt;&lt;D xsi:type="xsd:double"&gt;2466&lt;/D&gt;&lt;/FQL&gt;&lt;FQL&gt;&lt;Q&gt;SE0000667891^FF_TAX_CF(ANN_R,1/1/2016,12/31/2016)&lt;/Q&gt;&lt;R&gt;1&lt;/R&gt;&lt;C&gt;1&lt;/C&gt;&lt;D xsi:type="xsd:double"&gt;1650&lt;/D&gt;&lt;/FQL&gt;&lt;FQL&gt;&lt;Q&gt;SE0000667891^FF_TAX_RATE(ANN_R,1/1/2020,12/31/2020)&lt;/Q&gt;&lt;R&gt;1&lt;/R&gt;&lt;C&gt;1&lt;/C&gt;&lt;D xsi:type="xsd:double"&gt;22.3455255681818&lt;/D&gt;&lt;/FQL&gt;&lt;FQL&gt;&lt;Q&gt;SE0000667891^FF_TAX_RATE(ANN_R,1/1/2019,12/31/2019)&lt;/Q&gt;&lt;R&gt;1&lt;/R&gt;&lt;C&gt;1&lt;/C&gt;&lt;D xsi:type="xsd:double"&gt;28.1854871921588&lt;/D&gt;&lt;/FQL&gt;&lt;FQL&gt;&lt;Q&gt;SE0000667891^FF_TAX_RATE(ANN_R,1/1/2018,12/31/2018)&lt;/Q&gt;&lt;R&gt;1&lt;/R&gt;&lt;C&gt;1&lt;/C&gt;&lt;D xsi:type="xsd:double"&gt;26.0791467864159&lt;/D&gt;&lt;/FQL&gt;&lt;FQL&gt;&lt;Q&gt;SE0000667891^FF_TAX_RATE(ANN_R,1/1/2017,12/31/2017)&lt;/Q&gt;&lt;R&gt;1&lt;/R&gt;&lt;C&gt;1&lt;/C&gt;&lt;D xsi:type="xsd:double"&gt;22.3193197921587&lt;/D&gt;&lt;/FQL&gt;&lt;FQL&gt;&lt;Q&gt;SE0000667891^FF_TAX_RATE(ANN_R,1/1/2016,12/31/2016)&lt;/Q&gt;&lt;R&gt;1&lt;/R&gt;&lt;C&gt;1&lt;/C&gt;&lt;D xsi:type="xsd:double"&gt;27.0374331550802&lt;/D&gt;&lt;/FQL&gt;&lt;FQL&gt;&lt;Q&gt;SE0000667891^FG_GICS_SECTOR&lt;/Q&gt;&lt;R&gt;0&lt;/R&gt;&lt;C&gt;0&lt;/C&gt;&lt;/FQL&gt;&lt;FQL&gt;&lt;Q&gt;SE0000667891^FG_FACTSET_SECTOR&lt;/Q&gt;&lt;R&gt;1&lt;/R&gt;&lt;C&gt;1&lt;/C&gt;&lt;D xsi:type="xsd:string"&gt;Producer Manufacturing&lt;/D&gt;&lt;/FQL&gt;&lt;FQL&gt;&lt;Q&gt;JP3304200003^SUS_EC_RISK_SCORE(NOW,NOW,,"GOV")&lt;/Q&gt;&lt;R&gt;0&lt;/R&gt;&lt;C&gt;0&lt;/C&gt;&lt;/FQL&gt;&lt;FQL&gt;&lt;Q&gt;JP3304200003^SUS_RR_RISK_SCORE(NOW,NOW,,"ESG")&lt;/Q&gt;&lt;R&gt;0&lt;/R&gt;&lt;C&gt;0&lt;/C&gt;&lt;/FQL&gt;&lt;FQL&gt;&lt;Q&gt;JP3304200003^FF_PTX_INC(ANN_R,1/1/2020,12/31/2020)&lt;/Q&gt;&lt;R&gt;1&lt;/R&gt;&lt;C&gt;1&lt;/C&gt;&lt;D xsi:type="xsd:double"&gt;223114&lt;/D&gt;&lt;/FQL&gt;&lt;FQL&gt;&lt;Q&gt;JP3304200003^FF_PTX_INC(ANN_R,1/1/2019,12/31/2019)&lt;/Q&gt;&lt;R&gt;1&lt;/R&gt;&lt;C&gt;1&lt;/C&gt;&lt;D xsi:type="xsd:double"&gt;377471&lt;/D&gt;&lt;/FQL&gt;&lt;FQL&gt;&lt;Q&gt;JP3304200003^FF_PTX_INC(ANN_R,1/1/2018,12/31/2018)&lt;/Q&gt;&lt;R&gt;1&lt;/R&gt;&lt;C&gt;1&lt;/C&gt;&lt;D xsi:type="xsd:double"&gt;291807&lt;/D&gt;&lt;/FQL&gt;&lt;FQL&gt;&lt;Q&gt;JP3304200003^FF_PTX_INC(ANN_R,1/1/2017,12/31/2017)&lt;/Q&gt;&lt;R&gt;1&lt;/R&gt;&lt;C&gt;1&lt;/C&gt;&lt;D xsi:type="xsd:double"&gt;166469&lt;/D&gt;&lt;/FQL&gt;&lt;FQL&gt;&lt;Q&gt;JP3304200003^FF_PTX_INC(ANN_R,1/1/2016,12/31/2016)&lt;/Q&gt;&lt;R&gt;1&lt;/R&gt;&lt;C&gt;1&lt;/C&gt;&lt;D xsi:type="xsd:double"&gt;204881&lt;/D&gt;&lt;/FQL&gt;&lt;FQL&gt;&lt;Q&gt;JP3304200003^FF_TAX_CF(ANN_R,1/1/2020,12/31/2020)&lt;/Q&gt;&lt;R&gt;1&lt;/R&gt;&lt;C&gt;1&lt;/C&gt;&lt;D xsi:type="xsd:double"&gt;89558&lt;/D&gt;&lt;/FQL&gt;&lt;FQL&gt;&lt;Q&gt;JP3304200003^FF_TAX_CF(ANN_R,1/1/2019,12/31/2019)&lt;/Q&gt;&lt;R&gt;1&lt;/R&gt;&lt;C&gt;1&lt;/C&gt;&lt;D xsi:type="xsd:double"&gt;136348&lt;/D&gt;&lt;/FQL&gt;&lt;FQL&gt;&lt;Q&gt;JP3304200003^FF_TAX_CF(ANN_R,1/1/2018,12/31/2018)&lt;/Q&gt;&lt;R&gt;1&lt;/R&gt;&lt;C&gt;1&lt;/C&gt;&lt;D xsi:type="xsd:double"&gt;52115&lt;/D&gt;&lt;/FQL&gt;&lt;FQL&gt;&lt;Q&gt;JP3304200003^FF_TAX_CF(ANN_R,1/1/2017,12/31/2017)&lt;/Q&gt;&lt;R&gt;1&lt;/R&gt;&lt;C&gt;1&lt;/C&gt;&lt;D xsi:type="xsd:double"&gt;44369&lt;/D&gt;&lt;/FQL&gt;&lt;FQL&gt;&lt;Q&gt;JP3304200003^FF_TAX_CF(ANN_R,1/1/2016,12/31/2016)&lt;/Q&gt;&lt;R&gt;1&lt;/R&gt;&lt;C&gt;1&lt;/C&gt;&lt;D xsi:type="xsd:double"&gt;64138&lt;/D&gt;&lt;/FQL&gt;&lt;FQL&gt;&lt;Q&gt;JP3304200003^FF_TAX_RATE(ANN_R,1/1/2020,12/31/2020)&lt;/Q&gt;&lt;R&gt;1&lt;/R&gt;&lt;C&gt;1&lt;/C&gt;&lt;D xsi:type="xsd:double"&gt;28.1797646046416&lt;/D&gt;&lt;/FQL&gt;&lt;FQL&gt;&lt;Q&gt;JP3304200003^FF_TAX_RATE(ANN_R,1/1/2019,12/31/2019)&lt;/Q&gt;&lt;R&gt;1&lt;/R&gt;&lt;C&gt;1&lt;/C&gt;&lt;D xsi:type="xsd:double"&gt;28.240315150038&lt;/D&gt;&lt;/FQL&gt;&lt;FQL&gt;&lt;Q&gt;JP3304200003^FF_TAX_RATE(ANN_R,1/1/2018,12/31/2018)&lt;/Q&gt;&lt;R&gt;1&lt;/R&gt;&lt;C&gt;1&lt;/C&gt;&lt;D xsi:type="xsd:double"&gt;29.6041561717162&lt;/D&gt;&lt;/FQL&gt;&lt;FQL&gt;&lt;Q&gt;JP3304200003^FF_TAX_RATE(ANN_R,1/1/2017,12/31/2017)&lt;/Q&gt;&lt;R&gt;1&lt;/R&gt;&lt;C&gt;1&lt;/C&gt;&lt;D xsi:type="xsd:double"&gt;30.2789107881948&lt;/D&gt;&lt;/FQL&gt;&lt;FQL&gt;&lt;Q&gt;JP3304200003^FG_GICS_SECTOR&lt;/Q&gt;&lt;R&gt;0&lt;/R&gt;&lt;C&gt;0&lt;/C&gt;&lt;/FQL&gt;&lt;FQL&gt;&lt;Q&gt;JP3304200003^FG_FACTSET_SECTOR&lt;/Q&gt;&lt;R&gt;1&lt;/R&gt;&lt;C&gt;1&lt;/C&gt;&lt;D xsi:type="xsd:string"&gt;Producer Manufacturing&lt;/D&gt;&lt;/FQL&gt;&lt;FQL&gt;&lt;Q&gt;KR7005380001^SUS_EC_RISK_SCORE(NOW,NOW,,"GOV")&lt;/Q&gt;&lt;R&gt;0&lt;/R&gt;&lt;C&gt;0&lt;/C&gt;&lt;/FQL&gt;&lt;FQL&gt;&lt;Q&gt;KR7005380001^SUS_EC_RISK_SCORE(NOW,NOW,,"SOC")&lt;/Q&gt;&lt;R&gt;0&lt;/R&gt;&lt;C&gt;0&lt;/C&gt;&lt;/FQL&gt;&lt;FQL&gt;&lt;Q&gt;KR7005380001^SUS_RR_RISK_SCORE(NOW,NOW,,"ESG")&lt;/Q&gt;&lt;R&gt;0&lt;/R&gt;&lt;C&gt;0&lt;/C&gt;&lt;/FQL&gt;&lt;FQL&gt;&lt;Q&gt;KR7005380001^FF_PTX_INC(ANN_R,1/1/2020,12/31/2020)&lt;/Q&gt;&lt;R&gt;1&lt;/R&gt;&lt;C&gt;1&lt;/C&gt;&lt;D xsi:type="xsd:double"&gt;1989580&lt;/D&gt;&lt;/FQL&gt;&lt;FQL&gt;&lt;Q&gt;KR7005380001^FF_PTX_INC(ANN_R,1/1/2019,12/31/2019)&lt;/Q&gt;&lt;R&gt;1&lt;/R&gt;&lt;C&gt;1&lt;/C&gt;&lt;D xsi:type="xsd:double"&gt;3593031&lt;/D&gt;&lt;/FQL&gt;&lt;FQL&gt;&lt;Q&gt;KR7005380001^FF_PTX_INC(ANN_R,1/1/2018,12/31/2018)&lt;/Q&gt;&lt;R&gt;1&lt;/R&gt;&lt;C&gt;1&lt;/C&gt;&lt;D xsi:type="xsd:double"&gt;1930060&lt;/D&gt;&lt;/FQL&gt;&lt;FQL&gt;&lt;Q&gt;KR7005380001^FF_PTX_INC(ANN_R,1/1/2017,12/31/2017)&lt;/Q&gt;&lt;R&gt;1&lt;/R&gt;&lt;C&gt;1&lt;/C&gt;&lt;D xsi:type="xsd:double"&gt;3910961&lt;/D&gt;&lt;/FQL&gt;&lt;FQL&gt;&lt;Q&gt;KR7005380001^FF_PTX_INC(ANN_R,1/1/2016,12/31/2016)&lt;/Q&gt;&lt;R&gt;1&lt;/R&gt;&lt;C&gt;1&lt;/C&gt;&lt;D xsi:type="xsd:double"&gt;5578645&lt;/D&gt;&lt;/FQL&gt;&lt;FQL&gt;&lt;Q&gt;KR7005380001^FF_TAX_CF(ANN_R,1/1/2020,12/31/2020)&lt;/Q&gt;&lt;R&gt;1&lt;/R&gt;&lt;C&gt;1&lt;/C&gt;&lt;D xsi:type="xsd:double"&gt;897317&lt;/D&gt;&lt;/FQL&gt;&lt;FQL&gt;&lt;Q&gt;KR7005380001^FF_TAX_CF(ANN_R,1/1/2019,12/31/2019)&lt;/Q&gt;&lt;R&gt;1&lt;/R&gt;&lt;C&gt;1&lt;/C&gt;&lt;D xsi:type="xsd:double"&gt;1070958&lt;/D&gt;&lt;/FQL&gt;&lt;FQL&gt;&lt;Q&gt;KR7005380001^FF_TAX_CF(ANN_R,1/1/2018,12/31/2018)&lt;/Q&gt;&lt;R&gt;1&lt;/R&gt;&lt;C&gt;1&lt;/C&gt;&lt;D xsi:type="xsd:double"&gt;1276486&lt;/D&gt;&lt;/FQL&gt;&lt;FQL&gt;&lt;Q&gt;KR7005380001^FF_TAX_CF(ANN_R,1/1/2017,12/31/2017)&lt;/Q&gt;&lt;R&gt;1&lt;/R&gt;&lt;C&gt;1&lt;/C&gt;&lt;D xsi:type="xsd:double"&gt;1644452&lt;/D&gt;&lt;/FQL&gt;&lt;FQL&gt;&lt;Q&gt;KR7005380001^FF_TAX_CF(ANN_R,1/1/2016,12/31/2016)&lt;/Q&gt;&lt;R&gt;1&lt;/R&gt;&lt;C&gt;1&lt;/C&gt;&lt;D xsi:type="xsd:double"&gt;2070794&lt;/D&gt;&lt;/FQL&gt;&lt;FQL&gt;&lt;Q&gt;KR7005380001^FF_TAX_RATE(ANN_R,1/1/2019,12/31/2019)&lt;/Q&gt;&lt;R&gt;1&lt;/R&gt;&lt;C&gt;1&lt;/C&gt;&lt;D xsi:type="xsd:double"&gt;27.2226986073875&lt;/D&gt;&lt;/FQL&gt;&lt;FQL&gt;&lt;Q&gt;KR7005380001^FF_TAX_RATE(ANN_R,1/1/2018,12/31/2018)&lt;/Q&gt;&lt;R&gt;1&lt;/R&gt;&lt;C&gt;1&lt;/C&gt;&lt;D xsi:type="xsd:double"&gt;45.8308549993264&lt;/D&gt;&lt;/FQL&gt;&lt;FQL&gt;&lt;Q&gt;KR7005380001^FF_TAX_RATE(ANN_R,1/1/2017,12/31/2017)&lt;/Q&gt;&lt;R&gt;1&lt;/R&gt;&lt;C&gt;1&lt;/C&gt;&lt;D xsi:type="xsd:double"&gt;-2.75763424897359&lt;/D&gt;&lt;/FQL&gt;&lt;FQL&gt;&lt;Q&gt;KR7005380001^FF_TAX_RATE(ANN_R,1/1/2016,12/31/2016)&lt;/Q&gt;&lt;R&gt;1&lt;/R&gt;&lt;C&gt;1&lt;/C&gt;&lt;D xsi:type="xsd:double"&gt;28.4552790148862&lt;/D&gt;&lt;/FQL&gt;&lt;FQL&gt;&lt;Q&gt;KR7005380001^FG_GICS_SECTOR&lt;/Q&gt;&lt;R&gt;0&lt;/R&gt;&lt;C&gt;0&lt;/C&gt;&lt;/FQL&gt;&lt;FQL&gt;&lt;Q&gt;KR7005380001^FG_FACTSET_SECTOR&lt;/Q&gt;&lt;R&gt;1&lt;/R&gt;&lt;C&gt;1&lt;/C&gt;&lt;D xsi:type="xsd:string"&gt;Consumer Durables&lt;/D&gt;&lt;/FQL&gt;&lt;FQL&gt;&lt;Q&gt;GB00B0SWJX34^SUS_EC_RISK_SCORE(NOW,NOW,,"GOV")&lt;/Q&gt;&lt;R&gt;0&lt;/R&gt;&lt;C&gt;0&lt;/C&gt;&lt;/FQL&gt;&lt;FQL&gt;&lt;Q&gt;GB00B0SWJX34^SUS_EC_RISK_SCORE(NOW,NOW,,"SOC")&lt;/Q&gt;&lt;R&gt;0&lt;/R&gt;&lt;C&gt;0&lt;/C&gt;&lt;/FQL&gt;&lt;FQL&gt;&lt;Q&gt;GB00B0SWJX34^SUS_RR_RISK_SCORE(NOW,NOW,,"ESG")&lt;/Q&gt;&lt;R&gt;0&lt;/R&gt;&lt;C&gt;0&lt;/C&gt;&lt;/FQL&gt;&lt;FQL&gt;&lt;Q&gt;GB00B0SWJX34^FF_PTX_INC(ANN_R,1/1/2020,12/31/2020)&lt;/Q&gt;&lt;R&gt;1&lt;/R&gt;&lt;C&gt;1&lt;/C&gt;&lt;D xsi:type="xsd:double"&gt;689&lt;/D&gt;&lt;/FQL&gt;&lt;FQL&gt;&lt;Q&gt;GB00B0SWJX34^FF_PTX_INC(ANN_R,1/1/2019,12/31/2019)&lt;/Q&gt;&lt;R&gt;1&lt;/R&gt;&lt;C&gt;1&lt;/C&gt;&lt;D xsi:type="xsd:double"&gt;658&lt;/D&gt;&lt;/FQL&gt;&lt;FQL&gt;&lt;Q&gt;GB00B0SWJX34^FF_PTX_INC(ANN_R,1/1/2018,12/31/2018)&lt;/Q&gt;&lt;R&gt;1&lt;/R&gt;&lt;C&gt;1&lt;/C&gt;&lt;D xsi:type="xsd:double"&gt;693&lt;/D&gt;&lt;/FQL&gt;&lt;FQL&gt;&lt;Q&gt;GB00B0SWJX34^FF_PTX_INC(ANN_R,1/1/2017,12/31/2017)&lt;/Q&gt;&lt;R&gt;1&lt;/R&gt;&lt;C&gt;1&lt;/C&gt;&lt;D xsi:type="xsd:double"&gt;573&lt;/D&gt;&lt;/FQL&gt;&lt;FQL&gt;&lt;Q&gt;GB00B0SWJX34^FF_PTX_INC(ANN_R,1/1/2016,12/31/2016)&lt;/Q&gt;&lt;R&gt;1&lt;/R&gt;&lt;C&gt;1&lt;/C&gt;&lt;D xsi:type="xsd:double"&gt;369&lt;/D&gt;&lt;/FQL&gt;&lt;FQL&gt;&lt;Q&gt;GB00B0SWJX34^FF_TAX_CF(ANN_R,1/1/2020,12/31/2020)&lt;/Q&gt;&lt;R&gt;1&lt;/R&gt;&lt;C&gt;1&lt;/C&gt;&lt;D xsi:type="xsd:double"&gt;236&lt;/D&gt;&lt;/FQL&gt;&lt;FQL&gt;&lt;Q&gt;GB00B0SWJX34^FF_TAX_CF(ANN_R,1/1/2018,12/31/2018)&lt;/Q&gt;&lt;R&gt;1&lt;/R&gt;&lt;C&gt;1&lt;/C&gt;&lt;D xsi:type="xsd:double"&gt;172&lt;/D&gt;&lt;/FQL&gt;&lt;FQL&gt;&lt;Q&gt;GB00B0SWJX34^FF_TAX_CF(ANN_R,1/1/2017,12/31/2017)&lt;/Q&gt;&lt;R&gt;1&lt;/R&gt;&lt;C&gt;1&lt;/C&gt;&lt;D xsi:type="xsd:double"&gt;133&lt;/D&gt;&lt;/FQL&gt;&lt;FQL&gt;&lt;Q&gt;GB00B0SWJX34^FF_TAX_CF(ANN_R,1/1/2016,12/31/2016)&lt;/Q&gt;&lt;R&gt;1&lt;/R&gt;&lt;C&gt;1&lt;/C&gt;&lt;D xsi:type="xsd:double"&gt;316.5&lt;/D&gt;&lt;/FQL&gt;&lt;FQL&gt;&lt;Q&gt;GB00B0SWJX34^FF_TAX_RATE(ANN_R,1/1/2020,12/31/2020)&lt;/Q&gt;&lt;R&gt;1&lt;/R&gt;&lt;C&gt;1&lt;/C&gt;&lt;D xsi:type="xsd:double"&gt;28.7373004354136&lt;/D&gt;&lt;/FQL&gt;&lt;FQL&gt;&lt;Q&gt;GB00B0SWJX34^FF_TAX_RATE(ANN_R,1/1/2019,12/31/2019)&lt;/Q&gt;&lt;R&gt;1&lt;/R&gt;&lt;C&gt;1&lt;/C&gt;&lt;D xsi:type="xsd:double"&gt;28.2674772036474&lt;/D&gt;&lt;/FQL&gt;&lt;FQL&gt;&lt;Q&gt;GB00B0SWJX34^FF_TAX_RATE(ANN_R,1/1/2018,12/31/2018)&lt;/Q&gt;&lt;R&gt;1&lt;/R&gt;&lt;C&gt;1&lt;/C&gt;&lt;D xsi:type="xsd:double"&gt;19.047619047619&lt;/D&gt;&lt;/FQL&gt;&lt;FQL&gt;&lt;Q&gt;GB00B0SWJX34^FF_TAX_RATE(ANN_R,1/1/2017,12/31/2017)&lt;/Q&gt;&lt;R&gt;1&lt;/R&gt;&lt;C&gt;1&lt;/C&gt;&lt;D xsi:type="xsd:double"&gt;-3.83944153577661&lt;/D&gt;&lt;/FQL&gt;&lt;FQL&gt;&lt;Q&gt;GB00B0SWJX34^FF_TAX_RATE(ANN_R,1/1/2016,12/31/2016)&lt;/Q&gt;&lt;R&gt;1&lt;/R&gt;&lt;C&gt;1&lt;/C&gt;&lt;D xsi:type="xsd:double"&gt;27.5338753387534&lt;/D&gt;&lt;/FQL&gt;&lt;FQL&gt;&lt;Q&gt;GB00B0SWJX34^FG_GICS_SECTOR&lt;/Q&gt;&lt;R&gt;0&lt;/R&gt;&lt;C&gt;0&lt;/C&gt;&lt;/FQL&gt;&lt;FQL&gt;&lt;Q&gt;GB00B0SWJX34^FG_FACTSET_SECTOR&lt;/Q&gt;&lt;R&gt;1&lt;/R&gt;&lt;C&gt;1&lt;/C&gt;&lt;D xsi:type="xsd:string"&gt;Finance&lt;/D&gt;&lt;/FQL&gt;&lt;FQL&gt;&lt;Q&gt;FR0000130650^SUS_EC_RISK_SCORE(NOW,NOW,,"GOV")&lt;/Q&gt;&lt;R&gt;1&lt;/R&gt;&lt;C&gt;1&lt;/C&gt;&lt;D xsi:type="xsd:string"&gt;5.456044&lt;/D&gt;&lt;/FQL&gt;&lt;FQL&gt;&lt;Q&gt;FR0000130650^SUS_EC_RISK_SCORE(NOW,NOW,,"SOC")&lt;/Q&gt;&lt;R&gt;1&lt;/R&gt;&lt;C&gt;1&lt;/C&gt;&lt;D xsi:type="xsd:string"&gt;10.659475&lt;/D&gt;&lt;/FQL&gt;&lt;FQL&gt;&lt;Q&gt;FR0000130650^SUS_RR_RISK_SCORE(NOW,NOW,,"ESG")&lt;/Q&gt;&lt;R&gt;1&lt;/R&gt;&lt;C&gt;1&lt;/C&gt;&lt;D xsi:type="xsd:double"&gt;16.98011875&lt;/D&gt;&lt;/FQL&gt;&lt;FQL&gt;&lt;Q&gt;FR0000130650^FF_PTX_INC(ANN_R,1/1/2020,12/31/2020)&lt;/Q&gt;&lt;R&gt;1&lt;/R&gt;&lt;C&gt;1&lt;/C&gt;&lt;D xsi:type="xsd:double"&gt;646.3&lt;/D&gt;&lt;/FQL&gt;&lt;FQL&gt;&lt;Q&gt;FR0000130650^FF_PTX_INC(ANN_R,1/1/2019,12/31/2019)&lt;/Q&gt;&lt;R&gt;1&lt;/R&gt;&lt;C&gt;1&lt;/C&gt;&lt;D xsi:type="xsd:double"&gt;815.9&lt;/D&gt;&lt;/FQL&gt;&lt;FQL&gt;&lt;Q&gt;FR0000130650^FF_PTX_INC(ANN_R,1/1/2017,12/31/2017)&lt;/Q&gt;&lt;R&gt;1&lt;/R&gt;&lt;C&gt;1&lt;/C&gt;&lt;D xsi:type="xsd:double"&gt;751.424&lt;/D&gt;&lt;/FQL&gt;&lt;FQL&gt;&lt;Q&gt;FR0000130650^FF_PTX_INC(ANN_R,1/1/2016,12/31/2016)&lt;/Q&gt;&lt;R&gt;1&lt;/R&gt;&lt;C&gt;1&lt;/C&gt;&lt;D xsi:type="xsd:double"&gt;661.499&lt;/D&gt;&lt;/FQL&gt;&lt;FQL&gt;&lt;Q&gt;FR0000130650^FF_TAX_CF(ANN_R,1/1/2020,12/31/2020)&lt;/Q&gt;&lt;R&gt;1&lt;/R&gt;&lt;C&gt;1&lt;/C&gt;&lt;D xsi:type="xsd:double"&gt;250.4&lt;/D&gt;&lt;/FQL&gt;&lt;FQL&gt;&lt;Q&gt;FR0000130650^FF_TAX_CF(ANN_R,1/1/2019,12/31/2019)&lt;/Q&gt;&lt;R&gt;1&lt;/R&gt;&lt;C&gt;1&lt;/C&gt;&lt;D xsi:type="xsd:double"&gt;134.6&lt;/D&gt;&lt;/FQL&gt;&lt;FQL&gt;&lt;Q&gt;FR0000130650^FF_TAX_CF(ANN_R,1/1/2018,12/31/2018)&lt;/Q&gt;&lt;R&gt;1&lt;/R&gt;&lt;C&gt;1&lt;/C&gt;&lt;D xsi:type="xsd:double"&gt;170.6&lt;/D&gt;&lt;/FQL&gt;&lt;FQL&gt;&lt;Q&gt;FR0000130650^FF_TAX_CF(ANN_R,1/1/2017,12/31/2017)&lt;/Q&gt;&lt;R&gt;1&lt;/R&gt;&lt;C&gt;1&lt;/C&gt;&lt;D xsi:type="xsd:double"&gt;210.11&lt;/D&gt;&lt;/FQL&gt;&lt;FQL&gt;&lt;Q&gt;FR0000130650^FF_TAX_CF(ANN_R,1/1/2016,12/31/2016)&lt;/Q&gt;&lt;R&gt;1&lt;/R&gt;&lt;C&gt;1&lt;/C&gt;&lt;D xsi:type="xsd:double"&gt;309.539&lt;/D&gt;&lt;/FQL&gt;&lt;FQL&gt;&lt;Q&gt;FR0000130650^FF_TAX_RATE(ANN_R,1/1/2020,12/31/2020)&lt;/Q&gt;&lt;R&gt;1&lt;/R&gt;&lt;C&gt;1&lt;/C&gt;&lt;D xsi:type="xsd:double"&gt;24.8800866470679&lt;/D&gt;&lt;/FQL&gt;&lt;FQL&gt;&lt;Q&gt;FR0000130650^FF_TAX_RATE(ANN_R,1/1/2019,12/31/2019)&lt;/Q&gt;&lt;R&gt;1&lt;/R&gt;&lt;C&gt;1&lt;/C&gt;&lt;D xsi:type="xsd:double"&gt;25.689422723373&lt;/D&gt;&lt;/FQL&gt;&lt;FQL&gt;&lt;Q&gt;FR0000130650^FF_TAX_RATE(ANN_R,1/1/2018,12/31/2018)&lt;/Q&gt;&lt;R&gt;1&lt;/R&gt;&lt;C&gt;1&lt;/C&gt;&lt;D xsi:type="xsd:double"&gt;28.1194182189334&lt;/D&gt;&lt;/FQL&gt;&lt;FQL&gt;&lt;Q&gt;FR0000130650^FF_TAX_RATE(ANN_R,1/1/2017,12/31/2017)&lt;/Q&gt;&lt;R&gt;1&lt;/R&gt;&lt;C&gt;1&lt;/C&gt;&lt;D xsi:type="xsd:double"&gt;30.7788944723618&lt;/D&gt;&lt;/FQL&gt;&lt;FQL&gt;&lt;Q&gt;FR0000130650^FF_TAX_RATE(ANN_R,1/1/2016,12/31/2016)&lt;/Q&gt;&lt;R&gt;1&lt;/R&gt;&lt;C&gt;1&lt;/C&gt;&lt;D xsi:type="xsd:double"&gt;31.6390500968255&lt;/D&gt;&lt;/FQL&gt;&lt;FQL&gt;&lt;Q&gt;FR0000130650^FG_GICS_SECTOR&lt;/Q&gt;&lt;R&gt;0&lt;/R&gt;&lt;C&gt;0&lt;/C&gt;&lt;/FQL&gt;&lt;FQL&gt;&lt;Q&gt;FR0000130650^FG_FACTSET_SECTOR&lt;/Q&gt;&lt;R&gt;1&lt;/R&gt;&lt;C&gt;1&lt;/C&gt;&lt;D xsi:type="xsd:string"&gt;Technology Services&lt;/D&gt;&lt;/FQL&gt;&lt;FQL&gt;&lt;Q&gt;US23331A1097^SUS_EC_RISK_SCORE(NOW,NOW,,"GOV")&lt;/Q&gt;&lt;R&gt;1&lt;/R&gt;&lt;C&gt;1&lt;/C&gt;&lt;D xsi:type="xsd:string"&gt;6.020075&lt;/D&gt;&lt;/FQL&gt;&lt;FQL&gt;&lt;Q&gt;US23331A1097^SUS_RR_RISK_SCORE(NOW,NOW,,"ESG")&lt;/Q&gt;&lt;R&gt;1&lt;/R&gt;&lt;C&gt;1&lt;/C&gt;&lt;D xsi:type="xsd:double"&gt;22.54756515625&lt;/D&gt;&lt;/FQL&gt;&lt;FQL&gt;&lt;Q&gt;US23331A1097^FF_PTX_INC(ANN_R,1/1/2020,12/31/2020)&lt;/Q&gt;&lt;R&gt;1&lt;/R&gt;&lt;C&gt;1&lt;/C&gt;&lt;D xsi:type="xsd:double"&gt;2983&lt;/D&gt;&lt;/FQL&gt;&lt;FQL&gt;&lt;Q&gt;US23331A1097^FF_PTX_INC(ANN_R,1/1/2019,12/31/2019)&lt;/Q&gt;&lt;R&gt;1&lt;/R&gt;&lt;C&gt;1&lt;/C&gt;&lt;D xsi:type="xsd:double"&gt;2125.3&lt;/D&gt;&lt;/FQL&gt;&lt;FQL&gt;&lt;Q&gt;US23331A1097^FF_PTX_INC(ANN_R,1/1/2018,12/31/2018)&lt;/Q&gt;&lt;R&gt;1&lt;/R&gt;&lt;C&gt;1&lt;/C&gt;&lt;D xsi:type="xsd:double"&gt;2060&lt;/D&gt;&lt;/FQL&gt;&lt;FQL&gt;&lt;Q&gt;US23331A1097^FF_PTX_INC(ANN_R,1/1/2017,12/31/2017)&lt;/Q&gt;&lt;R&gt;1&lt;/R&gt;&lt;C&gt;1&lt;/C&gt;&lt;D xsi:type="xsd:double"&gt;1602.1&lt;/D&gt;&lt;/FQL&gt;&lt;FQL&gt;&lt;Q&gt;US23331A1097^FF_PTX_INC(ANN_R,1/1/2016,12/31/2016)&lt;/Q&gt;&lt;R&gt;1&lt;/R&gt;&lt;C&gt;1&lt;/C&gt;&lt;D xsi:type="xsd:double"&gt;1353.5&lt;/D&gt;&lt;/FQL&gt;&lt;FQL&gt;&lt;Q&gt;US23331A1097^FF_TAX_CF(ANN_R,1/1/2020,12/31/2020)&lt;/Q&gt;&lt;R&gt;1&lt;/R&gt;&lt;C&gt;1&lt;/C&gt;&lt;D xsi:type="xsd:double"&gt;581.3&lt;/D&gt;&lt;/FQL&gt;&lt;FQL&gt;&lt;Q&gt;US23331A1097^FF_TAX_CF(ANN_R,1/1/2019,12/31/2019)&lt;/Q&gt;&lt;R&gt;1&lt;/R&gt;&lt;C&gt;1&lt;/C&gt;&lt;D xsi:type="xsd:double"&gt;488&lt;/D&gt;&lt;/FQL&gt;&lt;FQL&gt;&lt;Q&gt;US23331A1097^FF_TAX_CF(ANN_R,1/1/2018,12/31/2018)&lt;/Q&gt;&lt;R&gt;1&lt;/R&gt;&lt;C&gt;1&lt;/C&gt;&lt;D xsi:type="xsd:double"&gt;387.2&lt;/D&gt;&lt;/FQL&gt;&lt;FQL&gt;&lt;Q&gt;US23331A1097^FF_TAX_CF(ANN_R,1/1/2017,12/31/2017)&lt;/Q&gt;&lt;R&gt;1&lt;/R&gt;&lt;C&gt;1&lt;/C&gt;&lt;D xsi:type="xsd:double"&gt;446.4&lt;/D&gt;&lt;/FQL&gt;&lt;FQL&gt;&lt;Q&gt;US23331A1097^FF_TAX_CF(ANN_R,1/1/2016,12/31/2016)&lt;/Q&gt;&lt;R&gt;1&lt;/R&gt;&lt;C&gt;1&lt;/C&gt;&lt;D xsi:type="xsd:double"&gt;389.9&lt;/D&gt;&lt;/FQL&gt;&lt;FQL&gt;&lt;Q&gt;US23331A1097^FF_TAX_RATE(ANN_R,1/1/2020,12/31/2020)&lt;/Q&gt;&lt;R&gt;1&lt;/R&gt;&lt;C&gt;1&lt;/C&gt;&lt;D xsi:type="xsd:double"&gt;20.1977874622863&lt;/D&gt;&lt;/FQL&gt;&lt;FQL&gt;&lt;Q&gt;US23331A1097^FF_TAX_RATE(ANN_R,1/1/2019,12/31/2019)&lt;/Q&gt;&lt;R&gt;1&lt;/R&gt;&lt;C&gt;1&lt;/C&gt;&lt;D xsi:type="xsd:double"&gt;23.8413400461111&lt;/D&gt;&lt;/FQL&gt;&lt;FQL&gt;&lt;Q&gt;US23331A1097^FF_TAX_RATE(ANN_R,1/1/2018,12/31/2018)&lt;/Q&gt;&lt;R&gt;1&lt;/R&gt;&lt;C&gt;1&lt;/C&gt;&lt;D xsi:type="xsd:double"&gt;29.0145631067961&lt;/D&gt;&lt;/FQL&gt;&lt;FQL&gt;&lt;Q&gt;US23331A1097^FF_TAX_RATE(ANN_R,1/1/2017,12/31/2017)&lt;/Q&gt;&lt;R&gt;1&lt;/R&gt;&lt;C&gt;1&lt;/C&gt;&lt;D xsi:type="xsd:double"&gt;35.1850695961551&lt;/D&gt;&lt;/FQL&gt;&lt;FQL&gt;&lt;Q&gt;US23331A1097^FG_GICS_SECTOR&lt;/Q&gt;&lt;R&gt;1&lt;/R&gt;&lt;C&gt;1&lt;/C&gt;&lt;D xsi:type="xsd:string"&gt;Consumer Discretionary&lt;/D&gt;&lt;/FQL&gt;&lt;FQL&gt;&lt;Q&gt;US23331A1097^FG_FACTSET_SECTOR&lt;/Q&gt;&lt;R&gt;1&lt;/R&gt;&lt;C&gt;1&lt;/C&gt;&lt;D xsi:type="xsd:string"&gt;Consumer Durables&lt;/D&gt;&lt;/FQL&gt;&lt;FQL&gt;&lt;Q&gt;US9839191015^SUS_EC_RISK_SCORE(NOW,NOW,,"GOV")&lt;/Q&gt;&lt;R&gt;1&lt;/R&gt;&lt;C&gt;1&lt;/C&gt;&lt;D xsi:type="xsd:string"&gt;7.881516&lt;/D&gt;&lt;/FQL&gt;&lt;FQL&gt;&lt;Q&gt;US9839191015^SUS_EC_RISK_SCORE(NOW,NOW,,"SOC")&lt;/Q&gt;&lt;R&gt;1&lt;/R&gt;&lt;C&gt;1&lt;/C&gt;&lt;D xsi:type="xsd:string"&gt;6.252034&lt;/D&gt;&lt;/FQL&gt;&lt;FQL&gt;&lt;Q&gt;US9839191015^SUS_RR_RISK_SCORE(NOW,NOW,,"ESG")&lt;/Q&gt;&lt;R&gt;1&lt;/R&gt;&lt;C&gt;1&lt;/C&gt;&lt;D xsi:type="xsd:double"&gt;18.934224375&lt;/D&gt;&lt;/FQL&gt;&lt;FQL&gt;&lt;Q&gt;US9839191015^FF_PTX_INC(ANN_R,1/1/2020,12/31/2020)&lt;/Q&gt;&lt;R&gt;1&lt;/R&gt;&lt;C&gt;1&lt;/C&gt;&lt;D xsi:type="xsd:double"&gt;833.984&lt;/D&gt;&lt;/FQL&gt;&lt;FQL&gt;&lt;Q&gt;US9839191015^FF_PTX_INC(ANN_R,1/1/2019,12/31/2019)&lt;/Q&gt;&lt;R&gt;1&lt;/R&gt;&lt;C&gt;1&lt;/C&gt;&lt;D xsi:type="xsd:double"&gt;968.332&lt;/D&gt;&lt;/FQL&gt;&lt;FQL&gt;&lt;Q&gt;US9839191015^FF_PTX_INC(ANN_R,1/1/2018,12/31/2018)&lt;/Q&gt;&lt;R&gt;1&lt;/R&gt;&lt;C&gt;1&lt;/C&gt;&lt;D xsi:type="xsd:double"&gt;691.379&lt;/D&gt;&lt;/FQL&gt;&lt;FQL&gt;&lt;Q&gt;US9839191015^FF_PTX_INC(ANN_R,1/1/2017,12/31/2017)&lt;/Q&gt;&lt;R&gt;1&lt;/R&gt;&lt;C&gt;1&lt;/C&gt;&lt;D xsi:type="xsd:double"&gt;691.08&lt;/D&gt;&lt;/FQL&gt;&lt;FQL&gt;&lt;Q&gt;US9839191015^FF_PTX_INC(ANN_R,1/1/2016,12/31/2016)&lt;/Q&gt;&lt;R&gt;1&lt;/R&gt;&lt;C&gt;1&lt;/C&gt;&lt;D xsi:type="xsd:double"&gt;636.825&lt;/D&gt;&lt;/FQL&gt;&lt;FQL&gt;&lt;Q&gt;US9839191015^FF_TAX_CF(ANN_R,1/1/2020,12/31/2020)&lt;/Q&gt;&lt;R&gt;1&lt;/R&gt;&lt;C&gt;1&lt;/C&gt;&lt;D xsi:type="xsd:double"&gt;10.154&lt;/D&gt;&lt;/FQL&gt;&lt;FQL&gt;&lt;Q&gt;US9839191015^FF_TAX_CF(ANN_R,1/1/2019,12/31/2019)&lt;/Q&gt;&lt;R&gt;1&lt;/R&gt;&lt;C&gt;1&lt;/C&gt;&lt;D xsi:type="xsd:double"&gt;128.377&lt;/D&gt;&lt;/FQL&gt;&lt;FQL&gt;&lt;Q&gt;US9839191015^FF_TAX_CF(ANN_R,1/1/2018,12/31/2018)&lt;/Q&gt;&lt;R&gt;1&lt;/R&gt;&lt;C&gt;1&lt;/C&gt;&lt;D xsi:type="xsd:double"&gt;25.343&lt;/D&gt;&lt;/FQL&gt;&lt;FQL&gt;&lt;Q&gt;US9839191015^FF_TAX_CF(ANN_R,1/1/2017,12/31/2017)&lt;/Q&gt;&lt;R&gt;1&lt;/R&gt;&lt;C&gt;1&lt;/C&gt;&lt;D xsi:type="xsd:double"&gt;-6.341&lt;/D&gt;&lt;/FQL&gt;&lt;FQL&gt;&lt;Q&gt;US9839191015^FF_TAX_CF(ANN_R,1/1/2016,12/31/2016)&lt;/Q&gt;&lt;R&gt;1&lt;/R&gt;&lt;C&gt;1&lt;/C&gt;&lt;D xsi:type="xsd:double"&gt;53.425&lt;/D&gt;&lt;/FQL&gt;&lt;FQL&gt;&lt;Q&gt;US9839191015^FF_TAX_RATE(ANN_R,1/1/2019,12/31/2019)&lt;/Q&gt;&lt;R&gt;1&lt;/R&gt;&lt;C&gt;1&lt;/C&gt;&lt;D xsi:type="xsd:double"&gt;8.11519189699401&lt;/D&gt;&lt;/FQL&gt;&lt;FQL&gt;&lt;Q&gt;US9839191015^FF_TAX_RATE(ANN_R,1/1/2018,12/31/2018)&lt;/Q&gt;&lt;R&gt;1&lt;/R&gt;&lt;C&gt;1&lt;/C&gt;&lt;D xsi:type="xsd:double"&gt;32.8904985543385&lt;/D&gt;&lt;/FQL&gt;&lt;FQL&gt;&lt;Q&gt;US9839191015^FF_TAX_RATE(ANN_R,1/1/2017,12/31/2017)&lt;/Q&gt;&lt;R&gt;1&lt;/R&gt;&lt;C&gt;1&lt;/C&gt;&lt;D xsi:type="xsd:double"&gt;9.92186143427678&lt;/D&gt;&lt;/FQL&gt;&lt;FQL&gt;&lt;Q&gt;US9839191015^FF_TAX_RATE(ANN_R,1/1/2016,12/31/2016)&lt;/Q&gt;&lt;R&gt;1&lt;/R&gt;&lt;C&gt;1&lt;/C&gt;&lt;D xsi:type="xsd:double"&gt;13.4978997369764&lt;/D&gt;&lt;/FQL&gt;&lt;FQL&gt;&lt;Q&gt;US9839191015^FG_GICS_SECTOR&lt;/Q&gt;&lt;R&gt;1&lt;/R&gt;&lt;C&gt;1&lt;/C&gt;&lt;D xsi:type="xsd:string"&gt;Information Technology&lt;/D&gt;&lt;/FQL&gt;&lt;FQL&gt;&lt;Q&gt;US9839191015^FG_FACTSET_SECTOR&lt;/Q&gt;&lt;R&gt;1&lt;/R&gt;&lt;C&gt;1&lt;/C&gt;&lt;D xsi:type="xsd:string"&gt;Electronic Technology&lt;/D&gt;&lt;/FQL&gt;&lt;FQL&gt;&lt;Q&gt;US26614N1028^SUS_EC_RISK_SCORE(NOW,NOW,,"GOV")&lt;/Q&gt;&lt;R&gt;1&lt;/R&gt;&lt;C&gt;1&lt;/C&gt;&lt;D xsi:type="xsd:string"&gt;7.371094&lt;/D&gt;&lt;/FQL&gt;&lt;FQL&gt;&lt;Q&gt;US26614N1028^SUS_EC_RISK_SCORE(NOW,NOW,,"SOC")&lt;/Q&gt;&lt;R&gt;1&lt;/R&gt;&lt;C&gt;1&lt;/C&gt;&lt;D xsi:type="xsd:string"&gt;9.126756&lt;/D&gt;&lt;/FQL&gt;&lt;FQL&gt;&lt;Q&gt;US26614N1028^SUS_RR_RISK_SCORE(NOW,NOW,,"ESG")&lt;/Q&gt;&lt;R&gt;1&lt;/R&gt;&lt;C&gt;1&lt;/C&gt;&lt;D xsi:type="xsd:double"&gt;30.0190184375001&lt;/D&gt;&lt;/FQL&gt;&lt;FQL&gt;&lt;Q&gt;US26614N1028^FF_PTX_INC(ANN_R,1/1/2020,12/31/2020)&lt;/Q&gt;&lt;R&gt;1&lt;/R&gt;&lt;C&gt;1&lt;/C&gt;&lt;D xsi:type="xsd:double"&gt;-2897&lt;/D&gt;&lt;/FQL&gt;&lt;FQL&gt;&lt;Q&gt;US26614N1028^FF_PTX_INC(ANN_R,1/1/2019,12/31/2019)&lt;/Q&gt;&lt;R&gt;1&lt;/R&gt;&lt;C&gt;1&lt;/C&gt;&lt;D xsi:type="xsd:double"&gt;-474&lt;/D&gt;&lt;/FQL&gt;&lt;FQL&gt;&lt;Q&gt;US26614N1028^FF_PTX_INC(ANN_R,1/1/2018,12/31/2018)&lt;/Q&gt;&lt;R&gt;1&lt;/R&gt;&lt;C&gt;1&lt;/C&gt;&lt;D xsi:type="xsd:double"&gt;600&lt;/D&gt;&lt;/FQL&gt;&lt;FQL&gt;&lt;Q&gt;US26614N1028^FF_PTX_INC(ANN_R,1/1/2017,12/31/2017)&lt;/Q&gt;&lt;R&gt;1&lt;/R&gt;&lt;C&gt;1&lt;/C&gt;&lt;D xsi:type="xsd:double"&gt;1193&lt;/D&gt;&lt;/FQL&gt;&lt;FQL&gt;&lt;Q&gt;US26614N1028^FF_PTX_INC(ANN_R,1/1/2016,12/31/2016)&lt;/Q&gt;&lt;R&gt;1&lt;/R&gt;&lt;C&gt;1&lt;/C&gt;&lt;D xsi:type="xsd:double"&gt;4413&lt;/D&gt;&lt;/FQL&gt;&lt;FQL&gt;&lt;Q&gt;US26614N1028^FF_TAX_CF(ANN_R,1/1/2020,12/31/2020)&lt;/Q&gt;&lt;R&gt;1&lt;/R&gt;&lt;C&gt;1&lt;/C&gt;&lt;D xsi:type="xsd:double"&gt;495&lt;/D&gt;&lt;/FQL&gt;&lt;FQL&gt;&lt;Q&gt;US26614N1028^FF_TAX_CF(ANN_R,1/1/2018,12/31/2018)&lt;/Q&gt;&lt;R&gt;1&lt;/R&gt;&lt;C&gt;1&lt;/C&gt;&lt;D xsi:type="xsd:double"&gt;2199&lt;/D&gt;&lt;/FQL&gt;&lt;FQL&gt;&lt;Q&gt;US26614N1028^FF_TAX_CF(ANN_R,1/1/2017,12/31/2017)&lt;/Q&gt;&lt;R&gt;1&lt;/R&gt;&lt;C&gt;1&lt;/C&gt;&lt;D xsi:type="xsd:double"&gt;1368&lt;/D&gt;&lt;/FQL&gt;&lt;FQL&gt;&lt;Q&gt;US26614N1028^FF_TAX_CF(ANN_R,1/1/2016,12/31/2016)&lt;/Q&gt;&lt;R&gt;1&lt;/R&gt;&lt;C&gt;1&lt;/C&gt;&lt;D xsi:type="xsd:double"&gt;1592&lt;/D&gt;&lt;/FQL&gt;&lt;FQL&gt;&lt;Q&gt;US26614N1028^FF_TAX_RATE(ANN_R,1/1/2020,12/31/2020)&lt;/Q&gt;&lt;R&gt;0&lt;/R&gt;&lt;C&gt;0&lt;/C&gt;&lt;/FQL&gt;&lt;FQL&gt;&lt;Q&gt;US26614N1028^FF_TAX_RATE(ANN_R,1/1/2019,12/31/2019)&lt;/Q&gt;&lt;R&gt;0&lt;/R&gt;&lt;C&gt;0&lt;/C&gt;&lt;/FQL&gt;&lt;FQL&gt;&lt;Q&gt;US26614N1028^FF_TAX_RATE(ANN_R,1/1/2018,12/31/2018)&lt;/Q&gt;&lt;R&gt;1&lt;/R&gt;&lt;C&gt;1&lt;/C&gt;&lt;D xsi:type="xsd:double"&gt;32.5&lt;/D&gt;&lt;/FQL&gt;&lt;FQL&gt;&lt;Q&gt;US26614N1028^FF_TAX_RATE(ANN_R,1/1/2017,12/31/2017)&lt;/Q&gt;&lt;R&gt;1&lt;/R&gt;&lt;C&gt;1&lt;/C&gt;&lt;D xsi:type="xsd:double"&gt;-39.8994132439229&lt;/D&gt;&lt;/FQL&gt;&lt;FQL&gt;&lt;Q&gt;US26614N1028^FF_TAX_RATE(ANN_R,1/1/2016,12/31/2016)&lt;/Q&gt;&lt;R&gt;1</t>
        </r>
      </text>
    </comment>
    <comment ref="A35" authorId="0" shapeId="0" xr:uid="{FE3E1599-39C2-43FC-BD42-B39BA0B67338}">
      <text>
        <r>
          <rPr>
            <b/>
            <sz val="9"/>
            <color indexed="81"/>
            <rFont val="Tahoma"/>
            <family val="2"/>
          </rPr>
          <t>&lt;/R&gt;&lt;C&gt;1&lt;/C&gt;&lt;D xsi:type="xsd:double"&gt;0.203942895989123&lt;/D&gt;&lt;/FQL&gt;&lt;FQL&gt;&lt;Q&gt;US26614N1028^FG_GICS_SECTOR&lt;/Q&gt;&lt;R&gt;1&lt;/R&gt;&lt;C&gt;1&lt;/C&gt;&lt;D xsi:type="xsd:string"&gt;Materials&lt;/D&gt;&lt;/FQL&gt;&lt;FQL&gt;&lt;Q&gt;US26614N1028^FG_FACTSET_SECTOR&lt;/Q&gt;&lt;R&gt;1&lt;/R&gt;&lt;C&gt;1&lt;/C&gt;&lt;D xsi:type="xsd:string"&gt;Process Industries&lt;/D&gt;&lt;/FQL&gt;&lt;FQL&gt;&lt;Q&gt;US7445731067^SUS_EC_RISK_SCORE(NOW,NOW,,"GOV")&lt;/Q&gt;&lt;R&gt;1&lt;/R&gt;&lt;C&gt;1&lt;/C&gt;&lt;D xsi:type="xsd:string"&gt;5.743519&lt;/D&gt;&lt;/FQL&gt;&lt;FQL&gt;&lt;Q&gt;US7445731067^SUS_EC_RISK_SCORE(NOW,NOW,,"SOC")&lt;/Q&gt;&lt;R&gt;1&lt;/R&gt;&lt;C&gt;1&lt;/C&gt;&lt;D xsi:type="xsd:string"&gt;8.661122&lt;/D&gt;&lt;/FQL&gt;&lt;FQL&gt;&lt;Q&gt;US7445731067^SUS_RR_RISK_SCORE(NOW,NOW,,"ESG")&lt;/Q&gt;&lt;R&gt;1&lt;/R&gt;&lt;C&gt;1&lt;/C&gt;&lt;D xsi:type="xsd:double"&gt;28.9368281875&lt;/D&gt;&lt;/FQL&gt;&lt;FQL&gt;&lt;Q&gt;US7445731067^FF_PTX_INC(ANN_R,1/1/2020,12/31/2020)&lt;/Q&gt;&lt;R&gt;1&lt;/R&gt;&lt;C&gt;1&lt;/C&gt;&lt;D xsi:type="xsd:double"&gt;2301&lt;/D&gt;&lt;/FQL&gt;&lt;FQL&gt;&lt;Q&gt;US7445731067^FF_PTX_INC(ANN_R,1/1/2019,12/31/2019)&lt;/Q&gt;&lt;R&gt;1&lt;/R&gt;&lt;C&gt;1&lt;/C&gt;&lt;D xsi:type="xsd:double"&gt;1950&lt;/D&gt;&lt;/FQL&gt;&lt;FQL&gt;&lt;Q&gt;US7445731067^FF_PTX_INC(ANN_R,1/1/2017,12/31/2017)&lt;/Q&gt;&lt;R&gt;1&lt;/R&gt;&lt;C&gt;1&lt;/C&gt;&lt;D xsi:type="xsd:double"&gt;1268&lt;/D&gt;&lt;/FQL&gt;&lt;FQL&gt;&lt;Q&gt;US7445731067^FF_PTX_INC(ANN_R,1/1/2016,12/31/2016)&lt;/Q&gt;&lt;R&gt;1&lt;/R&gt;&lt;C&gt;1&lt;/C&gt;&lt;D xsi:type="xsd:double"&gt;1298&lt;/D&gt;&lt;/FQL&gt;&lt;FQL&gt;&lt;Q&gt;US7445731067^FF_TAX_CF(ANN_R,1/1/2020,12/31/2020)&lt;/Q&gt;&lt;R&gt;1&lt;/R&gt;&lt;C&gt;1&lt;/C&gt;&lt;D xsi:type="xsd:double"&gt;297&lt;/D&gt;&lt;/FQL&gt;&lt;FQL&gt;&lt;Q&gt;US7445731067^FF_TAX_CF(ANN_R,1/1/2019,12/31/2019)&lt;/Q&gt;&lt;R&gt;1&lt;/R&gt;&lt;C&gt;1&lt;/C&gt;&lt;D xsi:type="xsd:double"&gt;41&lt;/D&gt;&lt;/FQL&gt;&lt;FQL&gt;&lt;Q&gt;US7445731067^FF_TAX_CF(ANN_R,1/1/2018,12/31/2018)&lt;/Q&gt;&lt;R&gt;1&lt;/R&gt;&lt;C&gt;1&lt;/C&gt;&lt;D xsi:type="xsd:double"&gt;99&lt;/D&gt;&lt;/FQL&gt;&lt;FQL&gt;&lt;Q&gt;US7445731067^FF_TAX_CF(ANN_R,1/1/2017,12/31/2017)&lt;/Q&gt;&lt;R&gt;1&lt;/R&gt;&lt;C&gt;1&lt;/C&gt;&lt;D xsi:type="xsd:double"&gt;-8&lt;/D&gt;&lt;/FQL&gt;&lt;FQL&gt;&lt;Q&gt;US7445731067^FF_TAX_CF(ANN_R,1/1/2016,12/31/2016)&lt;/Q&gt;&lt;R&gt;1&lt;/R&gt;&lt;C&gt;1&lt;/C&gt;&lt;D xsi:type="xsd:double"&gt;-245&lt;/D&gt;&lt;/FQL&gt;&lt;FQL&gt;&lt;Q&gt;US7445731067^FF_TAX_RATE(ANN_R,1/1/2020,12/31/2020)&lt;/Q&gt;&lt;R&gt;1&lt;/R&gt;&lt;C&gt;1&lt;/C&gt;&lt;D xsi:type="xsd:double"&gt;17.2099087353325&lt;/D&gt;&lt;/FQL&gt;&lt;FQL&gt;&lt;Q&gt;US7445731067^FF_TAX_RATE(ANN_R,1/1/2019,12/31/2019)&lt;/Q&gt;&lt;R&gt;1&lt;/R&gt;&lt;C&gt;1&lt;/C&gt;&lt;D xsi:type="xsd:double"&gt;13.1794871794872&lt;/D&gt;&lt;/FQL&gt;&lt;FQL&gt;&lt;Q&gt;US7445731067^FF_TAX_RATE(ANN_R,1/1/2018,12/31/2018)&lt;/Q&gt;&lt;R&gt;1&lt;/R&gt;&lt;C&gt;1&lt;/C&gt;&lt;D xsi:type="xsd:double"&gt;22.4797843665768&lt;/D&gt;&lt;/FQL&gt;&lt;FQL&gt;&lt;Q&gt;US7445731067^FF_TAX_RATE(ANN_R,1/1/2017,12/31/2017)&lt;/Q&gt;&lt;R&gt;1&lt;/R&gt;&lt;C&gt;1&lt;/C&gt;&lt;D xsi:type="xsd:double"&gt;-24.1324921135647&lt;/D&gt;&lt;/FQL&gt;&lt;FQL&gt;&lt;Q&gt;US7445731067^FF_TAX_RATE(ANN_R,1/1/2016,12/31/2016)&lt;/Q&gt;&lt;R&gt;1&lt;/R&gt;&lt;C&gt;1&lt;/C&gt;&lt;D xsi:type="xsd:double"&gt;31.6640986132512&lt;/D&gt;&lt;/FQL&gt;&lt;FQL&gt;&lt;Q&gt;US7445731067^FG_GICS_SECTOR&lt;/Q&gt;&lt;R&gt;1&lt;/R&gt;&lt;C&gt;1&lt;/C&gt;&lt;D xsi:type="xsd:string"&gt;Utilities&lt;/D&gt;&lt;/FQL&gt;&lt;FQL&gt;&lt;Q&gt;US7445731067^FG_FACTSET_SECTOR&lt;/Q&gt;&lt;R&gt;1&lt;/R&gt;&lt;C&gt;1&lt;/C&gt;&lt;D xsi:type="xsd:string"&gt;Utilities&lt;/D&gt;&lt;/FQL&gt;&lt;FQL&gt;&lt;Q&gt;US83088M1027^SUS_EC_RISK_SCORE(NOW,NOW,,"GOV")&lt;/Q&gt;&lt;R&gt;0&lt;/R&gt;&lt;C&gt;0&lt;/C&gt;&lt;/FQL&gt;&lt;FQL&gt;&lt;Q&gt;US83088M1027^SUS_RR_RISK_SCORE(NOW,NOW,,"ESG")&lt;/Q&gt;&lt;R&gt;0&lt;/R&gt;&lt;C&gt;0&lt;/C&gt;&lt;/FQL&gt;&lt;FQL&gt;&lt;Q&gt;US83088M1027^FF_PTX_INC(ANN_R,1/1/2020,12/31/2020)&lt;/Q&gt;&lt;R&gt;1&lt;/R&gt;&lt;C&gt;1&lt;/C&gt;&lt;D xsi:type="xsd:double"&gt;891.7&lt;/D&gt;&lt;/FQL&gt;&lt;FQL&gt;&lt;Q&gt;US83088M1027^FF_PTX_INC(ANN_R,1/1/2019,12/31/2019)&lt;/Q&gt;&lt;R&gt;1&lt;/R&gt;&lt;C&gt;1&lt;/C&gt;&lt;D xsi:type="xsd:double"&gt;961&lt;/D&gt;&lt;/FQL&gt;&lt;FQL&gt;&lt;Q&gt;US83088M1027^FF_PTX_INC(ANN_R,1/1/2018,12/31/2018)&lt;/Q&gt;&lt;R&gt;1&lt;/R&gt;&lt;C&gt;1&lt;/C&gt;&lt;D xsi:type="xsd:double"&gt;1332.1&lt;/D&gt;&lt;/FQL&gt;&lt;FQL&gt;&lt;Q&gt;US83088M1027^FF_PTX_INC(ANN_R,1/1/2017,12/31/2017)&lt;/Q&gt;&lt;R&gt;1&lt;/R&gt;&lt;C&gt;1&lt;/C&gt;&lt;D xsi:type="xsd:double"&gt;1257&lt;/D&gt;&lt;/FQL&gt;&lt;FQL&gt;&lt;Q&gt;US83088M1027^FF_PTX_INC(ANN_R,1/1/2016,12/31/2016)&lt;/Q&gt;&lt;R&gt;1&lt;/R&gt;&lt;C&gt;1&lt;/C&gt;&lt;D xsi:type="xsd:double"&gt;1200.6&lt;/D&gt;&lt;/FQL&gt;&lt;FQL&gt;&lt;Q&gt;US83088M1027^FF_TAX_CF(ANN_R,1/1/2020,12/31/2020)&lt;/Q&gt;&lt;R&gt;1&lt;/R&gt;&lt;C&gt;1&lt;/C&gt;&lt;D xsi:type="xsd:double"&gt;110.8&lt;/D&gt;&lt;/FQL&gt;&lt;FQL&gt;&lt;Q&gt;US83088M1027^FF_TAX_CF(ANN_R,1/1/2019,12/31/2019)&lt;/Q&gt;&lt;R&gt;1&lt;/R&gt;&lt;C&gt;1&lt;/C&gt;&lt;D xsi:type="xsd:double"&gt;124.4&lt;/D&gt;&lt;/FQL&gt;&lt;FQL&gt;&lt;Q&gt;US83088M1027^FF_TAX_CF(ANN_R,1/1/2018,12/31/2018)&lt;/Q&gt;&lt;R&gt;1&lt;/R&gt;&lt;C&gt;1&lt;/C&gt;&lt;D xsi:type="xsd:double"&gt;135.9&lt;/D&gt;&lt;/FQL&gt;&lt;FQL&gt;&lt;Q&gt;US83088M1027^FF_TAX_CF(ANN_R,1/1/2017,12/31/2017)&lt;/Q&gt;&lt;R&gt;1&lt;/R&gt;&lt;C&gt;1&lt;/C&gt;&lt;D xsi:type="xsd:double"&gt;163.2&lt;/D&gt;&lt;/FQL&gt;&lt;FQL&gt;&lt;Q&gt;US83088M1027^FF_TAX_CF(ANN_R,1/1/2016,12/31/2016)&lt;/Q&gt;&lt;R&gt;1&lt;/R&gt;&lt;C&gt;1&lt;/C&gt;&lt;D xsi:type="xsd:double"&gt;165.9&lt;/D&gt;&lt;/FQL&gt;&lt;FQL&gt;&lt;Q&gt;US83088M1027^FF_TAX_RATE(ANN_R,1/1/2020,12/31/2020)&lt;/Q&gt;&lt;R&gt;1&lt;/R&gt;&lt;C&gt;1&lt;/C&gt;&lt;D xsi:type="xsd:double"&gt;8.6239766737692&lt;/D&gt;&lt;/FQL&gt;&lt;FQL&gt;&lt;Q&gt;US83088M1027^FF_TAX_RATE(ANN_R,1/1/2019,12/31/2019)&lt;/Q&gt;&lt;R&gt;1&lt;/R&gt;&lt;C&gt;1&lt;/C&gt;&lt;D xsi:type="xsd:double"&gt;11.1758584807492&lt;/D&gt;&lt;/FQL&gt;&lt;FQL&gt;&lt;Q&gt;US83088M1027^FF_TAX_RATE(ANN_R,1/1/2018,12/31/2018)&lt;/Q&gt;&lt;R&gt;1&lt;/R&gt;&lt;C&gt;1&lt;/C&gt;&lt;D xsi:type="xsd:double"&gt;31.0562270099842&lt;/D&gt;&lt;/FQL&gt;&lt;FQL&gt;&lt;Q&gt;US83088M1027^FF_TAX_RATE(ANN_R,1/1/2017,12/31/2017)&lt;/Q&gt;&lt;R&gt;1&lt;/R&gt;&lt;C&gt;1&lt;/C&gt;&lt;D xsi:type="xsd:double"&gt;19.6340493237868&lt;/D&gt;&lt;/FQL&gt;&lt;FQL&gt;&lt;Q&gt;US83088M1027^FG_GICS_SECTOR&lt;/Q&gt;&lt;R&gt;1&lt;/R&gt;&lt;C&gt;1&lt;/C&gt;&lt;D xsi:type="xsd:string"&gt;Information Technology&lt;/D&gt;&lt;/FQL&gt;&lt;FQL&gt;&lt;Q&gt;US83088M1027^FG_FACTSET_SECTOR&lt;/Q&gt;&lt;R&gt;1&lt;/R&gt;&lt;C&gt;1&lt;/C&gt;&lt;D xsi:type="xsd:string"&gt;Electronic Technology&lt;/D&gt;&lt;/FQL&gt;&lt;FQL&gt;&lt;Q&gt;DK0060094928^SUS_EC_RISK_SCORE(NOW,NOW,,"GOV")&lt;/Q&gt;&lt;R&gt;0&lt;/R&gt;&lt;C&gt;0&lt;/C&gt;&lt;/FQL&gt;&lt;FQL&gt;&lt;Q&gt;DK0060094928^SUS_EC_RISK_SCORE(NOW,NOW,,"SOC")&lt;/Q&gt;&lt;R&gt;0&lt;/R&gt;&lt;C&gt;0&lt;/C&gt;&lt;/FQL&gt;&lt;FQL&gt;&lt;Q&gt;DK0060094928^SUS_RR_RISK_SCORE(NOW,NOW,,"ESG")&lt;/Q&gt;&lt;R&gt;0&lt;/R&gt;&lt;C&gt;0&lt;/C&gt;&lt;/FQL&gt;&lt;FQL&gt;&lt;Q&gt;DK0060094928^FF_PTX_INC(ANN_R,1/1/2020,12/31/2020)&lt;/Q&gt;&lt;R&gt;1&lt;/R&gt;&lt;C&gt;1&lt;/C&gt;&lt;D xsi:type="xsd:double"&gt;17246&lt;/D&gt;&lt;/FQL&gt;&lt;FQL&gt;&lt;Q&gt;DK0060094928^FF_PTX_INC(ANN_R,1/1/2019,12/31/2019)&lt;/Q&gt;&lt;R&gt;1&lt;/R&gt;&lt;C&gt;1&lt;/C&gt;&lt;D xsi:type="xsd:double"&gt;10410&lt;/D&gt;&lt;/FQL&gt;&lt;FQL&gt;&lt;Q&gt;DK0060094928^FF_PTX_INC(ANN_R,1/1/2018,12/31/2018)&lt;/Q&gt;&lt;R&gt;1&lt;/R&gt;&lt;C&gt;1&lt;/C&gt;&lt;D xsi:type="xsd:double"&gt;21971&lt;/D&gt;&lt;/FQL&gt;&lt;FQL&gt;&lt;Q&gt;DK0060094928^FF_PTX_INC(ANN_R,1/1/2017,12/31/2017)&lt;/Q&gt;&lt;R&gt;1&lt;/R&gt;&lt;C&gt;1&lt;/C&gt;&lt;D xsi:type="xsd:double"&gt;15228&lt;/D&gt;&lt;/FQL&gt;&lt;FQL&gt;&lt;Q&gt;DK0060094928^FF_PTX_INC(ANN_R,1/1/2016,12/31/2016)&lt;/Q&gt;&lt;R&gt;1&lt;/R&gt;&lt;C&gt;1&lt;/C&gt;&lt;D xsi:type="xsd:double"&gt;12165&lt;/D&gt;&lt;/FQL&gt;&lt;FQL&gt;&lt;Q&gt;DK0060094928^FF_TAX_CF(ANN_R,1/1/2020,12/31/2020)&lt;/Q&gt;&lt;R&gt;1&lt;/R&gt;&lt;C&gt;1&lt;/C&gt;&lt;D xsi:type="xsd:double"&gt;1118&lt;/D&gt;&lt;/FQL&gt;&lt;FQL&gt;&lt;Q&gt;DK0060094928^FF_TAX_CF(ANN_R,1/1/2019,12/31/2019)&lt;/Q&gt;&lt;R&gt;1&lt;/R&gt;&lt;C&gt;1&lt;/C&gt;&lt;D xsi:type="xsd:double"&gt;4800&lt;/D&gt;&lt;/FQL&gt;&lt;FQL&gt;&lt;Q&gt;DK0060094928^FF_TAX_CF(ANN_R,1/1/2018,12/31/2018)&lt;/Q&gt;&lt;R&gt;1&lt;/R&gt;&lt;C&gt;1&lt;/C&gt;&lt;D xsi:type="xsd:double"&gt;3367&lt;/D&gt;&lt;/FQL&gt;&lt;FQL&gt;&lt;Q&gt;DK0060094928^FF_TAX_CF(ANN_R,1/1/2017,12/31/2017)&lt;/Q&gt;&lt;R&gt;1&lt;/R&gt;&lt;C&gt;1&lt;/C&gt;&lt;D xsi:type="xsd:double"&gt;2660&lt;/D&gt;&lt;/FQL&gt;&lt;FQL&gt;&lt;Q&gt;DK0060094928^FF_TAX_CF(ANN_R,1/1/2016,12/31/2016)&lt;/Q&gt;&lt;R&gt;1&lt;/R&gt;&lt;C&gt;1&lt;/C&gt;&lt;D xsi:type="xsd:double"&gt;3182&lt;/D&gt;&lt;/FQL&gt;&lt;FQL&gt;&lt;Q&gt;DK0060094928^FF_TAX_RATE(ANN_R,1/1/2019,12/31/2019)&lt;/Q&gt;&lt;R&gt;1&lt;/R&gt;&lt;C&gt;1&lt;/C&gt;&lt;D xsi:type="xsd:double"&gt;29.7886647454371&lt;/D&gt;&lt;/FQL&gt;&lt;FQL&gt;&lt;Q&gt;DK0060094928^FF_TAX_RATE(ANN_R,1/1/2018,12/31/2018)&lt;/Q&gt;&lt;R&gt;1&lt;/R&gt;&lt;C&gt;1&lt;/C&gt;&lt;D xsi:type="xsd:double"&gt;16.8403805015703&lt;/D&gt;&lt;/FQL&gt;&lt;FQL&gt;&lt;Q&gt;DK0060094928^FF_TAX_RATE(ANN_R,1/1/2017,12/31/2017)&lt;/Q&gt;&lt;R&gt;1&lt;/R&gt;&lt;C&gt;1&lt;/C&gt;&lt;D xsi:type="xsd:double"&gt;11.6758602574205&lt;/D&gt;&lt;/FQL&gt;&lt;FQL&gt;&lt;Q&gt;DK0060094928^FF_TAX_RATE(ANN_R,1/1/2016,12/31/2016)&lt;/Q&gt;&lt;R&gt;1&lt;/R&gt;&lt;C&gt;1&lt;/C&gt;&lt;D xsi:type="xsd:double"&gt;14.0978216193999&lt;/D&gt;&lt;/FQL&gt;&lt;FQL&gt;&lt;Q&gt;DK0060094928^FG_GICS_SECTOR&lt;/Q&gt;&lt;R&gt;0&lt;/R&gt;&lt;C&gt;0&lt;/C&gt;&lt;/FQL&gt;&lt;FQL&gt;&lt;Q&gt;DK0060094928^FG_FACTSET_SECTOR&lt;/Q&gt;&lt;R&gt;1&lt;/R&gt;&lt;C&gt;1&lt;/C&gt;&lt;D xsi:type="xsd:string"&gt;Utilities&lt;/D&gt;&lt;/FQL&gt;&lt;FQL&gt;&lt;Q&gt;CA67077M1086^SUS_EC_RISK_SCORE(NOW,NOW,,"GOV")&lt;/Q&gt;&lt;R&gt;0&lt;/R&gt;&lt;C&gt;0&lt;/C&gt;&lt;/FQL&gt;&lt;FQL&gt;&lt;Q&gt;CA67077M1086^SUS_EC_RISK_SCORE(NOW,NOW,,"SOC")&lt;/Q&gt;&lt;R&gt;0&lt;/R&gt;&lt;C&gt;0&lt;/C&gt;&lt;/FQL&gt;&lt;FQL&gt;&lt;Q&gt;CA67077M1086^SUS_RR_RISK_SCORE(NOW,NOW,,"ESG")&lt;/Q&gt;&lt;R&gt;0&lt;/R&gt;&lt;C&gt;0&lt;/C&gt;&lt;/FQL&gt;&lt;FQL&gt;&lt;Q&gt;CA67077M1086^FF_PTX_INC(ANN_R,1/1/2020,12/31/2020)&lt;/Q&gt;&lt;R&gt;1&lt;/R&gt;&lt;C&gt;1&lt;/C&gt;&lt;D xsi:type="xsd:double"&gt;414.462057915417&lt;/D&gt;&lt;/FQL&gt;&lt;FQL&gt;&lt;Q&gt;CA67077M1086^FF_PTX_INC(ANN_R,1/1/2019,12/31/2019)&lt;/Q&gt;&lt;R&gt;1&lt;/R&gt;&lt;C&gt;1&lt;/C&gt;&lt;D xsi:type="xsd:double"&gt;1648.00667093044&lt;/D&gt;&lt;/FQL&gt;&lt;FQL&gt;&lt;Q&gt;CA67077M1086^FF_PTX_INC(ANN_R,1/1/2018,12/31/2018)&lt;/Q&gt;&lt;R&gt;1&lt;/R&gt;&lt;C&gt;1&lt;/C&gt;&lt;D xsi:type="xsd:double"&gt;-160.722359690604&lt;/D&gt;&lt;/FQL&gt;&lt;FQL&gt;&lt;Q&gt;CA67077M1086^FF_PTX_INC(ANN_R,1/1/2017,12/31/2017)&lt;/Q&gt;&lt;R&gt;1&lt;/R&gt;&lt;C&gt;1&lt;/C&gt;&lt;D xsi:type="xsd:double"&gt;-37.6422933852582&lt;/D&gt;&lt;/FQL&gt;&lt;FQL&gt;&lt;Q&gt;CA67077M1086^FF_PTX_INC(ANN_R,1/1/2016,12/31/2016)&lt;/Q&gt;&lt;R&gt;0&lt;/R&gt;&lt;C&gt;0&lt;/C&gt;&lt;/FQL&gt;&lt;FQL&gt;&lt;Q&gt;CA67077M1086^FF_TAX_CF(ANN_R,1/1/2020,12/31/2020)&lt;/Q&gt;&lt;R&gt;1&lt;/R&gt;&lt;C&gt;1&lt;/C&gt;&lt;D xsi:type="xsd:double"&gt;209.242980695162&lt;/D&gt;&lt;/FQL&gt;&lt;FQL&gt;&lt;Q&gt;CA67077M1086^FF_TAX_CF(ANN_R,1/1/2018,12/31/2018)&lt;/Q&gt;&lt;R&gt;1&lt;/R&gt;&lt;C&gt;1&lt;/C&gt;&lt;D xsi:type="xsd:double"&gt;1497.05101163426&lt;/D&gt;&lt;/FQL&gt;&lt;FQL&gt;&lt;Q&gt;CA67077M1086^FF_TAX_CF(ANN_R,1/1/2017,12/31/2017)&lt;/Q&gt;&lt;R&gt;1&lt;/R&gt;&lt;C&gt;1&lt;/C&gt;&lt;D xsi:type="xsd:double"&gt;107.734839688842&lt;/D&gt;&lt;/FQL&gt;&lt;FQL&gt;&lt;Q&gt;CA67077M1086^FF_TAX_CF(ANN_R,1/1/2016,12/31/2016)&lt;/Q&gt;&lt;R&gt;0&lt;/R&gt;&lt;C&gt;0&lt;/C&gt;&lt;/FQL&gt;&lt;FQL&gt;&lt;Q&gt;CA67077M1086^FF_TAX_RATE(ANN_R,1/1/2020,12/31/2020)&lt;/Q&gt;&lt;R&gt;1&lt;/R&gt;&lt;C&gt;1&lt;/C&gt;&lt;D xsi:type="xsd:double"&gt;-24.9190938511328&lt;/D&gt;&lt;/FQL&gt;&lt;FQL&gt;&lt;Q&gt;CA67077M1086^FF_TAX_RATE(ANN_R,1/1/2019,12/31/2019)&lt;/Q&gt;&lt;R&gt;1&lt;/R&gt;&lt;C&gt;1&lt;/C&gt;&lt;D xsi:type="xsd:double"&gt;25.4428341384863&lt;/D&gt;&lt;/FQL&gt;&lt;FQL&gt;&lt;Q&gt;CA67077M1086^FF_TAX_RATE(ANN_R,1/1/2018,12/31/2018)&lt;/Q&gt;&lt;R&gt;0&lt;/R&gt;&lt;C&gt;0&lt;/C&gt;&lt;/FQL&gt;&lt;FQL&gt;&lt;Q&gt;CA67077M1086^FF_TAX_RATE(ANN_R,1/1/2017,12/31/2017)&lt;/Q&gt;&lt;R&gt;0&lt;/R&gt;&lt;C&gt;0&lt;/C&gt;&lt;/FQL&gt;&lt;FQL&gt;&lt;Q&gt;CA67077M1086^FF_TAX_RATE(ANN_R,1/1/2016,12/31/2016)&lt;/Q&gt;&lt;R&gt;0&lt;/R&gt;&lt;C&gt;0&lt;/C&gt;&lt;/FQL&gt;&lt;FQL&gt;&lt;Q&gt;CA67077M1086^FG_GICS_SECTOR&lt;/Q&gt;&lt;R&gt;0&lt;/R&gt;&lt;C&gt;0&lt;/C&gt;&lt;/FQL&gt;&lt;FQL&gt;&lt;Q&gt;CA67077M1086^FG_FACTSET_SECTOR&lt;/Q&gt;&lt;R&gt;1&lt;/R&gt;&lt;C&gt;1&lt;/C&gt;&lt;D xsi:type="xsd:string"&gt;Process Industries&lt;/D&gt;&lt;/FQL&gt;&lt;FQL&gt;&lt;Q&gt;US6974351057^SUS_EC_RISK_SCORE(NOW,NOW,,"GOV")&lt;/Q&gt;&lt;R&gt;0&lt;/R&gt;&lt;C&gt;0&lt;/C&gt;&lt;/FQL&gt;&lt;FQL&gt;&lt;Q&gt;US6974351057^SUS_EC_RISK_SCORE(NOW,NOW,,"SOC")&lt;/Q&gt;&lt;R&gt;0&lt;/R&gt;&lt;C&gt;0&lt;/C&gt;&lt;/FQL&gt;&lt;FQL&gt;&lt;Q&gt;US6974351057^SUS_RR_RISK_SCORE(NOW,NOW,,"ESG")&lt;/Q&gt;&lt;R&gt;0&lt;/R&gt;&lt;C&gt;0&lt;/C&gt;&lt;/FQL&gt;&lt;FQL&gt;&lt;Q&gt;US6974351057^FF_PTX_INC(ANN_R,1/1/2020,12/31/2020)&lt;/Q&gt;&lt;R&gt;1&lt;/R&gt;&lt;C&gt;1&lt;/C&gt;&lt;D xsi:type="xsd:double"&gt;-231.8&lt;/D&gt;&lt;/FQL&gt;&lt;FQL&gt;&lt;Q&gt;US6974351057^FF_PTX_INC(ANN_R,1/1/2019,12/31/2019)&lt;/Q&gt;&lt;R&gt;1&lt;/R&gt;&lt;C&gt;1&lt;/C&gt;&lt;D xsi:type="xsd:double"&gt;-74.6&lt;/D&gt;&lt;/FQL&gt;&lt;FQL&gt;&lt;Q&gt;US6974351057^FF_PTX_INC(ANN_R,1/1/2017,12/31/2017)&lt;/Q&gt;&lt;R&gt;1&lt;/R&gt;&lt;C&gt;1&lt;/C&gt;&lt;D xsi:type="xsd:double"&gt;-194.1&lt;/D&gt;&lt;/FQL&gt;&lt;FQL&gt;&lt;Q&gt;US6974351057^FF_PTX_INC(ANN_R,1/1/2016,12/31/2016)&lt;/Q&gt;&lt;R&gt;1&lt;/R&gt;&lt;C&gt;1&lt;/C&gt;&lt;D xsi:type="xsd:double"&gt;-172.3&lt;/D&gt;&lt;/FQL&gt;&lt;FQL&gt;&lt;Q&gt;US6974351057^FF_TAX_CF(ANN_R,1/1/2020,12/31/2020)&lt;/Q&gt;&lt;R&gt;1&lt;/R&gt;&lt;C&gt;1&lt;/C&gt;&lt;D xsi:type="xsd:double"&gt;17.2&lt;/D&gt;&lt;/FQL&gt;&lt;FQL&gt;&lt;Q&gt;US6974351057^FF_TAX_CF(ANN_R,1/1/2019,12/31/2019)&lt;/Q&gt;&lt;R&gt;1&lt;/R&gt;&lt;C&gt;1&lt;/C&gt;&lt;D xsi:type="xsd:double"&gt;22&lt;/D&gt;&lt;/FQL&gt;&lt;FQL&gt;&lt;Q&gt;US6974351057^FF_TAX_CF(ANN_R,1/1/2018,12/31/2018)&lt;/Q&gt;&lt;R&gt;1&lt;/R&gt;&lt;C&gt;1&lt;/C&gt;&lt;D xsi:type="xsd:double"&gt;11.2&lt;/D&gt;&lt;/FQL&gt;&lt;FQL&gt;&lt;Q&gt;US6974351057^FF_TAX_CF(ANN_R,1/1/2017,12/31/2017)&lt;/Q&gt;&lt;R&gt;1&lt;/R&gt;&lt;C&gt;1&lt;/C&gt;&lt;D xsi:type="xsd:double"&gt;9&lt;/D&gt;&lt;/FQL&gt;&lt;FQL&gt;&lt;Q&gt;US6974351057^FF_TAX_CF(ANN_R,1/1/2016,12/31/2016)&lt;/Q&gt;&lt;R&gt;1&lt;/R&gt;&lt;C&gt;1&lt;/C&gt;&lt;D xsi:type="xsd:double"&gt;7.1&lt;/D&gt;&lt;/FQL&gt;&lt;FQL&gt;&lt;Q&gt;US6974351057^FF_TAX_RATE(ANN_R,1/1/2020,12/31/2020)&lt;/Q&gt;&lt;R&gt;0&lt;/R&gt;&lt;C&gt;0&lt;/C&gt;&lt;/FQL&gt;&lt;FQL&gt;&lt;Q&gt;US6974351057^FF_TAX_RATE(ANN_R,1/1/2019,12/31/2019)&lt;/Q&gt;&lt;R&gt;0&lt;/R&gt;&lt;C&gt;0&lt;/C&gt;&lt;/FQL&gt;&lt;FQL&gt;&lt;Q&gt;US6974351057^FF_TAX_RATE(ANN_R,1/1/2018,12/31/2018)&lt;/Q&gt;&lt;R&gt;0&lt;/R&gt;&lt;C&gt;0&lt;/C&gt;&lt;/FQL&gt;&lt;FQL&gt;&lt;Q&gt;US6974351057^FF_TAX_RATE(ANN_R,1/1/2017,12/31/2017)&lt;/Q&gt;&lt;R&gt;0&lt;/R&gt;&lt;C&gt;0&lt;/C&gt;&lt;/FQL&gt;&lt;FQL&gt;&lt;Q&gt;US6974351057^FF_TAX_RATE(ANN_R,1/1/2016,12/31/2016)&lt;/Q&gt;&lt;R&gt;0&lt;/R&gt;&lt;C&gt;0&lt;/C&gt;&lt;/FQL&gt;&lt;FQL&gt;&lt;Q&gt;US6974351057^FG_GICS_SECTOR&lt;/Q&gt;&lt;R&gt;0&lt;/R&gt;&lt;C&gt;0&lt;/C&gt;&lt;/FQL&gt;&lt;FQL&gt;&lt;Q&gt;US6974351057^FG_FACTSET_SECTOR&lt;/Q&gt;&lt;R&gt;1&lt;/R&gt;&lt;C&gt;1&lt;/C&gt;&lt;D xsi:type="xsd:string"&gt;Electronic Technology&lt;/D&gt;&lt;/FQL&gt;&lt;FQL&gt;&lt;Q&gt;JP3435750009^SUS_EC_RISK_SCORE(NOW,NOW,,"GOV")&lt;/Q&gt;&lt;R&gt;0&lt;/R&gt;&lt;C&gt;0&lt;/C&gt;&lt;/FQL&gt;&lt;FQL&gt;&lt;Q&gt;JP3435750009^SUS_RR_RISK_SCORE(NOW,NOW,,"ESG")&lt;/Q&gt;&lt;R&gt;0&lt;/R&gt;&lt;C&gt;0&lt;/C&gt;&lt;/FQL&gt;&lt;FQL&gt;&lt;Q&gt;JP3435750009^FF_PTX_INC(ANN_R,1/1/2020,12/31/2020)&lt;/Q&gt;&lt;R&gt;1&lt;/R&gt;&lt;C&gt;1&lt;/C&gt;&lt;D xsi:type="xsd:double"&gt;34610&lt;/D&gt;&lt;/FQL&gt;&lt;FQL&gt;&lt;Q&gt;JP3435750009^FF_PTX_INC(ANN_R,1/1/2019,12/31/2019)&lt;/Q&gt;&lt;R&gt;1&lt;/R&gt;&lt;C&gt;1&lt;/C&gt;&lt;D xsi:type="xsd:double"&gt;30942&lt;/D&gt;&lt;/FQL&gt;&lt;FQL&gt;&lt;Q&gt;JP3435750009^FF_PTX_INC(ANN_R,1/1/2018,12/31/2018)&lt;/Q&gt;&lt;R&gt;1&lt;/R&gt;&lt;C&gt;1&lt;/C&gt;&lt;D xsi:type="xsd:double"&gt;27472&lt;/D&gt;&lt;/FQL&gt;&lt;FQL&gt;&lt;Q&gt;JP3435750009^FF_PTX_INC(ANN_R,1/1/2017,12/31/2017)&lt;/Q&gt;&lt;R&gt;1&lt;/R&gt;&lt;C&gt;1&lt;/C&gt;&lt;D xsi:type="xsd:double"&gt;24959&lt;/D&gt;&lt;/FQL&gt;&lt;FQL&gt;&lt;Q&gt;JP3435750009^FF_PTX_INC(ANN_R,1/1/2016,12/31/2016)&lt;/Q&gt;&lt;R&gt;1&lt;/R&gt;&lt;C&gt;1&lt;/C&gt;&lt;D xsi:type="xsd:double"&gt;19950&lt;/D&gt;&lt;/FQL&gt;&lt;FQL&gt;&lt;Q&gt;JP3435750009^FF_TAX_CF(ANN_R,1/1/2020,12/31/2020)&lt;/Q&gt;&lt;R&gt;1&lt;/R&gt;&lt;C&gt;1&lt;/C&gt;&lt;D xsi:type="xsd:double"&gt;9735&lt;/D&gt;&lt;/FQL&gt;&lt;FQL&gt;&lt;Q&gt;JP3435750009^FF_TAX_CF(ANN_R,1/1/2019,12/31/2019)&lt;/Q&gt;&lt;R&gt;1&lt;/R&gt;&lt;C&gt;1&lt;/C&gt;&lt;D xsi:type="xsd:double"&gt;8714&lt;/D&gt;&lt;/FQL&gt;&lt;FQL&gt;&lt;Q&gt;JP3435750009^FF_TAX_CF(ANN_R,1/1/2018,12/31/2018)&lt;/Q&gt;&lt;R&gt;1&lt;/R&gt;&lt;C&gt;1&lt;/C&gt;&lt;D xsi:type="xsd:double"&gt;8795&lt;/D&gt;&lt;/FQL&gt;&lt;FQL&gt;&lt;Q&gt;JP3435750009^FF_TAX_CF(ANN_R,1/1/2017,12/31/2017)&lt;/Q&gt;&lt;R&gt;1&lt;/R&gt;&lt;C&gt;1&lt;/C&gt;&lt;D xsi:type="xsd:double"&gt;6906&lt;/D&gt;&lt;/FQL&gt;&lt;FQL&gt;&lt;Q&gt;JP3435750009^FF_TAX_CF(ANN_R,1/1/2016,12/31/2016)&lt;/Q&gt;&lt;R&gt;1&lt;/R&gt;&lt;C&gt;1&lt;/C&gt;&lt;D xsi:type="xsd:double"&gt;5473&lt;/D&gt;&lt;/FQL&gt;&lt;FQL&gt;&lt;Q&gt;JP3435750009^FF_TAX_RATE(ANN_R,1/1/2020,12/31/2020)&lt;/Q&gt;&lt;R&gt;1&lt;/R&gt;&lt;C&gt;1&lt;/C&gt;&lt;D xsi:type="xsd:double"&gt;30.2138110372725&lt;/D&gt;&lt;/FQL&gt;&lt;FQL&gt;&lt;Q&gt;JP3435750009^FF_TAX_RATE(ANN_R,1/1/2019,12/31/2019)&lt;/Q&gt;&lt;R&gt;1&lt;/R&gt;&lt;C&gt;1&lt;/C&gt;&lt;D xsi:type="xsd:double"&gt;31.0096309223709&lt;/D&gt;&lt;/FQL&gt;&lt;FQL&gt;&lt;Q&gt;JP3435750009^FF_TAX_RATE(ANN_R,1/1/2018,12/31/2018)&lt;/Q&gt;&lt;R&gt;1&lt;/R&gt;&lt;C&gt;1&lt;/C&gt;&lt;D xsi:type="xsd:double"&gt;30.0196563774024&lt;/D&gt;&lt;/FQL&gt;&lt;FQL&gt;&lt;Q&gt;JP3435750009^FF_TAX_RATE(ANN_R,1/1/2017,12/31/2017)&lt;/Q&gt;&lt;R&gt;1&lt;/R&gt;&lt;C&gt;1&lt;/C&gt;&lt;D xsi:type="xsd:double"&gt;32.1367041948796&lt;/D&gt;&lt;/FQL&gt;&lt;FQL&gt;&lt;Q&gt;JP3435750009^FG_GICS_SECTOR&lt;/Q&gt;&lt;R&gt;0&lt;/R&gt;&lt;C&gt;0&lt;/C&gt;&lt;/FQL&gt;&lt;FQL&gt;&lt;Q&gt;JP3435750009^FG_FACTSET_SECTOR&lt;/Q&gt;&lt;R&gt;1&lt;/R&gt;&lt;C&gt;1&lt;/C&gt;&lt;D xsi:type="xsd:string"&gt;Technology Services&lt;/D&gt;&lt;/FQL&gt;&lt;FQL&gt;&lt;Q&gt;NL0000009827^SUS_EC_RISK_SCORE(NOW,NOW,,"GOV")&lt;/Q&gt;&lt;R&gt;1&lt;/R&gt;&lt;C&gt;1&lt;/C&gt;&lt;D xsi:type="xsd:string"&gt;5.705044&lt;/D&gt;&lt;/FQL&gt;&lt;FQL&gt;&lt;Q&gt;NL0000009827^SUS_EC_RISK_SCORE(NOW,NOW,,"SOC")&lt;/Q&gt;&lt;R&gt;1&lt;/R&gt;&lt;C&gt;1&lt;/C&gt;&lt;D xsi:type="xsd:string"&gt;2.936887&lt;/D&gt;&lt;/FQL&gt;&lt;FQL&gt;&lt;Q&gt;NL0000009827^SUS_RR_RISK_SCORE(NOW,NOW,,"ESG")&lt;/Q&gt;&lt;R&gt;1&lt;/R&gt;&lt;C&gt;1&lt;/C&gt;&lt;D xsi:type="xsd:double"&gt;15.8388175&lt;/D&gt;&lt;/FQL&gt;&lt;FQL&gt;&lt;Q&gt;NL0000009827^FF_PTX_INC(ANN_R,1/1/2020,12/31/2020)&lt;/Q&gt;&lt;R&gt;1&lt;/R&gt;&lt;C&gt;1&lt;/C&gt;&lt;D xsi:type="xsd:double"&gt;595&lt;/D&gt;&lt;/FQL&gt;&lt;FQL&gt;&lt;Q&gt;NL0000009827^FF_PTX_INC(ANN_R,1/1/2019,12/31/2019)&lt;/Q&gt;&lt;R&gt;1&lt;/R&gt;&lt;C&gt;1&lt;/C&gt;&lt;D xsi:type="xsd:double"&gt;780&lt;/D&gt;&lt;/FQL&gt;&lt;FQL&gt;&lt;Q&gt;NL0000009827^FF_PTX_INC(ANN_R,1/1/2018,12/31/2018)&lt;/Q&gt;&lt;R&gt;1&lt;/R&gt;&lt;C&gt;1&lt;/C&gt;&lt;D xsi:type="xsd:double"&gt;1144&lt;/D&gt;&lt;/FQL&gt;&lt;FQL&gt;&lt;Q&gt;NL0000009827^FF_PTX_INC(ANN_R,1/1/2017,12/31/2017)&lt;/Q&gt;&lt;R&gt;1&lt;/R&gt;&lt;C&gt;1&lt;/C&gt;&lt;D xsi:type="xsd:double"&gt;742&lt;/D&gt;&lt;/FQL&gt;&lt;FQL&gt;&lt;Q&gt;NL0000009827^FF_PTX_INC(ANN_R,1/1/2016,12/31/2016)&lt;/Q&gt;&lt;R&gt;1&lt;/R&gt;&lt;C&gt;1&lt;/C&gt;&lt;D xsi:type="xsd:double"&gt;552&lt;/D&gt;&lt;/FQL&gt;&lt;FQL&gt;&lt;Q&gt;NL0000009827^FF_TAX_CF(ANN_R,1/1/2020,12/31/2020)&lt;/Q&gt;&lt;R&gt;1&lt;/R&gt;&lt;C&gt;1&lt;/C&gt;&lt;D xsi:type="xsd:double"&gt;124&lt;/D&gt;&lt;/FQL&gt;&lt;FQL&gt;&lt;Q&gt;NL0000009827^FF_TAX_CF(ANN_R,1/1/2019,12/31/2019)&lt;/Q&gt;&lt;R&gt;1&lt;/R&gt;&lt;C&gt;1&lt;/C&gt;&lt;D xsi:type="xsd:double"&gt;140&lt;/D&gt;&lt;/FQL&gt;&lt;FQL&gt;&lt;Q&gt;NL0000009827^FF_TAX_CF(ANN_R,1/1/2018,12/31/2018)&lt;/Q&gt;&lt;R&gt;1&lt;/R&gt;&lt;C&gt;1&lt;/C&gt;&lt;D xsi:type="xsd:double"&gt;122&lt;/D&gt;&lt;/FQL&gt;&lt;FQL&gt;&lt;Q&gt;NL0000009827^FF_TAX_CF(ANN_R,1/1/2017,12/31/2017)&lt;/Q&gt;&lt;R&gt;1&lt;/R&gt;&lt;C&gt;1&lt;/C&gt;&lt;D xsi:type="xsd:double"&gt;66&lt;/D&gt;&lt;/FQL&gt;&lt;FQL&gt;&lt;Q&gt;NL0000009827^FF_TAX_CF(ANN_R,1/1/2016,12/31/2016)&lt;/Q&gt;&lt;R&gt;1&lt;/R&gt;&lt;C&gt;1&lt;/C&gt;&lt;D xsi:type="xsd:double"&gt;77&lt;/D&gt;&lt;/FQL&gt;&lt;FQL&gt;&lt;Q&gt;NL0000009827^FF_TAX_RATE(ANN_R,1/1/2019,12/31/2019)&lt;/Q&gt;&lt;R&gt;1&lt;/R&gt;&lt;C&gt;1&lt;/C&gt;&lt;D xsi:type="xsd:double"&gt;18.5897435897436&lt;/D&gt;&lt;/FQL&gt;&lt;FQL&gt;&lt;Q&gt;NL0000009827^FF_TAX_RATE(ANN_R,1/1/2018,12/31/2018)&lt;/Q&gt;&lt;R&gt;1&lt;/R&gt;&lt;C&gt;1&lt;/C&gt;&lt;D xsi:type="xsd:double"&gt;16.958041958042&lt;/D&gt;&lt;/FQL&gt;&lt;FQL&gt;&lt;Q&gt;NL0000009827^FF_TAX_RATE(ANN_R,1/1/2017,12/31/2017)&lt;/Q&gt;&lt;R&gt;1&lt;/R&gt;&lt;C&gt;1&lt;/C&gt;&lt;D xsi:type="xsd:double"&gt;15.4986522911051&lt;/D&gt;&lt;/FQL&gt;&lt;FQL&gt;&lt;Q&gt;NL0000009827^FF_TAX_RATE(ANN_R,1/1/2016,12/31/2016)&lt;/Q&gt;&lt;R&gt;1&lt;/R&gt;&lt;C&gt;1&lt;/C&gt;&lt;D xsi:type="xsd:double"&gt;16.1231884057971&lt;/D&gt;&lt;/FQL&gt;&lt;FQL&gt;&lt;Q&gt;NL0000009827^FG_GICS_SECTOR&lt;/Q&gt;&lt;R&gt;0&lt;/R&gt;&lt;C&gt;0&lt;/C&gt;&lt;/FQL&gt;&lt;FQL&gt;&lt;Q&gt;NL0000009827^FG_FACTSET_SECTOR&lt;/Q&gt;&lt;R&gt;1&lt;/R&gt;&lt;C&gt;1&lt;/C&gt;&lt;D xsi:type="xsd:string"&gt;Process Industries&lt;/D&gt;&lt;/FQL&gt;&lt;FQL&gt;&lt;Q&gt;CH0010645932^SUS_EC_RISK_SCORE(NOW,NOW,,"GOV")&lt;/Q&gt;&lt;R&gt;1&lt;/R&gt;&lt;C&gt;1&lt;/C&gt;&lt;D xsi:type="xsd:string"&gt;6.404644&lt;/D&gt;&lt;/FQL&gt;&lt;FQL&gt;&lt;Q&gt;CH0010645932^SUS_EC_RISK_SCORE(NOW,NOW,,"SOC")&lt;/Q&gt;&lt;R&gt;1&lt;/R&gt;&lt;C&gt;1&lt;/C&gt;&lt;D xsi:type="xsd:string"&gt;4.635875&lt;/D&gt;&lt;/FQL&gt;&lt;FQL&gt;&lt;Q&gt;CH0010645932^SUS_RR_RISK_SCORE(NOW,NOW,,"ESG")&lt;/Q&gt;&lt;R&gt;1&lt;/R&gt;&lt;C&gt;1&lt;/C&gt;&lt;D xsi:type="xsd:double"&gt;19.07645875&lt;/D&gt;&lt;/FQL&gt;&lt;FQL&gt;&lt;Q&gt;CH0010645932^FF_PTX_INC(ANN_R,1/1/2020,12/31/2020)&lt;/Q&gt;&lt;R&gt;1&lt;/R&gt;&lt;C&gt;1&lt;/C&gt;&lt;D xsi:type="xsd:double"&gt;873&lt;/D&gt;&lt;/FQL&gt;&lt;FQL&gt;&lt;Q&gt;CH0010645932^FF_PTX_INC(ANN_R,1/1/2019,12/31/2019)&lt;/Q&gt;&lt;R&gt;1&lt;/R&gt;&lt;C&gt;1&lt;/C&gt;&lt;D xsi:type="xsd:double"&gt;804&lt;/D&gt;&lt;/FQL&gt;&lt;FQL&gt;&lt;Q&gt;CH0010645932^FF_PTX_INC(ANN_R,1/1/2018,12/31/2018)&lt;/Q&gt;&lt;R&gt;1&lt;/R&gt;&lt;C&gt;1&lt;/C&gt;&lt;D xsi:type="xsd:double"&gt;767&lt;/D&gt;&lt;/FQL&gt;&lt;FQL&gt;&lt;Q&gt;CH0010645932^FF_PTX_INC(ANN_R,1/1/2017,12/31/2017)&lt;/Q&gt;&lt;R&gt;1&lt;/R&gt;&lt;C&gt;1&lt;/C&gt;&lt;D xsi:type="xsd:double"&gt;795&lt;/D&gt;&lt;/FQL&gt;&lt;FQL&gt;&lt;Q&gt;CH0010645932^FF_PTX_INC(ANN_R,1/1/2016,12/31/2016)&lt;/Q&gt;&lt;R&gt;1&lt;/R&gt;&lt;C&gt;1&lt;/C&gt;&lt;D xsi:type="xsd:double"&gt;785&lt;/D&gt;&lt;/FQL&gt;&lt;FQL&gt;&lt;Q&gt;CH0010645932^FF_TAX_CF(ANN_R,1/1/2020,12/31/2020)&lt;/Q&gt;&lt;R&gt;1&lt;/R&gt;&lt;C&gt;1&lt;/C&gt;&lt;D xsi:type="xsd:double"&gt;125&lt;/D&gt;&lt;/FQL&gt;&lt;FQL&gt;&lt;Q&gt;CH0010645932^FF_TAX_CF(ANN_R,1/1/2018,12/31/2018)&lt;/Q&gt;&lt;R&gt;1&lt;/R&gt;&lt;C&gt;1&lt;/C&gt;&lt;D xsi:type="xsd:double"&gt;73&lt;/D&gt;&lt;/FQL&gt;&lt;FQL&gt;&lt;Q&gt;CH0010645932^FF_TAX_CF(ANN_R,1/1/2017,12/31/2017)&lt;/Q&gt;&lt;R&gt;1&lt;/R&gt;&lt;C&gt;1&lt;/C&gt;&lt;D xsi:type="xsd:double"&gt;73&lt;/D&gt;&lt;/FQL&gt;&lt;FQL&gt;&lt;Q&gt;CH0010645932^FF_TAX_CF(ANN_R,1/1/2016,12/31/2016)&lt;/Q&gt;&lt;R&gt;1&lt;/R&gt;&lt;C&gt;1&lt;/C&gt;&lt;D xsi:type="xsd:double"&gt;127&lt;/D&gt;&lt;/FQL&gt;&lt;FQL&gt;&lt;Q&gt;CH0010645932^FF_TAX_RATE(ANN_R,1/1/2020,12/31/2020)&lt;/Q&gt;&lt;R&gt;1&lt;/R&gt;&lt;C&gt;1&lt;/C&gt;&lt;D xsi:type="xsd:double"&gt;15.2348224513173&lt;/D&gt;&lt;/FQL&gt;&lt;FQL&gt;&lt;Q&gt;CH0010645932^FF_TAX_RATE(ANN_R,1/1/2019,12/31/2019)&lt;/Q&gt;&lt;R&gt;1&lt;/R&gt;&lt;C&gt;1&lt;/C&gt;&lt;D xsi:type="xsd:double"&gt;13.1840796019901&lt;/D&gt;&lt;/FQL&gt;&lt;FQL&gt;&lt;Q&gt;CH0010645932^FF_TAX_RATE(ANN_R,1/1/2018,12/31/2018)&lt;/Q&gt;&lt;R&gt;1&lt;/R&gt;&lt;C&gt;1&lt;/C&gt;&lt;D xsi:type="xsd:double"&gt;14.2112125162973&lt;/D&gt;&lt;/FQL&gt;&lt;FQL&gt;&lt;Q&gt;CH0010645932^FF_TAX_RATE(ANN_R,1/1/2017,12/31/2017)&lt;/Q&gt;&lt;R&gt;1&lt;/R&gt;&lt;C&gt;1&lt;/C&gt;&lt;D xsi:type="xsd:double"&gt;9.43396226415094&lt;/D&gt;&lt;/FQL&gt;&lt;FQL&gt;&lt;Q&gt;CH0010645932^FF_TAX_RATE(ANN_R,1/1/2016,12/31/2016)&lt;/Q&gt;&lt;R&gt;1&lt;/R&gt;&lt;C&gt;1&lt;/C&gt;&lt;D xsi:type="xsd:double"&gt;17.8343949044586&lt;/D&gt;&lt;/FQL&gt;&lt;FQL&gt;&lt;Q&gt;CH0010645932^FG_GICS_SECTOR&lt;/Q&gt;&lt;R&gt;0&lt;/R&gt;&lt;C&gt;0&lt;/C&gt;&lt;/FQL&gt;&lt;FQL&gt;&lt;Q&gt;CH0010645932^FG_FACTSET_SECTOR&lt;/Q&gt;&lt;R&gt;1&lt;/R&gt;&lt;C&gt;1&lt;/C&gt;&lt;D xsi:type="xsd:string"&gt;Process Industries&lt;/D&gt;&lt;/FQL&gt;&lt;FQL&gt;&lt;Q&gt;US2473617023^SUS_EC_RISK_SCORE(NOW,NOW,,"GOV")&lt;/Q&gt;&lt;R&gt;0&lt;/R&gt;&lt;C&gt;0&lt;/C&gt;&lt;/FQL&gt;&lt;FQL&gt;&lt;Q&gt;US2473617023^SUS_EC_RISK_SCORE(NOW,NOW,,"SOC")&lt;/Q&gt;&lt;R&gt;0&lt;/R&gt;&lt;C&gt;0&lt;/C&gt;&lt;/FQL&gt;&lt;FQL&gt;&lt;Q&gt;US2473617023^SUS_RR_RISK_SCORE(NOW,NOW,,"ESG")&lt;/Q&gt;&lt;R&gt;0&lt;/R&gt;&lt;C&gt;0&lt;/C&gt;&lt;/FQL&gt;&lt;FQL&gt;&lt;Q&gt;US2473617023^FF_PTX_INC(ANN_R,1/1/2020,12/31/2020)&lt;/Q&gt;&lt;R&gt;1&lt;/R&gt;&lt;C&gt;1&lt;/C&gt;&lt;D xsi:type="xsd:double"&gt;-15587&lt;/D&gt;&lt;/FQL&gt;&lt;FQL&gt;&lt;Q&gt;US2473617023^FF_PTX_INC(ANN_R,1/1/2019,12/31/2019)&lt;/Q&gt;&lt;R&gt;1&lt;/R&gt;&lt;C&gt;1&lt;/C&gt;&lt;D xsi:type="xsd:double"&gt;6198&lt;/D&gt;&lt;/FQL&gt;&lt;FQL&gt;&lt;Q&gt;US2473617023^FF_PTX_INC(ANN_R,1/1/2017,12/31/2017)&lt;/Q&gt;&lt;R&gt;1&lt;/R&gt;&lt;C&gt;1&lt;/C&gt;&lt;D xsi:type="xsd:double"&gt;5500&lt;/D&gt;&lt;/FQL&gt;&lt;FQL&gt;&lt;Q&gt;US2473617023^FF_PTX_INC(ANN_R,1/1/2016,12/31/2016)&lt;/Q&gt;&lt;R&gt;1&lt;/R&gt;&lt;C&gt;1&lt;/C&gt;&lt;D xsi:type="xsd:double"&gt;6636&lt;/D&gt;&lt;/FQL&gt;&lt;FQL&gt;&lt;Q&gt;US2473617023^FF_TAX_CF(ANN_R,1/1/2020,12/31/2020)&lt;/Q&gt;&lt;R&gt;0&lt;/R&gt;&lt;C&gt;0&lt;/C&gt;&lt;/FQL&gt;&lt;FQL&gt;&lt;Q&gt;US2473617023^FF_TAX_CF(ANN_R,1/1/2019,12/31/2019)&lt;/Q&gt;&lt;R&gt;0&lt;/R&gt;&lt;C&gt;0&lt;/C&gt;&lt;/FQL&gt;&lt;FQL&gt;&lt;Q&gt;US2473617023^FF_TAX_CF(ANN_R,1/1/2018,12/31/2018)&lt;/Q&gt;&lt;R&gt;0&lt;/R&gt;&lt;C&gt;0&lt;/C&gt;&lt;/FQL&gt;&lt;FQL&gt;&lt;Q&gt;US2473617023^FF_TAX_CF(ANN_R,1/1/2017,12/31/2017)&lt;/Q&gt;&lt;R&gt;0&lt;/R&gt;&lt;C&gt;0&lt;/C&gt;&lt;/FQL&gt;&lt;FQL&gt;&lt;Q&gt;US2473617023^FF_TAX_CF(ANN_R,1/1/2016,12/31/2016)&lt;/Q&gt;&lt;R&gt;0&lt;/R&gt;&lt;C&gt;0&lt;/C&gt;&lt;/FQL&gt;&lt;FQL&gt;&lt;Q&gt;US2473617023^FF_TAX_RATE(ANN_R,1/1/2020,12/31/2020)&lt;/Q&gt;&lt;R&gt;0&lt;/R&gt;&lt;C&gt;0&lt;/C&gt;&lt;/FQL&gt;&lt;FQL&gt;&lt;Q&gt;US2473617023^FF_TAX_RATE(ANN_R,1/1/2019,12/31/2019)&lt;/Q&gt;&lt;R&gt;1&lt;/R&gt;&lt;C&gt;1&lt;/C&gt;&lt;D xsi:type="xsd:double"&gt;23.0880929332043&lt;/D&gt;&lt;/FQL&gt;&lt;FQL&gt;&lt;Q&gt;US2473617023^FF_TAX_RATE(ANN_R,1/1/2018,12/31/2018)&lt;/Q&gt;&lt;R&gt;1&lt;/R&gt;&lt;C&gt;1&lt;/C&gt;&lt;D xsi:type="xsd:double"&gt;23.6070665890118&lt;/D&gt;&lt;/FQL&gt;&lt;FQL&gt;&lt;Q&gt;US2473617023^FF_TAX_RATE(ANN_R,1/1/2017,12/31/2017)&lt;/Q&gt;&lt;R&gt;1&lt;/R&gt;&lt;C&gt;1&lt;/C&gt;&lt;D xsi:type="xsd:double"&gt;41.7272727272727&lt;/D&gt;&lt;/FQL&gt;&lt;FQL&gt;&lt;Q&gt;US2473617023^FF_TAX_RATE(ANN_R,1/1/2016,12/31/2016)&lt;/Q&gt;&lt;R&gt;1&lt;/R&gt;&lt;C&gt;1&lt;/C&gt;&lt;D xsi:type="xsd:double"&gt;34.1018685955395&lt;/D&gt;&lt;/FQL&gt;&lt;FQL&gt;&lt;Q&gt;US2473617023^FG_GICS_SECTOR&lt;/Q&gt;&lt;R&gt;1&lt;/R&gt;&lt;C&gt;1&lt;/C&gt;&lt;D xsi:type="xsd:string"&gt;Industrials&lt;/D&gt;&lt;/FQL&gt;&lt;FQL&gt;&lt;Q&gt;US2473617023^FG_FACTSET_SECTOR&lt;/Q&gt;&lt;R&gt;1&lt;/R&gt;&lt;C&gt;1&lt;/C&gt;&lt;D xsi:type="xsd:string"&gt;Transportation&lt;/D&gt;&lt;/FQL&gt;&lt;FQL&gt;&lt;Q&gt;AU000000TLS2^SUS_EC_RISK_SCORE(NOW,NOW,,"GOV")&lt;/Q&gt;&lt;R&gt;0&lt;/R&gt;&lt;C&gt;0&lt;/C&gt;&lt;/FQL&gt;&lt;FQL&gt;&lt;Q&gt;AU000000TLS2^SUS_RR_RISK_SCORE(NOW,NOW,,"ESG")&lt;/Q&gt;&lt;R&gt;0&lt;/R&gt;&lt;C&gt;0&lt;/C&gt;&lt;/FQL&gt;&lt;FQL&gt;&lt;Q&gt;AU000000TLS2^FF_PTX_INC(ANN_R,1/1/2020,12/31/2020)&lt;/Q&gt;&lt;R&gt;1&lt;/R&gt;&lt;C&gt;1&lt;/C&gt;&lt;D xsi:type="xsd:double"&gt;3101&lt;/D&gt;&lt;/FQL&gt;&lt;FQL&gt;&lt;Q&gt;AU000000TLS2^FF_PTX_INC(ANN_R,1/1/2019,12/31/2019)&lt;/Q&gt;&lt;R&gt;1&lt;/R&gt;&lt;C&gt;1&lt;/C&gt;&lt;D xsi:type="xsd:double"&gt;3060&lt;/D&gt;&lt;/FQL&gt;&lt;FQL&gt;&lt;Q&gt;AU000000TLS2^FF_PTX_INC(ANN_R,1/1/2018,12/31/2018)&lt;/Q&gt;&lt;R&gt;1&lt;/R&gt;&lt;C&gt;1&lt;/C&gt;&lt;D xsi:type="xsd:double"&gt;5161&lt;/D&gt;&lt;/FQL&gt;&lt;FQL&gt;&lt;Q&gt;AU000000TLS2^FF_PTX_INC(ANN_R,1/1/2017,12/31/2017)&lt;/Q&gt;&lt;R&gt;1&lt;/R&gt;&lt;C&gt;1&lt;/C&gt;&lt;D xsi:type="xsd:double"&gt;5615&lt;/D&gt;&lt;/FQL&gt;&lt;FQL&gt;&lt;Q&gt;AU000000TLS2^FF_PTX_INC(ANN_R,1/1/2016,12/31/2016)&lt;/Q&gt;&lt;R&gt;1&lt;/R&gt;&lt;C&gt;1&lt;/C&gt;&lt;D xsi:type="xsd:double"&gt;5585&lt;/D&gt;&lt;/FQL&gt;&lt;FQL&gt;&lt;Q&gt;AU000000TLS2^FF_TAX_CF(ANN_R,1/1/2020,12/31/2020)&lt;/Q&gt;&lt;R&gt;1&lt;/R&gt;&lt;C&gt;1&lt;/C&gt;&lt;D xsi:type="xsd:double"&gt;754&lt;/D&gt;&lt;/FQL&gt;&lt;FQL&gt;&lt;Q&gt;AU000000TLS2^FF_TAX_CF(ANN_R,1/1/2019,12/31/2019)&lt;/Q&gt;&lt;R&gt;1&lt;/R&gt;&lt;C&gt;1&lt;/C&gt;&lt;D xsi:type="xsd:double"&gt;956&lt;/D&gt;&lt;/FQL&gt;&lt;FQL&gt;&lt;Q&gt;AU000000TLS2^FF_TAX_CF(ANN_R,1/1/2018,12/31/2018)&lt;/Q&gt;&lt;R&gt;1&lt;/R&gt;&lt;C&gt;1&lt;/C&gt;&lt;D xsi:type="xsd:double"&gt;1521&lt;/D&gt;&lt;/FQL&gt;&lt;FQL&gt;&lt;Q&gt;AU000000TLS2^FF_TAX_CF(ANN_R,1/1/2017,12/31/2017)&lt;/Q&gt;&lt;R&gt;1&lt;/R&gt;&lt;C&gt;1&lt;/C&gt;&lt;D xsi:type="xsd:double"&gt;1751&lt;/D&gt;&lt;/FQL&gt;&lt;FQL&gt;&lt;Q&gt;AU000000TLS2^FF_TAX_CF(ANN_R,1/1/2016,12/31/2016)&lt;/Q&gt;&lt;R&gt;1&lt;/R&gt;&lt;C&gt;1&lt;/C&gt;&lt;D xsi:type="xsd:double"&gt;1860&lt;/D&gt;&lt;/FQL&gt;&lt;FQL&gt;&lt;Q&gt;AU000000TLS2^FF_TAX_RATE(ANN_R,1/1/2020,12/31/2020)&lt;/Q&gt;&lt;R&gt;1&lt;/R&gt;&lt;C&gt;1&lt;/C&gt;&lt;D xsi:type="xsd:double"&gt;30.8610125765882&lt;/D&gt;&lt;/FQL&gt;&lt;FQL&gt;&lt;Q&gt;AU000000TLS2^FF_TAX_RATE(ANN_R,1/1/2019,12/31/2019)&lt;/Q&gt;&lt;R&gt;1&lt;/R&gt;&lt;C&gt;1&lt;/C&gt;&lt;D xsi:type="xsd:double"&gt;30.1633986928105&lt;/D&gt;&lt;/FQL&gt;&lt;FQL&gt;&lt;Q&gt;AU000000TLS2^FF_TAX_RATE(ANN_R,1/1/2018,12/31/2018)&lt;/Q&gt;&lt;R&gt;1&lt;/R&gt;&lt;C&gt;1&lt;/C&gt;&lt;D xsi:type="xsd:double"&gt;30.6529742298004&lt;/D&gt;&lt;/FQL&gt;&lt;FQL&gt;&lt;Q&gt;AU000000TLS2^FF_TAX_RATE(ANN_R,1/1/2017,12/31/2017)&lt;/Q&gt;&lt;R&gt;1&lt;/R&gt;&lt;C&gt;1&lt;/C&gt;&lt;D xsi:type="xsd:double"&gt;31.5761353517364&lt;/D&gt;&lt;/FQL&gt;&lt;FQL&gt;&lt;Q&gt;AU000000TLS2^FG_GICS_SECTOR&lt;/Q&gt;&lt;R&gt;0&lt;/R&gt;&lt;C&gt;0&lt;/C&gt;&lt;/FQL&gt;&lt;FQL&gt;&lt;Q&gt;AU000000TLS2^FG_FACTSET_SECTOR&lt;/Q&gt;&lt;R&gt;1&lt;/R&gt;&lt;C&gt;1&lt;/C&gt;&lt;D xsi:type="xsd:string"&gt;Communications&lt;/D&gt;&lt;/FQL&gt;&lt;FQL&gt;&lt;Q&gt;US7739031091^SUS_EC_RISK_SCORE(NOW,NOW,,"GOV")&lt;/Q&gt;&lt;R&gt;1&lt;/R&gt;&lt;C&gt;1&lt;/C&gt;&lt;D xsi:type="xsd:string"&gt;5.898862&lt;/D&gt;&lt;/FQL&gt;&lt;FQL&gt;&lt;Q&gt;US7739031091^SUS_EC_RISK_SCORE(NOW,NOW,,"SOC")&lt;/Q&gt;&lt;R&gt;1&lt;/R&gt;&lt;C&gt;1&lt;/C&gt;&lt;D xsi:type="xsd:string"&gt;7.301299&lt;/D&gt;&lt;/FQL&gt;&lt;FQL&gt;&lt;Q&gt;US7739031091^SUS_RR_RISK_SCORE(NOW,NOW,,"ESG")&lt;/Q&gt;&lt;R&gt;1&lt;/R&gt;&lt;C&gt;1&lt;/C&gt;&lt;D xsi:type="xsd:double"&gt;19.50510875&lt;/D&gt;&lt;/FQL&gt;&lt;FQL&gt;&lt;Q&gt;US7739031091^FF_PTX_INC(ANN_R,1/1/2020,12/31/2020)&lt;/Q&gt;&lt;R&gt;1&lt;/R&gt;&lt;C&gt;1&lt;/C&gt;&lt;D xsi:type="xsd:double"&gt;1136.1&lt;/D&gt;&lt;/FQL&gt;&lt;FQL&gt;&lt;Q&gt;US7739031091^FF_PTX_INC(ANN_R,1/1/2019,12/31/2019)&lt;/Q&gt;&lt;R&gt;1&lt;/R&gt;&lt;C&gt;1&lt;/C&gt;&lt;D xsi:type="xsd:double"&gt;901&lt;/D&gt;&lt;/FQL&gt;&lt;FQL&gt;&lt;Q&gt;US7739031091^FF_PTX_INC(ANN_R,1/1/2018,12/31/2018)&lt;/Q&gt;&lt;R&gt;1&lt;/R&gt;&lt;C&gt;1&lt;/C&gt;&lt;D xsi:type="xsd:double"&gt;1330.8&lt;/D&gt;&lt;/FQL&gt;&lt;FQL&gt;&lt;Q&gt;US7739031091^FF_PTX_INC(ANN_R,1/1/2017,12/31/2017)&lt;/Q&gt;&lt;R&gt;1&lt;/R&gt;&lt;C&gt;1&lt;/C&gt;&lt;D xsi:type="xsd:double"&gt;1037.4&lt;/D&gt;&lt;/FQL&gt;&lt;FQL&gt;&lt;Q&gt;US7739031091^FF_PTX_INC(ANN_R,1/1/2016,12/31/2016)&lt;/Q&gt;&lt;R&gt;1&lt;/R&gt;&lt;C&gt;1&lt;/C&gt;&lt;D xsi:type="xsd:double"&gt;943.1&lt;/D&gt;&lt;/FQL&gt;&lt;FQL&gt;&lt;Q&gt;US7739031091^FF_TAX_CF(ANN_R,1/1/2020,12/31/2020)&lt;/Q&gt;&lt;R&gt;1&lt;/R&gt;&lt;C&gt;1&lt;/C&gt;&lt;D xsi:type="xsd:double"&gt;187.9&lt;/D&gt;&lt;/FQL&gt;&lt;FQL&gt;&lt;Q&gt;US7739031091^FF_TAX_CF(ANN_R,1/1/2019,12/31/2019)&lt;/Q&gt;&lt;R&gt;1&lt;/R&gt;&lt;C&gt;1&lt;/C&gt;&lt;D xsi:type="xsd:double"&gt;293.3&lt;/D&gt;&lt;/FQL&gt;&lt;FQL&gt;&lt;Q&gt;US7739031091^FF_TAX_CF(ANN_R,1/1/2018,12/31/2018)&lt;/Q&gt;&lt;R&gt;1&lt;/R&gt;&lt;C&gt;1&lt;/C&gt;&lt;D xsi:type="xsd:double"&gt;222.9&lt;/D&gt;&lt;/FQL&gt;&lt;FQL&gt;&lt;Q&gt;US7739031091^FF_TAX_CF(ANN_R,1/1/2017,12/31/2017)&lt;/Q&gt;&lt;R&gt;1&lt;/R&gt;&lt;C&gt;1&lt;/C&gt;&lt;D xsi:type="xsd:double"&gt;211.9&lt;/D&gt;&lt;/FQL&gt;&lt;FQL&gt;&lt;Q&gt;US7739031091^FF_TAX_CF(ANN_R,1/1/2016,12/31/2016)&lt;/Q&gt;&lt;R&gt;1&lt;/R&gt;&lt;C&gt;1&lt;/C&gt;&lt;D xsi:type="xsd:double"&gt;299.8&lt;/D&gt;&lt;/FQL&gt;&lt;FQL&gt;&lt;Q&gt;US7739031091^FF_TAX_RATE(ANN_R,1/1/2019,12/31/2019)&lt;/Q&gt;&lt;R&gt;1&lt;/R&gt;&lt;C&gt;1&lt;/C&gt;&lt;D xsi:type="xsd:double"&gt;22.7746947835738&lt;/D&gt;&lt;/FQL&gt;&lt;FQL&gt;&lt;Q&gt;US7739031091^FF_TAX_RATE(ANN_R,1/1/2018,12/31/2018)&lt;/Q&gt;&lt;R&gt;1&lt;/R&gt;&lt;C&gt;1&lt;/C&gt;&lt;D xsi:type="xsd:double"&gt;59.761045987376&lt;/D&gt;&lt;/FQL&gt;&lt;FQL&gt;&lt;Q&gt;US7739031091^FF_TAX_RATE(ANN_R,1/1/2017,12/31/2017)&lt;/Q&gt;&lt;R&gt;1&lt;/R&gt;&lt;C&gt;1&lt;/C&gt;&lt;D xsi:type="xsd:double"&gt;20.4067861962599&lt;/D&gt;&lt;/FQL&gt;&lt;FQL&gt;&lt;Q&gt;US7739031091^FF_TAX_RATE(ANN_R,1/1/2016,12/31/2016)&lt;/Q&gt;&lt;R&gt;1&lt;/R&gt;&lt;C&gt;1&lt;/C&gt;&lt;D xsi:type="xsd:double"&gt;22.6275050365815&lt;/D&gt;&lt;/FQL&gt;&lt;FQL&gt;&lt;Q&gt;US7739031091^FG_GICS_SECTOR&lt;/Q&gt;&lt;R&gt;1&lt;/R&gt;&lt;C&gt;1&lt;/C&gt;&lt;D xsi:type="xsd:string"&gt;Industrials&lt;/D&gt;&lt;/FQL&gt;&lt;FQL&gt;&lt;Q&gt;US7739031091^FG_FACTSET_SECTOR&lt;/Q&gt;&lt;R&gt;1&lt;/R&gt;&lt;C&gt;1&lt;/C&gt;&lt;D xsi:type="xsd:string"&gt;Producer Manufacturing&lt;/D&gt;&lt;/FQL&gt;&lt;FQL&gt;&lt;Q&gt;US78410G1040^SUS_EC_RISK_SCORE(NOW,NOW,,"GOV")&lt;/Q&gt;&lt;R&gt;0&lt;/R&gt;&lt;C&gt;0&lt;/C&gt;&lt;/FQL&gt;&lt;FQL&gt;&lt;Q&gt;US78410G1040^SUS_EC_RISK_SCORE(NOW,NOW,,"SOC")&lt;/Q&gt;&lt;R&gt;0&lt;/R&gt;&lt;C&gt;0&lt;/C&gt;&lt;/FQL&gt;&lt;FQL&gt;&lt;Q&gt;US78410G1040^SUS_RR_RISK_SCORE(NOW,NOW,,"ESG")&lt;/Q&gt;&lt;R&gt;0&lt;/R&gt;&lt;C&gt;0&lt;/C&gt;&lt;/FQL&gt;&lt;FQL&gt;&lt;Q&gt;US78410G1040^FF_PTX_INC(ANN_R,1/1/2020,12/31/2020)&lt;/Q&gt;&lt;R&gt;1&lt;/R&gt;&lt;C&gt;1&lt;/C&gt;&lt;D xsi:type="xsd:double"&gt;-17.749&lt;/D&gt;&lt;/FQL&gt;&lt;FQL&gt;&lt;Q&gt;US78410G1040^FF_PTX_INC(ANN_R,1/1/2019,12/31/2019)&lt;/Q&gt;&lt;R&gt;1&lt;/R&gt;&lt;C&gt;1&lt;/C&gt;&lt;D xsi:type="xsd:double"&gt;186.889&lt;/D&gt;&lt;/FQL&gt;&lt;FQL&gt;&lt;Q&gt;US78410G1040^FF_PTX_INC(ANN_R,1/1/2018,12/31/2018)&lt;/Q&gt;&lt;R&gt;1&lt;/R&gt;&lt;C&gt;1&lt;/C&gt;&lt;D xsi:type="xsd:double"&gt;51.684&lt;/D&gt;&lt;/FQL&gt;&lt;FQL&gt;&lt;Q&gt;US78410G1040^FF_PTX_INC(ANN_R,1/1/2017,12/31/2017)&lt;/Q&gt;&lt;R&gt;1&lt;/R&gt;&lt;C&gt;1&lt;/C&gt;&lt;D xsi:type="xsd:double"&gt;116.891&lt;/D&gt;&lt;/FQL&gt;&lt;FQL&gt;&lt;Q&gt;US78410G1040^FF_PTX_INC(ANN_R,1/1/2016,12/31/2016)&lt;/Q&gt;&lt;R&gt;1&lt;/R&gt;&lt;C&gt;1&lt;/C&gt;&lt;D xsi:type="xsd:double"&gt;87.303&lt;/D&gt;&lt;/FQL&gt;&lt;FQL&gt;&lt;Q&gt;US78410G1040^FF_TAX_CF(ANN_R,1/1/2020,12/31/2020)&lt;/Q&gt;&lt;R&gt;1&lt;/R&gt;&lt;C&gt;1&lt;/C&gt;&lt;D xsi:type="xsd:double"&gt;20.275&lt;/D&gt;&lt;/FQL&gt;&lt;FQL&gt;&lt;Q&gt;US78410G1040^FF_TAX_CF(ANN_R,1/1/2018,12/31/2018)&lt;/Q&gt;&lt;R&gt;1&lt;/R&gt;&lt;C&gt;1&lt;/C&gt;&lt;D xsi:type="xsd:double"&gt;21.645&lt;/D&gt;&lt;/FQL&gt;&lt;FQL&gt;&lt;Q&gt;US78410G1040^FF_TAX_CF(ANN_R,1/1/2017,12/31/2017)&lt;/Q&gt;&lt;R&gt;1&lt;/R&gt;&lt;C&gt;1&lt;/C&gt;&lt;D xsi:type="xsd:double"&gt;14.653&lt;/D&gt;&lt;/FQL&gt;&lt;FQL&gt;&lt;Q&gt;US78410G1040^FF_TAX_CF(ANN_R,1/1/2016,12/31/2016)&lt;/Q&gt;&lt;R&gt;1&lt;/R&gt;&lt;C&gt;1&lt;/C&gt;&lt;D xsi:type="xsd:double"&gt;9.655&lt;/D&gt;&lt;/FQL&gt;&lt;FQL&gt;&lt;Q&gt;US78410G1040^FF_TAX_RATE(ANN_R,1/1/2020,12/31/2020)&lt;/Q&gt;&lt;R&gt;0&lt;/R&gt;&lt;C&gt;0&lt;/C&gt;&lt;/FQL&gt;&lt;FQL&gt;&lt;Q&gt;US78410G1040^FF_TAX_RATE(ANN_R,1/1/2019,12/31/2019)&lt;/Q&gt;&lt;R&gt;1&lt;/R&gt;&lt;C&gt;1&lt;/C&gt;&lt;D xsi:type="xsd:double"&gt;21.1917234294153&lt;/D&gt;&lt;/FQL&gt;&lt;FQL&gt;&lt;Q&gt;US78410G1040^FF_TAX_RATE(ANN_R,1/1/2018,12/31/2018)&lt;/Q&gt;&lt;R&gt;1&lt;/R&gt;&lt;C&gt;1&lt;/C&gt;&lt;D xsi:type="xsd:double"&gt;8.19015556071511&lt;/D&gt;&lt;/FQL&gt;&lt;FQL&gt;&lt;Q&gt;US78410G1040^FF_TAX_RATE(ANN_R,1/1/2017,12/31/2017)&lt;/Q&gt;&lt;R&gt;1&lt;/R&gt;&lt;C&gt;1&lt;/C&gt;&lt;D xsi:type="xsd:double"&gt;11.324225132816&lt;/D&gt;&lt;/FQL&gt;&lt;FQL&gt;&lt;Q&gt;US78410G1040^FF_TAX_RATE(ANN_R,1/1/2016,12/31/2016)&lt;/Q&gt;&lt;R&gt;1&lt;/R&gt;&lt;C&gt;1&lt;/C&gt;&lt;D xsi:type="xsd:double"&gt;12.6742494530543&lt;/D&gt;&lt;/FQL&gt;&lt;FQL&gt;&lt;Q&gt;US78410G1040^FG_GICS_SECTOR&lt;/Q&gt;&lt;R&gt;1&lt;/R&gt;&lt;C&gt;1&lt;/C&gt;&lt;D xsi:type="xsd:string"&gt;Real Estate&lt;/D&gt;&lt;/FQL&gt;&lt;FQL&gt;&lt;Q&gt;US78410G1040^FG_FACTSET_SECTOR&lt;/Q&gt;&lt;R&gt;1&lt;/R&gt;&lt;C&gt;1&lt;/C&gt;&lt;D xsi:type="xsd:string"&gt;Finance&lt;/D&gt;&lt;/FQL&gt;&lt;FQL&gt;&lt;Q&gt;JP3566800003^SUS_EC_RISK_SCORE(NOW,NOW,,"GOV")&lt;/Q&gt;&lt;R&gt;1&lt;/R&gt;&lt;C&gt;1&lt;/C&gt;&lt;D xsi:type="xsd:string"&gt;6.287850&lt;/D&gt;&lt;/FQL&gt;&lt;FQL&gt;&lt;Q&gt;JP3566800003^SUS_EC_RISK_SCORE(NOW,NOW,,"SOC")&lt;/Q&gt;&lt;R&gt;1&lt;/R&gt;&lt;C&gt;1&lt;/C&gt;&lt;D xsi:type="xsd:string"&gt;12.377159&lt;/D&gt;&lt;/FQL&gt;&lt;FQL&gt;&lt;Q&gt;JP3566800003^SUS_RR_RISK_SCORE(NOW,NOW,,"ESG")&lt;/Q&gt;&lt;R&gt;1&lt;/R&gt;&lt;C&gt;1&lt;/C&gt;&lt;D xsi:type="xsd:double"&gt;28.7581715371622&lt;/D&gt;&lt;/FQL&gt;&lt;FQL&gt;&lt;Q&gt;JP3566800003^FF_PTX_INC(ANN_R,1/1/2020,12/31/2020)&lt;/Q&gt;&lt;R&gt;1&lt;/R&gt;&lt;C&gt;1&lt;/C&gt;&lt;D xsi:type="xsd:double"&gt;573436&lt;/D&gt;&lt;/FQL&gt;&lt;FQL&gt;&lt;Q&gt;JP3566800003^FF_PTX_INC(ANN_R,1/1/2019,12/31/2019)&lt;/Q&gt;&lt;R&gt;1&lt;/R&gt;&lt;C&gt;1&lt;/C&gt;&lt;D xsi:type="xsd:double"&gt;630271&lt;/D&gt;&lt;/FQL&gt;&lt;FQL&gt;&lt;Q&gt;JP3566800003^FF_PTX_INC(ANN_R,1/1/2017,12/31/2017)&lt;/Q&gt;&lt;R&gt;1&lt;/R&gt;&lt;C&gt;1&lt;/C&gt;&lt;D xsi:type="xsd:double"&gt;560029&lt;/D&gt;&lt;/FQL&gt;&lt;FQL&gt;&lt;Q&gt;JP3566800003^FF_PTX_INC(ANN_R,1/1/2016,12/31/2016)&lt;/Q&gt;&lt;R&gt;1&lt;/R&gt;&lt;C&gt;1&lt;/C&gt;&lt;D xsi:type="xsd:double"&gt;508101&lt;/D&gt;&lt;/FQL&gt;&lt;FQL&gt;&lt;Q&gt;JP3566800003^FF_TAX_CF(ANN_R,1/1/2020,12/31/2020)&lt;/Q&gt;&lt;R&gt;1&lt;/R&gt;&lt;C&gt;1&lt;/C&gt;&lt;D xsi:type="xsd:double"&gt;193991&lt;/D&gt;&lt;/FQL&gt;&lt;FQL&gt;&lt;Q&gt;JP3566800003^FF_TAX_CF(ANN_R,1/1/2019,12/31/2019)&lt;/Q&gt;&lt;R&gt;1&lt;/R&gt;&lt;C&gt;1&lt;/C&gt;&lt;D xsi:type="xsd:double"&gt;194689&lt;/D&gt;&lt;/FQL&gt;&lt;FQL&gt;&lt;Q&gt;JP3566800003^FF_TAX_CF(ANN_R,1/1/2018,12/31/2018)&lt;/Q&gt;&lt;R&gt;1&lt;/R&gt;&lt;C&gt;1&lt;/C&gt;&lt;D xsi:type="xsd:double"&gt;159463&lt;/D&gt;&lt;/FQL&gt;&lt;FQL&gt;&lt;Q&gt;JP3566800003^FF_TAX_CF(ANN_R,1/1/2017,12/31/2017)&lt;/Q&gt;&lt;R&gt;1&lt;/R&gt;&lt;C&gt;1&lt;/C&gt;&lt;D xsi:type="xsd:double"&gt;183562&lt;/D&gt;&lt;/FQL&gt;&lt;FQL&gt;&lt;Q&gt;JP3566800003^FF_TAX_CF(ANN_R,1/1/2016,12/31/2016)&lt;/Q&gt;&lt;R&gt;1&lt;/R&gt;&lt;C&gt;1&lt;/C&gt;&lt;D xsi:type="xsd:double"&gt;133119&lt;/D&gt;&lt;/FQL&gt;&lt;FQL&gt;&lt;Q&gt;JP3566800003^FF_TAX_RATE(ANN_R,1/1/2020,12/31/2020)&lt;/Q&gt;&lt;R&gt;1&lt;/R&gt;&lt;C&gt;1&lt;/C&gt;&lt;D xsi:type="xsd:double"&gt;29.4916956731004&lt;/D&gt;&lt;/FQL&gt;&lt;FQL&gt;&lt;Q&gt;JP3566800003^FF_TAX_RATE(ANN_R,1/1/2019,12/31/2019)&lt;/Q&gt;&lt;R&gt;1&lt;/R&gt;&lt;C&gt;1&lt;/C&gt;&lt;D xsi:type="xsd:double"&gt;29.3894213758843&lt;/D&gt;&lt;/FQL&gt;&lt;FQL&gt;&lt;Q&gt;JP3566800003^FF_TAX_RATE(ANN_R,1/1/2018,12/31/2018)&lt;/Q&gt;&lt;R&gt;1&lt;/R&gt;&lt;C&gt;1&lt;/C&gt;&lt;D xsi:type="xsd:double"&gt;30.6045008293999&lt;/D&gt;&lt;/FQL&gt;&lt;FQL&gt;&lt;Q&gt;JP3566800003^FF_TAX_RATE(ANN_R,1/1/2017,12/31/2017)&lt;/Q&gt;&lt;R&gt;1&lt;/R&gt;&lt;C&gt;1&lt;/C&gt;&lt;D xsi:type="xsd:double"&gt;30.1355822644899&lt;/D&gt;&lt;/FQL&gt;&lt;FQL&gt;&lt;Q&gt;JP3566800003^FF_TAX_RATE(ANN_R,1/1/2016,12/31/2016)&lt;/Q&gt;&lt;R&gt;1&lt;/R&gt;&lt;C&gt;1&lt;/C&gt;&lt;D xsi:type="xsd:double"&gt;34.8548812145617&lt;/D&gt;&lt;/FQL&gt;&lt;FQL&gt;&lt;Q&gt;JP3566800003^FG_GICS_SECTOR&lt;/Q&gt;&lt;R&gt;0&lt;/R&gt;&lt;C&gt;0&lt;/C&gt;&lt;/FQL&gt;&lt;FQL&gt;&lt;Q&gt;JP3566800003^FG_FACTSET_SECTOR&lt;/Q&gt;&lt;R&gt;1&lt;/R&gt;&lt;C&gt;1&lt;/C&gt;&lt;D xsi:type="xsd:string"&gt;Transportation&lt;/D&gt;&lt;/FQL&gt;&lt;FQL&gt;&lt;Q&gt;CH0012214059^SUS_EC_RISK_SCORE(NOW,NOW,,"GOV")&lt;/Q&gt;&lt;R&gt;1&lt;/R&gt;&lt;C&gt;1&lt;/C&gt;&lt;D xsi:type="xsd:string"&gt;6.298294&lt;/D&gt;&lt;/FQL&gt;&lt;FQL&gt;&lt;Q&gt;CH0012214059^SUS_RR_RISK_SCORE(NOW,NOW,,"ESG")&lt;/Q&gt;&lt;R&gt;1&lt;/R&gt;&lt;C&gt;1&lt;/C&gt;&lt;D xsi:type="xsd:double"&gt;21.18716&lt;/D&gt;&lt;/FQL&gt;&lt;FQL&gt;&lt;Q&gt;CH0012214059^FF_PTX_INC(ANN_R,1/1/2020,12/31/2020)&lt;/Q&gt;&lt;R&gt;1&lt;/R&gt;&lt;C&gt;1&lt;/C&gt;&lt;D xsi:type="xsd:double"&gt;2256&lt;/D&gt;&lt;/FQL&gt;&lt;FQL&gt;&lt;Q&gt;CH0012214059^FF_PTX_INC(ANN_R,1/1/2019,12/31/2019)&lt;/Q&gt;&lt;R&gt;1&lt;/R&gt;&lt;C&gt;1&lt;/C&gt;&lt;D xsi:type="xsd:double"&gt;2759&lt;/D&gt;&lt;/FQL&gt;&lt;FQL&gt;&lt;Q&gt;CH0012214059^FF_PTX_INC(ANN_R,1/1/2018,12/31/2018)&lt;/Q&gt;&lt;R&gt;1&lt;/R&gt;&lt;C&gt;1&lt;/C&gt;&lt;D xsi:type="xsd:double"&gt;1851&lt;/D&gt;&lt;/FQL&gt;&lt;FQL&gt;&lt;Q&gt;CH0012214059^FF_PTX_INC(ANN_R,1/1/2017,12/31/2017)&lt;/Q&gt;&lt;R&gt;1&lt;/R&gt;&lt;C&gt;1&lt;/C&gt;&lt;D xsi:type="xsd:double"&gt;-1517&lt;/D&gt;&lt;/FQL&gt;&lt;FQL&gt;&lt;Q&gt;CH0012214059^FF_PTX_INC(ANN_R,1/1/2016,12/31/2016)&lt;/Q&gt;&lt;R&gt;1&lt;/R&gt;&lt;C&gt;1&lt;/C&gt;&lt;D xsi:type="xsd:double"&gt;2675&lt;/D&gt;&lt;/FQL&gt;&lt;FQL&gt;&lt;Q&gt;CH0012214059^FF_TAX_CF(ANN_R,1/1/2020,12/31/2020)&lt;/Q&gt;&lt;R&gt;1&lt;/R&gt;&lt;C&gt;1&lt;/C&gt;&lt;D xsi:type="xsd:double"&gt;715&lt;/D&gt;&lt;/FQL&gt;&lt;FQL&gt;&lt;Q&gt;CH0012214059^FF_TAX_CF(ANN_R,1/1/2019,12/31/2019)&lt;/Q&gt;&lt;R&gt;1&lt;/R&gt;&lt;C&gt;1&lt;/C&gt;&lt;D xsi:type="xsd:double"&gt;711&lt;/D&gt;&lt;/FQL&gt;&lt;FQL&gt;&lt;Q&gt;CH0012214059^FF_TAX_CF(ANN_R,1/1/2018,12/31/2018)&lt;/Q&gt;&lt;R&gt;1&lt;/R&gt;&lt;C&gt;1&lt;/C&gt;&lt;D xsi:type="xsd:double"&gt;787&lt;/D&gt;&lt;/FQL&gt;&lt;FQL&gt;&lt;Q&gt;CH0012214059^FF_TAX_CF(ANN_R,1/1/2017,12/31/2017)&lt;/Q&gt;&lt;R&gt;1&lt;/R&gt;&lt;C&gt;1&lt;/C&gt;&lt;D xsi:type="xsd:double"&gt;871&lt;/D&gt;&lt;/FQL&gt;&lt;FQL&gt;&lt;Q&gt;CH0012214059^FF_TAX_CF(ANN_R,1/1/2016,12/31/2016)&lt;/Q&gt;&lt;R&gt;1&lt;/R&gt;&lt;C&gt;1&lt;/C&gt;&lt;D xsi:type="xsd:double"&gt;860&lt;/D&gt;&lt;/FQL&gt;&lt;FQL&gt;&lt;Q&gt;CH0012214059^FF_TAX_RATE(ANN_R,1/1/2020,12/31/2020)&lt;/Q&gt;&lt;R&gt;1&lt;/R&gt;&lt;C&gt;1&lt;/C&gt;&lt;D xsi:type="xsd:double"&gt;31.781914893617&lt;/D&gt;&lt;/FQL&gt;&lt;FQL&gt;&lt;Q&gt;CH0012214059^FF_TAX_RATE(ANN_R,1/1/2019,12/31/2019)&lt;/Q&gt;&lt;R&gt;1&lt;/R&gt;&lt;C&gt;1&lt;/C&gt;&lt;D xsi:type="xsd:double"&gt;29.2134831460674&lt;/D&gt;&lt;/FQL&gt;&lt;FQL&gt;&lt;Q&gt;CH0012214059^FF_TAX_RATE(ANN_R,1/1/2018,12/31/2018)&lt;/Q&gt;&lt;R&gt;1&lt;/R&gt;&lt;C&gt;1&lt;/C&gt;&lt;D xsi:type="xsd:double"&gt;35.440302539168&lt;/D&gt;&lt;/FQL&gt;&lt;FQL&gt;&lt;Q&gt;CH0012214059^FF_TAX_RATE(ANN_R,1/1/2017,12/31/2017)&lt;/Q&gt;&lt;R&gt;0&lt;/R&gt;&lt;C&gt;0&lt;/C&gt;&lt;/FQL&gt;&lt;FQL&gt;&lt;Q&gt;CH0012214059^FG_GICS_SECTOR&lt;/Q&gt;&lt;R&gt;0&lt;/R&gt;&lt;C&gt;0&lt;/C&gt;&lt;/FQL&gt;&lt;FQL&gt;&lt;Q&gt;CH0012214059^FG_FACTSET_SECTOR&lt;/Q&gt;&lt;R&gt;1&lt;/R&gt;&lt;C&gt;1&lt;/C&gt;&lt;D xsi:type="xsd:string"&gt;Non-Energy Minerals&lt;/D&gt;&lt;/FQL&gt;&lt;FQL&gt;&lt;Q&gt;IT0003132476^SUS_EC_RISK_SCORE(NOW,NOW,,"GOV")&lt;/Q&gt;&lt;R&gt;0&lt;/R&gt;&lt;C&gt;0&lt;/C&gt;&lt;/FQL&gt;&lt;FQL&gt;&lt;Q&gt;IT0003132476^SUS_EC_RISK_SCORE(NOW,NOW,,"SOC")&lt;/Q&gt;&lt;R&gt;0&lt;/R&gt;&lt;C&gt;0&lt;/C&gt;&lt;/FQL&gt;&lt;FQL&gt;&lt;Q&gt;IT0003132476^SUS_RR_RISK_SCORE(NOW,NOW,,"ESG")&lt;/Q&gt;&lt;R&gt;0&lt;/R&gt;&lt;C&gt;0&lt;/C&gt;&lt;/FQL&gt;&lt;FQL&gt;&lt;Q&gt;IT0003132476^FF_PTX_INC(ANN_R,1/1/2020,12/31/2020)&lt;/Q&gt;&lt;R&gt;1&lt;/R&gt;&lt;C&gt;1&lt;/C&gt;&lt;D xsi:type="xsd:double"&gt;-4245&lt;/D&gt;&lt;/FQL&gt;&lt;FQL&gt;&lt;Q&gt;IT0003132476^FF_PTX_INC(ANN_R,1/1/2019,12/31/2019)&lt;/Q&gt;&lt;R&gt;1&lt;/R&gt;&lt;C&gt;1&lt;/C&gt;&lt;D xsi:type="xsd:double"&gt;5834&lt;/D&gt;&lt;/FQL&gt;&lt;FQL&gt;&lt;Q&gt;IT0003132476^FF_PTX_INC(ANN_R,1/1/2018,12/31/2018)&lt;/Q&gt;&lt;R&gt;1&lt;/R&gt;&lt;C&gt;1&lt;/C&gt;&lt;D xsi:type="xsd:double"&gt;10175&lt;/D&gt;&lt;/FQL&gt;&lt;FQL&gt;&lt;Q&gt;IT0003132476^FF_PTX_INC(ANN_R,1/1/2017,12/31/2017)&lt;/Q&gt;&lt;R&gt;1&lt;/R&gt;&lt;C&gt;1&lt;/C&gt;&lt;D xsi:type="xsd:double"&gt;7111&lt;/D&gt;&lt;/FQL&gt;&lt;FQL&gt;&lt;Q&gt;IT0003132476^FF_PTX_INC(ANN_R,1/1/2016,12/31/2016)&lt;/Q&gt;&lt;R&gt;1&lt;/R&gt;&lt;C&gt;1&lt;/C&gt;&lt;D xsi:type="xsd:double"&gt;1218&lt;/D&gt;&lt;/FQL&gt;&lt;FQL&gt;&lt;Q&gt;IT0003132476^FF_TAX_CF(ANN_R,1/1/2020,12/31/2020)&lt;/Q&gt;&lt;R&gt;1&lt;/R&gt;&lt;C&gt;1&lt;/C&gt;&lt;D xsi:type="xsd:double"&gt;2049&lt;/D&gt;&lt;/FQL&gt;&lt;FQL&gt;&lt;Q&gt;IT0003132476^FF_TAX_CF(ANN_R,1/1/2019,12/31/2019)&lt;/Q&gt;&lt;R&gt;1&lt;/R&gt;&lt;C&gt;1&lt;/C&gt;&lt;D xsi:type="xsd:double"&gt;5068&lt;/D&gt;&lt;/FQL&gt;&lt;FQL&gt;&lt;Q&gt;IT0003132476^FF_TAX_CF(ANN_R,1/1/2018,12/31/2018)&lt;/Q&gt;&lt;R&gt;1&lt;/R&gt;&lt;C&gt;1&lt;/C&gt;&lt;D xsi:type="xsd:double"&gt;5226&lt;/D&gt;&lt;/FQL&gt;&lt;FQL&gt;&lt;Q&gt;IT0003132476^FF_TAX_CF(ANN_R,1/1/2017,12/31/2017)&lt;/Q&gt;&lt;R&gt;1&lt;/R&gt;&lt;C&gt;1&lt;/C&gt;&lt;D xsi:type="xsd:double"&gt;3437&lt;/D&gt;&lt;/FQL&gt;&lt;FQL&gt;&lt;Q&gt;IT0003132476^FF_TAX_CF(ANN_R,1/1/2016,12/31/2016)&lt;/Q&gt;&lt;R&gt;1&lt;/R&gt;&lt;C&gt;1&lt;/C&gt;&lt;D xsi:type="xsd:double"&gt;2941&lt;/D&gt;&lt;/FQL&gt;&lt;FQL&gt;&lt;Q&gt;IT0003132476^FF_TAX_RATE(ANN_R,1/1/2019,12/31/2019)&lt;/Q&gt;&lt;R&gt;1&lt;/R&gt;&lt;C&gt;1&lt;/C&gt;&lt;D xsi:type="xsd:double"&gt;95.8347617415153&lt;/D&gt;&lt;/FQL&gt;&lt;FQL&gt;&lt;Q&gt;IT0003132476^FF_TAX_RATE(ANN_R,1/1/2018,12/31/2018)&lt;/Q&gt;&lt;R&gt;1&lt;/R&gt;&lt;C&gt;1&lt;/C&gt;&lt;D xsi:type="xsd:double"&gt;58.6732186732187&lt;/D&gt;&lt;/FQL&gt;&lt;FQL&gt;&lt;Q&gt;IT0003132476^FF_TAX_RATE(ANN_R,1/1/2017,12/31/2017)&lt;/Q&gt;&lt;R&gt;1&lt;/R&gt;&lt;C&gt;1&lt;/C&gt;&lt;D xsi:type="xsd:double"&gt;48.7554493038954&lt;/D&gt;&lt;/FQL&gt;&lt;FQL&gt;&lt;Q&gt;IT0003132476^FF_TAX_RATE(ANN_R,1/1/2016,12/31/2016)&lt;/Q&gt;&lt;R&gt;1&lt;/R&gt;&lt;C&gt;1&lt;/C&gt;&lt;D xsi:type="xsd:double"&gt;158.949096880131&lt;/D&gt;&lt;/FQL&gt;&lt;FQL&gt;&lt;Q&gt;IT0003132476^FG_GICS_SECTOR&lt;/Q&gt;&lt;R&gt;0&lt;/R&gt;&lt;C&gt;0&lt;/C&gt;&lt;/FQL&gt;&lt;FQL&gt;&lt;Q&gt;IT0003132476^FG_FACTSET_SECTOR&lt;/Q&gt;&lt;R&gt;1&lt;/R&gt;&lt;C&gt;1&lt;/C&gt;&lt;D xsi:type="xsd:string"&gt;Energy Minerals&lt;/D&gt;&lt;/FQL&gt;&lt;FQL&gt;&lt;Q&gt;US1729081059^SUS_EC_RISK_SCORE(NOW,NOW,,"GOV")&lt;/Q&gt;&lt;R&gt;1&lt;/R&gt;&lt;C&gt;1&lt;/C&gt;&lt;D xsi:type="xsd:string"&gt;7.057387&lt;/D&gt;&lt;/FQL&gt;&lt;FQL&gt;&lt;Q&gt;US1729081059^SUS_EC_RISK_SCORE(NOW,NOW,,"SOC")&lt;/Q&gt;&lt;R&gt;1&lt;/R&gt;&lt;C&gt;1&lt;/C&gt;&lt;D xsi:type="xsd:string"&gt;9.608650&lt;/D&gt;&lt;/FQL&gt;&lt;FQL&gt;&lt;Q&gt;US1729081059^SUS_RR_RISK_SCORE(NOW,NOW,,"ESG")&lt;/Q&gt;&lt;R&gt;1&lt;/R&gt;&lt;C&gt;1&lt;/C&gt;&lt;D xsi:type="xsd:double"&gt;21.2070975&lt;/D&gt;&lt;/FQL&gt;&lt;FQL&gt;&lt;Q&gt;US1729081059^FF_PTX_INC(ANN_R,1/1/2020,12/31/2020)&lt;/Q&gt;&lt;R&gt;1&lt;/R&gt;&lt;C&gt;1&lt;/C&gt;&lt;D xsi:type="xsd:double"&gt;1058.291&lt;/D&gt;&lt;/FQL&gt;&lt;FQL&gt;&lt;Q&gt;US1729081059^FF_PTX_INC(ANN_R,1/1/2019,12/31/2019)&lt;/Q&gt;&lt;R&gt;1&lt;/R&gt;&lt;C&gt;1&lt;/C&gt;&lt;D xsi:type="xsd:double"&gt;1102.399&lt;/D&gt;&lt;/FQL&gt;&lt;FQL&gt;&lt;Q&gt;US1729081059^FF_PTX_INC(ANN_R,1/1/2018,12/31/2018)&lt;/Q&gt;&lt;R&gt;1&lt;/R&gt;&lt;C&gt;1&lt;/C&gt;&lt;D xsi:type="xsd:double"&gt;841.001&lt;/D&gt;&lt;/FQL&gt;&lt;FQL&gt;&lt;Q&gt;US1729081059^FF_PTX_INC(ANN_R,1/1/2017,12/31/2017)&lt;/Q&gt;&lt;R&gt;1&lt;/R&gt;&lt;C&gt;1&lt;/C&gt;&lt;D xsi:type="xsd:double"&gt;687.404&lt;/D&gt;&lt;/FQL&gt;&lt;FQL&gt;&lt;Q&gt;US1729081059^FF_PTX_INC(ANN_R,1/1/2016,12/31/2016)&lt;/Q&gt;&lt;R&gt;1&lt;/R&gt;&lt;C&gt;1&lt;/C&gt;&lt;D xsi:type="xsd:double"&gt;705.315&lt;/D&gt;&lt;/FQL&gt;&lt;FQL&gt;&lt;Q&gt;US1729081059^FF_TAX_CF(ANN_R,1/1/2020,12/31/2020)&lt;/Q&gt;&lt;R&gt;1&lt;/R&gt;&lt;C&gt;1&lt;/C&gt;&lt;D xsi:ty</t>
        </r>
      </text>
    </comment>
    <comment ref="A36" authorId="0" shapeId="0" xr:uid="{570F9AE9-61EB-4ED8-B5DD-F55D78081BB5}">
      <text>
        <r>
          <rPr>
            <b/>
            <sz val="9"/>
            <color indexed="81"/>
            <rFont val="Tahoma"/>
            <family val="2"/>
          </rPr>
          <t>pe="xsd:double"&gt;160.3&lt;/D&gt;&lt;/FQL&gt;&lt;FQL&gt;&lt;Q&gt;US1729081059^FF_TAX_CF(ANN_R,1/1/2018,12/31/2018)&lt;/Q&gt;&lt;R&gt;1&lt;/R&gt;&lt;C&gt;1&lt;/C&gt;&lt;D xsi:type="xsd:double"&gt;175.3&lt;/D&gt;&lt;/FQL&gt;&lt;FQL&gt;&lt;Q&gt;US1729081059^FF_TAX_CF(ANN_R,1/1/2017,12/31/2017)&lt;/Q&gt;&lt;R&gt;1&lt;/R&gt;&lt;C&gt;1&lt;/C&gt;&lt;D xsi:type="xsd:double"&gt;269.6&lt;/D&gt;&lt;/FQL&gt;&lt;FQL&gt;&lt;Q&gt;US1729081059^FF_TAX_CF(ANN_R,1/1/2016,12/31/2016)&lt;/Q&gt;&lt;R&gt;1&lt;/R&gt;&lt;C&gt;1&lt;/C&gt;&lt;D xsi:type="xsd:double"&gt;452.6&lt;/D&gt;&lt;/FQL&gt;&lt;FQL&gt;&lt;Q&gt;US1729081059^FF_TAX_RATE(ANN_R,1/1/2020,12/31/2020)&lt;/Q&gt;&lt;R&gt;1&lt;/R&gt;&lt;C&gt;1&lt;/C&gt;&lt;D xsi:type="xsd:double"&gt;17.1910183493954&lt;/D&gt;&lt;/FQL&gt;&lt;FQL&gt;&lt;Q&gt;US1729081059^FF_TAX_RATE(ANN_R,1/1/2019,12/31/2019)&lt;/Q&gt;&lt;R&gt;1&lt;/R&gt;&lt;C&gt;1&lt;/C&gt;&lt;D xsi:type="xsd:double"&gt;19.9350688815937&lt;/D&gt;&lt;/FQL&gt;&lt;FQL&gt;&lt;Q&gt;US1729081059^FF_TAX_RATE(ANN_R,1/1/2018,12/31/2018)&lt;/Q&gt;&lt;R&gt;1&lt;/R&gt;&lt;C&gt;1&lt;/C&gt;&lt;D xsi:type="xsd:double"&gt;6.78584210958132&lt;/D&gt;&lt;/FQL&gt;&lt;FQL&gt;&lt;Q&gt;US1729081059^FF_TAX_RATE(ANN_R,1/1/2017,12/31/2017)&lt;/Q&gt;&lt;R&gt;1&lt;/R&gt;&lt;C&gt;1&lt;/C&gt;&lt;D xsi:type="xsd:double"&gt;33.4763836113843&lt;/D&gt;&lt;/FQL&gt;&lt;FQL&gt;&lt;Q&gt;US1729081059^FF_TAX_RATE(ANN_R,1/1/2016,12/31/2016)&lt;/Q&gt;&lt;R&gt;1&lt;/R&gt;&lt;C&gt;1&lt;/C&gt;&lt;D xsi:type="xsd:double"&gt;36.3965036898407&lt;/D&gt;&lt;/FQL&gt;&lt;FQL&gt;&lt;Q&gt;US1729081059^FG_GICS_SECTOR&lt;/Q&gt;&lt;R&gt;1&lt;/R&gt;&lt;C&gt;1&lt;/C&gt;&lt;D xsi:type="xsd:string"&gt;Industrials&lt;/D&gt;&lt;/FQL&gt;&lt;FQL&gt;&lt;Q&gt;US1729081059^FG_FACTSET_SECTOR&lt;/Q&gt;&lt;R&gt;1&lt;/R&gt;&lt;C&gt;1&lt;/C&gt;&lt;D xsi:type="xsd:string"&gt;Consumer Services&lt;/D&gt;&lt;/FQL&gt;&lt;FQL&gt;&lt;Q&gt;AU000000RIO1^SUS_EC_RISK_SCORE(NOW,NOW,,"GOV")&lt;/Q&gt;&lt;R&gt;1&lt;/R&gt;&lt;C&gt;1&lt;/C&gt;&lt;D xsi:type="xsd:string"&gt;7.577428&lt;/D&gt;&lt;/FQL&gt;&lt;FQL&gt;&lt;Q&gt;AU000000RIO1^SUS_EC_RISK_SCORE(NOW,NOW,,"SOC")&lt;/Q&gt;&lt;R&gt;1&lt;/R&gt;&lt;C&gt;1&lt;/C&gt;&lt;D xsi:type="xsd:string"&gt;11.567519&lt;/D&gt;&lt;/FQL&gt;&lt;FQL&gt;&lt;Q&gt;AU000000RIO1^SUS_RR_RISK_SCORE(NOW,NOW,,"ESG")&lt;/Q&gt;&lt;R&gt;1&lt;/R&gt;&lt;C&gt;1&lt;/C&gt;&lt;D xsi:type="xsd:double"&gt;31.9425240625&lt;/D&gt;&lt;/FQL&gt;&lt;FQL&gt;&lt;Q&gt;AU000000RIO1^FF_PTX_INC(ANN_R,1/1/2020,12/31/2020)&lt;/Q&gt;&lt;R&gt;1&lt;/R&gt;&lt;C&gt;1&lt;/C&gt;&lt;D xsi:type="xsd:double"&gt;21409.4597073486&lt;/D&gt;&lt;/FQL&gt;&lt;FQL&gt;&lt;Q&gt;AU000000RIO1^FF_PTX_INC(ANN_R,1/1/2019,12/31/2019)&lt;/Q&gt;&lt;R&gt;1&lt;/R&gt;&lt;C&gt;1&lt;/C&gt;&lt;D xsi:type="xsd:double"&gt;15566.7883451592&lt;/D&gt;&lt;/FQL&gt;&lt;FQL&gt;&lt;Q&gt;AU000000RIO1^FF_PTX_INC(ANN_R,1/1/2017,12/31/2017)&lt;/Q&gt;&lt;R&gt;1&lt;/R&gt;&lt;C&gt;1&lt;/C&gt;&lt;D xsi:type="xsd:double"&gt;16277.533439632&lt;/D&gt;&lt;/FQL&gt;&lt;FQL&gt;&lt;Q&gt;AU000000RIO1^FF_PTX_INC(ANN_R,1/1/2016,12/31/2016)&lt;/Q&gt;&lt;R&gt;1&lt;/R&gt;&lt;C&gt;1&lt;/C&gt;&lt;D xsi:type="xsd:double"&gt;8100.65317725967&lt;/D&gt;&lt;/FQL&gt;&lt;FQL&gt;&lt;Q&gt;AU000000RIO1^FF_TAX_CF(ANN_R,1/1/2020,12/31/2020)&lt;/Q&gt;&lt;R&gt;1&lt;/R&gt;&lt;C&gt;1&lt;/C&gt;&lt;D xsi:type="xsd:double"&gt;7682.65366661015&lt;/D&gt;&lt;/FQL&gt;&lt;FQL&gt;&lt;Q&gt;AU000000RIO1^FF_TAX_CF(ANN_R,1/1/2019,12/31/2019)&lt;/Q&gt;&lt;R&gt;1&lt;/R&gt;&lt;C&gt;1&lt;/C&gt;&lt;D xsi:type="xsd:double"&gt;6545.87910724062&lt;/D&gt;&lt;/FQL&gt;&lt;FQL&gt;&lt;Q&gt;AU000000RIO1^FF_TAX_CF(ANN_R,1/1/2018,12/31/2018)&lt;/Q&gt;&lt;R&gt;1&lt;/R&gt;&lt;C&gt;1&lt;/C&gt;&lt;D xsi:type="xsd:double"&gt;4824.13280392804&lt;/D&gt;&lt;/FQL&gt;&lt;FQL&gt;&lt;Q&gt;AU000000RIO1^FF_TAX_CF(ANN_R,1/1/2017,12/31/2017)&lt;/Q&gt;&lt;R&gt;1&lt;/R&gt;&lt;C&gt;1&lt;/C&gt;&lt;D xsi:type="xsd:double"&gt;3009.71945541644&lt;/D&gt;&lt;/FQL&gt;&lt;FQL&gt;&lt;Q&gt;AU000000RIO1^FF_TAX_CF(ANN_R,1/1/2016,12/31/2016)&lt;/Q&gt;&lt;R&gt;1&lt;/R&gt;&lt;C&gt;1&lt;/C&gt;&lt;D xsi:type="xsd:double"&gt;2046.01353082231&lt;/D&gt;&lt;/FQL&gt;&lt;FQL&gt;&lt;Q&gt;AU000000RIO1^FF_TAX_RATE(ANN_R,1/1/2020,12/31/2020)&lt;/Q&gt;&lt;R&gt;1&lt;/R&gt;&lt;C&gt;1&lt;/C&gt;&lt;D xsi:type="xsd:double"&gt;33.862541556415&lt;/D&gt;&lt;/FQL&gt;&lt;FQL&gt;&lt;Q&gt;AU000000RIO1^FF_TAX_RATE(ANN_R,1/1/2019,12/31/2019)&lt;/Q&gt;&lt;R&gt;1&lt;/R&gt;&lt;C&gt;1&lt;/C&gt;&lt;D xsi:type="xsd:double"&gt;38.334257718617&lt;/D&gt;&lt;/FQL&gt;&lt;FQL&gt;&lt;Q&gt;AU000000RIO1^FF_TAX_RATE(ANN_R,1/1/2018,12/31/2018)&lt;/Q&gt;&lt;R&gt;1&lt;/R&gt;&lt;C&gt;1&lt;/C&gt;&lt;D xsi:type="xsd:double"&gt;24.0285487708168&lt;/D&gt;&lt;/FQL&gt;&lt;FQL&gt;&lt;Q&gt;AU000000RIO1^FF_TAX_RATE(ANN_R,1/1/2017,12/31/2017)&lt;/Q&gt;&lt;R&gt;1&lt;/R&gt;&lt;C&gt;1&lt;/C&gt;&lt;D xsi:type="xsd:double"&gt;31.7784723891961&lt;/D&gt;&lt;/FQL&gt;&lt;FQL&gt;&lt;Q&gt;AU000000RIO1^FF_TAX_RATE(ANN_R,1/1/2016,12/31/2016)&lt;/Q&gt;&lt;R&gt;1&lt;/R&gt;&lt;C&gt;1&lt;/C&gt;&lt;D xsi:type="xsd:double"&gt;26.0212553968781&lt;/D&gt;&lt;/FQL&gt;&lt;FQL&gt;&lt;Q&gt;AU000000RIO1^FG_GICS_SECTOR&lt;/Q&gt;&lt;R&gt;0&lt;/R&gt;&lt;C&gt;0&lt;/C&gt;&lt;/FQL&gt;&lt;FQL&gt;&lt;Q&gt;AU000000RIO1^FG_FACTSET_SECTOR&lt;/Q&gt;&lt;R&gt;1&lt;/R&gt;&lt;C&gt;1&lt;/C&gt;&lt;D xsi:type="xsd:string"&gt;Non-Energy Minerals&lt;/D&gt;&lt;/FQL&gt;&lt;FQL&gt;&lt;Q&gt;US58155Q1031^SUS_EC_RISK_SCORE(NOW,NOW,,"GOV")&lt;/Q&gt;&lt;R&gt;1&lt;/R&gt;&lt;C&gt;1&lt;/C&gt;&lt;D xsi:type="xsd:string"&gt;5.507869&lt;/D&gt;&lt;/FQL&gt;&lt;FQL&gt;&lt;Q&gt;US58155Q1031^SUS_RR_RISK_SCORE(NOW,NOW,,"ESG")&lt;/Q&gt;&lt;R&gt;1&lt;/R&gt;&lt;C&gt;1&lt;/C&gt;&lt;D xsi:type="xsd:double"&gt;16.43510625&lt;/D&gt;&lt;/FQL&gt;&lt;FQL&gt;&lt;Q&gt;US58155Q1031^FF_PTX_INC(ANN_R,1/1/2020,12/31/2020)&lt;/Q&gt;&lt;R&gt;1&lt;/R&gt;&lt;C&gt;1&lt;/C&gt;&lt;D xsi:type="xsd:double"&gt;1144&lt;/D&gt;&lt;/FQL&gt;&lt;FQL&gt;&lt;Q&gt;US58155Q1031^FF_PTX_INC(ANN_R,1/1/2019,12/31/2019)&lt;/Q&gt;&lt;R&gt;1&lt;/R&gt;&lt;C&gt;1&lt;/C&gt;&lt;D xsi:type="xsd:double"&gt;610&lt;/D&gt;&lt;/FQL&gt;&lt;FQL&gt;&lt;Q&gt;US58155Q1031^FF_PTX_INC(ANN_R,1/1/2018,12/31/2018)&lt;/Q&gt;&lt;R&gt;1&lt;/R&gt;&lt;C&gt;1&lt;/C&gt;&lt;D xsi:type="xsd:double"&gt;239&lt;/D&gt;&lt;/FQL&gt;&lt;FQL&gt;&lt;Q&gt;US58155Q1031^FF_PTX_INC(ANN_R,1/1/2017,12/31/2017)&lt;/Q&gt;&lt;R&gt;1&lt;/R&gt;&lt;C&gt;1&lt;/C&gt;&lt;D xsi:type="xsd:double"&gt;6891&lt;/D&gt;&lt;/FQL&gt;&lt;FQL&gt;&lt;Q&gt;US58155Q1031^FF_PTX_INC(ANN_R,1/1/2016,12/31/2016)&lt;/Q&gt;&lt;R&gt;1&lt;/R&gt;&lt;C&gt;1&lt;/C&gt;&lt;D xsi:type="xsd:double"&gt;3250&lt;/D&gt;&lt;/FQL&gt;&lt;FQL&gt;&lt;Q&gt;US58155Q1031^FF_TAX_CF(ANN_R,1/1/2020,12/31/2020)&lt;/Q&gt;&lt;R&gt;1&lt;/R&gt;&lt;C&gt;1&lt;/C&gt;&lt;D xsi:type="xsd:double"&gt;368&lt;/D&gt;&lt;/FQL&gt;&lt;FQL&gt;&lt;Q&gt;US58155Q1031^FF_TAX_CF(ANN_R,1/1/2019,12/31/2019)&lt;/Q&gt;&lt;R&gt;1&lt;/R&gt;&lt;C&gt;1&lt;/C&gt;&lt;D xsi:type="xsd:double"&gt;262&lt;/D&gt;&lt;/FQL&gt;&lt;FQL&gt;&lt;Q&gt;US58155Q1031^FF_TAX_CF(ANN_R,1/1/2018,12/31/2018)&lt;/Q&gt;&lt;R&gt;1&lt;/R&gt;&lt;C&gt;1&lt;/C&gt;&lt;D xsi:type="xsd:double"&gt;144&lt;/D&gt;&lt;/FQL&gt;&lt;FQL&gt;&lt;Q&gt;US58155Q1031^FF_TAX_CF(ANN_R,1/1/2017,12/31/2017)&lt;/Q&gt;&lt;R&gt;1&lt;/R&gt;&lt;C&gt;1&lt;/C&gt;&lt;D xsi:type="xsd:double"&gt;587&lt;/D&gt;&lt;/FQL&gt;&lt;FQL&gt;&lt;Q&gt;US58155Q1031^FF_TAX_CF(ANN_R,1/1/2016,12/31/2016)&lt;/Q&gt;&lt;R&gt;1&lt;/R&gt;&lt;C&gt;1&lt;/C&gt;&lt;D xsi:type="xsd:double"&gt;923&lt;/D&gt;&lt;/FQL&gt;&lt;FQL&gt;&lt;Q&gt;US58155Q1031^FF_TAX_RATE(ANN_R,1/1/2020,12/31/2020)&lt;/Q&gt;&lt;R&gt;1&lt;/R&gt;&lt;C&gt;1&lt;/C&gt;&lt;D xsi:type="xsd:double"&gt;1.57342657342657&lt;/D&gt;&lt;/FQL&gt;&lt;FQL&gt;&lt;Q&gt;US58155Q1031^FF_TAX_RATE(ANN_R,1/1/2019,12/31/2019)&lt;/Q&gt;&lt;R&gt;1&lt;/R&gt;&lt;C&gt;1&lt;/C&gt;&lt;D xsi:type="xsd:double"&gt;58.3606557377049&lt;/D&gt;&lt;/FQL&gt;&lt;FQL&gt;&lt;Q&gt;US58155Q1031^FF_TAX_RATE(ANN_R,1/1/2018,12/31/2018)&lt;/Q&gt;&lt;R&gt;1&lt;/R&gt;&lt;C&gt;1&lt;/C&gt;&lt;D xsi:type="xsd:double"&gt;-22.1757322175732&lt;/D&gt;&lt;/FQL&gt;&lt;FQL&gt;&lt;Q&gt;US58155Q1031^FF_TAX_RATE(ANN_R,1/1/2017,12/31/2017)&lt;/Q&gt;&lt;R&gt;1&lt;/R&gt;&lt;C&gt;1&lt;/C&gt;&lt;D xsi:type="xsd:double"&gt;23.4218545929473&lt;/D&gt;&lt;/FQL&gt;&lt;FQL&gt;&lt;Q&gt;US58155Q1031^FG_GICS_SECTOR&lt;/Q&gt;&lt;R&gt;1&lt;/R&gt;&lt;C&gt;1&lt;/C&gt;&lt;D xsi:type="xsd:string"&gt;Health Care&lt;/D&gt;&lt;/FQL&gt;&lt;FQL&gt;&lt;Q&gt;US58155Q1031^FG_FACTSET_SECTOR&lt;/Q&gt;&lt;R&gt;1&lt;/R&gt;&lt;C&gt;1&lt;/C&gt;&lt;D xsi:type="xsd:string"&gt;Distribution Services&lt;/D&gt;&lt;/FQL&gt;&lt;FQL&gt;&lt;Q&gt;FR0000125007^SUS_EC_RISK_SCORE(NOW,NOW,,"GOV")&lt;/Q&gt;&lt;R&gt;1&lt;/R&gt;&lt;C&gt;1&lt;/C&gt;&lt;D xsi:type="xsd:string"&gt;5.631625&lt;/D&gt;&lt;/FQL&gt;&lt;FQL&gt;&lt;Q&gt;FR0000125007^SUS_EC_RISK_SCORE(NOW,NOW,,"SOC")&lt;/Q&gt;&lt;R&gt;1&lt;/R&gt;&lt;C&gt;1&lt;/C&gt;&lt;D xsi:type="xsd:string"&gt;5.446672&lt;/D&gt;&lt;/FQL&gt;&lt;FQL&gt;&lt;Q&gt;FR0000125007^SUS_RR_RISK_SCORE(NOW,NOW,,"ESG")&lt;/Q&gt;&lt;R&gt;1&lt;/R&gt;&lt;C&gt;1&lt;/C&gt;&lt;D xsi:type="xsd:double"&gt;19.7413590625&lt;/D&gt;&lt;/FQL&gt;&lt;FQL&gt;&lt;Q&gt;FR0000125007^FF_PTX_INC(ANN_R,1/1/2020,12/31/2020)&lt;/Q&gt;&lt;R&gt;1&lt;/R&gt;&lt;C&gt;1&lt;/C&gt;&lt;D xsi:type="xsd:double"&gt;1000&lt;/D&gt;&lt;/FQL&gt;&lt;FQL&gt;&lt;Q&gt;FR0000125007^FF_PTX_INC(ANN_R,1/1/2019,12/31/2019)&lt;/Q&gt;&lt;R&gt;1&lt;/R&gt;&lt;C&gt;1&lt;/C&gt;&lt;D xsi:type="xsd:double"&gt;2061&lt;/D&gt;&lt;/FQL&gt;&lt;FQL&gt;&lt;Q&gt;FR0000125007^FF_PTX_INC(ANN_R,1/1/2018,12/31/2018)&lt;/Q&gt;&lt;R&gt;1&lt;/R&gt;&lt;C&gt;1&lt;/C&gt;&lt;D xsi:type="xsd:double"&gt;936&lt;/D&gt;&lt;/FQL&gt;&lt;FQL&gt;&lt;Q&gt;FR0000125007^FF_PTX_INC(ANN_R,1/1/2017,12/31/2017)&lt;/Q&gt;&lt;R&gt;1&lt;/R&gt;&lt;C&gt;1&lt;/C&gt;&lt;D xsi:type="xsd:double"&gt;2030&lt;/D&gt;&lt;/FQL&gt;&lt;FQL&gt;&lt;Q&gt;FR0000125007^FF_PTX_INC(ANN_R,1/1/2016,12/31/2016)&lt;/Q&gt;&lt;R&gt;1&lt;/R&gt;&lt;C&gt;1&lt;/C&gt;&lt;D xsi:type="xsd:double"&gt;1732&lt;/D&gt;&lt;/FQL&gt;&lt;FQL&gt;&lt;Q&gt;FR0000125007^FF_TAX_CF(ANN_R,1/1/2020,12/31/2020)&lt;/Q&gt;&lt;R&gt;1&lt;/R&gt;&lt;C&gt;1&lt;/C&gt;&lt;D xsi:type="xsd:double"&gt;466&lt;/D&gt;&lt;/FQL&gt;&lt;FQL&gt;&lt;Q&gt;FR0000125007^FF_TAX_CF(ANN_R,1/1/2019,12/31/2019)&lt;/Q&gt;&lt;R&gt;1&lt;/R&gt;&lt;C&gt;1&lt;/C&gt;&lt;D xsi:type="xsd:double"&gt;493&lt;/D&gt;&lt;/FQL&gt;&lt;FQL&gt;&lt;Q&gt;FR0000125007^FF_TAX_CF(ANN_R,1/1/2018,12/31/2018)&lt;/Q&gt;&lt;R&gt;1&lt;/R&gt;&lt;C&gt;1&lt;/C&gt;&lt;D xsi:type="xsd:double"&gt;538&lt;/D&gt;&lt;/FQL&gt;&lt;FQL&gt;&lt;Q&gt;FR0000125007^FF_TAX_CF(ANN_R,1/1/2017,12/31/2017)&lt;/Q&gt;&lt;R&gt;1&lt;/R&gt;&lt;C&gt;1&lt;/C&gt;&lt;D xsi:type="xsd:double"&gt;209&lt;/D&gt;&lt;/FQL&gt;&lt;FQL&gt;&lt;Q&gt;FR0000125007^FF_TAX_CF(ANN_R,1/1/2016,12/31/2016)&lt;/Q&gt;&lt;R&gt;1&lt;/R&gt;&lt;C&gt;1&lt;/C&gt;&lt;D xsi:type="xsd:double"&gt;460&lt;/D&gt;&lt;/FQL&gt;&lt;FQL&gt;&lt;Q&gt;FR0000125007^FF_TAX_RATE(ANN_R,1/1/2019,12/31/2019)&lt;/Q&gt;&lt;R&gt;1&lt;/R&gt;&lt;C&gt;1&lt;/C&gt;&lt;D xsi:type="xsd:double"&gt;30.616205725376&lt;/D&gt;&lt;/FQL&gt;&lt;FQL&gt;&lt;Q&gt;FR0000125007^FF_TAX_RATE(ANN_R,1/1/2018,12/31/2018)&lt;/Q&gt;&lt;R&gt;1&lt;/R&gt;&lt;C&gt;1&lt;/C&gt;&lt;D xsi:type="xsd:double"&gt;52.5641025641026&lt;/D&gt;&lt;/FQL&gt;&lt;FQL&gt;&lt;Q&gt;FR0000125007^FF_TAX_RATE(ANN_R,1/1/2017,12/31/2017)&lt;/Q&gt;&lt;R&gt;1&lt;/R&gt;&lt;C&gt;1&lt;/C&gt;&lt;D xsi:type="xsd:double"&gt;21.576354679803&lt;/D&gt;&lt;/FQL&gt;&lt;FQL&gt;&lt;Q&gt;FR0000125007^FF_TAX_RATE(ANN_R,1/1/2016,12/31/2016)&lt;/Q&gt;&lt;R&gt;1&lt;/R&gt;&lt;C&gt;1&lt;/C&gt;&lt;D xsi:type="xsd:double"&gt;24.0184757505774&lt;/D&gt;&lt;/FQL&gt;&lt;FQL&gt;&lt;Q&gt;FR0000125007^FG_GICS_SECTOR&lt;/Q&gt;&lt;R&gt;0&lt;/R&gt;&lt;C&gt;0&lt;/C&gt;&lt;/FQL&gt;&lt;FQL&gt;&lt;Q&gt;FR0000125007^FG_FACTSET_SECTOR&lt;/Q&gt;&lt;R&gt;1&lt;/R&gt;&lt;C&gt;1&lt;/C&gt;&lt;D xsi:type="xsd:string"&gt;Producer Manufacturing&lt;/D&gt;&lt;/FQL&gt;&lt;FQL&gt;&lt;Q&gt;KR7068270008^SUS_EC_RISK_SCORE(NOW,NOW,,"GOV")&lt;/Q&gt;&lt;R&gt;0&lt;/R&gt;&lt;C&gt;0&lt;/C&gt;&lt;/FQL&gt;&lt;FQL&gt;&lt;Q&gt;KR7068270008^SUS_EC_RISK_SCORE(NOW,NOW,,"SOC")&lt;/Q&gt;&lt;R&gt;0&lt;/R&gt;&lt;C&gt;0&lt;/C&gt;&lt;/FQL&gt;&lt;FQL&gt;&lt;Q&gt;KR7068270008^SUS_RR_RISK_SCORE(NOW,NOW,,"ESG")&lt;/Q&gt;&lt;R&gt;0&lt;/R&gt;&lt;C&gt;0&lt;/C&gt;&lt;/FQL&gt;&lt;FQL&gt;&lt;Q&gt;KR7068270008^FF_PTX_INC(ANN_R,1/1/2020,12/31/2020)&lt;/Q&gt;&lt;R&gt;1&lt;/R&gt;&lt;C&gt;1&lt;/C&gt;&lt;D xsi:type="xsd:double"&gt;648091.46197&lt;/D&gt;&lt;/FQL&gt;&lt;FQL&gt;&lt;Q&gt;KR7068270008^FF_PTX_INC(ANN_R,1/1/2019,12/31/2019)&lt;/Q&gt;&lt;R&gt;1&lt;/R&gt;&lt;C&gt;1&lt;/C&gt;&lt;D xsi:type="xsd:double"&gt;374013.703085&lt;/D&gt;&lt;/FQL&gt;&lt;FQL&gt;&lt;Q&gt;KR7068270008^FF_PTX_INC(ANN_R,1/1/2018,12/31/2018)&lt;/Q&gt;&lt;R&gt;1&lt;/R&gt;&lt;C&gt;1&lt;/C&gt;&lt;D xsi:type="xsd:double"&gt;317725.828715&lt;/D&gt;&lt;/FQL&gt;&lt;FQL&gt;&lt;Q&gt;KR7068270008^FF_PTX_INC(ANN_R,1/1/2017,12/31/2017)&lt;/Q&gt;&lt;R&gt;1&lt;/R&gt;&lt;C&gt;1&lt;/C&gt;&lt;D xsi:type="xsd:double"&gt;491503.197927&lt;/D&gt;&lt;/FQL&gt;&lt;FQL&gt;&lt;Q&gt;KR7068270008^FF_PTX_INC(ANN_R,1/1/2016,12/31/2016)&lt;/Q&gt;&lt;R&gt;1&lt;/R&gt;&lt;C&gt;1&lt;/C&gt;&lt;D xsi:type="xsd:double"&gt;228752.759677&lt;/D&gt;&lt;/FQL&gt;&lt;FQL&gt;&lt;Q&gt;KR7068270008^FF_TAX_CF(ANN_R,1/1/2020,12/31/2020)&lt;/Q&gt;&lt;R&gt;1&lt;/R&gt;&lt;C&gt;1&lt;/C&gt;&lt;D xsi:type="xsd:double"&gt;64440.065069&lt;/D&gt;&lt;/FQL&gt;&lt;FQL&gt;&lt;Q&gt;KR7068270008^FF_TAX_CF(ANN_R,1/1/2018,12/31/2018)&lt;/Q&gt;&lt;R&gt;1&lt;/R&gt;&lt;C&gt;1&lt;/C&gt;&lt;D xsi:type="xsd:double"&gt;76446.541413&lt;/D&gt;&lt;/FQL&gt;&lt;FQL&gt;&lt;Q&gt;KR7068270008^FF_TAX_CF(ANN_R,1/1/2017,12/31/2017)&lt;/Q&gt;&lt;R&gt;1&lt;/R&gt;&lt;C&gt;1&lt;/C&gt;&lt;D xsi:type="xsd:double"&gt;39117.678598&lt;/D&gt;&lt;/FQL&gt;&lt;FQL&gt;&lt;Q&gt;KR7068270008^FF_TAX_CF(ANN_R,1/1/2016,12/31/2016)&lt;/Q&gt;&lt;R&gt;1&lt;/R&gt;&lt;C&gt;1&lt;/C&gt;&lt;D xsi:type="xsd:double"&gt;45166.851439&lt;/D&gt;&lt;/FQL&gt;&lt;FQL&gt;&lt;Q&gt;KR7068270008^FF_TAX_RATE(ANN_R,1/1/2020,12/31/2020)&lt;/Q&gt;&lt;R&gt;1&lt;/R&gt;&lt;C&gt;1&lt;/C&gt;&lt;D xsi:type="xsd:double"&gt;20.2824931305891&lt;/D&gt;&lt;/FQL&gt;&lt;FQL&gt;&lt;Q&gt;KR7068270008^FF_TAX_RATE(ANN_R,1/1/2019,12/31/2019)&lt;/Q&gt;&lt;R&gt;1&lt;/R&gt;&lt;C&gt;1&lt;/C&gt;&lt;D xsi:type="xsd:double"&gt;21.5469603189071&lt;/D&gt;&lt;/FQL&gt;&lt;FQL&gt;&lt;Q&gt;KR7068270008^FF_TAX_RATE(ANN_R,1/1/2018,12/31/2018)&lt;/Q&gt;&lt;R&gt;1&lt;/R&gt;&lt;C&gt;1&lt;/C&gt;&lt;D xsi:type="xsd:double"&gt;20.1943663857917&lt;/D&gt;&lt;/FQL&gt;&lt;FQL&gt;&lt;Q&gt;KR7068270008^FF_TAX_RATE(ANN_R,1/1/2017,12/31/2017)&lt;/Q&gt;&lt;R&gt;1&lt;/R&gt;&lt;C&gt;1&lt;/C&gt;&lt;D xsi:type="xsd:double"&gt;21.433512326739&lt;/D&gt;&lt;/FQL&gt;&lt;FQL&gt;&lt;Q&gt;KR7068270008^FF_TAX_RATE(ANN_R,1/1/2016,12/31/2016)&lt;/Q&gt;&lt;R&gt;1&lt;/R&gt;&lt;C&gt;1&lt;/C&gt;&lt;D xsi:type="xsd:double"&gt;21.3694877714365&lt;/D&gt;&lt;/FQL&gt;&lt;FQL&gt;&lt;Q&gt;KR7068270008^FG_GICS_SECTOR&lt;/Q&gt;&lt;R&gt;0&lt;/R&gt;&lt;C&gt;0&lt;/C&gt;&lt;/FQL&gt;&lt;FQL&gt;&lt;Q&gt;KR7068270008^FG_FACTSET_SECTOR&lt;/Q&gt;&lt;R&gt;1&lt;/R&gt;&lt;C&gt;1&lt;/C&gt;&lt;D xsi:type="xsd:string"&gt;Health Technology&lt;/D&gt;&lt;/FQL&gt;&lt;FQL&gt;&lt;Q&gt;GB00B19NLV48^SUS_EC_RISK_SCORE(NOW,NOW,,"GOV")&lt;/Q&gt;&lt;R&gt;1&lt;/R&gt;&lt;C&gt;1&lt;/C&gt;&lt;D xsi:type="xsd:string"&gt;5.373750&lt;/D&gt;&lt;/FQL&gt;&lt;FQL&gt;&lt;Q&gt;GB00B19NLV48^SUS_EC_RISK_SCORE(NOW,NOW,,"SOC")&lt;/Q&gt;&lt;R&gt;1&lt;/R&gt;&lt;C&gt;1&lt;/C&gt;&lt;D xsi:type="xsd:string"&gt;7.053125&lt;/D&gt;&lt;/FQL&gt;&lt;FQL&gt;&lt;Q&gt;GB00B19NLV48^SUS_RR_RISK_SCORE(NOW,NOW,,"ESG")&lt;/Q&gt;&lt;R&gt;1&lt;/R&gt;&lt;C&gt;1&lt;/C&gt;&lt;D xsi:type="xsd:double"&gt;12.485375&lt;/D&gt;&lt;/FQL&gt;&lt;FQL&gt;&lt;Q&gt;GB00B19NLV48^FF_PTX_INC(ANN_R,1/1/2020,12/31/2020)&lt;/Q&gt;&lt;R&gt;1&lt;/R&gt;&lt;C&gt;1&lt;/C&gt;&lt;D xsi:type="xsd:double"&gt;730.764502250383&lt;/D&gt;&lt;/FQL&gt;&lt;FQL&gt;&lt;Q&gt;GB00B19NLV48^FF_PTX_INC(ANN_R,1/1/2019,12/31/2019)&lt;/Q&gt;&lt;R&gt;1&lt;/R&gt;&lt;C&gt;1&lt;/C&gt;&lt;D xsi:type="xsd:double"&gt;726.931056304434&lt;/D&gt;&lt;/FQL&gt;&lt;FQL&gt;&lt;Q&gt;GB00B19NLV48^FF_PTX_INC(ANN_R,1/1/2017,12/31/2017)&lt;/Q&gt;&lt;R&gt;1&lt;/R&gt;&lt;C&gt;1&lt;/C&gt;&lt;D xsi:type="xsd:double"&gt;819.06301605342&lt;/D&gt;&lt;/FQL&gt;&lt;FQL&gt;&lt;Q&gt;GB00B19NLV48^FF_PTX_INC(ANN_R,1/1/2016,12/31/2016)&lt;/Q&gt;&lt;R&gt;1&lt;/R&gt;&lt;C&gt;1&lt;/C&gt;&lt;D xsi:type="xsd:double"&gt;638.7188067866&lt;/D&gt;&lt;/FQL&gt;&lt;FQL&gt;&lt;Q&gt;GB00B19NLV48^FF_TAX_CF(ANN_R,1/1/2020,12/31/2020)&lt;/Q&gt;&lt;R&gt;1&lt;/R&gt;&lt;C&gt;1&lt;/C&gt;&lt;D xsi:type="xsd:double"&gt;225.214059960786&lt;/D&gt;&lt;/FQL&gt;&lt;FQL&gt;&lt;Q&gt;GB00B19NLV48^FF_TAX_CF(ANN_R,1/1/2019,12/31/2019)&lt;/Q&gt;&lt;R&gt;1&lt;/R&gt;&lt;C&gt;1&lt;/C&gt;&lt;D xsi:type="xsd:double"&gt;177.541861759888&lt;/D&gt;&lt;/FQL&gt;&lt;FQL&gt;&lt;Q&gt;GB00B19NLV48^FF_TAX_CF(ANN_R,1/1/2018,12/31/2018)&lt;/Q&gt;&lt;R&gt;1&lt;/R&gt;&lt;C&gt;1&lt;/C&gt;&lt;D xsi:type="xsd:double"&gt;144.13396999137&lt;/D&gt;&lt;/FQL&gt;&lt;FQL&gt;&lt;Q&gt;GB00B19NLV48^FF_TAX_CF(ANN_R,1/1/2017,12/31/2017)&lt;/Q&gt;&lt;R&gt;1&lt;/R&gt;&lt;C&gt;1&lt;/C&gt;&lt;D xsi:type="xsd:double"&gt;110.538963741043&lt;/D&gt;&lt;/FQL&gt;&lt;FQL&gt;&lt;Q&gt;GB00B19NLV48^FF_TAX_CF(ANN_R,1/1/2016,12/31/2016)&lt;/Q&gt;&lt;R&gt;1&lt;/R&gt;&lt;C&gt;1&lt;/C&gt;&lt;D xsi:type="xsd:double"&gt;81.0017613596312&lt;/D&gt;&lt;/FQL&gt;&lt;FQL&gt;&lt;Q&gt;GB00B19NLV48^FF_TAX_RATE(ANN_R,1/1/2020,12/31/2020)&lt;/Q&gt;&lt;R&gt;1&lt;/R&gt;&lt;C&gt;1&lt;/C&gt;&lt;D xsi:type="xsd:double"&gt;28.3405172413794&lt;/D&gt;&lt;/FQL&gt;&lt;FQL&gt;&lt;Q&gt;GB00B19NLV48^FF_TAX_RATE(ANN_R,1/1/2019,12/31/2019)&lt;/Q&gt;&lt;R&gt;1&lt;/R&gt;&lt;C&gt;1&lt;/C&gt;&lt;D xsi:type="xsd:double"&gt;26.8343815513627&lt;/D&gt;&lt;/FQL&gt;&lt;FQL&gt;&lt;Q&gt;GB00B19NLV48^FF_TAX_RATE(ANN_R,1/1/2018,12/31/2018)&lt;/Q&gt;&lt;R&gt;1&lt;/R&gt;&lt;C&gt;1&lt;/C&gt;&lt;D xsi:type="xsd:double"&gt;14.4373673036093&lt;/D&gt;&lt;/FQL&gt;&lt;FQL&gt;&lt;Q&gt;GB00B19NLV48^FF_TAX_RATE(ANN_R,1/1/2017,12/31/2017)&lt;/Q&gt;&lt;R&gt;1&lt;/R&gt;&lt;C&gt;1&lt;/C&gt;&lt;D xsi:type="xsd:double"&gt;24.2736644798501&lt;/D&gt;&lt;/FQL&gt;&lt;FQL&gt;&lt;Q&gt;GB00B19NLV48^FF_TAX_RATE(ANN_R,1/1/2016,12/31/2016)&lt;/Q&gt;&lt;R&gt;1&lt;/R&gt;&lt;C&gt;1&lt;/C&gt;&lt;D xsi:type="xsd:double"&gt;25.3638253638253&lt;/D&gt;&lt;/FQL&gt;&lt;FQL&gt;&lt;Q&gt;GB00B19NLV48^FG_GICS_SECTOR&lt;/Q&gt;&lt;R&gt;0&lt;/R&gt;&lt;C&gt;0&lt;/C&gt;&lt;/FQL&gt;&lt;FQL&gt;&lt;Q&gt;GB00B19NLV48^FG_FACTSET_SECTOR&lt;/Q&gt;&lt;R&gt;1&lt;/R&gt;&lt;C&gt;1&lt;/C&gt;&lt;D xsi:type="xsd:string"&gt;Commercial Services&lt;/D&gt;&lt;/FQL&gt;&lt;FQL&gt;&lt;Q&gt;JP3866800000^SUS_EC_RISK_SCORE(NOW,NOW,,"GOV")&lt;/Q&gt;&lt;R&gt;1&lt;/R&gt;&lt;C&gt;1&lt;/C&gt;&lt;D xsi:type="xsd:string"&gt;13.799081&lt;/D&gt;&lt;/FQL&gt;&lt;FQL&gt;&lt;Q&gt;JP3866800000^SUS_RR_RISK_SCORE(NOW,NOW,,"ESG")&lt;/Q&gt;&lt;R&gt;1&lt;/R&gt;&lt;C&gt;1&lt;/C&gt;&lt;D xsi:type="xsd:double"&gt;36.3496771875&lt;/D&gt;&lt;/FQL&gt;&lt;FQL&gt;&lt;Q&gt;JP3866800000^FF_PTX_INC(ANN_R,1/1/2020,12/31/2020)&lt;/Q&gt;&lt;R&gt;1&lt;/R&gt;&lt;C&gt;1&lt;/C&gt;&lt;D xsi:type="xsd:double"&gt;291050&lt;/D&gt;&lt;/FQL&gt;&lt;FQL&gt;&lt;Q&gt;JP3866800000^FF_PTX_INC(ANN_R,1/1/2019,12/31/2019)&lt;/Q&gt;&lt;R&gt;1&lt;/R&gt;&lt;C&gt;1&lt;/C&gt;&lt;D xsi:type="xsd:double"&gt;416456&lt;/D&gt;&lt;/FQL&gt;&lt;FQL&gt;&lt;Q&gt;JP3866800000^FF_PTX_INC(ANN_R,1/1/2018,12/31/2018)&lt;/Q&gt;&lt;R&gt;1&lt;/R&gt;&lt;C&gt;1&lt;/C&gt;&lt;D xsi:type="xsd:double"&gt;378590&lt;/D&gt;&lt;/FQL&gt;&lt;FQL&gt;&lt;Q&gt;JP3866800000^FF_PTX_INC(ANN_R,1/1/2017,12/31/2017)&lt;/Q&gt;&lt;R&gt;1&lt;/R&gt;&lt;C&gt;1&lt;/C&gt;&lt;D xsi:type="xsd:double"&gt;275066&lt;/D&gt;&lt;/FQL&gt;&lt;FQL&gt;&lt;Q&gt;JP3866800000^FF_PTX_INC(ANN_R,1/1/2016,12/31/2016)&lt;/Q&gt;&lt;R&gt;1&lt;/R&gt;&lt;C&gt;1&lt;/C&gt;&lt;D xsi:type="xsd:double"&gt;227529&lt;/D&gt;&lt;/FQL&gt;&lt;FQL&gt;&lt;Q&gt;JP3866800000^FF_TAX_CF(ANN_R,1/1/2020,12/31/2020)&lt;/Q&gt;&lt;R&gt;1&lt;/R&gt;&lt;C&gt;1&lt;/C&gt;&lt;D xsi:type="xsd:double"&gt;99752&lt;/D&gt;&lt;/FQL&gt;&lt;FQL&gt;&lt;Q&gt;JP3866800000^FF_TAX_CF(ANN_R,1/1/2019,12/31/2019)&lt;/Q&gt;&lt;R&gt;1&lt;/R&gt;&lt;C&gt;1&lt;/C&gt;&lt;D xsi:type="xsd:double"&gt;110950&lt;/D&gt;&lt;/FQL&gt;&lt;FQL&gt;&lt;Q&gt;JP3866800000^FF_TAX_CF(ANN_R,1/1/2018,12/31/2018)&lt;/Q&gt;&lt;R&gt;1&lt;/R&gt;&lt;C&gt;1&lt;/C&gt;&lt;D xsi:type="xsd:double"&gt;76442&lt;/D&gt;&lt;/FQL&gt;&lt;FQL&gt;&lt;Q&gt;JP3866800000^FF_TAX_CF(ANN_R,1/1/2017,12/31/2017)&lt;/Q&gt;&lt;R&gt;1&lt;/R&gt;&lt;C&gt;1&lt;/C&gt;&lt;D xsi:type="xsd:double"&gt;104630&lt;/D&gt;&lt;/FQL&gt;&lt;FQL&gt;&lt;Q&gt;JP3866800000^FF_TAX_CF(ANN_R,1/1/2016,12/31/2016)&lt;/Q&gt;&lt;R&gt;1&lt;/R&gt;&lt;C&gt;1&lt;/C&gt;&lt;D xsi:type="xsd:double"&gt;113579&lt;/D&gt;&lt;/FQL&gt;&lt;FQL&gt;&lt;Q&gt;JP3866800000^FF_TAX_RATE(ANN_R,1/1/2020,12/31/2020)&lt;/Q&gt;&lt;R&gt;1&lt;/R&gt;&lt;C&gt;1&lt;/C&gt;&lt;D xsi:type="xsd:double"&gt;17.5268854148772&lt;/D&gt;&lt;/FQL&gt;&lt;FQL&gt;&lt;Q&gt;JP3866800000^FF_TAX_RATE(ANN_R,1/1/2019,12/31/2019)&lt;/Q&gt;&lt;R&gt;1&lt;/R&gt;&lt;C&gt;1&lt;/C&gt;&lt;D xsi:type="xsd:double"&gt;27.3063660986995&lt;/D&gt;&lt;/FQL&gt;&lt;FQL&gt;&lt;Q&gt;JP3866800000^FF_TAX_RATE(ANN_R,1/1/2018,12/31/2018)&lt;/Q&gt;&lt;R&gt;1&lt;/R&gt;&lt;C&gt;1&lt;/C&gt;&lt;D xsi:type="xsd:double"&gt;33.4300958820888&lt;/D&gt;&lt;/FQL&gt;&lt;FQL&gt;&lt;Q&gt;JP3866800000^FF_TAX_RATE(ANN_R,1/1/2017,12/31/2017)&lt;/Q&gt;&lt;R&gt;1&lt;/R&gt;&lt;C&gt;1&lt;/C&gt;&lt;D xsi:type="xsd:double"&gt;37.3088640544451&lt;/D&gt;&lt;/FQL&gt;&lt;FQL&gt;&lt;Q&gt;JP3866800000^FG_GICS_SECTOR&lt;/Q&gt;&lt;R&gt;0&lt;/R&gt;&lt;C&gt;0&lt;/C&gt;&lt;/FQL&gt;&lt;FQL&gt;&lt;Q&gt;JP3866800000^FG_FACTSET_SECTOR&lt;/Q&gt;&lt;R&gt;1&lt;/R&gt;&lt;C&gt;1&lt;/C&gt;&lt;D xsi:type="xsd:string"&gt;Consumer Durables&lt;/D&gt;&lt;/FQL&gt;&lt;FQL&gt;&lt;Q&gt;DE0005810055^SUS_EC_RISK_SCORE(NOW,NOW,,"GOV")&lt;/Q&gt;&lt;R&gt;1&lt;/R&gt;&lt;C&gt;1&lt;/C&gt;&lt;D xsi:type="xsd:string"&gt;7.252144&lt;/D&gt;&lt;/FQL&gt;&lt;FQL&gt;&lt;Q&gt;DE0005810055^SUS_EC_RISK_SCORE(NOW,NOW,,"SOC")&lt;/Q&gt;&lt;R&gt;1&lt;/R&gt;&lt;C&gt;1&lt;/C&gt;&lt;D xsi:type="xsd:string"&gt;4.973525&lt;/D&gt;&lt;/FQL&gt;&lt;FQL&gt;&lt;Q&gt;DE0005810055^SUS_RR_RISK_SCORE(NOW,NOW,,"ESG")&lt;/Q&gt;&lt;R&gt;1&lt;/R&gt;&lt;C&gt;1&lt;/C&gt;&lt;D xsi:type="xsd:double"&gt;13.66886875&lt;/D&gt;&lt;/FQL&gt;&lt;FQL&gt;&lt;Q&gt;DE0005810055^FF_PTX_INC(ANN_R,1/1/2020,12/31/2020)&lt;/Q&gt;&lt;R&gt;1&lt;/R&gt;&lt;C&gt;1&lt;/C&gt;&lt;D xsi:type="xsd:double"&gt;1506.2&lt;/D&gt;&lt;/FQL&gt;&lt;FQL&gt;&lt;Q&gt;DE0005810055^FF_PTX_INC(ANN_R,1/1/2019,12/31/2019)&lt;/Q&gt;&lt;R&gt;1&lt;/R&gt;&lt;C&gt;1&lt;/C&gt;&lt;D xsi:type="xsd:double"&gt;1397.8&lt;/D&gt;&lt;/FQL&gt;&lt;FQL&gt;&lt;Q&gt;DE0005810055^FF_PTX_INC(ANN_R,1/1/2018,12/31/2018)&lt;/Q&gt;&lt;R&gt;1&lt;/R&gt;&lt;C&gt;1&lt;/C&gt;&lt;D xsi:type="xsd:double"&gt;1152&lt;/D&gt;&lt;/FQL&gt;&lt;FQL&gt;&lt;Q&gt;DE0005810055^FF_PTX_INC(ANN_R,1/1/2017,12/31/2017)&lt;/Q&gt;&lt;R&gt;1&lt;/R&gt;&lt;C&gt;1&lt;/C&gt;&lt;D xsi:type="xsd:double"&gt;1089.6&lt;/D&gt;&lt;/FQL&gt;&lt;FQL&gt;&lt;Q&gt;DE0005810055^FF_PTX_INC(ANN_R,1/1/2016,12/31/2016)&lt;/Q&gt;&lt;R&gt;1&lt;/R&gt;&lt;C&gt;1&lt;/C&gt;&lt;D xsi:type="xsd:double"&gt;995.2&lt;/D&gt;&lt;/FQL&gt;&lt;FQL&gt;&lt;Q&gt;DE0005810055^FF_TAX_CF(ANN_R,1/1/2020,12/31/2020)&lt;/Q&gt;&lt;R&gt;1&lt;/R&gt;&lt;C&gt;1&lt;/C&gt;&lt;D xsi:type="xsd:double"&gt;381.8&lt;/D&gt;&lt;/FQL&gt;&lt;FQL&gt;&lt;Q&gt;DE0005810055^FF_TAX_CF(ANN_R,1/1/2019,12/31/2019)&lt;/Q&gt;&lt;R&gt;1&lt;/R&gt;&lt;C&gt;1&lt;/C&gt;&lt;D xsi:type="xsd:double"&gt;494.1&lt;/D&gt;&lt;/FQL&gt;&lt;FQL&gt;&lt;Q&gt;DE0005810055^FF_TAX_CF(ANN_R,1/1/2018,12/31/2018)&lt;/Q&gt;&lt;R&gt;1&lt;/R&gt;&lt;C&gt;1&lt;/C&gt;&lt;D xsi:type="xsd:double"&gt;303.3&lt;/D&gt;&lt;/FQL&gt;&lt;FQL&gt;&lt;Q&gt;DE0005810055^FF_TAX_CF(ANN_R,1/1/2017,12/31/2017)&lt;/Q&gt;&lt;R&gt;1&lt;/R&gt;&lt;C&gt;1&lt;/C&gt;&lt;D xsi:type="xsd:double"&gt;308.8&lt;/D&gt;&lt;/FQL&gt;&lt;FQL&gt;&lt;Q&gt;DE0005810055^FF_TAX_CF(ANN_R,1/1/2016,12/31/2016)&lt;/Q&gt;&lt;R&gt;1&lt;/R&gt;&lt;C&gt;1&lt;/C&gt;&lt;D xsi:type="xsd:double"&gt;277.8&lt;/D&gt;&lt;/FQL&gt;&lt;FQL&gt;&lt;Q&gt;DE0005810055^FF_TAX_RATE(ANN_R,1/1/2019,12/31/2019)&lt;/Q&gt;&lt;R&gt;1&lt;/R&gt;&lt;C&gt;1&lt;/C&gt;&lt;D xsi:type="xsd:double"&gt;25.9407640578051&lt;/D&gt;&lt;/FQL&gt;&lt;FQL&gt;&lt;Q&gt;DE0005810055^FF_TAX_RATE(ANN_R,1/1/2018,12/31/2018)&lt;/Q&gt;&lt;R&gt;1&lt;/R&gt;&lt;C&gt;1&lt;/C&gt;&lt;D xsi:type="xsd:double"&gt;26.3628472222222&lt;/D&gt;&lt;/FQL&gt;&lt;FQL&gt;&lt;Q&gt;DE0005810055^FF_TAX_RATE(ANN_R,1/1/2017,12/31/2017)&lt;/Q&gt;&lt;R&gt;1&lt;/R&gt;&lt;C&gt;1&lt;/C&gt;&lt;D xsi:type="xsd:double"&gt;35.9214390602056&lt;/D&gt;&lt;/FQL&gt;&lt;FQL&gt;&lt;Q&gt;DE0005810055^FF_TAX_RATE(ANN_R,1/1/2016,12/31/2016)&lt;/Q&gt;&lt;R&gt;1&lt;/R&gt;&lt;C&gt;1&lt;/C&gt;&lt;D xsi:type="xsd:double"&gt;28.5872186495177&lt;/D&gt;&lt;/FQL&gt;&lt;FQL&gt;&lt;Q&gt;DE0005810055^FG_GICS_SECTOR&lt;/Q&gt;&lt;R&gt;0&lt;/R&gt;&lt;C&gt;0&lt;/C&gt;&lt;/FQL&gt;&lt;FQL&gt;&lt;Q&gt;DE0005810055^FG_FACTSET_SECTOR&lt;/Q&gt;&lt;R&gt;1&lt;/R&gt;&lt;C&gt;1&lt;/C&gt;&lt;D xsi:type="xsd:string"&gt;Finance&lt;/D&gt;&lt;/FQL&gt;&lt;FQL&gt;&lt;Q&gt;US7043261079^SUS_EC_RISK_SCORE(NOW,NOW,,"GOV")&lt;/Q&gt;&lt;R&gt;1&lt;/R&gt;&lt;C&gt;1&lt;/C&gt;&lt;D xsi:type="xsd:string"&gt;6.103688&lt;/D&gt;&lt;/FQL&gt;&lt;FQL&gt;&lt;Q&gt;US7043261079^SUS_EC_RISK_SCORE(NOW,NOW,,"SOC")&lt;/Q&gt;&lt;R&gt;1&lt;/R&gt;&lt;C&gt;1&lt;/C&gt;&lt;D xsi:type="xsd:string"&gt;9.808700&lt;/D&gt;&lt;/FQL&gt;&lt;FQL&gt;&lt;Q&gt;US7043261079^SUS_RR_RISK_SCORE(NOW,NOW,,"ESG")&lt;/Q&gt;&lt;R&gt;1&lt;/R&gt;&lt;C&gt;1&lt;/C&gt;&lt;D xsi:type="xsd:double"&gt;17.0801375&lt;/D&gt;&lt;/FQL&gt;&lt;FQL&gt;&lt;Q&gt;US7043261079^FF_PTX_INC(ANN_R,1/1/2020,12/31/2020)&lt;/Q&gt;&lt;R&gt;1&lt;/R&gt;&lt;C&gt;1&lt;/C&gt;&lt;D xsi:type="xsd:double"&gt;1437.1&lt;/D&gt;&lt;/FQL&gt;&lt;FQL&gt;&lt;Q&gt;US7043261079^FF_PTX_INC(ANN_R,1/1/2019,12/31/2019)&lt;/Q&gt;&lt;R&gt;1&lt;/R&gt;&lt;C&gt;1&lt;/C&gt;&lt;D xsi:type="xsd:double"&gt;1368&lt;/D&gt;&lt;/FQL&gt;&lt;FQL&gt;&lt;Q&gt;US7043261079^FF_PTX_INC(ANN_R,1/1/2018,12/31/2018)&lt;/Q&gt;&lt;R&gt;1&lt;/R&gt;&lt;C&gt;1&lt;/C&gt;&lt;D xsi:type="xsd:double"&gt;1300.1&lt;/D&gt;&lt;/FQL&gt;&lt;FQL&gt;&lt;Q&gt;US7043261079^FF_PTX_INC(ANN_R,1/1/2017,12/31/2017)&lt;/Q&gt;&lt;R&gt;1&lt;/R&gt;&lt;C&gt;1&lt;/C&gt;&lt;D xsi:type="xsd:double"&gt;1244.8&lt;/D&gt;&lt;/FQL&gt;&lt;FQL&gt;&lt;Q&gt;US7043261079^FF_PTX_INC(ANN_R,1/1/2016,12/31/2016)&lt;/Q&gt;&lt;R&gt;1&lt;/R&gt;&lt;C&gt;1&lt;/C&gt;&lt;D xsi:type="xsd:double"&gt;1151.1&lt;/D&gt;&lt;/FQL&gt;&lt;FQL&gt;&lt;Q&gt;US7043261079^FF_TAX_CF(ANN_R,1/1/2020,12/31/2020)&lt;/Q&gt;&lt;R&gt;1&lt;/R&gt;&lt;C&gt;1&lt;/C&gt;&lt;D xsi:type="xsd:double"&gt;298.8&lt;/D&gt;&lt;/FQL&gt;&lt;FQL&gt;&lt;Q&gt;US7043261079^FF_TAX_CF(ANN_R,1/1/2018,12/31/2018)&lt;/Q&gt;&lt;R&gt;1&lt;/R&gt;&lt;C&gt;1&lt;/C&gt;&lt;D xsi:type="xsd:double"&gt;319.1&lt;/D&gt;&lt;/FQL&gt;&lt;FQL&gt;&lt;Q&gt;US7043261079^FF_TAX_CF(ANN_R,1/1/2017,12/31/2017)&lt;/Q&gt;&lt;R&gt;1&lt;/R&gt;&lt;C&gt;1&lt;/C&gt;&lt;D xsi:type="xsd:double"&gt;462.6&lt;/D&gt;&lt;/FQL&gt;&lt;FQL&gt;&lt;Q&gt;US7043261079^FF_TAX_CF(ANN_R,1/1/2016,12/31/2016)&lt;/Q&gt;&lt;R&gt;1&lt;/R&gt;&lt;C&gt;1&lt;/C&gt;&lt;D xsi:type="xsd:double"&gt;369.9&lt;/D&gt;&lt;/FQL&gt;&lt;FQL&gt;&lt;Q&gt;US7043261079^FF_TAX_RATE(ANN_R,1/1/2020,12/31/2020)&lt;/Q&gt;&lt;R&gt;1&lt;/R&gt;&lt;C&gt;1&lt;/C&gt;&lt;D xsi:type="xsd:double"&gt;23.5891726393431&lt;/D&gt;&lt;/FQL&gt;&lt;FQL&gt;&lt;Q&gt;US7043261079^FF_TAX_RATE(ANN_R,1/1/2019,12/31/2019)&lt;/Q&gt;&lt;R&gt;1&lt;/R&gt;&lt;C&gt;1&lt;/C&gt;&lt;D xsi:type="xsd:double"&gt;24.3859649122807&lt;/D&gt;&lt;/FQL&gt;&lt;FQL&gt;&lt;Q&gt;US7043261079^FF_TAX_RATE(ANN_R,1/1/2018,12/31/2018)&lt;/Q&gt;&lt;R&gt;1&lt;/R&gt;&lt;C&gt;1&lt;/C&gt;&lt;D xsi:type="xsd:double"&gt;23.5366510268441&lt;/D&gt;&lt;/FQL&gt;&lt;FQL&gt;&lt;Q&gt;US7043261079^FF_TAX_RATE(ANN_R,1/1/2017,12/31/2017)&lt;/Q&gt;&lt;R&gt;1&lt;/R&gt;&lt;C&gt;1&lt;/C&gt;&lt;D xsi:type="xsd:double"&gt;34.3428663239075&lt;/D&gt;&lt;/FQL&gt;&lt;FQL&gt;&lt;Q&gt;US7043261079^FF_TAX_RATE(ANN_R,1/1/2016,12/31/2016)&lt;/Q&gt;&lt;R&gt;1&lt;/R&gt;&lt;C&gt;1&lt;/C&gt;&lt;D xsi:type="xsd:double"&gt;34.2541916427765&lt;/D&gt;&lt;/FQL&gt;&lt;FQL&gt;&lt;Q&gt;US7043261079^FG_GICS_SECTOR&lt;/Q&gt;&lt;R&gt;1&lt;/R&gt;&lt;C&gt;1&lt;/C&gt;&lt;D xsi:type="xsd:string"&gt;Information Technology&lt;/D&gt;&lt;/FQL&gt;&lt;FQL&gt;&lt;Q&gt;US7043261079^FG_FACTSET_SECTOR&lt;/Q&gt;&lt;R&gt;1&lt;/R&gt;&lt;C&gt;1&lt;/C&gt;&lt;D xsi:type="xsd:string"&gt;Technology Services&lt;/D&gt;&lt;/FQL&gt;&lt;FQL&gt;&lt;Q&gt;US0394831020^SUS_EC_RISK_SCORE(NOW,NOW,,"GOV")&lt;/Q&gt;&lt;R&gt;1&lt;/R&gt;&lt;C&gt;1&lt;/C&gt;&lt;D xsi:type="xsd:string"&gt;5.037300&lt;/D&gt;&lt;/FQL&gt;&lt;FQL&gt;&lt;Q&gt;US0394831020^SUS_EC_RISK_SCORE(NOW,NOW,,"SOC")&lt;/Q&gt;&lt;R&gt;1&lt;/R&gt;&lt;C&gt;1&lt;/C&gt;&lt;D xsi:type="xsd:string"&gt;13.155880&lt;/D&gt;&lt;/FQL&gt;&lt;FQL&gt;&lt;Q&gt;US0394831020^SUS_RR_RISK_SCORE(NOW,NOW,,"ESG")&lt;/Q&gt;&lt;R&gt;1&lt;/R&gt;&lt;C&gt;1&lt;/C&gt;&lt;D xsi:type="xsd:double"&gt;36.421545&lt;/D&gt;&lt;/FQL&gt;&lt;FQL&gt;&lt;Q&gt;US0394831020^FF_PTX_INC(ANN_R,1/1/2020,12/31/2020)&lt;/Q&gt;&lt;R&gt;1&lt;/R&gt;&lt;C&gt;1&lt;/C&gt;&lt;D xsi:type="xsd:double"&gt;1883&lt;/D&gt;&lt;/FQL&gt;&lt;FQL&gt;&lt;Q&gt;US0394831020^FF_PTX_INC(ANN_R,1/1/2019,12/31/2019)&lt;/Q&gt;&lt;R&gt;1&lt;/R&gt;&lt;C&gt;1&lt;/C&gt;&lt;D xsi:type="xsd:double"&gt;1588&lt;/D&gt;&lt;/FQL&gt;&lt;FQL&gt;&lt;Q&gt;US0394831020^FF_PTX_INC(ANN_R,1/1/2017,12/31/2017)&lt;/Q&gt;&lt;R&gt;1&lt;/R&gt;&lt;C&gt;1&lt;/C&gt;&lt;D xsi:type="xsd:double"&gt;1609&lt;/D&gt;&lt;/FQL&gt;&lt;FQL&gt;&lt;Q&gt;US0394831020^FF_PTX_INC(ANN_R,1/1/2016,12/31/2016)&lt;/Q&gt;&lt;R&gt;1&lt;/R&gt;&lt;C&gt;1&lt;/C&gt;&lt;D xsi:type="xsd:double"&gt;1822&lt;/D&gt;&lt;/FQL&gt;&lt;FQL&gt;&lt;Q&gt;US0394831020^FF_TAX_CF(ANN_R,1/1/2020,12/31/2020)&lt;/Q&gt;&lt;R&gt;1&lt;/R&gt;&lt;C&gt;1&lt;/C&gt;&lt;D xsi:type="xsd:double"&gt;195&lt;/D&gt;&lt;/FQL&gt;&lt;FQL&gt;&lt;Q&gt;US0394831020^FF_TAX_CF(ANN_R,1/1/2019,12/31/2019)&lt;/Q&gt;&lt;R&gt;1&lt;/R&gt;&lt;C&gt;1&lt;/C&gt;&lt;D xsi:type="xsd:double"&gt;268&lt;/D&gt;&lt;/FQL&gt;&lt;FQL&gt;&lt;Q&gt;US0394831020^FF_TAX_CF(ANN_R,1/1/2018,12/31/2018)&lt;/Q&gt;&lt;R&gt;1&lt;/R&gt;&lt;C&gt;1&lt;/C&gt;&lt;D xsi:type="xsd:double"&gt;376&lt;/D&gt;&lt;/FQL&gt;&lt;FQL&gt;&lt;Q&gt;US0394831020^FF_TAX_CF(ANN_R,1/1/2017,12/31/2017)&lt;/Q&gt;&lt;R&gt;1&lt;/R&gt;&lt;C&gt;1&lt;/C&gt;&lt;D xsi:type="xsd:double"&gt;538&lt;/D&gt;&lt;/FQL&gt;&lt;FQL&gt;&lt;Q&gt;US0394831020^FF_TAX_CF(ANN_R,1/1/2016,12/31/2016)&lt;/Q&gt;&lt;R&gt;1&lt;/R&gt;&lt;C&gt;1&lt;/C&gt;&lt;D xsi:type="xsd:double"&gt;398&lt;/D&gt;&lt;/FQL&gt;&lt;FQL&gt;&lt;Q&gt;US0394831020^FF_TAX_RATE(ANN_R,1/1/2020,12/31/2020)&lt;/Q&gt;&lt;R&gt;1&lt;/R&gt;&lt;C&gt;1&lt;/C&gt;&lt;D xsi:type="xsd:double"&gt;5.36378120021243&lt;/D&gt;&lt;/FQL&gt;&lt;FQL&gt;&lt;Q&gt;US0394831020^FF_TAX_RATE(ANN_R,1/1/2019,12/31/2019)&lt;/Q&gt;&lt;R&gt;1&lt;/R&gt;&lt;C&gt;1&lt;/C&gt;&lt;D xsi:type="xsd:double"&gt;13.1612090680101&lt;/D&gt;&lt;/FQL&gt;&lt;FQL&gt;&lt;Q&gt;US0394831020^FF_TAX_RATE(ANN_R,1/1/2018,12/31/2018)&lt;/Q&gt;&lt;R&gt;1&lt;/R&gt;&lt;C&gt;1&lt;/C&gt;&lt;D xsi:type="xsd:double"&gt;11.8932038834951&lt;/D&gt;&lt;/FQL&gt;&lt;FQL&gt;&lt;Q&gt;US0394831020^FF_TAX_RATE(ANN_R,1/1/2017,12/31/2017)&lt;/Q&gt;&lt;R&gt;1&lt;/R&gt;&lt;C&gt;1&lt;/C&gt;&lt;D xsi:type="xsd:double"&gt;0.435052827843381&lt;/D&gt;&lt;/FQL&gt;&lt;FQL&gt;&lt;Q&gt;US0394831020^FF_TAX_RATE(ANN_R,1/1/2016,12/31/2016)&lt;/Q&gt;&lt;R&gt;1&lt;/R&gt;&lt;C&gt;1&lt;/C&gt;&lt;D xsi:type="xsd:double"&gt;29.3084522502744&lt;/D&gt;&lt;/FQL&gt;&lt;FQL&gt;&lt;Q&gt;US0394831020^FG_GICS_SECTOR&lt;/Q&gt;&lt;R&gt;1&lt;/R&gt;&lt;C&gt;1&lt;/C&gt;&lt;D xsi:type="xsd:string"&gt;Consumer Staples&lt;/D&gt;&lt;/FQL&gt;&lt;FQL&gt;&lt;Q&gt;US0394831020^FG_FACTSET_SECTOR&lt;/Q&gt;&lt;R&gt;1&lt;/R&gt;&lt;C&gt;1&lt;/C&gt;&lt;D xsi:type="xsd:string"&gt;Process Industries&lt;/D&gt;&lt;/FQL&gt;&lt;FQL&gt;&lt;Q&gt;US69608A1088^SUS_EC_RISK_SCORE(NOW,NOW,,"GOV")&lt;/Q&gt;&lt;R&gt;0&lt;/R&gt;&lt;C&gt;0&lt;/C&gt;&lt;/FQL&gt;&lt;FQL&gt;&lt;Q&gt;US69608A1088^SUS_RR_RISK_SCORE(NOW,NOW,,"ESG")&lt;/Q&gt;&lt;R&gt;0&lt;/R&gt;&lt;C&gt;0&lt;/C&gt;&lt;/FQL&gt;&lt;FQL&gt;&lt;Q&gt;US69608A1088^FF_PTX_INC(ANN_R,1/1/2020,12/31/2020)&lt;/Q&gt;&lt;R&gt;1&lt;/R&gt;&lt;C&gt;1&lt;/C&gt;&lt;D xsi:type="xsd:double"&gt;-1179.027&lt;/D&gt;&lt;/FQL&gt;&lt;FQL&gt;&lt;Q&gt;US69608A1088^FF_PTX_INC(ANN_R,1/1/2019,12/31/2019)&lt;/Q&gt;&lt;R&gt;1&lt;/R&gt;&lt;C&gt;1&lt;/C&gt;&lt;D xsi:type="xsd:double"&gt;-567.271&lt;/D&gt;&lt;/FQL&gt;&lt;FQL&gt;&lt;Q&gt;US69608A1088^FF_PTX_INC(ANN_R,1/1/2018,12/31/2018)&lt;/Q&gt;&lt;R&gt;1&lt;/R&gt;&lt;C&gt;1&lt;/C&gt;&lt;D xsi:type="xsd:double"&gt;-570.925&lt;/D&gt;&lt;/FQL&gt;&lt;FQL&gt;&lt;Q&gt;US69608A1088^FF_PTX_INC(ANN_R,1/1/2017,12/31/2017)&lt;/Q&gt;&lt;R&gt;0&lt;/R&gt;&lt;C&gt;0&lt;/C&gt;&lt;/FQL&gt;&lt;FQL&gt;&lt;Q&gt;US69608A1088^FF_PTX_INC(ANN_R,1/1/2016,12/31/2016)&lt;/Q&gt;&lt;R&gt;0&lt;/R&gt;&lt;C&gt;0&lt;/C&gt;&lt;/FQL&gt;&lt;FQL&gt;&lt;Q&gt;US69608A1088^FF_TAX_CF(ANN_R,1/1/2020,12/31/2020)&lt;/Q&gt;&lt;R&gt;1&lt;/R&gt;&lt;C&gt;1&lt;/C&gt;&lt;D xsi:type="xsd:double"&gt;14.283&lt;/D&gt;&lt;/FQL&gt;&lt;FQL&gt;&lt;Q&gt;US69608A1088^FF_TAX_CF(ANN_R,1/1/2019,12/31/2019)&lt;/Q&gt;&lt;R&gt;1&lt;/R&gt;&lt;C&gt;1&lt;/C&gt;&lt;D xsi:type="xsd:double"&gt;8.579&lt;/D&gt;&lt;/FQL&gt;&lt;FQL&gt;&lt;Q&gt;US69608A1088^FF_TAX_CF(ANN_R,1/1/2018,12/31/2018)&lt;/Q&gt;&lt;R&gt;1&lt;/R&gt;&lt;C&gt;1&lt;/C&gt;&lt;D xsi:type="xsd:double"&gt;17.098&lt;/D&gt;&lt;/FQL&gt;&lt;FQL&gt;&lt;Q&gt;US69608A1088^FF_TAX_CF(ANN_R,1/1/2017,12/31/2017)&lt;/Q&gt;&lt;R&gt;0&lt;/R&gt;&lt;C&gt;0&lt;/C&gt;&lt;/FQL&gt;&lt;FQL&gt;&lt;Q&gt;US69608A1088^FF_TAX_CF(ANN_R,1/1/2016,12/31/2016)&lt;/Q&gt;&lt;R&gt;0&lt;/R&gt;&lt;C&gt;0&lt;/C&gt;&lt;/FQL&gt;&lt;FQL&gt;&lt;Q&gt;US69608A1088^FF_TAX_RATE(ANN_R,1/1/2020,12/31/2020)&lt;/Q&gt;&lt;R&gt;0&lt;/R&gt;&lt;C&gt;0&lt;/C&gt;&lt;/FQL&gt;&lt;FQL&gt;&lt;Q&gt;US69608A1088^FF_TAX_RATE(ANN_R,1/1/2019,12/31/2019)&lt;/Q&gt;&lt;R&gt;0&lt;/R&gt;&lt;C&gt;0&lt;/C&gt;&lt;/FQL&gt;&lt;FQL&gt;&lt;Q&gt;US69608A1088^FF_TAX_RATE(ANN_R,1/1/2018,12/31/2018)&lt;/Q&gt;&lt;R&gt;0&lt;/R&gt;&lt;C&gt;0&lt;/C&gt;&lt;/FQL&gt;&lt;FQL&gt;&lt;Q&gt;US69608A1088^FF_TAX_RATE(ANN_R,1/1/2017,12/31/2017)&lt;/Q&gt;&lt;R&gt;0&lt;/R&gt;&lt;C&gt;0&lt;/C&gt;&lt;/FQL&gt;&lt;FQL&gt;&lt;Q&gt;US69608A1088^FG_GICS_SECTOR&lt;/Q&gt;&lt;R&gt;0&lt;/R&gt;&lt;C&gt;0&lt;/C&gt;&lt;/FQL&gt;&lt;FQL&gt;&lt;Q&gt;US69608A1088^FG_FACTSET_SECTOR&lt;/Q&gt;&lt;R&gt;1&lt;/R&gt;&lt;C&gt;1&lt;/C&gt;&lt;D xsi:type="xsd:string"&gt;Technology Services&lt;/D&gt;&lt;/FQL&gt;&lt;FQL&gt;&lt;Q&gt;CA8672241079^SUS_EC_RISK_SCORE(NOW,NOW,,"GOV")&lt;/Q&gt;&lt;R&gt;1&lt;/R&gt;&lt;C&gt;1&lt;/C&gt;&lt;D xsi:type="xsd:string"&gt;4.981219&lt;/D&gt;&lt;/FQL&gt;&lt;FQL&gt;&lt;Q&gt;CA8672241079^SUS_EC_RISK_SCORE(NOW,NOW,,"SOC")&lt;/Q&gt;&lt;R&gt;1&lt;/R&gt;&lt;C&gt;1&lt;/C&gt;&lt;D xsi:type="xsd:string"&gt;6.086556&lt;/D&gt;&lt;/FQL&gt;&lt;FQL&gt;&lt;Q&gt;CA8672241079^SUS_RR_RISK_SCORE(NOW,NOW,,"ESG")&lt;/Q&gt;&lt;R&gt;1&lt;/R&gt;&lt;C&gt;1&lt;/C&gt;&lt;D xsi:type="xsd:double"&gt;30.45418125&lt;/D&gt;&lt;/FQL&gt;&lt;FQL&gt;&lt;Q&gt;CA8672241079^FF_PTX_INC(ANN_R,1/1/2020,12/31/2020)&lt;/Q&gt;&lt;R&gt;1&lt;/R&gt;&lt;C&gt;1&lt;/C&gt;&lt;D xsi:type="xsd:double"&gt;-6097&lt;/D&gt;&lt;/FQL&gt;&lt;FQL&gt;&lt;Q&gt;CA8672241079^FF_PTX_INC(ANN_R,1/1/2019,12/31/2019)&lt;/Q&gt;&lt;R&gt;1&lt;/R&gt;&lt;C&gt;1&lt;/C&gt;&lt;D xsi:type="xsd:double"&gt;2533&lt;/D&gt;&lt;/FQL&gt;&lt;FQL&gt;&lt;Q&gt;CA8672241079^FF_PTX_INC(ANN_R,1/1/2018,12/31/2018)&lt;/Q&gt;&lt;R&gt;1&lt;/R&gt;&lt;C&gt;1&lt;/C&gt;&lt;D xsi:type="xsd:double"&gt;4983&lt;/D&gt;&lt;/FQL&gt;&lt;FQL&gt;&lt;Q&gt;CA8672241079^FF_PTX_INC(ANN_R,1/1/2017,12/31/2017)&lt;/Q&gt;&lt;R&gt;1&lt;/R&gt;&lt;C&gt;1&lt;/C&gt;&lt;D xsi:type="xsd:double"&gt;5916&lt;/D&gt;&lt;/FQL&gt;&lt;FQL&gt;&lt;Q&gt;CA8672241079^FF_PTX_INC(ANN_R,1/1/2016,12/31/2016)&lt;/Q&gt;&lt;R&gt;1&lt;/R&gt;&lt;C&gt;1&lt;/C&gt;&lt;D xsi:type="xsd:double"&gt;86&lt;/D&gt;&lt;/FQL&gt;&lt;FQL&gt;&lt;Q&gt;CA8672241079^FF_TAX_CF(ANN_R,1/1/2020,12/31/2020)&lt;/Q&gt;&lt;R&gt;1&lt;/R&gt;&lt;C&gt;1&lt;/C&gt;&lt;D xsi:type="xsd:double"&gt;695&lt;/D&gt;&lt;/FQL&gt;&lt;FQL&gt;&lt;Q&gt;CA8672241079^FF_TAX_CF(ANN_R,1/1/2019,12/31/2019)&lt;/Q&gt;&lt;R&gt;1&lt;/R&gt;&lt;C&gt;1&lt;/C&gt;&lt;D xsi:type="xsd:double"&gt;1033&lt;/D&gt;&lt;/FQL&gt;&lt;FQL&gt;&lt;Q&gt;CA8672241079^FF_TAX_CF(ANN_R,1/1/2018,12/31/2018)&lt;/Q&gt;&lt;R&gt;1&lt;/R&gt;&lt;C&gt;1&lt;/C&gt;&lt;D xsi:type="xsd:double"&gt;645&lt;/D&gt;&lt;/FQL&gt;&lt;FQL&gt;&lt;Q&gt;CA8672241079^FF_TAX_CF(ANN_R,1/1/2017,12/31/2017)&lt;/Q&gt;&lt;R&gt;1&lt;/R&gt;&lt;C&gt;1&lt;/C&gt;&lt;D xsi:type="xsd:double"&gt;557&lt;/D&gt;&lt;/FQL&gt;&lt;FQL&gt;&lt;Q&gt;CA8672241079^FF_TAX_CF(ANN_R,1/1/2016,12/31/2016)&lt;/Q&gt;&lt;R&gt;1&lt;/R&gt;&lt;C&gt;1&lt;/C&gt;&lt;D xsi:type="xsd:double"&gt;-161&lt;/D&gt;&lt;/FQL&gt;&lt;FQL&gt;&lt;Q&gt;CA8672241079^FF_TAX_RATE(ANN_R,1/1/2019,12/31/2019)&lt;/Q&gt;&lt;R&gt;1&lt;/R&gt;&lt;C&gt;1&lt;/C&gt;&lt;D xsi:type="xsd:double"&gt;-14.4492696407422&lt;/D&gt;&lt;/FQL&gt;&lt;FQL&gt;&lt;Q&gt;CA8672241079^FF_TAX_RATE(ANN_R,1/1/2018,12/31/2018)&lt;/Q&gt;&lt;R&gt;1&lt;/R&gt;&lt;C&gt;1&lt;/C&gt;&lt;D xsi:type="xsd:double"&gt;33.9153120610074&lt;/D&gt;&lt;/FQL&gt;&lt;FQL&gt;&lt;Q&gt;CA8672241079^FF_TAX_RATE(ANN_R,1/1/2017,12/31/2017)&lt;/Q&gt;&lt;R&gt;1&lt;/R&gt;&lt;C&gt;1&lt;/C&gt;&lt;D xsi:type="xsd:double"&gt;24.6450304259635&lt;/D&gt;&lt;/FQL&gt;&lt;FQL&gt;&lt;Q&gt;CA8672241079^FF_TAX_RATE(ANN_R,1/1/2016,12/31/2016)&lt;/Q&gt;&lt;R&gt;1&lt;/R&gt;&lt;C&gt;1&lt;/C&gt;&lt;D xsi:type="xsd:double"&gt;-417.441860465116&lt;/D&gt;&lt;/FQL&gt;&lt;FQL&gt;&lt;Q&gt;CA8672241079^FG_GICS_SECTOR&lt;/Q&gt;&lt;R&gt;0&lt;/R&gt;&lt;C&gt;0&lt;/C&gt;&lt;/FQL&gt;&lt;FQL&gt;&lt;Q&gt;CA8672241079^FG_FACTSET_SECTOR&lt;/Q&gt;&lt;R&gt;1&lt;/R&gt;&lt;C&gt;1&lt;/C&gt;&lt;D xsi:type="xsd:string"&gt;Energy Minerals&lt;/D&gt;&lt;/FQL&gt;&lt;FQL&gt;&lt;Q&gt;US6200763075^SUS_EC_RISK_SCORE(NOW,NOW,,"GOV")&lt;/Q&gt;&lt;R&gt;0&lt;/R&gt;&lt;C&gt;0&lt;/C&gt;&lt;/FQL&gt;&lt;FQL&gt;&lt;Q&gt;US6200763075^SUS_EC_RISK_SCORE(NOW,NOW,,"SOC")&lt;/Q&gt;&lt;R&gt;0&lt;/R&gt;&lt;C&gt;0&lt;/C&gt;&lt;/FQL&gt;&lt;FQL&gt;&lt;Q&gt;US6200763075^SUS_RR_RISK_SCORE(NOW,NOW,,"ESG")&lt;/Q&gt;&lt;R&gt;0&lt;/R&gt;&lt;C&gt;0&lt;/C&gt;&lt;/FQL&gt;&lt;FQL&gt;&lt;Q&gt;US6200763075^FF_PTX_INC(ANN_R,1/1/2020,12/31/2020)&lt;/Q&gt;&lt;R&gt;1&lt;/R&gt;&lt;C&gt;1&lt;/C&gt;&lt;D xsi:type="xsd:double"&gt;1174&lt;/D&gt;&lt;/FQL&gt;&lt;FQL&gt;&lt;Q&gt;US6200763075^FF_PTX_INC(ANN_R,1/1/2019,12/31/2019)&lt;/Q&gt;&lt;R&gt;1&lt;/R&gt;&lt;C&gt;1&lt;/C&gt;&lt;D xsi:type="xsd:double"&gt;1001&lt;/D&gt;&lt;/FQL&gt;&lt;FQL&gt;&lt;Q&gt;US6200763075^FF_PTX_INC(ANN_R,1/1/2018,12/31/2018)&lt;/Q&gt;&lt;R&gt;1&lt;/R&gt;&lt;C&gt;1&lt;/C&gt;&lt;D xsi:type="xsd:double"&gt;1102&lt;/D&gt;&lt;/FQL&gt;&lt;FQL&gt;&lt;Q&gt;US6200763075^FF_PTX_INC(ANN_R,1/1/2017,12/31/2017)&lt;/Q&gt;&lt;R&gt;1&lt;/R&gt;&lt;C&gt;1&lt;/C&gt;&lt;D xsi:type="xsd:double"&gt;1076&lt;/D&gt;&lt;/FQL&gt;&lt;FQL&gt;&lt;Q&gt;US6200763075^FF_PTX_INC(ANN_R,1/1/2016,12/31/2016)&lt;/Q&gt;&lt;R&gt;1&lt;/R&gt;&lt;C&gt;1&lt;/C&gt;&lt;D xsi:type="xsd:double"&gt;844&lt;/D&gt;&lt;/FQL&gt;&lt;FQL&gt;&lt;Q&gt;US6200763075^FF_TAX_CF(ANN_R,1/1/2020,12/31/2020)&lt;/Q&gt;&lt;R&gt;1&lt;/R&gt;&lt;C&gt;1&lt;/C&gt;&lt;D xsi:type="xsd:double"&gt;181&lt;/D&gt;&lt;/FQL&gt;&lt;FQL&gt;&lt;Q&gt;US6200763075^FF_TAX_CF(ANN_R,1/1/2018,12/31/2018)&lt;/Q&gt;&lt;R&gt;1&lt;/R&gt;&lt;C&gt;1&lt;/C&gt;&lt;D xsi:type="xsd:double"&gt;119&lt;/D&gt;&lt;/FQL&gt;&lt;FQL&gt;&lt;Q&gt;US6200763075^FF_TAX_CF(ANN_R,1/1/2017,12/31/2017)&lt;/Q&gt;&lt;R&gt;1&lt;/R&gt;&lt;C&gt;1&lt;/C&gt;&lt;D xsi:type="xsd:double"&gt;122&lt;/D&gt;&lt;/FQL&gt;&lt;FQL&gt;&lt;Q&gt;US6200763075^FF_TAX_CF(ANN_R,1/1/2016,12/31/2016)&lt;/Q&gt;&lt;R&gt;1&lt;/R&gt;&lt;C&gt;1&lt;/C&gt;&lt;D xsi:type="xsd:double"&gt;66&lt;/D&gt;&lt;/FQL&gt;&lt;FQL&gt;&lt;Q&gt;US6200763075^FF_TAX_RATE(ANN_R,1/1/2020,12/31/2020)&lt;/Q&gt;&lt;R&gt;1&lt;/R&gt;&lt;C&gt;1&lt;/C&gt;&lt;D xsi:type="xsd:double"&gt;18.824531516184&lt;/D&gt;&lt;/FQL&gt;&lt;FQL&gt;&lt;Q&gt;US6200763075^FF_TAX_RATE(ANN_R,1/1/2019,12/31/2019)&lt;/Q&gt;&lt;R&gt;1&lt;/R&gt;&lt;C&gt;1&lt;/C&gt;&lt;D xsi:type="xsd:double"&gt;12.987012987013&lt;/D&gt;&lt;/FQL&gt;&lt;FQL&gt;&lt;Q&gt;US6200763075^FF_TAX_RATE(ANN_R,1/1/2018,12/31/2018)&lt;/Q&gt;&lt;R&gt;1&lt;/R&gt;&lt;C&gt;1&lt;/C&gt;&lt;D xsi:type="xsd:double"&gt;12.0689655172414&lt;/D&gt;&lt;/FQL&gt;&lt;FQL&gt;&lt;Q&gt;US6200763075^FF_TAX_RATE(ANN_R,1/1/2017,12/31/2017)&lt;/Q&gt;&lt;R&gt;1&lt;/R&gt;&lt;C&gt;1&lt;/C&gt;&lt;D xsi:type="xsd:double"&gt;114.033457249071&lt;/D&gt;&lt;/FQL&gt;&lt;FQL&gt;&lt;Q&gt;US6200763075^FF_TAX_RATE(ANN_R,1/1/2016,12/31/2016)&lt;/Q&gt;&lt;R&gt;1&lt;/R&gt;&lt;C&gt;1&lt;/C&gt;&lt;D xsi:type="xsd:double"&gt;33.4123222748815&lt;/D&gt;&lt;/FQL&gt;&lt;FQL&gt;&lt;Q&gt;US6200763075^FG_GICS_SECTOR&lt;/Q&gt;&lt;R&gt;1&lt;/R&gt;&lt;C&gt;1&lt;/C&gt;&lt;D xsi:type="xsd:string"&gt;Information Technology&lt;/D&gt;&lt;/FQL&gt;&lt;FQL&gt;&lt;Q&gt;US6200763075^FG_FACTSET_SECTOR&lt;/Q&gt;&lt;R&gt;1&lt;/R&gt;&lt;C&gt;1&lt;/C&gt;&lt;D xsi:type="xsd:string"&gt;Electronic Technology&lt;/D&gt;&lt;/FQL&gt;&lt;FQL&gt;&lt;Q&gt;JP3205800000^SUS_EC_RISK_SCORE(NOW,NOW,,"GOV")&lt;/Q&gt;&lt;R&gt;0&lt;/R&gt;&lt;C&gt;0&lt;/C&gt;&lt;/FQL&gt;&lt;FQL&gt;&lt;Q&gt;JP3205800000^SUS_EC_RISK_SCORE(NOW,NOW,,"SOC")&lt;/Q&gt;&lt;R&gt;0&lt;/R&gt;&lt;C&gt;0&lt;/C&gt;&lt;/FQL&gt;&lt;FQL&gt;&lt;Q&gt;JP3205800000^SUS_RR_RISK_SCORE(NOW,NOW,,"ESG")&lt;/Q&gt;&lt;R&gt;0&lt;/R&gt;&lt;C&gt;0&lt;/C&gt;&lt;/FQL&gt;&lt;FQL&gt;&lt;Q&gt;JP3205800000^FF_PTX_INC(ANN_R,1/1/2020,12/31/2020)&lt;/Q&gt;&lt;R&gt;1&lt;/R&gt;&lt;C&gt;1&lt;/C&gt;&lt;D xsi:type="xsd:double"&gt;171435&lt;/D&gt;&lt;/FQL&gt;&lt;FQL&gt;&lt;Q&gt;JP3205800000^FF_PTX_INC(ANN_R,1/1/2019,12/31/2019)&lt;/Q&gt;&lt;R&gt;1&lt;/R&gt;&lt;C&gt;1&lt;/C&gt;&lt;D xsi:type="xsd:double"&gt;210645&lt;/D&gt;&lt;/FQL&gt;&lt;FQL&gt;&lt;Q&gt;JP3205800000^FF_PTX_INC(ANN_R,1/1/2017,12/31/2017)&lt;/Q&gt;&lt;R&gt;1&lt;/R&gt;&lt;C&gt;1&lt;/C&gt;&lt;D xsi:type="xsd:double"&gt;204290&lt;/D&gt;&lt;/FQL&gt;&lt;FQL&gt;&lt;Q&gt;JP3205800000^FF_PTX_INC(ANN_R,1/1/2016,12/31/2016)&lt;/Q&gt;&lt;R&gt;1&lt;/R&gt;&lt;C&gt;1&lt;/C&gt;&lt;D xsi:type="xsd:double"&gt;183430&lt;/D&gt;&lt;/FQL&gt;&lt;FQL&gt;&lt;Q&gt;JP3205800000^FF_TAX_CF(ANN_R,1/1/2020,12/31/2020)&lt;/Q&gt;&lt;R&gt;1&lt;/R&gt;&lt;C&gt;1&lt;/C&gt;&lt;D xsi:type="xsd:double"&gt;53882&lt;/D&gt;&lt;/FQL&gt;&lt;FQL&gt;&lt;Q&gt;JP3205800000^FF_TAX_CF(ANN_R,1/1/2019,12/31/2019)&lt;/Q&gt;&lt;R&gt;1&lt;/R&gt;&lt;C&gt;1&lt;/C&gt;&lt;D xsi:type="xsd:double"&gt;56680&lt;/D&gt;&lt;/FQL&gt;&lt;FQL&gt;&lt;Q&gt;JP3205800000^FF_TAX_CF(ANN_R,1/1/2018,12/31/2018)&lt;/Q&gt;&lt;R&gt;1&lt;/R&gt;&lt;C&gt;1&lt;/C&gt;&lt;D xsi:type="xsd:double"&gt;51708&lt;/D&gt;&lt;/FQL&gt;&lt;FQL&gt;&lt;Q&gt;JP3205800000^FF_TAX_CF(ANN_R,1/1/2017,12/31/2017)&lt;/Q&gt;&lt;R&gt;1&lt;/R&gt;&lt;C&gt;1&lt;/C&gt;&lt;D xsi:type="xsd:double"&gt;55302&lt;/D&gt;&lt;/FQL&gt;&lt;FQL&gt;&lt;Q&gt;JP3205800000^FF_TAX_CF(ANN_R,1/1/2016,12/31/2016)&lt;/Q&gt;&lt;R&gt;1&lt;/R&gt;&lt;C&gt;1&lt;/C&gt;&lt;D xsi:type="xsd:double"&gt;48708&lt;/D&gt;&lt;/FQL&gt;&lt;FQL&gt;&lt;Q&gt;JP3205800000^FF_TAX_RATE(ANN_R,1/1/2020,12/31/2020)&lt;/Q&gt;&lt;R&gt;1&lt;/R&gt;&lt;C&gt;1&lt;/C&gt;&lt;D xsi:type="xsd:double"&gt;26.7763292209875&lt;/D&gt;&lt;/FQL&gt;&lt;FQL&gt;&lt;Q&gt;JP3205800000^FF_TAX_RATE(ANN_R,1/1/2019,12/31/2019)&lt;/Q&gt;&lt;R&gt;1&lt;/R&gt;&lt;C&gt;1&lt;/C&gt;&lt;D xsi:type="xsd:double"&gt;28.6244629590069&lt;/D&gt;&lt;/FQL&gt;&lt;FQL&gt;&lt;Q&gt;JP3205800000^FF_TAX_RATE(ANN_R,1/1/2018,12/31/2018)&lt;/Q&gt;&lt;R&gt;1&lt;/R&gt;&lt;C&gt;1&lt;/C&gt;&lt;D xsi:type="xsd:double"&gt;25.0517488456027&lt;/D&gt;&lt;/FQL&gt;&lt;FQL&gt;&lt;Q&gt;JP3205800000^FF_TAX_RATE(ANN_R,1/1/2017,12/31/2017)&lt;/Q&gt;&lt;R&gt;1&lt;/R&gt;&lt;C&gt;1&lt;/C&gt;&lt;D xsi:type="xsd:double"&gt;27.2568407655783&lt;/D&gt;&lt;/FQL&gt;&lt;FQL&gt;&lt;Q&gt;JP3205800000^FF_TAX_RATE(ANN_R,1/1/2016,12/31/2016)&lt;/Q&gt;&lt;R&gt;1&lt;/R&gt;&lt;C&gt;1&lt;/C&gt;&lt;D xsi:type="xsd:double"&gt;30.2791255519817&lt;/D&gt;&lt;/FQL&gt;&lt;FQL&gt;&lt;Q&gt;JP3205800000^FG_GICS_SECTOR&lt;/Q&gt;&lt;R&gt;0&lt;/R&gt;&lt;C&gt;0&lt;/C&gt;&lt;/FQL&gt;&lt;FQL&gt;&lt;Q&gt;JP3205800000^FG_FACTSET_SECTOR&lt;/Q&gt;&lt;R&gt;1&lt;/R&gt;&lt;C&gt;1&lt;/C&gt;&lt;D xsi:type="xsd:string"&gt;Consumer Non-Durables&lt;/D&gt;&lt;/FQL&gt;&lt;FQL&gt;&lt;Q&gt;US0533321024^SUS_EC_RISK_SCORE(NOW,NOW,,"GOV")&lt;/Q&gt;&lt;R&gt;1&lt;/R&gt;&lt;C&gt;1&lt;/C&gt;&lt;D xsi:type="xsd:string"&gt;4.120200&lt;/D&gt;&lt;/FQL&gt;&lt;FQL&gt;&lt;Q&gt;US0533321024^SUS_RR_RISK_SCORE(NOW,NOW,,"ESG")&lt;/Q&gt;&lt;R&gt;1&lt;/R&gt;&lt;C&gt;1&lt;/C&gt;&lt;D xsi:type="xsd:double"&gt;11.33983&lt;/D&gt;&lt;/FQL&gt;&lt;FQL&gt;&lt;Q&gt;US0533321024^FF_PTX_INC(ANN_R,1/1/2020,12/31/2020)&lt;/Q&gt;&lt;R&gt;1&lt;/R&gt;&lt;C&gt;1&lt;/C&gt;&lt;D xsi:type="xsd:double"&gt;2216.514&lt;/D&gt;&lt;/FQL&gt;&lt;FQL&gt;&lt;Q&gt;US0533321024^FF_PTX_INC(ANN_R,1/1/2019,12/31/2019)&lt;/Q&gt;&lt;R&gt;1&lt;/R&gt;&lt;C&gt;1&lt;/C&gt;&lt;D xsi:type="xsd:double"&gt;2031.333&lt;/D&gt;&lt;/FQL&gt;&lt;FQL&gt;&lt;Q&gt;US0533321024^FF_PTX_INC(ANN_R,1/1/2018,12/31/2018)&lt;/Q&gt;&lt;R&gt;1&lt;/R&gt;&lt;C&gt;1&lt;/C&gt;&lt;D xsi:type="xsd:double"&gt;1636.329&lt;/D&gt;&lt;/FQL&gt;&lt;FQL&gt;&lt;Q&gt;US0533321024^FF_PTX_INC(ANN_R,1/1/2017,12/31/2017)&lt;/Q&gt;&lt;R&gt;1&lt;/R&gt;&lt;C&gt;1&lt;/C&gt;&lt;D xsi:type="xsd:double"&gt;1925.489&lt;/D&gt;&lt;/FQL&gt;&lt;FQL&gt;&lt;Q&gt;US0533321024^FF_PTX_INC(ANN_R,1/1/2016,12/31/2016)&lt;/Q&gt;&lt;R&gt;1&lt;/R&gt;&lt;C&gt;1&lt;/C&gt;&lt;D xsi:type="xsd:double"&gt;1912.714&lt;/D&gt;&lt;/FQL&gt;&lt;FQL&gt;&lt;Q&gt;US0533321024^FF_TAX_CF(ANN_R,1/1/2020,12/31/2020)&lt;/Q&gt;&lt;R&gt;1&lt;/R&gt;&lt;C&gt;1&lt;/C&gt;&lt;D xsi:type="xsd:double"&gt;339.486&lt;/D&gt;&lt;/FQL&gt;&lt;FQL&gt;&lt;Q&gt;US0533321024^FF_TAX_CF(ANN_R,1/1/2019,12/31/2019)&lt;/Q&gt;&lt;R&gt;1&lt;/R&gt;&lt;C&gt;1&lt;/C&gt;&lt;D xsi:type="xsd:double"&gt;383.871&lt;/D&gt;&lt;/FQL&gt;&lt;FQL&gt;&lt;Q&gt;US0533321024^FF_TAX_CF(ANN_R,1/1/2018,12/31/2018)&lt;/Q&gt;&lt;R&gt;1&lt;/R&gt;&lt;C&gt;1&lt;/C&gt;&lt;D xsi:type="xsd:double"&gt;427.161&lt;/D&gt;&lt;/FQL&gt;&lt;FQL&gt;&lt;Q&gt;US0533321024^FF_TAX_CF(ANN_R,1/1/2017,12/31/2017)&lt;/Q&gt;&lt;R&gt;1&lt;/R&gt;&lt;C&gt;1&lt;/C&gt;&lt;D xsi:type="xsd:double"&gt;579.925&lt;/D&gt;&lt;/FQL&gt;&lt;FQL&gt;&lt;Q&gt;US0533321024^FF_TAX_CF(ANN_R,1/1/2016,12/31/2016)&lt;/Q&gt;&lt;R&gt;1&lt;/R&gt;&lt;C&gt;1&lt;/C&gt;&lt;D xsi:type="xsd:double"&gt;582.384&lt;/D&gt;&lt;/FQL&gt;&lt;FQL&gt;&lt;Q&gt;US0533321024^FF_TAX_RATE(ANN_R,1/1/2020,12/31/2020)&lt;/Q&gt;&lt;R&gt;1&lt;/R&gt;&lt;C&gt;1&lt;/C&gt;&lt;D xsi:type="xsd:double"&gt;21.8154272880749&lt;/D&gt;&lt;/FQL&gt;&lt;FQL&gt;&lt;Q&gt;US0533321024^FF_TAX_RATE(ANN_R,1/1/2019,12/31/2019)&lt;/Q&gt;&lt;R&gt;1&lt;/R&gt;&lt;C&gt;1&lt;/C&gt;&lt;D xsi:type="xsd:double"&gt;20.3862192954085&lt;/D&gt;&lt;/FQL&gt;&lt;FQL&gt;&lt;Q&gt;US0533321024^FF_TAX_RATE(ANN_R,1/1/2018,12/31/2018)&lt;/Q&gt;&lt;R&gt;1&lt;/R&gt;&lt;C&gt;1&lt;/C&gt;&lt;D xsi:type="xsd:double"&gt;18.2599587246819&lt;/D&gt;&lt;/FQL&gt;&lt;FQL&gt;&lt;Q&gt;US0533321024^FF_TAX_RATE(ANN_R,1/1/2017,12/31/2017)&lt;/Q&gt;&lt;R&gt;1&lt;/R&gt;&lt;C&gt;1&lt;/C&gt;&lt;D xsi:type="xsd:double"&gt;33.4782489019672&lt;/D&gt;&lt;/FQL&gt;&lt;FQL&gt;&lt;Q&gt;US0533321024^FG_GICS_SECTOR&lt;/Q&gt;&lt;R&gt;1&lt;/R&gt;&lt;C&gt;1&lt;/C&gt;&lt;D xsi:type="xsd:string"&gt;Consumer Discretionary&lt;/D&gt;&lt;/FQL&gt;&lt;FQL&gt;&lt;Q&gt;US0533321024^FG_FACTSET_SECTOR&lt;/Q&gt;&lt;R&gt;1&lt;/R&gt;&lt;C&gt;1&lt;/C&gt;&lt;D xsi:type="xsd:string"&gt;Retail Trade&lt;/D&gt;&lt;/FQL&gt;&lt;FQL&gt;&lt;Q&gt;ES0109067019^SUS_EC_RISK_SCORE(NOW,NOW,,"GOV")&lt;/Q&gt;&lt;R&gt;1&lt;/R&gt;&lt;C&gt;1&lt;/C&gt;&lt;D xsi:type="xsd:string"&gt;6.976797&lt;/D&gt;&lt;/FQL&gt;&lt;FQL&gt;&lt;Q&gt;ES0109067019^SUS_EC_RISK_SCORE(NOW,NOW,,"SOC")&lt;/Q&gt;&lt;R&gt;1&lt;/R&gt;&lt;C&gt;1&lt;/C&gt;&lt;D xsi:type="xsd:string"&gt;7.198150&lt;/D&gt;&lt;/FQL&gt;&lt;FQL&gt;&lt;Q&gt;ES0109067019^SUS_RR_RISK_SCORE(NOW,NOW,,"ESG")&lt;/Q&gt;&lt;R&gt;1&lt;/R&gt;&lt;C&gt;1&lt;/C&gt;&lt;D xsi:type="xsd:double"&gt;15.192246875&lt;/D&gt;&lt;/FQL&gt;&lt;FQL&gt;&lt;Q&gt;ES0109067019^FF_PTX_INC(ANN_R,1/1/2020,12/31/2020)&lt;/Q&gt;&lt;R&gt;1&lt;/R&gt;&lt;C&gt;1&lt;/C&gt;&lt;D xsi:type="xsd:double"&gt;-874&lt;/D&gt;&lt;/FQL&gt;&lt;FQL&gt;&lt;Q&gt;ES0109067019^FF_PTX_INC(ANN_R,1/1/2019,12/31/2019)&lt;/Q&gt;&lt;R&gt;1&lt;/R&gt;&lt;C&gt;1&lt;/C&gt;&lt;D xsi:type="xsd:double"&gt;1406.4&lt;/D&gt;&lt;/FQL&gt;&lt;FQL&gt;&lt;Q&gt;ES0109067019^FF_PTX_INC(ANN_R,1/1/2018,12/31/2018)&lt;/Q&gt;&lt;R&gt;1&lt;/R&gt;&lt;C&gt;1&lt;/C&gt;&lt;D xsi:type="xsd:double"&gt;1336.3&lt;/D&gt;&lt;/FQL&gt;&lt;FQL&gt;&lt;Q&gt;ES0109067019^FF_PTX_INC(ANN_R,1/1/2017,12/31/2017)&lt;/Q&gt;&lt;R&gt;1&lt;/R&gt;&lt;C&gt;1&lt;/C&gt;&lt;D xsi:type="xsd:double"&gt;1262.1&lt;/D&gt;&lt;/FQL&gt;&lt;FQL&gt;&lt;Q&gt;ES0109067019^FF_PTX_INC(ANN_R,1/1/2016,12/31/2016)&lt;/Q&gt;&lt;R&gt;1&lt;/R&gt;&lt;C&gt;1&lt;/C&gt;&lt;D xsi:type="xsd:double"&gt;1143.8&lt;/D&gt;&lt;/FQL&gt;&lt;FQL&gt;&lt;Q&gt;ES0109067019^FF_TAX_CF(ANN_R,1/1/2020,12/31/2020)&lt;/Q&gt;&lt;R&gt;1&lt;/R&gt;&lt;C&gt;1&lt;/C&gt;&lt;D xsi:type="xsd:double"&gt;36.6&lt;/D&gt;&lt;/FQL&gt;&lt;FQL&gt;&lt;Q&gt;ES01</t>
        </r>
      </text>
    </comment>
    <comment ref="A37" authorId="0" shapeId="0" xr:uid="{5A428AF2-42F8-4085-8EFA-EA55896736C6}">
      <text>
        <r>
          <rPr>
            <b/>
            <sz val="9"/>
            <color indexed="81"/>
            <rFont val="Tahoma"/>
            <family val="2"/>
          </rPr>
          <t>09067019^FF_TAX_CF(ANN_R,1/1/2019,12/31/2019)&lt;/Q&gt;&lt;R&gt;1&lt;/R&gt;&lt;C&gt;1&lt;/C&gt;&lt;D xsi:type="xsd:double"&gt;335.3&lt;/D&gt;&lt;/FQL&gt;&lt;FQL&gt;&lt;Q&gt;ES0109067019^FF_TAX_CF(ANN_R,1/1/2018,12/31/2018)&lt;/Q&gt;&lt;R&gt;1&lt;/R&gt;&lt;C&gt;1&lt;/C&gt;&lt;D xsi:type="xsd:double"&gt;287.6&lt;/D&gt;&lt;/FQL&gt;&lt;FQL&gt;&lt;Q&gt;ES0109067019^FF_TAX_CF(ANN_R,1/1/2017,12/31/2017)&lt;/Q&gt;&lt;R&gt;1&lt;/R&gt;&lt;C&gt;1&lt;/C&gt;&lt;D xsi:type="xsd:double"&gt;363.4&lt;/D&gt;&lt;/FQL&gt;&lt;FQL&gt;&lt;Q&gt;ES0109067019^FF_TAX_CF(ANN_R,1/1/2016,12/31/2016)&lt;/Q&gt;&lt;R&gt;1&lt;/R&gt;&lt;C&gt;1&lt;/C&gt;&lt;D xsi:type="xsd:double"&gt;300.8&lt;/D&gt;&lt;/FQL&gt;&lt;FQL&gt;&lt;Q&gt;ES0109067019^FF_TAX_RATE(ANN_R,1/1/2019,12/31/2019)&lt;/Q&gt;&lt;R&gt;1&lt;/R&gt;&lt;C&gt;1&lt;/C&gt;&lt;D xsi:type="xsd:double"&gt;21.7576791808874&lt;/D&gt;&lt;/FQL&gt;&lt;FQL&gt;&lt;Q&gt;ES0109067019^FF_TAX_RATE(ANN_R,1/1/2018,12/31/2018)&lt;/Q&gt;&lt;R&gt;1&lt;/R&gt;&lt;C&gt;1&lt;/C&gt;&lt;D xsi:type="xsd:double"&gt;25.2039212751628&lt;/D&gt;&lt;/FQL&gt;&lt;FQL&gt;&lt;Q&gt;ES0109067019^FF_TAX_RATE(ANN_R,1/1/2017,12/31/2017)&lt;/Q&gt;&lt;R&gt;1&lt;/R&gt;&lt;C&gt;1&lt;/C&gt;&lt;D xsi:type="xsd:double"&gt;20.7432057681642&lt;/D&gt;&lt;/FQL&gt;&lt;FQL&gt;&lt;Q&gt;ES0109067019^FF_TAX_RATE(ANN_R,1/1/2016,12/31/2016)&lt;/Q&gt;&lt;R&gt;1&lt;/R&gt;&lt;C&gt;1&lt;/C&gt;&lt;D xsi:type="xsd:double"&gt;28.2304598706068&lt;/D&gt;&lt;/FQL&gt;&lt;FQL&gt;&lt;Q&gt;ES0109067019^FG_GICS_SECTOR&lt;/Q&gt;&lt;R&gt;0&lt;/R&gt;&lt;C&gt;0&lt;/C&gt;&lt;/FQL&gt;&lt;FQL&gt;&lt;Q&gt;ES0109067019^FG_FACTSET_SECTOR&lt;/Q&gt;&lt;R&gt;1&lt;/R&gt;&lt;C&gt;1&lt;/C&gt;&lt;D xsi:type="xsd:string"&gt;Technology Services&lt;/D&gt;&lt;/FQL&gt;&lt;FQL&gt;&lt;Q&gt;US8545021011^SUS_EC_RISK_SCORE(NOW,NOW,,"GOV")&lt;/Q&gt;&lt;R&gt;1&lt;/R&gt;&lt;C&gt;1&lt;/C&gt;&lt;D xsi:type="xsd:string"&gt;7.957491&lt;/D&gt;&lt;/FQL&gt;&lt;FQL&gt;&lt;Q&gt;US8545021011^SUS_EC_RISK_SCORE(NOW,NOW,,"SOC")&lt;/Q&gt;&lt;R&gt;1&lt;/R&gt;&lt;C&gt;1&lt;/C&gt;&lt;D xsi:type="xsd:string"&gt;12.156600&lt;/D&gt;&lt;/FQL&gt;&lt;FQL&gt;&lt;Q&gt;US8545021011^SUS_RR_RISK_SCORE(NOW,NOW,,"ESG")&lt;/Q&gt;&lt;R&gt;1&lt;/R&gt;&lt;C&gt;1&lt;/C&gt;&lt;D xsi:type="xsd:double"&gt;25.935590625&lt;/D&gt;&lt;/FQL&gt;&lt;FQL&gt;&lt;Q&gt;US8545021011^FF_PTX_INC(ANN_R,1/1/2020,12/31/2020)&lt;/Q&gt;&lt;R&gt;1&lt;/R&gt;&lt;C&gt;1&lt;/C&gt;&lt;D xsi:type="xsd:double"&gt;1267&lt;/D&gt;&lt;/FQL&gt;&lt;FQL&gt;&lt;Q&gt;US8545021011^FF_PTX_INC(ANN_R,1/1/2019,12/31/2019)&lt;/Q&gt;&lt;R&gt;1&lt;/R&gt;&lt;C&gt;1&lt;/C&gt;&lt;D xsi:type="xsd:double"&gt;1130&lt;/D&gt;&lt;/FQL&gt;&lt;FQL&gt;&lt;Q&gt;US8545021011^FF_PTX_INC(ANN_R,1/1/2018,12/31/2018)&lt;/Q&gt;&lt;R&gt;1&lt;/R&gt;&lt;C&gt;1&lt;/C&gt;&lt;D xsi:type="xsd:double"&gt;1022.1&lt;/D&gt;&lt;/FQL&gt;&lt;FQL&gt;&lt;Q&gt;US8545021011^FF_PTX_INC(ANN_R,1/1/2017,12/31/2017)&lt;/Q&gt;&lt;R&gt;1&lt;/R&gt;&lt;C&gt;1&lt;/C&gt;&lt;D xsi:type="xsd:double"&gt;1527.8&lt;/D&gt;&lt;/FQL&gt;&lt;FQL&gt;&lt;Q&gt;US8545021011^FF_PTX_INC(ANN_R,1/1/2016,12/31/2016)&lt;/Q&gt;&lt;R&gt;1&lt;/R&gt;&lt;C&gt;1&lt;/C&gt;&lt;D xsi:type="xsd:double"&gt;1226.1&lt;/D&gt;&lt;/FQL&gt;&lt;FQL&gt;&lt;Q&gt;US8545021011^FF_TAX_CF(ANN_R,1/1/2020,12/31/2020)&lt;/Q&gt;&lt;R&gt;1&lt;/R&gt;&lt;C&gt;1&lt;/C&gt;&lt;D xsi:type="xsd:double"&gt;206.9&lt;/D&gt;&lt;/FQL&gt;&lt;FQL&gt;&lt;Q&gt;US8545021011^FF_TAX_CF(ANN_R,1/1/2018,12/31/2018)&lt;/Q&gt;&lt;R&gt;1&lt;/R&gt;&lt;C&gt;1&lt;/C&gt;&lt;D xsi:type="xsd:double"&gt;339.4&lt;/D&gt;&lt;/FQL&gt;&lt;FQL&gt;&lt;Q&gt;US8545021011^FF_TAX_CF(ANN_R,1/1/2017,12/31/2017)&lt;/Q&gt;&lt;R&gt;1&lt;/R&gt;&lt;C&gt;1&lt;/C&gt;&lt;D xsi:type="xsd:double"&gt;273.6&lt;/D&gt;&lt;/FQL&gt;&lt;FQL&gt;&lt;Q&gt;US8545021011^FF_TAX_CF(ANN_R,1/1/2016,12/31/2016)&lt;/Q&gt;&lt;R&gt;1&lt;/R&gt;&lt;C&gt;1&lt;/C&gt;&lt;D xsi:type="xsd:double"&gt;233.3&lt;/D&gt;&lt;/FQL&gt;&lt;FQL&gt;&lt;Q&gt;US8545021011^FF_TAX_RATE(ANN_R,1/1/2020,12/31/2020)&lt;/Q&gt;&lt;R&gt;1&lt;/R&gt;&lt;C&gt;1&lt;/C&gt;&lt;D xsi:type="xsd:double"&gt;3.26756116811365&lt;/D&gt;&lt;/FQL&gt;&lt;FQL&gt;&lt;Q&gt;US8545021011^FF_TAX_RATE(ANN_R,1/1/2019,12/31/2019)&lt;/Q&gt;&lt;R&gt;1&lt;/R&gt;&lt;C&gt;1&lt;/C&gt;&lt;D xsi:type="xsd:double"&gt;14.2300884955752&lt;/D&gt;&lt;/FQL&gt;&lt;FQL&gt;&lt;Q&gt;US8545021011^FF_TAX_RATE(ANN_R,1/1/2018,12/31/2018)&lt;/Q&gt;&lt;R&gt;1&lt;/R&gt;&lt;C&gt;1&lt;/C&gt;&lt;D xsi:type="xsd:double"&gt;40.729869875746&lt;/D&gt;&lt;/FQL&gt;&lt;FQL&gt;&lt;Q&gt;US8545021011^FF_TAX_RATE(ANN_R,1/1/2017,12/31/2017)&lt;/Q&gt;&lt;R&gt;1&lt;/R&gt;&lt;C&gt;1&lt;/C&gt;&lt;D xsi:type="xsd:double"&gt;19.6949862547454&lt;/D&gt;&lt;/FQL&gt;&lt;FQL&gt;&lt;Q&gt;US8545021011^FF_TAX_RATE(ANN_R,1/1/2016,12/31/2016)&lt;/Q&gt;&lt;R&gt;1&lt;/R&gt;&lt;C&gt;1&lt;/C&gt;&lt;D xsi:type="xsd:double"&gt;21.3033194682326&lt;/D&gt;&lt;/FQL&gt;&lt;FQL&gt;&lt;Q&gt;US8545021011^FG_GICS_SECTOR&lt;/Q&gt;&lt;R&gt;1&lt;/R&gt;&lt;C&gt;1&lt;/C&gt;&lt;D xsi:type="xsd:string"&gt;Industrials&lt;/D&gt;&lt;/FQL&gt;&lt;FQL&gt;&lt;Q&gt;US8545021011^FG_FACTSET_SECTOR&lt;/Q&gt;&lt;R&gt;1&lt;/R&gt;&lt;C&gt;1&lt;/C&gt;&lt;D xsi:type="xsd:string"&gt;Consumer Durables&lt;/D&gt;&lt;/FQL&gt;&lt;FQL&gt;&lt;Q&gt;US8936411003^SUS_EC_RISK_SCORE(NOW,NOW,,"GOV")&lt;/Q&gt;&lt;R&gt;0&lt;/R&gt;&lt;C&gt;0&lt;/C&gt;&lt;/FQL&gt;&lt;FQL&gt;&lt;Q&gt;US8936411003^SUS_EC_RISK_SCORE(NOW,NOW,,"SOC")&lt;/Q&gt;&lt;R&gt;0&lt;/R&gt;&lt;C&gt;0&lt;/C&gt;&lt;/FQL&gt;&lt;FQL&gt;&lt;Q&gt;US8936411003^SUS_RR_RISK_SCORE(NOW,NOW,,"ESG")&lt;/Q&gt;&lt;R&gt;0&lt;/R&gt;&lt;C&gt;0&lt;/C&gt;&lt;/FQL&gt;&lt;FQL&gt;&lt;Q&gt;US8936411003^FF_PTX_INC(ANN_R,1/1/2020,12/31/2020)&lt;/Q&gt;&lt;R&gt;1&lt;/R&gt;&lt;C&gt;1&lt;/C&gt;&lt;D xsi:type="xsd:double"&gt;740&lt;/D&gt;&lt;/FQL&gt;&lt;FQL&gt;&lt;Q&gt;US8936411003^FF_PTX_INC(ANN_R,1/1/2019,12/31/2019)&lt;/Q&gt;&lt;R&gt;1&lt;/R&gt;&lt;C&gt;1&lt;/C&gt;&lt;D xsi:type="xsd:double"&gt;1062.865&lt;/D&gt;&lt;/FQL&gt;&lt;FQL&gt;&lt;Q&gt;US8936411003^FF_PTX_INC(ANN_R,1/1/2017,12/31/2017)&lt;/Q&gt;&lt;R&gt;1&lt;/R&gt;&lt;C&gt;1&lt;/C&gt;&lt;D xsi:type="xsd:double"&gt;837.43&lt;/D&gt;&lt;/FQL&gt;&lt;FQL&gt;&lt;Q&gt;US8936411003^FF_PTX_INC(ANN_R,1/1/2016,12/31/2016)&lt;/Q&gt;&lt;R&gt;1&lt;/R&gt;&lt;C&gt;1&lt;/C&gt;&lt;D xsi:type="xsd:double"&gt;768.116&lt;/D&gt;&lt;/FQL&gt;&lt;FQL&gt;&lt;Q&gt;US8936411003^FF_TAX_CF(ANN_R,1/1/2020,12/31/2020)&lt;/Q&gt;&lt;R&gt;1&lt;/R&gt;&lt;C&gt;1&lt;/C&gt;&lt;D xsi:type="xsd:double"&gt;223&lt;/D&gt;&lt;/FQL&gt;&lt;FQL&gt;&lt;Q&gt;US8936411003^FF_TAX_CF(ANN_R,1/1/2019,12/31/2019)&lt;/Q&gt;&lt;R&gt;1&lt;/R&gt;&lt;C&gt;1&lt;/C&gt;&lt;D xsi:type="xsd:double"&gt;215.154&lt;/D&gt;&lt;/FQL&gt;&lt;FQL&gt;&lt;Q&gt;US8936411003^FF_TAX_CF(ANN_R,1/1/2018,12/31/2018)&lt;/Q&gt;&lt;R&gt;1&lt;/R&gt;&lt;C&gt;1&lt;/C&gt;&lt;D xsi:type="xsd:double"&gt;129.246&lt;/D&gt;&lt;/FQL&gt;&lt;FQL&gt;&lt;Q&gt;US8936411003^FF_TAX_CF(ANN_R,1/1/2017,12/31/2017)&lt;/Q&gt;&lt;R&gt;1&lt;/R&gt;&lt;C&gt;1&lt;/C&gt;&lt;D xsi:type="xsd:double"&gt;185.295&lt;/D&gt;&lt;/FQL&gt;&lt;FQL&gt;&lt;Q&gt;US8936411003^FF_TAX_CF(ANN_R,1/1/2016,12/31/2016)&lt;/Q&gt;&lt;R&gt;1&lt;/R&gt;&lt;C&gt;1&lt;/C&gt;&lt;D xsi:type="xsd:double"&gt;183.291&lt;/D&gt;&lt;/FQL&gt;&lt;FQL&gt;&lt;Q&gt;US8936411003^FF_TAX_RATE(ANN_R,1/1/2020,12/31/2020)&lt;/Q&gt;&lt;R&gt;1&lt;/R&gt;&lt;C&gt;1&lt;/C&gt;&lt;D xsi:type="xsd:double"&gt;11.7567567567568&lt;/D&gt;&lt;/FQL&gt;&lt;FQL&gt;&lt;Q&gt;US8936411003^FF_TAX_RATE(ANN_R,1/1/2019,12/31/2019)&lt;/Q&gt;&lt;R&gt;1&lt;/R&gt;&lt;C&gt;1&lt;/C&gt;&lt;D xsi:type="xsd:double"&gt;20.8856251734698&lt;/D&gt;&lt;/FQL&gt;&lt;FQL&gt;&lt;Q&gt;US8936411003^FF_TAX_RATE(ANN_R,1/1/2018,12/31/2018)&lt;/Q&gt;&lt;R&gt;1&lt;/R&gt;&lt;C&gt;1&lt;/C&gt;&lt;D xsi:type="xsd:double"&gt;2.43730195209409&lt;/D&gt;&lt;/FQL&gt;&lt;FQL&gt;&lt;Q&gt;US8936411003^FF_TAX_RATE(ANN_R,1/1/2017,12/31/2017)&lt;/Q&gt;&lt;R&gt;1&lt;/R&gt;&lt;C&gt;1&lt;/C&gt;&lt;D xsi:type="xsd:double"&gt;24.9440550254947&lt;/D&gt;&lt;/FQL&gt;&lt;FQL&gt;&lt;Q&gt;US8936411003^FF_TAX_RATE(ANN_R,1/1/2016,12/31/2016)&lt;/Q&gt;&lt;R&gt;1&lt;/R&gt;&lt;C&gt;1&lt;/C&gt;&lt;D xsi:type="xsd:double"&gt;23.6555416109025&lt;/D&gt;&lt;/FQL&gt;&lt;FQL&gt;&lt;Q&gt;US8936411003^FG_GICS_SECTOR&lt;/Q&gt;&lt;R&gt;1&lt;/R&gt;&lt;C&gt;1&lt;/C&gt;&lt;D xsi:type="xsd:string"&gt;Industrials&lt;/D&gt;&lt;/FQL&gt;&lt;FQL&gt;&lt;Q&gt;US8936411003^FG_FACTSET_SECTOR&lt;/Q&gt;&lt;R&gt;1&lt;/R&gt;&lt;C&gt;1&lt;/C&gt;&lt;D xsi:type="xsd:string"&gt;Electronic Technology&lt;/D&gt;&lt;/FQL&gt;&lt;FQL&gt;&lt;Q&gt;US6937181088^SUS_EC_RISK_SCORE(NOW,NOW,,"GOV")&lt;/Q&gt;&lt;R&gt;1&lt;/R&gt;&lt;C&gt;1&lt;/C&gt;&lt;D xsi:type="xsd:string"&gt;8.562900&lt;/D&gt;&lt;/FQL&gt;&lt;FQL&gt;&lt;Q&gt;US6937181088^SUS_RR_RISK_SCORE(NOW,NOW,,"ESG")&lt;/Q&gt;&lt;R&gt;1&lt;/R&gt;&lt;C&gt;1&lt;/C&gt;&lt;D xsi:type="xsd:double"&gt;28.13839375&lt;/D&gt;&lt;/FQL&gt;&lt;FQL&gt;&lt;Q&gt;US6937181088^FF_PTX_INC(ANN_R,1/1/2020,12/31/2020)&lt;/Q&gt;&lt;R&gt;1&lt;/R&gt;&lt;C&gt;1&lt;/C&gt;&lt;D xsi:type="xsd:double"&gt;1657.9&lt;/D&gt;&lt;/FQL&gt;&lt;FQL&gt;&lt;Q&gt;US6937181088^FF_PTX_INC(ANN_R,1/1/2019,12/31/2019)&lt;/Q&gt;&lt;R&gt;1&lt;/R&gt;&lt;C&gt;1&lt;/C&gt;&lt;D xsi:type="xsd:double"&gt;3099.2&lt;/D&gt;&lt;/FQL&gt;&lt;FQL&gt;&lt;Q&gt;US6937181088^FF_PTX_INC(ANN_R,1/1/2018,12/31/2018)&lt;/Q&gt;&lt;R&gt;1&lt;/R&gt;&lt;C&gt;1&lt;/C&gt;&lt;D xsi:type="xsd:double"&gt;2810.2&lt;/D&gt;&lt;/FQL&gt;&lt;FQL&gt;&lt;Q&gt;US6937181088^FF_PTX_INC(ANN_R,1/1/2017,12/31/2017)&lt;/Q&gt;&lt;R&gt;1&lt;/R&gt;&lt;C&gt;1&lt;/C&gt;&lt;D xsi:type="xsd:double"&gt;2173.3&lt;/D&gt;&lt;/FQL&gt;&lt;FQL&gt;&lt;Q&gt;US6937181088^FF_PTX_INC(ANN_R,1/1/2016,12/31/2016)&lt;/Q&gt;&lt;R&gt;1&lt;/R&gt;&lt;C&gt;1&lt;/C&gt;&lt;D xsi:type="xsd:double"&gt;1130.4&lt;/D&gt;&lt;/FQL&gt;&lt;FQL&gt;&lt;Q&gt;US6937181088^FF_TAX_CF(ANN_R,1/1/2020,12/31/2020)&lt;/Q&gt;&lt;R&gt;1&lt;/R&gt;&lt;C&gt;1&lt;/C&gt;&lt;D xsi:type="xsd:double"&gt;374&lt;/D&gt;&lt;/FQL&gt;&lt;FQL&gt;&lt;Q&gt;US6937181088^FF_TAX_CF(ANN_R,1/1/2019,12/31/2019)&lt;/Q&gt;&lt;R&gt;1&lt;/R&gt;&lt;C&gt;1&lt;/C&gt;&lt;D xsi:type="xsd:double"&gt;586&lt;/D&gt;&lt;/FQL&gt;&lt;FQL&gt;&lt;Q&gt;US6937181088^FF_TAX_CF(ANN_R,1/1/2018,12/31/2018)&lt;/Q&gt;&lt;R&gt;1&lt;/R&gt;&lt;C&gt;1&lt;/C&gt;&lt;D xsi:type="xsd:double"&gt;607.6&lt;/D&gt;&lt;/FQL&gt;&lt;FQL&gt;&lt;Q&gt;US6937181088^FF_TAX_CF(ANN_R,1/1/2017,12/31/2017)&lt;/Q&gt;&lt;R&gt;1&lt;/R&gt;&lt;C&gt;1&lt;/C&gt;&lt;D xsi:type="xsd:double"&gt;661.4&lt;/D&gt;&lt;/FQL&gt;&lt;FQL&gt;&lt;Q&gt;US6937181088^FF_TAX_CF(ANN_R,1/1/2016,12/31/2016)&lt;/Q&gt;&lt;R&gt;1&lt;/R&gt;&lt;C&gt;1&lt;/C&gt;&lt;D xsi:type="xsd:double"&gt;499.4&lt;/D&gt;&lt;/FQL&gt;&lt;FQL&gt;&lt;Q&gt;US6937181088^FF_TAX_RATE(ANN_R,1/1/2020,12/31/2020)&lt;/Q&gt;&lt;R&gt;1&lt;/R&gt;&lt;C&gt;1&lt;/C&gt;&lt;D xsi:type="xsd:double"&gt;21.6840581458472&lt;/D&gt;&lt;/FQL&gt;&lt;FQL&gt;&lt;Q&gt;US6937181088^FF_TAX_RATE(ANN_R,1/1/2019,12/31/2019)&lt;/Q&gt;&lt;R&gt;1&lt;/R&gt;&lt;C&gt;1&lt;/C&gt;&lt;D xsi:type="xsd:double"&gt;22.9510841507486&lt;/D&gt;&lt;/FQL&gt;&lt;FQL&gt;&lt;Q&gt;US6937181088^FF_TAX_RATE(ANN_R,1/1/2018,12/31/2018)&lt;/Q&gt;&lt;R&gt;1&lt;/R&gt;&lt;C&gt;1&lt;/C&gt;&lt;D xsi:type="xsd:double"&gt;21.8881218418618&lt;/D&gt;&lt;/FQL&gt;&lt;FQL&gt;&lt;Q&gt;US6937181088^FF_TAX_RATE(ANN_R,1/1/2017,12/31/2017)&lt;/Q&gt;&lt;R&gt;1&lt;/R&gt;&lt;C&gt;1&lt;/C&gt;&lt;D xsi:type="xsd:double"&gt;22.9190631758156&lt;/D&gt;&lt;/FQL&gt;&lt;FQL&gt;&lt;Q&gt;US6937181088^FG_GICS_SECTOR&lt;/Q&gt;&lt;R&gt;1&lt;/R&gt;&lt;C&gt;1&lt;/C&gt;&lt;D xsi:type="xsd:string"&gt;Industrials&lt;/D&gt;&lt;/FQL&gt;&lt;FQL&gt;&lt;Q&gt;US6937181088^FG_FACTSET_SECTOR&lt;/Q&gt;&lt;R&gt;1&lt;/R&gt;&lt;C&gt;1&lt;/C&gt;&lt;D xsi:type="xsd:string"&gt;Producer Manufacturing&lt;/D&gt;&lt;/FQL&gt;&lt;FQL&gt;&lt;Q&gt;KR7006400006^SUS_EC_RISK_SCORE(NOW,NOW,,"GOV")&lt;/Q&gt;&lt;R&gt;1&lt;/R&gt;&lt;C&gt;1&lt;/C&gt;&lt;D xsi:type="xsd:string"&gt;7.920606&lt;/D&gt;&lt;/FQL&gt;&lt;FQL&gt;&lt;Q&gt;KR7006400006^SUS_EC_RISK_SCORE(NOW,NOW,,"SOC")&lt;/Q&gt;&lt;R&gt;1&lt;/R&gt;&lt;C&gt;1&lt;/C&gt;&lt;D xsi:type="xsd:string"&gt;5.171475&lt;/D&gt;&lt;/FQL&gt;&lt;FQL&gt;&lt;Q&gt;KR7006400006^SUS_RR_RISK_SCORE(NOW,NOW,,"ESG")&lt;/Q&gt;&lt;R&gt;1&lt;/R&gt;&lt;C&gt;1&lt;/C&gt;&lt;D xsi:type="xsd:double"&gt;21.0662725&lt;/D&gt;&lt;/FQL&gt;&lt;FQL&gt;&lt;Q&gt;KR7006400006^FF_PTX_INC(ANN_R,1/1/2020,12/31/2020)&lt;/Q&gt;&lt;R&gt;1&lt;/R&gt;&lt;C&gt;1&lt;/C&gt;&lt;D xsi:type="xsd:double"&gt;510700.426343&lt;/D&gt;&lt;/FQL&gt;&lt;FQL&gt;&lt;Q&gt;KR7006400006^FF_PTX_INC(ANN_R,1/1/2019,12/31/2019)&lt;/Q&gt;&lt;R&gt;1&lt;/R&gt;&lt;C&gt;1&lt;/C&gt;&lt;D xsi:type="xsd:double"&gt;386012.500185&lt;/D&gt;&lt;/FQL&gt;&lt;FQL&gt;&lt;Q&gt;KR7006400006^FF_PTX_INC(ANN_R,1/1/2018,12/31/2018)&lt;/Q&gt;&lt;R&gt;1&lt;/R&gt;&lt;C&gt;1&lt;/C&gt;&lt;D xsi:type="xsd:double"&gt;1036233.637433&lt;/D&gt;&lt;/FQL&gt;&lt;FQL&gt;&lt;Q&gt;KR7006400006^FF_PTX_INC(ANN_R,1/1/2017,12/31/2017)&lt;/Q&gt;&lt;R&gt;1&lt;/R&gt;&lt;C&gt;1&lt;/C&gt;&lt;D xsi:type="xsd:double"&gt;824064.878556&lt;/D&gt;&lt;/FQL&gt;&lt;FQL&gt;&lt;Q&gt;KR7006400006^FF_PTX_INC(ANN_R,1/1/2016,12/31/2016)&lt;/Q&gt;&lt;R&gt;1&lt;/R&gt;&lt;C&gt;1&lt;/C&gt;&lt;D xsi:type="xsd:double"&gt;-820693.892467&lt;/D&gt;&lt;/FQL&gt;&lt;FQL&gt;&lt;Q&gt;KR7006400006^FF_TAX_CF(ANN_R,1/1/2020,12/31/2020)&lt;/Q&gt;&lt;R&gt;1&lt;/R&gt;&lt;C&gt;1&lt;/C&gt;&lt;D xsi:type="xsd:double"&gt;124575.586249&lt;/D&gt;&lt;/FQL&gt;&lt;FQL&gt;&lt;Q&gt;KR7006400006^FF_TAX_CF(ANN_R,1/1/2019,12/31/2019)&lt;/Q&gt;&lt;R&gt;1&lt;/R&gt;&lt;C&gt;1&lt;/C&gt;&lt;D xsi:type="xsd:double"&gt;113959.267698&lt;/D&gt;&lt;/FQL&gt;&lt;FQL&gt;&lt;Q&gt;KR7006400006^FF_TAX_CF(ANN_R,1/1/2018,12/31/2018)&lt;/Q&gt;&lt;R&gt;1&lt;/R&gt;&lt;C&gt;1&lt;/C&gt;&lt;D xsi:type="xsd:double"&gt;128836.321865&lt;/D&gt;&lt;/FQL&gt;&lt;FQL&gt;&lt;Q&gt;KR7006400006^FF_TAX_CF(ANN_R,1/1/2017,12/31/2017)&lt;/Q&gt;&lt;R&gt;1&lt;/R&gt;&lt;C&gt;1&lt;/C&gt;&lt;D xsi:type="xsd:double"&gt;95956.087409&lt;/D&gt;&lt;/FQL&gt;&lt;FQL&gt;&lt;Q&gt;KR7006400006^FF_TAX_CF(ANN_R,1/1/2016,12/31/2016)&lt;/Q&gt;&lt;R&gt;1&lt;/R&gt;&lt;C&gt;1&lt;/C&gt;&lt;D xsi:type="xsd:double"&gt;254413.45539&lt;/D&gt;&lt;/FQL&gt;&lt;FQL&gt;&lt;Q&gt;KR7006400006^FF_TAX_RATE(ANN_R,1/1/2019,12/31/2019)&lt;/Q&gt;&lt;R&gt;1&lt;/R&gt;&lt;C&gt;1&lt;/C&gt;&lt;D xsi:type="xsd:double"&gt;42.0390017735767&lt;/D&gt;&lt;/FQL&gt;&lt;FQL&gt;&lt;Q&gt;KR7006400006^FF_TAX_RATE(ANN_R,1/1/2018,12/31/2018)&lt;/Q&gt;&lt;R&gt;1&lt;/R&gt;&lt;C&gt;1&lt;/C&gt;&lt;D xsi:type="xsd:double"&gt;28.1002701965296&lt;/D&gt;&lt;/FQL&gt;&lt;FQL&gt;&lt;Q&gt;KR7006400006^FF_TAX_RATE(ANN_R,1/1/2017,12/31/2017)&lt;/Q&gt;&lt;R&gt;1&lt;/R&gt;&lt;C&gt;1&lt;/C&gt;&lt;D xsi:type="xsd:double"&gt;21.948637819505&lt;/D&gt;&lt;/FQL&gt;&lt;FQL&gt;&lt;Q&gt;KR7006400006^FF_TAX_RATE(ANN_R,1/1/2016,12/31/2016)&lt;/Q&gt;&lt;R&gt;0&lt;/R&gt;&lt;C&gt;0&lt;/C&gt;&lt;/FQL&gt;&lt;FQL&gt;&lt;Q&gt;KR7006400006^FG_GICS_SECTOR&lt;/Q&gt;&lt;R&gt;0&lt;/R&gt;&lt;C&gt;0&lt;/C&gt;&lt;/FQL&gt;&lt;FQL&gt;&lt;Q&gt;KR7006400006^FG_FACTSET_SECTOR&lt;/Q&gt;&lt;R&gt;1&lt;/R&gt;&lt;C&gt;1&lt;/C&gt;&lt;D xsi:type="xsd:string"&gt;Electronic Technology&lt;/D&gt;&lt;/FQL&gt;&lt;FQL&gt;&lt;Q&gt;US22160N1090^SUS_EC_RISK_SCORE(NOW,NOW,,"GOV")&lt;/Q&gt;&lt;R&gt;0&lt;/R&gt;&lt;C&gt;0&lt;/C&gt;&lt;/FQL&gt;&lt;FQL&gt;&lt;Q&gt;US22160N1090^SUS_EC_RISK_SCORE(NOW,NOW,,"SOC")&lt;/Q&gt;&lt;R&gt;0&lt;/R&gt;&lt;C&gt;0&lt;/C&gt;&lt;/FQL&gt;&lt;FQL&gt;&lt;Q&gt;US22160N1090^SUS_RR_RISK_SCORE(NOW,NOW,,"ESG")&lt;/Q&gt;&lt;R&gt;0&lt;/R&gt;&lt;C&gt;0&lt;/C&gt;&lt;/FQL&gt;&lt;FQL&gt;&lt;Q&gt;US22160N1090^FF_PTX_INC(ANN_R,1/1/2020,12/31/2020)&lt;/Q&gt;&lt;R&gt;1&lt;/R&gt;&lt;C&gt;1&lt;/C&gt;&lt;D xsi:type="xsd:double"&gt;270.98&lt;/D&gt;&lt;/FQL&gt;&lt;FQL&gt;&lt;Q&gt;US22160N1090^FF_PTX_INC(ANN_R,1/1/2019,12/31/2019)&lt;/Q&gt;&lt;R&gt;1&lt;/R&gt;&lt;C&gt;1&lt;/C&gt;&lt;D xsi:type="xsd:double"&gt;390.949&lt;/D&gt;&lt;/FQL&gt;&lt;FQL&gt;&lt;Q&gt;US22160N1090^FF_PTX_INC(ANN_R,1/1/2018,12/31/2018)&lt;/Q&gt;&lt;R&gt;1&lt;/R&gt;&lt;C&gt;1&lt;/C&gt;&lt;D xsi:type="xsd:double"&gt;284.015&lt;/D&gt;&lt;/FQL&gt;&lt;FQL&gt;&lt;Q&gt;US22160N1090^FF_PTX_INC(ANN_R,1/1/2017,12/31/2017)&lt;/Q&gt;&lt;R&gt;1&lt;/R&gt;&lt;C&gt;1&lt;/C&gt;&lt;D xsi:type="xsd:double"&gt;165.058&lt;/D&gt;&lt;/FQL&gt;&lt;FQL&gt;&lt;Q&gt;US22160N1090^FF_PTX_INC(ANN_R,1/1/2016,12/31/2016)&lt;/Q&gt;&lt;R&gt;1&lt;/R&gt;&lt;C&gt;1&lt;/C&gt;&lt;D xsi:type="xsd:double"&gt;136.662&lt;/D&gt;&lt;/FQL&gt;&lt;FQL&gt;&lt;Q&gt;US22160N1090^FF_TAX_CF(ANN_R,1/1/2020,12/31/2020)&lt;/Q&gt;&lt;R&gt;1&lt;/R&gt;&lt;C&gt;1&lt;/C&gt;&lt;D xsi:type="xsd:double"&gt;45.783&lt;/D&gt;&lt;/FQL&gt;&lt;FQL&gt;&lt;Q&gt;US22160N1090^FF_TAX_CF(ANN_R,1/1/2018,12/31/2018)&lt;/Q&gt;&lt;R&gt;1&lt;/R&gt;&lt;C&gt;1&lt;/C&gt;&lt;D xsi:type="xsd:double"&gt;35.98&lt;/D&gt;&lt;/FQL&gt;&lt;FQL&gt;&lt;Q&gt;US22160N1090^FF_TAX_CF(ANN_R,1/1/2017,12/31/2017)&lt;/Q&gt;&lt;R&gt;1&lt;/R&gt;&lt;C&gt;1&lt;/C&gt;&lt;D xsi:type="xsd:double"&gt;41&lt;/D&gt;&lt;/FQL&gt;&lt;FQL&gt;&lt;Q&gt;US22160N1090^FF_TAX_CF(ANN_R,1/1/2016,12/31/2016)&lt;/Q&gt;&lt;R&gt;1&lt;/R&gt;&lt;C&gt;1&lt;/C&gt;&lt;D xsi:type="xsd:double"&gt;34&lt;/D&gt;&lt;/FQL&gt;&lt;FQL&gt;&lt;Q&gt;US22160N1090^FF_TAX_RATE(ANN_R,1/1/2020,12/31/2020)&lt;/Q&gt;&lt;R&gt;1&lt;/R&gt;&lt;C&gt;1&lt;/C&gt;&lt;D xsi:type="xsd:double"&gt;16.1827441139567&lt;/D&gt;&lt;/FQL&gt;&lt;FQL&gt;&lt;Q&gt;US22160N1090^FF_TAX_RATE(ANN_R,1/1/2019,12/31/2019)&lt;/Q&gt;&lt;R&gt;1&lt;/R&gt;&lt;C&gt;1&lt;/C&gt;&lt;D xsi:type="xsd:double"&gt;19.4362947596745&lt;/D&gt;&lt;/FQL&gt;&lt;FQL&gt;&lt;Q&gt;US22160N1090^FF_TAX_RATE(ANN_R,1/1/2018,12/31/2018)&lt;/Q&gt;&lt;R&gt;1&lt;/R&gt;&lt;C&gt;1&lt;/C&gt;&lt;D xsi:type="xsd:double"&gt;16.0840096473778&lt;/D&gt;&lt;/FQL&gt;&lt;FQL&gt;&lt;Q&gt;US22160N1090^FF_TAX_RATE(ANN_R,1/1/2017,12/31/2017)&lt;/Q&gt;&lt;R&gt;1&lt;/R&gt;&lt;C&gt;1&lt;/C&gt;&lt;D xsi:type="xsd:double"&gt;25.6655236341165&lt;/D&gt;&lt;/FQL&gt;&lt;FQL&gt;&lt;Q&gt;US22160N1090^FF_TAX_RATE(ANN_R,1/1/2016,12/31/2016)&lt;/Q&gt;&lt;R&gt;1&lt;/R&gt;&lt;C&gt;1&lt;/C&gt;&lt;D xsi:type="xsd:double"&gt;37.7508012468718&lt;/D&gt;&lt;/FQL&gt;&lt;FQL&gt;&lt;Q&gt;US22160N1090^FG_GICS_SECTOR&lt;/Q&gt;&lt;R&gt;0&lt;/R&gt;&lt;C&gt;0&lt;/C&gt;&lt;/FQL&gt;&lt;FQL&gt;&lt;Q&gt;US22160N1090^FG_FACTSET_SECTOR&lt;/Q&gt;&lt;R&gt;1&lt;/R&gt;&lt;C&gt;1&lt;/C&gt;&lt;D xsi:type="xsd:string"&gt;Technology Services&lt;/D&gt;&lt;/FQL&gt;&lt;FQL&gt;&lt;Q&gt;US9884981013^SUS_EC_RISK_SCORE(NOW,NOW,,"GOV")&lt;/Q&gt;&lt;R&gt;1&lt;/R&gt;&lt;C&gt;1&lt;/C&gt;&lt;D xsi:type="xsd:string"&gt;4.804931&lt;/D&gt;&lt;/FQL&gt;&lt;FQL&gt;&lt;Q&gt;US9884981013^SUS_EC_RISK_SCORE(NOW,NOW,,"SOC")&lt;/Q&gt;&lt;R&gt;1&lt;/R&gt;&lt;C&gt;1&lt;/C&gt;&lt;D xsi:type="xsd:string"&gt;13.081553&lt;/D&gt;&lt;/FQL&gt;&lt;FQL&gt;&lt;Q&gt;US9884981013^SUS_RR_RISK_SCORE(NOW,NOW,,"ESG")&lt;/Q&gt;&lt;R&gt;1&lt;/R&gt;&lt;C&gt;1&lt;/C&gt;&lt;D xsi:type="xsd:double"&gt;21.78415875&lt;/D&gt;&lt;/FQL&gt;&lt;FQL&gt;&lt;Q&gt;US9884981013^FF_PTX_INC(ANN_R,1/1/2020,12/31/2020)&lt;/Q&gt;&lt;R&gt;1&lt;/R&gt;&lt;C&gt;1&lt;/C&gt;&lt;D xsi:type="xsd:double"&gt;1020&lt;/D&gt;&lt;/FQL&gt;&lt;FQL&gt;&lt;Q&gt;US9884981013^FF_PTX_INC(ANN_R,1/1/2019,12/31/2019)&lt;/Q&gt;&lt;R&gt;1&lt;/R&gt;&lt;C&gt;1&lt;/C&gt;&lt;D xsi:type="xsd:double"&gt;1373&lt;/D&gt;&lt;/FQL&gt;&lt;FQL&gt;&lt;Q&gt;US9884981013^FF_PTX_INC(ANN_R,1/1/2017,12/31/2017)&lt;/Q&gt;&lt;R&gt;1&lt;/R&gt;&lt;C&gt;1&lt;/C&gt;&lt;D xsi:type="xsd:double"&gt;2274&lt;/D&gt;&lt;/FQL&gt;&lt;FQL&gt;&lt;Q&gt;US9884981013^FF_PTX_INC(ANN_R,1/1/2016,12/31/2016)&lt;/Q&gt;&lt;R&gt;1&lt;/R&gt;&lt;C&gt;1&lt;/C&gt;&lt;D xsi:type="xsd:double"&gt;1345&lt;/D&gt;&lt;/FQL&gt;&lt;FQL&gt;&lt;Q&gt;US9884981013^FF_TAX_CF(ANN_R,1/1/2020,12/31/2020)&lt;/Q&gt;&lt;R&gt;1&lt;/R&gt;&lt;C&gt;1&lt;/C&gt;&lt;D xsi:type="xsd:double"&gt;328&lt;/D&gt;&lt;/FQL&gt;&lt;FQL&gt;&lt;Q&gt;US9884981013^FF_TAX_CF(ANN_R,1/1/2019,12/31/2019)&lt;/Q&gt;&lt;R&gt;1&lt;/R&gt;&lt;C&gt;1&lt;/C&gt;&lt;D xsi:type="xsd:double"&gt;283&lt;/D&gt;&lt;/FQL&gt;&lt;FQL&gt;&lt;Q&gt;US9884981013^FF_TAX_CF(ANN_R,1/1/2018,12/31/2018)&lt;/Q&gt;&lt;R&gt;1&lt;/R&gt;&lt;C&gt;1&lt;/C&gt;&lt;D xsi:type="xsd:double"&gt;279&lt;/D&gt;&lt;/FQL&gt;&lt;FQL&gt;&lt;Q&gt;US9884981013^FF_TAX_CF(ANN_R,1/1/2017,12/31/2017)&lt;/Q&gt;&lt;R&gt;1&lt;/R&gt;&lt;C&gt;1&lt;/C&gt;&lt;D xsi:type="xsd:double"&gt;346&lt;/D&gt;&lt;/FQL&gt;&lt;FQL&gt;&lt;Q&gt;US9884981013^FF_TAX_CF(ANN_R,1/1/2016,12/31/2016)&lt;/Q&gt;&lt;R&gt;1&lt;/R&gt;&lt;C&gt;1&lt;/C&gt;&lt;D xsi:type="xsd:double"&gt;314&lt;/D&gt;&lt;/FQL&gt;&lt;FQL&gt;&lt;Q&gt;US9884981013^FF_TAX_RATE(ANN_R,1/1/2020,12/31/2020)&lt;/Q&gt;&lt;R&gt;1&lt;/R&gt;&lt;C&gt;1&lt;/C&gt;&lt;D xsi:type="xsd:double"&gt;11.3725490196078&lt;/D&gt;&lt;/FQL&gt;&lt;FQL&gt;&lt;Q&gt;US9884981013^FF_TAX_RATE(ANN_R,1/1/2019,12/31/2019)&lt;/Q&gt;&lt;R&gt;1&lt;/R&gt;&lt;C&gt;1&lt;/C&gt;&lt;D xsi:type="xsd:double"&gt;5.75382374362709&lt;/D&gt;&lt;/FQL&gt;&lt;FQL&gt;&lt;Q&gt;US9884981013^FF_TAX_RATE(ANN_R,1/1/2018,12/31/2018)&lt;/Q&gt;&lt;R&gt;1&lt;/R&gt;&lt;C&gt;1&lt;/C&gt;&lt;D xsi:type="xsd:double"&gt;16.1500815660685&lt;/D&gt;&lt;/FQL&gt;&lt;FQL&gt;&lt;Q&gt;US9884981013^FF_TAX_RATE(ANN_R,1/1/2017,12/31/2017)&lt;/Q&gt;&lt;R&gt;1&lt;/R&gt;&lt;C&gt;1&lt;/C&gt;&lt;D xsi:type="xsd:double"&gt;41.0729991204925&lt;/D&gt;&lt;/FQL&gt;&lt;FQL&gt;&lt;Q&gt;US9884981013^FF_TAX_RATE(ANN_R,1/1/2016,12/31/2016)&lt;/Q&gt;&lt;R&gt;1&lt;/R&gt;&lt;C&gt;1&lt;/C&gt;&lt;D xsi:type="xsd:double"&gt;24.3122676579926&lt;/D&gt;&lt;/FQL&gt;&lt;FQL&gt;&lt;Q&gt;US9884981013^FG_GICS_SECTOR&lt;/Q&gt;&lt;R&gt;1&lt;/R&gt;&lt;C&gt;1&lt;/C&gt;&lt;D xsi:type="xsd:string"&gt;Consumer Discretionary&lt;/D&gt;&lt;/FQL&gt;&lt;FQL&gt;&lt;Q&gt;US9884981013^FG_FACTSET_SECTOR&lt;/Q&gt;&lt;R&gt;1&lt;/R&gt;&lt;C&gt;1&lt;/C&gt;&lt;D xsi:type="xsd:string"&gt;Consumer Services&lt;/D&gt;&lt;/FQL&gt;&lt;FQL&gt;&lt;Q&gt;JP3902400005^SUS_EC_RISK_SCORE(NOW,NOW,,"GOV")&lt;/Q&gt;&lt;R&gt;1&lt;/R&gt;&lt;C&gt;1&lt;/C&gt;&lt;D xsi:type="xsd:string"&gt;9.516881&lt;/D&gt;&lt;/FQL&gt;&lt;FQL&gt;&lt;Q&gt;JP3902400005^SUS_RR_RISK_SCORE(NOW,NOW,,"ESG")&lt;/Q&gt;&lt;R&gt;1&lt;/R&gt;&lt;C&gt;1&lt;/C&gt;&lt;D xsi:type="xsd:double"&gt;24.634575&lt;/D&gt;&lt;/FQL&gt;&lt;FQL&gt;&lt;Q&gt;JP3902400005^FF_PTX_INC(ANN_R,1/1/2020,12/31/2020)&lt;/Q&gt;&lt;R&gt;1&lt;/R&gt;&lt;C&gt;1&lt;/C&gt;&lt;D xsi:type="xsd:double"&gt;281986&lt;/D&gt;&lt;/FQL&gt;&lt;FQL&gt;&lt;Q&gt;JP3902400005^FF_PTX_INC(ANN_R,1/1/2019,12/31/2019)&lt;/Q&gt;&lt;R&gt;1&lt;/R&gt;&lt;C&gt;1&lt;/C&gt;&lt;D xsi:type="xsd:double"&gt;315958&lt;/D&gt;&lt;/FQL&gt;&lt;FQL&gt;&lt;Q&gt;JP3902400005^FF_PTX_INC(ANN_R,1/1/2018,12/31/2018)&lt;/Q&gt;&lt;R&gt;1&lt;/R&gt;&lt;C&gt;1&lt;/C&gt;&lt;D xsi:type="xsd:double"&gt;353206&lt;/D&gt;&lt;/FQL&gt;&lt;FQL&gt;&lt;Q&gt;JP3902400005^FF_PTX_INC(ANN_R,1/1/2017,12/31/2017)&lt;/Q&gt;&lt;R&gt;1&lt;/R&gt;&lt;C&gt;1&lt;/C&gt;&lt;D xsi:type="xsd:double"&gt;296249&lt;/D&gt;&lt;/FQL&gt;&lt;FQL&gt;&lt;Q&gt;JP3902400005^FF_PTX_INC(ANN_R,1/1/2016,12/31/2016)&lt;/Q&gt;&lt;R&gt;1&lt;/R&gt;&lt;C&gt;1&lt;/C&gt;&lt;D xsi:type="xsd:double"&gt;318476&lt;/D&gt;&lt;/FQL&gt;&lt;FQL&gt;&lt;Q&gt;JP3902400005^FF_TAX_CF(ANN_R,1/1/2020,12/31/2020)&lt;/Q&gt;&lt;R&gt;1&lt;/R&gt;&lt;C&gt;1&lt;/C&gt;&lt;D xsi:type="xsd:double"&gt;49315&lt;/D&gt;&lt;/FQL&gt;&lt;FQL&gt;&lt;Q&gt;JP3902400005^FF_TAX_CF(ANN_R,1/1/2019,12/31/2019)&lt;/Q&gt;&lt;R&gt;1&lt;/R&gt;&lt;C&gt;1&lt;/C&gt;&lt;D xsi:type="xsd:double"&gt;71448&lt;/D&gt;&lt;/FQL&gt;&lt;FQL&gt;&lt;Q&gt;JP3902400005^FF_TAX_CF(ANN_R,1/1/2018,12/31/2018)&lt;/Q&gt;&lt;R&gt;1&lt;/R&gt;&lt;C&gt;1&lt;/C&gt;&lt;D xsi:type="xsd:double"&gt;58065&lt;/D&gt;&lt;/FQL&gt;&lt;FQL&gt;&lt;Q&gt;JP3902400005^FF_TAX_CF(ANN_R,1/1/2017,12/31/2017)&lt;/Q&gt;&lt;R&gt;1&lt;/R&gt;&lt;C&gt;1&lt;/C&gt;&lt;D xsi:type="xsd:double"&gt;56686&lt;/D&gt;&lt;/FQL&gt;&lt;FQL&gt;&lt;Q&gt;JP3902400005^FF_TAX_CF(ANN_R,1/1/2016,12/31/2016)&lt;/Q&gt;&lt;R&gt;1&lt;/R&gt;&lt;C&gt;1&lt;/C&gt;&lt;D xsi:type="xsd:double"&gt;69981&lt;/D&gt;&lt;/FQL&gt;&lt;FQL&gt;&lt;Q&gt;JP3902400005^FF_TAX_RATE(ANN_R,1/1/2020,12/31/2020)&lt;/Q&gt;&lt;R&gt;1&lt;/R&gt;&lt;C&gt;1&lt;/C&gt;&lt;D xsi:type="xsd:double"&gt;17.1902151170626&lt;/D&gt;&lt;/FQL&gt;&lt;FQL&gt;&lt;Q&gt;JP3902400005^FF_TAX_RATE(ANN_R,1/1/2019,12/31/2019)&lt;/Q&gt;&lt;R&gt;1&lt;/R&gt;&lt;C&gt;1&lt;/C&gt;&lt;D xsi:type="xsd:double"&gt;24.7830407839017&lt;/D&gt;&lt;/FQL&gt;&lt;FQL&gt;&lt;Q&gt;JP3902400005^FF_TAX_RATE(ANN_R,1/1/2018,12/31/2018)&lt;/Q&gt;&lt;R&gt;1&lt;/R&gt;&lt;C&gt;1&lt;/C&gt;&lt;D xsi:type="xsd:double"&gt;24.5768758175116&lt;/D&gt;&lt;/FQL&gt;&lt;FQL&gt;&lt;Q&gt;JP3902400005^FF_TAX_RATE(ANN_R,1/1/2017,12/31/2017)&lt;/Q&gt;&lt;R&gt;1&lt;/R&gt;&lt;C&gt;1&lt;/C&gt;&lt;D xsi:type="xsd:double"&gt;24.8048094677113&lt;/D&gt;&lt;/FQL&gt;&lt;FQL&gt;&lt;Q&gt;JP3902400005^FG_GICS_SECTOR&lt;/Q&gt;&lt;R&gt;0&lt;/R&gt;&lt;C&gt;0&lt;/C&gt;&lt;/FQL&gt;&lt;FQL&gt;&lt;Q&gt;JP3902400005^FG_FACTSET_SECTOR&lt;/Q&gt;&lt;R&gt;1&lt;/R&gt;&lt;C&gt;1&lt;/C&gt;&lt;D xsi:type="xsd:string"&gt;Electronic Technology&lt;/D&gt;&lt;/FQL&gt;&lt;FQL&gt;&lt;Q&gt;BMG5876H1051^SUS_EC_RISK_SCORE(NOW,NOW,,"GOV")&lt;/Q&gt;&lt;R&gt;0&lt;/R&gt;&lt;C&gt;0&lt;/C&gt;&lt;/FQL&gt;&lt;FQL&gt;&lt;Q&gt;BMG5876H1051^SUS_EC_RISK_SCORE(NOW,NOW,,"SOC")&lt;/Q&gt;&lt;R&gt;0&lt;/R&gt;&lt;C&gt;0&lt;/C&gt;&lt;/FQL&gt;&lt;FQL&gt;&lt;Q&gt;BMG5876H1051^SUS_RR_RISK_SCORE(NOW,NOW,,"ESG")&lt;/Q&gt;&lt;R&gt;0&lt;/R&gt;&lt;C&gt;0&lt;/C&gt;&lt;/FQL&gt;&lt;FQL&gt;&lt;Q&gt;BMG5876H1051^FF_PTX_INC(ANN_R,1/1/2020,12/31/2020)&lt;/Q&gt;&lt;R&gt;1&lt;/R&gt;&lt;C&gt;1&lt;/C&gt;&lt;D xsi:type="xsd:double"&gt;798.382&lt;/D&gt;&lt;/FQL&gt;&lt;FQL&gt;&lt;Q&gt;BMG5876H1051^FF_PTX_INC(ANN_R,1/1/2019,12/31/2019)&lt;/Q&gt;&lt;R&gt;1&lt;/R&gt;&lt;C&gt;1&lt;/C&gt;&lt;D xsi:type="xsd:double"&gt;-4.647&lt;/D&gt;&lt;/FQL&gt;&lt;FQL&gt;&lt;Q&gt;BMG5876H1051^FF_PTX_INC(ANN_R,1/1/2018,12/31/2018)&lt;/Q&gt;&lt;R&gt;1&lt;/R&gt;&lt;C&gt;1&lt;/C&gt;&lt;D xsi:type="xsd:double"&gt;451.204&lt;/D&gt;&lt;/FQL&gt;&lt;FQL&gt;&lt;Q&gt;BMG5876H1051^FF_PTX_INC(ANN_R,1/1/2017,12/31/2017)&lt;/Q&gt;&lt;R&gt;1&lt;/R&gt;&lt;C&gt;1&lt;/C&gt;&lt;D xsi:type="xsd:double"&gt;147.429&lt;/D&gt;&lt;/FQL&gt;&lt;FQL&gt;&lt;Q&gt;BMG5876H1051^FF_PTX_INC(ANN_R,1/1/2016,12/31/2016)&lt;/Q&gt;&lt;R&gt;1&lt;/R&gt;&lt;C&gt;1&lt;/C&gt;&lt;D xsi:type="xsd:double"&gt;-757.82&lt;/D&gt;&lt;/FQL&gt;&lt;FQL&gt;&lt;Q&gt;BMG5876H1051^FF_TAX_CF(ANN_R,1/1/2020,12/31/2020)&lt;/Q&gt;&lt;R&gt;1&lt;/R&gt;&lt;C&gt;1&lt;/C&gt;&lt;D xsi:type="xsd:double"&gt;117.529&lt;/D&gt;&lt;/FQL&gt;&lt;FQL&gt;&lt;Q&gt;BMG5876H1051^FF_TAX_CF(ANN_R,1/1/2019,12/31/2019)&lt;/Q&gt;&lt;R&gt;1&lt;/R&gt;&lt;C&gt;1&lt;/C&gt;&lt;D xsi:type="xsd:double"&gt;8.143&lt;/D&gt;&lt;/FQL&gt;&lt;FQL&gt;&lt;Q&gt;BMG5876H1051^FF_TAX_CF(ANN_R,1/1/2018,12/31/2018)&lt;/Q&gt;&lt;R&gt;1&lt;/R&gt;&lt;C&gt;1&lt;/C&gt;&lt;D xsi:type="xsd:double"&gt;11.401&lt;/D&gt;&lt;/FQL&gt;&lt;FQL&gt;&lt;Q&gt;BMG5876H1051^FF_TAX_CF(ANN_R,1/1/2017,12/31/2017)&lt;/Q&gt;&lt;R&gt;1&lt;/R&gt;&lt;C&gt;1&lt;/C&gt;&lt;D xsi:type="xsd:double"&gt;17.032&lt;/D&gt;&lt;/FQL&gt;&lt;FQL&gt;&lt;Q&gt;BMG5876H1051^FF_TAX_CF(ANN_R,1/1/2016,12/31/2016)&lt;/Q&gt;&lt;R&gt;1&lt;/R&gt;&lt;C&gt;1&lt;/C&gt;&lt;D xsi:type="xsd:double"&gt;13.363&lt;/D&gt;&lt;/FQL&gt;&lt;FQL&gt;&lt;Q&gt;BMG5876H1051^FF_TAX_RATE(ANN_R,1/1/2019,12/31/2019)&lt;/Q&gt;&lt;R&gt;0&lt;/R&gt;&lt;C&gt;0&lt;/C&gt;&lt;/FQL&gt;&lt;FQL&gt;&lt;Q&gt;BMG5876H1051^FF_TAX_RATE(ANN_R,1/1/2018,12/31/2018)&lt;/Q&gt;&lt;R&gt;1&lt;/R&gt;&lt;C&gt;1&lt;/C&gt;&lt;D xsi:type="xsd:double"&gt;4.00306734869372&lt;/D&gt;&lt;/FQL&gt;&lt;FQL&gt;&lt;Q&gt;BMG5876H1051^FF_TAX_RATE(ANN_R,1/1/2017,12/31/2017)&lt;/Q&gt;&lt;R&gt;1&lt;/R&gt;&lt;C&gt;1&lt;/C&gt;&lt;D xsi:type="xsd:double"&gt;49.249469236039&lt;/D&gt;&lt;/FQL&gt;&lt;FQL&gt;&lt;Q&gt;BMG5876H1051^FF_TAX_RATE(ANN_R,1/1/2016,12/31/2016)&lt;/Q&gt;&lt;R&gt;0&lt;/R&gt;&lt;C&gt;0&lt;/C&gt;&lt;/FQL&gt;&lt;FQL&gt;&lt;Q&gt;BMG5876H1051^FG_GICS_SECTOR&lt;/Q&gt;&lt;R&gt;0&lt;/R&gt;&lt;C&gt;0&lt;/C&gt;&lt;/FQL&gt;&lt;FQL&gt;&lt;Q&gt;BMG5876H1051^FG_FACTSET_SECTOR&lt;/Q&gt;&lt;R&gt;1&lt;/R&gt;&lt;C&gt;1&lt;/C&gt;&lt;D xsi:type="xsd:string"&gt;Electronic Technology&lt;/D&gt;&lt;/FQL&gt;&lt;FQL&gt;&lt;Q&gt;JP3422950000^SUS_EC_RISK_SCORE(NOW,NOW,,"GOV")&lt;/Q&gt;&lt;R&gt;0&lt;/R&gt;&lt;C&gt;0&lt;/C&gt;&lt;/FQL&gt;&lt;FQL&gt;&lt;Q&gt;JP3422950000^SUS_EC_RISK_SCORE(NOW,NOW,,"SOC")&lt;/Q&gt;&lt;R&gt;0&lt;/R&gt;&lt;C&gt;0&lt;/C&gt;&lt;/FQL&gt;&lt;FQL&gt;&lt;Q&gt;JP3422950000^SUS_RR_RISK_SCORE(NOW,NOW,,"ESG")&lt;/Q&gt;&lt;R&gt;0&lt;/R&gt;&lt;C&gt;0&lt;/C&gt;&lt;/FQL&gt;&lt;FQL&gt;&lt;Q&gt;JP3422950000^FF_PTX_INC(ANN_R,1/1/2020,12/31/2020)&lt;/Q&gt;&lt;R&gt;1&lt;/R&gt;&lt;C&gt;1&lt;/C&gt;&lt;D xsi:type="xsd:double"&gt;346469&lt;/D&gt;&lt;/FQL&gt;&lt;FQL&gt;&lt;Q&gt;JP3422950000^FF_PTX_INC(ANN_R,1/1/2019,12/31/2019)&lt;/Q&gt;&lt;R&gt;1&lt;/R&gt;&lt;C&gt;1&lt;/C&gt;&lt;D xsi:type="xsd:double"&gt;317411&lt;/D&gt;&lt;/FQL&gt;&lt;FQL&gt;&lt;Q&gt;JP3422950000^FF_PTX_INC(ANN_R,1/1/2018,12/31/2018)&lt;/Q&gt;&lt;R&gt;1&lt;/R&gt;&lt;C&gt;1&lt;/C&gt;&lt;D xsi:type="xsd:double"&gt;276320&lt;/D&gt;&lt;/FQL&gt;&lt;FQL&gt;&lt;Q&gt;JP3422950000^FF_PTX_INC(ANN_R,1/1/2017,12/31/2017)&lt;/Q&gt;&lt;R&gt;1&lt;/R&gt;&lt;C&gt;1&lt;/C&gt;&lt;D xsi:type="xsd:double"&gt;217569&lt;/D&gt;&lt;/FQL&gt;&lt;FQL&gt;&lt;Q&gt;JP3422950000^FF_PTX_INC(ANN_R,1/1/2016,12/31/2016)&lt;/Q&gt;&lt;R&gt;1&lt;/R&gt;&lt;C&gt;1&lt;/C&gt;&lt;D xsi:type="xsd:double"&gt;303775&lt;/D&gt;&lt;/FQL&gt;&lt;FQL&gt;&lt;Q&gt;JP3422950000^FF_TAX_CF(ANN_R,1/1/2020,12/31/2020)&lt;/Q&gt;&lt;R&gt;1&lt;/R&gt;&lt;C&gt;1&lt;/C&gt;&lt;D xsi:type="xsd:double"&gt;80897&lt;/D&gt;&lt;/FQL&gt;&lt;FQL&gt;&lt;Q&gt;JP3422950000^FF_TAX_CF(ANN_R,1/1/2018,12/31/2018)&lt;/Q&gt;&lt;R&gt;1&lt;/R&gt;&lt;C&gt;1&lt;/C&gt;&lt;D xsi:type="xsd:double"&gt;78891&lt;/D&gt;&lt;/FQL&gt;&lt;FQL&gt;&lt;Q&gt;JP3422950000^FF_TAX_CF(ANN_R,1/1/2017,12/31/2017)&lt;/Q&gt;&lt;R&gt;1&lt;/R&gt;&lt;C&gt;1&lt;/C&gt;&lt;D xsi:type="xsd:double"&gt;140629&lt;/D&gt;&lt;/FQL&gt;&lt;FQL&gt;&lt;Q&gt;JP3422950000^FF_TAX_CF(ANN_R,1/1/2016,12/31/2016)&lt;/Q&gt;&lt;R&gt;1&lt;/R&gt;&lt;C&gt;1&lt;/C&gt;&lt;D xsi:type="xsd:double"&gt;125668&lt;/D&gt;&lt;/FQL&gt;&lt;FQL&gt;&lt;Q&gt;JP3422950000^FF_TAX_RATE(ANN_R,1/1/2020,12/31/2020)&lt;/Q&gt;&lt;R&gt;1&lt;/R&gt;&lt;C&gt;1&lt;/C&gt;&lt;D xsi:type="xsd:double"&gt;32.1134069714751&lt;/D&gt;&lt;/FQL&gt;&lt;FQL&gt;&lt;Q&gt;JP3422950000^FF_TAX_RATE(ANN_R,1/1/2019,12/31/2019)&lt;/Q&gt;&lt;R&gt;1&lt;/R&gt;&lt;C&gt;1&lt;/C&gt;&lt;D xsi:type="xsd:double"&gt;32.8756722356818&lt;/D&gt;&lt;/FQL&gt;&lt;FQL&gt;&lt;Q&gt;JP3422950000^FF_TAX_RATE(ANN_R,1/1/2018,12/31/2018)&lt;/Q&gt;&lt;R&gt;1&lt;/R&gt;&lt;C&gt;1&lt;/C&gt;&lt;D xsi:type="xsd:double"&gt;28.7431239143023&lt;/D&gt;&lt;/FQL&gt;&lt;FQL&gt;&lt;Q&gt;JP3422950000^FF_TAX_RATE(ANN_R,1/1/2017,12/31/2017)&lt;/Q&gt;&lt;R&gt;1&lt;/R&gt;&lt;C&gt;1&lt;/C&gt;&lt;D xsi:type="xsd:double"&gt;49.0630558581416&lt;/D&gt;&lt;/FQL&gt;&lt;FQL&gt;&lt;Q&gt;JP3422950000^FF_TAX_RATE(ANN_R,1/1/2016,12/31/2016)&lt;/Q&gt;&lt;R&gt;1&lt;/R&gt;&lt;C&gt;1&lt;/C&gt;&lt;D xsi:type="xsd:double"&gt;44.4717307217513&lt;/D&gt;&lt;/FQL&gt;&lt;FQL&gt;&lt;Q&gt;JP3422950000^FG_GICS_SECTOR&lt;/Q&gt;&lt;R&gt;0&lt;/R&gt;&lt;C&gt;0&lt;/C&gt;&lt;/FQL&gt;&lt;FQL&gt;&lt;Q&gt;JP3422950000^FG_FACTSET_SECTOR&lt;/Q&gt;&lt;R&gt;1&lt;/R&gt;&lt;C&gt;1&lt;/C&gt;&lt;D xsi:type="xsd:string"&gt;Retail Trade&lt;/D&gt;&lt;/FQL&gt;&lt;FQL&gt;&lt;Q&gt;US98956P1021^SUS_EC_RISK_SCORE(NOW,NOW,,"GOV")&lt;/Q&gt;&lt;R&gt;1&lt;/R&gt;&lt;C&gt;1&lt;/C&gt;&lt;D xsi:type="xsd:string"&gt;9.929175&lt;/D&gt;&lt;/FQL&gt;&lt;FQL&gt;&lt;Q&gt;US98956P1021^SUS_EC_RISK_SCORE(NOW,NOW,,"SOC")&lt;/Q&gt;&lt;R&gt;1&lt;/R&gt;&lt;C&gt;1&lt;/C&gt;&lt;D xsi:type="xsd:string"&gt;13.624380&lt;/D&gt;&lt;/FQL&gt;&lt;FQL&gt;&lt;Q&gt;US98956P1021^SUS_RR_RISK_SCORE(NOW,NOW,,"ESG")&lt;/Q&gt;&lt;R&gt;1&lt;/R&gt;&lt;C&gt;1&lt;/C&gt;&lt;D xsi:type="xsd:double"&gt;28.0833675&lt;/D&gt;&lt;/FQL&gt;&lt;FQL&gt;&lt;Q&gt;US98956P1021^FF_PTX_INC(ANN_R,1/1/2020,12/31/2020)&lt;/Q&gt;&lt;R&gt;1&lt;/R&gt;&lt;C&gt;1&lt;/C&gt;&lt;D xsi:type="xsd:double"&gt;-274.4&lt;/D&gt;&lt;/FQL&gt;&lt;FQL&gt;&lt;Q&gt;US98956P1021^FF_PTX_INC(ANN_R,1/1/2019,12/31/2019)&lt;/Q&gt;&lt;R&gt;1&lt;/R&gt;&lt;C&gt;1&lt;/C&gt;&lt;D xsi:type="xsd:double"&gt;905.8&lt;/D&gt;&lt;/FQL&gt;&lt;FQL&gt;&lt;Q&gt;US98956P1021^FF_PTX_INC(ANN_R,1/1/2017,12/31/2017)&lt;/Q&gt;&lt;R&gt;1&lt;/R&gt;&lt;C&gt;1&lt;/C&gt;&lt;D xsi:type="xsd:double"&gt;464.6&lt;/D&gt;&lt;/FQL&gt;&lt;FQL&gt;&lt;Q&gt;US98956P1021^FF_PTX_INC(ANN_R,1/1/2016,12/31/2016)&lt;/Q&gt;&lt;R&gt;1&lt;/R&gt;&lt;C&gt;1&lt;/C&gt;&lt;D xsi:type="xsd:double"&gt;399.6&lt;/D&gt;&lt;/FQL&gt;&lt;FQL&gt;&lt;Q&gt;US98956P1021^FF_TAX_CF(ANN_R,1/1/2020,12/31/2020)&lt;/Q&gt;&lt;R&gt;1&lt;/R&gt;&lt;C&gt;1&lt;/C&gt;&lt;D xsi:type="xsd:double"&gt;147.4&lt;/D&gt;&lt;/FQL&gt;&lt;FQL&gt;&lt;Q&gt;US98956P1021^FF_TAX_CF(ANN_R,1/1/2019,12/31/2019)&lt;/Q&gt;&lt;R&gt;1&lt;/R&gt;&lt;C&gt;1&lt;/C&gt;&lt;D xsi:type="xsd:double"&gt;192.5&lt;/D&gt;&lt;/FQL&gt;&lt;FQL&gt;&lt;Q&gt;US98956P1021^FF_TAX_CF(ANN_R,1/1/2018,12/31/2018)&lt;/Q&gt;&lt;R&gt;1&lt;/R&gt;&lt;C&gt;1&lt;/C&gt;&lt;D xsi:type="xsd:double"&gt;237.1&lt;/D&gt;&lt;/FQL&gt;&lt;FQL&gt;&lt;Q&gt;US98956P1021^FF_TAX_CF(ANN_R,1/1/2017,12/31/2017)&lt;/Q&gt;&lt;R&gt;1&lt;/R&gt;&lt;C&gt;1&lt;/C&gt;&lt;D xsi:type="xsd:double"&gt;266.9&lt;/D&gt;&lt;/FQL&gt;&lt;FQL&gt;&lt;Q&gt;US98956P1021^FF_TAX_CF(ANN_R,1/1/2016,12/31/2016)&lt;/Q&gt;&lt;R&gt;1&lt;/R&gt;&lt;C&gt;1&lt;/C&gt;&lt;D xsi:type="xsd:double"&gt;269.6&lt;/D&gt;&lt;/FQL&gt;&lt;FQL&gt;&lt;Q&gt;US98956P1021^FF_TAX_RATE(ANN_R,1/1/2020,12/31/2020)&lt;/Q&gt;&lt;R&gt;0&lt;/R&gt;&lt;C&gt;0&lt;/C&gt;&lt;/FQL&gt;&lt;FQL&gt;&lt;Q&gt;US98956P1021^FF_TAX_RATE(ANN_R,1/1/2019,12/31/2019)&lt;/Q&gt;&lt;R&gt;1&lt;/R&gt;&lt;C&gt;1&lt;/C&gt;&lt;D xsi:type="xsd:double"&gt;-24.9172002649592&lt;/D&gt;&lt;/FQL&gt;&lt;FQL&gt;&lt;Q&gt;US98956P1021^FF_TAX_RATE(ANN_R,1/1/2018,12/31/2018)&lt;/Q&gt;&lt;R&gt;0&lt;/R&gt;&lt;C&gt;0&lt;/C&gt;&lt;/FQL&gt;&lt;FQL&gt;&lt;Q&gt;US98956P1021^FF_TAX_RATE(ANN_R,1/1/2017,12/31/2017)&lt;/Q&gt;&lt;R&gt;1&lt;/R&gt;&lt;C&gt;1&lt;/C&gt;&lt;D xsi:type="xsd:double"&gt;-290.314248816186&lt;/D&gt;&lt;/FQL&gt;&lt;FQL&gt;&lt;Q&gt;US98956P1021^FF_TAX_RATE(ANN_R,1/1/2016,12/31/2016)&lt;/Q&gt;&lt;R&gt;1&lt;/R&gt;&lt;C&gt;1&lt;/C&gt;&lt;D xsi:type="xsd:double"&gt;23.7737737737738&lt;/D&gt;&lt;/FQL&gt;&lt;FQL&gt;&lt;Q&gt;US98956P1021^FG_GICS_SECTOR&lt;/Q&gt;&lt;R&gt;1&lt;/R&gt;&lt;C&gt;1&lt;/C&gt;&lt;D xsi:type="xsd:string"&gt;Health Care&lt;/D&gt;&lt;/FQL&gt;&lt;FQL&gt;&lt;Q&gt;US98956P1021^FG_FACTSET_SECTOR&lt;/Q&gt;&lt;R&gt;1&lt;/R&gt;&lt;C&gt;1&lt;/C&gt;&lt;D xsi:type="xsd:string"&gt;Health Technology&lt;/D&gt;&lt;/FQL&gt;&lt;FQL&gt;&lt;Q&gt;FI0009013403^SUS_EC_RISK_SCORE(NOW,NOW,,"GOV")&lt;/Q&gt;&lt;R&gt;0&lt;/R&gt;&lt;C&gt;0&lt;/C&gt;&lt;/FQL&gt;&lt;FQL&gt;&lt;Q&gt;FI0009013403^SUS_RR_RISK_SCORE(NOW,NOW,,"ESG")&lt;/Q&gt;&lt;R&gt;0&lt;/R&gt;&lt;C&gt;0&lt;/C&gt;&lt;/FQL&gt;&lt;FQL&gt;&lt;Q&gt;FI0009013403^FF_PTX_INC(ANN_R,1/1/2020,12/31/2020)&lt;/Q&gt;&lt;R&gt;1&lt;/R&gt;&lt;C&gt;1&lt;/C&gt;&lt;D xsi:type="xsd:double"&gt;1224.2&lt;/D&gt;&lt;/FQL&gt;&lt;FQL&gt;&lt;Q&gt;FI0009013403^FF_PTX_INC(ANN_R,1/1/2019,12/31/2019)&lt;/Q&gt;&lt;R&gt;1&lt;/R&gt;&lt;C&gt;1&lt;/C&gt;&lt;D xsi:type="xsd:double"&gt;1217.5&lt;/D&gt;&lt;/FQL&gt;&lt;FQL&gt;&lt;Q&gt;FI0009013403^FF_PTX_INC(ANN_R,1/1/2018,12/31/2018)&lt;/Q&gt;&lt;R&gt;1&lt;/R&gt;&lt;C&gt;1&lt;/C&gt;&lt;D xsi:type="xsd:double"&gt;1089.6&lt;/D&gt;&lt;/FQL&gt;&lt;FQL&gt;&lt;Q&gt;FI0009013403^FF_PTX_INC(ANN_R,1/1/2017,12/31/2017)&lt;/Q&gt;&lt;R&gt;1&lt;/R&gt;&lt;C&gt;1&lt;/C&gt;&lt;D xsi:type="xsd:double"&gt;1250.6&lt;/D&gt;&lt;/FQL&gt;&lt;FQL&gt;&lt;Q&gt;FI0009013403^FF_PTX_INC(ANN_R,1/1/2016,12/31/2016)&lt;/Q&gt;&lt;R&gt;1&lt;/R&gt;&lt;C&gt;1&lt;/C&gt;&lt;D xsi:type="xsd:double"&gt;1329.1&lt;/D&gt;&lt;/FQL&gt;&lt;FQL&gt;&lt;Q&gt;FI0009013403^FF_TAX_CF(ANN_R,1/1/2020,12/31/2020)&lt;/Q&gt;&lt;R&gt;1&lt;/R&gt;&lt;C&gt;1&lt;/C&gt;&lt;D xsi:type="xsd:double"&gt;333.2&lt;/D&gt;&lt;/FQL&gt;&lt;FQL&gt;&lt;Q&gt;FI0009013403^FF_TAX_CF(ANN_R,1/1/2019,12/31/2019)&lt;/Q&gt;&lt;R&gt;1&lt;/R&gt;&lt;C&gt;1&lt;/C&gt;&lt;D xsi:type="xsd:double"&gt;287.2&lt;/D&gt;&lt;/FQL&gt;&lt;FQL&gt;&lt;Q&gt;FI0009013403^FF_TAX_CF(ANN_R,1/1/2018,12/31/2018)&lt;/Q&gt;&lt;R&gt;1&lt;/R&gt;&lt;C&gt;1&lt;/C&gt;&lt;D xsi:type="xsd:double"&gt;210.2&lt;/D&gt;&lt;/FQL&gt;&lt;FQL&gt;&lt;Q&gt;FI0009013403^FF_TAX_CF(ANN_R,1/1/2017,12/31/2017)&lt;/Q&gt;&lt;R&gt;1&lt;/R&gt;&lt;C&gt;1&lt;/C&gt;&lt;D xsi:type="xsd:double"&gt;303&lt;/D&gt;&lt;/FQL&gt;&lt;FQL&gt;&lt;Q&gt;FI0009013403^FF_TAX_CF(ANN_R,1/1/2016,12/31/2016)&lt;/Q&gt;&lt;R&gt;1&lt;/R&gt;&lt;C&gt;1&lt;/C&gt;&lt;D xsi:type="xsd:double"&gt;317.2&lt;/D&gt;&lt;/FQL&gt;&lt;FQL&gt;&lt;Q&gt;FI0009013403^FF_TAX_RATE(ANN_R,1/1/2020,12/31/2020)&lt;/Q&gt;&lt;R&gt;1&lt;/R&gt;&lt;C&gt;1&lt;/C&gt;&lt;D xsi:type="xsd:double"&gt;22.6188531285738&lt;/D&gt;&lt;/FQL&gt;&lt;FQL&gt;&lt;Q&gt;FI0009013403^FF_TAX_RATE(ANN_R,1/1/2019,12/31/2019)&lt;/Q&gt;&lt;R&gt;1&lt;/R&gt;&lt;C&gt;1&lt;/C&gt;&lt;D xsi:type="xsd:double"&gt;22.9075975359343&lt;/D&gt;&lt;/FQL&gt;&lt;FQL&gt;&lt;Q&gt;FI0009013403^FF_TAX_RATE(ANN_R,1/1/2018,12/31/2018)&lt;/Q&gt;&lt;R&gt;1&lt;/R&gt;&lt;C&gt;1&lt;/C&gt;&lt;D xsi:type="xsd:double"&gt;22.2008076358297&lt;/D&gt;&lt;/FQL&gt;&lt;FQL&gt;&lt;Q&gt;FI0009013403^FF_TAX_RATE(ANN_R,1/1/2017,12/31/2017)&lt;/Q&gt;&lt;R&gt;1&lt;/R&gt;&lt;C&gt;1&lt;/C&gt;&lt;D xsi:type="xsd:double"&gt;23.2048616664001&lt;/D&gt;&lt;/FQL&gt;&lt;FQL&gt;&lt;Q&gt;FI0009013403^FG_GICS_SECTOR&lt;/Q&gt;&lt;R&gt;0&lt;/R&gt;&lt;C&gt;0&lt;/C&gt;&lt;/FQL&gt;&lt;FQL&gt;&lt;Q&gt;FI0009013403^FG_FACTSET_SECTOR&lt;/Q&gt;&lt;R&gt;1&lt;/R&gt;&lt;C&gt;1&lt;/C&gt;&lt;D xsi:type="xsd:string"&gt;Producer Manufacturing&lt;/D&gt;&lt;/FQL&gt;&lt;FQL&gt;&lt;Q&gt;US2193501051^SUS_EC_RISK_SCORE(NOW,NOW,,"GOV")&lt;/Q&gt;&lt;R&gt;1&lt;/R&gt;&lt;C&gt;1&lt;/C&gt;&lt;D xsi:type="xsd:string"&gt;6.832738&lt;/D&gt;&lt;/FQL&gt;&lt;FQL&gt;&lt;Q&gt;US2193501051^SUS_EC_RISK_SCORE(NOW,NOW,,"SOC")&lt;/Q&gt;&lt;R&gt;1&lt;/R&gt;&lt;C&gt;1&lt;/C&gt;&lt;D xsi:type="xsd:string"&gt;5.196776&lt;/D&gt;&lt;/FQL&gt;&lt;FQL&gt;&lt;Q&gt;US2193501051^SUS_RR_RISK_SCORE(NOW,NOW,,"ESG")&lt;/Q&gt;&lt;R&gt;1&lt;/R&gt;&lt;C&gt;1&lt;/C&gt;&lt;D xsi:type="xsd:double"&gt;19.94498825&lt;/D&gt;&lt;/FQL&gt;&lt;FQL&gt;&lt;Q&gt;US2193501051^FF_PTX_INC(ANN_R,1/1/2020,12/31/2020)&lt;/Q&gt;&lt;R&gt;1&lt;/R&gt;&lt;C&gt;1&lt;/C&gt;&lt;D xsi:type="xsd:double"&gt;623&lt;/D&gt;&lt;/FQL&gt;&lt;FQL&gt;&lt;Q&gt;US2193501051^FF_PTX_INC(ANN_R,1/1/2019,12/31/2019)&lt;/Q&gt;&lt;R&gt;1&lt;/R&gt;&lt;C&gt;1&lt;/C&gt;&lt;D xsi:type="xsd:double"&gt;1216&lt;/D&gt;&lt;/FQL&gt;&lt;FQL&gt;&lt;Q&gt;US2193501051^FF_PTX_INC(ANN_R,1/1/2018,12/31/2018)&lt;/Q&gt;&lt;R&gt;1&lt;/R&gt;&lt;C&gt;1&lt;/C&gt;&lt;D xsi:type="xsd:double"&gt;1503&lt;/D&gt;&lt;/FQL&gt;&lt;FQL&gt;&lt;Q&gt;US2193501051^FF_PTX_INC(ANN_R,1/1/2017,12/31/2017)&lt;/Q&gt;&lt;R&gt;1&lt;/R&gt;&lt;C&gt;1&lt;/C&gt;&lt;D xsi:type="xsd:double"&gt;1657&lt;/D&gt;&lt;/FQL&gt;&lt;FQL&gt;&lt;Q&gt;US2193501051^FF_PTX_INC(ANN_R,1/1/2016,12/31/2016)&lt;/Q&gt;&lt;R&gt;1&lt;/R&gt;&lt;C&gt;1&lt;/C&gt;&lt;D xsi:type="xsd:double"&gt;3692&lt;/D&gt;&lt;/FQL&gt;&lt;FQL&gt;&lt;Q&gt;US2193501051^FF_TAX_CF(ANN_R,1/1/2020,12/31/2020)&lt;/Q&gt;&lt;R&gt;1&lt;/R&gt;&lt;C&gt;1&lt;/C&gt;&lt;D xsi:type="xsd:double"&gt;220&lt;/D&gt;&lt;/FQL&gt;&lt;FQL&gt;&lt;Q&gt;US2193501051^FF_TAX_CF(ANN_R,1/1/2019,12/31/2019)&lt;/Q&gt;&lt;R&gt;1&lt;/R&gt;&lt;C&gt;1&lt;/C&gt;&lt;D xsi:type="xsd:double"&gt;474&lt;/D&gt;&lt;/FQL&gt;&lt;FQL&gt;&lt;Q&gt;US2193501051^FF_TAX_CF(ANN_R,1/1/2018,12/31/2018)&lt;/Q&gt;&lt;R&gt;1&lt;/R&gt;&lt;C&gt;1&lt;/C&gt;&lt;D xsi:type="xsd:double"&gt;567&lt;/D&gt;&lt;/FQL&gt;&lt;FQL&gt;&lt;Q&gt;US2193501051^FF_TAX_CF(ANN_R,1/1/2017,12/31/2017)&lt;/Q&gt;&lt;R&gt;1&lt;/R&gt;&lt;C&gt;1&lt;/C&gt;&lt;D xsi:type="xsd:double"&gt;405&lt;/D&gt;&lt;/FQL&gt;&lt;FQL&gt;&lt;Q&gt;US2193501051^FF_TAX_CF(ANN_R,1/1/2016,12/31/2016)&lt;/Q&gt;&lt;R&gt;1&lt;/R&gt;&lt;C&gt;1&lt;/C&gt;&lt;D xsi:type="xsd:double"&gt;293&lt;/D&gt;&lt;/FQL&gt;&lt;FQL&gt;&lt;Q&gt;US2193501051^FF_TAX_RATE(ANN_R,1/1/2019,12/31/2019)&lt;/Q&gt;&lt;R&gt;1&lt;/R&gt;&lt;C&gt;1&lt;/C&gt;&lt;D xsi:type="xsd:double"&gt;21.0526315789474&lt;/D&gt;&lt;/FQL&gt;&lt;FQL&gt;&lt;Q&gt;US2193501051^FF_TAX_RATE(ANN_R,1/1/2018,12/31/2018)&lt;/Q&gt;&lt;R&gt;1&lt;/R&gt;&lt;C&gt;1&lt;/C&gt;&lt;D xsi:type="xsd:double"&gt;29.0751829673985&lt;/D&gt;&lt;/FQL&gt;&lt;FQL&gt;&lt;Q&gt;US2193501051^FF_TAX_RATE(ANN_R,1/1/2017,12/31/2017)&lt;/Q&gt;&lt;R&gt;1&lt;/R&gt;&lt;C&gt;1&lt;/C&gt;&lt;D xsi:type="xsd:double"&gt;129.993964996982&lt;/D&gt;&lt;/FQL&gt;&lt;FQL&gt;&lt;Q&gt;US2193501051^FF_TAX_RATE(ANN_R,1/1/2016,12/31/2016)&lt;/Q&gt;&lt;R&gt;1&lt;/R&gt;&lt;C&gt;1&lt;/C&gt;&lt;D xsi:type="xsd:double"&gt;-0.0812567713976165&lt;/D&gt;&lt;/FQL&gt;&lt;FQL&gt;&lt;Q&gt;US2193501051^FG_GICS_SECTOR&lt;/Q&gt;&lt;R&gt;1&lt;/R&gt;&lt;C&gt;1&lt;/C&gt;&lt;D xsi:type="xsd:string"&gt;Information Technology&lt;/D&gt;&lt;/FQL&gt;&lt;FQL&gt;&lt;Q&gt;US2193501051^FG_FACTSET_SECTOR&lt;/Q&gt;&lt;R&gt;1&lt;/R&gt;&lt;C&gt;1&lt;/C&gt;&lt;D xsi:type="xsd:string"&gt;Electronic Technology&lt;/D&gt;&lt;/FQL&gt;&lt;FQL&gt;&lt;Q&gt;DE0005190003^SUS_EC_RISK_SCORE(NOW,NOW,,"GOV")&lt;/Q&gt;&lt;R&gt;1&lt;/R&gt;&lt;C&gt;1&lt;/C&gt;&lt;D xsi:type="xsd:string"&gt;9.135112&lt;/D&gt;&lt;/FQL&gt;&lt;FQL&gt;&lt;Q&gt;DE0005190003^SUS_EC_RISK_SCORE(NOW,NOW,,"SOC")&lt;/Q&gt;&lt;R&gt;1&lt;/R&gt;&lt;C&gt;1&lt;/C&gt;&lt;D xsi:type="xsd:string"&gt;7.532865&lt;/D&gt;&lt;/FQL&gt;&lt;FQL&gt;&lt;Q&gt;DE0005190003^SUS_RR_RISK_SCORE(NOW,NOW,,"ESG")&lt;/Q&gt;&lt;R&gt;1&lt;/R&gt;&lt;C&gt;1&lt;/C&gt;&lt;D xsi:type="xsd:double"&gt;23.376265&lt;/D&gt;&lt;/FQL&gt;&lt;FQL&gt;&lt;Q&gt;DE0005190003^FF_PTX_INC(ANN_R,1/1/2020,12/31/2020)&lt;/Q&gt;&lt;R&gt;1&lt;/R&gt;&lt;C&gt;1&lt;/C&gt;&lt;D xsi:type="xsd:double"&gt;4302&lt;/D&gt;&lt;/FQL&gt;&lt;FQL&gt;&lt;Q&gt;DE0005190003^FF_PTX_INC(ANN_R,1/1/2019,12/31/2019)&lt;/Q&gt;&lt;R&gt;1&lt;/R&gt;&lt;C&gt;1&lt;/C&gt;&lt;D xsi:type="xsd:double"&gt;6982&lt;/D&gt;&lt;/FQL&gt;&lt;FQL&gt;&lt;Q&gt;DE0005190003^FF_PTX_INC(ANN_R,1/1/2018,12/31/2018)&lt;/Q&gt;&lt;R&gt;1&lt;/R&gt;&lt;C&gt;1&lt;/C&gt;&lt;D xsi:type="xsd:double"&gt;8995&lt;/D&gt;&lt;/FQL&gt;&lt;FQL&gt;&lt;Q&gt;DE0005190003^FF_PTX_INC(ANN_R,1/1/2017,12/31/2017)&lt;/Q&gt;&lt;R&gt;1&lt;/R&gt;&lt;C&gt;1&lt;/C&gt;&lt;D xsi:type="xsd:double"&gt;9936&lt;/D&gt;&lt;/FQL&gt;&lt;FQL&gt;&lt;Q&gt;DE0005190003^FF_PTX_INC(ANN_R,1/1/2016,12/31/2016)&lt;/Q&gt;&lt;R&gt;1&lt;/R&gt;&lt;C&gt;1&lt;/C&gt;&lt;D xsi:type="xsd:double"&gt;9665&lt;/D&gt;&lt;/FQL&gt;&lt;FQL&gt;&lt;Q&gt;DE0005190003^FF_TAX_CF(ANN_R,1/1/2020,12/31/2020)&lt;/Q&gt;&lt;R&gt;1&lt;/R&gt;&lt;C&gt;1&lt;/C&gt;&lt;D xsi:type="xsd:double"&gt;1605&lt;/D&gt;&lt;/FQL&gt;&lt;FQL&gt;&lt;Q&gt;DE0005190003^FF_TAX_CF(ANN_R,1/1/2018,12/31/2018)&lt;/Q&gt;&lt;R&gt;1&lt;/R&gt;&lt;C&gt;1&lt;/C&gt;&lt;D xsi:type="xsd:double"&gt;1972&lt;/D&gt;&lt;/FQL&gt;&lt;FQL&gt;&lt;Q&gt;DE0005190003^FF_TAX_CF(ANN_R,1/1/2017,12/31/2017)&lt;/Q&gt;&lt;R&gt;1&lt;/R&gt;&lt;C&gt;1&lt;/C&gt;&lt;D xsi:type="xsd:double"&gt;2301&lt;/D&gt;&lt;/FQL&gt;&lt;FQL&gt;&lt;Q&gt;DE0005190003^FF_TAX_CF(ANN_R,1/1/2016,12/31/2016)&lt;/Q&gt;&lt;R&gt;1&lt;/R&gt;&lt;C&gt;1&lt;/C&gt;&lt;D xsi:type="xsd:double"&gt;2417&lt;/D&gt;&lt;/FQL&gt;&lt;FQL&gt;&lt;Q&gt;DE0005190003^FF_TAX_RATE(ANN_R,1/1/2020,12/31/2020)&lt;/Q&gt;&lt;R&gt;1&lt;/R&gt;&lt;C&gt;1&lt;/C&gt;&lt;D xsi:type="xsd:double"&gt;31.7294281729428&lt;/D&gt;&lt;/FQL&gt;&lt;FQL&gt;&lt;Q&gt;DE0005190003^FF_TAX_RATE(ANN_R,1/1/2019,12/31/2019)&lt;/Q&gt;&lt;R&gt;1&lt;/R&gt;&lt;C&gt;1&lt;/C&gt;&lt;D xsi:type="xsd:double"&gt;30.6502434832426&lt;/D&gt;&lt;/FQL&gt;&lt;FQL&gt;&lt;Q&gt;DE0005190003^FF_TAX_RATE(ANN_R,1/1/2018,12/31/2018)&lt;/Q&gt;&lt;R&gt;1&lt;/R&gt;&lt;C&gt;1&lt;/C&gt;&lt;D xsi:type="xsd:double"&gt;28.1267370761534&lt;/D&gt;&lt;/FQL&gt;&lt;FQL&gt;&lt;Q&gt;DE0005190003^FF_TAX_RATE(ANN_R,1/1/2017,12/31/2017)&lt;/Q&gt;&lt;R&gt;1&lt;/R&gt;&lt;C&gt;1&lt;/C&gt;&lt;D xsi:type="xsd:double"&gt;20.1288244766506&lt;/D&gt;&lt;/FQL&gt;&lt;FQL&gt;&lt;Q&gt;DE0005190003^FF_TAX_RATE(ANN_R,1/1/2016,12/31/2016)&lt;/Q&gt;&lt;R&gt;1&lt;/R&gt;&lt;C&gt;1&lt;/C&gt;&lt;D xsi:type="xsd:double"&gt;28.5049146404553&lt;/D&gt;&lt;/FQL&gt;&lt;FQL&gt;&lt;Q&gt;DE0005190003^FG_GICS_SECTOR&lt;/Q&gt;&lt;R&gt;0&lt;/R&gt;&lt;C&gt;0&lt;/C&gt;&lt;/FQL&gt;&lt;FQL&gt;&lt;Q&gt;DE0005190003^FG_FACTSET_SECTOR&lt;/Q&gt;&lt;R&gt;1&lt;/R&gt;&lt;C&gt;1&lt;/C&gt;&lt;D xsi:type="xsd:string"&gt;Consumer Durables&lt;/D&gt;&lt;/FQL&gt;&lt;FQL&gt;&lt;Q&gt;JP3910660004^SUS_EC_RISK_SCORE(NOW,NOW,,"GOV")&lt;/Q&gt;&lt;R&gt;1&lt;/R&gt;&lt;C&gt;1&lt;/C&gt;&lt;D xsi:type="xsd:string"&gt;15.211256&lt;/D&gt;&lt;/FQL&gt;&lt;FQL&gt;&lt;Q&gt;JP3910660004^SUS_EC_RISK_SCORE(NOW,NOW,,"SOC")&lt;/Q&gt;&lt;R&gt;1&lt;/R&gt;&lt;C&gt;1&lt;/C&gt;&lt;D xsi:type="xsd:string"&gt;10.272937&lt;/D&gt;&lt;/FQL&gt;&lt;FQL&gt;&lt;Q&gt;JP3910660004^SUS_RR_RISK_SCORE(NOW,NOW,,"ESG")&lt;/Q&gt;&lt;R&gt;1&lt;/R&gt;&lt;C&gt;1&lt;/C&gt;&lt;D xsi:type="xsd:double"&gt;27.16348125&lt;/D&gt;&lt;/FQL&gt;&lt;FQL&gt;&lt;Q&gt;JP3910660004^FF_PTX_INC(ANN_R,1/1/2020,12/31/2020)&lt;/Q&gt;&lt;R&gt;1&lt;/R&gt;&lt;C&gt;1&lt;/C&gt;&lt;D xsi:type="xsd:double"&gt;354127&lt;/D&gt;&lt;/FQL&gt;&lt;FQL&gt;&lt;Q&gt;JP3910660004^FF_PTX_INC(ANN_R,1/1/2019,12/31/2019)&lt;/Q&gt;&lt;R&gt;1&lt;/R&gt;&lt;C&gt;1&lt;/C&gt;&lt;D xsi:type="xsd:double"&gt;385733&lt;/D&gt;&lt;/FQL&gt;&lt;FQL&gt;&lt;Q&gt;JP3910660004^FF_PTX_INC(ANN_R,1/1/2017,12/31/2017)&lt;/Q&gt;&lt;R&gt;1&lt;/R&gt;&lt;C&gt;1&lt;/C&gt;&lt;D xsi:type="xsd:double"&gt;386962&lt;/D&gt;&lt;/FQL&gt;&lt;FQL&gt;&lt;Q&gt;JP3910660004^FF_PTX_INC(ANN_R,1/1/2016,12/31/2016)&lt;/Q&gt;&lt;R&gt;1&lt;/R&gt;&lt;C&gt;1&lt;/C&gt;&lt;D xsi:type="xsd:double"&gt;372845&lt;/D&gt;&lt;/FQL&gt;&lt;FQL&gt;&lt;Q&gt;JP3910660004^FF_TAX_CF(ANN_R,1/1/2020,12/31/2020)&lt;/Q&gt;&lt;R&gt;1&lt;/R&gt;&lt;C&gt;1&lt;/C&gt;&lt;D xsi:type="xsd:double"&gt;109458&lt;/D&gt;&lt;/FQL&gt;&lt;FQL&gt;&lt;Q&gt;JP3910660004^FF_TAX_CF(ANN_R,1/1/2019,12/31/2019)&lt;/Q&gt;&lt;R&gt;1&lt;/R&gt;&lt;C&gt;1&lt;/C&gt;&lt;D xsi:type="xsd:double"&gt;126421&lt;/D&gt;&lt;/FQL&gt;&lt;FQL&gt;&lt;Q&gt;JP3910660004^FF_TAX_CF(ANN_R,1/1/2018,12/31/2018)&lt;/Q&gt;&lt;R&gt;1&lt;/R&gt;&lt;C&gt;1&lt;/C&gt;&lt;D xsi:type="xsd:double"&gt;160107&lt;/D&gt;&lt;/FQL&gt;&lt;FQL&gt;&lt;Q&gt;JP3910660004^FF_TAX_CF(ANN_R,1/1/2017,12/31/2017)&lt;/Q&gt;&lt;R&gt;1&lt;/R&gt;&lt;C&gt;1&lt;/C&gt;&lt;D xsi:type="xsd:double"&gt;119662&lt;/D&gt;&lt;/FQL&gt;&lt;FQL&gt;&lt;Q&gt;JP3910660004^FF_TAX_CF(ANN_R,1/1/2016,12/31/2016)&lt;/Q&gt;&lt;R&gt;1&lt;/R&gt;&lt;C&gt;1&lt;/C&gt;&lt;D xsi:type="xsd:double"&gt;69232&lt;/D&gt;&lt;/FQL&gt;&lt;FQL&gt;&lt;Q&gt;JP3910660004^FF_TAX_RATE(ANN_R,1/1/2020,12/31/2020)&lt;/Q&gt;&lt;R&gt;1&lt;/R&gt;&lt;C&gt;1&lt;/C&gt;&lt;D xsi:type="xsd:double"&gt;26.0609894190502&lt;/D&gt;&lt;/FQL&gt;&lt;FQL&gt;&lt;Q&gt;JP3910660004^FF_TAX_RATE(ANN_R,1/1/2019,12/31/2019)&lt;/Q&gt;&lt;R&gt;1&lt;/R&gt;&lt;C&gt;1&lt;/C&gt;&lt;D xsi:type="xsd:double"&gt;28.5205051162332&lt;/D&gt;&lt;/FQL&gt;&lt;FQL&gt;&lt;Q&gt;JP3910660004^FF_TAX_RATE(ANN_R,1/1/2018,12/31/2018)&lt;/Q&gt;&lt;R&gt;1&lt;/R&gt;&lt;C&gt;1&lt;/C&gt;&lt;D xsi:type="xsd:double"&gt;15.1730246805687&lt;/D&gt;&lt;/FQL&gt;&lt;FQL&gt;&lt;Q&gt;JP3910660004^FF_TAX_RATE(ANN_R,1/1/2017,12/31/2017)&lt;/Q&gt;&lt;R&gt;1&lt;/R&gt;&lt;C&gt;1&lt;/C&gt;&lt;D xsi:type="xsd:double"&gt;28.7839632832164&lt;/D&gt;&lt;/FQL&gt;&lt;FQL&gt;&lt;Q&gt;JP3910660004^FF_TAX_RATE(ANN_R,1/1/2016,12/31/2016)&lt;/Q&gt;&lt;R&gt;1&lt;/R&gt;&lt;C&gt;1&lt;/C&gt;&lt;D xsi:type="xsd:double"&gt;31.3443924418994&lt;/D&gt;&lt;/FQL&gt;&lt;FQL&gt;&lt;Q&gt;JP3910660004^FG_GICS_SECTOR&lt;/Q&gt;&lt;R&gt;0&lt;/R&gt;&lt;C&gt;0&lt;/C&gt;&lt;/FQL&gt;&lt;FQL&gt;&lt;Q&gt;JP3910660004^FG_FACTSET_SECTOR&lt;/Q&gt;&lt;R&gt;1&lt;/R&gt;&lt;C&gt;1&lt;/C&gt;&lt;D xsi:type="xsd:string"&gt;Finance&lt;/D&gt;&lt;/FQL&gt;&lt;FQL&gt;&lt;Q&gt;US49456B1017^SUS_EC_RISK_SCORE(NOW,NOW,,"GOV")&lt;/Q&gt;&lt;R&gt;1&lt;/R&gt;&lt;C&gt;1&lt;/C&gt;&lt;D xsi:type="xsd:string"&gt;3.674700&lt;/D&gt;&lt;/FQL&gt;&lt;FQL&gt;&lt;Q&gt;US49456B1017^SUS_RR_RISK_SCORE(NOW,NOW,,"ESG")&lt;/Q&gt;&lt;R&gt;1&lt;/R&gt;&lt;C&gt;1&lt;/C&gt;&lt;D xsi:type="xsd:double"&gt;17.0735425&lt;/D&gt;&lt;/FQL&gt;&lt;FQL&gt;&lt;Q&gt;US49456B1017^FF_PTX_INC(ANN_R,1/1/2020,12/31/2020)&lt;/Q&gt;&lt;R&gt;1&lt;/R&gt;&lt;C&gt;1&lt;/C&gt;&lt;D xsi:type="xsd:double"&gt;661&lt;/D&gt;&lt;/FQL&gt;&lt;FQL&gt;&lt;Q&gt;US49456B1017^FF_PTX_INC(ANN_R,1/1/2019,12/31/2019)&lt;/Q&gt;&lt;R&gt;1&lt;/R&gt;&lt;C&gt;1&lt;/C&gt;&lt;D xsi:type="xsd:double"&gt;3165&lt;/D&gt;&lt;/FQL&gt;&lt;FQL&gt;&lt;Q&gt;US49456B1017^FF_PTX_INC(ANN_R,1/1/2018,12/31/2018)&lt;/Q&gt;&lt;R&gt;1&lt;/R&gt;&lt;C&gt;1&lt;/C&gt;&lt;D xsi:type="xsd:double"&gt;2506&lt;/D&gt;&lt;/FQL&gt;&lt;FQL&gt;&lt;Q&gt;US49456B1017^FF_PTX_INC(ANN_R,1/1/2017,12/31/2017)&lt;/Q&gt;&lt;R&gt;1&lt;/R&gt;&lt;C&gt;1&lt;/C&gt;&lt;D xsi:type="xsd:double"&gt;2161&lt;/D&gt;&lt;/FQL&gt;&lt;FQL&gt;&lt;Q&gt;US49456B1017^FF_PTX_INC(ANN_R,1/1/2016,12/31/2016)&lt;/Q&gt;&lt;R&gt;1&lt;/R&gt;&lt;C&gt;1&lt;/C&gt;&lt;D xsi:type="xsd:double"&gt;1638&lt;/D&gt;&lt;/FQL&gt;&lt;FQL&gt;&lt;Q&gt;US49456B1017^FF_TAX_CF(ANN_R,1/1/2020,12/31/2020)&lt;/Q&gt;&lt;R&gt;1&lt;/R&gt;&lt;C&gt;1&lt;/C&gt;&lt;D xsi:type="xsd:double"&gt;227&lt;/D&gt;&lt;/FQL&gt;&lt;FQL&gt;&lt;Q&gt;US49456B1017^FF_TAX_CF(ANN_R,1/1/2019,12/31/2019)&lt;/Q&gt;&lt;R&gt;1&lt;/R&gt;&lt;C&gt;1&lt;/C&gt;&lt;D xsi:type="xsd:double"&gt;372&lt;/D&gt;&lt;/FQL&gt;&lt;FQL&gt;&lt;Q&gt;US49456B1017^FF_TAX_CF(ANN_R,1/1/2018,12/31/2018)&lt;/Q&gt;&lt;R&gt;1&lt;/R&gt;&lt;C&gt;1&lt;/C&gt;&lt;D xsi:type="xsd:double"&gt;-109&lt;/D&gt;&lt;/FQL&gt;&lt;FQL</t>
        </r>
      </text>
    </comment>
    <comment ref="A38" authorId="0" shapeId="0" xr:uid="{DDF9E2B2-38E3-403C-AEC7-55299A94205C}">
      <text>
        <r>
          <rPr>
            <b/>
            <sz val="9"/>
            <color indexed="81"/>
            <rFont val="Tahoma"/>
            <family val="2"/>
          </rPr>
          <t>&gt;&lt;Q&gt;US49456B1017^FF_TAX_CF(ANN_R,1/1/2017,12/31/2017)&lt;/Q&gt;&lt;R&gt;1&lt;/R&gt;&lt;C&gt;1&lt;/C&gt;&lt;D xsi:type="xsd:double"&gt;-140&lt;/D&gt;&lt;/FQL&gt;&lt;FQL&gt;&lt;Q&gt;US49456B1017^FF_TAX_CF(ANN_R,1/1/2016,12/31/2016)&lt;/Q&gt;&lt;R&gt;1&lt;/R&gt;&lt;C&gt;1&lt;/C&gt;&lt;D xsi:type="xsd:double"&gt;4&lt;/D&gt;&lt;/FQL&gt;&lt;FQL&gt;&lt;Q&gt;US49456B1017^FF_TAX_RATE(ANN_R,1/1/2020,12/31/2020)&lt;/Q&gt;&lt;R&gt;1&lt;/R&gt;&lt;C&gt;1&lt;/C&gt;&lt;D xsi:type="xsd:double"&gt;72.768532526475&lt;/D&gt;&lt;/FQL&gt;&lt;FQL&gt;&lt;Q&gt;US49456B1017^FF_TAX_RATE(ANN_R,1/1/2019,12/31/2019)&lt;/Q&gt;&lt;R&gt;1&lt;/R&gt;&lt;C&gt;1&lt;/C&gt;&lt;D xsi:type="xsd:double"&gt;29.2575039494471&lt;/D&gt;&lt;/FQL&gt;&lt;FQL&gt;&lt;Q&gt;US49456B1017^FF_TAX_RATE(ANN_R,1/1/2018,12/31/2018)&lt;/Q&gt;&lt;R&gt;1&lt;/R&gt;&lt;C&gt;1&lt;/C&gt;&lt;D xsi:type="xsd:double"&gt;23.4237829209896&lt;/D&gt;&lt;/FQL&gt;&lt;FQL&gt;&lt;Q&gt;US49456B1017^FF_TAX_RATE(ANN_R,1/1/2017,12/31/2017)&lt;/Q&gt;&lt;R&gt;1&lt;/R&gt;&lt;C&gt;1&lt;/C&gt;&lt;D xsi:type="xsd:double"&gt;89.6807033780657&lt;/D&gt;&lt;/FQL&gt;&lt;FQL&gt;&lt;Q&gt;US49456B1017^FG_GICS_SECTOR&lt;/Q&gt;&lt;R&gt;1&lt;/R&gt;&lt;C&gt;1&lt;/C&gt;&lt;D xsi:type="xsd:string"&gt;Energy&lt;/D&gt;&lt;/FQL&gt;&lt;FQL&gt;&lt;Q&gt;US49456B1017^FG_FACTSET_SECTOR&lt;/Q&gt;&lt;R&gt;1&lt;/R&gt;&lt;C&gt;1&lt;/C&gt;&lt;D xsi:type="xsd:string"&gt;Industrial Services&lt;/D&gt;&lt;/FQL&gt;&lt;FQL&gt;&lt;Q&gt;US0153511094^SUS_EC_RISK_SCORE(NOW,NOW,,"GOV")&lt;/Q&gt;&lt;R&gt;0&lt;/R&gt;&lt;C&gt;0&lt;/C&gt;&lt;/FQL&gt;&lt;FQL&gt;&lt;Q&gt;US0153511094^SUS_EC_RISK_SCORE(NOW,NOW,,"SOC")&lt;/Q&gt;&lt;R&gt;0&lt;/R&gt;&lt;C&gt;0&lt;/C&gt;&lt;/FQL&gt;&lt;FQL&gt;&lt;Q&gt;US0153511094^SUS_RR_RISK_SCORE(NOW,NOW,,"ESG")&lt;/Q&gt;&lt;R&gt;0&lt;/R&gt;&lt;C&gt;0&lt;/C&gt;&lt;/FQL&gt;&lt;FQL&gt;&lt;Q&gt;US0153511094^FF_PTX_INC(ANN_R,1/1/2020,12/31/2020)&lt;/Q&gt;&lt;R&gt;1&lt;/R&gt;&lt;C&gt;1&lt;/C&gt;&lt;D xsi:type="xsd:double"&gt;569&lt;/D&gt;&lt;/FQL&gt;&lt;FQL&gt;&lt;Q&gt;US0153511094^FF_PTX_INC(ANN_R,1/1/2019,12/31/2019)&lt;/Q&gt;&lt;R&gt;1&lt;/R&gt;&lt;C&gt;1&lt;/C&gt;&lt;D xsi:type="xsd:double"&gt;2178.8&lt;/D&gt;&lt;/FQL&gt;&lt;FQL&gt;&lt;Q&gt;US0153511094^FF_PTX_INC(ANN_R,1/1/2018,12/31/2018)&lt;/Q&gt;&lt;R&gt;1&lt;/R&gt;&lt;C&gt;1&lt;/C&gt;&lt;D xsi:type="xsd:double"&gt;242.2&lt;/D&gt;&lt;/FQL&gt;&lt;FQL&gt;&lt;Q&gt;US0153511094^FF_PTX_INC(ANN_R,1/1/2017,12/31/2017)&lt;/Q&gt;&lt;R&gt;1&lt;/R&gt;&lt;C&gt;1&lt;/C&gt;&lt;D xsi:type="xsd:double"&gt;547.8&lt;/D&gt;&lt;/FQL&gt;&lt;FQL&gt;&lt;Q&gt;US0153511094^FF_PTX_INC(ANN_R,1/1/2016,12/31/2016)&lt;/Q&gt;&lt;R&gt;1&lt;/R&gt;&lt;C&gt;1&lt;/C&gt;&lt;D xsi:type="xsd:double"&gt;576&lt;/D&gt;&lt;/FQL&gt;&lt;FQL&gt;&lt;Q&gt;US0153511094^FF_TAX_CF(ANN_R,1/1/2020,12/31/2020)&lt;/Q&gt;&lt;R&gt;1&lt;/R&gt;&lt;C&gt;1&lt;/C&gt;&lt;D xsi:type="xsd:double"&gt;248.9&lt;/D&gt;&lt;/FQL&gt;&lt;FQL&gt;&lt;Q&gt;US0153511094^FF_TAX_CF(ANN_R,1/1/2019,12/31/2019)&lt;/Q&gt;&lt;R&gt;1&lt;/R&gt;&lt;C&gt;1&lt;/C&gt;&lt;D xsi:type="xsd:double"&gt;187.9&lt;/D&gt;&lt;/FQL&gt;&lt;FQL&gt;&lt;Q&gt;US0153511094^FF_TAX_CF(ANN_R,1/1/2018,12/31/2018)&lt;/Q&gt;&lt;R&gt;1&lt;/R&gt;&lt;C&gt;1&lt;/C&gt;&lt;D xsi:type="xsd:double"&gt;163.9&lt;/D&gt;&lt;/FQL&gt;&lt;FQL&gt;&lt;Q&gt;US0153511094^FF_TAX_CF(ANN_R,1/1/2017,12/31/2017)&lt;/Q&gt;&lt;R&gt;1&lt;/R&gt;&lt;C&gt;1&lt;/C&gt;&lt;D xsi:type="xsd:double"&gt;162.1&lt;/D&gt;&lt;/FQL&gt;&lt;FQL&gt;&lt;Q&gt;US0153511094^FF_TAX_CF(ANN_R,1/1/2016,12/31/2016)&lt;/Q&gt;&lt;R&gt;1&lt;/R&gt;&lt;C&gt;1&lt;/C&gt;&lt;D xsi:type="xsd:double"&gt;38&lt;/D&gt;&lt;/FQL&gt;&lt;FQL&gt;&lt;Q&gt;US0153511094^FF_TAX_RATE(ANN_R,1/1/2019,12/31/2019)&lt;/Q&gt;&lt;R&gt;1&lt;/R&gt;&lt;C&gt;1&lt;/C&gt;&lt;D xsi:type="xsd:double"&gt;-10.3497337984211&lt;/D&gt;&lt;/FQL&gt;&lt;FQL&gt;&lt;Q&gt;US0153511094^FF_TAX_RATE(ANN_R,1/1/2018,12/31/2018)&lt;/Q&gt;&lt;R&gt;1&lt;/R&gt;&lt;C&gt;1&lt;/C&gt;&lt;D xsi:type="xsd:double"&gt;67.9603633360859&lt;/D&gt;&lt;/FQL&gt;&lt;FQL&gt;&lt;Q&gt;US0153511094^FF_TAX_RATE(ANN_R,1/1/2017,12/31/2017)&lt;/Q&gt;&lt;R&gt;1&lt;/R&gt;&lt;C&gt;1&lt;/C&gt;&lt;D xsi:type="xsd:double"&gt;19.0763052208835&lt;/D&gt;&lt;/FQL&gt;&lt;FQL&gt;&lt;Q&gt;US0153511094^FF_TAX_RATE(ANN_R,1/1/2016,12/31/2016)&lt;/Q&gt;&lt;R&gt;1&lt;/R&gt;&lt;C&gt;1&lt;/C&gt;&lt;D xsi:type="xsd:double"&gt;30.7291666666667&lt;/D&gt;&lt;/FQL&gt;&lt;FQL&gt;&lt;Q&gt;US0153511094^FG_GICS_SECTOR&lt;/Q&gt;&lt;R&gt;0&lt;/R&gt;&lt;C&gt;0&lt;/C&gt;&lt;/FQL&gt;&lt;FQL&gt;&lt;Q&gt;US0153511094^FG_FACTSET_SECTOR&lt;/Q&gt;&lt;R&gt;1&lt;/R&gt;&lt;C&gt;1&lt;/C&gt;&lt;D xsi:type="xsd:string"&gt;Health Technology&lt;/D&gt;&lt;/FQL&gt;&lt;FQL&gt;&lt;Q&gt;KR7051910008^SUS_EC_RISK_SCORE(NOW,NOW,,"GOV")&lt;/Q&gt;&lt;R&gt;0&lt;/R&gt;&lt;C&gt;0&lt;/C&gt;&lt;/FQL&gt;&lt;FQL&gt;&lt;Q&gt;KR7051910008^SUS_EC_RISK_SCORE(NOW,NOW,,"SOC")&lt;/Q&gt;&lt;R&gt;0&lt;/R&gt;&lt;C&gt;0&lt;/C&gt;&lt;/FQL&gt;&lt;FQL&gt;&lt;Q&gt;KR7051910008^SUS_RR_RISK_SCORE(NOW,NOW,,"ESG")&lt;/Q&gt;&lt;R&gt;0&lt;/R&gt;&lt;C&gt;0&lt;/C&gt;&lt;/FQL&gt;&lt;FQL&gt;&lt;Q&gt;KR7051910008^FF_PTX_INC(ANN_R,1/1/2020,12/31/2020)&lt;/Q&gt;&lt;R&gt;1&lt;/R&gt;&lt;C&gt;1&lt;/C&gt;&lt;D xsi:type="xsd:double"&gt;934349&lt;/D&gt;&lt;/FQL&gt;&lt;FQL&gt;&lt;Q&gt;KR7051910008^FF_PTX_INC(ANN_R,1/1/2019,12/31/2019)&lt;/Q&gt;&lt;R&gt;1&lt;/R&gt;&lt;C&gt;1&lt;/C&gt;&lt;D xsi:type="xsd:double"&gt;552232&lt;/D&gt;&lt;/FQL&gt;&lt;FQL&gt;&lt;Q&gt;KR7051910008^FF_PTX_INC(ANN_R,1/1/2018,12/31/2018)&lt;/Q&gt;&lt;R&gt;1&lt;/R&gt;&lt;C&gt;1&lt;/C&gt;&lt;D xsi:type="xsd:double"&gt;1940047&lt;/D&gt;&lt;/FQL&gt;&lt;FQL&gt;&lt;Q&gt;KR7051910008^FF_PTX_INC(ANN_R,1/1/2017,12/31/2017)&lt;/Q&gt;&lt;R&gt;1&lt;/R&gt;&lt;C&gt;1&lt;/C&gt;&lt;D xsi:type="xsd:double"&gt;2563895&lt;/D&gt;&lt;/FQL&gt;&lt;FQL&gt;&lt;Q&gt;KR7051910008^FF_PTX_INC(ANN_R,1/1/2016,12/31/2016)&lt;/Q&gt;&lt;R&gt;1&lt;/R&gt;&lt;C&gt;1&lt;/C&gt;&lt;D xsi:type="xsd:double"&gt;1659828&lt;/D&gt;&lt;/FQL&gt;&lt;FQL&gt;&lt;Q&gt;KR7051910008^FF_TAX_CF(ANN_R,1/1/2020,12/31/2020)&lt;/Q&gt;&lt;R&gt;1&lt;/R&gt;&lt;C&gt;1&lt;/C&gt;&lt;D xsi:type="xsd:double"&gt;513128&lt;/D&gt;&lt;/FQL&gt;&lt;FQL&gt;&lt;Q&gt;KR7051910008^FF_TAX_CF(ANN_R,1/1/2018,12/31/2018)&lt;/Q&gt;&lt;R&gt;1&lt;/R&gt;&lt;C&gt;1&lt;/C&gt;&lt;D xsi:type="xsd:double"&gt;688677&lt;/D&gt;&lt;/FQL&gt;&lt;FQL&gt;&lt;Q&gt;KR7051910008^FF_TAX_CF(ANN_R,1/1/2017,12/31/2017)&lt;/Q&gt;&lt;R&gt;1&lt;/R&gt;&lt;C&gt;1&lt;/C&gt;&lt;D xsi:type="xsd:double"&gt;474762&lt;/D&gt;&lt;/FQL&gt;&lt;FQL&gt;&lt;Q&gt;KR7051910008^FF_TAX_CF(ANN_R,1/1/2016,12/31/2016)&lt;/Q&gt;&lt;R&gt;1&lt;/R&gt;&lt;C&gt;1&lt;/C&gt;&lt;D xsi:type="xsd:double"&gt;554419&lt;/D&gt;&lt;/FQL&gt;&lt;FQL&gt;&lt;Q&gt;KR7051910008^FF_TAX_RATE(ANN_R,1/1/2020,12/31/2020)&lt;/Q&gt;&lt;R&gt;1&lt;/R&gt;&lt;C&gt;1&lt;/C&gt;&lt;D xsi:type="xsd:double"&gt;39.3684800861348&lt;/D&gt;&lt;/FQL&gt;&lt;FQL&gt;&lt;Q&gt;KR7051910008^FF_TAX_RATE(ANN_R,1/1/2019,12/31/2019)&lt;/Q&gt;&lt;R&gt;1&lt;/R&gt;&lt;C&gt;1&lt;/C&gt;&lt;D xsi:type="xsd:double"&gt;30.635855944603&lt;/D&gt;&lt;/FQL&gt;&lt;FQL&gt;&lt;Q&gt;KR7051910008^FF_TAX_RATE(ANN_R,1/1/2018,12/31/2018)&lt;/Q&gt;&lt;R&gt;1&lt;/R&gt;&lt;C&gt;1&lt;/C&gt;&lt;D xsi:type="xsd:double"&gt;21.686845731057&lt;/D&gt;&lt;/FQL&gt;&lt;FQL&gt;&lt;Q&gt;KR7051910008^FF_TAX_RATE(ANN_R,1/1/2017,12/31/2017)&lt;/Q&gt;&lt;R&gt;1&lt;/R&gt;&lt;C&gt;1&lt;/C&gt;&lt;D xsi:type="xsd:double"&gt;21.1366690133566&lt;/D&gt;&lt;/FQL&gt;&lt;FQL&gt;&lt;Q&gt;KR7051910008^FF_TAX_RATE(ANN_R,1/1/2016,12/31/2016)&lt;/Q&gt;&lt;R&gt;1&lt;/R&gt;&lt;C&gt;1&lt;/C&gt;&lt;D xsi:type="xsd:double"&gt;22.823690165487&lt;/D&gt;&lt;/FQL&gt;&lt;FQL&gt;&lt;Q&gt;KR7051910008^FG_GICS_SECTOR&lt;/Q&gt;&lt;R&gt;0&lt;/R&gt;&lt;C&gt;0&lt;/C&gt;&lt;/FQL&gt;&lt;FQL&gt;&lt;Q&gt;KR7051910008^FG_FACTSET_SECTOR&lt;/Q&gt;&lt;R&gt;1&lt;/R&gt;&lt;C&gt;1&lt;/C&gt;&lt;D xsi:type="xsd:string"&gt;Process Industries&lt;/D&gt;&lt;/FQL&gt;&lt;FQL&gt;&lt;Q&gt;US43300A2033^SUS_EC_RISK_SCORE(NOW,NOW,,"GOV")&lt;/Q&gt;&lt;R&gt;1&lt;/R&gt;&lt;C&gt;1&lt;/C&gt;&lt;D xsi:type="xsd:string"&gt;3.884400&lt;/D&gt;&lt;/FQL&gt;&lt;FQL&gt;&lt;Q&gt;US43300A2033^SUS_EC_RISK_SCORE(NOW,NOW,,"SOC")&lt;/Q&gt;&lt;R&gt;1&lt;/R&gt;&lt;C&gt;1&lt;/C&gt;&lt;D xsi:type="xsd:string"&gt;8.131500&lt;/D&gt;&lt;/FQL&gt;&lt;FQL&gt;&lt;Q&gt;US43300A2033^SUS_RR_RISK_SCORE(NOW,NOW,,"ESG")&lt;/Q&gt;&lt;R&gt;1&lt;/R&gt;&lt;C&gt;1&lt;/C&gt;&lt;D xsi:type="xsd:double"&gt;19.9525785714286&lt;/D&gt;&lt;/FQL&gt;&lt;FQL&gt;&lt;Q&gt;US43300A2033^FF_PTX_INC(ANN_R,1/1/2020,12/31/2020)&lt;/Q&gt;&lt;R&gt;1&lt;/R&gt;&lt;C&gt;1&lt;/C&gt;&lt;D xsi:type="xsd:double"&gt;-924&lt;/D&gt;&lt;/FQL&gt;&lt;FQL&gt;&lt;Q&gt;US43300A2033^FF_PTX_INC(ANN_R,1/1/2019,12/31/2019)&lt;/Q&gt;&lt;R&gt;1&lt;/R&gt;&lt;C&gt;1&lt;/C&gt;&lt;D xsi:type="xsd:double"&gt;1244&lt;/D&gt;&lt;/FQL&gt;&lt;FQL&gt;&lt;Q&gt;US43300A2033^FF_PTX_INC(ANN_R,1/1/2017,12/31/2017)&lt;/Q&gt;&lt;R&gt;1&lt;/R&gt;&lt;C&gt;1&lt;/C&gt;&lt;D xsi:type="xsd:double"&gt;753&lt;/D&gt;&lt;/FQL&gt;&lt;FQL&gt;&lt;Q&gt;US43300A2033^FF_PTX_INC(ANN_R,1/1/2016,12/31/2016)&lt;/Q&gt;&lt;R&gt;1&lt;/R&gt;&lt;C&gt;1&lt;/C&gt;&lt;D xsi:type="xsd:double"&gt;556&lt;/D&gt;&lt;/FQL&gt;&lt;FQL&gt;&lt;Q&gt;US43300A2033^FF_TAX_CF(ANN_R,1/1/2020,12/31/2020)&lt;/Q&gt;&lt;R&gt;1&lt;/R&gt;&lt;C&gt;1&lt;/C&gt;&lt;D xsi:type="xsd:double"&gt;79&lt;/D&gt;&lt;/FQL&gt;&lt;FQL&gt;&lt;Q&gt;US43300A2033^FF_TAX_CF(ANN_R,1/1/2019,12/31/2019)&lt;/Q&gt;&lt;R&gt;1&lt;/R&gt;&lt;C&gt;1&lt;/C&gt;&lt;D xsi:type="xsd:double"&gt;363&lt;/D&gt;&lt;/FQL&gt;&lt;FQL&gt;&lt;Q&gt;US43300A2033^FF_TAX_CF(ANN_R,1/1/2018,12/31/2018)&lt;/Q&gt;&lt;R&gt;1&lt;/R&gt;&lt;C&gt;1&lt;/C&gt;&lt;D xsi:type="xsd:double"&gt;288&lt;/D&gt;&lt;/FQL&gt;&lt;FQL&gt;&lt;Q&gt;US43300A2033^FF_TAX_CF(ANN_R,1/1/2017,12/31/2017)&lt;/Q&gt;&lt;R&gt;1&lt;/R&gt;&lt;C&gt;1&lt;/C&gt;&lt;D xsi:type="xsd:double"&gt;526&lt;/D&gt;&lt;/FQL&gt;&lt;FQL&gt;&lt;Q&gt;US43300A2033^FF_TAX_CF(ANN_R,1/1/2016,12/31/2016)&lt;/Q&gt;&lt;R&gt;1&lt;/R&gt;&lt;C&gt;1&lt;/C&gt;&lt;D xsi:type="xsd:double"&gt;677&lt;/D&gt;&lt;/FQL&gt;&lt;FQL&gt;&lt;Q&gt;US43300A2033^FF_TAX_RATE(ANN_R,1/1/2020,12/31/2020)&lt;/Q&gt;&lt;R&gt;0&lt;/R&gt;&lt;C&gt;0&lt;/C&gt;&lt;/FQL&gt;&lt;FQL&gt;&lt;Q&gt;US43300A2033^FF_TAX_RATE(ANN_R,1/1/2019,12/31/2019)&lt;/Q&gt;&lt;R&gt;1&lt;/R&gt;&lt;C&gt;1&lt;/C&gt;&lt;D xsi:type="xsd:double"&gt;28.7781350482315&lt;/D&gt;&lt;/FQL&gt;&lt;FQL&gt;&lt;Q&gt;US43300A2033^FF_TAX_RATE(ANN_R,1/1/2018,12/31/2018)&lt;/Q&gt;&lt;R&gt;1&lt;/R&gt;&lt;C&gt;1&lt;/C&gt;&lt;D xsi:type="xsd:double"&gt;28.6641929499072&lt;/D&gt;&lt;/FQL&gt;&lt;FQL&gt;&lt;Q&gt;US43300A2033^FF_TAX_RATE(ANN_R,1/1/2017,12/31/2017)&lt;/Q&gt;&lt;R&gt;1&lt;/R&gt;&lt;C&gt;1&lt;/C&gt;&lt;D xsi:type="xsd:double"&gt;-44.6215139442231&lt;/D&gt;&lt;/FQL&gt;&lt;FQL&gt;&lt;Q&gt;US43300A2033^FF_TAX_RATE(ANN_R,1/1/2016,12/31/2016)&lt;/Q&gt;&lt;R&gt;1&lt;/R&gt;&lt;C&gt;1&lt;/C&gt;&lt;D xsi:type="xsd:double"&gt;101.438848920863&lt;/D&gt;&lt;/FQL&gt;&lt;FQL&gt;&lt;Q&gt;US43300A2033^FG_GICS_SECTOR&lt;/Q&gt;&lt;R&gt;1&lt;/R&gt;&lt;C&gt;1&lt;/C&gt;&lt;D xsi:type="xsd:string"&gt;Consumer Discretionary&lt;/D&gt;&lt;/FQL&gt;&lt;FQL&gt;&lt;Q&gt;US43300A2033^FG_FACTSET_SECTOR&lt;/Q&gt;&lt;R&gt;1&lt;/R&gt;&lt;C&gt;1&lt;/C&gt;&lt;D xsi:type="xsd:string"&gt;Consumer Services&lt;/D&gt;&lt;/FQL&gt;&lt;FQL&gt;&lt;Q&gt;US0010551028^SUS_EC_RISK_SCORE(NOW,NOW,,"GOV")&lt;/Q&gt;&lt;R&gt;1&lt;/R&gt;&lt;C&gt;1&lt;/C&gt;&lt;D xsi:type="xsd:string"&gt;12.644394&lt;/D&gt;&lt;/FQL&gt;&lt;FQL&gt;&lt;Q&gt;US0010551028^SUS_RR_RISK_SCORE(NOW,NOW,,"ESG")&lt;/Q&gt;&lt;R&gt;1&lt;/R&gt;&lt;C&gt;1&lt;/C&gt;&lt;D xsi:type="xsd:double"&gt;22.9623375&lt;/D&gt;&lt;/FQL&gt;&lt;FQL&gt;&lt;Q&gt;US0010551028^FF_PTX_INC(ANN_R,1/1/2020,12/31/2020)&lt;/Q&gt;&lt;R&gt;1&lt;/R&gt;&lt;C&gt;1&lt;/C&gt;&lt;D xsi:type="xsd:double"&gt;4159&lt;/D&gt;&lt;/FQL&gt;&lt;FQL&gt;&lt;Q&gt;US0010551028^FF_PTX_INC(ANN_R,1/1/2019,12/31/2019)&lt;/Q&gt;&lt;R&gt;1&lt;/R&gt;&lt;C&gt;1&lt;/C&gt;&lt;D xsi:type="xsd:double"&gt;4445&lt;/D&gt;&lt;/FQL&gt;&lt;FQL&gt;&lt;Q&gt;US0010551028^FF_PTX_INC(ANN_R,1/1/2018,12/31/2018)&lt;/Q&gt;&lt;R&gt;1&lt;/R&gt;&lt;C&gt;1&lt;/C&gt;&lt;D xsi:type="xsd:double"&gt;3983&lt;/D&gt;&lt;/FQL&gt;&lt;FQL&gt;&lt;Q&gt;US0010551028^FF_PTX_INC(ANN_R,1/1/2017,12/31/2017)&lt;/Q&gt;&lt;R&gt;1&lt;/R&gt;&lt;C&gt;1&lt;/C&gt;&lt;D xsi:type="xsd:double"&gt;4018&lt;/D&gt;&lt;/FQL&gt;&lt;FQL&gt;&lt;Q&gt;US0010551028^FF_PTX_INC(ANN_R,1/1/2016,12/31/2016)&lt;/Q&gt;&lt;R&gt;1&lt;/R&gt;&lt;C&gt;1&lt;/C&gt;&lt;D xsi:type="xsd:double"&gt;4067&lt;/D&gt;&lt;/FQL&gt;&lt;FQL&gt;&lt;Q&gt;US0010551028^FF_TAX_CF(ANN_R,1/1/2020,12/31/2020)&lt;/Q&gt;&lt;R&gt;1&lt;/R&gt;&lt;C&gt;1&lt;/C&gt;&lt;D xsi:type="xsd:double"&gt;800&lt;/D&gt;&lt;/FQL&gt;&lt;FQL&gt;&lt;Q&gt;US0010551028^FF_TAX_CF(ANN_R,1/1/2019,12/31/2019)&lt;/Q&gt;&lt;R&gt;1&lt;/R&gt;&lt;C&gt;1&lt;/C&gt;&lt;D xsi:type="xsd:double"&gt;1384&lt;/D&gt;&lt;/FQL&gt;&lt;FQL&gt;&lt;Q&gt;US0010551028^FF_TAX_CF(ANN_R,1/1/2018,12/31/2018)&lt;/Q&gt;&lt;R&gt;1&lt;/R&gt;&lt;C&gt;1&lt;/C&gt;&lt;D xsi:type="xsd:double"&gt;998&lt;/D&gt;&lt;/FQL&gt;&lt;FQL&gt;&lt;Q&gt;US0010551028^FF_TAX_CF(ANN_R,1/1/2017,12/31/2017)&lt;/Q&gt;&lt;R&gt;1&lt;/R&gt;&lt;C&gt;1&lt;/C&gt;&lt;D xsi:type="xsd:double"&gt;780&lt;/D&gt;&lt;/FQL&gt;&lt;FQL&gt;&lt;Q&gt;US0010551028^FF_TAX_CF(ANN_R,1/1/2016,12/31/2016)&lt;/Q&gt;&lt;R&gt;1&lt;/R&gt;&lt;C&gt;1&lt;/C&gt;&lt;D xsi:type="xsd:double"&gt;1526&lt;/D&gt;&lt;/FQL&gt;&lt;FQL&gt;&lt;Q&gt;US0010551028^FF_TAX_RATE(ANN_R,1/1/2020,12/31/2020)&lt;/Q&gt;&lt;R&gt;1&lt;/R&gt;&lt;C&gt;1&lt;/C&gt;&lt;D xsi:type="xsd:double"&gt;-14.8833854291897&lt;/D&gt;&lt;/FQL&gt;&lt;FQL&gt;&lt;Q&gt;US0010551028^FF_TAX_RATE(ANN_R,1/1/2019,12/31/2019)&lt;/Q&gt;&lt;R&gt;1&lt;/R&gt;&lt;C&gt;1&lt;/C&gt;&lt;D xsi:type="xsd:double"&gt;25.6692913385827&lt;/D&gt;&lt;/FQL&gt;&lt;FQL&gt;&lt;Q&gt;US0010551028^FF_TAX_RATE(ANN_R,1/1/2018,12/31/2018)&lt;/Q&gt;&lt;R&gt;1&lt;/R&gt;&lt;C&gt;1&lt;/C&gt;&lt;D xsi:type="xsd:double"&gt;26.6884258096912&lt;/D&gt;&lt;/FQL&gt;&lt;FQL&gt;&lt;Q&gt;US0010551028^FF_TAX_RATE(ANN_R,1/1/2017,12/31/2017)&lt;/Q&gt;&lt;R&gt;1&lt;/R&gt;&lt;C&gt;1&lt;/C&gt;&lt;D xsi:type="xsd:double"&gt;-14.5843703334993&lt;/D&gt;&lt;/FQL&gt;&lt;FQL&gt;&lt;Q&gt;US0010551028^FG_GICS_SECTOR&lt;/Q&gt;&lt;R&gt;1&lt;/R&gt;&lt;C&gt;1&lt;/C&gt;&lt;D xsi:type="xsd:string"&gt;Financials&lt;/D&gt;&lt;/FQL&gt;&lt;FQL&gt;&lt;Q&gt;US0010551028^FG_FACTSET_SECTOR&lt;/Q&gt;&lt;R&gt;1&lt;/R&gt;&lt;C&gt;1&lt;/C&gt;&lt;D xsi:type="xsd:string"&gt;Finance&lt;/D&gt;&lt;/FQL&gt;&lt;FQL&gt;&lt;Q&gt;FI4000297767^SUS_EC_RISK_SCORE(NOW,NOW,,"GOV")&lt;/Q&gt;&lt;R&gt;0&lt;/R&gt;&lt;C&gt;0&lt;/C&gt;&lt;/FQL&gt;&lt;FQL&gt;&lt;Q&gt;FI4000297767^SUS_EC_RISK_SCORE(NOW,NOW,,"SOC")&lt;/Q&gt;&lt;R&gt;0&lt;/R&gt;&lt;C&gt;0&lt;/C&gt;&lt;/FQL&gt;&lt;FQL&gt;&lt;Q&gt;FI4000297767^SUS_RR_RISK_SCORE(NOW,NOW,,"ESG")&lt;/Q&gt;&lt;R&gt;0&lt;/R&gt;&lt;C&gt;0&lt;/C&gt;&lt;/FQL&gt;&lt;FQL&gt;&lt;Q&gt;FI4000297767^FF_PTX_INC(ANN_R,1/1/2020,12/31/2020)&lt;/Q&gt;&lt;R&gt;1&lt;/R&gt;&lt;C&gt;1&lt;/C&gt;&lt;D xsi:type="xsd:double"&gt;31101.756182516&lt;/D&gt;&lt;/FQL&gt;&lt;FQL&gt;&lt;Q&gt;FI4000297767^FF_PTX_INC(ANN_R,1/1/2019,12/31/2019)&lt;/Q&gt;&lt;R&gt;1&lt;/R&gt;&lt;C&gt;1&lt;/C&gt;&lt;D xsi:type="xsd:double"&gt;21844.3534697522&lt;/D&gt;&lt;/FQL&gt;&lt;FQL&gt;&lt;Q&gt;FI4000297767^FF_PTX_INC(ANN_R,1/1/2018,12/31/2018)&lt;/Q&gt;&lt;R&gt;1&lt;/R&gt;&lt;C&gt;1&lt;/C&gt;&lt;D xsi:type="xsd:double"&gt;39303.5402444006&lt;/D&gt;&lt;/FQL&gt;&lt;FQL&gt;&lt;Q&gt;FI4000297767^FF_PTX_INC(ANN_R,1/1/2017,12/31/2017)&lt;/Q&gt;&lt;R&gt;1&lt;/R&gt;&lt;C&gt;1&lt;/C&gt;&lt;D xsi:type="xsd:double"&gt;38301.396754711&lt;/D&gt;&lt;/FQL&gt;&lt;FQL&gt;&lt;Q&gt;FI4000297767^FF_PTX_INC(ANN_R,1/1/2016,12/31/2016)&lt;/Q&gt;&lt;R&gt;1&lt;/R&gt;&lt;C&gt;1&lt;/C&gt;&lt;D xsi:type="xsd:double"&gt;43661.4122577841&lt;/D&gt;&lt;/FQL&gt;&lt;FQL&gt;&lt;Q&gt;FI4000297767^FF_TAX_CF(ANN_R,1/1/2020,12/31/2020)&lt;/Q&gt;&lt;R&gt;1&lt;/R&gt;&lt;C&gt;1&lt;/C&gt;&lt;D xsi:type="xsd:double"&gt;10356.7588907366&lt;/D&gt;&lt;/FQL&gt;&lt;FQL&gt;&lt;Q&gt;FI4000297767^FF_TAX_CF(ANN_R,1/1/2019,12/31/2019)&lt;/Q&gt;&lt;R&gt;1&lt;/R&gt;&lt;C&gt;1&lt;/C&gt;&lt;D xsi:type="xsd:double"&gt;8640.32594828784&lt;/D&gt;&lt;/FQL&gt;&lt;FQL&gt;&lt;Q&gt;FI4000297767^FF_TAX_CF(ANN_R,1/1/2018,12/31/2018)&lt;/Q&gt;&lt;R&gt;1&lt;/R&gt;&lt;C&gt;1&lt;/C&gt;&lt;D xsi:type="xsd:double"&gt;10511.0538548619&lt;/D&gt;&lt;/FQL&gt;&lt;FQL&gt;&lt;Q&gt;FI4000297767^FF_TAX_CF(ANN_R,1/1/2017,12/31/2017)&lt;/Q&gt;&lt;R&gt;1&lt;/R&gt;&lt;C&gt;1&lt;/C&gt;&lt;D xsi:type="xsd:double"&gt;9153.79293508815&lt;/D&gt;&lt;/FQL&gt;&lt;FQL&gt;&lt;Q&gt;FI4000297767^FF_TAX_CF(ANN_R,1/1/2016,12/31/2016)&lt;/Q&gt;&lt;R&gt;1&lt;/R&gt;&lt;C&gt;1&lt;/C&gt;&lt;D xsi:type="xsd:double"&gt;9016.41311700878&lt;/D&gt;&lt;/FQL&gt;&lt;FQL&gt;&lt;Q&gt;FI4000297767^FF_TAX_RATE(ANN_R,1/1/2019,12/31/2019)&lt;/Q&gt;&lt;R&gt;1&lt;/R&gt;&lt;C&gt;1&lt;/C&gt;&lt;D xsi:type="xsd:double"&gt;27.6781386330587&lt;/D&gt;&lt;/FQL&gt;&lt;FQL&gt;&lt;Q&gt;FI4000297767^FF_TAX_RATE(ANN_R,1/1/2018,12/31/2018)&lt;/Q&gt;&lt;R&gt;1&lt;/R&gt;&lt;C&gt;1&lt;/C&gt;&lt;D xsi:type="xsd:double"&gt;22.7735701227474&lt;/D&gt;&lt;/FQL&gt;&lt;FQL&gt;&lt;Q&gt;FI4000297767^FF_TAX_RATE(ANN_R,1/1/2017,12/31/2017)&lt;/Q&gt;&lt;R&gt;1&lt;/R&gt;&lt;C&gt;1&lt;/C&gt;&lt;D xsi:type="xsd:double"&gt;23.8993710691824&lt;/D&gt;&lt;/FQL&gt;&lt;FQL&gt;&lt;Q&gt;FI4000297767^FF_TAX_RATE(ANN_R,1/1/2016,12/31/2016)&lt;/Q&gt;&lt;R&gt;1&lt;/R&gt;&lt;C&gt;1&lt;/C&gt;&lt;D xsi:type="xsd:double"&gt;18.6334056399133&lt;/D&gt;&lt;/FQL&gt;&lt;FQL&gt;&lt;Q&gt;FI4000297767^FG_GICS_SECTOR&lt;/Q&gt;&lt;R&gt;0&lt;/R&gt;&lt;C&gt;0&lt;/C&gt;&lt;/FQL&gt;&lt;FQL&gt;&lt;Q&gt;FI4000297767^FG_FACTSET_SECTOR&lt;/Q&gt;&lt;R&gt;1&lt;/R&gt;&lt;C&gt;1&lt;/C&gt;&lt;D xsi:type="xsd:string"&gt;Finance&lt;/D&gt;&lt;/FQL&gt;&lt;FQL&gt;&lt;Q&gt;BMG475671050^SUS_EC_RISK_SCORE(NOW,NOW,,"GOV")&lt;/Q&gt;&lt;R&gt;1&lt;/R&gt;&lt;C&gt;1&lt;/C&gt;&lt;D xsi:type="xsd:string"&gt;7.556287&lt;/D&gt;&lt;/FQL&gt;&lt;FQL&gt;&lt;Q&gt;BMG475671050^SUS_EC_RISK_SCORE(NOW,NOW,,"SOC")&lt;/Q&gt;&lt;R&gt;1&lt;/R&gt;&lt;C&gt;1&lt;/C&gt;&lt;D xsi:type="xsd:string"&gt;15.916344&lt;/D&gt;&lt;/FQL&gt;&lt;FQL&gt;&lt;Q&gt;BMG475671050^SUS_RR_RISK_SCORE(NOW,NOW,,"ESG")&lt;/Q&gt;&lt;R&gt;1&lt;/R&gt;&lt;C&gt;1&lt;/C&gt;&lt;D xsi:type="xsd:double"&gt;23.51988125&lt;/D&gt;&lt;/FQL&gt;&lt;FQL&gt;&lt;Q&gt;BMG475671050^FF_PTX_INC(ANN_R,1/1/2020,12/31/2020)&lt;/Q&gt;&lt;R&gt;1&lt;/R&gt;&lt;C&gt;1&lt;/C&gt;&lt;D xsi:type="xsd:double"&gt;883.3&lt;/D&gt;&lt;/FQL&gt;&lt;FQL&gt;&lt;Q&gt;BMG475671050^FF_PTX_INC(ANN_R,1/1/2019,12/31/2019)&lt;/Q&gt;&lt;R&gt;1&lt;/R&gt;&lt;C&gt;1&lt;/C&gt;&lt;D xsi:type="xsd:double"&gt;742.9&lt;/D&gt;&lt;/FQL&gt;&lt;FQL&gt;&lt;Q&gt;BMG475671050^FF_PTX_INC(ANN_R,1/1/2018,12/31/2018)&lt;/Q&gt;&lt;R&gt;1&lt;/R&gt;&lt;C&gt;1&lt;/C&gt;&lt;D xsi:type="xsd:double"&gt;424.3&lt;/D&gt;&lt;/FQL&gt;&lt;FQL&gt;&lt;Q&gt;BMG475671050^FF_PTX_INC(ANN_R,1/1/2017,12/31/2017)&lt;/Q&gt;&lt;R&gt;1&lt;/R&gt;&lt;C&gt;1&lt;/C&gt;&lt;D xsi:type="xsd:double"&gt;372.1&lt;/D&gt;&lt;/FQL&gt;&lt;FQL&gt;&lt;Q&gt;BMG475671050^FF_PTX_INC(ANN_R,1/1/2016,12/31/2016)&lt;/Q&gt;&lt;R&gt;1&lt;/R&gt;&lt;C&gt;1&lt;/C&gt;&lt;D xsi:type="xsd:double"&gt;142.3&lt;/D&gt;&lt;/FQL&gt;&lt;FQL&gt;&lt;Q&gt;BMG475671050^FF_TAX_CF(ANN_R,1/1/2020,12/31/2020)&lt;/Q&gt;&lt;R&gt;1&lt;/R&gt;&lt;C&gt;1&lt;/C&gt;&lt;D xsi:type="xsd:double"&gt;192.2&lt;/D&gt;&lt;/FQL&gt;&lt;FQL&gt;&lt;Q&gt;BMG475671050^FF_TAX_CF(ANN_R,1/1/2018,12/31/2018)&lt;/Q&gt;&lt;R&gt;1&lt;/R&gt;&lt;C&gt;1&lt;/C&gt;&lt;D xsi:type="xsd:double"&gt;64.1&lt;/D&gt;&lt;/FQL&gt;&lt;FQL&gt;&lt;Q&gt;BMG475671050^FF_TAX_CF(ANN_R,1/1/2017,12/31/2017)&lt;/Q&gt;&lt;R&gt;1&lt;/R&gt;&lt;C&gt;1&lt;/C&gt;&lt;D xsi:type="xsd:double"&gt;59.3&lt;/D&gt;&lt;/FQL&gt;&lt;FQL&gt;&lt;Q&gt;BMG475671050^FF_TAX_CF(ANN_R,1/1/2016,12/31/2016)&lt;/Q&gt;&lt;R&gt;1&lt;/R&gt;&lt;C&gt;1&lt;/C&gt;&lt;D xsi:type="xsd:double"&gt;81.5&lt;/D&gt;&lt;/FQL&gt;&lt;FQL&gt;&lt;Q&gt;BMG475671050^FF_TAX_RATE(ANN_R,1/1/2020,12/31/2020)&lt;/Q&gt;&lt;R&gt;1&lt;/R&gt;&lt;C&gt;1&lt;/C&gt;&lt;D xsi:type="xsd:double"&gt;1.50571719687535&lt;/D&gt;&lt;/FQL&gt;&lt;FQL&gt;&lt;Q&gt;BMG475671050^FF_TAX_RATE(ANN_R,1/1/2019,12/31/2019)&lt;/Q&gt;&lt;R&gt;1&lt;/R&gt;&lt;C&gt;1&lt;/C&gt;&lt;D xsi:type="xsd:double"&gt;32.6558083187508&lt;/D&gt;&lt;/FQL&gt;&lt;FQL&gt;&lt;Q&gt;BMG475671050^FF_TAX_RATE(ANN_R,1/1/2018,12/31/2018)&lt;/Q&gt;&lt;R&gt;1&lt;/R&gt;&lt;C&gt;1&lt;/C&gt;&lt;D xsi:type="xsd:double"&gt;-27.1977374499175&lt;/D&gt;&lt;/FQL&gt;&lt;FQL&gt;&lt;Q&gt;BMG475671050^FF_TAX_RATE(ANN_R,1/1/2017,12/31/2017)&lt;/Q&gt;&lt;R&gt;1&lt;/R&gt;&lt;C&gt;1&lt;/C&gt;&lt;D xsi:type="xsd:double"&gt;-13.4103735554958&lt;/D&gt;&lt;/FQL&gt;&lt;FQL&gt;&lt;Q&gt;BMG475671050^FF_TAX_RATE(ANN_R,1/1/2016,12/31/2016)&lt;/Q&gt;&lt;R&gt;1&lt;/R&gt;&lt;C&gt;1&lt;/C&gt;&lt;D xsi:type="xsd:double"&gt;-3.58397751229796&lt;/D&gt;&lt;/FQL&gt;&lt;FQL&gt;&lt;Q&gt;BMG475671050^FG_GICS_SECTOR&lt;/Q&gt;&lt;R&gt;1&lt;/R&gt;&lt;C&gt;1&lt;/C&gt;&lt;D xsi:type="xsd:string"&gt;Industrials&lt;/D&gt;&lt;/FQL&gt;&lt;FQL&gt;&lt;Q&gt;BMG475671050^FG_FACTSET_SECTOR&lt;/Q&gt;&lt;R&gt;1&lt;/R&gt;&lt;C&gt;1&lt;/C&gt;&lt;D xsi:type="xsd:string"&gt;Technology Services&lt;/D&gt;&lt;/FQL&gt;&lt;FQL&gt;&lt;Q&gt;JP3198900007^SUS_EC_RISK_SCORE(NOW,NOW,,"GOV")&lt;/Q&gt;&lt;R&gt;1&lt;/R&gt;&lt;C&gt;1&lt;/C&gt;&lt;D xsi:type="xsd:string"&gt;5.893650&lt;/D&gt;&lt;/FQL&gt;&lt;FQL&gt;&lt;Q&gt;JP3198900007^SUS_EC_RISK_SCORE(NOW,NOW,,"SOC")&lt;/Q&gt;&lt;R&gt;1&lt;/R&gt;&lt;C&gt;1&lt;/C&gt;&lt;D xsi:type="xsd:string"&gt;8.261978&lt;/D&gt;&lt;/FQL&gt;&lt;FQL&gt;&lt;Q&gt;JP3198900007^SUS_RR_RISK_SCORE(NOW,NOW,,"ESG")&lt;/Q&gt;&lt;R&gt;1&lt;/R&gt;&lt;C&gt;1&lt;/C&gt;&lt;D xsi:type="xsd:double"&gt;22.3580503571429&lt;/D&gt;&lt;/FQL&gt;&lt;FQL&gt;&lt;Q&gt;JP3198900007^FF_PTX_INC(ANN_R,1/1/2020,12/31/2020)&lt;/Q&gt;&lt;R&gt;1&lt;/R&gt;&lt;C&gt;1&lt;/C&gt;&lt;D xsi:type="xsd:double"&gt;89133&lt;/D&gt;&lt;/FQL&gt;&lt;FQL&gt;&lt;Q&gt;JP3198900007^FF_PTX_INC(ANN_R,1/1/2019,12/31/2019)&lt;/Q&gt;&lt;R&gt;1&lt;/R&gt;&lt;C&gt;1&lt;/C&gt;&lt;D xsi:type="xsd:double"&gt;129439&lt;/D&gt;&lt;/FQL&gt;&lt;FQL&gt;&lt;Q&gt;JP3198900007^FF_PTX_INC(ANN_R,1/1/2017,12/31/2017)&lt;/Q&gt;&lt;R&gt;1&lt;/R&gt;&lt;C&gt;1&lt;/C&gt;&lt;D xsi:type="xsd:double"&gt;114611&lt;/D&gt;&lt;/FQL&gt;&lt;FQL&gt;&lt;Q&gt;JP3198900007^FF_PTX_INC(ANN_R,1/1/2016,12/31/2016)&lt;/Q&gt;&lt;R&gt;1&lt;/R&gt;&lt;C&gt;1&lt;/C&gt;&lt;D xsi:type="xsd:double"&gt;109135&lt;/D&gt;&lt;/FQL&gt;&lt;FQL&gt;&lt;Q&gt;JP3198900007^FF_TAX_CF(ANN_R,1/1/2020,12/31/2020)&lt;/Q&gt;&lt;R&gt;1&lt;/R&gt;&lt;C&gt;1&lt;/C&gt;&lt;D xsi:type="xsd:double"&gt;39016&lt;/D&gt;&lt;/FQL&gt;&lt;FQL&gt;&lt;Q&gt;JP3198900007^FF_TAX_CF(ANN_R,1/1/2019,12/31/2019)&lt;/Q&gt;&lt;R&gt;1&lt;/R&gt;&lt;C&gt;1&lt;/C&gt;&lt;D xsi:type="xsd:double"&gt;36768&lt;/D&gt;&lt;/FQL&gt;&lt;FQL&gt;&lt;Q&gt;JP3198900007^FF_TAX_CF(ANN_R,1/1/2018,12/31/2018)&lt;/Q&gt;&lt;R&gt;1&lt;/R&gt;&lt;C&gt;1&lt;/C&gt;&lt;D xsi:type="xsd:double"&gt;33104&lt;/D&gt;&lt;/FQL&gt;&lt;FQL&gt;&lt;Q&gt;JP3198900007^FF_TAX_CF(ANN_R,1/1/2017,12/31/2017)&lt;/Q&gt;&lt;R&gt;1&lt;/R&gt;&lt;C&gt;1&lt;/C&gt;&lt;D xsi:type="xsd:double"&gt;35623&lt;/D&gt;&lt;/FQL&gt;&lt;FQL&gt;&lt;Q&gt;JP3198900007^FF_TAX_CF(ANN_R,1/1/2016,12/31/2016)&lt;/Q&gt;&lt;R&gt;1&lt;/R&gt;&lt;C&gt;1&lt;/C&gt;&lt;D xsi:type="xsd:double"&gt;35334&lt;/D&gt;&lt;/FQL&gt;&lt;FQL&gt;&lt;Q&gt;JP3198900007^FF_TAX_RATE(ANN_R,1/1/2020,12/31/2020)&lt;/Q&gt;&lt;R&gt;1&lt;/R&gt;&lt;C&gt;1&lt;/C&gt;&lt;D xsi:type="xsd:double"&gt;30.1975699235973&lt;/D&gt;&lt;/FQL&gt;&lt;FQL&gt;&lt;Q&gt;JP3198900007^FF_TAX_RATE(ANN_R,1/1/2019,12/31/2019)&lt;/Q&gt;&lt;R&gt;1&lt;/R&gt;&lt;C&gt;1&lt;/C&gt;&lt;D xsi:type="xsd:double"&gt;30.2482250326409&lt;/D&gt;&lt;/FQL&gt;&lt;FQL&gt;&lt;Q&gt;JP3198900007^FF_TAX_RATE(ANN_R,1/1/2018,12/31/2018)&lt;/Q&gt;&lt;R&gt;1&lt;/R&gt;&lt;C&gt;1&lt;/C&gt;&lt;D xsi:type="xsd:double"&gt;28.1467649583617&lt;/D&gt;&lt;/FQL&gt;&lt;FQL&gt;&lt;Q&gt;JP3198900007^FF_TAX_RATE(ANN_R,1/1/2017,12/31/2017)&lt;/Q&gt;&lt;R&gt;1&lt;/R&gt;&lt;C&gt;1&lt;/C&gt;&lt;D xsi:type="xsd:double"&gt;28.1273176222178&lt;/D&gt;&lt;/FQL&gt;&lt;FQL&gt;&lt;Q&gt;JP3198900007^FF_TAX_RATE(ANN_R,1/1/2016,12/31/2016)&lt;/Q&gt;&lt;R&gt;1&lt;/R&gt;&lt;C&gt;1&lt;/C&gt;&lt;D xsi:type="xsd:double"&gt;32.2600448985202&lt;/D&gt;&lt;/FQL&gt;&lt;FQL&gt;&lt;Q&gt;JP3198900007^FG_GICS_SECTOR&lt;/Q&gt;&lt;R&gt;0&lt;/R&gt;&lt;C&gt;0&lt;/C&gt;&lt;/FQL&gt;&lt;FQL&gt;&lt;Q&gt;JP3198900007^FG_FACTSET_SECTOR&lt;/Q&gt;&lt;R&gt;1&lt;/R&gt;&lt;C&gt;1&lt;/C&gt;&lt;D xsi:type="xsd:string"&gt;Consumer Services&lt;/D&gt;&lt;/FQL&gt;&lt;FQL&gt;&lt;Q&gt;US61174X1090^SUS_EC_RISK_SCORE(NOW,NOW,,"GOV")&lt;/Q&gt;&lt;R&gt;1&lt;/R&gt;&lt;C&gt;1&lt;/C&gt;&lt;D xsi:type="xsd:string"&gt;5.112787&lt;/D&gt;&lt;/FQL&gt;&lt;FQL&gt;&lt;Q&gt;US61174X1090^SUS_RR_RISK_SCORE(NOW,NOW,,"ESG")&lt;/Q&gt;&lt;R&gt;1&lt;/R&gt;&lt;C&gt;1&lt;/C&gt;&lt;D xsi:type="xsd:double"&gt;28.2594275&lt;/D&gt;&lt;/FQL&gt;&lt;FQL&gt;&lt;Q&gt;US61174X1090^FF_PTX_INC(ANN_R,1/1/2020,12/31/2020)&lt;/Q&gt;&lt;R&gt;1&lt;/R&gt;&lt;C&gt;1&lt;/C&gt;&lt;D xsi:type="xsd:double"&gt;1626.157&lt;/D&gt;&lt;/FQL&gt;&lt;FQL&gt;&lt;Q&gt;US61174X1090^FF_PTX_INC(ANN_R,1/1/2019,12/31/2019)&lt;/Q&gt;&lt;R&gt;1&lt;/R&gt;&lt;C&gt;1&lt;/C&gt;&lt;D xsi:type="xsd:double"&gt;1415.962&lt;/D&gt;&lt;/FQL&gt;&lt;FQL&gt;&lt;Q&gt;US61174X1090^FF_PTX_INC(ANN_R,1/1/2018,12/31/2018)&lt;/Q&gt;&lt;R&gt;1&lt;/R&gt;&lt;C&gt;1&lt;/C&gt;&lt;D xsi:type="xsd:double"&gt;1293.272&lt;/D&gt;&lt;/FQL&gt;&lt;FQL&gt;&lt;Q&gt;US61174X1090^FF_PTX_INC(ANN_R,1/1/2017,12/31/2017)&lt;/Q&gt;&lt;R&gt;1&lt;/R&gt;&lt;C&gt;1&lt;/C&gt;&lt;D xsi:type="xsd:double"&gt;1201.623&lt;/D&gt;&lt;/FQL&gt;&lt;FQL&gt;&lt;Q&gt;US61174X1090^FF_PTX_INC(ANN_R,1/1/2016,12/31/2016)&lt;/Q&gt;&lt;R&gt;1&lt;/R&gt;&lt;C&gt;1&lt;/C&gt;&lt;D xsi:type="xsd:double"&gt;1079.685&lt;/D&gt;&lt;/FQL&gt;&lt;FQL&gt;&lt;Q&gt;US61174X1090^FF_TAX_CF(ANN_R,1/1/2020,12/31/2020)&lt;/Q&gt;&lt;R&gt;1&lt;/R&gt;&lt;C&gt;1&lt;/C&gt;&lt;D xsi:type="xsd:double"&gt;355.509&lt;/D&gt;&lt;/FQL&gt;&lt;FQL&gt;&lt;Q&gt;US61174X1090^FF_TAX_CF(ANN_R,1/1/2019,12/31/2019)&lt;/Q&gt;&lt;R&gt;1&lt;/R&gt;&lt;C&gt;1&lt;/C&gt;&lt;D xsi:type="xsd:double"&gt;293.81&lt;/D&gt;&lt;/FQL&gt;&lt;FQL&gt;&lt;Q&gt;US61174X1090^FF_TAX_CF(ANN_R,1/1/2018,12/31/2018)&lt;/Q&gt;&lt;R&gt;1&lt;/R&gt;&lt;C&gt;1&lt;/C&gt;&lt;D xsi:type="xsd:double"&gt;200.767&lt;/D&gt;&lt;/FQL&gt;&lt;FQL&gt;&lt;Q&gt;US61174X1090^FF_TAX_CF(ANN_R,1/1/2017,12/31/2017)&lt;/Q&gt;&lt;R&gt;1&lt;/R&gt;&lt;C&gt;1&lt;/C&gt;&lt;D xsi:type="xsd:double"&gt;389.49&lt;/D&gt;&lt;/FQL&gt;&lt;FQL&gt;&lt;Q&gt;US61174X1090^FF_TAX_CF(ANN_R,1/1/2016,12/31/2016)&lt;/Q&gt;&lt;R&gt;1&lt;/R&gt;&lt;C&gt;1&lt;/C&gt;&lt;D xsi:type="xsd:double"&gt;431.273&lt;/D&gt;&lt;/FQL&gt;&lt;FQL&gt;&lt;Q&gt;US61174X1090^FF_TAX_RATE(ANN_R,1/1/2020,12/31/2020)&lt;/Q&gt;&lt;R&gt;1&lt;/R&gt;&lt;C&gt;1&lt;/C&gt;&lt;D xsi:type="xsd:double"&gt;13.3174718062278&lt;/D&gt;&lt;/FQL&gt;&lt;FQL&gt;&lt;Q&gt;US61174X1090^FF_TAX_RATE(ANN_R,1/1/2019,12/31/2019)&lt;/Q&gt;&lt;R&gt;1&lt;/R&gt;&lt;C&gt;1&lt;/C&gt;&lt;D xsi:type="xsd:double"&gt;21.7609653366404&lt;/D&gt;&lt;/FQL&gt;&lt;FQL&gt;&lt;Q&gt;US61174X1090^FF_TAX_RATE(ANN_R,1/1/2018,12/31/2018)&lt;/Q&gt;&lt;R&gt;1&lt;/R&gt;&lt;C&gt;1&lt;/C&gt;&lt;D xsi:type="xsd:double"&gt;23.2176989836631&lt;/D&gt;&lt;/FQL&gt;&lt;FQL&gt;&lt;Q&gt;US61174X1090^FF_TAX_RATE(ANN_R,1/1/2017,12/31/2017)&lt;/Q&gt;&lt;R&gt;1&lt;/R&gt;&lt;C&gt;1&lt;/C&gt;&lt;D xsi:type="xsd:double"&gt;31.7025389826926&lt;/D&gt;&lt;/FQL&gt;&lt;FQL&gt;&lt;Q&gt;US61174X1090^FG_GICS_SECTOR&lt;/Q&gt;&lt;R&gt;1&lt;/R&gt;&lt;C&gt;1&lt;/C&gt;&lt;D xsi:type="xsd:string"&gt;Consumer Staples&lt;/D&gt;&lt;/FQL&gt;&lt;FQL&gt;&lt;Q&gt;US61174X1090^FG_FACTSET_SECTOR&lt;/Q&gt;&lt;R&gt;1&lt;/R&gt;&lt;C&gt;1&lt;/C&gt;&lt;D xsi:type="xsd:string"&gt;Consumer Non-Durables&lt;/D&gt;&lt;/FQL&gt;&lt;FQL&gt;&lt;Q&gt;US22788C1053^SUS_EC_RISK_SCORE(NOW,NOW,,"GOV")&lt;/Q&gt;&lt;R&gt;0&lt;/R&gt;&lt;C&gt;0&lt;/C&gt;&lt;/FQL&gt;&lt;FQL&gt;&lt;Q&gt;US22788C1053^SUS_EC_RISK_SCORE(NOW,NOW,,"SOC")&lt;/Q&gt;&lt;R&gt;0&lt;/R&gt;&lt;C&gt;0&lt;/C&gt;&lt;/FQL&gt;&lt;FQL&gt;&lt;Q&gt;US22788C1053^SUS_RR_RISK_SCORE(NOW,NOW,,"ESG")&lt;/Q&gt;&lt;R&gt;0&lt;/R&gt;&lt;C&gt;0&lt;/C&gt;&lt;/FQL&gt;&lt;FQL&gt;&lt;Q&gt;US22788C1053^FF_PTX_INC(ANN_R,1/1/2020,12/31/2020)&lt;/Q&gt;&lt;R&gt;1&lt;/R&gt;&lt;C&gt;1&lt;/C&gt;&lt;D xsi:type="xsd:double"&gt;-139.782&lt;/D&gt;&lt;/FQL&gt;&lt;FQL&gt;&lt;Q&gt;US22788C1053^FF_PTX_INC(ANN_R,1/1/2019,12/31/2019)&lt;/Q&gt;&lt;R&gt;1&lt;/R&gt;&lt;C&gt;1&lt;/C&gt;&lt;D xsi:type="xsd:double"&gt;-138.71&lt;/D&gt;&lt;/FQL&gt;&lt;FQL&gt;&lt;Q&gt;US22788C1053^FF_PTX_INC(ANN_R,1/1/2018,12/31/2018)&lt;/Q&gt;&lt;R&gt;1&lt;/R&gt;&lt;C&gt;1&lt;/C&gt;&lt;D xsi:type="xsd:double"&gt;-134.561&lt;/D&gt;&lt;/FQL&gt;&lt;FQL&gt;&lt;Q&gt;US22788C1053^FF_PTX_INC(ANN_R,1/1/2017,12/31/2017)&lt;/Q&gt;&lt;R&gt;1&lt;/R&gt;&lt;C&gt;1&lt;/C&gt;&lt;D xsi:type="xsd:double"&gt;-91.253&lt;/D&gt;&lt;/FQL&gt;&lt;FQL&gt;&lt;Q&gt;US22788C1053^FF_PTX_INC(ANN_R,1/1/2016,12/31/2016)&lt;/Q&gt;&lt;R&gt;0&lt;/R&gt;&lt;C&gt;0&lt;/C&gt;&lt;/FQL&gt;&lt;FQL&gt;&lt;Q&gt;US22788C1053^FF_TAX_CF(ANN_R,1/1/2020,12/31/2020)&lt;/Q&gt;&lt;R&gt;1&lt;/R&gt;&lt;C&gt;1&lt;/C&gt;&lt;D xsi:type="xsd:double"&gt;1.862&lt;/D&gt;&lt;/FQL&gt;&lt;FQL&gt;&lt;Q&gt;US22788C1053^FF_TAX_CF(ANN_R,1/1/2019,12/31/2019)&lt;/Q&gt;&lt;R&gt;1&lt;/R&gt;&lt;C&gt;1&lt;/C&gt;&lt;D xsi:type="xsd:double"&gt;1.394&lt;/D&gt;&lt;/FQL&gt;&lt;FQL&gt;&lt;Q&gt;US22788C1053^FF_TAX_CF(ANN_R,1/1/2018,12/31/2018)&lt;/Q&gt;&lt;R&gt;1&lt;/R&gt;&lt;C&gt;1&lt;/C&gt;&lt;D xsi:type="xsd:double"&gt;0.107&lt;/D&gt;&lt;/FQL&gt;&lt;FQL&gt;&lt;Q&gt;US22788C1053^FF_TAX_CF(ANN_R,1/1/2017,12/31/2017)&lt;/Q&gt;&lt;R&gt;1&lt;/R&gt;&lt;C&gt;1&lt;/C&gt;&lt;D xsi:type="xsd:double"&gt;0.048&lt;/D&gt;&lt;/FQL&gt;&lt;FQL&gt;&lt;Q&gt;US22788C1053^FF_TAX_CF(ANN_R,1/1/2016,12/31/2016)&lt;/Q&gt;&lt;R&gt;0&lt;/R&gt;&lt;C&gt;0&lt;/C&gt;&lt;/FQL&gt;&lt;FQL&gt;&lt;Q&gt;US22788C1053^FF_TAX_RATE(ANN_R,1/1/2019,12/31/2019)&lt;/Q&gt;&lt;R&gt;0&lt;/R&gt;&lt;C&gt;0&lt;/C&gt;&lt;/FQL&gt;&lt;FQL&gt;&lt;Q&gt;US22788C1053^FF_TAX_RATE(ANN_R,1/1/2018,12/31/2018)&lt;/Q&gt;&lt;R&gt;0&lt;/R&gt;&lt;C&gt;0&lt;/C&gt;&lt;/FQL&gt;&lt;FQL&gt;&lt;Q&gt;US22788C1053^FF_TAX_RATE(ANN_R,1/1/2017,12/31/2017)&lt;/Q&gt;&lt;R&gt;0&lt;/R&gt;&lt;C&gt;0&lt;/C&gt;&lt;/FQL&gt;&lt;FQL&gt;&lt;Q&gt;US22788C1053^FF_TAX_RATE(ANN_R,1/1/2016,12/31/2016)&lt;/Q&gt;&lt;R&gt;0&lt;/R&gt;&lt;C&gt;0&lt;/C&gt;&lt;/FQL&gt;&lt;FQL&gt;&lt;Q&gt;US22788C1053^FG_GICS_SECTOR&lt;/Q&gt;&lt;R&gt;0&lt;/R&gt;&lt;C&gt;0&lt;/C&gt;&lt;/FQL&gt;&lt;FQL&gt;&lt;Q&gt;US22788C1053^FG_FACTSET_SECTOR&lt;/Q&gt;&lt;R&gt;1&lt;/R&gt;&lt;C&gt;1&lt;/C&gt;&lt;D xsi:type="xsd:string"&gt;Technology Services&lt;/D&gt;&lt;/FQL&gt;&lt;FQL&gt;&lt;Q&gt;US7237871071^SUS_EC_RISK_SCORE(NOW,NOW,,"GOV")&lt;/Q&gt;&lt;R&gt;1&lt;/R&gt;&lt;C&gt;1&lt;/C&gt;&lt;D xsi:type="xsd:string"&gt;8.974671&lt;/D&gt;&lt;/FQL&gt;&lt;FQL&gt;&lt;Q&gt;US7237871071^SUS_EC_RISK_SCORE(NOW,NOW,,"SOC")&lt;/Q&gt;&lt;R&gt;1&lt;/R&gt;&lt;C&gt;1&lt;/C&gt;&lt;D xsi:type="xsd:string"&gt;9.142866&lt;/D&gt;&lt;/FQL&gt;&lt;FQL&gt;&lt;Q&gt;US7237871071^SUS_RR_RISK_SCORE(NOW,NOW,,"ESG")&lt;/Q&gt;&lt;R&gt;1&lt;/R&gt;&lt;C&gt;1&lt;/C&gt;&lt;D xsi:type="xsd:double"&gt;33.2600665836148&lt;/D&gt;&lt;/FQL&gt;&lt;FQL&gt;&lt;Q&gt;US7237871071^FF_PTX_INC(ANN_R,1/1/2020,12/31/2020)&lt;/Q&gt;&lt;R&gt;1&lt;/R&gt;&lt;C&gt;1&lt;/C&gt;&lt;D xsi:type="xsd:double"&gt;-261&lt;/D&gt;&lt;/FQL&gt;&lt;FQL&gt;&lt;Q&gt;US7237871071^FF_PTX_INC(ANN_R,1/1/2019,12/31/2019)&lt;/Q&gt;&lt;R&gt;1&lt;/R&gt;&lt;C&gt;1&lt;/C&gt;&lt;D xsi:type="xsd:double"&gt;1008&lt;/D&gt;&lt;/FQL&gt;&lt;FQL&gt;&lt;Q&gt;US7237871071^FF_PTX_INC(ANN_R,1/1/2018,12/31/2018)&lt;/Q&gt;&lt;R&gt;1&lt;/R&gt;&lt;C&gt;1&lt;/C&gt;&lt;D xsi:type="xsd:double"&gt;1251&lt;/D&gt;&lt;/FQL&gt;&lt;FQL&gt;&lt;Q&gt;US7237871071^FF_PTX_INC(ANN_R,1/1/2017,12/31/2017)&lt;/Q&gt;&lt;R&gt;1&lt;/R&gt;&lt;C&gt;1&lt;/C&gt;&lt;D xsi:type="xsd:double"&gt;309&lt;/D&gt;&lt;/FQL&gt;&lt;FQL&gt;&lt;Q&gt;US7237871071^FF_PTX_INC(ANN_R,1/1/2016,12/31/2016)&lt;/Q&gt;&lt;R&gt;1&lt;/R&gt;&lt;C&gt;1&lt;/C&gt;&lt;D xsi:type="xsd:double"&gt;-959&lt;/D&gt;&lt;/FQL&gt;&lt;FQL&gt;&lt;Q&gt;US7237871071^FF_TAX_CF(ANN_R,1/1/2020,12/31/2020)&lt;/Q&gt;&lt;R&gt;1&lt;/R&gt;&lt;C&gt;1&lt;/C&gt;&lt;D xsi:type="xsd:double"&gt;-13&lt;/D&gt;&lt;/FQL&gt;&lt;FQL&gt;&lt;Q&gt;US7237871071^FF_TAX_CF(ANN_R,1/1/2018,12/31/2018)&lt;/Q&gt;&lt;R&gt;1&lt;/R&gt;&lt;C&gt;1&lt;/C&gt;&lt;D xsi:type="xsd:double"&gt;0&lt;/D&gt;&lt;/FQL&gt;&lt;FQL&gt;&lt;Q&gt;US7237871071^FF_TAX_CF(ANN_R,1/1/2017,12/31/2017)&lt;/Q&gt;&lt;R&gt;1&lt;/R&gt;&lt;C&gt;1&lt;/C&gt;&lt;D xsi:type="xsd:double"&gt;0&lt;/D&gt;&lt;/FQL&gt;&lt;FQL&gt;&lt;Q&gt;US7237871071^FF_TAX_CF(ANN_R,1/1/2016,12/31/2016)&lt;/Q&gt;&lt;R&gt;1&lt;/R&gt;&lt;C&gt;1&lt;/C&gt;&lt;D xsi:type="xsd:double"&gt;-66&lt;/D&gt;&lt;/FQL&gt;&lt;FQL&gt;&lt;Q&gt;US7237871071^FF_TAX_RATE(ANN_R,1/1/2020,12/31/2020)&lt;/Q&gt;&lt;R&gt;0&lt;/R&gt;&lt;C&gt;0&lt;/C&gt;&lt;/FQL&gt;&lt;FQL&gt;&lt;Q&gt;US7237871071^FF_TAX_RATE(ANN_R,1/1/2019,12/31/2019)&lt;/Q&gt;&lt;R&gt;1&lt;/R&gt;&lt;C&gt;1&lt;/C&gt;&lt;D xsi:type="xsd:double"&gt;23.3134920634921&lt;/D&gt;&lt;/FQL&gt;&lt;FQL&gt;&lt;Q&gt;US7237871071^FF_TAX_RATE(ANN_R,1/1/2018,12/31/2018)&lt;/Q&gt;&lt;R&gt;1&lt;/R&gt;&lt;C&gt;1&lt;/C&gt;&lt;D xsi:type="xsd:double"&gt;22.0623501199041&lt;/D&gt;&lt;/FQL&gt;&lt;FQL&gt;&lt;Q&gt;US7237871071^FF_TAX_RATE(ANN_R,1/1/2017,12/31/2017)&lt;/Q&gt;&lt;R&gt;1&lt;/R&gt;&lt;C&gt;1&lt;/C&gt;&lt;D xsi:type="xsd:double"&gt;-169.57928802589&lt;/D&gt;&lt;/FQL&gt;&lt;FQL&gt;&lt;Q&gt;US7237871071^FF_TAX_RATE(ANN_R,1/1/2016,12/31/2016)&lt;/Q&gt;&lt;R&gt;0&lt;/R&gt;&lt;C&gt;0&lt;/C&gt;&lt;/FQL&gt;&lt;FQL&gt;&lt;Q&gt;US7237871071^FG_GICS_SECTOR&lt;/Q&gt;&lt;R&gt;1&lt;/R&gt;&lt;C&gt;1&lt;/C&gt;&lt;D xsi:type="xsd:string"&gt;Energy&lt;/D&gt;&lt;/FQL&gt;&lt;FQL&gt;&lt;Q&gt;US7237871071^FG_FACTSET_SECTOR&lt;/Q&gt;&lt;R&gt;1&lt;/R&gt;&lt;C&gt;1&lt;/C&gt;&lt;D xsi:type="xsd:string"&gt;Energy Minerals&lt;/D&gt;&lt;/FQL&gt;&lt;FQL&gt;&lt;Q&gt;US2521311074^SUS_EC_RISK_SCORE(NOW,NOW,,"GOV")&lt;/Q&gt;&lt;R&gt;0&lt;/R&gt;&lt;C&gt;0&lt;/C&gt;&lt;/FQL&gt;&lt;FQL&gt;&lt;Q&gt;US2521311074^SUS_EC_RISK_SCORE(NOW,NOW,,"SOC")&lt;/Q&gt;&lt;R&gt;0&lt;/R&gt;&lt;C&gt;0&lt;/C&gt;&lt;/FQL&gt;&lt;FQL&gt;&lt;Q&gt;US2521311074^SUS_RR_RISK_SCORE(NOW,NOW,,"ESG")&lt;/Q&gt;&lt;R&gt;0&lt;/R&gt;&lt;C&gt;0&lt;/C&gt;&lt;/FQL&gt;&lt;FQL&gt;&lt;Q&gt;US2521311074^FF_PTX_INC(ANN_R,1/1/2020,12/31/2020)&lt;/Q&gt;&lt;R&gt;1&lt;/R&gt;&lt;C&gt;1&lt;/C&gt;&lt;D xsi:type="xsd:double"&gt;225&lt;/D&gt;&lt;/FQL&gt;&lt;FQL&gt;&lt;Q&gt;US2521311074^FF_PTX_INC(ANN_R,1/1/2019,12/31/2019)&lt;/Q&gt;&lt;R&gt;1&lt;/R&gt;&lt;C&gt;1&lt;/C&gt;&lt;D xsi:type="xsd:double"&gt;104.2&lt;/D&gt;&lt;/FQL&gt;&lt;FQL&gt;&lt;Q&gt;US2521311074^FF_PTX_INC(ANN_R,1/1/2017,12/31/2017)&lt;/Q&gt;&lt;R&gt;1&lt;/R&gt;&lt;C&gt;1&lt;/C&gt;&lt;D xsi:type="xsd:double"&gt;-48.6&lt;/D&gt;&lt;/FQL&gt;&lt;FQL&gt;&lt;Q&gt;US2521311074^FF_PTX_INC(ANN_R,1/1/2016,12/31/2016)&lt;/Q&gt;&lt;R&gt;1&lt;/R&gt;&lt;C&gt;1&lt;/C&gt;&lt;D xsi:type="xsd:double"&gt;-64.9&lt;/D&gt;&lt;/FQL&gt;&lt;FQL&gt;&lt;Q&gt;US2521311074^FF_TAX_CF(ANN_R,1/1/2020,12/31/2020)&lt;/Q&gt;&lt;R&gt;1&lt;/R&gt;&lt;C&gt;1&lt;/C&gt;&lt;D xsi:type="xsd:double"&gt;3.6&lt;/D&gt;&lt;/FQL&gt;&lt;FQL&gt;&lt;Q&gt;US2521311074^FF_TAX_CF(ANN_R,1/1/2019,12/31/2019)&lt;/Q&gt;&lt;R&gt;1&lt;/R&gt;&lt;C&gt;1&lt;/C&gt;&lt;D xsi:type="xsd:double"&gt;4.8&lt;/D&gt;&lt;/FQL&gt;&lt;FQL&gt;&lt;Q&gt;US2521311074^FF_TAX_CF(ANN_R,1/1/2018,12/31/2018)&lt;/Q&gt;&lt;R&gt;1&lt;/R&gt;&lt;C&gt;1&lt;/C&gt;&lt;D xsi:type="xsd:double"&gt;2.3&lt;/D&gt;&lt;/FQL&gt;&lt;FQL&gt;&lt;Q&gt;US2521311074^FF_TAX_CF(ANN_R,1/1/2017,12/31/2017)&lt;/Q&gt;&lt;R&gt;1&lt;/R&gt;&lt;C&gt;1&lt;/C&gt;&lt;D xsi:type="xsd:double"&gt;1.4&lt;/D&gt;&lt;/FQL&gt;&lt;FQL&gt;&lt;Q&gt;US2521311074^FF_TAX_CF(ANN_R,1/1/2016,12/31/2016)&lt;/Q&gt;&lt;R&gt;1&lt;/R&gt;&lt;C&gt;1&lt;/C&gt;&lt;D xsi:type="xsd:double"&gt;0.1&lt;/D&gt;&lt;/FQL&gt;&lt;FQL&gt;&lt;Q&gt;US2521311074^FF_TAX_RATE(ANN_R,1/1/2020,12/31/2020)&lt;/Q&gt;&lt;R&gt;1&lt;/R&gt;&lt;C&gt;1&lt;/C&gt;&lt;D xsi:type="xsd:double"&gt;-119.377777777778&lt;/D&gt;&lt;/FQL&gt;&lt;FQL&gt;&lt;Q&gt;US2521311074^FF_TAX_RATE(ANN_R,1/1/2019,12/31/2019)&lt;/Q&gt;&lt;R&gt;1&lt;/R&gt;&lt;C&gt;1&lt;/C&gt;&lt;D xsi:type="xsd:double"&gt;2.97504798464491&lt;/D&gt;&lt;/FQL&gt;&lt;FQL&gt;&lt;Q&gt;US2521311074^FF_TAX_RATE(ANN_R,1/1/2018,12/31/2018)&lt;/Q&gt;&lt;R&gt;0&lt;/R&gt;&lt;C&gt;0&lt;/C&gt;&lt;/FQL&gt;&lt;FQL&gt;&lt;Q&gt;US2521311074^FF_TAX_RATE(ANN_R,1/1/2017,12/31/2017)&lt;/Q&gt;&lt;R&gt;0&lt;/R&gt;&lt;C&gt;0&lt;/C&gt;&lt;/FQL&gt;&lt;FQL&gt;&lt;Q&gt;US2521311074^FF_TAX_RATE(ANN_R,1/1/2016,12/31/2016)&lt;/Q&gt;&lt;R&gt;0&lt;/R&gt;&lt;C&gt;0&lt;/C&gt;&lt;/FQL&gt;&lt;FQL&gt;&lt;Q&gt;US2521311074^FG_GICS_SECTOR&lt;/Q&gt;&lt;R&gt;1&lt;/R&gt;&lt;C&gt;1&lt;/C&gt;&lt;D xsi:type="xsd:string"&gt;Health Care&lt;/D&gt;&lt;/FQL&gt;&lt;FQL&gt;&lt;Q&gt;US2521311074^FG_FACTSET_SECTOR&lt;/Q&gt;&lt;R&gt;1&lt;/R&gt;&lt;C&gt;1&lt;/C&gt;&lt;D xsi:type="xsd:string"&gt;Health Technology&lt;/D&gt;&lt;/FQL&gt;&lt;FQL&gt;&lt;Q&gt;ES0113211835^SUS_EC_RISK_SCORE(NOW,NOW,,"GOV")&lt;/Q&gt;&lt;R&gt;1&lt;/R&gt;&lt;C&gt;1&lt;/C&gt;&lt;D xsi:type="xsd:string"&gt;11.795725&lt;/D&gt;&lt;/FQL&gt;&lt;FQL&gt;&lt;Q&gt;ES0113211835^SUS_RR_RISK_SCORE(NOW,NOW,,"ESG")&lt;/Q&gt;&lt;R&gt;1&lt;/R&gt;&lt;C&gt;1&lt;/C&gt;&lt;D xsi:type="xsd:double"&gt;22.795165625&lt;/D&gt;&lt;/FQL&gt;&lt;FQL&gt;&lt;Q&gt;ES0113211835^FF_PTX_INC(ANN_R,1/1/2020,12/31/2020)&lt;/Q&gt;&lt;R&gt;1&lt;/R&gt;&lt;C&gt;1&lt;/C&gt;&lt;D xsi:type="xsd:double"&gt;5287&lt;/D&gt;&lt;/FQL&gt;&lt;FQL&gt;&lt;Q&gt;ES0113211835^FF_PTX_INC(ANN_R,1/1/2019,12/31/2019)&lt;/Q&gt;&lt;R&gt;1&lt;/R&gt;&lt;C&gt;1&lt;/C&gt;&lt;D xsi:type="xsd:double"&gt;7088&lt;/D&gt;&lt;/FQL&gt;&lt;FQL&gt;&lt;Q&gt;ES0113211835^FF_PTX_INC(ANN_R,1/1/2018,12/31/2018)&lt;/Q&gt;&lt;R&gt;1&lt;/R&gt;&lt;C&gt;1&lt;/C&gt;&lt;D xsi:type="xsd:double"&gt;8453&lt;/D&gt;&lt;/FQL&gt;&lt;FQL&gt;&lt;Q&gt;ES0113211835^FF_PTX_INC(ANN_R,1/1/2017,12/31/2017)&lt;/Q&gt;&lt;R&gt;1&lt;/R&gt;&lt;C&gt;1&lt;/C&gt;&lt;D xsi:type="xsd:double"&gt;6927&lt;/D&gt;&lt;/FQL&gt;&lt;FQL&gt;&lt;Q&gt;ES0113211835^FF_PTX_INC(ANN_R,1/1/2016,12/31/2016)&lt;/Q&gt;&lt;R&gt;1&lt;/R&gt;&lt;C&gt;1&lt;/C&gt;&lt;D xsi:type="xsd:double"&gt;6367&lt;/D&gt;&lt;/FQL&gt;&lt;FQL&gt;&lt;Q&gt;ES0113211835^FF_TAX_CF(ANN_R,1/1/2020,12/31/2020)&lt;/Q&gt;&lt;R&gt;1&lt;/R&gt;&lt;C&gt;1&lt;/C&gt;&lt;D xsi:type="xsd:double"&gt;1955&lt;/D&gt;&lt;/FQL&gt;&lt;FQL&gt;&lt;Q&gt;ES0113211835^FF_TAX_CF(ANN_R,1/1/2019,12/31/2019)&lt;/Q&gt;&lt;R&gt;1&lt;/R&gt;&lt;C&gt;1&lt;/C&gt;&lt;D xsi:type="xsd:double"&gt;1602&lt;/D&gt;&lt;/FQL&gt;&lt;FQL&gt;&lt;Q&gt;ES0113211835^FF_TAX_CF(ANN_R,1/1/2018,12/31/2018)&lt;/Q&gt;&lt;R&gt;1&lt;/R&gt;&lt;C&gt;1&lt;/C&gt;&lt;D xsi:type="xsd:double"&gt;2789&lt;/D&gt;&lt;/FQL&gt;&lt;FQL&gt;&lt;Q&gt;ES0113211835^FF_TAX_CF(ANN_R,1/1/2017,12/31/2017)&lt;/Q&gt;&lt;R&gt;1&lt;/R&gt;&lt;C&gt;1&lt;/C&gt;&lt;D xsi:type="xsd:double"&gt;2423&lt;/D&gt;&lt;/FQL&gt;&lt;FQL&gt;&lt;Q&gt;ES0113211835^FF_TAX_CF(ANN_R,1/1/2016,12/31/2016)&lt;/Q&gt;&lt;R&gt;1&lt;/R&gt;&lt;C&gt;1&lt;/C&gt;&lt;D xsi:type="xsd:double"&gt;1699&lt;/D&gt;&lt;/FQL&gt;&lt;FQL&gt;&lt;Q&gt;ES0113211835^FF_TAX_RATE(ANN_R,1/1/2020,12/31/2020)&lt;/Q&gt;&lt;R&gt;1&lt;/R&gt;&lt;C&gt;1&lt;/C&gt;&lt;D xsi:type="xsd:double"&gt;27.5959901645546&lt;/D&gt;&lt;/FQL&gt;&lt;FQL&gt;&lt;Q&gt;ES0113211835^FF_TAX_RATE(ANN_R,1/1/2019,12/31/2019)&lt;/Q&gt;&lt;R&gt;1&lt;/R&gt;&lt;C&gt;1&lt;/C&gt;&lt;D xsi:type="xsd:double"&gt;27.4125282167043&lt;/D&gt;&lt;/FQL&gt;&lt;FQL&gt;&lt;Q&gt;ES0113211835^FF_TAX_RATE(ANN_R,1/1/2018,12/31/2018)&lt;/Q&gt;&lt;R&gt;1&lt;/R&gt;&lt;C&gt;1&lt;/C&gt;&lt;D xsi:type="xsd:double"&gt;26.2510351354549&lt;/D&gt;&lt;/FQL&gt;&lt;FQL&gt;&lt;Q&gt;ES0113211835^FF_TAX_RATE(ANN_R,1/1/2017,12/31/2017)&lt;/Q&gt;&lt;R&gt;1&lt;/R&gt;&lt;C&gt;1&lt;/C&gt;&lt;D xsi:type="xsd:double"&gt;31.3122563880468&lt;/D&gt;&lt;/FQL&gt;&lt;FQL&gt;&lt;Q&gt;ES0113211835^FG_GICS_SECTOR&lt;/Q&gt;&lt;R&gt;0&lt;/R&gt;&lt;C&gt;0&lt;/C&gt;&lt;/FQL&gt;&lt;FQL&gt;&lt;Q&gt;ES0113211835^FG_FACTSET_SECTOR&lt;/Q&gt;&lt;R&gt;1&lt;/R&gt;&lt;C&gt;1&lt;/C&gt;&lt;D xsi:type="xsd:string"&gt;Finance&lt;/D&gt;&lt;/FQL&gt;&lt;FQL&gt;&lt;Q&gt;DE000A1ML7J1^SUS_EC_RISK_SCORE(NOW,NOW,,"GOV")&lt;/Q&gt;&lt;R&gt;1&lt;/R&gt;&lt;C&gt;1&lt;/C&gt;&lt;D xsi:type="xsd:string"&gt;3.665200&lt;/D&gt;&lt;/FQL&gt;&lt;FQL&gt;&lt;Q&gt;DE000A1ML7J1^SUS_EC_RISK_SCORE(NOW,NOW,,"SOC")&lt;/Q&gt;&lt;R&gt;1&lt;/R&gt;&lt;C&gt;1&lt;/C&gt;&lt;D xsi:type="xsd:string"&gt;2.311887&lt;/D&gt;&lt;/FQL&gt;&lt;FQL&gt;&lt;Q&gt;DE000A1ML7J1^SUS_RR_RISK_SCORE(NOW,NOW,,"ESG")&lt;/Q&gt;&lt;R&gt;1&lt;/R&gt;&lt;C&gt;1&lt;/C&gt;&lt;D xsi:type="xsd:double"&gt;6.74905065789473&lt;/D&gt;&lt;/FQL&gt;&lt;FQL&gt;&lt;Q&gt;DE000A1ML7J1^FF_PTX_INC(ANN_R,1/1/2020,12/31/2020)&lt;/Q&gt;&lt;R&gt;1&lt;/R&gt;&lt;C&gt;1&lt;/C&gt;&lt;D xsi:type="xsd:double"&gt;5011.7&lt;/D&gt;&lt;/FQL&gt;&lt;FQL&gt;&lt;Q&gt;DE000A1ML7J1^FF_PTX_INC(ANN_R,1/1/2019,12/31/2019)&lt;/Q&gt;&lt;R&gt;1&lt;/R&gt;&lt;C&gt;1&lt;/C&gt;&lt;D xsi:type="xsd:double"&gt;3138.3&lt;/D&gt;&lt;/FQL&gt;&lt;FQL&gt;&lt;Q&gt;DE000A1ML7J1^FF_PTX_INC(ANN_R,1/1/2018,12/31/2018)&lt;/Q&gt;&lt;R&gt;1&lt;/R&gt;&lt;C&gt;1&lt;/C&gt;&lt;D xsi:type="xsd:double"&gt;3872.5&lt;/D&gt;&lt;/FQL&gt;&lt;FQL&gt;&lt;Q&gt;DE000A1ML7J1^FF_PTX_INC(ANN_R,1/1/2017,12/31/2017)&lt;/Q&gt;&lt;R&gt;1&lt;/R&gt;&lt;C&gt;1&lt;/C&gt;&lt;D xsi:type="xsd:double"&gt;4007.4&lt;/D&gt;&lt;/FQL&gt;&lt;FQL&gt;&lt;Q&gt;DE000A1ML7J1^FF_PTX_INC(ANN_R,1/1/2016,12/31/2016)&lt;/Q&gt;&lt;R&gt;1&lt;/R&gt;&lt;C&gt;1&lt;/C&gt;&lt;D xsi:type="xsd:double"&gt;3859.8&lt;/D&gt;&lt;/FQL&gt;&lt;FQL&gt;&lt;Q&gt;DE000A1ML7J1^FF_TAX_CF(ANN_R,1/1/2020,12/31/2020)&lt;/Q&gt;&lt;R&gt;1&lt;/R&gt;&lt;C&gt;1&lt;/C&gt;&lt;D xsi:type="xsd:double"&gt;78.3&lt;/D&gt;&lt;/FQL&gt;&lt;FQL&gt;&lt;Q&gt;DE000A1ML7J1^FF_TAX_CF(ANN_R,1/1/2019,12/31/2019)&lt;/Q&gt;&lt;R&gt;1&lt;/R&gt;&lt;C&gt;1&lt;/C&gt;&lt;D xsi:type="xsd:double"&gt;-46.7&lt;/D&gt;&lt;/FQL&gt;&lt;FQL&gt;&lt;Q&gt;DE000A1ML7J1^FF_TAX_CF(ANN_R,1/1/2018,12/31/2018)&lt;/Q&gt;&lt;R&gt;1&lt;/R&gt;&lt;C&gt;1&lt;/C&gt;&lt;D xsi:type="xsd:double"&gt;166.4&lt;/D&gt;&lt;/FQL&gt;&lt;FQL&gt;&lt;Q&gt;DE000A1ML7J1^FF_TAX_CF(ANN_R,1/1/2017,12/31/2017)&lt;/Q&gt;&lt;R&gt;1&lt;/R&gt;&lt;C&gt;1&lt;/C&gt;&lt;D xsi:type="xsd:double"&gt;51.4&lt;/D&gt;&lt;/FQL&gt;&lt;FQL&gt;&lt;Q&gt;DE000A1ML7J1^FF_TAX_CF(ANN_R,1/1/2016,12/31/2016)&lt;/Q&gt;&lt;R&gt;1&lt;/R&gt;&lt;C&gt;1&lt;/C&gt;&lt;D xsi:type="xsd:double"&gt;63.7&lt;/D&gt;&lt;/FQL&gt;&lt;FQL&gt;&lt;Q&gt;DE000A1ML7J1^FF_TAX_RATE(ANN_R,1/1/2019,12/31/2019)&lt;/Q&gt;&lt;R&gt;1&lt;/R&gt;&lt;C&gt;1&lt;/C&gt;&lt;D xsi:type="xsd:double"&gt;58.7770448969187&lt;/D&gt;&lt;/FQL&gt;&lt;FQL&gt;&lt;Q&gt;DE000A1ML7J1^FF_TAX_RATE(ANN_R,1/1/2018,12/31/2018)&lt;/Q&gt;&lt;R&gt;1&lt;/R&gt;&lt;C&gt;1&lt;/C&gt;&lt;D xsi:type="xsd:double"&gt;37.9987088444158&lt;/D&gt;&lt;/FQL&gt;&lt;FQL&gt;&lt;Q&gt;DE000A1ML7J1^FF_TAX_RATE(ANN_R,1/1/2017,12/31/2017)&lt;/Q&gt;&lt;R&gt;1&lt;/R&gt;&lt;C&gt;1&lt;/C&gt;&lt;D xsi:type="xsd:double"&gt;35.9459999001847&lt;/D&gt;&lt;/FQL&gt;&lt;FQL&gt;&lt;Q&gt;DE000A1ML7J1^FF_TAX_RATE(ANN_R,1/1/2016,12/31/2016)&lt;/Q&gt;&lt;R&gt;1&lt;/R&gt;&lt;C&gt;1&lt;/C&gt;&lt;D xsi:type="xsd:double"&gt;34.8955904451008&lt;/D&gt;&lt;/FQL&gt;&lt;FQL&gt;&lt;Q&gt;DE000A1ML7J1^FG_GICS_SECTOR&lt;/Q&gt;&lt;R&gt;0&lt;/R&gt;&lt;C&gt;0&lt;/C&gt;&lt;/FQL&gt;&lt;FQL&gt;&lt;Q&gt;DE000A1ML7J1^FG_FACTSET_SECTOR&lt;/Q&gt;&lt;R&gt;1&lt;/R&gt;&lt;C&gt;1&lt;/C&gt;&lt;D xsi:type="xsd:string"&gt;Finance&lt;/D&gt;&lt;/FQL&gt;&lt;FQL&gt;&lt;Q&gt;US22052L1044^SUS_EC_RISK_SCORE(NOW,NOW,,"GOV")&lt;/Q&gt;&lt;R&gt;0&lt;/R&gt;&lt;C&gt;0&lt;/C&gt;&lt;/FQL&gt;&lt;FQL&gt;&lt;Q&gt;US22052L1044^SUS_EC_RISK_SCORE(NOW,NOW,,"SOC")&lt;/Q&gt;&lt;R&gt;0&lt;/R&gt;&lt;C&gt;0&lt;/C&gt;&lt;/FQL&gt;&lt;FQL&gt;&lt;Q&gt;US22052L1044^SUS_RR_RISK_SCORE(NOW,NOW,,"ESG")&lt;/Q&gt;&lt;R&gt;0&lt;/R&gt;&lt;C&gt;0&lt;/C&gt;&lt;/FQL&gt;&lt;FQL&gt;&lt;Q&gt;US22052L1044^FF_PTX_INC(ANN_R,1/1/2020,12/31/2020)&lt;/Q&gt;&lt;R&gt;1&lt;/R&gt;&lt;C&gt;1&lt;/C&gt;&lt;D xsi:type="xsd:double"&gt;675&lt;/D&gt;&lt;/FQL&gt;&lt;FQL&gt;&lt;Q&gt;US22052L1044^FF_PTX_INC(ANN_R,1/1/2019,12/31/2019)&lt;/Q&gt;&lt;R&gt;1&lt;/R&gt;&lt;C&gt;1&lt;/C&gt;&lt;D xsi:type="xsd:double"&gt;-316&lt;/D&gt;&lt;/FQL&gt;&lt;FQL&gt;&lt;Q&gt;US22052L1044^FF_PTX_INC(ANN_R,1/1/2018,12/31/2018)&lt;/Q&gt;&lt;R&gt;1&lt;/R&gt;&lt;C&gt;1&lt;/C&gt;&lt;D xsi:type="xsd:double"&gt;-6806&lt;/D&gt;&lt;/FQL&gt;&lt;FQL&gt;&lt;Q&gt;US22052L1044^FF_PTX_INC(ANN_R,1/1/2017,12/31/2017)&lt;/Q&gt;&lt;R&gt;1&lt;/R&gt;&lt;C&gt;1&lt;/C&gt;&lt;D xsi:type="xsd:double"&gt;205&lt;/D&gt;&lt;/FQL&gt;&lt;FQL&gt;&lt;Q&gt;US22052L1044^FF_PTX_INC(ANN_R,1/1/2016,12/31/2016)&lt;/Q&gt;&lt;R&gt;1&lt;/R&gt;&lt;C&gt;1&lt;/C&gt;&lt;D xsi:type="xsd:double"&gt;2723&lt;/D&gt;&lt;/FQL&gt;&lt;FQL&gt;&lt;Q&gt;US22052L1044^FF_TAX_CF(ANN_R,1/1/2020,12/31/2020)&lt;/Q&gt;&lt;R&gt;1&lt;/R&gt;&lt;C&gt;1&lt;/C&gt;&lt;D xsi:type="xsd:double"&gt;229&lt;/D&gt;&lt;/FQL&gt;&lt;FQL&gt;&lt;Q&gt;US22052L1044^FF_TAX_CF(ANN_R,1/1/2018,12/31/2018)&lt;/Q&gt;&lt;R&gt;1&lt;/R&gt;&lt;C&gt;1&lt;/C&gt;&lt;D xsi:type="xsd:double"&gt;961&lt;/D&gt;&lt;/FQL&gt;&lt;FQL&gt;&lt;Q&gt;US22052L1044^FF_TAX_CF(ANN_R,1/1/2017,12/31/2017)&lt;/Q&gt;&lt;R&gt;1&lt;/R&gt;&lt;C&gt;1&lt;/C&gt;&lt;D xsi:type="xsd:double"&gt;-165&lt;/D&gt;&lt;/FQL&gt;&lt;FQL&gt;&lt;Q&gt;US22052L1044^FF_TAX_CF(ANN_R,1/1/2016,12/31/2016)&lt;/Q&gt;&lt;R&gt;1&lt;/R&gt;&lt;C&gt;1&lt;/C&gt;&lt;D xsi:type="xsd:double"&gt;735&lt;/D&gt;&lt;/FQL&gt;&lt;FQL&gt;&lt;Q&gt;US22052L1044^FF_TAX_RATE(ANN_R,1/1/2020,12/31/2020)&lt;/Q&gt;&lt;R&gt;1&lt;/R&gt;&lt;C&gt;1&lt;/C&gt;&lt;D xsi:type="xsd:double"&gt;-12&lt;/D&gt;&lt;/FQL&gt;&lt;FQL&gt;&lt;Q&gt;US22052L1044^FF_TAX_RATE(ANN_R,1/1/2019,12/31/2019)&lt;/Q&gt;&lt;R&gt;0&lt;/R&gt;&lt;C&gt;0&lt;/C&gt;&lt;/FQL&gt;&lt;FQL&gt;&lt;Q&gt;US22052L1044^FF_TAX_RATE(ANN_R,1/1/2018,12/31/2018)&lt;/Q&gt;&lt;R&gt;0&lt;/R&gt;&lt;C&gt;0&lt;/C&gt;&lt;/FQL&gt;&lt;FQL&gt;&lt;Q&gt;US22052L1044^FF_TAX_RATE(ANN_R,1/1/2017,12/31/2017)&lt;/Q&gt;&lt;R&gt;1&lt;/R&gt;&lt;C&gt;1&lt;/C&gt;&lt;D xsi:type="xsd:double"&gt;-1231.21951219512&lt;/D&gt;&lt;/FQL&gt;&lt;FQL&gt;&lt;Q&gt;US22052L1044^FF_TAX_RATE(ANN_R,1/1/2016,12/31/2016)&lt;/Q&gt;&lt;R&gt;1&lt;/R&gt;&lt;C&gt;1&lt;/C&gt;&lt;D xsi:type="xsd:double"&gt;23.5402130003672&lt;/D&gt;&lt;/FQL&gt;&lt;FQL&gt;&lt;Q&gt;US22052L1044^FG_GICS_SECTOR&lt;/Q&gt;&lt;R&gt;1&lt;/R&gt;&lt;C&gt;1&lt;/C&gt;&lt;D xsi:type="xsd:string"&gt;Materials&lt;/D&gt;&lt;/FQL&gt;&lt;FQL&gt;&lt;Q&gt;US22052L1044^FG_FACTSET_SECTOR&lt;/Q&gt;&lt;R&gt;1&lt;/R&gt;&lt;C&gt;1&lt;/C&gt;&lt;D xsi:type="xsd:string"&gt;Process Industries&lt;/D&gt;&lt;/FQL&gt;&lt;FQL&gt;&lt;Q&gt;US55354G1004^SUS_EC_RISK_SCORE(NOW,NOW,,"GOV")&lt;/Q&gt;&lt;R&gt;0&lt;/R&gt;&lt;C&gt;0&lt;/C&gt;&lt;/FQL&gt;&lt;FQL&gt;&lt;Q&gt;US55354G1004^SUS_EC_RISK_SCORE(NOW,NOW,,"SOC")&lt;/Q&gt;&lt;R&gt;0&lt;/R&gt;&lt;C&gt;0&lt;/C&gt;&lt;/FQL&gt;&lt;FQL&gt;&lt;Q&gt;US55354G1004^SUS_RR_RISK_SCORE(NOW,NOW,,"ESG")&lt;/Q&gt;&lt;R&gt;0&lt;/R&gt;&lt;C&gt;0&lt;/C&gt;&lt;/FQL&gt;&lt;FQL&gt;&lt;Q&gt;US55354G1004^FF_PTX_INC(ANN_R,1/1/2020,12/31/2020)&lt;/Q&gt;&lt;R&gt;1&lt;/R&gt;&lt;C&gt;1&lt;/C&gt;&lt;D xsi:type="xsd:double"&gt;686.225&lt;/D&gt;&lt;/FQL&gt;&lt;FQL&gt;&lt;Q&gt;US55354G1004^FF_PTX_INC(ANN_R,1/1/2019,12/31/2019)&lt;/Q&gt;&lt;R&gt;1&lt;/R&gt;&lt;C&gt;1&lt;/C&gt;&lt;D xsi:type="xsd:double"&gt;603.318&lt;/D&gt;&lt;/FQL&gt;&lt;FQL&gt;&lt;Q&gt;US55354G1004^FF_PTX_INC(ANN_R,1/1/2017,12/31/2017)&lt;/Q&gt;&lt;R&gt;1&lt;/R&gt;&lt;C&gt;1&lt;/C&gt;&lt;D xsi:type="xsd:double"&gt;466.899&lt;/D&gt;&lt;/FQL&gt;&lt;FQL&gt;&lt;Q&gt;US55354G1004^FF_PTX_INC(ANN_R,1/1/2016,12/31/2016)&lt;/Q&gt;&lt;R&gt;1&lt;/R&gt;&lt;C&gt;1&lt;/C&gt;&lt;D xsi:type="xsd:double"&gt;385.938&lt;/D&gt;&lt;/FQL&gt;&lt;FQL&gt;&lt;Q&gt;US55354G1004^FF_TAX_CF(ANN_R,1/1/2020,12/31/2020)&lt;/Q&gt;&lt;R&gt;1&lt;/R&gt;&lt;C&gt;1&lt;/C&gt;&lt;D xsi:type="xsd:double"&gt;113.646&lt;/D&gt;&lt;/FQL&gt;&lt;FQL&gt;&lt;Q&gt;US55354G1004^FF_TAX_CF(ANN_R,1/1/2019,12/31/2019)&lt;/Q&gt;&lt;R&gt;1&lt;/R&gt;&lt;C&gt;1&lt;/C&gt;&lt;D xsi:type="xsd:double"&gt;72.935&lt;/D&gt;&lt;/FQL&gt;&lt;FQL&gt;&lt;Q&gt;US55354G1004^FF_TAX_CF(ANN_R,1/1/2018,12/31/2018)&lt;/Q&gt;&lt;R&gt;1&lt;/R&gt;&lt;C&gt;1&lt;/C&gt;&lt;D xsi:type="xsd:double"&gt;143.215&lt;/D&gt;&lt;/FQL&gt;&lt;FQL&gt;&lt;Q&gt;US55354G1004^FF_TAX_CF(ANN_R,1/1/2017,12/31/2017)&lt;/Q&gt;&lt;R&gt;1&lt;/R&gt;&lt;C&gt;1&lt;/C&gt;&lt;D xsi:type="xsd:double"&gt;128.727&lt;/D&gt;&lt;/FQL&gt;&lt;FQL&gt;&lt;Q&gt;US55354G1004^FF_TAX_CF(ANN_R,1/1/2016,12/31/2016)&lt;/Q&gt;&lt;R&gt;1&lt;/R&gt;&lt;C&gt;1&lt;/C&gt;&lt;D xsi:type="xsd:double"&gt;97.845&lt;/D&gt;&lt;/FQL&gt;&lt;FQL&gt;&lt;Q&gt;US55354G1004^FF_TAX_RATE(ANN_R,1/1/2020,12/31/2020)&lt;/Q&gt;&lt;R&gt;1&lt;/R&gt;&lt;C&gt;1&lt;/C&gt;&lt;D xsi:type="xsd:double"&gt;12.2996101861634&lt;/D&gt;&lt;/FQL&gt;&lt;FQL&gt;&lt;Q&gt;US55354G1004^FF_TAX_RATE(ANN_R,1/1/2019,12/31/2019)&lt;/Q&gt;&lt;R&gt;1&lt;/R&gt;&lt;C&gt;1&lt;/C&gt;&lt;D xsi:type="xsd:double"&gt;6.57530522875167&lt;/D&gt;&lt;/FQL&gt;&lt;FQL&gt;&lt;Q&gt;US55354G1004^FF_TAX_RATE(ANN_R,1/1/2018,12/31/2018)&lt;/Q&gt;&lt;R&gt;1&lt;/R&gt;&lt;C&gt;1&lt;/C&gt;&lt;D xsi:type="xsd:double"&gt;19.3700229879218&lt;/D&gt;&lt;/FQL&gt;&lt;FQL&gt;&lt;Q&gt;US55354G1004^FF_TAX_RATE(ANN_R,1/1/2017,12/31/2017)&lt;/Q&gt;&lt;R&gt;1&lt;/R&gt;&lt;C&gt;1&lt;/C&gt;&lt;D xsi:type="xsd:double"&gt;34.8955555698342&lt;/D&gt;&lt;/FQL&gt;&lt;FQL&gt;&lt;Q&gt;US55354G1004^FF_TAX_RATE(ANN_R,1/1/2016,12/31/2016)&lt;/Q&gt;&lt;R&gt;1&lt;/R&gt;&lt;C&gt;1&lt;/C&gt;&lt;D xsi:type="xsd:double"&gt;32.410128051656</t>
        </r>
      </text>
    </comment>
    <comment ref="A39" authorId="0" shapeId="0" xr:uid="{96418CA0-92BA-4FA7-9FA7-C0D85150ED80}">
      <text>
        <r>
          <rPr>
            <b/>
            <sz val="9"/>
            <color indexed="81"/>
            <rFont val="Tahoma"/>
            <family val="2"/>
          </rPr>
          <t>&lt;/D&gt;&lt;/FQL&gt;&lt;FQL&gt;&lt;Q&gt;US55354G1004^FG_GICS_SECTOR&lt;/Q&gt;&lt;R&gt;1&lt;/R&gt;&lt;C&gt;1&lt;/C&gt;&lt;D xsi:type="xsd:string"&gt;Financials&lt;/D&gt;&lt;/FQL&gt;&lt;FQL&gt;&lt;Q&gt;US55354G1004^FG_FACTSET_SECTOR&lt;/Q&gt;&lt;R&gt;1&lt;/R&gt;&lt;C&gt;1&lt;/C&gt;&lt;D xsi:type="xsd:string"&gt;Technology Services&lt;/D&gt;&lt;/FQL&gt;&lt;FQL&gt;&lt;Q&gt;US56585A1025^SUS_EC_RISK_SCORE(NOW,NOW,,"GOV")&lt;/Q&gt;&lt;R&gt;1&lt;/R&gt;&lt;C&gt;1&lt;/C&gt;&lt;D xsi:type="xsd:string"&gt;5.955413&lt;/D&gt;&lt;/FQL&gt;&lt;FQL&gt;&lt;Q&gt;US56585A1025^SUS_RR_RISK_SCORE(NOW,NOW,,"ESG")&lt;/Q&gt;&lt;R&gt;1&lt;/R&gt;&lt;C&gt;1&lt;/C&gt;&lt;D xsi:type="xsd:double"&gt;27.72055625&lt;/D&gt;&lt;/FQL&gt;&lt;FQL&gt;&lt;Q&gt;US56585A1025^FF_PTX_INC(ANN_R,1/1/2020,12/31/2020)&lt;/Q&gt;&lt;R&gt;1&lt;/R&gt;&lt;C&gt;1&lt;/C&gt;&lt;D xsi:type="xsd:double"&gt;-13612&lt;/D&gt;&lt;/FQL&gt;&lt;FQL&gt;&lt;Q&gt;US56585A1025^FF_PTX_INC(ANN_R,1/1/2019,12/31/2019)&lt;/Q&gt;&lt;R&gt;1&lt;/R&gt;&lt;C&gt;1&lt;/C&gt;&lt;D xsi:type="xsd:double"&gt;3233&lt;/D&gt;&lt;/FQL&gt;&lt;FQL&gt;&lt;Q&gt;US56585A1025^FF_PTX_INC(ANN_R,1/1/2018,12/31/2018)&lt;/Q&gt;&lt;R&gt;1&lt;/R&gt;&lt;C&gt;1&lt;/C&gt;&lt;D xsi:type="xsd:double"&gt;4568&lt;/D&gt;&lt;/FQL&gt;&lt;FQL&gt;&lt;Q&gt;US56585A1025^FF_PTX_INC(ANN_R,1/1/2017,12/31/2017)&lt;/Q&gt;&lt;R&gt;1&lt;/R&gt;&lt;C&gt;1&lt;/C&gt;&lt;D xsi:type="xsd:double"&gt;3344&lt;/D&gt;&lt;/FQL&gt;&lt;FQL&gt;&lt;Q&gt;US56585A1025^FF_PTX_INC(ANN_R,1/1/2016,12/31/2016)&lt;/Q&gt;&lt;R&gt;1&lt;/R&gt;&lt;C&gt;1&lt;/C&gt;&lt;D xsi:type="xsd:double"&gt;1822&lt;/D&gt;&lt;/FQL&gt;&lt;FQL&gt;&lt;Q&gt;US56585A1025^FF_TAX_CF(ANN_R,1/1/2020,12/31/2020)&lt;/Q&gt;&lt;R&gt;1&lt;/R&gt;&lt;C&gt;1&lt;/C&gt;&lt;D xsi:type="xsd:double"&gt;-179&lt;/D&gt;&lt;/FQL&gt;&lt;FQL&gt;&lt;Q&gt;US56585A1025^FF_TAX_CF(ANN_R,1/1/2019,12/31/2019)&lt;/Q&gt;&lt;R&gt;1&lt;/R&gt;&lt;C&gt;1&lt;/C&gt;&lt;D xsi:type="xsd:double"&gt;491&lt;/D&gt;&lt;/FQL&gt;&lt;FQL&gt;&lt;Q&gt;US56585A1025^FF_TAX_CF(ANN_R,1/1/2018,12/31/2018)&lt;/Q&gt;&lt;R&gt;1&lt;/R&gt;&lt;C&gt;1&lt;/C&gt;&lt;D xsi:type="xsd:double"&gt;424&lt;/D&gt;&lt;/FQL&gt;&lt;FQL&gt;&lt;Q&gt;US56585A1025^FF_TAX_CF(ANN_R,1/1/2017,12/31/2017)&lt;/Q&gt;&lt;R&gt;1&lt;/R&gt;&lt;C&gt;1&lt;/C&gt;&lt;D xsi:type="xsd:double"&gt;904&lt;/D&gt;&lt;/FQL&gt;&lt;FQL&gt;&lt;Q&gt;US56585A1025^FF_TAX_CF(ANN_R,1/1/2016,12/31/2016)&lt;/Q&gt;&lt;R&gt;1&lt;/R&gt;&lt;C&gt;1&lt;/C&gt;&lt;D xsi:type="xsd:double"&gt;140&lt;/D&gt;&lt;/FQL&gt;&lt;FQL&gt;&lt;Q&gt;US56585A1025^FF_TAX_RATE(ANN_R,1/1/2020,12/31/2020)&lt;/Q&gt;&lt;R&gt;0&lt;/R&gt;&lt;C&gt;0&lt;/C&gt;&lt;/FQL&gt;&lt;FQL&gt;&lt;Q&gt;US56585A1025^FF_TAX_RATE(ANN_R,1/1/2019,12/31/2019)&lt;/Q&gt;&lt;R&gt;1&lt;/R&gt;&lt;C&gt;1&lt;/C&gt;&lt;D xsi:type="xsd:double"&gt;24.2499226724405&lt;/D&gt;&lt;/FQL&gt;&lt;FQL&gt;&lt;Q&gt;US56585A1025^FF_TAX_RATE(ANN_R,1/1/2018,12/31/2018)&lt;/Q&gt;&lt;R&gt;1&lt;/R&gt;&lt;C&gt;1&lt;/C&gt;&lt;D xsi:type="xsd:double"&gt;21.0595446584939&lt;/D&gt;&lt;/FQL&gt;&lt;FQL&gt;&lt;Q&gt;US56585A1025^FF_TAX_RATE(ANN_R,1/1/2017,12/31/2017)&lt;/Q&gt;&lt;R&gt;1&lt;/R&gt;&lt;C&gt;1&lt;/C&gt;&lt;D xsi:type="xsd:double"&gt;-13.755980861244&lt;/D&gt;&lt;/FQL&gt;&lt;FQL&gt;&lt;Q&gt;US56585A1025^FG_GICS_SECTOR&lt;/Q&gt;&lt;R&gt;1&lt;/R&gt;&lt;C&gt;1&lt;/C&gt;&lt;D xsi:type="xsd:string"&gt;Energy&lt;/D&gt;&lt;/FQL&gt;&lt;FQL&gt;&lt;Q&gt;US56585A1025^FG_FACTSET_SECTOR&lt;/Q&gt;&lt;R&gt;1&lt;/R&gt;&lt;C&gt;1&lt;/C&gt;&lt;D xsi:type="xsd:string"&gt;Energy Minerals&lt;/D&gt;&lt;/FQL&gt;&lt;FQL&gt;&lt;Q&gt;SG1S04926220^SUS_EC_RISK_SCORE(NOW,NOW,,"GOV")&lt;/Q&gt;&lt;R&gt;0&lt;/R&gt;&lt;C&gt;0&lt;/C&gt;&lt;/FQL&gt;&lt;FQL&gt;&lt;Q&gt;SG1S04926220^SUS_EC_RISK_SCORE(NOW,NOW,,"SOC")&lt;/Q&gt;&lt;R&gt;0&lt;/R&gt;&lt;C&gt;0&lt;/C&gt;&lt;/FQL&gt;&lt;FQL&gt;&lt;Q&gt;SG1S04926220^SUS_RR_RISK_SCORE(NOW,NOW,,"ESG")&lt;/Q&gt;&lt;R&gt;0&lt;/R&gt;&lt;C&gt;0&lt;/C&gt;&lt;/FQL&gt;&lt;FQL&gt;&lt;Q&gt;SG1S04926220^FF_PTX_INC(ANN_R,1/1/2020,12/31/2020)&lt;/Q&gt;&lt;R&gt;1&lt;/R&gt;&lt;C&gt;1&lt;/C&gt;&lt;D xsi:type="xsd:double"&gt;3553&lt;/D&gt;&lt;/FQL&gt;&lt;FQL&gt;&lt;Q&gt;SG1S04926220^FF_PTX_INC(ANN_R,1/1/2019,12/31/2019)&lt;/Q&gt;&lt;R&gt;1&lt;/R&gt;&lt;C&gt;1&lt;/C&gt;&lt;D xsi:type="xsd:double"&gt;5800.419&lt;/D&gt;&lt;/FQL&gt;&lt;FQL&gt;&lt;Q&gt;SG1S04926220^FF_PTX_INC(ANN_R,1/1/2018,12/31/2018)&lt;/Q&gt;&lt;R&gt;1&lt;/R&gt;&lt;C&gt;1&lt;/C&gt;&lt;D xsi:type="xsd:double"&gt;5552.41&lt;/D&gt;&lt;/FQL&gt;&lt;FQL&gt;&lt;Q&gt;SG1S04926220^FF_PTX_INC(ANN_R,1/1/2017,12/31/2017)&lt;/Q&gt;&lt;R&gt;1&lt;/R&gt;&lt;C&gt;1&lt;/C&gt;&lt;D xsi:type="xsd:double"&gt;5099.228&lt;/D&gt;&lt;/FQL&gt;&lt;FQL&gt;&lt;Q&gt;SG1S04926220^FF_PTX_INC(ANN_R,1/1/2016,12/31/2016)&lt;/Q&gt;&lt;R&gt;1&lt;/R&gt;&lt;C&gt;1&lt;/C&gt;&lt;D xsi:type="xsd:double"&gt;3878.641&lt;/D&gt;&lt;/FQL&gt;&lt;FQL&gt;&lt;Q&gt;SG1S04926220^FF_TAX_CF(ANN_R,1/1/2020,12/31/2020)&lt;/Q&gt;&lt;R&gt;1&lt;/R&gt;&lt;C&gt;1&lt;/C&gt;&lt;D xsi:type="xsd:double"&gt;822&lt;/D&gt;&lt;/FQL&gt;&lt;FQL&gt;&lt;Q&gt;SG1S04926220^FF_TAX_CF(ANN_R,1/1/2019,12/31/2019)&lt;/Q&gt;&lt;R&gt;1&lt;/R&gt;&lt;C&gt;1&lt;/C&gt;&lt;D xsi:type="xsd:double"&gt;753.943&lt;/D&gt;&lt;/FQL&gt;&lt;FQL&gt;&lt;Q&gt;SG1S04926220^FF_TAX_CF(ANN_R,1/1/2018,12/31/2018)&lt;/Q&gt;&lt;R&gt;1&lt;/R&gt;&lt;C&gt;1&lt;/C&gt;&lt;D xsi:type="xsd:double"&gt;1084.642&lt;/D&gt;&lt;/FQL&gt;&lt;FQL&gt;&lt;Q&gt;SG1S04926220^FF_TAX_CF(ANN_R,1/1/2017,12/31/2017)&lt;/Q&gt;&lt;R&gt;1&lt;/R&gt;&lt;C&gt;1&lt;/C&gt;&lt;D xsi:type="xsd:double"&gt;680.982&lt;/D&gt;&lt;/FQL&gt;&lt;FQL&gt;&lt;Q&gt;SG1S04926220^FF_TAX_CF(ANN_R,1/1/2016,12/31/2016)&lt;/Q&gt;&lt;R&gt;1&lt;/R&gt;&lt;C&gt;1&lt;/C&gt;&lt;D xsi:type="xsd:double"&gt;734.404&lt;/D&gt;&lt;/FQL&gt;&lt;FQL&gt;&lt;Q&gt;SG1S04926220^FF_TAX_RATE(ANN_R,1/1/2019,12/31/2019)&lt;/Q&gt;&lt;R&gt;1&lt;/R&gt;&lt;C&gt;1&lt;/C&gt;&lt;D xsi:type="xsd:double"&gt;13.4179272221541&lt;/D&gt;&lt;/FQL&gt;&lt;FQL&gt;&lt;Q&gt;SG1S04926220^FF_TAX_RATE(ANN_R,1/1/2018,12/31/2018)&lt;/Q&gt;&lt;R&gt;1&lt;/R&gt;&lt;C&gt;1&lt;/C&gt;&lt;D xsi:type="xsd:double"&gt;15.7982569730982&lt;/D&gt;&lt;/FQL&gt;&lt;FQL&gt;&lt;Q&gt;SG1S04926220^FF_TAX_RATE(ANN_R,1/1/2017,12/31/2017)&lt;/Q&gt;&lt;R&gt;1&lt;/R&gt;&lt;C&gt;1&lt;/C&gt;&lt;D xsi:type="xsd:double"&gt;15.7464031810305&lt;/D&gt;&lt;/FQL&gt;&lt;FQL&gt;&lt;Q&gt;SG1S04926220^FF_TAX_RATE(ANN_R,1/1/2016,12/31/2016)&lt;/Q&gt;&lt;R&gt;1&lt;/R&gt;&lt;C&gt;1&lt;/C&gt;&lt;D xsi:type="xsd:double"&gt;16.2137460002099&lt;/D&gt;&lt;/FQL&gt;&lt;FQL&gt;&lt;Q&gt;SG1S04926220^FG_GICS_SECTOR&lt;/Q&gt;&lt;R&gt;0&lt;/R&gt;&lt;C&gt;0&lt;/C&gt;&lt;/FQL&gt;&lt;FQL&gt;&lt;Q&gt;SG1S04926220^FG_FACTSET_SECTOR&lt;/Q&gt;&lt;R&gt;1&lt;/R&gt;&lt;C&gt;1&lt;/C&gt;&lt;D xsi:type="xsd:string"&gt;Finance&lt;/D&gt;&lt;/FQL&gt;&lt;FQL&gt;&lt;Q&gt;US0200021014^SUS_EC_RISK_SCORE(NOW,NOW,,"GOV")&lt;/Q&gt;&lt;R&gt;0&lt;/R&gt;&lt;C&gt;0&lt;/C&gt;&lt;/FQL&gt;&lt;FQL&gt;&lt;Q&gt;US0200021014^SUS_EC_RISK_SCORE(NOW,NOW,,"SOC")&lt;/Q&gt;&lt;R&gt;0&lt;/R&gt;&lt;C&gt;0&lt;/C&gt;&lt;/FQL&gt;&lt;FQL&gt;&lt;Q&gt;US0200021014^SUS_RR_RISK_SCORE(NOW,NOW,,"ESG")&lt;/Q&gt;&lt;R&gt;0&lt;/R&gt;&lt;C&gt;0&lt;/C&gt;&lt;/FQL&gt;&lt;FQL&gt;&lt;Q&gt;US0200021014^FF_PTX_INC(ANN_R,1/1/2020,12/31/2020)&lt;/Q&gt;&lt;R&gt;1&lt;/R&gt;&lt;C&gt;1&lt;/C&gt;&lt;D xsi:type="xsd:double"&gt;6955&lt;/D&gt;&lt;/FQL&gt;&lt;FQL&gt;&lt;Q&gt;US0200021014^FF_PTX_INC(ANN_R,1/1/2019,12/31/2019)&lt;/Q&gt;&lt;R&gt;1&lt;/R&gt;&lt;C&gt;1&lt;/C&gt;&lt;D xsi:type="xsd:double"&gt;6083&lt;/D&gt;&lt;/FQL&gt;&lt;FQL&gt;&lt;Q&gt;US0200021014^FF_PTX_INC(ANN_R,1/1/2018,12/31/2018)&lt;/Q&gt;&lt;R&gt;1&lt;/R&gt;&lt;C&gt;1&lt;/C&gt;&lt;D xsi:type="xsd:double"&gt;2622&lt;/D&gt;&lt;/FQL&gt;&lt;FQL&gt;&lt;Q&gt;US0200021014^FF_PTX_INC(ANN_R,1/1/2017,12/31/2017)&lt;/Q&gt;&lt;R&gt;1&lt;/R&gt;&lt;C&gt;1&lt;/C&gt;&lt;D xsi:type="xsd:double"&gt;3971&lt;/D&gt;&lt;/FQL&gt;&lt;FQL&gt;&lt;Q&gt;US0200021014^FF_PTX_INC(ANN_R,1/1/2016,12/31/2016)&lt;/Q&gt;&lt;R&gt;1&lt;/R&gt;&lt;C&gt;1&lt;/C&gt;&lt;D xsi:type="xsd:double"&gt;2749&lt;/D&gt;&lt;/FQL&gt;&lt;FQL&gt;&lt;Q&gt;US0200021014^FF_TAX_CF(ANN_R,1/1/2020,12/31/2020)&lt;/Q&gt;&lt;R&gt;1&lt;/R&gt;&lt;C&gt;1&lt;/C&gt;&lt;D xsi:type="xsd:double"&gt;1480&lt;/D&gt;&lt;/FQL&gt;&lt;FQL&gt;&lt;Q&gt;US0200021014^FF_TAX_CF(ANN_R,1/1/2018,12/31/2018)&lt;/Q&gt;&lt;R&gt;1&lt;/R&gt;&lt;C&gt;1&lt;/C&gt;&lt;D xsi:type="xsd:double"&gt;731&lt;/D&gt;&lt;/FQL&gt;&lt;FQL&gt;&lt;Q&gt;US0200021014^FF_TAX_CF(ANN_R,1/1/2017,12/31/2017)&lt;/Q&gt;&lt;R&gt;1&lt;/R&gt;&lt;C&gt;1&lt;/C&gt;&lt;D xsi:type="xsd:double"&gt;968&lt;/D&gt;&lt;/FQL&gt;&lt;FQL&gt;&lt;Q&gt;US0200021014^FF_TAX_CF(ANN_R,1/1/2016,12/31/2016)&lt;/Q&gt;&lt;R&gt;1&lt;/R&gt;&lt;C&gt;1&lt;/C&gt;&lt;D xsi:type="xsd:double"&gt;359&lt;/D&gt;&lt;/FQL&gt;&lt;FQL&gt;&lt;Q&gt;US0200021014^FF_TAX_RATE(ANN_R,1/1/2020,12/31/2020)&lt;/Q&gt;&lt;R&gt;1&lt;/R&gt;&lt;C&gt;1&lt;/C&gt;&lt;D xsi:type="xsd:double"&gt;19.8849748382459&lt;/D&gt;&lt;/FQL&gt;&lt;FQL&gt;&lt;Q&gt;US0200021014^FF_TAX_RATE(ANN_R,1/1/2019,12/31/2019)&lt;/Q&gt;&lt;R&gt;1&lt;/R&gt;&lt;C&gt;1&lt;/C&gt;&lt;D xsi:type="xsd:double"&gt;20.4175571264179&lt;/D&gt;&lt;/FQL&gt;&lt;FQL&gt;&lt;Q&gt;US0200021014^FF_TAX_RATE(ANN_R,1/1/2018,12/31/2018)&lt;/Q&gt;&lt;R&gt;1&lt;/R&gt;&lt;C&gt;1&lt;/C&gt;&lt;D xsi:type="xsd:double"&gt;17.8489702517162&lt;/D&gt;&lt;/FQL&gt;&lt;FQL&gt;&lt;Q&gt;US0200021014^FF_TAX_RATE(ANN_R,1/1/2017,12/31/2017)&lt;/Q&gt;&lt;R&gt;1&lt;/R&gt;&lt;C&gt;1&lt;/C&gt;&lt;D xsi:type="xsd:double"&gt;20.1964240745404&lt;/D&gt;&lt;/FQL&gt;&lt;FQL&gt;&lt;Q&gt;US0200021014^FF_TAX_RATE(ANN_R,1/1/2016,12/31/2016)&lt;/Q&gt;&lt;R&gt;1&lt;/R&gt;&lt;C&gt;1&lt;/C&gt;&lt;D xsi:type="xsd:double"&gt;31.9025100036377&lt;/D&gt;&lt;/FQL&gt;&lt;FQL&gt;&lt;Q&gt;US0200021014^FG_GICS_SECTOR&lt;/Q&gt;&lt;R&gt;1&lt;/R&gt;&lt;C&gt;1&lt;/C&gt;&lt;D xsi:type="xsd:string"&gt;Financials&lt;/D&gt;&lt;/FQL&gt;&lt;FQL&gt;&lt;Q&gt;US0200021014^FG_FACTSET_SECTOR&lt;/Q&gt;&lt;R&gt;1&lt;/R&gt;&lt;C&gt;1&lt;/C&gt;&lt;D xsi:type="xsd:string"&gt;Finance&lt;/D&gt;&lt;/FQL&gt;&lt;FQL&gt;&lt;Q&gt;JP3162600005^SUS_EC_RISK_SCORE(NOW,NOW,,"GOV")&lt;/Q&gt;&lt;R&gt;0&lt;/R&gt;&lt;C&gt;0&lt;/C&gt;&lt;/FQL&gt;&lt;FQL&gt;&lt;Q&gt;JP3162600005^SUS_EC_RISK_SCORE(NOW,NOW,,"SOC")&lt;/Q&gt;&lt;R&gt;0&lt;/R&gt;&lt;C&gt;0&lt;/C&gt;&lt;/FQL&gt;&lt;FQL&gt;&lt;Q&gt;JP3162600005^SUS_RR_RISK_SCORE(NOW,NOW,,"ESG")&lt;/Q&gt;&lt;R&gt;0&lt;/R&gt;&lt;C&gt;0&lt;/C&gt;&lt;/FQL&gt;&lt;FQL&gt;&lt;Q&gt;JP3162600005^FF_PTX_INC(ANN_R,1/1/2020,12/31/2020)&lt;/Q&gt;&lt;R&gt;1&lt;/R&gt;&lt;C&gt;1&lt;/C&gt;&lt;D xsi:type="xsd:double"&gt;158133&lt;/D&gt;&lt;/FQL&gt;&lt;FQL&gt;&lt;Q&gt;JP3162600005^FF_PTX_INC(ANN_R,1/1/2019,12/31/2019)&lt;/Q&gt;&lt;R&gt;1&lt;/R&gt;&lt;C&gt;1&lt;/C&gt;&lt;D xsi:type="xsd:double"&gt;197081&lt;/D&gt;&lt;/FQL&gt;&lt;FQL&gt;&lt;Q&gt;JP3162600005^FF_PTX_INC(ANN_R,1/1/2017,12/31/2017)&lt;/Q&gt;&lt;R&gt;1&lt;/R&gt;&lt;C&gt;1&lt;/C&gt;&lt;D xsi:type="xsd:double"&gt;145671&lt;/D&gt;&lt;/FQL&gt;&lt;FQL&gt;&lt;Q&gt;JP3162600005^FF_PTX_INC(ANN_R,1/1/2016,12/31/2016)&lt;/Q&gt;&lt;R&gt;1&lt;/R&gt;&lt;C&gt;1&lt;/C&gt;&lt;D xsi:type="xsd:double"&gt;129343&lt;/D&gt;&lt;/FQL&gt;&lt;FQL&gt;&lt;Q&gt;JP3162600005^FF_TAX_CF(ANN_R,1/1/2020,12/31/2020)&lt;/Q&gt;&lt;R&gt;1&lt;/R&gt;&lt;C&gt;1&lt;/C&gt;&lt;D xsi:type="xsd:double"&gt;47370&lt;/D&gt;&lt;/FQL&gt;&lt;FQL&gt;&lt;Q&gt;JP3162600005^FF_TAX_CF(ANN_R,1/1/2019,12/31/2019)&lt;/Q&gt;&lt;R&gt;1&lt;/R&gt;&lt;C&gt;1&lt;/C&gt;&lt;D xsi:type="xsd:double"&gt;62392&lt;/D&gt;&lt;/FQL&gt;&lt;FQL&gt;&lt;Q&gt;JP3162600005^FF_TAX_CF(ANN_R,1/1/2018,12/31/2018)&lt;/Q&gt;&lt;R&gt;1&lt;/R&gt;&lt;C&gt;1&lt;/C&gt;&lt;D xsi:type="xsd:double"&gt;44540&lt;/D&gt;&lt;/FQL&gt;&lt;FQL&gt;&lt;Q&gt;JP3162600005^FF_TAX_CF(ANN_R,1/1/2017,12/31/2017)&lt;/Q&gt;&lt;R&gt;1&lt;/R&gt;&lt;C&gt;1&lt;/C&gt;&lt;D xsi:type="xsd:double"&gt;24444&lt;/D&gt;&lt;/FQL&gt;&lt;FQL&gt;&lt;Q&gt;JP3162600005^FF_TAX_CF(ANN_R,1/1/2016,12/31/2016)&lt;/Q&gt;&lt;R&gt;1&lt;/R&gt;&lt;C&gt;1&lt;/C&gt;&lt;D xsi:type="xsd:double"&gt;53105&lt;/D&gt;&lt;/FQL&gt;&lt;FQL&gt;&lt;Q&gt;JP3162600005^FF_TAX_RATE(ANN_R,1/1/2020,12/31/2020)&lt;/Q&gt;&lt;R&gt;1&lt;/R&gt;&lt;C&gt;1&lt;/C&gt;&lt;D xsi:type="xsd:double"&gt;30.0626687661652&lt;/D&gt;&lt;/FQL&gt;&lt;FQL&gt;&lt;Q&gt;JP3162600005^FF_TAX_RATE(ANN_R,1/1/2019,12/31/2019)&lt;/Q&gt;&lt;R&gt;1&lt;/R&gt;&lt;C&gt;1&lt;/C&gt;&lt;D xsi:type="xsd:double"&gt;33.62424586845&lt;/D&gt;&lt;/FQL&gt;&lt;FQL&gt;&lt;Q&gt;JP3162600005^FF_TAX_RATE(ANN_R,1/1/2018,12/31/2018)&lt;/Q&gt;&lt;R&gt;1&lt;/R&gt;&lt;C&gt;1&lt;/C&gt;&lt;D xsi:type="xsd:double"&gt;30.039221286601&lt;/D&gt;&lt;/FQL&gt;&lt;FQL&gt;&lt;Q&gt;JP3162600005^FF_TAX_RATE(ANN_R,1/1/2017,12/31/2017)&lt;/Q&gt;&lt;R&gt;1&lt;/R&gt;&lt;C&gt;1&lt;/C&gt;&lt;D xsi:type="xsd:double"&gt;22.1416754192667&lt;/D&gt;&lt;/FQL&gt;&lt;FQL&gt;&lt;Q&gt;JP3162600005^FF_TAX_RATE(ANN_R,1/1/2016,12/31/2016)&lt;/Q&gt;&lt;R&gt;1&lt;/R&gt;&lt;C&gt;1&lt;/C&gt;&lt;D xsi:type="xsd:double"&gt;28.5960585420162&lt;/D&gt;&lt;/FQL&gt;&lt;FQL&gt;&lt;Q&gt;JP3162600005^FG_GICS_SECTOR&lt;/Q&gt;&lt;R&gt;0&lt;/R&gt;&lt;C&gt;0&lt;/C&gt;&lt;/FQL&gt;&lt;FQL&gt;&lt;Q&gt;JP3162600005^FG_FACTSET_SECTOR&lt;/Q&gt;&lt;R&gt;1&lt;/R&gt;&lt;C&gt;1&lt;/C&gt;&lt;D xsi:type="xsd:string"&gt;Producer Manufacturing&lt;/D&gt;&lt;/FQL&gt;&lt;FQL&gt;&lt;Q&gt;CH0432492467^SUS_EC_RISK_SCORE(NOW,NOW,,"GOV")&lt;/Q&gt;&lt;R&gt;0&lt;/R&gt;&lt;C&gt;0&lt;/C&gt;&lt;/FQL&gt;&lt;FQL&gt;&lt;Q&gt;CH0432492467^SUS_RR_RISK_SCORE(NOW,NOW,,"ESG")&lt;/Q&gt;&lt;R&gt;0&lt;/R&gt;&lt;C&gt;0&lt;/C&gt;&lt;/FQL&gt;&lt;FQL&gt;&lt;Q&gt;CH0432492467^FF_PTX_INC(ANN_R,1/1/2020,12/31/2020)&lt;/Q&gt;&lt;R&gt;1&lt;/R&gt;&lt;C&gt;1&lt;/C&gt;&lt;D xsi:type="xsd:double"&gt;-596.019826254826&lt;/D&gt;&lt;/FQL&gt;&lt;FQL&gt;&lt;Q&gt;CH0432492467^FF_PTX_INC(ANN_R,1/1/2019,12/31/2019)&lt;/Q&gt;&lt;R&gt;1&lt;/R&gt;&lt;C&gt;1&lt;/C&gt;&lt;D xsi:type="xsd:double"&gt;-329.935873643411&lt;/D&gt;&lt;/FQL&gt;&lt;FQL&gt;&lt;Q&gt;CH0432492467^FF_PTX_INC(ANN_R,1/1/2018,12/31/2018)&lt;/Q&gt;&lt;R&gt;1&lt;/R&gt;&lt;C&gt;1&lt;/C&gt;&lt;D xsi:type="xsd:double"&gt;-293.598720930232&lt;/D&gt;&lt;/FQL&gt;&lt;FQL&gt;&lt;Q&gt;CH0432492467^FF_PTX_INC(ANN_R,1/1/2017,12/31/2017)&lt;/Q&gt;&lt;R&gt;1&lt;/R&gt;&lt;C&gt;1&lt;/C&gt;&lt;D xsi:type="xsd:double"&gt;-125.001281906615&lt;/D&gt;&lt;/FQL&gt;&lt;FQL&gt;&lt;Q&gt;CH0432492467^FF_PTX_INC(ANN_R,1/1/2016,12/31/2016)&lt;/Q&gt;&lt;R&gt;1&lt;/R&gt;&lt;C&gt;1&lt;/C&gt;&lt;D xsi:type="xsd:double"&gt;-111.323833333333&lt;/D&gt;&lt;/FQL&gt;&lt;FQL&gt;&lt;Q&gt;CH0432492467^FF_TAX_CF(ANN_R,1/1/2020,12/31/2020)&lt;/Q&gt;&lt;R&gt;1&lt;/R&gt;&lt;C&gt;1&lt;/C&gt;&lt;D xsi:type="xsd:double"&gt;-91.0455482625483&lt;/D&gt;&lt;/FQL&gt;&lt;FQL&gt;&lt;Q&gt;CH0432492467^FF_TAX_CF(ANN_R,1/1/2019,12/31/2019)&lt;/Q&gt;&lt;R&gt;1&lt;/R&gt;&lt;C&gt;1&lt;/C&gt;&lt;D xsi:type="xsd:double"&gt;-222.607336434109&lt;/D&gt;&lt;/FQL&gt;&lt;FQL&gt;&lt;Q&gt;CH0432492467^FF_TAX_CF(ANN_R,1/1/2018,12/31/2018)&lt;/Q&gt;&lt;R&gt;0&lt;/R&gt;&lt;C&gt;0&lt;/C&gt;&lt;/FQL&gt;&lt;FQL&gt;&lt;Q&gt;CH0432492467^FF_TAX_CF(ANN_R,1/1/2017,12/31/2017)&lt;/Q&gt;&lt;R&gt;0&lt;/R&gt;&lt;C&gt;0&lt;/C&gt;&lt;/FQL&gt;&lt;FQL&gt;&lt;Q&gt;CH0432492467^FF_TAX_CF(ANN_R,1/1/2016,12/31/2016)&lt;/Q&gt;&lt;R&gt;0&lt;/R&gt;&lt;C&gt;0&lt;/C&gt;&lt;/FQL&gt;&lt;FQL&gt;&lt;Q&gt;CH0432492467^FF_TAX_RATE(ANN_R,1/1/2020,12/31/2020)&lt;/Q&gt;&lt;R&gt;0&lt;/R&gt;&lt;C&gt;0&lt;/C&gt;&lt;/FQL&gt;&lt;FQL&gt;&lt;Q&gt;CH0432492467^FF_TAX_RATE(ANN_R,1/1/2019,12/31/2019)&lt;/Q&gt;&lt;R&gt;0&lt;/R&gt;&lt;C&gt;0&lt;/C&gt;&lt;/FQL&gt;&lt;FQL&gt;&lt;Q&gt;CH0432492467^FF_TAX_RATE(ANN_R,1/1/2018,12/31/2018)&lt;/Q&gt;&lt;R&gt;0&lt;/R&gt;&lt;C&gt;0&lt;/C&gt;&lt;/FQL&gt;&lt;FQL&gt;&lt;Q&gt;CH0432492467^FF_TAX_RATE(ANN_R,1/1/2017,12/31/2017)&lt;/Q&gt;&lt;R&gt;0&lt;/R&gt;&lt;C&gt;0&lt;/C&gt;&lt;/FQL&gt;&lt;FQL&gt;&lt;Q&gt;CH0432492467^FG_GICS_SECTOR&lt;/Q&gt;&lt;R&gt;0&lt;/R&gt;&lt;C&gt;0&lt;/C&gt;&lt;/FQL&gt;&lt;FQL&gt;&lt;Q&gt;CH0432492467^FG_FACTSET_SECTOR&lt;/Q&gt;&lt;R&gt;1&lt;/R&gt;&lt;C&gt;1&lt;/C&gt;&lt;D xsi:type="xsd:string"&gt;Health Technology&lt;/D&gt;&lt;/FQL&gt;&lt;FQL&gt;&lt;Q&gt;JP3551500006^SUS_EC_RISK_SCORE(NOW,NOW,,"GOV")&lt;/Q&gt;&lt;R&gt;1&lt;/R&gt;&lt;C&gt;1&lt;/C&gt;&lt;D xsi:type="xsd:string"&gt;9.805050&lt;/D&gt;&lt;/FQL&gt;&lt;FQL&gt;&lt;Q&gt;JP3551500006^SUS_EC_RISK_SCORE(NOW,NOW,,"SOC")&lt;/Q&gt;&lt;R&gt;1&lt;/R&gt;&lt;C&gt;1&lt;/C&gt;&lt;D xsi:type="xsd:string"&gt;6.165000&lt;/D&gt;&lt;/FQL&gt;&lt;FQL&gt;&lt;Q&gt;JP3551500006^SUS_RR_RISK_SCORE(NOW,NOW,,"ESG")&lt;/Q&gt;&lt;R&gt;1&lt;/R&gt;&lt;C&gt;1&lt;/C&gt;&lt;D xsi:type="xsd:double"&gt;20.4633&lt;/D&gt;&lt;/FQL&gt;&lt;FQL&gt;&lt;Q&gt;JP3551500006^FF_PTX_INC(ANN_R,1/1/2020,12/31/2020)&lt;/Q&gt;&lt;R&gt;1&lt;/R&gt;&lt;C&gt;1&lt;/C&gt;&lt;D xsi:type="xsd:double"&gt;89631&lt;/D&gt;&lt;/FQL&gt;&lt;FQL&gt;&lt;Q&gt;JP3551500006^FF_PTX_INC(ANN_R,1/1/2019,12/31/2019)&lt;/Q&gt;&lt;R&gt;1&lt;/R&gt;&lt;C&gt;1&lt;/C&gt;&lt;D xsi:type="xsd:double"&gt;356031&lt;/D&gt;&lt;/FQL&gt;&lt;FQL&gt;&lt;Q&gt;JP3551500006^FF_PTX_INC(ANN_R,1/1/2018,12/31/2018)&lt;/Q&gt;&lt;R&gt;1&lt;/R&gt;&lt;C&gt;1&lt;/C&gt;&lt;D xsi:type="xsd:double"&gt;449903&lt;/D&gt;&lt;/FQL&gt;&lt;FQL&gt;&lt;Q&gt;JP3551500006^FF_PTX_INC(ANN_R,1/1/2017,12/31/2017)&lt;/Q&gt;&lt;R&gt;1&lt;/R&gt;&lt;C&gt;1&lt;/C&gt;&lt;D xsi:type="xsd:double"&gt;360858&lt;/D&gt;&lt;/FQL&gt;&lt;FQL&gt;&lt;Q&gt;JP3551500006^FF_PTX_INC(ANN_R,1/1/2016,12/31/2016)&lt;/Q&gt;&lt;R&gt;1&lt;/R&gt;&lt;C&gt;1&lt;/C&gt;&lt;D xsi:type="xsd:double"&gt;342163&lt;/D&gt;&lt;/FQL&gt;&lt;FQL&gt;&lt;Q&gt;JP3551500006^FF_TAX_CF(ANN_R,1/1/2020,12/31/2020)&lt;/Q&gt;&lt;R&gt;1&lt;/R&gt;&lt;C&gt;1&lt;/C&gt;&lt;D xsi:type="xsd:double"&gt;79521&lt;/D&gt;&lt;/FQL&gt;&lt;FQL&gt;&lt;Q&gt;JP3551500006^FF_TAX_CF(ANN_R,1/1/2019,12/31/2019)&lt;/Q&gt;&lt;R&gt;1&lt;/R&gt;&lt;C&gt;1&lt;/C&gt;&lt;D xsi:type="xsd:double"&gt;125784&lt;/D&gt;&lt;/FQL&gt;&lt;FQL&gt;&lt;Q&gt;JP3551500006^FF_TAX_CF(ANN_R,1/1/2018,12/31/2018)&lt;/Q&gt;&lt;R&gt;1&lt;/R&gt;&lt;C&gt;1&lt;/C&gt;&lt;D xsi:type="xsd:double"&gt;70030&lt;/D&gt;&lt;/FQL&gt;&lt;FQL&gt;&lt;Q&gt;JP3551500006^FF_TAX_CF(ANN_R,1/1/2017,12/31/2017)&lt;/Q&gt;&lt;R&gt;1&lt;/R&gt;&lt;C&gt;1&lt;/C&gt;&lt;D xsi:type="xsd:double"&gt;108412&lt;/D&gt;&lt;/FQL&gt;&lt;FQL&gt;&lt;Q&gt;JP3551500006^FF_TAX_CF(ANN_R,1/1/2016,12/31/2016)&lt;/Q&gt;&lt;R&gt;1&lt;/R&gt;&lt;C&gt;1&lt;/C&gt;&lt;D xsi:type="xsd:double"&gt;64777&lt;/D&gt;&lt;/FQL&gt;&lt;FQL&gt;&lt;Q&gt;JP3551500006^FF_TAX_RATE(ANN_R,1/1/2019,12/31/2019)&lt;/Q&gt;&lt;R&gt;1&lt;/R&gt;&lt;C&gt;1&lt;/C&gt;&lt;D xsi:type="xsd:double"&gt;21.4649847906503&lt;/D&gt;&lt;/FQL&gt;&lt;FQL&gt;&lt;Q&gt;JP3551500006^FF_TAX_RATE(ANN_R,1/1/2018,12/31/2018)&lt;/Q&gt;&lt;R&gt;1&lt;/R&gt;&lt;C&gt;1&lt;/C&gt;&lt;D xsi:type="xsd:double"&gt;23.6626561725528&lt;/D&gt;&lt;/FQL&gt;&lt;FQL&gt;&lt;Q&gt;JP3551500006^FF_TAX_RATE(ANN_R,1/1/2017,12/31/2017)&lt;/Q&gt;&lt;R&gt;1&lt;/R&gt;&lt;C&gt;1&lt;/C&gt;&lt;D xsi:type="xsd:double"&gt;24.0989530507845&lt;/D&gt;&lt;/FQL&gt;&lt;FQL&gt;&lt;Q&gt;JP3551500006^FF_TAX_RATE(ANN_R,1/1/2016,12/31/2016)&lt;/Q&gt;&lt;R&gt;1&lt;/R&gt;&lt;C&gt;1&lt;/C&gt;&lt;D xsi:type="xsd:double"&gt;25.3469837475122&lt;/D&gt;&lt;/FQL&gt;&lt;FQL&gt;&lt;Q&gt;JP3551500006^FG_GICS_SECTOR&lt;/Q&gt;&lt;R&gt;0&lt;/R&gt;&lt;C&gt;0&lt;/C&gt;&lt;/FQL&gt;&lt;FQL&gt;&lt;Q&gt;JP3551500006^FG_FACTSET_SECTOR&lt;/Q&gt;&lt;R&gt;1&lt;/R&gt;&lt;C&gt;1&lt;/C&gt;&lt;D xsi:type="xsd:string"&gt;Producer Manufacturing&lt;/D&gt;&lt;/FQL&gt;&lt;FQL&gt;&lt;Q&gt;CA0679011084^SUS_EC_RISK_SCORE(NOW,NOW,,"GOV")&lt;/Q&gt;&lt;R&gt;0&lt;/R&gt;&lt;C&gt;0&lt;/C&gt;&lt;/FQL&gt;&lt;FQL&gt;&lt;Q&gt;CA0679011084^SUS_EC_RISK_SCORE(NOW,NOW,,"SOC")&lt;/Q&gt;&lt;R&gt;0&lt;/R&gt;&lt;C&gt;0&lt;/C&gt;&lt;/FQL&gt;&lt;FQL&gt;&lt;Q&gt;CA0679011084^SUS_RR_RISK_SCORE(NOW,NOW,,"ESG")&lt;/Q&gt;&lt;R&gt;0&lt;/R&gt;&lt;C&gt;0&lt;/C&gt;&lt;/FQL&gt;&lt;FQL&gt;&lt;Q&gt;CA0679011084^FF_PTX_INC(ANN_R,1/1/2020,12/31/2020)&lt;/Q&gt;&lt;R&gt;1&lt;/R&gt;&lt;C&gt;1&lt;/C&gt;&lt;D xsi:type="xsd:double"&gt;6247.78079537221&lt;/D&gt;&lt;/FQL&gt;&lt;FQL&gt;&lt;Q&gt;CA0679011084^FF_PTX_INC(ANN_R,1/1/2019,12/31/2019)&lt;/Q&gt;&lt;R&gt;1&lt;/R&gt;&lt;C&gt;1&lt;/C&gt;&lt;D xsi:type="xsd:double"&gt;8216.14920000102&lt;/D&gt;&lt;/FQL&gt;&lt;FQL&gt;&lt;Q&gt;CA0679011084^FF_PTX_INC(ANN_R,1/1/2018,12/31/2018)&lt;/Q&gt;&lt;R&gt;1&lt;/R&gt;&lt;C&gt;1&lt;/C&gt;&lt;D xsi:type="xsd:double"&gt;-366.809901551943&lt;/D&gt;&lt;/FQL&gt;&lt;FQL&gt;&lt;Q&gt;CA0679011084^FF_PTX_INC(ANN_R,1/1/2017,12/31/2017)&lt;/Q&gt;&lt;R&gt;1&lt;/R&gt;&lt;C&gt;1&lt;/C&gt;&lt;D xsi:type="xsd:double"&gt;3466.98502179395&lt;/D&gt;&lt;/FQL&gt;&lt;FQL&gt;&lt;Q&gt;CA0679011084^FF_PTX_INC(ANN_R,1/1/2016,12/31/2016)&lt;/Q&gt;&lt;R&gt;1&lt;/R&gt;&lt;C&gt;1&lt;/C&gt;&lt;D xsi:type="xsd:double"&gt;2329.21269884567&lt;/D&gt;&lt;/FQL&gt;&lt;FQL&gt;&lt;Q&gt;CA0679011084^FF_TAX_CF(ANN_R,1/1/2020,12/31/2020)&lt;/Q&gt;&lt;R&gt;1&lt;/R&gt;&lt;C&gt;1&lt;/C&gt;&lt;D xsi:type="xsd:double"&gt;963.054231661066&lt;/D&gt;&lt;/FQL&gt;&lt;FQL&gt;&lt;Q&gt;CA0679011084^FF_TAX_CF(ANN_R,1/1/2018,12/31/2018)&lt;/Q&gt;&lt;R&gt;1&lt;/R&gt;&lt;C&gt;1&lt;/C&gt;&lt;D xsi:type="xsd:double"&gt;515.866928684358&lt;/D&gt;&lt;/FQL&gt;&lt;FQL&gt;&lt;Q&gt;CA0679011084^FF_TAX_CF(ANN_R,1/1/2017,12/31/2017)&lt;/Q&gt;&lt;R&gt;1&lt;/R&gt;&lt;C&gt;1&lt;/C&gt;&lt;D xsi:type="xsd:double"&gt;842.408565759743&lt;/D&gt;&lt;/FQL&gt;&lt;FQL&gt;&lt;Q&gt;CA0679011084^FF_TAX_CF(ANN_R,1/1/2016,12/31/2016)&lt;/Q&gt;&lt;R&gt;1&lt;/R&gt;&lt;C&gt;1&lt;/C&gt;&lt;D xsi:type="xsd:double"&gt;645.236964924825&lt;/D&gt;&lt;/FQL&gt;&lt;FQL&gt;&lt;Q&gt;CA0679011084^FF_TAX_RATE(ANN_R,1/1/2020,12/31/2020)&lt;/Q&gt;&lt;R&gt;1&lt;/R&gt;&lt;C&gt;1&lt;/C&gt;&lt;D xsi:type="xsd:double"&gt;28.5959639330184&lt;/D&gt;&lt;/FQL&gt;&lt;FQL&gt;&lt;Q&gt;CA0679011084^FF_TAX_RATE(ANN_R,1/1/2019,12/31/2019)&lt;/Q&gt;&lt;R&gt;1&lt;/R&gt;&lt;C&gt;1&lt;/C&gt;&lt;D xsi:type="xsd:double"&gt;28.7952196382429&lt;/D&gt;&lt;/FQL&gt;&lt;FQL&gt;&lt;Q&gt;CA0679011084^FF_TAX_RATE(ANN_R,1/1/2018,12/31/2018)&lt;/Q&gt;&lt;R&gt;0&lt;/R&gt;&lt;C&gt;0&lt;/C&gt;&lt;/FQL&gt;&lt;FQL&gt;&lt;Q&gt;CA0679011084^FF_TAX_RATE(ANN_R,1/1/2017,12/31/2017)&lt;/Q&gt;&lt;R&gt;1&lt;/R&gt;&lt;C&gt;1&lt;/C&gt;&lt;D xsi:type="xsd:double"&gt;46.0876076375889&lt;/D&gt;&lt;/FQL&gt;&lt;FQL&gt;&lt;Q&gt;CA0679011084^FF_TAX_RATE(ANN_R,1/1/2016,12/31/2016)&lt;/Q&gt;&lt;R&gt;1&lt;/R&gt;&lt;C&gt;1&lt;/C&gt;&lt;D xsi:type="xsd:double"&gt;52.1615472127417&lt;/D&gt;&lt;/FQL&gt;&lt;FQL&gt;&lt;Q&gt;CA0679011084^FG_GICS_SECTOR&lt;/Q&gt;&lt;R&gt;0&lt;/R&gt;&lt;C&gt;0&lt;/C&gt;&lt;/FQL&gt;&lt;FQL&gt;&lt;Q&gt;CA0679011084^FG_FACTSET_SECTOR&lt;/Q&gt;&lt;R&gt;1&lt;/R&gt;&lt;C&gt;1&lt;/C&gt;&lt;D xsi:type="xsd:string"&gt;Non-Energy Minerals&lt;/D&gt;&lt;/FQL&gt;&lt;FQL&gt;&lt;Q&gt;US5500211090^SUS_EC_RISK_SCORE(NOW,NOW,,"GOV")&lt;/Q&gt;&lt;R&gt;1&lt;/R&gt;&lt;C&gt;1&lt;/C&gt;&lt;D xsi:type="xsd:string"&gt;6.176081&lt;/D&gt;&lt;/FQL&gt;&lt;FQL&gt;&lt;Q&gt;US5500211090^SUS_EC_RISK_SCORE(NOW,NOW,,"SOC")&lt;/Q&gt;&lt;R&gt;1&lt;/R&gt;&lt;C&gt;1&lt;/C&gt;&lt;D xsi:type="xsd:string"&gt;6.354514&lt;/D&gt;&lt;/FQL&gt;&lt;FQL&gt;&lt;Q&gt;US5500211090^SUS_RR_RISK_SCORE(NOW,NOW,,"ESG")&lt;/Q&gt;&lt;R&gt;1&lt;/R&gt;&lt;C&gt;1&lt;/C&gt;&lt;D xsi:type="xsd:double"&gt;13.7689386875&lt;/D&gt;&lt;/FQL&gt;&lt;FQL&gt;&lt;Q&gt;US5500211090^FF_PTX_INC(ANN_R,1/1/2020,12/31/2020)&lt;/Q&gt;&lt;R&gt;1&lt;/R&gt;&lt;C&gt;1&lt;/C&gt;&lt;D xsi:type="xsd:double"&gt;897.393&lt;/D&gt;&lt;/FQL&gt;&lt;FQL&gt;&lt;Q&gt;US5500211090^FF_PTX_INC(ANN_R,1/1/2019,12/31/2019)&lt;/Q&gt;&lt;R&gt;1&lt;/R&gt;&lt;C&gt;1&lt;/C&gt;&lt;D xsi:type="xsd:double"&gt;715.25&lt;/D&gt;&lt;/FQL&gt;&lt;FQL&gt;&lt;Q&gt;US5500211090^FF_PTX_INC(ANN_R,1/1/2017,12/31/2017)&lt;/Q&gt;&lt;R&gt;1&lt;/R&gt;&lt;C&gt;1&lt;/C&gt;&lt;D xsi:type="xsd:double"&gt;422.729&lt;/D&gt;&lt;/FQL&gt;&lt;FQL&gt;&lt;Q&gt;US5500211090^FF_PTX_INC(ANN_R,1/1/2016,12/31/2016)&lt;/Q&gt;&lt;R&gt;1&lt;/R&gt;&lt;C&gt;1&lt;/C&gt;&lt;D xsi:type="xsd:double"&gt;368.495&lt;/D&gt;&lt;/FQL&gt;&lt;FQL&gt;&lt;Q&gt;US5500211090^FF_TAX_CF(ANN_R,1/1/2020,12/31/2020)&lt;/Q&gt;&lt;R&gt;1&lt;/R&gt;&lt;C&gt;1&lt;/C&gt;&lt;D xsi:type="xsd:double"&gt;305.493&lt;/D&gt;&lt;/FQL&gt;&lt;FQL&gt;&lt;Q&gt;US5500211090^FF_TAX_CF(ANN_R,1/1/2019,12/31/2019)&lt;/Q&gt;&lt;R&gt;1&lt;/R&gt;&lt;C&gt;1&lt;/C&gt;&lt;D xsi:type="xsd:double"&gt;177.04&lt;/D&gt;&lt;/FQL&gt;&lt;FQL&gt;&lt;Q&gt;US5500211090^FF_TAX_CF(ANN_R,1/1/2018,12/31/2018)&lt;/Q&gt;&lt;R&gt;1&lt;/R&gt;&lt;C&gt;1&lt;/C&gt;&lt;D xsi:type="xsd:double"&gt;137.826&lt;/D&gt;&lt;/FQL&gt;&lt;FQL&gt;&lt;Q&gt;US5500211090^FF_TAX_CF(ANN_R,1/1/2017,12/31/2017)&lt;/Q&gt;&lt;R&gt;1&lt;/R&gt;&lt;C&gt;1&lt;/C&gt;&lt;D xsi:type="xsd:double"&gt;132.422&lt;/D&gt;&lt;/FQL&gt;&lt;FQL&gt;&lt;Q&gt;US5500211090^FF_TAX_CF(ANN_R,1/1/2016,12/31/2016)&lt;/Q&gt;&lt;R&gt;1&lt;/R&gt;&lt;C&gt;1&lt;/C&gt;&lt;D xsi:type="xsd:double"&gt;113.534&lt;/D&gt;&lt;/FQL&gt;&lt;FQL&gt;&lt;Q&gt;US5500211090^FF_TAX_RATE(ANN_R,1/1/2020,12/31/2020)&lt;/Q&gt;&lt;R&gt;1&lt;/R&gt;&lt;C&gt;1&lt;/C&gt;&lt;D xsi:type="xsd:double"&gt;28.0587212068737&lt;/D&gt;&lt;/FQL&gt;&lt;FQL&gt;&lt;Q&gt;US5500211090^FF_TAX_RATE(ANN_R,1/1/2019,12/31/2019)&lt;/Q&gt;&lt;R&gt;1&lt;/R&gt;&lt;C&gt;1&lt;/C&gt;&lt;D xsi:type="xsd:double"&gt;32.3591751135966&lt;/D&gt;&lt;/FQL&gt;&lt;FQL&gt;&lt;Q&gt;US5500211090^FF_TAX_RATE(ANN_R,1/1/2018,12/31/2018)&lt;/Q&gt;&lt;R&gt;1&lt;/R&gt;&lt;C&gt;1&lt;/C&gt;&lt;D xsi:type="xsd:double"&gt;43.7688859516781&lt;/D&gt;&lt;/FQL&gt;&lt;FQL&gt;&lt;Q&gt;US5500211090^FF_TAX_RATE(ANN_R,1/1/2017,12/31/2017)&lt;/Q&gt;&lt;R&gt;1&lt;/R&gt;&lt;C&gt;1&lt;/C&gt;&lt;D xsi:type="xsd:double"&gt;28.2327448554511&lt;/D&gt;&lt;/FQL&gt;&lt;FQL&gt;&lt;Q&gt;US5500211090^FF_TAX_RATE(ANN_R,1/1/2016,12/31/2016)&lt;/Q&gt;&lt;R&gt;1&lt;/R&gt;&lt;C&gt;1&lt;/C&gt;&lt;D xsi:type="xsd:double"&gt;27.8017340805167&lt;/D&gt;&lt;/FQL&gt;&lt;FQL&gt;&lt;Q&gt;US5500211090^FG_GICS_SECTOR&lt;/Q&gt;&lt;R&gt;0&lt;/R&gt;&lt;C&gt;0&lt;/C&gt;&lt;/FQL&gt;&lt;FQL&gt;&lt;Q&gt;US5500211090^FG_FACTSET_SECTOR&lt;/Q&gt;&lt;R&gt;1&lt;/R&gt;&lt;C&gt;1&lt;/C&gt;&lt;D xsi:type="xsd:string"&gt;Retail Trade&lt;/D&gt;&lt;/FQL&gt;&lt;FQL&gt;&lt;Q&gt;US6935061076^SUS_EC_RISK_SCORE(NOW,NOW,,"GOV")&lt;/Q&gt;&lt;R&gt;0&lt;/R&gt;&lt;C&gt;0&lt;/C&gt;&lt;/FQL&gt;&lt;FQL&gt;&lt;Q&gt;US6935061076^SUS_RR_RISK_SCORE(NOW,NOW,,"ESG")&lt;/Q&gt;&lt;R&gt;0&lt;/R&gt;&lt;C&gt;0&lt;/C&gt;&lt;/FQL&gt;&lt;FQL&gt;&lt;Q&gt;US6935061076^FF_PTX_INC(ANN_R,1/1/2020,12/31/2020)&lt;/Q&gt;&lt;R&gt;1&lt;/R&gt;&lt;C&gt;1&lt;/C&gt;&lt;D xsi:type="xsd:double"&gt;1362&lt;/D&gt;&lt;/FQL&gt;&lt;FQL&gt;&lt;Q&gt;US6935061076^FF_PTX_INC(ANN_R,1/1/2019,12/31/2019)&lt;/Q&gt;&lt;R&gt;1&lt;/R&gt;&lt;C&gt;1&lt;/C&gt;&lt;D xsi:type="xsd:double"&gt;1661&lt;/D&gt;&lt;/FQL&gt;&lt;FQL&gt;&lt;Q&gt;US6935061076^FF_PTX_INC(ANN_R,1/1/2018,12/31/2018)&lt;/Q&gt;&lt;R&gt;1&lt;/R&gt;&lt;C&gt;1&lt;/C&gt;&lt;D xsi:type="xsd:double"&gt;1693&lt;/D&gt;&lt;/FQL&gt;&lt;FQL&gt;&lt;Q&gt;US6935061076^FF_PTX_INC(ANN_R,1/1/2017,12/31/2017)&lt;/Q&gt;&lt;R&gt;1&lt;/R&gt;&lt;C&gt;1&lt;/C&gt;&lt;D xsi:type="xsd:double"&gt;2005&lt;/D&gt;&lt;/FQL&gt;&lt;FQL&gt;&lt;Q&gt;US6935061076^FF_PTX_INC(ANN_R,1/1/2016,12/31/2016)&lt;/Q&gt;&lt;R&gt;1&lt;/R&gt;&lt;C&gt;1&lt;/C&gt;&lt;D xsi:type="xsd:double"&gt;779&lt;/D&gt;&lt;/FQL&gt;&lt;FQL&gt;&lt;Q&gt;US6935061076^FF_TAX_CF(ANN_R,1/1/2020,12/31/2020)&lt;/Q&gt;&lt;R&gt;1&lt;/R&gt;&lt;C&gt;1&lt;/C&gt;&lt;D xsi:type="xsd:double"&gt;367&lt;/D&gt;&lt;/FQL&gt;&lt;FQL&gt;&lt;Q&gt;US6935061076^FF_TAX_CF(ANN_R,1/1/2019,12/31/2019)&lt;/Q&gt;&lt;R&gt;1&lt;/R&gt;&lt;C&gt;1&lt;/C&gt;&lt;D xsi:type="xsd:double"&gt;348&lt;/D&gt;&lt;/FQL&gt;&lt;FQL&gt;&lt;Q&gt;US6935061076^FF_TAX_CF(ANN_R,1/1/2018,12/31/2018)&lt;/Q&gt;&lt;R&gt;1&lt;/R&gt;&lt;C&gt;1&lt;/C&gt;&lt;D xsi:type="xsd:double"&gt;380&lt;/D&gt;&lt;/FQL&gt;&lt;FQL&gt;&lt;Q&gt;US6935061076^FF_TAX_CF(ANN_R,1/1/2017,12/31/2017)&lt;/Q&gt;&lt;R&gt;1&lt;/R&gt;&lt;C&gt;1&lt;/C&gt;&lt;D xsi:type="xsd:double"&gt;648&lt;/D&gt;&lt;/FQL&gt;&lt;FQL&gt;&lt;Q&gt;US6935061076^FF_TAX_CF(ANN_R,1/1/2016,12/31/2016)&lt;/Q&gt;&lt;R&gt;1&lt;/R&gt;&lt;C&gt;1&lt;/C&gt;&lt;D xsi:type="xsd:double"&gt;349&lt;/D&gt;&lt;/FQL&gt;&lt;FQL&gt;&lt;Q&gt;US6935061076^FF_TAX_RATE(ANN_R,1/1/2020,12/31/2020)&lt;/Q&gt;&lt;R&gt;1&lt;/R&gt;&lt;C&gt;1&lt;/C&gt;&lt;D xsi:type="xsd:double"&gt;21.3656387665198&lt;/D&gt;&lt;/FQL&gt;&lt;FQL&gt;&lt;Q&gt;US6935061076^FF_TAX_RATE(ANN_R,1/1/2019,12/31/2019)&lt;/Q&gt;&lt;R&gt;1&lt;/R&gt;&lt;C&gt;1&lt;/C&gt;&lt;D xsi:type="xsd:double"&gt;23.6002408187839&lt;/D&gt;&lt;/FQL&gt;&lt;FQL&gt;&lt;Q&gt;US6935061076^FF_TAX_RATE(ANN_R,1/1/2018,12/31/2018)&lt;/Q&gt;&lt;R&gt;1&lt;/R&gt;&lt;C&gt;1&lt;/C&gt;&lt;D xsi:type="xsd:double"&gt;20.8505611340815&lt;/D&gt;&lt;/FQL&gt;&lt;FQL&gt;&lt;Q&gt;US6935061076^FF_TAX_RATE(ANN_R,1/1/2017,12/31/2017)&lt;/Q&gt;&lt;R&gt;1&lt;/R&gt;&lt;C&gt;1&lt;/C&gt;&lt;D xsi:type="xsd:double"&gt;30.6733167082294&lt;/D&gt;&lt;/FQL&gt;&lt;FQL&gt;&lt;Q&gt;US6935061076^FG_GICS_SECTOR&lt;/Q&gt;&lt;R&gt;1&lt;/R&gt;&lt;C&gt;1&lt;/C&gt;&lt;D xsi:type="xsd:string"&gt;Materials&lt;/D&gt;&lt;/FQL&gt;&lt;FQL&gt;&lt;Q&gt;US6935061076^FG_FACTSET_SECTOR&lt;/Q&gt;&lt;R&gt;1&lt;/R&gt;&lt;C&gt;1&lt;/C&gt;&lt;D xsi:type="xsd:string"&gt;Process Industries&lt;/D&gt;&lt;/FQL&gt;&lt;FQL&gt;&lt;Q&gt;US77543R1023^SUS_EC_RISK_SCORE(NOW,NOW,,"GOV")&lt;/Q&gt;&lt;R&gt;0&lt;/R&gt;&lt;C&gt;0&lt;/C&gt;&lt;/FQL&gt;&lt;FQL&gt;&lt;Q&gt;US77543R1023^SUS_EC_RISK_SCORE(NOW,NOW,,"SOC")&lt;/Q&gt;&lt;R&gt;0&lt;/R&gt;&lt;C&gt;0&lt;/C&gt;&lt;/FQL&gt;&lt;FQL&gt;&lt;Q&gt;US77543R1023^SUS_RR_RISK_SCORE(NOW,NOW,,"ESG")&lt;/Q&gt;&lt;R&gt;0&lt;/R&gt;&lt;C&gt;0&lt;/C&gt;&lt;/FQL&gt;&lt;FQL&gt;&lt;Q&gt;US77543R1023^FF_PTX_INC(ANN_R,1/1/2020,12/31/2020)&lt;/Q&gt;&lt;R&gt;1&lt;/R&gt;&lt;C&gt;1&lt;/C&gt;&lt;D xsi:type="xsd:double"&gt;-18.452&lt;/D&gt;&lt;/FQL&gt;&lt;FQL&gt;&lt;Q&gt;US77543R1023^FF_PTX_INC(ANN_R,1/1/2019,12/31/2019)&lt;/Q&gt;&lt;R&gt;1&lt;/R&gt;&lt;C&gt;1&lt;/C&gt;&lt;D xsi:type="xsd:double"&gt;-60.919&lt;/D&gt;&lt;/FQL&gt;&lt;FQL&gt;&lt;Q&gt;US77543R1023^FF_PTX_INC(ANN_R,1/1/2018,12/31/2018)&lt;/Q&gt;&lt;R&gt;1&lt;/R&gt;&lt;C&gt;1&lt;/C&gt;&lt;D xsi:type="xsd:double"&gt;-9.333&lt;/D&gt;&lt;/FQL&gt;&lt;FQL&gt;&lt;Q&gt;US77543R1023^FF_PTX_INC(ANN_R,1/1/2017,12/31/2017)&lt;/Q&gt;&lt;R&gt;1&lt;/R&gt;&lt;C&gt;1&lt;/C&gt;&lt;D xsi:type="xsd:double"&gt;-63.194&lt;/D&gt;&lt;/FQL&gt;&lt;FQL&gt;&lt;Q&gt;US77543R1023^FF_PTX_INC(ANN_R,1/1/2016,12/31/2016)&lt;/Q&gt;&lt;R&gt;1&lt;/R&gt;&lt;C&gt;1&lt;/C&gt;&lt;D xsi:type="xsd:double"&gt;-42.547&lt;/D&gt;&lt;/FQL&gt;&lt;FQL&gt;&lt;Q&gt;US77543R1023^FF_TAX_CF(ANN_R,1/1/2020,12/31/2020)&lt;/Q&gt;&lt;R&gt;1&lt;/R&gt;&lt;C&gt;1&lt;/C&gt;&lt;D xsi:type="xsd:double"&gt;1.014&lt;/D&gt;&lt;/FQL&gt;&lt;FQL&gt;&lt;Q&gt;US77543R1023^FF_TAX_CF(ANN_R,1/1/2019,12/31/2019)&lt;/Q&gt;&lt;R&gt;1&lt;/R&gt;&lt;C&gt;1&lt;/C&gt;&lt;D xsi:type="xsd:double"&gt;0.759&lt;/D&gt;&lt;/FQL&gt;&lt;FQL&gt;&lt;Q&gt;US77543R1023^FF_TAX_CF(ANN_R,1/1/2018,12/31/2018)&lt;/Q&gt;&lt;R&gt;1&lt;/R&gt;&lt;C&gt;1&lt;/C&gt;&lt;D xsi:type="xsd:double"&gt;0.564&lt;/D&gt;&lt;/FQL&gt;&lt;FQL&gt;&lt;Q&gt;US77543R1023^FF_TAX_CF(ANN_R,1/1/2017,12/31/2017)&lt;/Q&gt;&lt;R&gt;1&lt;/R&gt;&lt;C&gt;1&lt;/C&gt;&lt;D xsi:type="xsd:double"&gt;0.222&lt;/D&gt;&lt;/FQL&gt;&lt;FQL&gt;&lt;Q&gt;US77543R1023^FF_TAX_CF(ANN_R,1/1/2016,12/31/2016)&lt;/Q&gt;&lt;R&gt;1&lt;/R&gt;&lt;C&gt;1&lt;/C&gt;&lt;D xsi:type="xsd:double"&gt;0.121&lt;/D&gt;&lt;/FQL&gt;&lt;FQL&gt;&lt;Q&gt;US77543R1023^FF_TAX_RATE(ANN_R,1/1/2019,12/31/2019)&lt;/Q&gt;&lt;R&gt;0&lt;/R&gt;&lt;C&gt;0&lt;/C&gt;&lt;/FQL&gt;&lt;FQL&gt;&lt;Q&gt;US77543R1023^FF_TAX_RATE(ANN_R,1/1/2018,12/31/2018)&lt;/Q&gt;&lt;R&gt;0&lt;/R&gt;&lt;C&gt;0&lt;/C&gt;&lt;/FQL&gt;&lt;FQL&gt;&lt;Q&gt;US77543R1023^FF_TAX_RATE(ANN_R,1/1/2017,12/31/2017)&lt;/Q&gt;&lt;R&gt;0&lt;/R&gt;&lt;C&gt;0&lt;/C&gt;&lt;/FQL&gt;&lt;FQL&gt;&lt;Q&gt;US77543R1023^FF_TAX_RATE(ANN_R,1/1/2016,12/31/2016)&lt;/Q&gt;&lt;R&gt;0&lt;/R&gt;&lt;C&gt;0&lt;/C&gt;&lt;/FQL&gt;&lt;FQL&gt;&lt;Q&gt;US77543R1023^FG_GICS_SECTOR&lt;/Q&gt;&lt;R&gt;0&lt;/R&gt;&lt;C&gt;0&lt;/C&gt;&lt;/FQL&gt;&lt;FQL&gt;&lt;Q&gt;US77543R1023^FG_FACTSET_SECTOR&lt;/Q&gt;&lt;R&gt;1&lt;/R&gt;&lt;C&gt;1&lt;/C&gt;&lt;D xsi:type="xsd:string"&gt;Consumer Durables&lt;/D&gt;&lt;/FQL&gt;&lt;FQL&gt;&lt;Q&gt;US7185461040^SUS_EC_RISK_SCORE(NOW,NOW,,"GOV")&lt;/Q&gt;&lt;R&gt;1&lt;/R&gt;&lt;C&gt;1&lt;/C&gt;&lt;D xsi:type="xsd:string"&gt;5.375109&lt;/D&gt;&lt;/FQL&gt;&lt;FQL&gt;&lt;Q&gt;US7185461040^SUS_EC_RISK_SCORE(NOW,NOW,,"SOC")&lt;/Q&gt;&lt;R&gt;1&lt;/R&gt;&lt;C&gt;1&lt;/C&gt;&lt;D xsi:type="xsd:string"&gt;8.080226&lt;/D&gt;&lt;/FQL&gt;&lt;FQL&gt;&lt;Q&gt;US7185461040^SUS_RR_RISK_SCORE(NOW,NOW,,"ESG")&lt;/Q&gt;&lt;R&gt;1&lt;/R&gt;&lt;C&gt;1&lt;/C&gt;&lt;D xsi:type="xsd:double"&gt;32.704088125&lt;/D&gt;&lt;/FQL&gt;&lt;FQL&gt;&lt;Q&gt;US7185461040^FF_PTX_INC(ANN_R,1/1/2020,12/31/2020)&lt;/Q&gt;&lt;R&gt;1&lt;/R&gt;&lt;C&gt;1&lt;/C&gt;&lt;D xsi:type="xsd:double"&gt;-4964&lt;/D&gt;&lt;/FQL&gt;&lt;FQL&gt;&lt;Q&gt;US7185461040^FF_PTX_INC(ANN_R,1/1/2019,12/31/2019)&lt;/Q&gt;&lt;R&gt;1&lt;/R&gt;&lt;C&gt;1&lt;/C&gt;&lt;D xsi:type="xsd:double"&gt;4178&lt;/D&gt;&lt;/FQL&gt;&lt;FQL&gt;&lt;Q&gt;US7185461040^FF_PTX_INC(ANN_R,1/1/2018,12/31/2018)&lt;/Q&gt;&lt;R&gt;1&lt;/R&gt;&lt;C&gt;1&lt;/C&gt;&lt;D xsi:type="xsd:double"&gt;7445&lt;/D&gt;&lt;/FQL&gt;&lt;FQL&gt;&lt;Q&gt;US7185461040^FF_PTX_INC(ANN_R,1/1/2017,12/31/2017)&lt;/Q&gt;&lt;R&gt;1&lt;/R&gt;&lt;C&gt;1&lt;/C&gt;&lt;D xsi:type="xsd:double"&gt;3555&lt;/D&gt;&lt;/FQL&gt;&lt;FQL&gt;&lt;Q&gt;US7185461040^FF_PTX_INC(ANN_R,1/1/2016,12/31/2016)&lt;/Q&gt;&lt;R&gt;1&lt;/R&gt;&lt;C&gt;1&lt;/C&gt;&lt;D xsi:type="xsd:double"&gt;2191&lt;/D&gt;&lt;/FQL&gt;&lt;FQL&gt;&lt;Q&gt;US7185461040^FF_TAX_CF(ANN_R,1/1/2020,12/31/2020)&lt;/Q&gt;&lt;R&gt;1&lt;/R&gt;&lt;C&gt;1&lt;/C&gt;&lt;D xsi:type="xsd:double"&gt;103&lt;/D&gt;&lt;/FQL&gt;&lt;FQL&gt;&lt;Q&gt;US7185461040^FF_TAX_CF(ANN_R,1/1/2018,12/31/2018)&lt;/Q&gt;&lt;R&gt;1&lt;/R&gt;&lt;C&gt;1&lt;/C&gt;&lt;D xsi:type="xsd:double"&gt;984&lt;/D&gt;&lt;/FQL&gt;&lt;FQL&gt;&lt;Q&gt;US7185461040^FF_TAX_CF(ANN_R,1/1/2017,12/31/2017)&lt;/Q&gt;&lt;R&gt;1&lt;/R&gt;&lt;C&gt;1&lt;/C&gt;&lt;D xsi:type="xsd:double"&gt;-257&lt;/D&gt;&lt;/FQL&gt;&lt;FQL&gt;&lt;Q&gt;US7185461040^FF_TAX_CF(ANN_R,1/1/2016,12/31/2016)&lt;/Q&gt;&lt;R&gt;1&lt;/R&gt;&lt;C&gt;1&lt;/C&gt;&lt;D xsi:type="xsd:double"&gt;-375&lt;/D&gt;&lt;/FQL&gt;&lt;FQL&gt;&lt;Q&gt;US7185461040^FF_TAX_RATE(ANN_R,1/1/2020,12/31/2020)&lt;/Q&gt;&lt;R&gt;0&lt;/R&gt;&lt;C&gt;0&lt;/C&gt;&lt;/FQL&gt;&lt;FQL&gt;&lt;Q&gt;US7185461040^FF_TAX_RATE(ANN_R,1/1/2019,12/31/2019)&lt;/Q&gt;&lt;R&gt;1&lt;/R&gt;&lt;C&gt;1&lt;/C&gt;&lt;D xsi:type="xsd:double"&gt;19.171852561034&lt;/D&gt;&lt;/FQL&gt;&lt;FQL&gt;&lt;Q&gt;US7185461040^FF_TAX_RATE(ANN_R,1/1/2018,12/31/2018)&lt;/Q&gt;&lt;R&gt;1&lt;/R&gt;&lt;C&gt;1&lt;/C&gt;&lt;D xsi:type="xsd:double"&gt;21.114842175957&lt;/D&gt;&lt;/FQL&gt;&lt;FQL&gt;&lt;Q&gt;US7185461040^FF_TAX_RATE(ANN_R,1/1/2017,12/31/2017)&lt;/Q&gt;&lt;R&gt;1&lt;/R&gt;&lt;C&gt;1&lt;/C&gt;&lt;D xsi:type="xsd:double"&gt;-47.6230661040788&lt;/D&gt;&lt;/FQL&gt;&lt;FQL&gt;&lt;Q&gt;US7185461040^FF_TAX_RATE(ANN_R,1/1/2016,12/31/2016)&lt;/Q&gt;&lt;R&gt;1&lt;/R&gt;&lt;C&gt;1&lt;/C&gt;&lt;D xsi:type="xsd:double"&gt;24.9657690552259&lt;/D&gt;&lt;/FQL&gt;&lt;FQL&gt;&lt;Q&gt;US7185461040^FG_GICS_SECTOR&lt;/Q&gt;&lt;R&gt;1&lt;/R&gt;&lt;C&gt;1&lt;/C&gt;&lt;D xsi:type="xsd:string"&gt;Energy&lt;/D&gt;&lt;/FQL&gt;&lt;FQL&gt;&lt;Q&gt;US7185461040^FG_FACTSET_SECTOR&lt;/Q&gt;&lt;R&gt;1&lt;/R&gt;&lt;C&gt;1&lt;/C&gt;&lt;D xsi:type="xsd:string"&gt;Energy Minerals&lt;/D&gt;&lt;/FQL&gt;&lt;FQL&gt;&lt;Q&gt;US9224751084^SUS_EC_RISK_SCORE(NOW,NOW,,"GOV")&lt;/Q&gt;&lt;R&gt;1&lt;/R&gt;&lt;C&gt;1&lt;/C&gt;&lt;D xsi:type="xsd:string"&gt;7.579927&lt;/D&gt;&lt;/FQL&gt;&lt;FQL&gt;&lt;Q&gt;US9224751084^SUS_EC_RISK_SCORE(NOW,NOW,,"SOC")&lt;/Q&gt;&lt;R&gt;1&lt;/R&gt;&lt;C&gt;1&lt;/C&gt;&lt;D xsi:type="xsd:string"&gt;11.725838&lt;/D&gt;&lt;/FQL&gt;&lt;FQL&gt;&lt;Q&gt;US9224751084^SUS_RR_RISK_SCORE(NOW,NOW,,"ESG")&lt;/Q&gt;&lt;R&gt;1&lt;/R&gt;&lt;C&gt;1&lt;/C&gt;&lt;D xsi:type="xsd:double"&gt;19.4677640625&lt;/D&gt;&lt;/FQL&gt;&lt;FQL&gt;&lt;Q&gt;US9224751084^FF_PTX_INC(ANN_R,1/1/2020,12/31/2020)&lt;/Q&gt;&lt;R&gt;1&lt;/R&gt;&lt;C&gt;1&lt;/C&gt;&lt;D xsi:type="xsd:double"&gt;313.697&lt;/D&gt;&lt;/FQL&gt;&lt;FQL&gt;&lt;Q&gt;US9224751084^FF_PTX_INC(ANN_R,1/1/2019,12/31/2019)&lt;/Q&gt;&lt;R&gt;1&lt;/R&gt;&lt;C&gt;1&lt;/C&gt;&lt;D xsi:type="xsd:double"&gt;238.643&lt;/D&gt;&lt;/FQL&gt;&lt;FQL&gt;&lt;Q&gt;US9224751084^FF_PTX_INC(ANN_R,1/1/2017,12/31/2017)&lt;/Q&gt;&lt;R&gt;1&lt;/R&gt;&lt;C&gt;1&lt;/C&gt;&lt;D xsi:type="xsd:double"&gt;109.635&lt;/D&gt;&lt;/FQL&gt;&lt;FQL&gt;&lt;Q&gt;US9224751084^FF_PTX_INC(ANN_R,1/1/2016,12/31/2016)&lt;/Q&gt;&lt;R&gt;1&lt;/R&gt;&lt;C&gt;1&lt;/C&gt;&lt;D xsi:type="xsd:double"&gt;78.617&lt;/D&gt;&lt;/FQL&gt;&lt;FQL&gt;&lt;Q&gt;US9224751084^FF_TAX_CF(ANN_R,1/1/2020,12/31/2020)&lt;/Q&gt;&lt;R&gt;1&lt;/R&gt;&lt;C&gt;1&lt;/C&gt;&lt;D xsi:type="xsd:double"&gt;14.289&lt;/D&gt;&lt;/FQL&gt;&lt;FQL&gt;&lt;Q&gt;US9224751084^FF_TAX_CF(ANN_R,1/1/2019,12/31/2019)&lt;/Q&gt;&lt;R&gt;1&lt;/R&gt;&lt;C&gt;1&lt;/C&gt;&lt;D xsi:type="xsd:double"&gt;19.541&lt;/D&gt;&lt;/FQL&gt;&lt;FQL&gt;&lt;Q&gt;US9224751084^FF_TAX_CF(ANN_R,1/1/2018,12/31/2018)&lt;/Q&gt;&lt;R&gt;1&lt;/R&gt;&lt;C&gt;1&lt;/C&gt;&lt;D xsi:type="xsd:double"&gt;12.461&lt;/D&gt;&lt;/FQL&gt;&lt;FQL&gt;&lt;Q&gt;US9224751084^FF_TAX_CF(ANN_R,1/1/2017,12/31/2017)&lt;/Q&gt;&lt;R&gt;1&lt;/R&gt;&lt;C&gt;1&lt;/C&gt;&lt;D xsi:type="xsd:double"&gt;14.154&lt;/D&gt;&lt;/FQL&gt;&lt;FQL&gt;&lt;Q&gt;US9224751084^FF_TAX_CF(ANN_R,1/1/2016,12/31/2016)&lt;/Q&gt;&lt;R&gt;1&lt;/R&gt;&lt;C&gt;1&lt;/C&gt;&lt;D xsi:type="xsd:double"&gt;19.968&lt;/D&gt;&lt;/FQL&gt;&lt;FQL&gt;&lt;Q&gt;US9224751084^FF_TAX_RATE(ANN_R,1/1/2020,12/31/2020)&lt;/Q&gt;&lt;R&gt;1&lt;/R&gt;&lt;C&gt;1&lt;/C&gt;&lt;D xsi:type="xsd:double"&gt;4.00992040089641&lt;/D&gt;&lt;/FQL&gt;&lt;FQL&gt;&lt;Q&gt;US9224751084^FF_TAX_RATE(ANN_R,1/1/2019,12/31/2019)&lt;/Q&gt;&lt;R&gt;1&lt;/R&gt;&lt;C&gt;1&lt;/C&gt;&lt;D xsi:type="xsd:double"&gt;3.69212589516558&lt;/D&gt;&lt;/FQL&gt;&lt;FQL&gt;&lt;Q&gt;US9224751084^FF_TAX_RATE(ANN_R,1/1/2018,12/31/2018)&lt;/Q&gt;&lt;R&gt;1&lt;/R&gt;&lt;C&gt;1&lt;/C&gt;&lt;D xsi:type="xsd:double"&gt;8.80371114368617&lt;/D&gt;&lt;/FQL&gt;&lt;FQL&gt;&lt;Q&gt;US9224751084^FF_TAX_RATE(ANN_R,1/1/2017,12/31/2017)&lt;/Q&gt;&lt;R&gt;1&lt;/R&gt;&lt;C&gt;1&lt;/C&gt;&lt;D xsi:type="xsd:double"&gt;37.2426688557486&lt;/D&gt;&lt;/FQL&gt;&lt;FQL&gt;&lt;Q&gt;US9224751084^FF_TAX_RATE(ANN_R,1/1/2016,12/31/2016)&lt;/Q&gt;&lt;R&gt;1&lt;/R&gt;&lt;C&gt;1&lt;/C&gt;&lt;D xsi:type="xsd:double"&gt;30.7274508058054&lt;/D&gt;&lt;/FQL&gt;&lt;FQL&gt;&lt;Q&gt;US9224751084^FG_GICS_SECTOR&lt;/Q&gt;&lt;R&gt;0&lt;/R&gt;&lt;C&gt;0&lt;/C&gt;&lt;/FQL&gt;&lt;FQL&gt;&lt;Q&gt;US9224751084^FG_FACTSET_SECTOR&lt;/Q&gt;&lt;R&gt;1&lt;/R&gt;&lt;C&gt;1&lt;/C&gt;&lt;D xsi:type="xsd:string"&gt;Technology Services&lt;/D&gt;&lt;/FQL&gt;&lt;FQL&gt;&lt;Q&gt;IE00BWT6H894^SUS_EC_RISK_SCORE(NOW,NOW,,"GOV")&lt;/Q&gt;&lt;R&gt;1&lt;/R&gt;&lt;C&gt;1&lt;/C&gt;&lt;D xsi:type="xsd:string"&gt;9.877088&lt;/D&gt;&lt;/FQL&gt;&lt;FQL&gt;&lt;Q&gt;IE00BWT6H894^SUS_RR_RISK_SCORE(NOW,NOW,,"ESG")&lt;/Q&gt;&lt;R&gt;1&lt;/R&gt;&lt;C&gt;1&lt;/C&gt;&lt;D xsi:type="xsd:double"&gt;22.2058375&lt;/D&gt;&lt;/FQL&gt;&lt;FQL&gt;&lt;Q&gt;IE00BWT6H894^FF_PTX_INC(ANN_R,1/1/2020,12/31/2020)&lt;/Q&gt;&lt;R&gt;1&lt;/R&gt;&lt;C&gt;1&lt;/C&gt;&lt;D xsi:type="xsd:double"&gt;1.10000000000397&lt;/D&gt;&lt;/FQL&gt;&lt;FQL&gt;&lt;Q&gt;IE00BWT6H894^FF_PTX_INC(ANN_R,1/1/2019,12/31/2019)&lt;/Q&gt;&lt;R&gt;1&lt;/R&gt;&lt;C&gt;1&lt;/C&gt;&lt;D xsi:type="xsd:double"&gt;135.700000001177&lt;/D&gt;&lt;/FQL&gt;&lt;FQL&gt;&lt;Q&gt;IE00BWT6H894^FF_PTX_INC(ANN_R,1/1/2018,12/31/2018)&lt;/Q&gt;&lt;R&gt;1&lt;/R&gt;&lt;C&gt;1&lt;/C&gt;&lt;D xsi:type="xsd:double"&gt;218.700000001099&lt;/D&gt;&lt;/FQL&gt;&lt;FQL&gt;&lt;Q&gt;IE00BWT6H894^FF_PTX_INC(ANN_R,1/1/2017,12/31/2017)&lt;/Q&gt;&lt;R&gt;1&lt;/R&gt;&lt;C&gt;1&lt;/C&gt;&lt;D xsi:type="xsd:double"&gt;246.600000001303&lt;/D&gt;&lt;/FQL&gt;&lt;FQL&gt;&lt;Q&gt;IE00BWT6H894^FF_PTX_INC(ANN_R,1/1/2016,12/31/2016)&lt;/Q&gt;&lt;R&gt;1&lt;/R&gt;&lt;C&gt;1&lt;/C&gt;&lt;D xsi:type="xsd:double"&gt;11.9000000000411&lt;/D&gt;&lt;/FQL&gt;&lt;FQL&gt;&lt;Q&gt;IE00BWT6H894^FF_TAX_CF(ANN_R,1/1/2020,12/31/2020)&lt;/Q&gt;&lt;R&gt;1&lt;/R&gt;&lt;C&gt;1&lt;/C&gt;&lt;D xsi:type="xsd:double"&gt;89.4000000003227&lt;/D&gt;&lt;/FQL&gt;&lt;FQL&gt;&lt;Q&gt;IE00BWT6H894^FF_TAX_CF(ANN_R,1/1/2019,12/31/2019)&lt;/Q&gt;&lt;R&gt;1&lt;/R&gt;&lt;C&gt;1&lt;/C&gt;&lt;D xsi:type="xsd:double"&gt;41.3000000003583&lt;/D&gt;&lt;/FQL&gt;&lt;FQL&gt;&lt;Q&gt;IE00BWT6H894^FF_TAX_CF(ANN_R,1/1/2018,12/31/2018)&lt;/Q&gt;&lt;R&gt;1&lt;/R&gt;&lt;C&gt;1&lt;/C&gt;&lt;D xsi:type="xsd:double"&gt;59.900000000301&lt;/D&gt;&lt;/FQL&gt;&lt;FQL&gt;&lt;Q&gt;IE00BWT6H894^FF_TAX_CF(ANN_R,1/1/2017,12/31/2017)&lt;/Q&gt;&lt;R&gt;1&lt;/R&gt;&lt;C&gt;1&lt;/C&gt;&lt;D xsi:type="xsd:double"&gt;44.8000000002368&lt;/D&gt;&lt;/FQL&gt;&lt;FQL&gt;&lt;Q&gt;IE00BWT6H894^FF_TAX_CF(ANN_R,1/1/2016,12/31/2016)&lt;/Q&gt;&lt;R&gt;1&lt;/R&gt;&lt;C&gt;1&lt;/C&gt;&lt;D xsi:type="xsd:double"&gt;43.1000000001489&lt;/D&gt;&lt;/FQL&gt;&lt;FQL&gt;&lt;Q&gt;IE00BWT6H894^FF_TAX_RATE(ANN_R,1/1/2020,12/31/2020)&lt;/Q&gt;&lt;R&gt;1&lt;/R&gt;&lt;C&gt;1&lt;/C&gt;&lt;D xsi:type="xsd:double"&gt;3254.54545454545&lt;/D&gt;&lt;/FQL&gt;&lt;FQL&gt;&lt;Q&gt;IE00BWT6H894^FF_TAX_RATE(ANN_R,1/1/2019,12/31/2019)&lt;/Q&gt;&lt;R&gt;1&lt;/R&gt;&lt;C&gt;1&lt;/C&gt;&lt;D xsi:type="xsd:double"&gt;17.5386882829772&lt;/D&gt;&lt;/FQL&gt;&lt;FQL&gt;&lt;Q&gt;IE00BWT6H894^FF_TAX_RATE(ANN_R,1/1/2018,12/31/2018)&lt;/Q&gt;&lt;R&gt;1&lt;/R&gt;&lt;C&gt;1&lt;/C&gt;&lt;D xsi:type="xsd:double"&gt;17.3754000914495&lt;/D&gt;&lt;/FQL&gt;&lt;FQL&gt;&lt;Q&gt;IE00BWT6H894^FF_TAX_RATE(ANN_R,1/1/2017,12/31/2017)&lt;/Q&gt;&lt;R&gt;1&lt;/R&gt;&lt;C&gt;1&lt;/C&gt;&lt;D xsi:type="xsd:double"&gt;11.7193836171938&lt;/D&gt;&lt;/FQL&gt;&lt;FQL&gt;&lt;Q&gt;IE00BWT6H894^FG_GICS_SECTOR&lt;/Q&gt;&lt;R&gt;0&lt;/R&gt;&lt;C&gt;0&lt;/C&gt;&lt;/FQL&gt;&lt;FQL&gt;&lt;Q&gt;IE00BWT6H894^FG_FACTSET_SECTOR&lt;/Q&gt;&lt;R&gt;1&lt;/R&gt;&lt;C&gt;1&lt;/C&gt;&lt;D xsi:type="xsd:string"&gt;Consumer Services&lt;/D&gt;&lt;/FQL&gt;&lt;FQL&gt;&lt;Q&gt;US4595061015^SUS_EC_RISK_SCORE(NOW,NOW,,"GOV")&lt;/Q&gt;&lt;R&gt;1&lt;/R&gt;&lt;C&gt;1&lt;/C&gt;&lt;D xsi:type="xsd:string"&gt;6.707320&lt;/D&gt;&lt;/FQL&gt;&lt;FQL&gt;&lt;Q&gt;US4595061015^SUS_EC_RISK_SCORE(NOW,NOW,,"SOC")&lt;/Q&gt;&lt;R&gt;1&lt;/R&gt;&lt;C&gt;1&lt;/C&gt;&lt;D xsi:type="xsd:string"&gt;5.725172&lt;/D&gt;&lt;/FQL&gt;&lt;FQL&gt;&lt;Q&gt;US4595061015^SUS_RR_RISK_SCORE(NOW,NOW,,"ESG")&lt;/Q&gt;&lt;R&gt;1&lt;/R&gt;&lt;C&gt;1&lt;/C&gt;&lt;D xsi:type="xsd:double"&gt;22.8224332401316&lt;/D&gt;&lt;/FQL&gt;&lt;FQL&gt;&lt;Q&gt;US4595061015^FF_PTX_INC(ANN_R,1/1/2020,12/31/2020)&lt;/Q&gt;&lt;R&gt;1&lt;/R&gt;&lt;C&gt;1&lt;/C&gt;&lt;D xsi:type="xsd:double"&gt;441.371&lt;/D&gt;&lt;/FQL&gt;&lt;FQL&gt;&lt;Q&gt;US4595061015^FF_PTX_INC(ANN_R,1/1/2019,12/31/2019)&lt;/Q&gt;&lt;R&gt;1&lt;/R&gt;&lt;C&gt;1&lt;/C&gt;&lt;D xsi:type="xsd:double"&gt;557.452&lt;/D&gt;&lt;/FQL&gt;&lt;FQL&gt;&lt;Q&gt;US4595061015^FF_PTX_INC(ANN_R,1/1/2018,12/31/2018)&lt;/Q&gt;&lt;R&gt;1&lt;/R&gt;&lt;C&gt;1&lt;/C&gt;&lt;D xsi:type="xsd:double"&gt;447.757&lt;/D&gt;&lt;/FQL&gt;&lt;FQL&gt;&lt;Q&gt;US4595061015^FF_PTX_INC(ANN_R,1/1/2017,12/31/2017)&lt;/Q&gt;&lt;R&gt;1&lt;/R&gt;&lt;C&gt;1&lt;/C&gt;&lt;D xsi:type="xsd:double"&gt;537.045&lt;/D&gt;&lt;/FQL&gt;&lt;FQL&gt;&lt;Q&gt;US4595061015^FF_PTX_INC(ANN_R,1/1/2016,12/31/2016)&lt;/Q&gt;&lt;R&gt;1&lt;/R&gt;&lt;C&gt;1&lt;/C&gt;&lt;D xsi:type="xsd:double"&gt;523.717&lt;/D&gt;&lt;/FQL&gt;&lt;FQL&gt;&lt;Q&gt;US4595061015^FF_TAX_CF(ANN_R,1/1/2020,12/31/2020)&lt;/Q&gt;&lt;R&gt;1&lt;/R&gt;&lt;C&gt;1&lt;/C&gt;&lt;D xsi:type="xsd:double"&gt;132.789&lt;/D&gt;&lt;/FQL&gt;&lt;FQL&gt;&lt;Q&gt;US4595061015^FF_TAX_CF(ANN_R,1/1/2019,12/31/2019)&lt;/Q&gt;&lt;R&gt;1&lt;/R&gt;&lt;C&gt;1&lt;/C&gt;&lt;D xsi:type="xsd:double"&gt;126.172&lt;/D&gt;&lt;/FQL&gt;&lt;FQL&gt;&lt;Q&gt;US4595061015^FF_TAX_CF(ANN_R,1/1/2018,12/31/2018)&lt;/Q&gt;&lt;R&gt;1&lt;/R&gt;&lt;C&gt;1&lt;/C&gt;&lt;D xsi:type="xsd:double"&gt;116.138&lt;/D&gt;&lt;/FQL&gt;&lt;FQL&gt;&lt;Q&gt;US4595061015^FF_TAX_CF(ANN_R,1/1/2017,12/31/2017)&lt;/Q&gt;&lt;R&gt;1&lt;/R&gt;&lt;C&gt;1&lt;/C&gt;&lt;D xsi:type="xsd:double"&gt;107.39&lt;/D&gt;&lt;/FQL&gt;&lt;FQL&gt;&lt;Q&gt;US4595061015^FF_TAX_CF(ANN_R,1/1/2016,12/31/2016)&lt;/Q&gt;&lt;R&gt;1&lt;/R&gt;&lt;C&gt;1&lt;/C&gt;&lt;D xsi:type="xsd:double"&gt;107.898&lt;/D&gt;&lt;/FQL&gt;&lt;FQL&gt;&lt;Q&gt;US4595061015^FF_TAX_RATE(ANN_R,1/1/2019,12/31/2019)&lt;/Q&gt;&lt;R&gt;1&lt;/R&gt;&lt;C&gt;1&lt;/C&gt;&lt;D xsi:type="xsd:double"&gt;17.4336086335685&lt;/D&gt;&lt;/FQL&gt;&lt;FQL&gt;&lt;Q&gt;US4595061015^FF_TAX_RATE(ANN_R,1/1/2018,12/31/2018)&lt;/Q&gt;&lt;R&gt;1&lt;/R&gt;&lt;C&gt;1&lt;/C&gt;&lt;D xsi:type="xsd:double"&gt;24.1148658759104&lt;/D&gt;&lt;/FQL&gt;&lt;FQL&gt;&lt;Q&gt;US4595061015^FF_TAX_RATE(ANN_R,1/1/2017,12/31/2017)&lt;/Q&gt;&lt;R&gt;1&lt;/R&gt;&lt;C&gt;1&lt;/C&gt;&lt;D xsi:type="xsd:double"&gt;44.9459542496439&lt;/D&gt;&lt;/FQL&gt;&lt;FQL&gt;&lt;Q&gt;US4595061015^FF_TAX_RATE(ANN_R,1/1/2016,12/31/2016)&lt;/Q&gt;&lt;R&gt;1&lt;/R&gt;&lt;C&gt;1&lt;/C&gt;&lt;D xsi:type="xsd:double"&gt;22.6622393391851&lt;/D&gt;&lt;/FQL&gt;&lt;FQL&gt;&lt;Q&gt;US4595061015^FG_GICS_SECTOR&lt;/Q&gt;&lt;R&gt;1&lt;/R&gt;&lt;C&gt;1&lt;/C&gt;&lt;D xsi:type="xsd:string"&gt;Materials&lt;/D&gt;&lt;/FQL&gt;&lt;FQL&gt;&lt;Q&gt;US4595061015^FG_FACTSET_SECTOR&lt;/Q&gt;&lt;R&gt;1&lt;/R&gt;&lt;C&gt;1&lt;/C&gt;&lt;D xsi:type="xsd:string"&gt;Consumer Non-Durables&lt;/D&gt;&lt;/FQL&gt;&lt;FQL&gt;&lt;Q&gt;LU1778762911^SUS_EC_RISK_SCORE(NOW,NOW,,"GOV")&lt;/Q&gt;&lt;R&gt;1&lt;/R&gt;&lt;C&gt;1&lt;/C&gt;&lt;D xsi:type="xsd:string"&gt;9.377812&lt;/D&gt;&lt;/FQL&gt;&lt;FQL&gt;&lt;Q&gt;LU1778762911^SUS_EC_RISK_SCORE(NOW,NOW,,"SOC")&lt;/Q&gt;&lt;R&gt;1&lt;/R&gt;&lt;C&gt;1&lt;/C&gt;&lt;D xsi:type="xsd:string"&gt;10.674935&lt;/D&gt;&lt;/FQL&gt;&lt;FQL&gt;&lt;Q&gt;LU1778762911^SUS_RR_RISK_SCORE(NOW,NOW,,"ESG")&lt;/Q&gt;&lt;R&gt;1&lt;/R&gt;&lt;C&gt;1&lt;/C&gt;&lt;D xsi:type="xsd:double"&gt;21.3167975&lt;/D&gt;&lt;/FQL&gt;&lt;FQL&gt;&lt;Q&gt;LU1778762911^FF_PTX_INC(ANN_R,1/1/2020,12/31/2020)&lt;/Q&gt;&lt;R&gt;1&lt;/R&gt;&lt;C&gt;1&lt;/C&gt;&lt;D xsi:type="xsd:double"&gt;-808.241865526936&lt;/D&gt;&lt;/FQL&gt;&lt;FQL&gt;&lt;Q&gt;LU1778762911^FF_PTX_INC(ANN_R,1/1/2019,12/31/2019)&lt;/Q&gt;&lt;R&gt;1&lt;/R&gt;&lt;C&gt;1&lt;/C&gt;&lt;D xsi:type="xsd:double"&gt;-146.621570465158&lt;/D&gt;&lt;/FQL&gt;&lt;FQL&gt;&lt;Q&gt;LU1778762911^FF_PTX_INC(ANN_R,1/1/2018,12/31/2018)&lt;/Q&gt;&lt;R&gt;1&lt;/R&gt;&lt;C&gt;1&lt;/C&gt;&lt;D xsi:type="xsd:double"&gt;-202.916957458848&lt;/D&gt;&lt;/FQL&gt;&lt;FQL&gt;&lt;Q&gt;LU1778762911^FF_PTX_INC(ANN_R,1/1/2017,12/31/2017)&lt;/Q&gt;&lt;R&gt;1&lt;/R&gt;&lt;C&gt;1&lt;/C&gt;&lt;D xsi:type="xsd:double"&gt;-1391.87125508878&lt;/D&gt;&lt;/FQL&gt;&lt;FQL&gt;&lt;Q&gt;LU1778762911^FF_PTX_INC(ANN_R,1/1/2016,12/31/2016)&lt;/Q&gt;&lt;R&gt;1&lt;/R&gt;&lt;C&gt;1&lt;/C&gt;&lt;D xsi:type="xsd:double"&gt;-589.603129979922&lt;/D&gt;&lt;/FQL&gt;&lt;FQL&gt;&lt;Q&gt;LU1778762911^FF_TAX_CF(ANN_R,1/1/2020,12/31/2020)&lt;/Q&gt;&lt;R&gt;1&lt;/R&gt;&lt;C&gt;1&lt;/C&gt;&lt;D xsi:type="xsd:double"&gt;9.11979537971156&lt;/D&gt;&lt;/FQL&gt;&lt;FQL&gt;&lt;Q&gt;LU1778762911^FF_TAX_CF(ANN_R,1/1/2018,12/31/2018)&lt;/Q&gt;&lt;R&gt;1&lt;/R&gt;&lt;C&gt;1&lt;/C&gt;&lt;D xsi:type="xsd:double"&gt;10.6177477740095&lt;/D&gt;&lt;/FQL&gt;&lt;FQL&gt;&lt;Q&gt;LU1778762911^FF_TAX_CF(ANN_R,1/1/2017,12/31/2017)&lt;/Q&gt;&lt;R&gt;1&lt;/R&gt;&lt;C&gt;1&lt;/C&gt;&lt;D xsi:type="xsd:double"&gt;-2.25586913304502&lt;/D&gt;&lt;/FQL&gt;&lt;FQL&gt;&lt;Q&gt;LU1778762911^FF_TAX_CF(ANN_R,1/1/2016,12/31/2016)&lt;/Q&gt;&lt;R&gt;1&lt;/R&gt;&lt;C&gt;1&lt;/C&gt;&lt;D xsi:type="xsd:double"&gt;4.42478896795439&lt;/D&gt;&lt;/FQL&gt;&lt;FQL&gt;&lt;Q&gt;LU1778762911^FF_TAX_RATE(ANN_R,1/1/2020,12/31/2020)&lt;/Q&gt;&lt;R&gt;0&lt;/R&gt;&lt;C&gt;0&lt;/C&gt;&lt;/FQL&gt;&lt;FQL&gt;&lt;Q&gt;LU1778762911^FF_TAX_RATE(ANN_R,1/1/2019,12/31/2019)&lt;/Q&gt;&lt;R&gt;0&lt;/R&gt;&lt;C&gt;0&lt;/C&gt;&lt;/FQL&gt;&lt;FQL&gt;&lt;Q&gt;LU1778762911^FF_TAX_RATE(ANN_R,1/1/2018,12/31/2018)&lt;/Q&gt;&lt;R&gt;0&lt;/R&gt;&lt;C&gt;0&lt;/C&gt;&lt;/FQL&gt;&lt;FQL&gt;&lt;Q&gt;LU1778762911^FF_TAX_RATE(ANN_R,1/1/2017,12/31/2017)&lt;/Q&gt;&lt;R&gt;0&lt;/R&gt;&lt;C&gt;0&lt;/C&gt;&lt;/FQL&gt;&lt;FQL&gt;&lt;Q&gt;LU1778762911^FF_TAX_RATE(ANN_R,1/1/2016,12/31/2016)&lt;/Q&gt;&lt;R&gt;0&lt;/R&gt;&lt;C&gt;0&lt;/C&gt;&lt;/FQL&gt;&lt;FQL&gt;&lt;Q&gt;LU1778762911^FG_GICS_SECTOR&lt;/Q&gt;&lt;R&gt;0&lt;/R&gt;&lt;C&gt;0&lt;/C&gt;&lt;/FQL&gt;&lt;FQL&gt;&lt;Q&gt;LU1778762911^FG_FACTSET_SECTOR&lt;/Q&gt;&lt;R&gt;1&lt;/R&gt;&lt;C&gt;1&lt;/C&gt;&lt;D xsi:type="xsd:string"&gt;Technology Services&lt;/D&gt;&lt;/FQL&gt;&lt;FQL&gt;&lt;Q&gt;US98389B1008^SUS_EC_RISK_SCORE(NOW,NOW,,"GOV")&lt;/Q&gt;&lt;R&gt;0&lt;/R&gt;&lt;C&gt;0&lt;/C&gt;&lt;/FQL&gt;&lt;FQL&gt;&lt;Q&gt;US98389B1008^SUS_EC_RISK_SCORE(NOW,NOW,,"SOC")&lt;/Q&gt;&lt;R&gt;0&lt;/R&gt;&lt;C&gt;0&lt;/C&gt;&lt;/FQL&gt;&lt;FQL&gt;&lt;Q&gt;US98389B1008^SUS_RR_RISK_SCORE(NOW,NOW,,"ESG")&lt;/Q&gt;&lt;R&gt;0&lt;/R&gt;&lt;C&gt;0&lt;/C&gt;&lt;/FQL&gt;&lt;FQL&gt;&lt;Q&gt;US98389B1008^FF_PTX_INC(ANN_R,1/1/2020,12/31/2020)&lt;/Q&gt;&lt;R&gt;1&lt;/R&gt;&lt;C&gt;1&lt;/C&gt;&lt;D xsi:type="xsd:double"&gt;1467&lt;/D&gt;&lt;/FQL&gt;&lt;FQL&gt;&lt;Q&gt;US98389B1008^FF_PTX_INC(ANN_R,1/1/2019,12/31/2019)&lt;/Q&gt;&lt;R&gt;1&lt;/R&gt;&lt;C&gt;1&lt;/C&gt;&lt;D xsi:type="xsd:double"&gt;1500&lt;/D&gt;&lt;/FQL&gt;&lt;FQL&gt;&lt;Q&gt;US98389B1008^FF_PTX_INC(ANN_R,1/1/2017,12/31/2017)&lt;/Q&gt;&lt;R&gt;1&lt;/R&gt;&lt;C&gt;1&lt;/C&gt;&lt;D xsi:t</t>
        </r>
      </text>
    </comment>
    <comment ref="A40" authorId="0" shapeId="0" xr:uid="{0CB2DE31-6F04-4651-A1A3-15EA209AAEDB}">
      <text>
        <r>
          <rPr>
            <b/>
            <sz val="9"/>
            <color indexed="81"/>
            <rFont val="Tahoma"/>
            <family val="2"/>
          </rPr>
          <t>ype="xsd:double"&gt;1690&lt;/D&gt;&lt;/FQL&gt;&lt;FQL&gt;&lt;Q&gt;US98389B1008^FF_PTX_INC(ANN_R,1/1/2016,12/31/2016)&lt;/Q&gt;&lt;R&gt;1&lt;/R&gt;&lt;C&gt;1&lt;/C&gt;&lt;D xsi:type="xsd:double"&gt;1704.596&lt;/D&gt;&lt;/FQL&gt;&lt;FQL&gt;&lt;Q&gt;US98389B1008^FF_TAX_CF(ANN_R,1/1/2020,12/31/2020)&lt;/Q&gt;&lt;R&gt;1&lt;/R&gt;&lt;C&gt;1&lt;/C&gt;&lt;D xsi:type="xsd:double"&gt;-12&lt;/D&gt;&lt;/FQL&gt;&lt;FQL&gt;&lt;Q&gt;US98389B1008^FF_TAX_CF(ANN_R,1/1/2019,12/31/2019)&lt;/Q&gt;&lt;R&gt;1&lt;/R&gt;&lt;C&gt;1&lt;/C&gt;&lt;D xsi:type="xsd:double"&gt;-53&lt;/D&gt;&lt;/FQL&gt;&lt;FQL&gt;&lt;Q&gt;US98389B1008^FF_TAX_CF(ANN_R,1/1/2018,12/31/2018)&lt;/Q&gt;&lt;R&gt;1&lt;/R&gt;&lt;C&gt;1&lt;/C&gt;&lt;D xsi:type="xsd:double"&gt;-27&lt;/D&gt;&lt;/FQL&gt;&lt;FQL&gt;&lt;Q&gt;US98389B1008^FF_TAX_CF(ANN_R,1/1/2017,12/31/2017)&lt;/Q&gt;&lt;R&gt;1&lt;/R&gt;&lt;C&gt;1&lt;/C&gt;&lt;D xsi:type="xsd:double"&gt;-44&lt;/D&gt;&lt;/FQL&gt;&lt;FQL&gt;&lt;Q&gt;US98389B1008^FF_TAX_CF(ANN_R,1/1/2016,12/31/2016)&lt;/Q&gt;&lt;R&gt;1&lt;/R&gt;&lt;C&gt;1&lt;/C&gt;&lt;D xsi:type="xsd:double"&gt;61.933&lt;/D&gt;&lt;/FQL&gt;&lt;FQL&gt;&lt;Q&gt;US98389B1008^FF_TAX_RATE(ANN_R,1/1/2020,12/31/2020)&lt;/Q&gt;&lt;R&gt;1&lt;/R&gt;&lt;C&gt;1&lt;/C&gt;&lt;D xsi:type="xsd:double"&gt;-0.408997955010225&lt;/D&gt;&lt;/FQL&gt;&lt;FQL&gt;&lt;Q&gt;US98389B1008^FF_TAX_RATE(ANN_R,1/1/2019,12/31/2019)&lt;/Q&gt;&lt;R&gt;1&lt;/R&gt;&lt;C&gt;1&lt;/C&gt;&lt;D xsi:type="xsd:double"&gt;8.53333333333333&lt;/D&gt;&lt;/FQL&gt;&lt;FQL&gt;&lt;Q&gt;US98389B1008^FF_TAX_RATE(ANN_R,1/1/2018,12/31/2018)&lt;/Q&gt;&lt;R&gt;1&lt;/R&gt;&lt;C&gt;1&lt;/C&gt;&lt;D xsi:type="xsd:double"&gt;12.5520110957004&lt;/D&gt;&lt;/FQL&gt;&lt;FQL&gt;&lt;Q&gt;US98389B1008^FF_TAX_RATE(ANN_R,1/1/2017,12/31/2017)&lt;/Q&gt;&lt;R&gt;1&lt;/R&gt;&lt;C&gt;1&lt;/C&gt;&lt;D xsi:type="xsd:double"&gt;32.0710059171598&lt;/D&gt;&lt;/FQL&gt;&lt;FQL&gt;&lt;Q&gt;US98389B1008^FF_TAX_RATE(ANN_R,1/1/2016,12/31/2016)&lt;/Q&gt;&lt;R&gt;1&lt;/R&gt;&lt;C&gt;1&lt;/C&gt;&lt;D xsi:type="xsd:double"&gt;34.0970529087244&lt;/D&gt;&lt;/FQL&gt;&lt;FQL&gt;&lt;Q&gt;US98389B1008^FG_GICS_SECTOR&lt;/Q&gt;&lt;R&gt;1&lt;/R&gt;&lt;C&gt;1&lt;/C&gt;&lt;D xsi:type="xsd:string"&gt;Utilities&lt;/D&gt;&lt;/FQL&gt;&lt;FQL&gt;&lt;Q&gt;US98389B1008^FG_FACTSET_SECTOR&lt;/Q&gt;&lt;R&gt;1&lt;/R&gt;&lt;C&gt;1&lt;/C&gt;&lt;D xsi:type="xsd:string"&gt;Utilities&lt;/D&gt;&lt;/FQL&gt;&lt;FQL&gt;&lt;Q&gt;JP3893600001^SUS_EC_RISK_SCORE(NOW,NOW,,"GOV")&lt;/Q&gt;&lt;R&gt;0&lt;/R&gt;&lt;C&gt;0&lt;/C&gt;&lt;/FQL&gt;&lt;FQL&gt;&lt;Q&gt;JP3893600001^SUS_RR_RISK_SCORE(NOW,NOW,,"ESG")&lt;/Q&gt;&lt;R&gt;0&lt;/R&gt;&lt;C&gt;0&lt;/C&gt;&lt;/FQL&gt;&lt;FQL&gt;&lt;Q&gt;JP3893600001^FF_PTX_INC(ANN_R,1/1/2020,12/31/2020)&lt;/Q&gt;&lt;R&gt;1&lt;/R&gt;&lt;C&gt;1&lt;/C&gt;&lt;D xsi:type="xsd:double"&gt;265088&lt;/D&gt;&lt;/FQL&gt;&lt;FQL&gt;&lt;Q&gt;JP3893600001^FF_PTX_INC(ANN_R,1/1/2019,12/31/2019)&lt;/Q&gt;&lt;R&gt;1&lt;/R&gt;&lt;C&gt;1&lt;/C&gt;&lt;D xsi:type="xsd:double"&gt;584338&lt;/D&gt;&lt;/FQL&gt;&lt;FQL&gt;&lt;Q&gt;JP3893600001^FF_PTX_INC(ANN_R,1/1/2018,12/31/2018)&lt;/Q&gt;&lt;R&gt;1&lt;/R&gt;&lt;C&gt;1&lt;/C&gt;&lt;D xsi:type="xsd:double"&gt;544384&lt;/D&gt;&lt;/FQL&gt;&lt;FQL&gt;&lt;Q&gt;JP3893600001^FF_PTX_INC(ANN_R,1/1/2017,12/31/2017)&lt;/Q&gt;&lt;R&gt;1&lt;/R&gt;&lt;C&gt;1&lt;/C&gt;&lt;D xsi:type="xsd:double"&gt;460791&lt;/D&gt;&lt;/FQL&gt;&lt;FQL&gt;&lt;Q&gt;JP3893600001^FF_PTX_INC(ANN_R,1/1/2016,12/31/2016)&lt;/Q&gt;&lt;R&gt;1&lt;/R&gt;&lt;C&gt;1&lt;/C&gt;&lt;D xsi:type="xsd:double"&gt;24329&lt;/D&gt;&lt;/FQL&gt;&lt;FQL&gt;&lt;Q&gt;JP3893600001^FF_TAX_CF(ANN_R,1/1/2020,12/31/2020)&lt;/Q&gt;&lt;R&gt;1&lt;/R&gt;&lt;C&gt;1&lt;/C&gt;&lt;D xsi:type="xsd:double"&gt;151185&lt;/D&gt;&lt;/FQL&gt;&lt;FQL&gt;&lt;Q&gt;JP3893600001^FF_TAX_CF(ANN_R,1/1/2019,12/31/2019)&lt;/Q&gt;&lt;R&gt;1&lt;/R&gt;&lt;C&gt;1&lt;/C&gt;&lt;D xsi:type="xsd:double"&gt;153881&lt;/D&gt;&lt;/FQL&gt;&lt;FQL&gt;&lt;Q&gt;JP3893600001^FF_TAX_CF(ANN_R,1/1/2018,12/31/2018)&lt;/Q&gt;&lt;R&gt;1&lt;/R&gt;&lt;C&gt;1&lt;/C&gt;&lt;D xsi:type="xsd:double"&gt;124687&lt;/D&gt;&lt;/FQL&gt;&lt;FQL&gt;&lt;Q&gt;JP3893600001^FF_TAX_CF(ANN_R,1/1/2017,12/31/2017)&lt;/Q&gt;&lt;R&gt;1&lt;/R&gt;&lt;C&gt;1&lt;/C&gt;&lt;D xsi:type="xsd:double"&gt;63461&lt;/D&gt;&lt;/FQL&gt;&lt;FQL&gt;&lt;Q&gt;JP3893600001^FF_TAX_CF(ANN_R,1/1/2016,12/31/2016)&lt;/Q&gt;&lt;R&gt;1&lt;/R&gt;&lt;C&gt;1&lt;/C&gt;&lt;D xsi:type="xsd:double"&gt;132311&lt;/D&gt;&lt;/FQL&gt;&lt;FQL&gt;&lt;Q&gt;JP3893600001^FF_TAX_RATE(ANN_R,1/1/2020,12/31/2020)&lt;/Q&gt;&lt;R&gt;1&lt;/R&gt;&lt;C&gt;1&lt;/C&gt;&lt;D xsi:type="xsd:double"&gt;46.4027040077257&lt;/D&gt;&lt;/FQL&gt;&lt;FQL&gt;&lt;Q&gt;JP3893600001^FF_TAX_RATE(ANN_R,1/1/2019,12/31/2019)&lt;/Q&gt;&lt;R&gt;1&lt;/R&gt;&lt;C&gt;1&lt;/C&gt;&lt;D xsi:type="xsd:double"&gt;26.1107441241199&lt;/D&gt;&lt;/FQL&gt;&lt;FQL&gt;&lt;Q&gt;JP3893600001^FF_TAX_RATE(ANN_R,1/1/2018,12/31/2018)&lt;/Q&gt;&lt;R&gt;1&lt;/R&gt;&lt;C&gt;1&lt;/C&gt;&lt;D xsi:type="xsd:double"&gt;18.935530801787&lt;/D&gt;&lt;/FQL&gt;&lt;FQL&gt;&lt;Q&gt;JP3893600001^FF_TAX_RATE(ANN_R,1/1/2017,12/31/2017)&lt;/Q&gt;&lt;R&gt;1&lt;/R&gt;&lt;C&gt;1&lt;/C&gt;&lt;D xsi:type="xsd:double"&gt;29.2195377079847&lt;/D&gt;&lt;/FQL&gt;&lt;FQL&gt;&lt;Q&gt;JP3893600001^FG_GICS_SECTOR&lt;/Q&gt;&lt;R&gt;0&lt;/R&gt;&lt;C&gt;0&lt;/C&gt;&lt;/FQL&gt;&lt;FQL&gt;&lt;Q&gt;JP3893600001^FG_FACTSET_SECTOR&lt;/Q&gt;&lt;R&gt;1&lt;/R&gt;&lt;C&gt;1&lt;/C&gt;&lt;D xsi:type="xsd:string"&gt;Distribution Services&lt;/D&gt;&lt;/FQL&gt;&lt;FQL&gt;&lt;Q&gt;US5007541064^SUS_EC_RISK_SCORE(NOW,NOW,,"GOV")&lt;/Q&gt;&lt;R&gt;1&lt;/R&gt;&lt;C&gt;1&lt;/C&gt;&lt;D xsi:type="xsd:string"&gt;6.750169&lt;/D&gt;&lt;/FQL&gt;&lt;FQL&gt;&lt;Q&gt;US5007541064^SUS_EC_RISK_SCORE(NOW,NOW,,"SOC")&lt;/Q&gt;&lt;R&gt;1&lt;/R&gt;&lt;C&gt;1&lt;/C&gt;&lt;D xsi:type="xsd:string"&gt;14.627439&lt;/D&gt;&lt;/FQL&gt;&lt;FQL&gt;&lt;Q&gt;US5007541064^SUS_RR_RISK_SCORE(NOW,NOW,,"ESG")&lt;/Q&gt;&lt;R&gt;1&lt;/R&gt;&lt;C&gt;1&lt;/C&gt;&lt;D xsi:type="xsd:double"&gt;34.5708&lt;/D&gt;&lt;/FQL&gt;&lt;FQL&gt;&lt;Q&gt;US5007541064^FF_PTX_INC(ANN_R,1/1/2020,12/31/2020)&lt;/Q&gt;&lt;R&gt;1&lt;/R&gt;&lt;C&gt;1&lt;/C&gt;&lt;D xsi:type="xsd:double"&gt;1030&lt;/D&gt;&lt;/FQL&gt;&lt;FQL&gt;&lt;Q&gt;US5007541064^FF_PTX_INC(ANN_R,1/1/2019,12/31/2019)&lt;/Q&gt;&lt;R&gt;1&lt;/R&gt;&lt;C&gt;1&lt;/C&gt;&lt;D xsi:type="xsd:double"&gt;2661&lt;/D&gt;&lt;/FQL&gt;&lt;FQL&gt;&lt;Q&gt;US5007541064^FF_PTX_INC(ANN_R,1/1/2018,12/31/2018)&lt;/Q&gt;&lt;R&gt;1&lt;/R&gt;&lt;C&gt;1&lt;/C&gt;&lt;D xsi:type="xsd:double"&gt;-11321&lt;/D&gt;&lt;/FQL&gt;&lt;FQL&gt;&lt;Q&gt;US5007541064^FF_PTX_INC(ANN_R,1/1/2017,12/31/2017)&lt;/Q&gt;&lt;R&gt;1&lt;/R&gt;&lt;C&gt;1&lt;/C&gt;&lt;D xsi:type="xsd:double"&gt;5450&lt;/D&gt;&lt;/FQL&gt;&lt;FQL&gt;&lt;Q&gt;US5007541064^FF_PTX_INC(ANN_R,1/1/2016,12/31/2016)&lt;/Q&gt;&lt;R&gt;1&lt;/R&gt;&lt;C&gt;1&lt;/C&gt;&lt;D xsi:type="xsd:double"&gt;5023&lt;/D&gt;&lt;/FQL&gt;&lt;FQL&gt;&lt;Q&gt;US5007541064^FF_TAX_CF(ANN_R,1/1/2020,12/31/2020)&lt;/Q&gt;&lt;R&gt;1&lt;/R&gt;&lt;C&gt;1&lt;/C&gt;&lt;D xsi:type="xsd:double"&gt;1027&lt;/D&gt;&lt;/FQL&gt;&lt;FQL&gt;&lt;Q&gt;US5007541064^FF_TAX_CF(ANN_R,1/1/2019,12/31/2019)&lt;/Q&gt;&lt;R&gt;1&lt;/R&gt;&lt;C&gt;1&lt;/C&gt;&lt;D xsi:type="xsd:double"&gt;974&lt;/D&gt;&lt;/FQL&gt;&lt;FQL&gt;&lt;Q&gt;US5007541064^FF_TAX_CF(ANN_R,1/1/2018,12/31/2018)&lt;/Q&gt;&lt;R&gt;1&lt;/R&gt;&lt;C&gt;1&lt;/C&gt;&lt;D xsi:type="xsd:double"&gt;543&lt;/D&gt;&lt;/FQL&gt;&lt;FQL&gt;&lt;Q&gt;US5007541064^FF_TAX_CF(ANN_R,1/1/2017,12/31/2017)&lt;/Q&gt;&lt;R&gt;1&lt;/R&gt;&lt;C&gt;1&lt;/C&gt;&lt;D xsi:type="xsd:double"&gt;1206&lt;/D&gt;&lt;/FQL&gt;&lt;FQL&gt;&lt;Q&gt;US5007541064^FF_TAX_CF(ANN_R,1/1/2016,12/31/2016)&lt;/Q&gt;&lt;R&gt;1&lt;/R&gt;&lt;C&gt;1&lt;/C&gt;&lt;D xsi:type="xsd:double"&gt;1619&lt;/D&gt;&lt;/FQL&gt;&lt;FQL&gt;&lt;Q&gt;US5007541064^FF_TAX_RATE(ANN_R,1/1/2019,12/31/2019)&lt;/Q&gt;&lt;R&gt;1&lt;/R&gt;&lt;C&gt;1&lt;/C&gt;&lt;D xsi:type="xsd:double"&gt;27.3581360390831&lt;/D&gt;&lt;/FQL&gt;&lt;FQL&gt;&lt;Q&gt;US5007541064^FF_TAX_RATE(ANN_R,1/1/2018,12/31/2018)&lt;/Q&gt;&lt;R&gt;0&lt;/R&gt;&lt;C&gt;0&lt;/C&gt;&lt;/FQL&gt;&lt;FQL&gt;&lt;Q&gt;US5007541064^FF_TAX_RATE(ANN_R,1/1/2017,12/31/2017)&lt;/Q&gt;&lt;R&gt;1&lt;/R&gt;&lt;C&gt;1&lt;/C&gt;&lt;D xsi:type="xsd:double"&gt;-100.587155963303&lt;/D&gt;&lt;/FQL&gt;&lt;FQL&gt;&lt;Q&gt;US5007541064^FF_TAX_RATE(ANN_R,1/1/2016,12/31/2016)&lt;/Q&gt;&lt;R&gt;1&lt;/R&gt;&lt;C&gt;1&lt;/C&gt;&lt;D xsi:type="xsd:double"&gt;27.4935297630898&lt;/D&gt;&lt;/FQL&gt;&lt;FQL&gt;&lt;Q&gt;US5007541064^FG_GICS_SECTOR&lt;/Q&gt;&lt;R&gt;1&lt;/R&gt;&lt;C&gt;1&lt;/C&gt;&lt;D xsi:type="xsd:string"&gt;Consumer Staples&lt;/D&gt;&lt;/FQL&gt;&lt;FQL&gt;&lt;Q&gt;US5007541064^FG_FACTSET_SECTOR&lt;/Q&gt;&lt;R&gt;1&lt;/R&gt;&lt;C&gt;1&lt;/C&gt;&lt;D xsi:type="xsd:string"&gt;Consumer Non-Durables&lt;/D&gt;&lt;/FQL&gt;&lt;FQL&gt;&lt;Q&gt;GB00BD6K4575^SUS_EC_RISK_SCORE(NOW,NOW,,"GOV")&lt;/Q&gt;&lt;R&gt;1&lt;/R&gt;&lt;C&gt;1&lt;/C&gt;&lt;D xsi:type="xsd:string"&gt;3.467887&lt;/D&gt;&lt;/FQL&gt;&lt;FQL&gt;&lt;Q&gt;GB00BD6K4575^SUS_EC_RISK_SCORE(NOW,NOW,,"SOC")&lt;/Q&gt;&lt;R&gt;1&lt;/R&gt;&lt;C&gt;1&lt;/C&gt;&lt;D xsi:type="xsd:string"&gt;10.299262&lt;/D&gt;&lt;/FQL&gt;&lt;FQL&gt;&lt;Q&gt;GB00BD6K4575^SUS_RR_RISK_SCORE(NOW,NOW,,"ESG")&lt;/Q&gt;&lt;R&gt;1&lt;/R&gt;&lt;C&gt;1&lt;/C&gt;&lt;D xsi:type="xsd:double"&gt;17.888775&lt;/D&gt;&lt;/FQL&gt;&lt;FQL&gt;&lt;Q&gt;GB00BD6K4575^FF_PTX_INC(ANN_R,1/1/2020,12/31/2020)&lt;/Q&gt;&lt;R&gt;1&lt;/R&gt;&lt;C&gt;1&lt;/C&gt;&lt;D xsi:type="xsd:double"&gt;206&lt;/D&gt;&lt;/FQL&gt;&lt;FQL&gt;&lt;Q&gt;GB00BD6K4575^FF_PTX_INC(ANN_R,1/1/2019,12/31/2019)&lt;/Q&gt;&lt;R&gt;1&lt;/R&gt;&lt;C&gt;1&lt;/C&gt;&lt;D xsi:type="xsd:double"&gt;1438&lt;/D&gt;&lt;/FQL&gt;&lt;FQL&gt;&lt;Q&gt;GB00BD6K4575^FF_PTX_INC(ANN_R,1/1/2018,12/31/2018)&lt;/Q&gt;&lt;R&gt;1&lt;/R&gt;&lt;C&gt;1&lt;/C&gt;&lt;D xsi:type="xsd:double"&gt;1473&lt;/D&gt;&lt;/FQL&gt;&lt;FQL&gt;&lt;Q&gt;GB00BD6K4575^FF_PTX_INC(ANN_R,1/1/2017,12/31/2017)&lt;/Q&gt;&lt;R&gt;1&lt;/R&gt;&lt;C&gt;1&lt;/C&gt;&lt;D xsi:type="xsd:double"&gt;1518&lt;/D&gt;&lt;/FQL&gt;&lt;FQL&gt;&lt;Q&gt;GB00BD6K4575^FF_PTX_INC(ANN_R,1/1/2016,12/31/2016)&lt;/Q&gt;&lt;R&gt;1&lt;/R&gt;&lt;C&gt;1&lt;/C&gt;&lt;D xsi:type="xsd:double"&gt;1282&lt;/D&gt;&lt;/FQL&gt;&lt;FQL&gt;&lt;Q&gt;GB00BD6K4575^FF_TAX_CF(ANN_R,1/1/2020,12/31/2020)&lt;/Q&gt;&lt;R&gt;1&lt;/R&gt;&lt;C&gt;1&lt;/C&gt;&lt;D xsi:type="xsd:double"&gt;228&lt;/D&gt;&lt;/FQL&gt;&lt;FQL&gt;&lt;Q&gt;GB00BD6K4575^FF_TAX_CF(ANN_R,1/1/2018,12/31/2018)&lt;/Q&gt;&lt;R&gt;1&lt;/R&gt;&lt;C&gt;1&lt;/C&gt;&lt;D xsi:type="xsd:double"&gt;323&lt;/D&gt;&lt;/FQL&gt;&lt;FQL&gt;&lt;Q&gt;GB00BD6K4575^FF_TAX_CF(ANN_R,1/1/2017,12/31/2017)&lt;/Q&gt;&lt;R&gt;1&lt;/R&gt;&lt;C&gt;1&lt;/C&gt;&lt;D xsi:type="xsd:double"&gt;332&lt;/D&gt;&lt;/FQL&gt;&lt;FQL&gt;&lt;Q&gt;GB00BD6K4575^FF_TAX_CF(ANN_R,1/1/2016,12/31/2016)&lt;/Q&gt;&lt;R&gt;1&lt;/R&gt;&lt;C&gt;1&lt;/C&gt;&lt;D xsi:type="xsd:double"&gt;246&lt;/D&gt;&lt;/FQL&gt;&lt;FQL&gt;&lt;Q&gt;GB00BD6K4575^FF_TAX_RATE(ANN_R,1/1/2020,12/31/2020)&lt;/Q&gt;&lt;R&gt;1&lt;/R&gt;&lt;C&gt;1&lt;/C&gt;&lt;D xsi:type="xsd:double"&gt;36.4077669902913&lt;/D&gt;&lt;/FQL&gt;&lt;FQL&gt;&lt;Q&gt;GB00BD6K4575^FF_TAX_RATE(ANN_R,1/1/2019,12/31/2019)&lt;/Q&gt;&lt;R&gt;1&lt;/R&gt;&lt;C&gt;1&lt;/C&gt;&lt;D xsi:type="xsd:double"&gt;24.4089012517385&lt;/D&gt;&lt;/FQL&gt;&lt;FQL&gt;&lt;Q&gt;GB00BD6K4575^FF_TAX_RATE(ANN_R,1/1/2018,12/31/2018)&lt;/Q&gt;&lt;R&gt;1&lt;/R&gt;&lt;C&gt;1&lt;/C&gt;&lt;D xsi:type="xsd:double"&gt;26.1371350984386&lt;/D&gt;&lt;/FQL&gt;&lt;FQL&gt;&lt;Q&gt;GB00BD6K4575^FF_TAX_RATE(ANN_R,1/1/2017,12/31/2017)&lt;/Q&gt;&lt;R&gt;1&lt;/R&gt;&lt;C&gt;1&lt;/C&gt;&lt;D xsi:type="xsd:double"&gt;25.6258234519104&lt;/D&gt;&lt;/FQL&gt;&lt;FQL&gt;&lt;Q&gt;GB00BD6K4575^FF_TAX_RATE(ANN_R,1/1/2016,12/31/2016)&lt;/Q&gt;&lt;R&gt;1&lt;/R&gt;&lt;C&gt;1&lt;/C&gt;&lt;D xsi:type="xsd:double"&gt;24.8829953198128&lt;/D&gt;&lt;/FQL&gt;&lt;FQL&gt;&lt;Q&gt;GB00BD6K4575^FG_GICS_SECTOR&lt;/Q&gt;&lt;R&gt;0&lt;/R&gt;&lt;C&gt;0&lt;/C&gt;&lt;/FQL&gt;&lt;FQL&gt;&lt;Q&gt;GB00BD6K4575^FG_FACTSET_SECTOR&lt;/Q&gt;&lt;R&gt;1&lt;/R&gt;&lt;C&gt;1&lt;/C&gt;&lt;D xsi:type="xsd:string"&gt;Consumer Services&lt;/D&gt;&lt;/FQL&gt;&lt;FQL&gt;&lt;Q&gt;US8447411088^SUS_EC_RISK_SCORE(NOW,NOW,,"GOV")&lt;/Q&gt;&lt;R&gt;1&lt;/R&gt;&lt;C&gt;1&lt;/C&gt;&lt;D xsi:type="xsd:string"&gt;6.209550&lt;/D&gt;&lt;/FQL&gt;&lt;FQL&gt;&lt;Q&gt;US8447411088^SUS_EC_RISK_SCORE(NOW,NOW,,"SOC")&lt;/Q&gt;&lt;R&gt;1&lt;/R&gt;&lt;C&gt;1&lt;/C&gt;&lt;D xsi:type="xsd:string"&gt;14.891085&lt;/D&gt;&lt;/FQL&gt;&lt;FQL&gt;&lt;Q&gt;US8447411088^SUS_RR_RISK_SCORE(NOW,NOW,,"ESG")&lt;/Q&gt;&lt;R&gt;1&lt;/R&gt;&lt;C&gt;1&lt;/C&gt;&lt;D xsi:type="xsd:double"&gt;32.39193625&lt;/D&gt;&lt;/FQL&gt;&lt;FQL&gt;&lt;Q&gt;US8447411088^FF_PTX_INC(ANN_R,1/1/2020,12/31/2020)&lt;/Q&gt;&lt;R&gt;1&lt;/R&gt;&lt;C&gt;1&lt;/C&gt;&lt;D xsi:type="xsd:double"&gt;-4256&lt;/D&gt;&lt;/FQL&gt;&lt;FQL&gt;&lt;Q&gt;US8447411088^FF_PTX_INC(ANN_R,1/1/2019,12/31/2019)&lt;/Q&gt;&lt;R&gt;1&lt;/R&gt;&lt;C&gt;1&lt;/C&gt;&lt;D xsi:type="xsd:double"&gt;2957&lt;/D&gt;&lt;/FQL&gt;&lt;FQL&gt;&lt;Q&gt;US8447411088^FF_PTX_INC(ANN_R,1/1/2017,12/31/2017)&lt;/Q&gt;&lt;R&gt;1&lt;/R&gt;&lt;C&gt;1&lt;/C&gt;&lt;D xsi:type="xsd:double"&gt;3265&lt;/D&gt;&lt;/FQL&gt;&lt;FQL&gt;&lt;Q&gt;US8447411088^FF_PTX_INC(ANN_R,1/1/2016,12/31/2016)&lt;/Q&gt;&lt;R&gt;1&lt;/R&gt;&lt;C&gt;1&lt;/C&gt;&lt;D xsi:type="xsd:double"&gt;3450&lt;/D&gt;&lt;/FQL&gt;&lt;FQL&gt;&lt;Q&gt;US8447411088^FF_TAX_CF(ANN_R,1/1/2020,12/31/2020)&lt;/Q&gt;&lt;R&gt;1&lt;/R&gt;&lt;C&gt;1&lt;/C&gt;&lt;D xsi:type="xsd:double"&gt;19&lt;/D&gt;&lt;/FQL&gt;&lt;FQL&gt;&lt;Q&gt;US8447411088^FF_TAX_CF(ANN_R,1/1/2019,12/31/2019)&lt;/Q&gt;&lt;R&gt;1&lt;/R&gt;&lt;C&gt;1&lt;/C&gt;&lt;D xsi:type="xsd:double"&gt;779&lt;/D&gt;&lt;/FQL&gt;&lt;FQL&gt;&lt;Q&gt;US8447411088^FF_TAX_CF(ANN_R,1/1/2018,12/31/2018)&lt;/Q&gt;&lt;R&gt;1&lt;/R&gt;&lt;C&gt;1&lt;/C&gt;&lt;D xsi:type="xsd:double"&gt;327&lt;/D&gt;&lt;/FQL&gt;&lt;FQL&gt;&lt;Q&gt;US8447411088^FF_TAX_CF(ANN_R,1/1/2017,12/31/2017)&lt;/Q&gt;&lt;R&gt;1&lt;/R&gt;&lt;C&gt;1&lt;/C&gt;&lt;D xsi:type="xsd:double"&gt;992&lt;/D&gt;&lt;/FQL&gt;&lt;FQL&gt;&lt;Q&gt;US8447411088^FF_TAX_CF(ANN_R,1/1/2016,12/31/2016)&lt;/Q&gt;&lt;R&gt;1&lt;/R&gt;&lt;C&gt;1&lt;/C&gt;&lt;D xsi:type="xsd:double"&gt;902&lt;/D&gt;&lt;/FQL&gt;&lt;FQL&gt;&lt;Q&gt;US8447411088^FF_TAX_RATE(ANN_R,1/1/2020,12/31/2020)&lt;/Q&gt;&lt;R&gt;0&lt;/R&gt;&lt;C&gt;0&lt;/C&gt;&lt;/FQL&gt;&lt;FQL&gt;&lt;Q&gt;US8447411088^FF_TAX_RATE(ANN_R,1/1/2019,12/31/2019)&lt;/Q&gt;&lt;R&gt;1&lt;/R&gt;&lt;C&gt;1&lt;/C&gt;&lt;D xsi:type="xsd:double"&gt;22.2184646601285&lt;/D&gt;&lt;/FQL&gt;&lt;FQL&gt;&lt;Q&gt;US8447411088^FF_TAX_RATE(ANN_R,1/1/2018,12/31/2018)&lt;/Q&gt;&lt;R&gt;1&lt;/R&gt;&lt;C&gt;1&lt;/C&gt;&lt;D xsi:type="xsd:double"&gt;22.0922882427307&lt;/D&gt;&lt;/FQL&gt;&lt;FQL&gt;&lt;Q&gt;US8447411088^FF_TAX_RATE(ANN_R,1/1/2017,12/31/2017)&lt;/Q&gt;&lt;R&gt;1&lt;/R&gt;&lt;C&gt;1&lt;/C&gt;&lt;D xsi:type="xsd:double"&gt;-2.81776416539051&lt;/D&gt;&lt;/FQL&gt;&lt;FQL&gt;&lt;Q&gt;US8447411088^FF_TAX_RATE(ANN_R,1/1/2016,12/31/2016)&lt;/Q&gt;&lt;R&gt;1&lt;/R&gt;&lt;C&gt;1&lt;/C&gt;&lt;D xsi:type="xsd:double"&gt;36.7246376811594&lt;/D&gt;&lt;/FQL&gt;&lt;FQL&gt;&lt;Q&gt;US8447411088^FG_GICS_SECTOR&lt;/Q&gt;&lt;R&gt;1&lt;/R&gt;&lt;C&gt;1&lt;/C&gt;&lt;D xsi:type="xsd:string"&gt;Industrials&lt;/D&gt;&lt;/FQL&gt;&lt;FQL&gt;&lt;Q&gt;US8447411088^FG_FACTSET_SECTOR&lt;/Q&gt;&lt;R&gt;1&lt;/R&gt;&lt;C&gt;1&lt;/C&gt;&lt;D xsi:type="xsd:string"&gt;Transportation&lt;/D&gt;&lt;/FQL&gt;&lt;FQL&gt;&lt;Q&gt;US7443201022^SUS_EC_RISK_SCORE(NOW,NOW,,"GOV")&lt;/Q&gt;&lt;R&gt;1&lt;/R&gt;&lt;C&gt;1&lt;/C&gt;&lt;D xsi:type="xsd:string"&gt;9.057969&lt;/D&gt;&lt;/FQL&gt;&lt;FQL&gt;&lt;Q&gt;US7443201022^SUS_RR_RISK_SCORE(NOW,NOW,,"ESG")&lt;/Q&gt;&lt;R&gt;1&lt;/R&gt;&lt;C&gt;1&lt;/C&gt;&lt;D xsi:type="xsd:double"&gt;17.4418&lt;/D&gt;&lt;/FQL&gt;&lt;FQL&gt;&lt;Q&gt;US7443201022^FF_PTX_INC(ANN_R,1/1/2020,12/31/2020)&lt;/Q&gt;&lt;R&gt;1&lt;/R&gt;&lt;C&gt;1&lt;/C&gt;&lt;D xsi:type="xsd:double"&gt;-323&lt;/D&gt;&lt;/FQL&gt;&lt;FQL&gt;&lt;Q&gt;US7443201022^FF_PTX_INC(ANN_R,1/1/2019,12/31/2019)&lt;/Q&gt;&lt;R&gt;1&lt;/R&gt;&lt;C&gt;1&lt;/C&gt;&lt;D xsi:type="xsd:double"&gt;5085&lt;/D&gt;&lt;/FQL&gt;&lt;FQL&gt;&lt;Q&gt;US7443201022^FF_PTX_INC(ANN_R,1/1/2018,12/31/2018)&lt;/Q&gt;&lt;R&gt;1&lt;/R&gt;&lt;C&gt;1&lt;/C&gt;&lt;D xsi:type="xsd:double"&gt;4834&lt;/D&gt;&lt;/FQL&gt;&lt;FQL&gt;&lt;Q&gt;US7443201022^FF_PTX_INC(ANN_R,1/1/2017,12/31/2017)&lt;/Q&gt;&lt;R&gt;1&lt;/R&gt;&lt;C&gt;1&lt;/C&gt;&lt;D xsi:type="xsd:double"&gt;6487&lt;/D&gt;&lt;/FQL&gt;&lt;FQL&gt;&lt;Q&gt;US7443201022^FF_PTX_INC(ANN_R,1/1/2016,12/31/2016)&lt;/Q&gt;&lt;R&gt;1&lt;/R&gt;&lt;C&gt;1&lt;/C&gt;&lt;D xsi:type="xsd:double"&gt;5705&lt;/D&gt;&lt;/FQL&gt;&lt;FQL&gt;&lt;Q&gt;US7443201022^FF_TAX_CF(ANN_R,1/1/2020,12/31/2020)&lt;/Q&gt;&lt;R&gt;1&lt;/R&gt;&lt;C&gt;1&lt;/C&gt;&lt;D xsi:type="xsd:double"&gt;287&lt;/D&gt;&lt;/FQL&gt;&lt;FQL&gt;&lt;Q&gt;US7443201022^FF_TAX_CF(ANN_R,1/1/2019,12/31/2019)&lt;/Q&gt;&lt;R&gt;1&lt;/R&gt;&lt;C&gt;1&lt;/C&gt;&lt;D xsi:type="xsd:double"&gt;1348&lt;/D&gt;&lt;/FQL&gt;&lt;FQL&gt;&lt;Q&gt;US7443201022^FF_TAX_CF(ANN_R,1/1/2018,12/31/2018)&lt;/Q&gt;&lt;R&gt;1&lt;/R&gt;&lt;C&gt;1&lt;/C&gt;&lt;D xsi:type="xsd:double"&gt;760&lt;/D&gt;&lt;/FQL&gt;&lt;FQL&gt;&lt;Q&gt;US7443201022^FF_TAX_CF(ANN_R,1/1/2017,12/31/2017)&lt;/Q&gt;&lt;R&gt;1&lt;/R&gt;&lt;C&gt;1&lt;/C&gt;&lt;D xsi:type="xsd:double"&gt;185&lt;/D&gt;&lt;/FQL&gt;&lt;FQL&gt;&lt;Q&gt;US7443201022^FF_TAX_CF(ANN_R,1/1/2016,12/31/2016)&lt;/Q&gt;&lt;R&gt;1&lt;/R&gt;&lt;C&gt;1&lt;/C&gt;&lt;D xsi:type="xsd:double"&gt;770&lt;/D&gt;&lt;/FQL&gt;&lt;FQL&gt;&lt;Q&gt;US7443201022^FF_TAX_RATE(ANN_R,1/1/2020,12/31/2020)&lt;/Q&gt;&lt;R&gt;0&lt;/R&gt;&lt;C&gt;0&lt;/C&gt;&lt;/FQL&gt;&lt;FQL&gt;&lt;Q&gt;US7443201022^FF_TAX_RATE(ANN_R,1/1/2019,12/31/2019)&lt;/Q&gt;&lt;R&gt;1&lt;/R&gt;&lt;C&gt;1&lt;/C&gt;&lt;D xsi:type="xsd:double"&gt;18.6234021632252&lt;/D&gt;&lt;/FQL&gt;&lt;FQL&gt;&lt;Q&gt;US7443201022^FF_TAX_RATE(ANN_R,1/1/2018,12/31/2018)&lt;/Q&gt;&lt;R&gt;1&lt;/R&gt;&lt;C&gt;1&lt;/C&gt;&lt;D xsi:type="xsd:double"&gt;17.0045510964005&lt;/D&gt;&lt;/FQL&gt;&lt;FQL&gt;&lt;Q&gt;US7443201022^FF_TAX_RATE(ANN_R,1/1/2017,12/31/2017)&lt;/Q&gt;&lt;R&gt;1&lt;/R&gt;&lt;C&gt;1&lt;/C&gt;&lt;D xsi:type="xsd:double"&gt;-22.1674117465701&lt;/D&gt;&lt;/FQL&gt;&lt;FQL&gt;&lt;Q&gt;US7443201022^FG_GICS_SECTOR&lt;/Q&gt;&lt;R&gt;1&lt;/R&gt;&lt;C&gt;1&lt;/C&gt;&lt;D xsi:type="xsd:string"&gt;Financials&lt;/D&gt;&lt;/FQL&gt;&lt;FQL&gt;&lt;Q&gt;US7443201022^FG_FACTSET_SECTOR&lt;/Q&gt;&lt;R&gt;1&lt;/R&gt;&lt;C&gt;1&lt;/C&gt;&lt;D xsi:type="xsd:string"&gt;Finance&lt;/D&gt;&lt;/FQL&gt;&lt;FQL&gt;&lt;Q&gt;RU0007661625^SUS_EC_RISK_SCORE(NOW,NOW,,"GOV")&lt;/Q&gt;&lt;R&gt;0&lt;/R&gt;&lt;C&gt;0&lt;/C&gt;&lt;/FQL&gt;&lt;FQL&gt;&lt;Q&gt;RU0007661625^SUS_EC_RISK_SCORE(NOW,NOW,,"SOC")&lt;/Q&gt;&lt;R&gt;0&lt;/R&gt;&lt;C&gt;0&lt;/C&gt;&lt;/FQL&gt;&lt;FQL&gt;&lt;Q&gt;RU0007661625^SUS_RR_RISK_SCORE(NOW,NOW,,"ESG")&lt;/Q&gt;&lt;R&gt;0&lt;/R&gt;&lt;C&gt;0&lt;/C&gt;&lt;/FQL&gt;&lt;FQL&gt;&lt;Q&gt;RU0007661625^FF_PTX_INC(ANN_R,1/1/2020,12/31/2020)&lt;/Q&gt;&lt;R&gt;1&lt;/R&gt;&lt;C&gt;1&lt;/C&gt;&lt;D xsi:type="xsd:double"&gt;-3267&lt;/D&gt;&lt;/FQL&gt;&lt;FQL&gt;&lt;Q&gt;RU0007661625^FF_PTX_INC(ANN_R,1/1/2019,12/31/2019)&lt;/Q&gt;&lt;R&gt;1&lt;/R&gt;&lt;C&gt;1&lt;/C&gt;&lt;D xsi:type="xsd:double"&gt;1419938&lt;/D&gt;&lt;/FQL&gt;&lt;FQL&gt;&lt;Q&gt;RU0007661625^FF_PTX_INC(ANN_R,1/1/2018,12/31/2018)&lt;/Q&gt;&lt;R&gt;1&lt;/R&gt;&lt;C&gt;1&lt;/C&gt;&lt;D xsi:type="xsd:double"&gt;1620079&lt;/D&gt;&lt;/FQL&gt;&lt;FQL&gt;&lt;Q&gt;RU0007661625^FF_PTX_INC(ANN_R,1/1/2017,12/31/2017)&lt;/Q&gt;&lt;R&gt;1&lt;/R&gt;&lt;C&gt;1&lt;/C&gt;&lt;D xsi:type="xsd:double"&gt;891066&lt;/D&gt;&lt;/FQL&gt;&lt;FQL&gt;&lt;Q&gt;RU0007661625^FF_PTX_INC(ANN_R,1/1/2016,12/31/2016)&lt;/Q&gt;&lt;R&gt;1&lt;/R&gt;&lt;C&gt;1&lt;/C&gt;&lt;D xsi:type="xsd:double"&gt;1202266&lt;/D&gt;&lt;/FQL&gt;&lt;FQL&gt;&lt;Q&gt;RU0007661625^FF_TAX_CF(ANN_R,1/1/2020,12/31/2020)&lt;/Q&gt;&lt;R&gt;1&lt;/R&gt;&lt;C&gt;1&lt;/C&gt;&lt;D xsi:type="xsd:double"&gt;105299&lt;/D&gt;&lt;/FQL&gt;&lt;FQL&gt;&lt;Q&gt;RU0007661625^FF_TAX_CF(ANN_R,1/1/2019,12/31/2019)&lt;/Q&gt;&lt;R&gt;1&lt;/R&gt;&lt;C&gt;1&lt;/C&gt;&lt;D xsi:type="xsd:double"&gt;324922&lt;/D&gt;&lt;/FQL&gt;&lt;FQL&gt;&lt;Q&gt;RU0007661625^FF_TAX_CF(ANN_R,1/1/2018,12/31/2018)&lt;/Q&gt;&lt;R&gt;1&lt;/R&gt;&lt;C&gt;1&lt;/C&gt;&lt;D xsi:type="xsd:double"&gt;304732&lt;/D&gt;&lt;/FQL&gt;&lt;FQL&gt;&lt;Q&gt;RU0007661625^FF_TAX_CF(ANN_R,1/1/2017,12/31/2017)&lt;/Q&gt;&lt;R&gt;1&lt;/R&gt;&lt;C&gt;1&lt;/C&gt;&lt;D xsi:type="xsd:double"&gt;227549&lt;/D&gt;&lt;/FQL&gt;&lt;FQL&gt;&lt;Q&gt;RU0007661625^FF_TAX_CF(ANN_R,1/1/2016,12/31/2016)&lt;/Q&gt;&lt;R&gt;1&lt;/R&gt;&lt;C&gt;1&lt;/C&gt;&lt;D xsi:type="xsd:double"&gt;95576&lt;/D&gt;&lt;/FQL&gt;&lt;FQL&gt;&lt;Q&gt;RU0007661625^FF_TAX_RATE(ANN_R,1/1/2019,12/31/2019)&lt;/Q&gt;&lt;R&gt;1&lt;/R&gt;&lt;C&gt;1&lt;/C&gt;&lt;D xsi:type="xsd:double"&gt;25.1805360515741&lt;/D&gt;&lt;/FQL&gt;&lt;FQL&gt;&lt;Q&gt;RU0007661625^FF_TAX_RATE(ANN_R,1/1/2018,12/31/2018)&lt;/Q&gt;&lt;R&gt;1&lt;/R&gt;&lt;C&gt;1&lt;/C&gt;&lt;D xsi:type="xsd:double"&gt;19.9722359218285&lt;/D&gt;&lt;/FQL&gt;&lt;FQL&gt;&lt;Q&gt;RU0007661625^FF_TAX_RATE(ANN_R,1/1/2017,12/31/2017)&lt;/Q&gt;&lt;R&gt;1&lt;/R&gt;&lt;C&gt;1&lt;/C&gt;&lt;D xsi:type="xsd:double"&gt;28.182760872932&lt;/D&gt;&lt;/FQL&gt;&lt;FQL&gt;&lt;Q&gt;RU0007661625^FF_TAX_RATE(ANN_R,1/1/2016,12/31/2016)&lt;/Q&gt;&lt;R&gt;1&lt;/R&gt;&lt;C&gt;1&lt;/C&gt;&lt;D xsi:type="xsd:double"&gt;23.9575934111087&lt;/D&gt;&lt;/FQL&gt;&lt;FQL&gt;&lt;Q&gt;RU0007661625^FG_GICS_SECTOR&lt;/Q&gt;&lt;R&gt;0&lt;/R&gt;&lt;C&gt;0&lt;/C&gt;&lt;/FQL&gt;&lt;FQL&gt;&lt;Q&gt;RU0007661625^FG_FACTSET_SECTOR&lt;/Q&gt;&lt;R&gt;1&lt;/R&gt;&lt;C&gt;1&lt;/C&gt;&lt;D xsi:type="xsd:string"&gt;Energy Minerals&lt;/D&gt;&lt;/FQL&gt;&lt;FQL&gt;&lt;Q&gt;SE0000107419^SUS_EC_RISK_SCORE(NOW,NOW,,"GOV")&lt;/Q&gt;&lt;R&gt;0&lt;/R&gt;&lt;C&gt;0&lt;/C&gt;&lt;/FQL&gt;&lt;FQL&gt;&lt;Q&gt;SE0000107419^SUS_EC_RISK_SCORE(NOW,NOW,,"SOC")&lt;/Q&gt;&lt;R&gt;0&lt;/R&gt;&lt;C&gt;0&lt;/C&gt;&lt;/FQL&gt;&lt;FQL&gt;&lt;Q&gt;SE0000107419^SUS_RR_RISK_SCORE(NOW,NOW,,"ESG")&lt;/Q&gt;&lt;R&gt;0&lt;/R&gt;&lt;C&gt;0&lt;/C&gt;&lt;/FQL&gt;&lt;FQL&gt;&lt;Q&gt;SE0000107419^FF_PTX_INC(ANN_R,1/1/2020,12/31/2020)&lt;/Q&gt;&lt;R&gt;1&lt;/R&gt;&lt;C&gt;1&lt;/C&gt;&lt;D xsi:type="xsd:double"&gt;51300&lt;/D&gt;&lt;/FQL&gt;&lt;FQL&gt;&lt;Q&gt;SE0000107419^FF_PTX_INC(ANN_R,1/1/2019,12/31/2019)&lt;/Q&gt;&lt;R&gt;1&lt;/R&gt;&lt;C&gt;1&lt;/C&gt;&lt;D xsi:type="xsd:double"&gt;102071&lt;/D&gt;&lt;/FQL&gt;&lt;FQL&gt;&lt;Q&gt;SE0000107419^FF_PTX_INC(ANN_R,1/1/2018,12/31/2018)&lt;/Q&gt;&lt;R&gt;1&lt;/R&gt;&lt;C&gt;1&lt;/C&gt;&lt;D xsi:type="xsd:double"&gt;-721&lt;/D&gt;&lt;/FQL&gt;&lt;FQL&gt;&lt;Q&gt;SE0000107419^FF_PTX_INC(ANN_R,1/1/2017,12/31/2017)&lt;/Q&gt;&lt;R&gt;1&lt;/R&gt;&lt;C&gt;1&lt;/C&gt;&lt;D xsi:type="xsd:double"&gt;44152&lt;/D&gt;&lt;/FQL&gt;&lt;FQL&gt;&lt;Q&gt;SE0000107419^FF_PTX_INC(ANN_R,1/1/2016,12/31/2016)&lt;/Q&gt;&lt;R&gt;1&lt;/R&gt;&lt;C&gt;1&lt;/C&gt;&lt;D xsi:type="xsd:double"&gt;33602&lt;/D&gt;&lt;/FQL&gt;&lt;FQL&gt;&lt;Q&gt;SE0000107419^FF_TAX_CF(ANN_R,1/1/2020,12/31/2020)&lt;/Q&gt;&lt;R&gt;1&lt;/R&gt;&lt;C&gt;1&lt;/C&gt;&lt;D xsi:type="xsd:double"&gt;1263&lt;/D&gt;&lt;/FQL&gt;&lt;FQL&gt;&lt;Q&gt;SE0000107419^FF_TAX_CF(ANN_R,1/1/2018,12/31/2018)&lt;/Q&gt;&lt;R&gt;1&lt;/R&gt;&lt;C&gt;1&lt;/C&gt;&lt;D xsi:type="xsd:double"&gt;1374&lt;/D&gt;&lt;/FQL&gt;&lt;FQL&gt;&lt;Q&gt;SE0000107419^FF_TAX_CF(ANN_R,1/1/2017,12/31/2017)&lt;/Q&gt;&lt;R&gt;1&lt;/R&gt;&lt;C&gt;1&lt;/C&gt;&lt;D xsi:type="xsd:double"&gt;520&lt;/D&gt;&lt;/FQL&gt;&lt;FQL&gt;&lt;Q&gt;SE0000107419^FF_TAX_CF(ANN_R,1/1/2016,12/31/2016)&lt;/Q&gt;&lt;R&gt;1&lt;/R&gt;&lt;C&gt;1&lt;/C&gt;&lt;D xsi:type="xsd:double"&gt;437&lt;/D&gt;&lt;/FQL&gt;&lt;FQL&gt;&lt;Q&gt;SE0000107419^FF_TAX_RATE(ANN_R,1/1/2020,12/31/2020)&lt;/Q&gt;&lt;R&gt;1&lt;/R&gt;&lt;C&gt;1&lt;/C&gt;&lt;D xsi:type="xsd:double"&gt;0.902534113060429&lt;/D&gt;&lt;/FQL&gt;&lt;FQL&gt;&lt;Q&gt;SE0000107419^FF_TAX_RATE(ANN_R,1/1/2019,12/31/2019)&lt;/Q&gt;&lt;R&gt;1&lt;/R&gt;&lt;C&gt;1&lt;/C&gt;&lt;D xsi:type="xsd:double"&gt;1.37943196402504&lt;/D&gt;&lt;/FQL&gt;&lt;FQL&gt;&lt;Q&gt;SE0000107419^FF_TAX_RATE(ANN_R,1/1/2018,12/31/2018)&lt;/Q&gt;&lt;R&gt;0&lt;/R&gt;&lt;C&gt;0&lt;/C&gt;&lt;/FQL&gt;&lt;FQL&gt;&lt;Q&gt;SE0000107419^FF_TAX_RATE(ANN_R,1/1/2017,12/31/2017)&lt;/Q&gt;&lt;R&gt;1&lt;/R&gt;&lt;C&gt;1&lt;/C&gt;&lt;D xsi:type="xsd:double"&gt;0.552636347164341&lt;/D&gt;&lt;/FQL&gt;&lt;FQL&gt;&lt;Q&gt;SE0000107419^FF_TAX_RATE(ANN_R,1/1/2016,12/31/2016)&lt;/Q&gt;&lt;R&gt;1&lt;/R&gt;&lt;C&gt;1&lt;/C&gt;&lt;D xsi:type="xsd:double"&gt;1.3481340396405&lt;/D&gt;&lt;/FQL&gt;&lt;FQL&gt;&lt;Q&gt;SE0000107419^FG_GICS_SECTOR&lt;/Q&gt;&lt;R&gt;0&lt;/R&gt;&lt;C&gt;0&lt;/C&gt;&lt;/FQL&gt;&lt;FQL&gt;&lt;Q&gt;SE0000107419^FG_FACTSET_SECTOR&lt;/Q&gt;&lt;R&gt;1&lt;/R&gt;&lt;C&gt;1&lt;/C&gt;&lt;D xsi:type="xsd:string"&gt;Finance&lt;/D&gt;&lt;/FQL&gt;&lt;FQL&gt;&lt;Q&gt;CA1363851017^SUS_EC_RISK_SCORE(NOW,NOW,,"GOV")&lt;/Q&gt;&lt;R&gt;0&lt;/R&gt;&lt;C&gt;0&lt;/C&gt;&lt;/FQL&gt;&lt;FQL&gt;&lt;Q&gt;CA1363851017^SUS_EC_RISK_SCORE(NOW,NOW,,"SOC")&lt;/Q&gt;&lt;R&gt;0&lt;/R&gt;&lt;C&gt;0&lt;/C&gt;&lt;/FQL&gt;&lt;FQL&gt;&lt;Q&gt;CA1363851017^SUS_RR_RISK_SCORE(NOW,NOW,,"ESG")&lt;/Q&gt;&lt;R&gt;0&lt;/R&gt;&lt;C&gt;0&lt;/C&gt;&lt;/FQL&gt;&lt;FQL&gt;&lt;Q&gt;CA1363851017^FF_PTX_INC(ANN_R,1/1/2020,12/31/2020)&lt;/Q&gt;&lt;R&gt;1&lt;/R&gt;&lt;C&gt;1&lt;/C&gt;&lt;D xsi:type="xsd:double"&gt;-873&lt;/D&gt;&lt;/FQL&gt;&lt;FQL&gt;&lt;Q&gt;CA1363851017^FF_PTX_INC(ANN_R,1/1/2019,12/31/2019)&lt;/Q&gt;&lt;R&gt;1&lt;/R&gt;&lt;C&gt;1&lt;/C&gt;&lt;D xsi:type="xsd:double"&gt;5243&lt;/D&gt;&lt;/FQL&gt;&lt;FQL&gt;&lt;Q&gt;CA1363851017^FF_PTX_INC(ANN_R,1/1/2017,12/31/2017)&lt;/Q&gt;&lt;R&gt;1&lt;/R&gt;&lt;C&gt;1&lt;/C&gt;&lt;D xsi:type="xsd:double"&gt;2842&lt;/D&gt;&lt;/FQL&gt;&lt;FQL&gt;&lt;Q&gt;CA1363851017^FF_PTX_INC(ANN_R,1/1/2016,12/31/2016)&lt;/Q&gt;&lt;R&gt;1&lt;/R&gt;&lt;C&gt;1&lt;/C&gt;&lt;D xsi:type="xsd:double"&gt;-1070&lt;/D&gt;&lt;/FQL&gt;&lt;FQL&gt;&lt;Q&gt;CA1363851017^FF_TAX_CF(ANN_R,1/1/2020,12/31/2020)&lt;/Q&gt;&lt;R&gt;1&lt;/R&gt;&lt;C&gt;1&lt;/C&gt;&lt;D xsi:type="xsd:double"&gt;-29&lt;/D&gt;&lt;/FQL&gt;&lt;FQL&gt;&lt;Q&gt;CA1363851017^FF_TAX_CF(ANN_R,1/1/2019,12/31/2019)&lt;/Q&gt;&lt;R&gt;1&lt;/R&gt;&lt;C&gt;1&lt;/C&gt;&lt;D xsi:type="xsd:double"&gt;445&lt;/D&gt;&lt;/FQL&gt;&lt;FQL&gt;&lt;Q&gt;CA1363851017^FF_TAX_CF(ANN_R,1/1/2018,12/31/2018)&lt;/Q&gt;&lt;R&gt;1&lt;/R&gt;&lt;C&gt;1&lt;/C&gt;&lt;D xsi:type="xsd:double"&gt;-225&lt;/D&gt;&lt;/FQL&gt;&lt;FQL&gt;&lt;Q&gt;CA1363851017^FF_TAX_CF(ANN_R,1/1/2017,12/31/2017)&lt;/Q&gt;&lt;R&gt;1&lt;/R&gt;&lt;C&gt;1&lt;/C&gt;&lt;D xsi:type="xsd:double"&gt;-792&lt;/D&gt;&lt;/FQL&gt;&lt;FQL&gt;&lt;Q&gt;CA1363851017^FF_TAX_CF(ANN_R,1/1/2016,12/31/2016)&lt;/Q&gt;&lt;R&gt;1&lt;/R&gt;&lt;C&gt;1&lt;/C&gt;&lt;D xsi:type="xsd:double"&gt;-444&lt;/D&gt;&lt;/FQL&gt;&lt;FQL&gt;&lt;Q&gt;CA1363851017^FF_TAX_RATE(ANN_R,1/1/2020,12/31/2020)&lt;/Q&gt;&lt;R&gt;0&lt;/R&gt;&lt;C&gt;0&lt;/C&gt;&lt;/FQL&gt;&lt;FQL&gt;&lt;Q&gt;CA1363851017^FF_TAX_RATE(ANN_R,1/1/2019,12/31/2019)&lt;/Q&gt;&lt;R&gt;1&lt;/R&gt;&lt;C&gt;1&lt;/C&gt;&lt;D xsi:type="xsd:double"&gt;-8.77360289910357&lt;/D&gt;&lt;/FQL&gt;&lt;FQL&gt;&lt;Q&gt;CA1363851017^FF_TAX_RATE(ANN_R,1/1/2018,12/31/2018)&lt;/Q&gt;&lt;R&gt;1&lt;/R&gt;&lt;C&gt;1&lt;/C&gt;&lt;D xsi:type="xsd:double"&gt;26.3963708534165&lt;/D&gt;&lt;/FQL&gt;&lt;FQL&gt;&lt;Q&gt;CA1363851017^FF_TAX_RATE(ANN_R,1/1/2017,12/31/2017)&lt;/Q&gt;&lt;R&gt;1&lt;/R&gt;&lt;C&gt;1&lt;/C&gt;&lt;D xsi:type="xsd:double"&gt;16.7487684729064&lt;/D&gt;&lt;/FQL&gt;&lt;FQL&gt;&lt;Q&gt;CA1363851017^FF_TAX_RATE(ANN_R,1/1/2016,12/31/2016)&lt;/Q&gt;&lt;R&gt;0&lt;/R&gt;&lt;C&gt;0&lt;/C&gt;&lt;/FQL&gt;&lt;FQL&gt;&lt;Q&gt;CA1363851017^FG_GICS_SECTOR&lt;/Q&gt;&lt;R&gt;0&lt;/R&gt;&lt;C&gt;0&lt;/C&gt;&lt;/FQL&gt;&lt;FQL&gt;&lt;Q&gt;CA1363851017^FG_FACTSET_SECTOR&lt;/Q&gt;&lt;R&gt;1&lt;/R&gt;&lt;C&gt;1&lt;/C&gt;&lt;D xsi:type="xsd:string"&gt;Energy Minerals&lt;/D&gt;&lt;/FQL&gt;&lt;FQL&gt;&lt;Q&gt;US57667L1070^SUS_EC_RISK_SCORE(NOW,NOW,,"GOV")&lt;/Q&gt;&lt;R&gt;0&lt;/R&gt;&lt;C&gt;0&lt;/C&gt;&lt;/FQL&gt;&lt;FQL&gt;&lt;Q&gt;US57667L1070^SUS_RR_RISK_SCORE(NOW,NOW,,"ESG")&lt;/Q&gt;&lt;R&gt;0&lt;/R&gt;&lt;C&gt;0&lt;/C&gt;&lt;/FQL&gt;&lt;FQL&gt;&lt;Q&gt;US57667L1070^FF_PTX_INC(ANN_R,1/1/2020,12/31/2020)&lt;/Q&gt;&lt;R&gt;1&lt;/R&gt;&lt;C&gt;1&lt;/C&gt;&lt;D xsi:type="xsd:double"&gt;586.785&lt;/D&gt;&lt;/FQL&gt;&lt;FQL&gt;&lt;Q&gt;US57667L1070^FF_PTX_INC(ANN_R,1/1/2019,12/31/2019)&lt;/Q&gt;&lt;R&gt;0&lt;/R&gt;&lt;C&gt;0&lt;/C&gt;&lt;/FQL&gt;&lt;FQL&gt;&lt;Q&gt;US57667L1070^FF_PTX_INC(ANN_R,1/1/2018,12/31/2018)&lt;/Q&gt;&lt;R&gt;0&lt;/R&gt;&lt;C&gt;0&lt;/C&gt;&lt;/FQL&gt;&lt;FQL&gt;&lt;Q&gt;US57667L1070^FF_PTX_INC(ANN_R,1/1/2017,12/31/2017)&lt;/Q&gt;&lt;R&gt;0&lt;/R&gt;&lt;C&gt;0&lt;/C&gt;&lt;/FQL&gt;&lt;FQL&gt;&lt;Q&gt;US57667L1070^FF_PTX_INC(ANN_R,1/1/2016,12/31/2016)&lt;/Q&gt;&lt;R&gt;0&lt;/R&gt;&lt;C&gt;0&lt;/C&gt;&lt;/FQL&gt;&lt;FQL&gt;&lt;Q&gt;US57667L1070^FF_TAX_CF(ANN_R,1/1/2020,12/31/2020)&lt;/Q&gt;&lt;R&gt;0&lt;/R&gt;&lt;C&gt;0&lt;/C&gt;&lt;/FQL&gt;&lt;FQL&gt;&lt;Q&gt;US57667L1070^FF_TAX_CF(ANN_R,1/1/2019,12/31/2019)&lt;/Q&gt;&lt;R&gt;0&lt;/R&gt;&lt;C&gt;0&lt;/C&gt;&lt;/FQL&gt;&lt;FQL&gt;&lt;Q&gt;US57667L1070^FF_TAX_CF(ANN_R,1/1/2018,12/31/2018)&lt;/Q&gt;&lt;R&gt;0&lt;/R&gt;&lt;C&gt;0&lt;/C&gt;&lt;/FQL&gt;&lt;FQL&gt;&lt;Q&gt;US57667L1070^FF_TAX_CF(ANN_R,1/1/2017,12/31/2017)&lt;/Q&gt;&lt;R&gt;0&lt;/R&gt;&lt;C&gt;0&lt;/C&gt;&lt;/FQL&gt;&lt;FQL&gt;&lt;Q&gt;US57667L1070^FF_TAX_CF(ANN_R,1/1/2016,12/31/2016)&lt;/Q&gt;&lt;R&gt;0&lt;/R&gt;&lt;C&gt;0&lt;/C&gt;&lt;/FQL&gt;&lt;FQL&gt;&lt;Q&gt;US57667L1070^FF_TAX_RATE(ANN_R,1/1/2020,12/31/2020)&lt;/Q&gt;&lt;R&gt;1&lt;/R&gt;&lt;C&gt;1&lt;/C&gt;&lt;D xsi:type="xsd:double"&gt;5.60239269919988&lt;/D&gt;&lt;/FQL&gt;&lt;FQL&gt;&lt;Q&gt;US57667L1070^FF_TAX_RATE(ANN_R,1/1/2019,12/31/2019)&lt;/Q&gt;&lt;R&gt;0&lt;/R&gt;&lt;C&gt;0&lt;/C&gt;&lt;/FQL&gt;&lt;FQL&gt;&lt;Q&gt;US57667L1070^FF_TAX_RATE(ANN_R,1/1/2018,12/31/2018)&lt;/Q&gt;&lt;R&gt;0&lt;/R&gt;&lt;C&gt;0&lt;/C&gt;&lt;/FQL&gt;&lt;FQL&gt;&lt;Q&gt;US57667L1070^FF_TAX_RATE(ANN_R,1/1/2017,12/31/2017)&lt;/Q&gt;&lt;R&gt;0&lt;/R&gt;&lt;C&gt;0&lt;/C&gt;&lt;/FQL&gt;&lt;FQL&gt;&lt;Q&gt;US57667L1070^FG_GICS_SECTOR&lt;/Q&gt;&lt;R&gt;1&lt;/R&gt;&lt;C&gt;1&lt;/C&gt;&lt;D xsi:type="xsd:string"&gt;Communication Services&lt;/D&gt;&lt;/FQL&gt;&lt;FQL&gt;&lt;Q&gt;US57667L1070^FG_FACTSET_SECTOR&lt;/Q&gt;&lt;R&gt;1&lt;/R&gt;&lt;C&gt;1&lt;/C&gt;&lt;D xsi:type="xsd:string"&gt;Technology Services&lt;/D&gt;&lt;/FQL&gt;&lt;FQL&gt;&lt;Q&gt;US14448C1045^SUS_EC_RISK_SCORE(NOW,NOW,,"GOV")&lt;/Q&gt;&lt;R&gt;0&lt;/R&gt;&lt;C&gt;0&lt;/C&gt;&lt;/FQL&gt;&lt;FQL&gt;&lt;Q&gt;US14448C1045^SUS_EC_RISK_SCORE(NOW,NOW,,"SOC")&lt;/Q&gt;&lt;R&gt;0&lt;/R&gt;&lt;C&gt;0&lt;/C&gt;&lt;/FQL&gt;&lt;FQL&gt;&lt;Q&gt;US14448C1045^SUS_RR_RISK_SCORE(NOW,NOW,,"ESG")&lt;/Q&gt;&lt;R&gt;0&lt;/R&gt;&lt;C&gt;0&lt;/C&gt;&lt;/FQL&gt;&lt;FQL&gt;&lt;Q&gt;US14448C1045^FF_PTX_INC(ANN_R,1/1/2020,12/31/2020)&lt;/Q&gt;&lt;R&gt;1&lt;/R&gt;&lt;C&gt;1&lt;/C&gt;&lt;D xsi:type="xsd:double"&gt;2855&lt;/D&gt;&lt;/FQL&gt;&lt;FQL&gt;&lt;Q&gt;US14448C1045^FF_PTX_INC(ANN_R,1/1/2019,12/31/2019)&lt;/Q&gt;&lt;R&gt;1&lt;/R&gt;&lt;C&gt;1&lt;/C&gt;&lt;D xsi:type="xsd:double"&gt;2672&lt;/D&gt;&lt;/FQL&gt;&lt;FQL&gt;&lt;Q&gt;US14448C1045^FF_PTX_INC(ANN_R,1/1/2018,12/31/2018)&lt;/Q&gt;&lt;R&gt;1&lt;/R&gt;&lt;C&gt;1&lt;/C&gt;&lt;D xsi:type="xsd:double"&gt;3842&lt;/D&gt;&lt;/FQL&gt;&lt;FQL&gt;&lt;Q&gt;US14448C1045^FF_PTX_INC(ANN_R,1/1/2017,12/31/2017)&lt;/Q&gt;&lt;R&gt;1&lt;/R&gt;&lt;C&gt;1&lt;/C&gt;&lt;D xsi:type="xsd:double"&gt;3054&lt;/D&gt;&lt;/FQL&gt;&lt;FQL&gt;&lt;Q&gt;US14448C1045^FF_PTX_INC(ANN_R,1/1/2016,12/31/2016)&lt;/Q&gt;&lt;R&gt;0&lt;/R&gt;&lt;C&gt;0&lt;/C&gt;&lt;/FQL&gt;&lt;FQL&gt;&lt;Q&gt;US14448C1045^FF_TAX_CF(ANN_R,1/1/2020,12/31/2020)&lt;/Q&gt;&lt;R&gt;1&lt;/R&gt;&lt;C&gt;1&lt;/C&gt;&lt;D xsi:type="xsd:double"&gt;819&lt;/D&gt;&lt;/FQL&gt;&lt;FQL&gt;&lt;Q&gt;US14448C1045^FF_TAX_CF(ANN_R,1/1/2019,12/31/2019)&lt;/Q&gt;&lt;R&gt;1&lt;/R&gt;&lt;C&gt;1&lt;/C&gt;&lt;D xsi:type="xsd:double"&gt;759&lt;/D&gt;&lt;/FQL&gt;&lt;FQL&gt;&lt;Q&gt;US14448C1045^FF_TAX_CF(ANN_R,1/1/2018,12/31/2018)&lt;/Q&gt;&lt;R&gt;1&lt;/R&gt;&lt;C&gt;1&lt;/C&gt;&lt;D xsi:type="xsd:double"&gt;925&lt;/D&gt;&lt;/FQL&gt;&lt;FQL&gt;&lt;Q&gt;US14448C1045^FF_TAX_CF(ANN_R,1/1/2017,12/31/2017)&lt;/Q&gt;&lt;R&gt;1&lt;/R&gt;&lt;C&gt;1&lt;/C&gt;&lt;D xsi:type="xsd:double"&gt;917&lt;/D&gt;&lt;/FQL&gt;&lt;FQL&gt;&lt;Q&gt;US14448C1045^FF_TAX_CF(ANN_R,1/1/2016,12/31/2016)&lt;/Q&gt;&lt;R&gt;0&lt;/R&gt;&lt;C&gt;0&lt;/C&gt;&lt;/FQL&gt;&lt;FQL&gt;&lt;Q&gt;US14448C1045^FF_TAX_RATE(ANN_R,1/1/2019,12/31/2019)&lt;/Q&gt;&lt;R&gt;1&lt;/R&gt;&lt;C&gt;1&lt;/C&gt;&lt;D xsi:type="xsd:double"&gt;19.3488023952096&lt;/D&gt;&lt;/FQL&gt;&lt;FQL&gt;&lt;Q&gt;US14448C1045^FF_TAX_RATE(ANN_R,1/1/2018,12/31/2018)&lt;/Q&gt;&lt;R&gt;1&lt;/R&gt;&lt;C&gt;1&lt;/C&gt;&lt;D xsi:type="xsd:double"&gt;27.9281624154086&lt;/D&gt;&lt;/FQL&gt;&lt;FQL&gt;&lt;Q&gt;US14448C1045^FF_TAX_RATE(ANN_R,1/1/2017,12/31/2017)&lt;/Q&gt;&lt;R&gt;1&lt;/R&gt;&lt;C&gt;1&lt;/C&gt;&lt;D xsi:type="xsd:double"&gt;58.513425016372&lt;/D&gt;&lt;/FQL&gt;&lt;FQL&gt;&lt;Q&gt;US14448C1045^FF_TAX_RATE(ANN_R,1/1/2016,12/31/2016)&lt;/Q&gt;&lt;R&gt;0&lt;/R&gt;&lt;C&gt;0&lt;/C&gt;&lt;/FQL&gt;&lt;FQL&gt;&lt;Q&gt;US14448C1045^FG_GICS_SECTOR&lt;/Q&gt;&lt;R&gt;1&lt;/R&gt;&lt;C&gt;1&lt;/C&gt;&lt;D xsi:type="xsd:string"&gt;Industrials&lt;/D&gt;&lt;/FQL&gt;&lt;FQL&gt;&lt;Q&gt;US14448C1045^FG_FACTSET_SECTOR&lt;/Q&gt;&lt;R&gt;1&lt;/R&gt;&lt;C&gt;1&lt;/C&gt;&lt;D xsi:type="xsd:string"&gt;Producer Manufacturing&lt;/D&gt;&lt;/FQL&gt;&lt;FQL&gt;&lt;Q&gt;ES0148396007^SUS_EC_RISK_SCORE(NOW,NOW,,"GOV")&lt;/Q&gt;&lt;R&gt;1&lt;/R&gt;&lt;C&gt;1&lt;/C&gt;&lt;D xsi:type="xsd:string"&gt;5.345194&lt;/D&gt;&lt;/FQL&gt;&lt;FQL&gt;&lt;Q&gt;ES0148396007^SUS_EC_RISK_SCORE(NOW,NOW,,"SOC")&lt;/Q&gt;&lt;R&gt;1&lt;/R&gt;&lt;C&gt;1&lt;/C&gt;&lt;D xsi:type="xsd:string"&gt;6.147025&lt;/D&gt;&lt;/FQL&gt;&lt;FQL&gt;&lt;Q&gt;ES0148396007^SUS_RR_RISK_SCORE(NOW,NOW,,"ESG")&lt;/Q&gt;&lt;R&gt;1&lt;/R&gt;&lt;C&gt;1&lt;/C&gt;&lt;D xsi:type="xsd:double"&gt;12.64751875&lt;/D&gt;&lt;/FQL&gt;&lt;FQL&gt;&lt;Q&gt;ES0148396007^FF_PTX_INC(ANN_R,1/1/2020,12/31/2020)&lt;/Q&gt;&lt;R&gt;1&lt;/R&gt;&lt;C&gt;1&lt;/C&gt;&lt;D xsi:type="xsd:double"&gt;4620&lt;/D&gt;&lt;/FQL&gt;&lt;FQL&gt;&lt;Q&gt;ES0148396007^FF_PTX_INC(ANN_R,1/1/2019,12/31/2019)&lt;/Q&gt;&lt;R&gt;1&lt;/R&gt;&lt;C&gt;1&lt;/C&gt;&lt;D xsi:type="xsd:double"&gt;4374&lt;/D&gt;&lt;/FQL&gt;&lt;FQL&gt;&lt;Q&gt;ES0148396007^FF_PTX_INC(ANN_R,1/1/2018,12/31/2018)&lt;/Q&gt;&lt;R&gt;1&lt;/R&gt;&lt;C&gt;1&lt;/C&gt;&lt;D xsi:type="xsd:double"&gt;4310&lt;/D&gt;&lt;/FQL&gt;&lt;FQL&gt;&lt;Q&gt;ES0148396007^FF_PTX_INC(ANN_R,1/1/2017,12/31/2017)&lt;/Q&gt;&lt;R&gt;1&lt;/R&gt;&lt;C&gt;1&lt;/C&gt;&lt;D xsi:type="xsd:double"&gt;4030.731&lt;/D&gt;&lt;/FQL&gt;&lt;FQL&gt;&lt;Q&gt;ES0148396007^FF_PTX_INC(ANN_R,1/1/2016,12/31/2016)&lt;/Q&gt;&lt;R&gt;1&lt;/R&gt;&lt;C&gt;1&lt;/C&gt;&lt;D xsi:type="xsd:double"&gt;3687.511&lt;/D&gt;&lt;/FQL&gt;&lt;FQL&gt;&lt;Q&gt;ES0148396007^FF_TAX_CF(ANN_R,1/1/2020,12/31/2020)&lt;/Q&gt;&lt;R&gt;1&lt;/R&gt;&lt;C&gt;1&lt;/C&gt;&lt;D xsi:type="xsd:double"&gt;1207&lt;/D&gt;&lt;/FQL&gt;&lt;FQL&gt;&lt;Q&gt;ES0148396007^FF_TAX_CF(ANN_R,1/1/2018,12/31/2018)&lt;/Q&gt;&lt;R&gt;1&lt;/R&gt;&lt;C&gt;1&lt;/C&gt;&lt;D xsi:type="xsd:double"&gt;1029&lt;/D&gt;&lt;/FQL&gt;&lt;FQL&gt;&lt;Q&gt;ES0148396007^FF_TAX_CF(ANN_R,1/1/2017,12/31/2017)&lt;/Q&gt;&lt;R&gt;1&lt;/R&gt;&lt;C&gt;1&lt;/C&gt;&lt;D xsi:type="xsd:double"&gt;797.608&lt;/D&gt;&lt;/FQL&gt;&lt;FQL&gt;&lt;Q&gt;ES0148396007^FF_TAX_CF(ANN_R,1/1/2016,12/31/2016)&lt;/Q&gt;&lt;R&gt;1&lt;/R&gt;&lt;C&gt;1&lt;/C&gt;&lt;D xsi:type="xsd:double"&gt;977.349&lt;/D&gt;&lt;/FQL&gt;&lt;FQL&gt;&lt;Q&gt;ES0148396007^FF_TAX_RATE(ANN_R,1/1/2020,12/31/2020)&lt;/Q&gt;&lt;R&gt;1&lt;/R&gt;&lt;C&gt;1&lt;/C&gt;&lt;D xsi:type="xsd:double"&gt;22.3809523809524&lt;/D&gt;&lt;/FQL&gt;&lt;FQL&gt;&lt;Q&gt;ES0148396007^FF_TAX_RATE(ANN_R,1/1/2019,12/31/2019)&lt;/Q&gt;&lt;R&gt;1&lt;/R&gt;&lt;C&gt;1&lt;/C&gt;&lt;D xsi:type="xsd:double"&gt;22.4051211705533&lt;/D&gt;&lt;/FQL&gt;&lt;FQL&gt;&lt;Q&gt;ES0148396007^FF_TAX_RATE(ANN_R,1/1/2018,12/31/2018)&lt;/Q&gt;&lt;R&gt;1&lt;/R&gt;&lt;C&gt;1&lt;/C&gt;&lt;D xsi:type="xsd:double"&gt;22.7146171693736&lt;/D&gt;&lt;/FQL&gt;&lt;FQL&gt;&lt;Q&gt;ES0148396007^FF_TAX_RATE(ANN_R,1/1/2017,12/31/2017)&lt;/Q&gt;&lt;R&gt;1&lt;/R&gt;&lt;C&gt;1&lt;/C&gt;&lt;D xsi:type="xsd:double"&gt;22.7555249903802&lt;/D&gt;&lt;/FQL&gt;&lt;FQL&gt;&lt;Q&gt;ES0148396007^FF_TAX_RATE(ANN_R,1/1/2016,12/31/2016)&lt;/Q&gt;&lt;R&gt;1&lt;/R&gt;&lt;C&gt;1&lt;/C&gt;&lt;D xsi:type="xsd:double"&gt;23.3468320501281&lt;/D&gt;&lt;/FQL&gt;&lt;FQL&gt;&lt;Q&gt;ES0148396007^FG_GICS_SECTOR&lt;/Q&gt;&lt;R&gt;0&lt;/R&gt;&lt;C&gt;0&lt;/C&gt;&lt;/FQL&gt;&lt;FQL&gt;&lt;Q&gt;ES0148396007^FG_FACTSET_SECTOR&lt;/Q&gt;&lt;R&gt;1&lt;/R&gt;&lt;C&gt;1&lt;/C&gt;&lt;D xsi:type="xsd:string"&gt;Consumer Non-Durables&lt;/D&gt;&lt;/FQL&gt;&lt;FQL&gt;&lt;Q&gt;JP3885780001^SUS_EC_RISK_SCORE(NOW,NOW,,"GOV")&lt;/Q&gt;&lt;R&gt;1&lt;/R&gt;&lt;C&gt;1&lt;/C&gt;&lt;D xsi:type="xsd:string"&gt;8.673112&lt;/D&gt;&lt;/FQL&gt;&lt;FQL&gt;&lt;Q&gt;JP3885780001^SUS_EC_RISK_SCORE(NOW,NOW,,"SOC")&lt;/Q&gt;&lt;R&gt;1&lt;/R&gt;&lt;C&gt;1&lt;/C&gt;&lt;D xsi:type="xsd:string"&gt;10.808687&lt;/D&gt;&lt;/FQL&gt;&lt;FQL&gt;&lt;Q&gt;JP3885780001^SUS_RR_RISK_SCORE(NOW,NOW,,"ESG")&lt;/Q&gt;&lt;R&gt;1&lt;/R&gt;&lt;C&gt;1&lt;/C&gt;&lt;D xsi:type="xsd:double"&gt;21.13405&lt;/D&gt;&lt;/FQL&gt;&lt;FQL&gt;&lt;Q&gt;JP3885780001^FF_PTX_INC(ANN_R,1/1/2020,12/31/2020)&lt;/Q&gt;&lt;R&gt;1&lt;/R&gt;&lt;C&gt;1&lt;/C&gt;&lt;D xsi:type="xsd:double"&gt;618717&lt;/D&gt;&lt;/FQL&gt;&lt;FQL&gt;&lt;Q&gt;JP3885780001^FF_PTX_INC(ANN_R,1/1/2019,12/31/2019)&lt;/Q&gt;&lt;R&gt;1&lt;/R&gt;&lt;C&gt;1&lt;/C&gt;&lt;D xsi:type="xsd:double"&gt;116259&lt;/D&gt;&lt;/FQL&gt;&lt;FQL&gt;&lt;Q&gt;JP3885780001^FF_PTX_INC(ANN_R,1/1/2017,12/31/2017)&lt;/Q&gt;&lt;R&gt;1&lt;/R&gt;&lt;C&gt;1&lt;/C&gt;&lt;D xsi:type="xsd:double"&gt;784193&lt;/D&gt;&lt;/FQL&gt;&lt;FQL&gt;&lt;Q&gt;JP3885780001^FF_PTX_INC(ANN_R,1/1/2016,12/31/2016)&lt;/Q&gt;&lt;R&gt;1&lt;/R&gt;&lt;C&gt;1&lt;/C&gt;&lt;D xsi:type="xsd:double"&gt;1008252&lt;/D&gt;&lt;/FQL&gt;&lt;FQL&gt;&lt;Q&gt;JP3885780001^FF_TAX_CF(ANN_R,1/1/2020,12/31/2020)&lt;/Q&gt;&lt;R&gt;1&lt;/R&gt;&lt;C&gt;1&lt;/C&gt;&lt;D xsi:type="xsd:double"&gt;97631&lt;/D&gt;&lt;/FQL&gt;&lt;FQL&gt;&lt;Q&gt;JP3885780001^FF_TAX_CF(ANN_R,1/1/2019,12/31/2019)&lt;/Q&gt;&lt;R&gt;1&lt;/R&gt;&lt;C&gt;1&lt;/C&gt;&lt;D xsi:type="xsd:double"&gt;175617&lt;/D&gt;&lt;/FQL&gt;&lt;FQL&gt;&lt;Q&gt;JP3885780001^FF_TAX_CF(ANN_R,1/1/2018,12/31/2018)&lt;/Q&gt;&lt;R&gt;1&lt;/R&gt;&lt;C&gt;1&lt;/C&gt;&lt;D xsi:type="xsd:double"&gt;172892&lt;/D&gt;&lt;/FQL&gt;&lt;FQL&gt;&lt;Q&gt;JP3885780001^FF_TAX_CF(ANN_R,1/1/2017,12/31/2017)&lt;/Q&gt;&lt;R&gt;1&lt;/R&gt;&lt;C&gt;1&lt;/C&gt;&lt;D xsi:type="xsd:double"&gt;246806&lt;/D&gt;&lt;/FQL&gt;&lt;FQL&gt;&lt;Q&gt;JP3885780001^FF_TAX_CF(ANN_R,1/1/2016,12/31/2016)&lt;/Q&gt;&lt;R&gt;1&lt;/R&gt;&lt;C&gt;1&lt;/C&gt;&lt;D xsi:type="xsd:double"&gt;269366&lt;/D&gt;&lt;/FQL&gt;&lt;FQL&gt;&lt;Q&gt;JP3885780001^FF_TAX_RATE(ANN_R,1/1/2020,12/31/2020)&lt;/Q&gt;&lt;R&gt;1&lt;/R&gt;&lt;C&gt;1&lt;/C&gt;&lt;D xsi:type="xsd:double"&gt;26.1017557300026&lt;/D&gt;&lt;/FQL&gt;&lt;FQL&gt;&lt;Q&gt;JP3885780001^FF_TAX_RATE(ANN_R,1/1/2019,12/31/2019)&lt;/Q&gt;&lt;R&gt;1&lt;/R&gt;&lt;C&gt;1&lt;/C&gt;&lt;D xsi:type="xsd:double"&gt;-2.15209145098444&lt;/D&gt;&lt;/FQL&gt;&lt;FQL&gt;&lt;Q&gt;JP3885780001^FF_TAX_RATE(ANN_R,1/1/2018,12/31/2018)&lt;/Q&gt;&lt;R&gt;1&lt;/R&gt;&lt;C&gt;1&lt;/C&gt;&lt;D xsi:type="xsd:double"&gt;23.9547823434627&lt;/D&gt;&lt;/FQL&gt;&lt;FQL&gt;&lt;Q&gt;JP3885780001^FF_TAX_RATE(ANN_R,1/1/2017,12/31/2017)&lt;/Q&gt;&lt;R&gt;1&lt;/R&gt;&lt;C&gt;1&lt;/C&gt;&lt;D xsi:type="xsd:double"&gt;17.5639160257743&lt;/D&gt;&lt;/FQL&gt;&lt;FQL&gt;&lt;Q&gt;JP3885780001^FF_TAX_RATE(ANN_R,1/1/2016,12/31/2016)&lt;/Q&gt;&lt;R&gt;1&lt;/R&gt;&lt;C&gt;1&lt;/C&gt;&lt;D xsi:type="xsd:double"&gt;28.0237480312462&lt;/D&gt;&lt;/FQL&gt;&lt;FQL&gt;&lt;Q&gt;JP3885780001^FG_GICS_SECTOR&lt;/Q&gt;&lt;R&gt;0&lt;/R&gt;&lt;C&gt;0&lt;/C&gt;&lt;/FQL&gt;&lt;FQL&gt;&lt;Q&gt;JP3885780001^FG_FACTSET_SECTOR&lt;/Q&gt;&lt;R&gt;1&lt;/R&gt;&lt;C&gt;1&lt;/C&gt;&lt;D xsi:type="xsd:string"&gt;Finance&lt;/D&gt;&lt;/FQL&gt;&lt;FQL&gt;&lt;Q&gt;US67103H1077^SUS_EC_RISK_SCORE(NOW,NOW,,"GOV")&lt;/Q&gt;&lt;R&gt;1&lt;/R&gt;&lt;C&gt;1&lt;/C&gt;&lt;D xsi:type="xsd:string"&gt;4.062600&lt;/D&gt;&lt;/FQL&gt;&lt;FQL&gt;&lt;Q&gt;US67103H1077^SUS_RR_RISK_SCORE(NOW,NOW,,"ESG")&lt;/Q&gt;&lt;R&gt;1&lt;/R&gt;&lt;C&gt;1&lt;/C&gt;&lt;D xsi:type="xsd:double"&gt;13.12043375&lt;/D&gt;&lt;/FQL&gt;&lt;FQL&gt;&lt;Q&gt;US67103H1077^FF_PTX_INC(ANN_R,1/1/2020,12/31/2020)&lt;/Q&gt;&lt;R&gt;1&lt;/R&gt;&lt;C&gt;1&lt;/C&gt;&lt;D xsi:type="xsd:double"&gt;2266.405&lt;/D&gt;&lt;/FQL&gt;&lt;FQL&gt;&lt;Q&gt;US67103H1077^FF_PTX_INC(ANN_R,1/1/2019,12/31/2019)&lt;/Q&gt;&lt;R&gt;1&lt;/R&gt;&lt;C&gt;1&lt;/C&gt;&lt;D xsi:type="xsd:double"&gt;1790.329&lt;/D&gt;&lt;/FQL&gt;&lt;FQL&gt;&lt;Q&gt;US67103H1077^FF_PTX_INC(ANN_R,1/1/2018,12/31/2018)&lt;/Q&gt;&lt;R&gt;1&lt;/R&gt;&lt;C&gt;1&lt;/C&gt;&lt;D xsi:type="xsd:double"&gt;1694.087&lt;/D&gt;&lt;/FQL&gt;&lt;FQL&gt;&lt;Q&gt;US67103H1077^FF_PTX_INC(ANN_R,1/1/2017,12/31/2017)&lt;/Q&gt;&lt;R&gt;1&lt;/R&gt;&lt;C&gt;1&lt;/C&gt;&lt;D xsi:type="xsd:double"&gt;1637.804&lt;/D&gt;&lt;/FQL&gt;&lt;FQL&gt;&lt;Q&gt;US67103H1077^FF_PTX_INC(ANN_R,1/1/2016,12/31/2016)&lt;/Q&gt;&lt;R&gt;1&lt;/R&gt;&lt;C&gt;1&lt;/C&gt;&lt;D xsi:type="xsd:double"&gt;1637.191&lt;/D&gt;&lt;/FQL&gt;&lt;FQL&gt;&lt;Q&gt;US67103H1077^FF_TAX_CF(ANN_R,1/1/2020,12/31/2020)&lt;/Q&gt;&lt;R&gt;1&lt;/R&gt;&lt;C&gt;1&lt;/C&gt;&lt;D xsi:type="xsd:double"&gt;305.087&lt;/D&gt;&lt;/FQL&gt;&lt;FQL&gt;&lt;Q&gt;US67103H1077^FF_TAX_CF(ANN_R,1/1/2019,12/31/2019)&lt;/Q&gt;&lt;R&gt;1&lt;/R&gt;&lt;C&gt;1&lt;/C&gt;&lt;D xsi:type="xsd:double"&gt;394.931&lt;/D&gt;&lt;/FQL&gt;&lt;FQL&gt;&lt;Q&gt;US67103H1077^FF_TAX_CF(ANN_R,1/1/2018,12/31/2018)&lt;/Q&gt;&lt;R&gt;1&lt;/R&gt;&lt;C&gt;1&lt;/C&gt;&lt;D xsi:type="xsd:double"&gt;311.376&lt;/D&gt;&lt;/FQL&gt;&lt;FQL&gt;&lt;Q&gt;US67103H1077^FF_TAX_CF(ANN_R,1/1/2017,12/31/2017)&lt;/Q&gt;&lt;R&gt;1&lt;/R&gt;&lt;C&gt;1&lt;/C&gt;&lt;D xsi:type="xsd:double"&gt;496.728&lt;/D&gt;&lt;/FQL&gt;&lt;FQL&gt;&lt;Q&gt;US67103H1077^FF_TAX_CF(ANN_R,1/1/2016,12/31/2016)&lt;/Q&gt;&lt;R&gt;1&lt;/R&gt;&lt;C&gt;1&lt;/C&gt;&lt;D xsi:type="xsd:double"&gt;569.677&lt;/D&gt;&lt;/FQL&gt;&lt;FQL&gt;&lt;Q&gt;US67103H1077^FF_TAX_RATE(ANN_R,1/1/2020,12/31/2020)&lt;/Q&gt;&lt;R&gt;1&lt;/R&gt;&lt;C&gt;1&lt;/C&gt;&lt;D xsi:type="xsd:double"&gt;22.6836333312007&lt;/D&gt;&lt;/FQL&gt;&lt;FQL&gt;&lt;Q&gt;US67103H1077^FF_TAX_RATE(ANN_R,1/1/2019,12/31/2019)&lt;/Q&gt;&lt;R&gt;1&lt;/R&gt;&lt;C&gt;1&lt;/C&gt;&lt;D xsi:type="xsd:double"&gt;22.3024371498199&lt;/D&gt;&lt;/FQL&gt;&lt;FQL&gt;&lt;Q&gt;US67103H1077^FF_TAX_RATE(ANN_R,1/1/2018,12/31/2018)&lt;/Q&gt;&lt;R&gt;1&lt;/R&gt;&lt;C&gt;1&lt;/C&gt;&lt;D xsi:type="xsd:double"&gt;21.8170613433667&lt;/D&gt;&lt;/FQL&gt;&lt;FQL&gt;&lt;Q&gt;US67103H1077^FF_TAX_RATE(ANN_R,1/1/2017,12/31/2017)&lt;/Q&gt;&lt;R&gt;1&lt;/R&gt;&lt;C&gt;1&lt;/C&gt;&lt;D xsi:type="xsd:double"&gt;30.7729129981365&lt;/D&gt;&lt;/FQL&gt;&lt;FQL&gt;&lt;Q&gt;US67103H1077^FG_GICS_SECTOR&lt;/Q&gt;&lt;R&gt;1&lt;/R&gt;&lt;C&gt;1&lt;/C&gt;&lt;D xsi:type="xsd:string"&gt;Consumer Discretionary&lt;/D&gt;&lt;/FQL&gt;&lt;FQL&gt;&lt;Q&gt;US67103H1077^FG_FACTSET_SECTOR&lt;/Q&gt;&lt;R&gt;1&lt;/R&gt;&lt;C&gt;1&lt;/C&gt;&lt;D xsi:type="xsd:string"&gt;Retail Trade&lt;/D&gt;&lt;/FQL&gt;&lt;FQL&gt;&lt;Q&gt;NL00150001Q9^SUS_EC_RISK_SCORE(NOW,NOW,,"GOV")&lt;/Q&gt;&lt;R&gt;0&lt;/R&gt;&lt;C&gt;0&lt;/C&gt;&lt;/FQL&gt;&lt;FQL&gt;&lt;Q&gt;NL00150001Q9^SUS_EC_RISK_SCORE(NOW,NOW,,"SOC")&lt;/Q&gt;&lt;R&gt;0&lt;/R&gt;&lt;C&gt;0&lt;/C&gt;&lt;/FQL&gt;&lt;FQL&gt;&lt;Q&gt;NL00150001Q9^SUS_RR_RISK_SCORE(NOW,NOW,,"ESG")&lt;/Q&gt;&lt;R&gt;0&lt;/R&gt;&lt;C&gt;0&lt;/C&gt;&lt;/FQL&gt;&lt;FQL&gt;&lt;Q&gt;NL00150001Q9^FF_PTX_INC(ANN_R,1/1/2020,12/31/2020)&lt;/Q&gt;&lt;R&gt;1&lt;/R&gt;&lt;C&gt;1&lt;/C&gt;&lt;D xsi:type="xsd:double"&gt;1177&lt;/D&gt;&lt;/FQL&gt;&lt;FQL&gt;&lt;Q&gt;NL00150001Q9^FF_PTX_INC(ANN_R,1/1/2019,12/31/2019)&lt;/Q&gt;&lt;R&gt;1&lt;/R&gt;&lt;C&gt;1&lt;/C&gt;&lt;D xsi:type="xsd:double"&gt;3812&lt;/D&gt;&lt;/FQL&gt;&lt;FQL&gt;&lt;Q&gt;NL00150001Q9^FF_PTX_INC(ANN_R,1/1/2018,12/31/2018)&lt;/Q&gt;&lt;R&gt;1&lt;/R&gt;&lt;C&gt;1&lt;/C&gt;&lt;D xsi:type="xsd:double"&gt;3873&lt;/D&gt;&lt;/FQL&gt;&lt;FQL&gt;&lt;Q&gt;NL00150001Q9^FF_PTX_INC(ANN_R,1/1/2017,12/31/2017)&lt;/Q&gt;&lt;R&gt;1&lt;/R&gt;&lt;C&gt;1&lt;/C&gt;&lt;D xsi:type="xsd:double"&gt;5480&lt;/D&gt;&lt;/FQL&gt;&lt;FQL&gt;&lt;Q&gt;NL00150001Q9^FF_PTX_INC(ANN_R,1/1/2016,12/31/2016)&lt;/Q&gt;&lt;R&gt;1&lt;/R&gt;&lt;C&gt;1&lt;/C&gt;&lt;D xsi:type="xsd:double"&gt;2790&lt;/D&gt;&lt;/FQL&gt;&lt;FQL&gt;&lt;Q&gt;NL00150001Q9^FF_TAX_CF(ANN_R,1/1/2020,12/31/2020)&lt;/Q&gt;&lt;R&gt;0&lt;/R&gt;&lt;C&gt;0&lt;/C&gt;&lt;/FQL&gt;&lt;FQL&gt;&lt;Q&gt;NL00150001Q9^FF_TAX_CF(ANN_R,1/1/2019,12/31/2019)&lt;/Q&gt;&lt;R&gt;0&lt;/R&gt;&lt;C&gt;0&lt;/C&gt;&lt;/FQL&gt;&lt;FQL&gt;&lt;Q&gt;NL00150001Q9^FF_TAX_CF(ANN_R,1/1/2018,12/31/2018)&lt;/Q&gt;&lt;R&gt;0&lt;/R&gt;&lt;C&gt;0&lt;/C&gt;&lt;/FQL&gt;&lt;FQL&gt;&lt;Q&gt;NL00150001Q9^FF_TAX_CF(ANN_R,1/1/2017,12/31/2017)&lt;/Q&gt;&lt;R&gt;0&lt;/R&gt;&lt;C&gt;0&lt;/C&gt;&lt;/FQL&gt;&lt;FQL&gt;&lt;Q&gt;NL00150001Q9^FF_TAX_CF(ANN_R,1/1/2016,12/31/2016)&lt;/Q&gt;&lt;R&gt;0&lt;/R&gt;&lt;C&gt;0&lt;/C&gt;&lt;/FQL&gt;&lt;FQL&gt;&lt;Q&gt;NL00150001Q9^FF_TAX_RATE(ANN_R,1/1/2019,12/31/2019)&lt;/Q&gt;&lt;R&gt;1&lt;/R&gt;&lt;C&gt;1&lt;/C&gt;&lt;D xsi:type="xsd:double"&gt;34.6537250786988&lt;/D&gt;&lt;/FQL&gt;&lt;FQL&gt;&lt;Q&gt;NL00150001Q9^FF_TAX_RATE(ANN_R,1/1/2018,12/31/2018)&lt;/Q&gt;&lt;R&gt;1&lt;/R&gt;&lt;C&gt;1&lt;/C&gt;&lt;D xsi:type="xsd:double"&gt;20.0877872450297&lt;/D&gt;&lt;/FQL&gt;&lt;FQL&gt;&lt;Q&gt;NL00150001Q9^FF_TAX_RATE(ANN_R,1/1/2017,12/31/2017)&lt;/Q&gt;&lt;R&gt;1&lt;/R&gt;&lt;C&gt;1&lt;/C&gt;&lt;D xsi:type="xsd:double"&gt;47.2262773722628&lt;/D&gt;&lt;/FQL&gt;&lt;FQL&gt;&lt;Q&gt;NL00150001Q9^FF_TAX_RATE(ANN_R,1/1/2016,12/31/2016)&lt;/Q&gt;&lt;R&gt;1&lt;/R&gt;&lt;C&gt;1&lt;/C&gt;&lt;D xsi:type="xsd:double"&gt;46.3082437275986&lt;/D&gt;&lt;/FQL&gt;&lt;FQL&gt;&lt;Q&gt;NL00150001Q9^FG_GICS_SECTOR&lt;/Q&gt;&lt;R&gt;0&lt;/R&gt;&lt;C&gt;0&lt;/C&gt;&lt;/FQL&gt;&lt;FQL&gt;&lt;Q&gt;NL00150001Q9^FG_FACTSET_SECTOR&lt;/Q&gt;&lt;R&gt;1&lt;/R&gt;&lt;C&gt;1&lt;/C&gt;&lt;D xsi:type="xsd:string"&gt;Consumer Durables&lt;/D&gt;&lt;/FQL&gt;&lt;FQL&gt;&lt;Q&gt;US46266C1053^SUS_EC_RISK_SCORE(NOW,NOW,,"GOV")&lt;/Q&gt;&lt;R&gt;1&lt;/R&gt;&lt;C&gt;1&lt;/C&gt;&lt;D xsi:type="xsd:string"&gt;7.077612&lt;/D&gt;&lt;/FQL&gt;&lt;FQL&gt;&lt;Q&gt;US46266C1053^SUS_EC_RISK_SCORE(NOW,NOW,,"SOC")&lt;/Q&gt;&lt;R&gt;1&lt;/R&gt;&lt;C&gt;1&lt;/C&gt;&lt;D xsi:type="xsd:string"&gt;10.978082&lt;/D&gt;&lt;/FQL&gt;&lt;FQL&gt;&lt;Q&gt;US46266C1053^SUS_RR_RISK_SCORE(NOW,NOW,,"ESG")&lt;/Q&gt;&lt;R&gt;1&lt;/R&gt;&lt;C&gt;1&lt;/C&gt;&lt;D xsi:type="xsd:double"&gt;19.39282&lt;/D&gt;&lt;/FQL&gt;&lt;FQL&gt;&lt;Q&gt;US46266C1053^FF_PTX_INC(ANN_R,1/1/2020,12/31/2020)&lt;/Q&gt;&lt;R&gt;1&lt;/R&gt;&lt;C&gt;1&lt;/C&gt;&lt;D xsi:type="xsd:double"&gt;373&lt;/D&gt;&lt;/FQL&gt;&lt;FQL&gt;&lt;Q&gt;US46266C1053^FF_PTX_INC(ANN_R,1/1/2019,12/31/2019)&lt;/Q&gt;&lt;R&gt;1&lt;/R&gt;&lt;C&gt;1&lt;/C&gt;&lt;D xsi:type="xsd:double"&gt;352&lt;/D&gt;&lt;/FQL&gt;&lt;FQL&gt;&lt;Q&gt;US46266C1053^FF_PTX_INC(ANN_R,1/1/2018,12/31/2018)&lt;/Q&gt;&lt;R&gt;1&lt;/R&gt;&lt;C&gt;1&lt;/C&gt;&lt;D xsi:type="xsd:double"&gt;328&lt;/D&gt;&lt;/FQL&gt;&lt;FQL&gt;&lt;Q&gt;US46266C1053^FF_PTX_INC(ANN_R,1/1/2017,12/31/2017)&lt;/Q&gt;&lt;R&gt;1&lt;/R&gt;&lt;C&gt;1&lt;/C&gt;&lt;D xsi:type="xsd:double"&gt;294&lt;/D&gt;&lt;/FQL&gt;&lt;FQL&gt;&lt;Q&gt;US46266C1053^FF_PTX_INC(ANN_R,1/1/2016,12/31/2016)&lt;/Q&gt;&lt;R&gt;1&lt;/R&gt;&lt;C&gt;1&lt;/C&gt;&lt;D xsi:type="xsd:double"&gt;479&lt;/D&gt;&lt;/FQL&gt;&lt;FQL&gt;&lt;Q&gt;US46266C1053^FF_TAX_CF(ANN_R,1/1/2020,12/31/2020)&lt;/Q&gt;&lt;R&gt;1&lt;/R&gt;&lt;C&gt;1&lt;/C&gt;&lt;D xsi:type="xsd:double"&gt;209&lt;/D&gt;&lt;/FQL&gt;&lt;FQL&gt;&lt;Q&gt;US46266C1053^FF_TAX_CF(ANN_R,1/1/2018,12/31/2018)&lt;/Q&gt;&lt;R&gt;1&lt;/R&gt;&lt;C&gt;1&lt;/C&gt;&lt;D xsi:type="xsd:double"&gt;211&lt;/D&gt;&lt;/FQL&gt;&lt;FQL&gt;&lt;Q&gt;US46266C1053^FF_TAX_CF(ANN_R,1/1/2017,12/31/2017)&lt;/Q&gt;&lt;R&gt;1&lt;/R&gt;&lt;C&gt;1&lt;/C&gt;&lt;D xsi:type="xsd:double"&gt;195&lt;/D&gt;&lt;/FQL&gt;&lt;FQL&gt;&lt;Q&gt;US46266C1053^FF_TAX_CF(ANN_R,1/1/2016,12/31/2016)&lt;/Q&gt;&lt;R&gt;1&lt;/R&gt;&lt;C&gt;1&lt;/C&gt;&lt;D xsi:type="xsd:double"&gt;106&lt;/D&gt;&lt;/FQL&gt;&lt;FQL&gt;&lt;Q&gt;US46266C1053^FF_TAX_RATE(ANN_R,1/1/2020,12/31/2020)&lt;/Q&gt;&lt;R&gt;1&lt;/R&gt;&lt;C&gt;1&lt;/C&gt;&lt;D xsi:type="xsd:double"&gt;19.3029490616622&lt;/D&gt;&lt;/FQL&gt;&lt;FQL&gt;&lt;Q&gt;US46266C1053^FF_TAX_RATE(ANN_R,1/1/2019,12/31/2019)&lt;/Q&gt;&lt;R&gt;1&lt;/R&gt;&lt;C&gt;1&lt;/C&gt;&lt;D xsi:type="xsd:double"&gt;32.9545454545455&lt;/D&gt;&lt;/FQL&gt;&lt;FQL&gt;&lt;Q&gt;US46266C1053^FF_TAX_RATE(ANN_R,1/1/2018,12/31/2018)&lt;/Q&gt;&lt;R&gt;1&lt;/R&gt;&lt;C&gt;1&lt;/C&gt;&lt;D xsi:type="xsd:double"&gt;17.9878048780488&lt;/D&gt;&lt;/FQL&gt;&lt;FQL&gt;&lt;Q&gt;US46266C1053^FF_TAX_RATE(ANN_R,1/1/2017,12/31/2017)&lt;/Q&gt;&lt;R&gt;1&lt;/R&gt;&lt;C&gt;1&lt;/C&gt;&lt;D xsi:type="xsd:double"&gt;-337.414965986395&lt;/D&gt;&lt;/FQL&gt;&lt;FQL&gt;&lt;Q&gt;US46266C1053^FF_TAX_RATE(ANN_R,1/1/2016,12/31/2016)&lt;/Q&gt;&lt;R&gt;1&lt;/R&gt;&lt;C&gt;1&lt;/C&gt;&lt;D xsi:typ</t>
        </r>
      </text>
    </comment>
    <comment ref="A41" authorId="0" shapeId="0" xr:uid="{C4D216A2-E272-4983-B262-8A3CDAAAA303}">
      <text>
        <r>
          <rPr>
            <b/>
            <sz val="9"/>
            <color indexed="81"/>
            <rFont val="Tahoma"/>
            <family val="2"/>
          </rPr>
          <t>e="xsd:double"&gt;72.0250521920668&lt;/D&gt;&lt;/FQL&gt;&lt;FQL&gt;&lt;Q&gt;US46266C1053^FG_GICS_SECTOR&lt;/Q&gt;&lt;R&gt;1&lt;/R&gt;&lt;C&gt;1&lt;/C&gt;&lt;D xsi:type="xsd:string"&gt;Health Care&lt;/D&gt;&lt;/FQL&gt;&lt;FQL&gt;&lt;Q&gt;US46266C1053^FG_FACTSET_SECTOR&lt;/Q&gt;&lt;R&gt;1&lt;/R&gt;&lt;C&gt;1&lt;/C&gt;&lt;D xsi:type="xsd:string"&gt;Health Services&lt;/D&gt;&lt;/FQL&gt;&lt;FQL&gt;&lt;Q&gt;US15135B1017^SUS_EC_RISK_SCORE(NOW,NOW,,"GOV")&lt;/Q&gt;&lt;R&gt;1&lt;/R&gt;&lt;C&gt;1&lt;/C&gt;&lt;D xsi:type="xsd:string"&gt;6.706083&lt;/D&gt;&lt;/FQL&gt;&lt;FQL&gt;&lt;Q&gt;US15135B1017^SUS_EC_RISK_SCORE(NOW,NOW,,"SOC")&lt;/Q&gt;&lt;R&gt;1&lt;/R&gt;&lt;C&gt;1&lt;/C&gt;&lt;D xsi:type="xsd:string"&gt;15.623857&lt;/D&gt;&lt;/FQL&gt;&lt;FQL&gt;&lt;Q&gt;US15135B1017^SUS_RR_RISK_SCORE(NOW,NOW,,"ESG")&lt;/Q&gt;&lt;R&gt;1&lt;/R&gt;&lt;C&gt;1&lt;/C&gt;&lt;D xsi:type="xsd:double"&gt;22.4716903125&lt;/D&gt;&lt;/FQL&gt;&lt;FQL&gt;&lt;Q&gt;US15135B1017^FF_PTX_INC(ANN_R,1/1/2020,12/31/2020)&lt;/Q&gt;&lt;R&gt;1&lt;/R&gt;&lt;C&gt;1&lt;/C&gt;&lt;D xsi:type="xsd:double"&gt;2773&lt;/D&gt;&lt;/FQL&gt;&lt;FQL&gt;&lt;Q&gt;US15135B1017^FF_PTX_INC(ANN_R,1/1/2019,12/31/2019)&lt;/Q&gt;&lt;R&gt;1&lt;/R&gt;&lt;C&gt;1&lt;/C&gt;&lt;D xsi:type="xsd:double"&gt;1782&lt;/D&gt;&lt;/FQL&gt;&lt;FQL&gt;&lt;Q&gt;US15135B1017^FF_PTX_INC(ANN_R,1/1/2017,12/31/2017)&lt;/Q&gt;&lt;R&gt;1&lt;/R&gt;&lt;C&gt;1&lt;/C&gt;&lt;D xsi:type="xsd:double"&gt;1134&lt;/D&gt;&lt;/FQL&gt;&lt;FQL&gt;&lt;Q&gt;US15135B1017^FF_PTX_INC(ANN_R,1/1/2016,12/31/2016)&lt;/Q&gt;&lt;R&gt;1&lt;/R&gt;&lt;C&gt;1&lt;/C&gt;&lt;D xsi:type="xsd:double"&gt;1157&lt;/D&gt;&lt;/FQL&gt;&lt;FQL&gt;&lt;Q&gt;US15135B1017^FF_TAX_CF(ANN_R,1/1/2020,12/31/2020)&lt;/Q&gt;&lt;R&gt;1&lt;/R&gt;&lt;C&gt;1&lt;/C&gt;&lt;D xsi:type="xsd:double"&gt;1191&lt;/D&gt;&lt;/FQL&gt;&lt;FQL&gt;&lt;Q&gt;US15135B1017^FF_TAX_CF(ANN_R,1/1/2019,12/31/2019)&lt;/Q&gt;&lt;R&gt;1&lt;/R&gt;&lt;C&gt;1&lt;/C&gt;&lt;D xsi:type="xsd:double"&gt;612&lt;/D&gt;&lt;/FQL&gt;&lt;FQL&gt;&lt;Q&gt;US15135B1017^FF_TAX_CF(ANN_R,1/1/2018,12/31/2018)&lt;/Q&gt;&lt;R&gt;1&lt;/R&gt;&lt;C&gt;1&lt;/C&gt;&lt;D xsi:type="xsd:double"&gt;448&lt;/D&gt;&lt;/FQL&gt;&lt;FQL&gt;&lt;Q&gt;US15135B1017^FF_TAX_CF(ANN_R,1/1/2017,12/31/2017)&lt;/Q&gt;&lt;R&gt;1&lt;/R&gt;&lt;C&gt;1&lt;/C&gt;&lt;D xsi:type="xsd:double"&gt;496&lt;/D&gt;&lt;/FQL&gt;&lt;FQL&gt;&lt;Q&gt;US15135B1017^FF_TAX_CF(ANN_R,1/1/2016,12/31/2016)&lt;/Q&gt;&lt;R&gt;1&lt;/R&gt;&lt;C&gt;1&lt;/C&gt;&lt;D xsi:type="xsd:double"&gt;556&lt;/D&gt;&lt;/FQL&gt;&lt;FQL&gt;&lt;Q&gt;US15135B1017^FF_TAX_RATE(ANN_R,1/1/2020,12/31/2020)&lt;/Q&gt;&lt;R&gt;1&lt;/R&gt;&lt;C&gt;1&lt;/C&gt;&lt;D xsi:type="xsd:double"&gt;35.3047241254959&lt;/D&gt;&lt;/FQL&gt;&lt;FQL&gt;&lt;Q&gt;US15135B1017^FF_TAX_RATE(ANN_R,1/1/2019,12/31/2019)&lt;/Q&gt;&lt;R&gt;1&lt;/R&gt;&lt;C&gt;1&lt;/C&gt;&lt;D xsi:type="xsd:double"&gt;26.5432098765432&lt;/D&gt;&lt;/FQL&gt;&lt;FQL&gt;&lt;Q&gt;US15135B1017^FF_TAX_RATE(ANN_R,1/1/2018,12/31/2018)&lt;/Q&gt;&lt;R&gt;1&lt;/R&gt;&lt;C&gt;1&lt;/C&gt;&lt;D xsi:type="xsd:double"&gt;34.6491228070175&lt;/D&gt;&lt;/FQL&gt;&lt;FQL&gt;&lt;Q&gt;US15135B1017^FF_TAX_RATE(ANN_R,1/1/2017,12/31/2017)&lt;/Q&gt;&lt;R&gt;1&lt;/R&gt;&lt;C&gt;1&lt;/C&gt;&lt;D xsi:type="xsd:double"&gt;28.7477954144621&lt;/D&gt;&lt;/FQL&gt;&lt;FQL&gt;&lt;Q&gt;US15135B1017^FF_TAX_RATE(ANN_R,1/1/2016,12/31/2016)&lt;/Q&gt;&lt;R&gt;1&lt;/R&gt;&lt;C&gt;1&lt;/C&gt;&lt;D xsi:type="xsd:double"&gt;51.771823681936&lt;/D&gt;&lt;/FQL&gt;&lt;FQL&gt;&lt;Q&gt;US15135B1017^FG_GICS_SECTOR&lt;/Q&gt;&lt;R&gt;1&lt;/R&gt;&lt;C&gt;1&lt;/C&gt;&lt;D xsi:type="xsd:string"&gt;Health Care&lt;/D&gt;&lt;/FQL&gt;&lt;FQL&gt;&lt;Q&gt;US15135B1017^FG_FACTSET_SECTOR&lt;/Q&gt;&lt;R&gt;1&lt;/R&gt;&lt;C&gt;1&lt;/C&gt;&lt;D xsi:type="xsd:string"&gt;Health Services&lt;/D&gt;&lt;/FQL&gt;&lt;FQL&gt;&lt;Q&gt;RU000A0DKVS5^SUS_EC_RISK_SCORE(NOW,NOW,,"GOV")&lt;/Q&gt;&lt;R&gt;0&lt;/R&gt;&lt;C&gt;0&lt;/C&gt;&lt;/FQL&gt;&lt;FQL&gt;&lt;Q&gt;RU000A0DKVS5^SUS_RR_RISK_SCORE(NOW,NOW,,"ESG")&lt;/Q&gt;&lt;R&gt;0&lt;/R&gt;&lt;C&gt;0&lt;/C&gt;&lt;/FQL&gt;&lt;FQL&gt;&lt;Q&gt;RU000A0DKVS5^FF_PTX_INC(ANN_R,1/1/2020,12/31/2020)&lt;/Q&gt;&lt;R&gt;1&lt;/R&gt;&lt;C&gt;1&lt;/C&gt;&lt;D xsi:type="xsd:double"&gt;273577&lt;/D&gt;&lt;/FQL&gt;&lt;FQL&gt;&lt;Q&gt;RU000A0DKVS5^FF_PTX_INC(ANN_R,1/1/2019,12/31/2019)&lt;/Q&gt;&lt;R&gt;1&lt;/R&gt;&lt;C&gt;1&lt;/C&gt;&lt;D xsi:type="xsd:double"&gt;853877&lt;/D&gt;&lt;/FQL&gt;&lt;FQL&gt;&lt;Q&gt;RU000A0DKVS5^FF_PTX_INC(ANN_R,1/1/2018,12/31/2018)&lt;/Q&gt;&lt;R&gt;1&lt;/R&gt;&lt;C&gt;1&lt;/C&gt;&lt;D xsi:type="xsd:double"&gt;265792&lt;/D&gt;&lt;/FQL&gt;&lt;FQL&gt;&lt;Q&gt;RU000A0DKVS5^FF_PTX_INC(ANN_R,1/1/2017,12/31/2017)&lt;/Q&gt;&lt;R&gt;1&lt;/R&gt;&lt;C&gt;1&lt;/C&gt;&lt;D xsi:type="xsd:double"&gt;178409&lt;/D&gt;&lt;/FQL&gt;&lt;FQL&gt;&lt;Q&gt;RU000A0DKVS5^FF_PTX_INC(ANN_R,1/1/2016,12/31/2016)&lt;/Q&gt;&lt;R&gt;1&lt;/R&gt;&lt;C&gt;1&lt;/C&gt;&lt;D xsi:type="xsd:double"&gt;217325&lt;/D&gt;&lt;/FQL&gt;&lt;FQL&gt;&lt;Q&gt;RU000A0DKVS5^FF_TAX_CF(ANN_R,1/1/2020,12/31/2020)&lt;/Q&gt;&lt;R&gt;1&lt;/R&gt;&lt;C&gt;1&lt;/C&gt;&lt;D xsi:type="xsd:double"&gt;40977&lt;/D&gt;&lt;/FQL&gt;&lt;FQL&gt;&lt;Q&gt;RU000A0DKVS5^FF_TAX_CF(ANN_R,1/1/2019,12/31/2019)&lt;/Q&gt;&lt;R&gt;1&lt;/R&gt;&lt;C&gt;1&lt;/C&gt;&lt;D xsi:type="xsd:double"&gt;35061&lt;/D&gt;&lt;/FQL&gt;&lt;FQL&gt;&lt;Q&gt;RU000A0DKVS5^FF_TAX_CF(ANN_R,1/1/2018,12/31/2018)&lt;/Q&gt;&lt;R&gt;1&lt;/R&gt;&lt;C&gt;1&lt;/C&gt;&lt;D xsi:type="xsd:double"&gt;47127&lt;/D&gt;&lt;/FQL&gt;&lt;FQL&gt;&lt;Q&gt;RU000A0DKVS5^FF_TAX_CF(ANN_R,1/1/2017,12/31/2017)&lt;/Q&gt;&lt;R&gt;1&lt;/R&gt;&lt;C&gt;1&lt;/C&gt;&lt;D xsi:type="xsd:double"&gt;32629&lt;/D&gt;&lt;/FQL&gt;&lt;FQL&gt;&lt;Q&gt;RU000A0DKVS5^FF_TAX_CF(ANN_R,1/1/2016,12/31/2016)&lt;/Q&gt;&lt;R&gt;1&lt;/R&gt;&lt;C&gt;1&lt;/C&gt;&lt;D xsi:type="xsd:double"&gt;28314&lt;/D&gt;&lt;/FQL&gt;&lt;FQL&gt;&lt;Q&gt;RU000A0DKVS5^FF_TAX_RATE(ANN_R,1/1/2020,12/31/2020)&lt;/Q&gt;&lt;R&gt;1&lt;/R&gt;&lt;C&gt;1&lt;/C&gt;&lt;D xsi:type="xsd:double"&gt;18.6455732755312&lt;/D&gt;&lt;/FQL&gt;&lt;FQL&gt;&lt;Q&gt;RU000A0DKVS5^FF_TAX_RATE(ANN_R,1/1/2019,12/31/2019)&lt;/Q&gt;&lt;R&gt;1&lt;/R&gt;&lt;C&gt;1&lt;/C&gt;&lt;D xsi:type="xsd:double"&gt;14.0130252952123&lt;/D&gt;&lt;/FQL&gt;&lt;FQL&gt;&lt;Q&gt;RU000A0DKVS5^FF_TAX_RATE(ANN_R,1/1/2018,12/31/2018)&lt;/Q&gt;&lt;R&gt;1&lt;/R&gt;&lt;C&gt;1&lt;/C&gt;&lt;D xsi:type="xsd:double"&gt;17.1513815314231&lt;/D&gt;&lt;/FQL&gt;&lt;FQL&gt;&lt;Q&gt;RU000A0DKVS5^FF_TAX_RATE(ANN_R,1/1/2017,12/31/2017)&lt;/Q&gt;&lt;R&gt;1&lt;/R&gt;&lt;C&gt;1&lt;/C&gt;&lt;D xsi:type="xsd:double"&gt;19.2641626823759&lt;/D&gt;&lt;/FQL&gt;&lt;FQL&gt;&lt;Q&gt;RU000A0DKVS5^FG_GICS_SECTOR&lt;/Q&gt;&lt;R&gt;0&lt;/R&gt;&lt;C&gt;0&lt;/C&gt;&lt;/FQL&gt;&lt;FQL&gt;&lt;Q&gt;RU000A0DKVS5^FG_FACTSET_SECTOR&lt;/Q&gt;&lt;R&gt;1&lt;/R&gt;&lt;C&gt;1&lt;/C&gt;&lt;D xsi:type="xsd:string"&gt;Energy Minerals&lt;/D&gt;&lt;/FQL&gt;&lt;FQL&gt;&lt;Q&gt;JE00B783TY65^SUS_EC_RISK_SCORE(NOW,NOW,,"GOV")&lt;/Q&gt;&lt;R&gt;1&lt;/R&gt;&lt;C&gt;1&lt;/C&gt;&lt;D xsi:type="xsd:string"&gt;5.175937&lt;/D&gt;&lt;/FQL&gt;&lt;FQL&gt;&lt;Q&gt;JE00B783TY65^SUS_EC_RISK_SCORE(NOW,NOW,,"SOC")&lt;/Q&gt;&lt;R&gt;1&lt;/R&gt;&lt;C&gt;1&lt;/C&gt;&lt;D xsi:type="xsd:string"&gt;4.594876&lt;/D&gt;&lt;/FQL&gt;&lt;FQL&gt;&lt;Q&gt;JE00B783TY65^SUS_RR_RISK_SCORE(NOW,NOW,,"ESG")&lt;/Q&gt;&lt;R&gt;1&lt;/R&gt;&lt;C&gt;1&lt;/C&gt;&lt;D xsi:type="xsd:double"&gt;13.494188125&lt;/D&gt;&lt;/FQL&gt;&lt;FQL&gt;&lt;Q&gt;JE00B783TY65^FF_PTX_INC(ANN_R,1/1/2020,12/31/2020)&lt;/Q&gt;&lt;R&gt;1&lt;/R&gt;&lt;C&gt;1&lt;/C&gt;&lt;D xsi:type="xsd:double"&gt;1954&lt;/D&gt;&lt;/FQL&gt;&lt;FQL&gt;&lt;Q&gt;JE00B783TY65^FF_PTX_INC(ANN_R,1/1/2019,12/31/2019)&lt;/Q&gt;&lt;R&gt;1&lt;/R&gt;&lt;C&gt;1&lt;/C&gt;&lt;D xsi:type="xsd:double"&gt;1126&lt;/D&gt;&lt;/FQL&gt;&lt;FQL&gt;&lt;Q&gt;JE00B783TY65^FF_PTX_INC(ANN_R,1/1/2018,12/31/2018)&lt;/Q&gt;&lt;R&gt;1&lt;/R&gt;&lt;C&gt;1&lt;/C&gt;&lt;D xsi:type="xsd:double"&gt;1334&lt;/D&gt;&lt;/FQL&gt;&lt;FQL&gt;&lt;Q&gt;JE00B783TY65^FF_PTX_INC(ANN_R,1/1/2017,12/31/2017)&lt;/Q&gt;&lt;R&gt;1&lt;/R&gt;&lt;C&gt;1&lt;/C&gt;&lt;D xsi:type="xsd:double"&gt;1255&lt;/D&gt;&lt;/FQL&gt;&lt;FQL&gt;&lt;Q&gt;JE00B783TY65^FF_PTX_INC(ANN_R,1/1/2016,12/31/2016)&lt;/Q&gt;&lt;R&gt;1&lt;/R&gt;&lt;C&gt;1&lt;/C&gt;&lt;D xsi:type="xsd:double"&gt;1000&lt;/D&gt;&lt;/FQL&gt;&lt;FQL&gt;&lt;Q&gt;JE00B783TY65^FF_TAX_CF(ANN_R,1/1/2020,12/31/2020)&lt;/Q&gt;&lt;R&gt;1&lt;/R&gt;&lt;C&gt;1&lt;/C&gt;&lt;D xsi:type="xsd:double"&gt;106&lt;/D&gt;&lt;/FQL&gt;&lt;FQL&gt;&lt;Q&gt;JE00B783TY65^FF_TAX_CF(ANN_R,1/1/2019,12/31/2019)&lt;/Q&gt;&lt;R&gt;1&lt;/R&gt;&lt;C&gt;1&lt;/C&gt;&lt;D xsi:type="xsd:double"&gt;189&lt;/D&gt;&lt;/FQL&gt;&lt;FQL&gt;&lt;Q&gt;JE00B783TY65^FF_TAX_CF(ANN_R,1/1/2018,12/31/2018)&lt;/Q&gt;&lt;R&gt;1&lt;/R&gt;&lt;C&gt;1&lt;/C&gt;&lt;D xsi:type="xsd:double"&gt;283&lt;/D&gt;&lt;/FQL&gt;&lt;FQL&gt;&lt;Q&gt;JE00B783TY65^FF_TAX_CF(ANN_R,1/1/2017,12/31/2017)&lt;/Q&gt;&lt;R&gt;1&lt;/R&gt;&lt;C&gt;1&lt;/C&gt;&lt;D xsi:type="xsd:double"&gt;275&lt;/D&gt;&lt;/FQL&gt;&lt;FQL&gt;&lt;Q&gt;JE00B783TY65^FF_TAX_CF(ANN_R,1/1/2016,12/31/2016)&lt;/Q&gt;&lt;R&gt;0&lt;/R&gt;&lt;C&gt;0&lt;/C&gt;&lt;/FQL&gt;&lt;FQL&gt;&lt;Q&gt;JE00B783TY65^FF_TAX_RATE(ANN_R,1/1/2019,12/31/2019)&lt;/Q&gt;&lt;R&gt;1&lt;/R&gt;&lt;C&gt;1&lt;/C&gt;&lt;D xsi:type="xsd:double"&gt;11.7229129662522&lt;/D&gt;&lt;/FQL&gt;&lt;FQL&gt;&lt;Q&gt;JE00B783TY65^FF_TAX_RATE(ANN_R,1/1/2018,12/31/2018)&lt;/Q&gt;&lt;R&gt;1&lt;/R&gt;&lt;C&gt;1&lt;/C&gt;&lt;D xsi:type="xsd:double"&gt;18.7406296851574&lt;/D&gt;&lt;/FQL&gt;&lt;FQL&gt;&lt;Q&gt;JE00B783TY65^FF_TAX_RATE(ANN_R,1/1/2017,12/31/2017)&lt;/Q&gt;&lt;R&gt;1&lt;/R&gt;&lt;C&gt;1&lt;/C&gt;&lt;D xsi:type="xsd:double"&gt;17.7689243027888&lt;/D&gt;&lt;/FQL&gt;&lt;FQL&gt;&lt;Q&gt;JE00B783TY65^FF_TAX_RATE(ANN_R,1/1/2016,12/31/2016)&lt;/Q&gt;&lt;R&gt;1&lt;/R&gt;&lt;C&gt;1&lt;/C&gt;&lt;D xsi:type="xsd:double"&gt;16.7&lt;/D&gt;&lt;/FQL&gt;&lt;FQL&gt;&lt;Q&gt;JE00B783TY65^FG_GICS_SECTOR&lt;/Q&gt;&lt;R&gt;1&lt;/R&gt;&lt;C&gt;1&lt;/C&gt;&lt;D xsi:type="xsd:string"&gt;Consumer Discretionary&lt;/D&gt;&lt;/FQL&gt;&lt;FQL&gt;&lt;Q&gt;JE00B783TY65^FG_FACTSET_SECTOR&lt;/Q&gt;&lt;R&gt;1&lt;/R&gt;&lt;C&gt;1&lt;/C&gt;&lt;D xsi:type="xsd:string"&gt;Producer Manufacturing&lt;/D&gt;&lt;/FQL&gt;&lt;FQL&gt;&lt;Q&gt;US8288061091^SUS_EC_RISK_SCORE(NOW,NOW,,"GOV")&lt;/Q&gt;&lt;R&gt;1&lt;/R&gt;&lt;C&gt;1&lt;/C&gt;&lt;D xsi:type="xsd:string"&gt;5.875880&lt;/D&gt;&lt;/FQL&gt;&lt;FQL&gt;&lt;Q&gt;US8288061091^SUS_EC_RISK_SCORE(NOW,NOW,,"SOC")&lt;/Q&gt;&lt;R&gt;1&lt;/R&gt;&lt;C&gt;1&lt;/C&gt;&lt;D xsi:type="xsd:string"&gt;4.328725&lt;/D&gt;&lt;/FQL&gt;&lt;FQL&gt;&lt;Q&gt;US8288061091^SUS_RR_RISK_SCORE(NOW,NOW,,"ESG")&lt;/Q&gt;&lt;R&gt;1&lt;/R&gt;&lt;C&gt;1&lt;/C&gt;&lt;D xsi:type="xsd:double"&gt;14.7166048076923&lt;/D&gt;&lt;/FQL&gt;&lt;FQL&gt;&lt;Q&gt;US8288061091^FF_PTX_INC(ANN_R,1/1/2020,12/31/2020)&lt;/Q&gt;&lt;R&gt;1&lt;/R&gt;&lt;C&gt;1&lt;/C&gt;&lt;D xsi:type="xsd:double"&gt;1187.409&lt;/D&gt;&lt;/FQL&gt;&lt;FQL&gt;&lt;Q&gt;US8288061091^FF_PTX_INC(ANN_R,1/1/2019,12/31/2019)&lt;/Q&gt;&lt;R&gt;1&lt;/R&gt;&lt;C&gt;1&lt;/C&gt;&lt;D xsi:type="xsd:double"&gt;2002.222&lt;/D&gt;&lt;/FQL&gt;&lt;FQL&gt;&lt;Q&gt;US8288061091^FF_PTX_INC(ANN_R,1/1/2018,12/31/2018)&lt;/Q&gt;&lt;R&gt;1&lt;/R&gt;&lt;C&gt;1&lt;/C&gt;&lt;D xsi:type="xsd:double"&gt;2095.164&lt;/D&gt;&lt;/FQL&gt;&lt;FQL&gt;&lt;Q&gt;US8288061091^FF_PTX_INC(ANN_R,1/1/2017,12/31/2017)&lt;/Q&gt;&lt;R&gt;1&lt;/R&gt;&lt;C&gt;1&lt;/C&gt;&lt;D xsi:type="xsd:double"&gt;1864.329&lt;/D&gt;&lt;/FQL&gt;&lt;FQL&gt;&lt;Q&gt;US8288061091^FF_PTX_INC(ANN_R,1/1/2016,12/31/2016)&lt;/Q&gt;&lt;R&gt;1&lt;/R&gt;&lt;C&gt;1&lt;/C&gt;&lt;D xsi:type="xsd:double"&gt;1726.497&lt;/D&gt;&lt;/FQL&gt;&lt;FQL&gt;&lt;Q&gt;US8288061091^FF_TAX_CF(ANN_R,1/1/2020,12/31/2020)&lt;/Q&gt;&lt;R&gt;0&lt;/R&gt;&lt;C&gt;0&lt;/C&gt;&lt;/FQL&gt;&lt;FQL&gt;&lt;Q&gt;US8288061091^FF_TAX_CF(ANN_R,1/1/2018,12/31/2018)&lt;/Q&gt;&lt;R&gt;0&lt;/R&gt;&lt;C&gt;0&lt;/C&gt;&lt;/FQL&gt;&lt;FQL&gt;&lt;Q&gt;US8288061091^FF_TAX_CF(ANN_R,1/1/2017,12/31/2017)&lt;/Q&gt;&lt;R&gt;0&lt;/R&gt;&lt;C&gt;0&lt;/C&gt;&lt;/FQL&gt;&lt;FQL&gt;&lt;Q&gt;US8288061091^FF_TAX_CF(ANN_R,1/1/2016,12/31/2016)&lt;/Q&gt;&lt;R&gt;0&lt;/R&gt;&lt;C&gt;0&lt;/C&gt;&lt;/FQL&gt;&lt;FQL&gt;&lt;Q&gt;US8288061091^FF_TAX_RATE(ANN_R,1/1/2020,12/31/2020)&lt;/Q&gt;&lt;R&gt;1&lt;/R&gt;&lt;C&gt;1&lt;/C&gt;&lt;D xsi:type="xsd:double"&gt;-0.390514136241177&lt;/D&gt;&lt;/FQL&gt;&lt;FQL&gt;&lt;Q&gt;US8288061091^FF_TAX_RATE(ANN_R,1/1/2019,12/31/2019)&lt;/Q&gt;&lt;R&gt;1&lt;/R&gt;&lt;C&gt;1&lt;/C&gt;&lt;D xsi:type="xsd:double"&gt;1.50103235305575&lt;/D&gt;&lt;/FQL&gt;&lt;FQL&gt;&lt;Q&gt;US8288061091^FF_TAX_RATE(ANN_R,1/1/2018,12/31/2018)&lt;/Q&gt;&lt;R&gt;1&lt;/R&gt;&lt;C&gt;1&lt;/C&gt;&lt;D xsi:type="xsd:double"&gt;1.76110318810365&lt;/D&gt;&lt;/FQL&gt;&lt;FQL&gt;&lt;Q&gt;US8288061091^FF_TAX_RATE(ANN_R,1/1/2017,12/31/2017)&lt;/Q&gt;&lt;R&gt;1&lt;/R&gt;&lt;C&gt;1&lt;/C&gt;&lt;D xsi:type="xsd:double"&gt;1.25208587110966&lt;/D&gt;&lt;/FQL&gt;&lt;FQL&gt;&lt;Q&gt;US8288061091^FF_TAX_RATE(ANN_R,1/1/2016,12/31/2016)&lt;/Q&gt;&lt;R&gt;1&lt;/R&gt;&lt;C&gt;1&lt;/C&gt;&lt;D xsi:type="xsd:double"&gt;1.71897199937214&lt;/D&gt;&lt;/FQL&gt;&lt;FQL&gt;&lt;Q&gt;US8288061091^FG_GICS_SECTOR&lt;/Q&gt;&lt;R&gt;1&lt;/R&gt;&lt;C&gt;1&lt;/C&gt;&lt;D xsi:type="xsd:string"&gt;Real Estate&lt;/D&gt;&lt;/FQL&gt;&lt;FQL&gt;&lt;Q&gt;US8288061091^FG_FACTSET_SECTOR&lt;/Q&gt;&lt;R&gt;1&lt;/R&gt;&lt;C&gt;1&lt;/C&gt;&lt;D xsi:type="xsd:string"&gt;Finance&lt;/D&gt;&lt;/FQL&gt;&lt;FQL&gt;&lt;Q&gt;IE0001827041^SUS_EC_RISK_SCORE(NOW,NOW,,"GOV")&lt;/Q&gt;&lt;R&gt;1&lt;/R&gt;&lt;C&gt;1&lt;/C&gt;&lt;D xsi:type="xsd:string"&gt;4.883006&lt;/D&gt;&lt;/FQL&gt;&lt;FQL&gt;&lt;Q&gt;IE0001827041^SUS_EC_RISK_SCORE(NOW,NOW,,"SOC")&lt;/Q&gt;&lt;R&gt;1&lt;/R&gt;&lt;C&gt;1&lt;/C&gt;&lt;D xsi:type="xsd:string"&gt;2.658866&lt;/D&gt;&lt;/FQL&gt;&lt;FQL&gt;&lt;Q&gt;IE0001827041^SUS_RR_RISK_SCORE(NOW,NOW,,"ESG")&lt;/Q&gt;&lt;R&gt;1&lt;/R&gt;&lt;C&gt;1&lt;/C&gt;&lt;D xsi:type="xsd:double"&gt;19.656511875&lt;/D&gt;&lt;/FQL&gt;&lt;FQL&gt;&lt;Q&gt;IE0001827041^FF_PTX_INC(ANN_R,1/1/2020,12/31/2020)&lt;/Q&gt;&lt;R&gt;1&lt;/R&gt;&lt;C&gt;1&lt;/C&gt;&lt;D xsi:type="xsd:double"&gt;1389.63120832381&lt;/D&gt;&lt;/FQL&gt;&lt;FQL&gt;&lt;Q&gt;IE0001827041^FF_PTX_INC(ANN_R,1/1/2019,12/31/2019)&lt;/Q&gt;&lt;R&gt;1&lt;/R&gt;&lt;C&gt;1&lt;/C&gt;&lt;D xsi:type="xsd:double"&gt;1657.07878455334&lt;/D&gt;&lt;/FQL&gt;&lt;FQL&gt;&lt;Q&gt;IE0001827041^FF_PTX_INC(ANN_R,1/1/2017,12/31/2017)&lt;/Q&gt;&lt;R&gt;1&lt;/R&gt;&lt;C&gt;1&lt;/C&gt;&lt;D xsi:type="xsd:double"&gt;1578.27550169913&lt;/D&gt;&lt;/FQL&gt;&lt;FQL&gt;&lt;Q&gt;IE0001827041^FF_PTX_INC(ANN_R,1/1/2016,12/31/2016)&lt;/Q&gt;&lt;R&gt;1&lt;/R&gt;&lt;C&gt;1&lt;/C&gt;&lt;D xsi:type="xsd:double"&gt;1293.69247867382&lt;/D&gt;&lt;/FQL&gt;&lt;FQL&gt;&lt;Q&gt;IE0001827041^FF_TAX_CF(ANN_R,1/1/2020,12/31/2020)&lt;/Q&gt;&lt;R&gt;1&lt;/R&gt;&lt;C&gt;1&lt;/C&gt;&lt;D xsi:type="xsd:double"&gt;435.137045030688&lt;/D&gt;&lt;/FQL&gt;&lt;FQL&gt;&lt;Q&gt;IE0001827041^FF_TAX_CF(ANN_R,1/1/2019,12/31/2019)&lt;/Q&gt;&lt;R&gt;1&lt;/R&gt;&lt;C&gt;1&lt;/C&gt;&lt;D xsi:type="xsd:double"&gt;285.324823830376&lt;/D&gt;&lt;/FQL&gt;&lt;FQL&gt;&lt;Q&gt;IE0001827041^FF_TAX_CF(ANN_R,1/1/2018,12/31/2018)&lt;/Q&gt;&lt;R&gt;1&lt;/R&gt;&lt;C&gt;1&lt;/C&gt;&lt;D xsi:type="xsd:double"&gt;586.599285933121&lt;/D&gt;&lt;/FQL&gt;&lt;FQL&gt;&lt;Q&gt;IE0001827041^FF_TAX_CF(ANN_R,1/1/2017,12/31/2017)&lt;/Q&gt;&lt;R&gt;1&lt;/R&gt;&lt;C&gt;1&lt;/C&gt;&lt;D xsi:type="xsd:double"&gt;415.151269592335&lt;/D&gt;&lt;/FQL&gt;&lt;FQL&gt;&lt;Q&gt;IE0001827041^FF_TAX_CF(ANN_R,1/1/2016,12/31/2016)&lt;/Q&gt;&lt;R&gt;1&lt;/R&gt;&lt;C&gt;1&lt;/C&gt;&lt;D xsi:type="xsd:double"&gt;394.338455159764&lt;/D&gt;&lt;/FQL&gt;&lt;FQL&gt;&lt;Q&gt;IE0001827041^FF_TAX_RATE(ANN_R,1/1/2020,12/31/2020)&lt;/Q&gt;&lt;R&gt;1&lt;/R&gt;&lt;C&gt;1&lt;/C&gt;&lt;D xsi:type="xsd:double"&gt;28.0022446689113&lt;/D&gt;&lt;/FQL&gt;&lt;FQL&gt;&lt;Q&gt;IE0001827041^FF_TAX_RATE(ANN_R,1/1/2019,12/31/2019)&lt;/Q&gt;&lt;R&gt;1&lt;/R&gt;&lt;C&gt;1&lt;/C&gt;&lt;D xsi:type="xsd:double"&gt;25.2601702932828&lt;/D&gt;&lt;/FQL&gt;&lt;FQL&gt;&lt;Q&gt;IE0001827041^FF_TAX_RATE(ANN_R,1/1/2018,12/31/2018)&lt;/Q&gt;&lt;R&gt;1&lt;/R&gt;&lt;C&gt;1&lt;/C&gt;&lt;D xsi:type="xsd:double"&gt;23.3904311872416&lt;/D&gt;&lt;/FQL&gt;&lt;FQL&gt;&lt;Q&gt;IE0001827041^FF_TAX_RATE(ANN_R,1/1/2017,12/31/2017)&lt;/Q&gt;&lt;R&gt;1&lt;/R&gt;&lt;C&gt;1&lt;/C&gt;&lt;D xsi:type="xsd:double"&gt;3.05216426193119&lt;/D&gt;&lt;/FQL&gt;&lt;FQL&gt;&lt;Q&gt;IE0001827041^FF_TAX_RATE(ANN_R,1/1/2016,12/31/2016)&lt;/Q&gt;&lt;R&gt;1&lt;/R&gt;&lt;C&gt;1&lt;/C&gt;&lt;D xsi:type="xsd:double"&gt;27.3130544993663&lt;/D&gt;&lt;/FQL&gt;&lt;FQL&gt;&lt;Q&gt;IE0001827041^FG_GICS_SECTOR&lt;/Q&gt;&lt;R&gt;0&lt;/R&gt;&lt;C&gt;0&lt;/C&gt;&lt;/FQL&gt;&lt;FQL&gt;&lt;Q&gt;IE0001827041^FG_FACTSET_SECTOR&lt;/Q&gt;&lt;R&gt;1&lt;/R&gt;&lt;C&gt;1&lt;/C&gt;&lt;D xsi:type="xsd:string"&gt;Non-Energy Minerals&lt;/D&gt;&lt;/FQL&gt;&lt;FQL&gt;&lt;Q&gt;JP3732000009^SUS_EC_RISK_SCORE(NOW,NOW,,"GOV")&lt;/Q&gt;&lt;R&gt;0&lt;/R&gt;&lt;C&gt;0&lt;/C&gt;&lt;/FQL&gt;&lt;FQL&gt;&lt;Q&gt;JP3732000009^SUS_RR_RISK_SCORE(NOW,NOW,,"ESG")&lt;/Q&gt;&lt;R&gt;0&lt;/R&gt;&lt;C&gt;0&lt;/C&gt;&lt;/FQL&gt;&lt;FQL&gt;&lt;Q&gt;JP3732000009^FF_PTX_INC(ANN_R,1/1/2020,12/31/2020)&lt;/Q&gt;&lt;R&gt;1&lt;/R&gt;&lt;C&gt;1&lt;/C&gt;&lt;D xsi:type="xsd:double"&gt;811195&lt;/D&gt;&lt;/FQL&gt;&lt;FQL&gt;&lt;Q&gt;JP3732000009^FF_PTX_INC(ANN_R,1/1/2019,12/31/2019)&lt;/Q&gt;&lt;R&gt;1&lt;/R&gt;&lt;C&gt;1&lt;/C&gt;&lt;D xsi:type="xsd:double"&gt;746113&lt;/D&gt;&lt;/FQL&gt;&lt;FQL&gt;&lt;Q&gt;JP3732000009^FF_PTX_INC(ANN_R,1/1/2018,12/31/2018)&lt;/Q&gt;&lt;R&gt;1&lt;/R&gt;&lt;C&gt;1&lt;/C&gt;&lt;D xsi:type="xsd:double"&gt;597554&lt;/D&gt;&lt;/FQL&gt;&lt;FQL&gt;&lt;Q&gt;JP3732000009^FF_PTX_INC(ANN_R,1/1/2017,12/31/2017)&lt;/Q&gt;&lt;R&gt;1&lt;/R&gt;&lt;C&gt;1&lt;/C&gt;&lt;D xsi:type="xsd:double"&gt;636555&lt;/D&gt;&lt;/FQL&gt;&lt;FQL&gt;&lt;Q&gt;JP3732000009^FF_PTX_INC(ANN_R,1/1/2016,12/31/2016)&lt;/Q&gt;&lt;R&gt;1&lt;/R&gt;&lt;C&gt;1&lt;/C&gt;&lt;D xsi:type="xsd:double"&gt;607387&lt;/D&gt;&lt;/FQL&gt;&lt;FQL&gt;&lt;Q&gt;JP3732000009^FF_TAX_CF(ANN_R,1/1/2020,12/31/2020)&lt;/Q&gt;&lt;R&gt;1&lt;/R&gt;&lt;C&gt;1&lt;/C&gt;&lt;D xsi:type="xsd:double"&gt;252573&lt;/D&gt;&lt;/FQL&gt;&lt;FQL&gt;&lt;Q&gt;JP3732000009^FF_TAX_CF(ANN_R,1/1/2019,12/31/2019)&lt;/Q&gt;&lt;R&gt;1&lt;/R&gt;&lt;C&gt;1&lt;/C&gt;&lt;D xsi:type="xsd:double"&gt;247029&lt;/D&gt;&lt;/FQL&gt;&lt;FQL&gt;&lt;Q&gt;JP3732000009^FF_TAX_CF(ANN_R,1/1/2018,12/31/2018)&lt;/Q&gt;&lt;R&gt;1&lt;/R&gt;&lt;C&gt;1&lt;/C&gt;&lt;D xsi:type="xsd:double"&gt;205540&lt;/D&gt;&lt;/FQL&gt;&lt;FQL&gt;&lt;Q&gt;JP3732000009^FF_TAX_CF(ANN_R,1/1/2017,12/31/2017)&lt;/Q&gt;&lt;R&gt;1&lt;/R&gt;&lt;C&gt;1&lt;/C&gt;&lt;D xsi:type="xsd:double"&gt;163912&lt;/D&gt;&lt;/FQL&gt;&lt;FQL&gt;&lt;Q&gt;JP3732000009^FF_TAX_CF(ANN_R,1/1/2016,12/31/2016)&lt;/Q&gt;&lt;R&gt;1&lt;/R&gt;&lt;C&gt;1&lt;/C&gt;&lt;D xsi:type="xsd:double"&gt;177192&lt;/D&gt;&lt;/FQL&gt;&lt;FQL&gt;&lt;Q&gt;JP3732000009^FF_TAX_RATE(ANN_R,1/1/2020,12/31/2020)&lt;/Q&gt;&lt;R&gt;1&lt;/R&gt;&lt;C&gt;1&lt;/C&gt;&lt;D xsi:type="xsd:double"&gt;37.5405420398301&lt;/D&gt;&lt;/FQL&gt;&lt;FQL&gt;&lt;Q&gt;JP3732000009^FF_TAX_RATE(ANN_R,1/1/2019,12/31/2019)&lt;/Q&gt;&lt;R&gt;1&lt;/R&gt;&lt;C&gt;1&lt;/C&gt;&lt;D xsi:type="xsd:double"&gt;33.768209373111&lt;/D&gt;&lt;/FQL&gt;&lt;FQL&gt;&lt;Q&gt;JP3732000009^FF_TAX_RATE(ANN_R,1/1/2018,12/31/2018)&lt;/Q&gt;&lt;R&gt;1&lt;/R&gt;&lt;C&gt;1&lt;/C&gt;&lt;D xsi:type="xsd:double"&gt;32.825317879221&lt;/D&gt;&lt;/FQL&gt;&lt;FQL&gt;&lt;Q&gt;JP3732000009^FF_TAX_RATE(ANN_R,1/1/2017,12/31/2017)&lt;/Q&gt;&lt;R&gt;1&lt;/R&gt;&lt;C&gt;1&lt;/C&gt;&lt;D xsi:type="xsd:double"&gt;30.6711910204146&lt;/D&gt;&lt;/FQL&gt;&lt;FQL&gt;&lt;Q&gt;JP3732000009^FG_GICS_SECTOR&lt;/Q&gt;&lt;R&gt;0&lt;/R&gt;&lt;C&gt;0&lt;/C&gt;&lt;/FQL&gt;&lt;FQL&gt;&lt;Q&gt;JP3732000009^FG_FACTSET_SECTOR&lt;/Q&gt;&lt;R&gt;1&lt;/R&gt;&lt;C&gt;1&lt;/C&gt;&lt;D xsi:type="xsd:string"&gt;Communications&lt;/D&gt;&lt;/FQL&gt;&lt;FQL&gt;&lt;Q&gt;US3703341046^SUS_EC_RISK_SCORE(NOW,NOW,,"GOV")&lt;/Q&gt;&lt;R&gt;1&lt;/R&gt;&lt;C&gt;1&lt;/C&gt;&lt;D xsi:type="xsd:string"&gt;4.127100&lt;/D&gt;&lt;/FQL&gt;&lt;FQL&gt;&lt;Q&gt;US3703341046^SUS_EC_RISK_SCORE(NOW,NOW,,"SOC")&lt;/Q&gt;&lt;R&gt;1&lt;/R&gt;&lt;C&gt;1&lt;/C&gt;&lt;D xsi:type="xsd:string"&gt;9.442568&lt;/D&gt;&lt;/FQL&gt;&lt;FQL&gt;&lt;Q&gt;US3703341046^SUS_RR_RISK_SCORE(NOW,NOW,,"ESG")&lt;/Q&gt;&lt;R&gt;1&lt;/R&gt;&lt;C&gt;1&lt;/C&gt;&lt;D xsi:type="xsd:double"&gt;21.658898125&lt;/D&gt;&lt;/FQL&gt;&lt;FQL&gt;&lt;Q&gt;US3703341046^FF_PTX_INC(ANN_R,1/1/2020,12/31/2020)&lt;/Q&gt;&lt;R&gt;1&lt;/R&gt;&lt;C&gt;1&lt;/C&gt;&lt;D xsi:type="xsd:double"&gt;2600.2&lt;/D&gt;&lt;/FQL&gt;&lt;FQL&gt;&lt;Q&gt;US3703341046^FF_PTX_INC(ANN_R,1/1/2019,12/31/2019)&lt;/Q&gt;&lt;R&gt;1&lt;/R&gt;&lt;C&gt;1&lt;/C&gt;&lt;D xsi:type="xsd:double"&gt;2082&lt;/D&gt;&lt;/FQL&gt;&lt;FQL&gt;&lt;Q&gt;US3703341046^FF_PTX_INC(ANN_R,1/1/2018,12/31/2018)&lt;/Q&gt;&lt;R&gt;1&lt;/R&gt;&lt;C&gt;1&lt;/C&gt;&lt;D xsi:type="xsd:double"&gt;2135.6&lt;/D&gt;&lt;/FQL&gt;&lt;FQL&gt;&lt;Q&gt;US3703341046^FF_PTX_INC(ANN_R,1/1/2017,12/31/2017)&lt;/Q&gt;&lt;R&gt;1&lt;/R&gt;&lt;C&gt;1&lt;/C&gt;&lt;D xsi:type="xsd:double"&gt;2271.3&lt;/D&gt;&lt;/FQL&gt;&lt;FQL&gt;&lt;Q&gt;US3703341046^FF_PTX_INC(ANN_R,1/1/2016,12/31/2016)&lt;/Q&gt;&lt;R&gt;1&lt;/R&gt;&lt;C&gt;1&lt;/C&gt;&lt;D xsi:type="xsd:double"&gt;2403.6&lt;/D&gt;&lt;/FQL&gt;&lt;FQL&gt;&lt;Q&gt;US3703341046^FF_TAX_CF(ANN_R,1/1/2020,12/31/2020)&lt;/Q&gt;&lt;R&gt;1&lt;/R&gt;&lt;C&gt;1&lt;/C&gt;&lt;D xsi:type="xsd:double"&gt;403.3&lt;/D&gt;&lt;/FQL&gt;&lt;FQL&gt;&lt;Q&gt;US3703341046^FF_TAX_CF(ANN_R,1/1/2019,12/31/2019)&lt;/Q&gt;&lt;R&gt;1&lt;/R&gt;&lt;C&gt;1&lt;/C&gt;&lt;D xsi:type="xsd:double"&gt;440.8&lt;/D&gt;&lt;/FQL&gt;&lt;FQL&gt;&lt;Q&gt;US3703341046^FF_TAX_CF(ANN_R,1/1/2018,12/31/2018)&lt;/Q&gt;&lt;R&gt;1&lt;/R&gt;&lt;C&gt;1&lt;/C&gt;&lt;D xsi:type="xsd:double"&gt;489.4&lt;/D&gt;&lt;/FQL&gt;&lt;FQL&gt;&lt;Q&gt;US3703341046^FF_TAX_CF(ANN_R,1/1/2017,12/31/2017)&lt;/Q&gt;&lt;R&gt;1&lt;/R&gt;&lt;C&gt;1&lt;/C&gt;&lt;D xsi:type="xsd:double"&gt;551.1&lt;/D&gt;&lt;/FQL&gt;&lt;FQL&gt;&lt;Q&gt;US3703341046^FF_TAX_CF(ANN_R,1/1/2016,12/31/2016)&lt;/Q&gt;&lt;R&gt;1&lt;/R&gt;&lt;C&gt;1&lt;/C&gt;&lt;D xsi:type="xsd:double"&gt;533.8&lt;/D&gt;&lt;/FQL&gt;&lt;FQL&gt;&lt;Q&gt;US3703341046^FF_TAX_RATE(ANN_R,1/1/2019,12/31/2019)&lt;/Q&gt;&lt;R&gt;1&lt;/R&gt;&lt;C&gt;1&lt;/C&gt;&lt;D xsi:type="xsd:double"&gt;17.6657060518732&lt;/D&gt;&lt;/FQL&gt;&lt;FQL&gt;&lt;Q&gt;US3703341046^FF_TAX_RATE(ANN_R,1/1/2018,12/31/2018)&lt;/Q&gt;&lt;R&gt;1&lt;/R&gt;&lt;C&gt;1&lt;/C&gt;&lt;D xsi:type="xsd:double"&gt;2.68308672035962&lt;/D&gt;&lt;/FQL&gt;&lt;FQL&gt;&lt;Q&gt;US3703341046^FF_TAX_RATE(ANN_R,1/1/2017,12/31/2017)&lt;/Q&gt;&lt;R&gt;1&lt;/R&gt;&lt;C&gt;1&lt;/C&gt;&lt;D xsi:type="xsd:double"&gt;28.8469158631621&lt;/D&gt;&lt;/FQL&gt;&lt;FQL&gt;&lt;Q&gt;US3703341046^FF_TAX_RATE(ANN_R,1/1/2016,12/31/2016)&lt;/Q&gt;&lt;R&gt;1&lt;/R&gt;&lt;C&gt;1&lt;/C&gt;&lt;D xsi:type="xsd:double"&gt;31.4195373606257&lt;/D&gt;&lt;/FQL&gt;&lt;FQL&gt;&lt;Q&gt;US3703341046^FG_GICS_SECTOR&lt;/Q&gt;&lt;R&gt;1&lt;/R&gt;&lt;C&gt;1&lt;/C&gt;&lt;D xsi:type="xsd:string"&gt;Consumer Staples&lt;/D&gt;&lt;/FQL&gt;&lt;FQL&gt;&lt;Q&gt;US3703341046^FG_FACTSET_SECTOR&lt;/Q&gt;&lt;R&gt;1&lt;/R&gt;&lt;C&gt;1&lt;/C&gt;&lt;D xsi:type="xsd:string"&gt;Consumer Non-Durables&lt;/D&gt;&lt;/FQL&gt;&lt;FQL&gt;&lt;Q&gt;US2561631068^SUS_EC_RISK_SCORE(NOW,NOW,,"GOV")&lt;/Q&gt;&lt;R&gt;0&lt;/R&gt;&lt;C&gt;0&lt;/C&gt;&lt;/FQL&gt;&lt;FQL&gt;&lt;Q&gt;US2561631068^SUS_EC_RISK_SCORE(NOW,NOW,,"SOC")&lt;/Q&gt;&lt;R&gt;0&lt;/R&gt;&lt;C&gt;0&lt;/C&gt;&lt;/FQL&gt;&lt;FQL&gt;&lt;Q&gt;US2561631068^SUS_RR_RISK_SCORE(NOW,NOW,,"ESG")&lt;/Q&gt;&lt;R&gt;0&lt;/R&gt;&lt;C&gt;0&lt;/C&gt;&lt;/FQL&gt;&lt;FQL&gt;&lt;Q&gt;US2561631068^FF_PTX_INC(ANN_R,1/1/2020,12/31/2020)&lt;/Q&gt;&lt;R&gt;1&lt;/R&gt;&lt;C&gt;1&lt;/C&gt;&lt;D xsi:type="xsd:double"&gt;-203.556&lt;/D&gt;&lt;/FQL&gt;&lt;FQL&gt;&lt;Q&gt;US2561631068^FF_PTX_INC(ANN_R,1/1/2019,12/31/2019)&lt;/Q&gt;&lt;R&gt;1&lt;/R&gt;&lt;C&gt;1&lt;/C&gt;&lt;D xsi:type="xsd:double"&gt;-428.208&lt;/D&gt;&lt;/FQL&gt;&lt;FQL&gt;&lt;Q&gt;US2561631068^FF_PTX_INC(ANN_R,1/1/2018,12/31/2018)&lt;/Q&gt;&lt;R&gt;1&lt;/R&gt;&lt;C&gt;1&lt;/C&gt;&lt;D xsi:type="xsd:double"&gt;-49.142&lt;/D&gt;&lt;/FQL&gt;&lt;FQL&gt;&lt;Q&gt;US2561631068^FF_PTX_INC(ANN_R,1/1/2017,12/31/2017)&lt;/Q&gt;&lt;R&gt;1&lt;/R&gt;&lt;C&gt;1&lt;/C&gt;&lt;D xsi:type="xsd:double"&gt;-115.056&lt;/D&gt;&lt;/FQL&gt;&lt;FQL&gt;&lt;Q&gt;US2561631068^FF_PTX_INC(ANN_R,1/1/2016,12/31/2016)&lt;/Q&gt;&lt;R&gt;1&lt;/R&gt;&lt;C&gt;1&lt;/C&gt;&lt;D xsi:type="xsd:double"&gt;-123.592&lt;/D&gt;&lt;/FQL&gt;&lt;FQL&gt;&lt;Q&gt;US2561631068^FF_TAX_CF(ANN_R,1/1/2020,12/31/2020)&lt;/Q&gt;&lt;R&gt;1&lt;/R&gt;&lt;C&gt;1&lt;/C&gt;&lt;D xsi:type="xsd:double"&gt;1.97&lt;/D&gt;&lt;/FQL&gt;&lt;FQL&gt;&lt;Q&gt;US2561631068^FF_TAX_CF(ANN_R,1/1/2018,12/31/2018)&lt;/Q&gt;&lt;R&gt;0&lt;/R&gt;&lt;C&gt;0&lt;/C&gt;&lt;/FQL&gt;&lt;FQL&gt;&lt;Q&gt;US2561631068^FF_TAX_CF(ANN_R,1/1/2017,12/31/2017)&lt;/Q&gt;&lt;R&gt;0&lt;/R&gt;&lt;C&gt;0&lt;/C&gt;&lt;/FQL&gt;&lt;FQL&gt;&lt;Q&gt;US2561631068^FF_TAX_CF(ANN_R,1/1/2016,12/31/2016)&lt;/Q&gt;&lt;R&gt;0&lt;/R&gt;&lt;C&gt;0&lt;/C&gt;&lt;/FQL&gt;&lt;FQL&gt;&lt;Q&gt;US2561631068^FF_TAX_RATE(ANN_R,1/1/2020,12/31/2020)&lt;/Q&gt;&lt;R&gt;0&lt;/R&gt;&lt;C&gt;0&lt;/C&gt;&lt;/FQL&gt;&lt;FQL&gt;&lt;Q&gt;US2561631068^FF_TAX_RATE(ANN_R,1/1/2019,12/31/2019)&lt;/Q&gt;&lt;R&gt;0&lt;/R&gt;&lt;C&gt;0&lt;/C&gt;&lt;/FQL&gt;&lt;FQL&gt;&lt;Q&gt;US2561631068^FF_TAX_RATE(ANN_R,1/1/2018,12/31/2018)&lt;/Q&gt;&lt;R&gt;0&lt;/R&gt;&lt;C&gt;0&lt;/C&gt;&lt;/FQL&gt;&lt;FQL&gt;&lt;Q&gt;US2561631068^FF_TAX_RATE(ANN_R,1/1/2017,12/31/2017)&lt;/Q&gt;&lt;R&gt;0&lt;/R&gt;&lt;C&gt;0&lt;/C&gt;&lt;/FQL&gt;&lt;FQL&gt;&lt;Q&gt;US2561631068^FF_TAX_RATE(ANN_R,1/1/2016,12/31/2016)&lt;/Q&gt;&lt;R&gt;0&lt;/R&gt;&lt;C&gt;0&lt;/C&gt;&lt;/FQL&gt;&lt;FQL&gt;&lt;Q&gt;US2561631068^FG_GICS_SECTOR&lt;/Q&gt;&lt;R&gt;0&lt;/R&gt;&lt;C&gt;0&lt;/C&gt;&lt;/FQL&gt;&lt;FQL&gt;&lt;Q&gt;US2561631068^FG_FACTSET_SECTOR&lt;/Q&gt;&lt;R&gt;1&lt;/R&gt;&lt;C&gt;1&lt;/C&gt;&lt;D xsi:type="xsd:string"&gt;Technology Services&lt;/D&gt;&lt;/FQL&gt;&lt;FQL&gt;&lt;Q&gt;AN8068571086^SUS_EC_RISK_SCORE(NOW,NOW,,"GOV")&lt;/Q&gt;&lt;R&gt;1&lt;/R&gt;&lt;C&gt;1&lt;/C&gt;&lt;D xsi:type="xsd:string"&gt;6.404287&lt;/D&gt;&lt;/FQL&gt;&lt;FQL&gt;&lt;Q&gt;AN8068571086^SUS_EC_RISK_SCORE(NOW,NOW,,"SOC")&lt;/Q&gt;&lt;R&gt;1&lt;/R&gt;&lt;C&gt;1&lt;/C&gt;&lt;D xsi:type="xsd:string"&gt;9.816472&lt;/D&gt;&lt;/FQL&gt;&lt;FQL&gt;&lt;Q&gt;AN8068571086^SUS_RR_RISK_SCORE(NOW,NOW,,"ESG")&lt;/Q&gt;&lt;R&gt;1&lt;/R&gt;&lt;C&gt;1&lt;/C&gt;&lt;D xsi:type="xsd:double"&gt;23.52923175&lt;/D&gt;&lt;/FQL&gt;&lt;FQL&gt;&lt;Q&gt;AN8068571086^FF_PTX_INC(ANN_R,1/1/2020,12/31/2020)&lt;/Q&gt;&lt;R&gt;1&lt;/R&gt;&lt;C&gt;1&lt;/C&gt;&lt;D xsi:type="xsd:double"&gt;-11298&lt;/D&gt;&lt;/FQL&gt;&lt;FQL&gt;&lt;Q&gt;AN8068571086^FF_PTX_INC(ANN_R,1/1/2019,12/31/2019)&lt;/Q&gt;&lt;R&gt;1&lt;/R&gt;&lt;C&gt;1&lt;/C&gt;&lt;D xsi:type="xsd:double"&gt;-10418&lt;/D&gt;&lt;/FQL&gt;&lt;FQL&gt;&lt;Q&gt;AN8068571086^FF_PTX_INC(ANN_R,1/1/2017,12/31/2017)&lt;/Q&gt;&lt;R&gt;1&lt;/R&gt;&lt;C&gt;1&lt;/C&gt;&lt;D xsi:type="xsd:double"&gt;-1183&lt;/D&gt;&lt;/FQL&gt;&lt;FQL&gt;&lt;Q&gt;AN8068571086^FF_PTX_INC(ANN_R,1/1/2016,12/31/2016)&lt;/Q&gt;&lt;R&gt;1&lt;/R&gt;&lt;C&gt;1&lt;/C&gt;&lt;D xsi:type="xsd:double"&gt;-1905&lt;/D&gt;&lt;/FQL&gt;&lt;FQL&gt;&lt;Q&gt;AN8068571086^FF_TAX_CF(ANN_R,1/1/2020,12/31/2020)&lt;/Q&gt;&lt;R&gt;1&lt;/R&gt;&lt;C&gt;1&lt;/C&gt;&lt;D xsi:type="xsd:double"&gt;582&lt;/D&gt;&lt;/FQL&gt;&lt;FQL&gt;&lt;Q&gt;AN8068571086^FF_TAX_CF(ANN_R,1/1/2019,12/31/2019)&lt;/Q&gt;&lt;R&gt;1&lt;/R&gt;&lt;C&gt;1&lt;/C&gt;&lt;D xsi:type="xsd:double"&gt;-739&lt;/D&gt;&lt;/FQL&gt;&lt;FQL&gt;&lt;Q&gt;AN8068571086^FF_TAX_CF(ANN_R,1/1/2018,12/31/2018)&lt;/Q&gt;&lt;R&gt;1&lt;/R&gt;&lt;C&gt;1&lt;/C&gt;&lt;D xsi:type="xsd:double"&gt;-628&lt;/D&gt;&lt;/FQL&gt;&lt;FQL&gt;&lt;Q&gt;AN8068571086^FF_TAX_CF(ANN_R,1/1/2017,12/31/2017)&lt;/Q&gt;&lt;R&gt;1&lt;/R&gt;&lt;C&gt;1&lt;/C&gt;&lt;D xsi:type="xsd:double"&gt;-44&lt;/D&gt;&lt;/FQL&gt;&lt;FQL&gt;&lt;Q&gt;AN8068571086^FF_TAX_CF(ANN_R,1/1/2016,12/31/2016)&lt;/Q&gt;&lt;R&gt;1&lt;/R&gt;&lt;C&gt;1&lt;/C&gt;&lt;D xsi:type="xsd:double"&gt;750&lt;/D&gt;&lt;/FQL&gt;&lt;FQL&gt;&lt;Q&gt;AN8068571086^FF_TAX_RATE(ANN_R,1/1/2020,12/31/2020)&lt;/Q&gt;&lt;R&gt;0&lt;/R&gt;&lt;C&gt;0&lt;/C&gt;&lt;/FQL&gt;&lt;FQL&gt;&lt;Q&gt;AN8068571086^FF_TAX_RATE(ANN_R,1/1/2019,12/31/2019)&lt;/Q&gt;&lt;R&gt;0&lt;/R&gt;&lt;C&gt;0&lt;/C&gt;&lt;/FQL&gt;&lt;FQL&gt;&lt;Q&gt;AN8068571086^FF_TAX_RATE(ANN_R,1/1/2018,12/31/2018)&lt;/Q&gt;&lt;R&gt;1&lt;/R&gt;&lt;C&gt;1&lt;/C&gt;&lt;D xsi:type="xsd:double"&gt;17.0350609756098&lt;/D&gt;&lt;/FQL&gt;&lt;FQL&gt;&lt;Q&gt;AN8068571086^FF_TAX_RATE(ANN_R,1/1/2017,12/31/2017)&lt;/Q&gt;&lt;R&gt;0&lt;/R&gt;&lt;C&gt;0&lt;/C&gt;&lt;/FQL&gt;&lt;FQL&gt;&lt;Q&gt;AN8068571086^FF_TAX_RATE(ANN_R,1/1/2016,12/31/2016)&lt;/Q&gt;&lt;R&gt;0&lt;/R&gt;&lt;C&gt;0&lt;/C&gt;&lt;/FQL&gt;&lt;FQL&gt;&lt;Q&gt;AN8068571086^FG_GICS_SECTOR&lt;/Q&gt;&lt;R&gt;1&lt;/R&gt;&lt;C&gt;1&lt;/C&gt;&lt;D xsi:type="xsd:string"&gt;Energy&lt;/D&gt;&lt;/FQL&gt;&lt;FQL&gt;&lt;Q&gt;AN8068571086^FG_FACTSET_SECTOR&lt;/Q&gt;&lt;R&gt;1&lt;/R&gt;&lt;C&gt;1&lt;/C&gt;&lt;D xsi:type="xsd:string"&gt;Industrial Services&lt;/D&gt;&lt;/FQL&gt;&lt;FQL&gt;&lt;Q&gt;US8716071076^SUS_EC_RISK_SCORE(NOW,NOW,,"GOV")&lt;/Q&gt;&lt;R&gt;0&lt;/R&gt;&lt;C&gt;0&lt;/C&gt;&lt;/FQL&gt;&lt;FQL&gt;&lt;Q&gt;US8716071076^SUS_RR_RISK_SCORE(NOW,NOW,,"ESG")&lt;/Q&gt;&lt;R&gt;0&lt;/R&gt;&lt;C&gt;0&lt;/C&gt;&lt;/FQL&gt;&lt;FQL&gt;&lt;Q&gt;US8716071076^FF_PTX_INC(ANN_R,1/1/2020,12/31/2020)&lt;/Q&gt;&lt;R&gt;1&lt;/R&gt;&lt;C&gt;1&lt;/C&gt;&lt;D xsi:type="xsd:double"&gt;638.159&lt;/D&gt;&lt;/FQL&gt;&lt;FQL&gt;&lt;Q&gt;US8716071076^FF_PTX_INC(ANN_R,1/1/2019,12/31/2019)&lt;/Q&gt;&lt;R&gt;1&lt;/R&gt;&lt;C&gt;1&lt;/C&gt;&lt;D xsi:type="xsd:double"&gt;545.506&lt;/D&gt;&lt;/FQL&gt;&lt;FQL&gt;&lt;Q&gt;US8716071076^FF_PTX_INC(ANN_R,1/1/2018,12/31/2018)&lt;/Q&gt;&lt;R&gt;1&lt;/R&gt;&lt;C&gt;1&lt;/C&gt;&lt;D xsi:type="xsd:double"&gt;363.543&lt;/D&gt;&lt;/FQL&gt;&lt;FQL&gt;&lt;Q&gt;US8716071076^FF_PTX_INC(ANN_R,1/1/2017,12/31/2017)&lt;/Q&gt;&lt;R&gt;1&lt;/R&gt;&lt;C&gt;1&lt;/C&gt;&lt;D xsi:type="xsd:double"&gt;383.098&lt;/D&gt;&lt;/FQL&gt;&lt;FQL&gt;&lt;Q&gt;US8716071076^FF_PTX_INC(ANN_R,1/1/2016,12/31/2016)&lt;/Q&gt;&lt;R&gt;1&lt;/R&gt;&lt;C&gt;1&lt;/C&gt;&lt;D xsi:type="xsd:double"&gt;329.548&lt;/D&gt;&lt;/FQL&gt;&lt;FQL&gt;&lt;Q&gt;US8716071076^FF_TAX_CF(ANN_R,1/1/2020,12/31/2020)&lt;/Q&gt;&lt;R&gt;1&lt;/R&gt;&lt;C&gt;1&lt;/C&gt;&lt;D xsi:type="xsd:double"&gt;70.711&lt;/D&gt;&lt;/FQL&gt;&lt;FQL&gt;&lt;Q&gt;US8716071076^FF_TAX_CF(ANN_R,1/1/2019,12/31/2019)&lt;/Q&gt;&lt;R&gt;1&lt;/R&gt;&lt;C&gt;1&lt;/C&gt;&lt;D xsi:type="xsd:double"&gt;75.744&lt;/D&gt;&lt;/FQL&gt;&lt;FQL&gt;&lt;Q&gt;US8716071076^FF_TAX_CF(ANN_R,1/1/2018,12/31/2018)&lt;/Q&gt;&lt;R&gt;1&lt;/R&gt;&lt;C&gt;1&lt;/C&gt;&lt;D xsi:type="xsd:double"&gt;252.522&lt;/D&gt;&lt;/FQL&gt;&lt;FQL&gt;&lt;Q&gt;US8716071076^FF_TAX_CF(ANN_R,1/1/2017,12/31/2017)&lt;/Q&gt;&lt;R&gt;1&lt;/R&gt;&lt;C&gt;1&lt;/C&gt;&lt;D xsi:type="xsd:double"&gt;103.478&lt;/D&gt;&lt;/FQL&gt;&lt;FQL&gt;&lt;Q&gt;US8716071076^FF_TAX_CF(ANN_R,1/1/2016,12/31/2016)&lt;/Q&gt;&lt;R&gt;1&lt;/R&gt;&lt;C&gt;1&lt;/C&gt;&lt;D xsi:type="xsd:double"&gt;69.447&lt;/D&gt;&lt;/FQL&gt;&lt;FQL&gt;&lt;Q&gt;US8716071076^FF_TAX_RATE(ANN_R,1/1/2020,12/31/2020)&lt;/Q&gt;&lt;R&gt;1&lt;/R&gt;&lt;C&gt;1&lt;/C&gt;&lt;D xsi:type="xsd:double"&gt;-3.96264880695877&lt;/D&gt;&lt;/FQL&gt;&lt;FQL&gt;&lt;Q&gt;US8716071076^FF_TAX_RATE(ANN_R,1/1/2019,12/31/2019)&lt;/Q&gt;&lt;R&gt;1&lt;/R&gt;&lt;C&gt;1&lt;/C&gt;&lt;D xsi:type="xsd:double"&gt;2.40858945639461&lt;/D&gt;&lt;/FQL&gt;&lt;FQL&gt;&lt;Q&gt;US8716071076^FF_TAX_RATE(ANN_R,1/1/2018,12/31/2018)&lt;/Q&gt;&lt;R&gt;1&lt;/R&gt;&lt;C&gt;1&lt;/C&gt;&lt;D xsi:type="xsd:double"&gt;-18.9729963168043&lt;/D&gt;&lt;/FQL&gt;&lt;FQL&gt;&lt;Q&gt;US8716071076^FF_TAX_RATE(ANN_R,1/1/2017,12/31/2017)&lt;/Q&gt;&lt;R&gt;1&lt;/R&gt;&lt;C&gt;1&lt;/C&gt;&lt;D xsi:type="xsd:double"&gt;64.3529853979922&lt;/D&gt;&lt;/FQL&gt;&lt;FQL&gt;&lt;Q&gt;US8716071076^FG_GICS_SECTOR&lt;/Q&gt;&lt;R&gt;1&lt;/R&gt;&lt;C&gt;1&lt;/C&gt;&lt;D xsi:type="xsd:string"&gt;Information Technology&lt;/D&gt;&lt;/FQL&gt;&lt;FQL&gt;&lt;Q&gt;US8716071076^FG_FACTSET_SECTOR&lt;/Q&gt;&lt;R&gt;1&lt;/R&gt;&lt;C&gt;1&lt;/C&gt;&lt;D xsi:type="xsd:string"&gt;Technology Services&lt;/D&gt;&lt;/FQL&gt;&lt;FQL&gt;&lt;Q&gt;US89417E1091^SUS_EC_RISK_SCORE(NOW,NOW,,"GOV")&lt;/Q&gt;&lt;R&gt;0&lt;/R&gt;&lt;C&gt;0&lt;/C&gt;&lt;/FQL&gt;&lt;FQL&gt;&lt;Q&gt;US89417E1091^SUS_EC_RISK_SCORE(NOW,NOW,,"SOC")&lt;/Q&gt;&lt;R&gt;0&lt;/R&gt;&lt;C&gt;0&lt;/C&gt;&lt;/FQL&gt;&lt;FQL&gt;&lt;Q&gt;US89417E1091^SUS_RR_RISK_SCORE(NOW,NOW,,"ESG")&lt;/Q&gt;&lt;R&gt;0&lt;/R&gt;&lt;C&gt;0&lt;/C&gt;&lt;/FQL&gt;&lt;FQL&gt;&lt;Q&gt;US89417E1091^FF_PTX_INC(ANN_R,1/1/2020,12/31/2020)&lt;/Q&gt;&lt;R&gt;1&lt;/R&gt;&lt;C&gt;1&lt;/C&gt;&lt;D xsi:type="xsd:double"&gt;3237&lt;/D&gt;&lt;/FQL&gt;&lt;FQL&gt;&lt;Q&gt;US89417E1091^FF_PTX_INC(ANN_R,1/1/2019,12/31/2019)&lt;/Q&gt;&lt;R&gt;1&lt;/R&gt;&lt;C&gt;1&lt;/C&gt;&lt;D xsi:type="xsd:double"&gt;3138&lt;/D&gt;&lt;/FQL&gt;&lt;FQL&gt;&lt;Q&gt;US89417E1091^FF_PTX_INC(ANN_R,1/1/2018,12/31/2018)&lt;/Q&gt;&lt;R&gt;1&lt;/R&gt;&lt;C&gt;1&lt;/C&gt;&lt;D xsi:type="xsd:double"&gt;2961&lt;/D&gt;&lt;/FQL&gt;&lt;FQL&gt;&lt;Q&gt;US89417E1091^FF_PTX_INC(ANN_R,1/1/2017,12/31/2017)&lt;/Q&gt;&lt;R&gt;1&lt;/R&gt;&lt;C&gt;1&lt;/C&gt;&lt;D xsi:type="xsd:double"&gt;2730&lt;/D&gt;&lt;/FQL&gt;&lt;FQL&gt;&lt;Q&gt;US89417E1091^FF_PTX_INC(ANN_R,1/1/2016,12/31/2016)&lt;/Q&gt;&lt;R&gt;1&lt;/R&gt;&lt;C&gt;1&lt;/C&gt;&lt;D xsi:type="xsd:double"&gt;4053&lt;/D&gt;&lt;/FQL&gt;&lt;FQL&gt;&lt;Q&gt;US89417E1091^FF_TAX_CF(ANN_R,1/1/2020,12/31/2020)&lt;/Q&gt;&lt;R&gt;1&lt;/R&gt;&lt;C&gt;1&lt;/C&gt;&lt;D xsi:type="xsd:double"&gt;578&lt;/D&gt;&lt;/FQL&gt;&lt;FQL&gt;&lt;Q&gt;US89417E1091^FF_TAX_CF(ANN_R,1/1/2019,12/31/2019)&lt;/Q&gt;&lt;R&gt;1&lt;/R&gt;&lt;C&gt;1&lt;/C&gt;&lt;D xsi:type="xsd:double"&gt;428&lt;/D&gt;&lt;/FQL&gt;&lt;FQL&gt;&lt;Q&gt;US89417E1091^FF_TAX_CF(ANN_R,1/1/2018,12/31/2018)&lt;/Q&gt;&lt;R&gt;1&lt;/R&gt;&lt;C&gt;1&lt;/C&gt;&lt;D xsi:type="xsd:double"&gt;408&lt;/D&gt;&lt;/FQL&gt;&lt;FQL&gt;&lt;Q&gt;US89417E1091^FF_TAX_CF(ANN_R,1/1/2017,12/31/2017)&lt;/Q&gt;&lt;R&gt;1&lt;/R&gt;&lt;C&gt;1&lt;/C&gt;&lt;D xsi:type="xsd:double"&gt;514&lt;/D&gt;&lt;/FQL&gt;&lt;FQL&gt;&lt;Q&gt;US89417E1091^FF_TAX_CF(ANN_R,1/1/2016,12/31/2016)&lt;/Q&gt;&lt;R&gt;1&lt;/R&gt;&lt;C&gt;1&lt;/C&gt;&lt;D xsi:type="xsd:double"&gt;892&lt;/D&gt;&lt;/FQL&gt;&lt;FQL&gt;&lt;Q&gt;US89417E1091^FF_TAX_RATE(ANN_R,1/1/2019,12/31/2019)&lt;/Q&gt;&lt;R&gt;1&lt;/R&gt;&lt;C&gt;1&lt;/C&gt;&lt;D xsi:type="xsd:double"&gt;16.4435946462715&lt;/D&gt;&lt;/FQL&gt;&lt;FQL&gt;&lt;Q&gt;US89417E1091^FF_TAX_RATE(ANN_R,1/1/2018,12/31/2018)&lt;/Q&gt;&lt;R&gt;1&lt;/R&gt;&lt;C&gt;1&lt;/C&gt;&lt;D xsi:type="xsd:double"&gt;14.7922998986829&lt;/D&gt;&lt;/FQL&gt;&lt;FQL&gt;&lt;Q&gt;US89417E1091^FF_TAX_RATE(ANN_R,1/1/2017,12/31/2017)&lt;/Q&gt;&lt;R&gt;1&lt;/R&gt;&lt;C&gt;1&lt;/C&gt;&lt;D xsi:type="xsd:double"&gt;24.6886446886447&lt;/D&gt;&lt;/FQL&gt;&lt;FQL&gt;&lt;Q&gt;US89417E1091^FF_TAX_RATE(ANN_R,1/1/2016,12/31/2016)&lt;/Q&gt;&lt;R&gt;1&lt;/R&gt;&lt;C&gt;1&lt;/C&gt;&lt;D xsi:type="xsd:double"&gt;25.6353318529484&lt;/D&gt;&lt;/FQL&gt;&lt;FQL&gt;&lt;Q&gt;US89417E1091^FG_GICS_SECTOR&lt;/Q&gt;&lt;R&gt;1&lt;/R&gt;&lt;C&gt;1&lt;/C&gt;&lt;D xsi:type="xsd:string"&gt;Financials&lt;/D&gt;&lt;/FQL&gt;&lt;FQL&gt;&lt;Q&gt;US89417E1091^FG_FACTSET_SECTOR&lt;/Q&gt;&lt;R&gt;1&lt;/R&gt;&lt;C&gt;1&lt;/C&gt;&lt;D xsi:type="xsd:string"&gt;Finance&lt;/D&gt;&lt;/FQL&gt;&lt;FQL&gt;&lt;Q&gt;US1273871087^SUS_EC_RISK_SCORE(NOW,NOW,,"GOV")&lt;/Q&gt;&lt;R&gt;0&lt;/R&gt;&lt;C&gt;0&lt;/C&gt;&lt;/FQL&gt;&lt;FQL&gt;&lt;Q&gt;US1273871087^SUS_EC_RISK_SCORE(NOW,NOW,,"SOC")&lt;/Q&gt;&lt;R&gt;0&lt;/R&gt;&lt;C&gt;0&lt;/C&gt;&lt;/FQL&gt;&lt;FQL&gt;&lt;Q&gt;US1273871087^SUS_RR_RISK_SCORE(NOW,NOW,,"ESG")&lt;/Q&gt;&lt;R&gt;0&lt;/R&gt;&lt;C&gt;0&lt;/C&gt;&lt;/FQL&gt;&lt;FQL&gt;&lt;Q&gt;US1273871087^FF_PTX_INC(ANN_R,1/1/2020,12/31/2020)&lt;/Q&gt;&lt;R&gt;1&lt;/R&gt;&lt;C&gt;1&lt;/C&gt;&lt;D xsi:type="xsd:double"&gt;632.748&lt;/D&gt;&lt;/FQL&gt;&lt;FQL&gt;&lt;Q&gt;US1273871087^FF_PTX_INC(ANN_R,1/1/2019,12/31/2019)&lt;/Q&gt;&lt;R&gt;1&lt;/R&gt;&lt;C&gt;1&lt;/C&gt;&lt;D xsi:type="xsd:double"&gt;478.968&lt;/D&gt;&lt;/FQL&gt;&lt;FQL&gt;&lt;Q&gt;US1273871087^FF_PTX_INC(ANN_R,1/1/2018,12/31/2018)&lt;/Q&gt;&lt;R&gt;1&lt;/R&gt;&lt;C&gt;1&lt;/C&gt;&lt;D xsi:type="xsd:double"&gt;376.39&lt;/D&gt;&lt;/FQL&gt;&lt;FQL&gt;&lt;Q&gt;US1273871087^FF_PTX_INC(ANN_R,1/1/2017,12/31/2017)&lt;/Q&gt;&lt;R&gt;1&lt;/R&gt;&lt;C&gt;1&lt;/C&gt;&lt;D xsi:type="xsd:double"&gt;315.046&lt;/D&gt;&lt;/FQL&gt;&lt;FQL&gt;&lt;Q&gt;US1273871087^FF_PTX_INC(ANN_R,1/1/2016,12/31/2016)&lt;/Q&gt;&lt;R&gt;1&lt;/R&gt;&lt;C&gt;1&lt;/C&gt;&lt;D xsi:type="xsd:double"&gt;237.153&lt;/D&gt;&lt;/FQL&gt;&lt;FQL&gt;&lt;Q&gt;US1273871087^FF_TAX_CF(ANN_R,1/1/2020,12/31/2020)&lt;/Q&gt;&lt;R&gt;1&lt;/R&gt;&lt;C&gt;1&lt;/C&gt;&lt;D xsi:type="xsd:double"&gt;105.917&lt;/D&gt;&lt;/FQL&gt;&lt;FQL&gt;&lt;Q&gt;US1273871087^FF_TAX_CF(ANN_R,1/1/2018,12/31/2018)&lt;/Q&gt;&lt;R&gt;1&lt;/R&gt;&lt;C&gt;1&lt;/C&gt;&lt;D xsi:type="xsd:double"&gt;68.04&lt;/D&gt;&lt;/FQL&gt;&lt;FQL&gt;&lt;Q&gt;US1273871087^FF_TAX_CF(ANN_R,1/1/2017,12/31/2017)&lt;/Q&gt;&lt;R&gt;1&lt;/R&gt;&lt;C&gt;1&lt;/C&gt;&lt;D xsi:type="xsd:double"&gt;59.072&lt;/D&gt;&lt;/FQL&gt;&lt;FQL&gt;&lt;Q&gt;US1273871087^FF_TAX_CF(ANN_R,1/1/2016,12/31/2016)&lt;/Q&gt;&lt;R&gt;1&lt;/R&gt;&lt;C&gt;1&lt;/C&gt;&lt;D xsi:type="xsd:double"&gt;36.823&lt;/D&gt;&lt;/FQL&gt;&lt;FQL&gt;&lt;Q&gt;US1273871087^FF_TAX_RATE(ANN_R,1/1/2020,12/31/2020)&lt;/Q&gt;&lt;R&gt;1&lt;/R&gt;&lt;C&gt;1&lt;/C&gt;&lt;D xsi:type="xsd:double"&gt;6.65414983532149&lt;/D&gt;&lt;/FQL&gt;&lt;FQL&gt;&lt;Q&gt;US1273871087^FF_TAX_RATE(ANN_R,1/1/2019,12/31/2019)&lt;/Q&gt;&lt;R&gt;1&lt;/R&gt;&lt;C&gt;1&lt;/C&gt;&lt;D xsi:type="xsd:double"&gt;-106.481226303219&lt;/D&gt;&lt;/FQL&gt;&lt;FQL&gt;&lt;Q&gt;US1273871087^FF_TAX_RATE(ANN_R,1/1/2018,12/31/2018)&lt;/Q&gt;&lt;R&gt;1&lt;/R&gt;&lt;C&gt;1&lt;/C&gt;&lt;D xsi:type="xsd:double"&gt;8.13331916363346&lt;/D&gt;&lt;/FQL&gt;&lt;FQL&gt;&lt;Q&gt;US1273871087^FF_TAX_RATE(ANN_R,1/1/2017,12/31/2017)&lt;/Q&gt;&lt;R&gt;1&lt;/R&gt;&lt;C&gt;1&lt;/C&gt;&lt;D xsi:type="xsd:double"&gt;35.215492340801&lt;/D&gt;&lt;/FQL&gt;&lt;FQL&gt;&lt;Q&gt;US1273871087^FF_TAX_RATE(ANN_R,1/1/2016,12/31/2016)&lt;/Q&gt;&lt;R&gt;1&lt;/R&gt;&lt;C&gt;1&lt;/C&gt;&lt;D xsi:type="xsd:double"&gt;14.3649880035252&lt;/D&gt;&lt;/FQL&gt;&lt;FQL&gt;&lt;Q&gt;US1273871087^FG_GICS_SECTOR&lt;/Q&gt;&lt;R&gt;1&lt;/R&gt;&lt;C&gt;1&lt;/C&gt;&lt;D xsi:type="xsd:string"&gt;Information Technology&lt;/D&gt;&lt;/FQL&gt;&lt;FQL&gt;&lt;Q&gt;US1273871087^FG_FACTSET_SECTOR&lt;/Q&gt;&lt;R&gt;1&lt;/R&gt;&lt;C&gt;1&lt;/C&gt;&lt;D xsi:type="xsd:string"&gt;Technology Services&lt;/D&gt;&lt;/FQL&gt;&lt;FQL&gt;&lt;Q&gt;AU000000MQG1^SUS_EC_RISK_SCORE(NOW,NOW,,"GOV")&lt;/Q&gt;&lt;R&gt;1&lt;/R&gt;&lt;C&gt;1&lt;/C&gt;&lt;D xsi:type="xsd:string"&gt;9.123712&lt;/D&gt;&lt;/FQL&gt;&lt;FQL&gt;&lt;Q&gt;AU000000MQG1^SUS_EC_RISK_SCORE(NOW,NOW,,"SOC")&lt;/Q&gt;&lt;R&gt;1&lt;/R&gt;&lt;C&gt;1&lt;/C&gt;&lt;D xsi:type="xsd:string"&gt;11.132400&lt;/D&gt;&lt;/FQL&gt;&lt;FQL&gt;&lt;Q&gt;AU000000MQG1^SUS_RR_RISK_SCORE(NOW,NOW,,"ESG")&lt;/Q&gt;&lt;R&gt;1&lt;/R&gt;&lt;C&gt;1&lt;/C&gt;&lt;D xsi:type="xsd:double"&gt;22.30333125&lt;/D&gt;&lt;/FQL&gt;&lt;FQL&gt;&lt;Q&gt;AU000000MQG1^FF_PTX_INC(ANN_R,1/1/2020,12/31/2020)&lt;/Q&gt;&lt;R&gt;1&lt;/R&gt;&lt;C&gt;1&lt;/C&gt;&lt;D xsi:type="xsd:double"&gt;3359&lt;/D&gt;&lt;/FQL&gt;&lt;FQL&gt;&lt;Q&gt;AU000000MQG1^FF_PTX_INC(ANN_R,1/1/2019,12/31/2019)&lt;/Q&gt;&lt;R&gt;1&lt;/R&gt;&lt;C&gt;1&lt;/C&gt;&lt;D xsi:type="xsd:double"&gt;3923&lt;/D&gt;&lt;/FQL&gt;&lt;FQL&gt;&lt;Q&gt;AU000000MQG1^FF_PTX_INC(ANN_R,1/1/2017,12/31/2017)&lt;/Q&gt;&lt;R&gt;1&lt;/R&gt;&lt;C&gt;1&lt;/C&gt;&lt;D xsi:type="xsd:double"&gt;3053&lt;/D&gt;&lt;/FQL&gt;&lt;FQL&gt;&lt;Q&gt;AU000000MQG1^FF_PTX_INC(ANN_R,1/1/2016,12/31/2016)&lt;/Q&gt;&lt;R&gt;1&lt;/R&gt;&lt;C&gt;1&lt;/C&gt;&lt;D xsi:type="xsd:double"&gt;3011&lt;/D&gt;&lt;/FQL&gt;&lt;FQL&gt;&lt;Q&gt;AU000000MQG1^FF_TAX_CF(ANN_R,1/1/2020,12/31/2020)&lt;/Q&gt;&lt;R&gt;1&lt;/R&gt;&lt;C&gt;1&lt;/C&gt;&lt;D xsi:type="xsd:double"&gt;1043&lt;/D&gt;&lt;/FQL&gt;&lt;FQL&gt;&lt;Q&gt;AU000000MQG1^FF_TAX_CF(ANN_R,1/1/2019,12/31/2019)&lt;/Q&gt;&lt;R&gt;1&lt;/R&gt;&lt;C&gt;1&lt;/C&gt;&lt;D xsi:type="xsd:double"&gt;1161&lt;/D&gt;&lt;/FQL&gt;&lt;FQL&gt;&lt;Q&gt;AU000000MQG1^FF_TAX_CF(ANN_R,1/1/2018,12/31/2018)&lt;/Q&gt;&lt;R&gt;1&lt;/R&gt;&lt;C&gt;1&lt;/C&gt;&lt;D xsi:type="xsd:double"&gt;483&lt;/D&gt;&lt;/FQL&gt;&lt;FQL&gt;&lt;Q&gt;AU000000MQG1^FF_TAX_CF(ANN_R,1/1/2017,12/31/2017)&lt;/Q&gt;&lt;R&gt;1&lt;/R&gt;&lt;C&gt;1&lt;/C&gt;&lt;D xsi:type="xsd:double"&gt;723&lt;/D&gt;&lt;/FQL&gt;&lt;FQL&gt;&lt;Q&gt;AU000000MQG1^FF_TAX_CF(ANN_R,1/1/2016,12/31/2016)&lt;/Q&gt;&lt;R&gt;1&lt;/R&gt;&lt;C&gt;1&lt;/C&gt;&lt;D xsi:type="xsd:double"&gt;1178&lt;/D&gt;&lt;/FQL&gt;&lt;FQL&gt;&lt;Q&gt;AU000000MQG1^FF_TAX_RATE(ANN_R,1/1/2020,12/31/2020)&lt;/Q&gt;&lt;R&gt;1&lt;/R&gt;&lt;C&gt;1&lt;/C&gt;&lt;D xsi:type="xsd:double"&gt;21.6731169991069&lt;/D&gt;&lt;/FQL&gt;&lt;FQL&gt;&lt;Q&gt;AU000000MQG1^FF_TAX_RATE(ANN_R,1/1/2019,12/31/2019)&lt;/Q&gt;&lt;R&gt;1&lt;/R&gt;&lt;C&gt;1&lt;/C&gt;&lt;D xsi:type="xsd:double"&gt;22.4063216925822&lt;/D&gt;&lt;/FQL&gt;&lt;FQL&gt;&lt;Q&gt;AU000000MQG1^FF_TAX_RATE(ANN_R,1/1/2018,12/31/2018)&lt;/Q&gt;&lt;R&gt;1&lt;/R&gt;&lt;C&gt;1&lt;/C&gt;&lt;D xsi:type="xsd:double"&gt;27.3968352466646&lt;/D&gt;&lt;/FQL&gt;&lt;FQL&gt;&lt;Q&gt;AU000000MQG1^FF_TAX_RATE(ANN_R,1/1/2017,12/31/2017)&lt;/Q&gt;&lt;R&gt;1&lt;/R&gt;&lt;C&gt;1&lt;/C&gt;&lt;D xsi:type="xsd:double"&gt;28.431051424828&lt;/D&gt;&lt;/FQL&gt;&lt;FQL&gt;&lt;Q&gt;AU000000MQG1^FF_TAX_RATE(ANN_R,1/1/2016,12/31/2016)&lt;/Q&gt;&lt;R&gt;1&lt;/R&gt;&lt;C&gt;1&lt;/C&gt;&lt;D xsi:type="xsd:double"&gt;30.7871139156426&lt;/D&gt;&lt;/FQL&gt;&lt;FQL&gt;&lt;Q&gt;AU000000MQG1^FG_GICS_SECTOR&lt;/Q&gt;&lt;R&gt;0&lt;/R&gt;&lt;C&gt;0&lt;/C&gt;&lt;/FQL&gt;&lt;FQL&gt;&lt;Q&gt;AU000000MQG1^FG_FACTSET_SECTOR&lt;/Q&gt;&lt;R&gt;1&lt;/R&gt;&lt;C&gt;1&lt;/C&gt;&lt;D xsi:type="xsd:string"&gt;Finance&lt;/D&gt;&lt;/FQL&gt;&lt;FQL&gt;&lt;Q&gt;US8168511090^SUS_EC_RISK_SCORE(NOW,NOW,,"GOV")&lt;/Q&gt;&lt;R&gt;1&lt;/R&gt;&lt;C&gt;1&lt;/C&gt;&lt;D xsi:type="xsd:string"&gt;5.577350&lt;/D&gt;&lt;/FQL&gt;&lt;FQL&gt;&lt;Q&gt;US8168511090^SUS_RR_RISK_SCORE(NOW,NOW,,"ESG")&lt;/Q&gt;&lt;R&gt;1&lt;/R&gt;&lt;C&gt;1&lt;/C&gt;&lt;D xsi:type="xsd:double"&gt;30.1667545&lt;/D&gt;&lt;/FQL&gt;&lt;FQL&gt;&lt;Q&gt;US8168511090^FF_PTX_INC(ANN_R,1/1/2020,12/31/2020)&lt;/Q&gt;&lt;R&gt;1&lt;/R&gt;&lt;C&gt;1&lt;/C&gt;&lt;D xsi:type="xsd:double"&gt;1489&lt;/D&gt;&lt;/FQL&gt;&lt;FQL&gt;&lt;Q&gt;US8168511090^FF_PTX_INC(ANN_R,1/1/2019,12/31/2019)&lt;/Q&gt;&lt;R&gt;1&lt;/R&gt;&lt;C&gt;1&lt;/C&gt;&lt;D xsi:type="xsd:double"&gt;1734&lt;/D&gt;&lt;/FQL&gt;&lt;FQL&gt;&lt;Q&gt;US8168511090^FF_PTX_INC(ANN_R,1/1/2018,12/31/2018)&lt;/Q&gt;&lt;R&gt;1&lt;/R&gt;&lt;C&gt;1&lt;/C&gt;&lt;D xsi:type="xsd:double"&gt;714&lt;/D&gt;&lt;/FQL&gt;&lt;FQL&gt;&lt;Q&gt;US8168511090^FF_PTX_INC(ANN_R,1/1/2017,12/31/2017)&lt;/Q&gt;&lt;R&gt;1&lt;/R&gt;&lt;C&gt;1&lt;/C&gt;&lt;D xsi:type="xsd:double"&gt;1551&lt;/D&gt;&lt;/FQL&gt;&lt;FQL&gt;&lt;Q&gt;US8168511090^FF_PTX_INC(ANN_R,1/1/2016,12/31/2016)&lt;/Q&gt;&lt;R&gt;1&lt;/R&gt;&lt;C&gt;1&lt;/C&gt;&lt;D xsi:type="xsd:double"&gt;1830&lt;/D&gt;&lt;/FQL&gt;&lt;FQL&gt;&lt;Q&gt;US8168511090^FF_TAX_CF(ANN_R,1/1/2020,12/31/2020)&lt;/Q&gt;&lt;R&gt;1&lt;/R&gt;&lt;C&gt;1&lt;/C&gt;&lt;D xsi:type="xsd:double"&gt;1385&lt;/D&gt;&lt;/FQL&gt;&lt;FQL&gt;&lt;Q&gt;US8168511090^FF_TAX_CF(ANN_R,1/1/2019,12/31/2019)&lt;/Q&gt;&lt;R&gt;1&lt;/R&gt;&lt;C&gt;1&lt;/C&gt;&lt;D xsi:type="xsd:double"&gt;254&lt;/D&gt;&lt;/FQL&gt;&lt;FQL&gt;&lt;Q&gt;US8168511090^FF_TAX_CF(ANN_R,1/1/2018,12/31/2018)&lt;/Q&gt;&lt;R&gt;1&lt;/R&gt;&lt;C&gt;1&lt;/C&gt;&lt;D xsi:type="xsd:double"&gt;107&lt;/D&gt;&lt;/FQL&gt;&lt;FQL&gt;&lt;Q&gt;US8168511090^FF_TAX_CF(ANN_R,1/1/2017,12/31/2017)&lt;/Q&gt;&lt;R&gt;1&lt;/R&gt;&lt;C&gt;1&lt;/C&gt;&lt;D xsi:type="xsd:double"&gt;172&lt;/D&gt;&lt;/FQL&gt;&lt;FQL&gt;&lt;Q&gt;US8168511090^FF_TAX_CF(ANN_R,1/1/2016,12/31/2016)&lt;/Q&gt;&lt;R&gt;1&lt;/R&gt;&lt;C&gt;1&lt;/C&gt;&lt;D xsi:type="xsd:double"&gt;160&lt;/D&gt;&lt;/FQL&gt;&lt;FQL&gt;&lt;Q&gt;US8168511090^FF_TAX_RATE(ANN_R,1/1/2020,12/31/2020)&lt;/Q&gt;&lt;R&gt;1&lt;/R&gt;&lt;C&gt;1&lt;/C&gt;&lt;D xsi:type="xsd:double"&gt;16.7226326393553&lt;/D&gt;&lt;/FQL&gt;&lt;FQL&gt;&lt;Q&gt;US8168511090^FF_TAX_RATE(ANN_R,1/1/2019,12/31/2019)&lt;/Q&gt;&lt;R&gt;1&lt;/R&gt;&lt;C&gt;1&lt;/C&gt;&lt;D xsi:type="xsd:double"&gt;18.1660899653979&lt;/D&gt;&lt;/FQL&gt;&lt;FQL&gt;&lt;Q&gt;US8168511090^FF_TAX_RATE(ANN_R,1/1/2018,12/31/2018)&lt;/Q&gt;&lt;R&gt;1&lt;/R&gt;&lt;C&gt;1&lt;/C&gt;&lt;D xsi:type="xsd:double"&gt;-6.86274509803922&lt;/D&gt;&lt;/FQL&gt;&lt;FQL&gt;&lt;Q&gt;US8168511090^FF_TAX_RATE(ANN_R,1/1/2017,12/31/2017)&lt;/Q&gt;&lt;R&gt;1&lt;/R&gt;&lt;C&gt;1&lt;/C&gt;&lt;D xsi:type="xsd:double"&gt;82.2695035460993&lt;/D&gt;&lt;/FQL&gt;&lt;FQL&gt;&lt;Q&gt;US8168511090^FG_GICS_SECTOR&lt;/Q&gt;&lt;R&gt;1&lt;/R&gt;&lt;C&gt;1&lt;/C&gt;&lt;D xsi:type="xsd:string"&gt;Utilities&lt;/D&gt;&lt;/FQL&gt;&lt;FQL&gt;&lt;Q&gt;US8168511090^FG_FACTSET_SECTOR&lt;/Q&gt;&lt;R&gt;1&lt;/R&gt;&lt;C&gt;1&lt;/C&gt;&lt;D xsi:type="xsd:string"&gt;Utilities&lt;/D&gt;&lt;/FQL&gt;&lt;FQL&gt;&lt;Q&gt;US2310211063^SUS_EC_RISK_SCORE(NOW,NOW,,"GOV")&lt;/Q&gt;&lt;R&gt;1&lt;/R&gt;&lt;C&gt;1&lt;/C&gt;&lt;D xsi:type="xsd:string"&gt;6.056695&lt;/D&gt;&lt;/FQL&gt;&lt;FQL&gt;&lt;Q&gt;US2310211063^SUS_EC_RISK_SCORE(NOW,NOW,,"SOC")&lt;/Q&gt;&lt;R&gt;1&lt;/R&gt;&lt;C&gt;1&lt;/C&gt;&lt;D xsi:type="xsd:string"&gt;7.500721&lt;/D&gt;&lt;/FQL&gt;&lt;FQL&gt;&lt;Q&gt;US2310211063^SUS_RR_RISK_SCORE(NOW,NOW,,"ESG")&lt;/Q&gt;&lt;R&gt;1&lt;/R&gt;&lt;C&gt;1&lt;/C&gt;&lt;D xsi:type="xsd:double"&gt;19.35586625&lt;/D&gt;&lt;/FQL&gt;&lt;FQL&gt;&lt;Q&gt;US2310211063^FF_PTX_INC(ANN_R,1/1/2020,12/31/2020)&lt;/Q&gt;&lt;R&gt;1&lt;/R&gt;&lt;C&gt;1&lt;/C&gt;&lt;D xsi:type="xsd:double"&gt;2338&lt;/D&gt;&lt;/FQL&gt;&lt;FQL&gt;&lt;Q&gt;US2310211063^FF_PTX_INC(ANN_R,1/1/2019,12/31/2019)&lt;/Q&gt;&lt;R&gt;1&lt;/R&gt;&lt;C&gt;1&lt;/C&gt;&lt;D xsi:type="xsd:double"&gt;2834&lt;/D&gt;&lt;/FQL&gt;&lt;FQL&gt;&lt;Q&gt;US2310211063^FF_PTX_INC(ANN_R,1/1/2018,12/31/2018)&lt;/Q&gt;&lt;R&gt;1&lt;/R&gt;&lt;C&gt;1&lt;/C&gt;&lt;D xsi:type="xsd:double"&gt;2753&lt;/D&gt;&lt;/FQL&gt;&lt;FQL&gt;&lt;Q&gt;US2310211063^FF_PTX_INC(ANN_R,1/1/2017,12/31/2017)&lt;/Q&gt;&lt;R&gt;1&lt;/R&gt;&lt;C&gt;1&lt;/C&gt;&lt;D xsi:type="xsd:double"&gt;2365&lt;/D&gt;&lt;/FQL&gt;&lt;FQL&gt;&lt;Q&gt;US2310211063^FF_PTX_INC(ANN_R,1/1/2016,12/31/2016)&lt;/Q&gt;&lt;R&gt;1&lt;/R&gt;&lt;C&gt;1&lt;/C&gt;&lt;D xsi:type="xsd:double"&gt;1930&lt;/D&gt;&lt;/FQL&gt;&lt;FQL&gt;&lt;Q&gt;US2310211063^FF_TAX_CF(ANN_R,1/1/2020,12/31/2020)&lt;/Q&gt;&lt;R&gt;1&lt;/R&gt;&lt;C&gt;1&lt;/C&gt;&lt;D xsi:type="xsd:double"&gt;432&lt;/D&gt;&lt;/FQL&gt;&lt;FQL&gt;&lt;Q&gt;US2310211063^FF_TAX_CF(ANN_R,1/1/2019,12/31/2019)&lt;/Q&gt;&lt;R&gt;1&lt;/R&gt;&lt;C&gt;1&lt;/C&gt;&lt;D xsi:type="xsd:double"&gt;691&lt;/D&gt;&lt;/FQL&gt;&lt;FQL&gt;&lt;Q&gt;US2310211063^FF_TAX_CF(ANN_R,1/1/2018,12/31/2018)&lt;/Q&gt;&lt;R&gt;1&lt;/R&gt;&lt;C&gt;1&lt;/C&gt;&lt;D xsi:type="xsd:double"&gt;699&lt;/D&gt;&lt;/FQL&gt;&lt;FQL&gt;&lt;Q&gt;US2310211063^FF_TAX_CF(ANN_R,1/1/2017,12/31/2017)&lt;/Q&gt;&lt;R&gt;1&lt;/R&gt;&lt;C&gt;1&lt;/C&gt;&lt;D xsi:type="xsd:double"&gt;622&lt;/D&gt;&lt;/FQL&gt;&lt;FQL&gt;&lt;Q&gt;US2310211063^FF_TAX_CF(ANN_R,1/1/2016,12/31/2016)&lt;/Q&gt;&lt;R&gt;1&lt;/R&gt;&lt;C&gt;1&lt;/C&gt;&lt;D xsi:type="xsd:double"&gt;430&lt;/D&gt;&lt;/FQL&gt;&lt;FQL&gt;&lt;Q&gt;US2310211063^FF_TAX_RATE(ANN_R,1/1/2019,12/31/2019)&lt;/Q&gt;&lt;R&gt;1&lt;/R&gt;&lt;C&gt;1&lt;/C&gt;&lt;D xsi:type="xsd:double"&gt;19.9717713479181&lt;/D&gt;&lt;/FQL&gt;&lt;FQL&gt;&lt;Q&gt;US2310211063^FF_TAX_RATE(ANN_R,1/1/2018,12/31/2018)&lt;/Q&gt;&lt;R&gt;1&lt;/R&gt;&lt;C&gt;1&lt;/C&gt;&lt;D xsi:type="xsd:double"&gt;20.5593897566291&lt;/D&gt;&lt;/FQL&gt;&lt;FQL&gt;&lt;Q&gt;US2310211063^FF_TAX_RATE(ANN_R,1/1/2017,12/31/2017)&lt;/Q&gt;&lt;R&gt;1&lt;/R&gt;&lt;C&gt;1&lt;/C&gt;&lt;D xsi:type="xsd:double"&gt;57.9704016913319&lt;/D&gt;&lt;/FQL&gt;&lt;FQL&gt;&lt;Q&gt;US2310211063^FF_TAX_RATE(ANN_R,1/1/2016,12/31/2016)&lt;/Q&gt;&lt;R&gt;1&lt;/R&gt;&lt;C&gt;1&lt;/C&gt;&lt;D xsi:type="xsd:double"&gt;24.559585492228&lt;/D&gt;&lt;/FQL&gt;&lt;FQL&gt;&lt;Q&gt;US2310211063^FG_GICS_SECTOR&lt;/Q&gt;&lt;R&gt;1&lt;/R&gt;&lt;C&gt;1&lt;/C&gt;&lt;D xsi:type="xsd:string"&gt;Industrials&lt;/D&gt;&lt;/FQL&gt;&lt;FQL&gt;&lt;Q&gt;US2310211063^FG_FACTSET_SECTOR&lt;/Q&gt;&lt;R&gt;1&lt;/R&gt;&lt;C&gt;1&lt;/C&gt;&lt;D xsi:type="xsd:string"&gt;Producer Manufacturing&lt;/D&gt;&lt;/FQL&gt;&lt;FQL&gt;&lt;Q&gt;US0640581007^SUS_EC_RISK_SCORE(NOW,NOW,,"GOV")&lt;/Q&gt;&lt;R&gt;1&lt;/R&gt;&lt;C&gt;1&lt;/C&gt;&lt;D xsi:type="xsd:string"&gt;11.237653&lt;/D&gt;&lt;/FQL&gt;&lt;FQL&gt;&lt;Q&gt;US0640581007^SUS_EC_RISK_SCORE(NOW,NOW,,"SOC")&lt;/Q&gt;&lt;R&gt;1&lt;/R&gt;&lt;C&gt;1&lt;/C&gt;&lt;D xsi:type="xsd:string"&gt;9.831463&lt;/D&gt;&lt;/FQL&gt;&lt;FQL&gt;&lt;Q&gt;US0640581007^SUS_RR_RISK_SCORE(NOW,NOW,,"ESG")&lt;/Q&gt;&lt;R&gt;1&lt;/R&gt;&lt;C&gt;1&lt;/C&gt;&lt;D xsi:type="xsd:double"&gt;23.038128125&lt;/D&gt;&lt;/</t>
        </r>
      </text>
    </comment>
    <comment ref="A42" authorId="0" shapeId="0" xr:uid="{1DB8139B-F506-4BBB-A263-86F5D7B8F276}">
      <text>
        <r>
          <rPr>
            <b/>
            <sz val="9"/>
            <color indexed="81"/>
            <rFont val="Tahoma"/>
            <family val="2"/>
          </rPr>
          <t>FQL&gt;&lt;FQL&gt;&lt;Q&gt;US0640581007^FF_PTX_INC(ANN_R,1/1/2020,12/31/2020)&lt;/Q&gt;&lt;R&gt;1&lt;/R&gt;&lt;C&gt;1&lt;/C&gt;&lt;D xsi:type="xsd:double"&gt;4468&lt;/D&gt;&lt;/FQL&gt;&lt;FQL&gt;&lt;Q&gt;US0640581007^FF_PTX_INC(ANN_R,1/1/2019,12/31/2019)&lt;/Q&gt;&lt;R&gt;1&lt;/R&gt;&lt;C&gt;1&lt;/C&gt;&lt;D xsi:type="xsd:double"&gt;5587&lt;/D&gt;&lt;/FQL&gt;&lt;FQL&gt;&lt;Q&gt;US0640581007^FF_PTX_INC(ANN_R,1/1/2018,12/31/2018)&lt;/Q&gt;&lt;R&gt;1&lt;/R&gt;&lt;C&gt;1&lt;/C&gt;&lt;D xsi:type="xsd:double"&gt;5192&lt;/D&gt;&lt;/FQL&gt;&lt;FQL&gt;&lt;Q&gt;US0640581007^FF_PTX_INC(ANN_R,1/1/2017,12/31/2017)&lt;/Q&gt;&lt;R&gt;1&lt;/R&gt;&lt;C&gt;1&lt;/C&gt;&lt;D xsi:type="xsd:double"&gt;4610&lt;/D&gt;&lt;/FQL&gt;&lt;FQL&gt;&lt;Q&gt;US0640581007^FF_PTX_INC(ANN_R,1/1/2016,12/31/2016)&lt;/Q&gt;&lt;R&gt;1&lt;/R&gt;&lt;C&gt;1&lt;/C&gt;&lt;D xsi:type="xsd:double"&gt;4725&lt;/D&gt;&lt;/FQL&gt;&lt;FQL&gt;&lt;Q&gt;US0640581007^FF_TAX_CF(ANN_R,1/1/2020,12/31/2020)&lt;/Q&gt;&lt;R&gt;1&lt;/R&gt;&lt;C&gt;1&lt;/C&gt;&lt;D xsi:type="xsd:double"&gt;1281&lt;/D&gt;&lt;/FQL&gt;&lt;FQL&gt;&lt;Q&gt;US0640581007^FF_TAX_CF(ANN_R,1/1/2018,12/31/2018)&lt;/Q&gt;&lt;R&gt;1&lt;/R&gt;&lt;C&gt;1&lt;/C&gt;&lt;D xsi:type="xsd:double"&gt;808&lt;/D&gt;&lt;/FQL&gt;&lt;FQL&gt;&lt;Q&gt;US0640581007^FF_TAX_CF(ANN_R,1/1/2017,12/31/2017)&lt;/Q&gt;&lt;R&gt;1&lt;/R&gt;&lt;C&gt;1&lt;/C&gt;&lt;D xsi:type="xsd:double"&gt;478&lt;/D&gt;&lt;/FQL&gt;&lt;FQL&gt;&lt;Q&gt;US0640581007^FF_TAX_CF(ANN_R,1/1/2016,12/31/2016)&lt;/Q&gt;&lt;R&gt;1&lt;/R&gt;&lt;C&gt;1&lt;/C&gt;&lt;D xsi:type="xsd:double"&gt;703&lt;/D&gt;&lt;/FQL&gt;&lt;FQL&gt;&lt;Q&gt;US0640581007^FF_TAX_RATE(ANN_R,1/1/2020,12/31/2020)&lt;/Q&gt;&lt;R&gt;1&lt;/R&gt;&lt;C&gt;1&lt;/C&gt;&lt;D xsi:type="xsd:double"&gt;18.8451208594449&lt;/D&gt;&lt;/FQL&gt;&lt;FQL&gt;&lt;Q&gt;US0640581007^FF_TAX_RATE(ANN_R,1/1/2019,12/31/2019)&lt;/Q&gt;&lt;R&gt;1&lt;/R&gt;&lt;C&gt;1&lt;/C&gt;&lt;D xsi:type="xsd:double"&gt;20.046536602828&lt;/D&gt;&lt;/FQL&gt;&lt;FQL&gt;&lt;Q&gt;US0640581007^FF_TAX_RATE(ANN_R,1/1/2018,12/31/2018)&lt;/Q&gt;&lt;R&gt;1&lt;/R&gt;&lt;C&gt;1&lt;/C&gt;&lt;D xsi:type="xsd:double"&gt;18.0662557781202&lt;/D&gt;&lt;/FQL&gt;&lt;FQL&gt;&lt;Q&gt;US0640581007^FF_TAX_RATE(ANN_R,1/1/2017,12/31/2017)&lt;/Q&gt;&lt;R&gt;1&lt;/R&gt;&lt;C&gt;1&lt;/C&gt;&lt;D xsi:type="xsd:double"&gt;10.7592190889371&lt;/D&gt;&lt;/FQL&gt;&lt;FQL&gt;&lt;Q&gt;US0640581007^FF_TAX_RATE(ANN_R,1/1/2016,12/31/2016)&lt;/Q&gt;&lt;R&gt;1&lt;/R&gt;&lt;C&gt;1&lt;/C&gt;&lt;D xsi:type="xsd:double"&gt;24.9100529100529&lt;/D&gt;&lt;/FQL&gt;&lt;FQL&gt;&lt;Q&gt;US0640581007^FG_GICS_SECTOR&lt;/Q&gt;&lt;R&gt;1&lt;/R&gt;&lt;C&gt;1&lt;/C&gt;&lt;D xsi:type="xsd:string"&gt;Financials&lt;/D&gt;&lt;/FQL&gt;&lt;FQL&gt;&lt;Q&gt;US0640581007^FG_FACTSET_SECTOR&lt;/Q&gt;&lt;R&gt;1&lt;/R&gt;&lt;C&gt;1&lt;/C&gt;&lt;D xsi:type="xsd:string"&gt;Finance&lt;/D&gt;&lt;/FQL&gt;&lt;FQL&gt;&lt;Q&gt;CH0418792922^SUS_EC_RISK_SCORE(NOW,NOW,,"GOV")&lt;/Q&gt;&lt;R&gt;1&lt;/R&gt;&lt;C&gt;1&lt;/C&gt;&lt;D xsi:type="xsd:string"&gt;5.612287&lt;/D&gt;&lt;/FQL&gt;&lt;FQL&gt;&lt;Q&gt;CH0418792922^SUS_EC_RISK_SCORE(NOW,NOW,,"SOC")&lt;/Q&gt;&lt;R&gt;1&lt;/R&gt;&lt;C&gt;1&lt;/C&gt;&lt;D xsi:type="xsd:string"&gt;6.171206&lt;/D&gt;&lt;/FQL&gt;&lt;FQL&gt;&lt;Q&gt;CH0418792922^SUS_RR_RISK_SCORE(NOW,NOW,,"ESG")&lt;/Q&gt;&lt;R&gt;1&lt;/R&gt;&lt;C&gt;1&lt;/C&gt;&lt;D xsi:type="xsd:double"&gt;22.78607&lt;/D&gt;&lt;/FQL&gt;&lt;FQL&gt;&lt;Q&gt;CH0418792922^FF_PTX_INC(ANN_R,1/1/2020,12/31/2020)&lt;/Q&gt;&lt;R&gt;1&lt;/R&gt;&lt;C&gt;1&lt;/C&gt;&lt;D xsi:type="xsd:double"&gt;1059.9&lt;/D&gt;&lt;/FQL&gt;&lt;FQL&gt;&lt;Q&gt;CH0418792922^FF_PTX_INC(ANN_R,1/1/2019,12/31/2019)&lt;/Q&gt;&lt;R&gt;1&lt;/R&gt;&lt;C&gt;1&lt;/C&gt;&lt;D xsi:type="xsd:double"&gt;966&lt;/D&gt;&lt;/FQL&gt;&lt;FQL&gt;&lt;Q&gt;CH0418792922^FF_PTX_INC(ANN_R,1/1/2017,12/31/2017)&lt;/Q&gt;&lt;R&gt;1&lt;/R&gt;&lt;C&gt;1&lt;/C&gt;&lt;D xsi:type="xsd:double"&gt;862.1&lt;/D&gt;&lt;/FQL&gt;&lt;FQL&gt;&lt;Q&gt;CH0418792922^FF_PTX_INC(ANN_R,1/1/2016,12/31/2016)&lt;/Q&gt;&lt;R&gt;1&lt;/R&gt;&lt;C&gt;1&lt;/C&gt;&lt;D xsi:type="xsd:double"&gt;755.3&lt;/D&gt;&lt;/FQL&gt;&lt;FQL&gt;&lt;Q&gt;CH0418792922^FF_TAX_CF(ANN_R,1/1/2020,12/31/2020)&lt;/Q&gt;&lt;R&gt;1&lt;/R&gt;&lt;C&gt;1&lt;/C&gt;&lt;D xsi:type="xsd:double"&gt;288.5&lt;/D&gt;&lt;/FQL&gt;&lt;FQL&gt;&lt;Q&gt;CH0418792922^FF_TAX_CF(ANN_R,1/1/2019,12/31/2019)&lt;/Q&gt;&lt;R&gt;1&lt;/R&gt;&lt;C&gt;1&lt;/C&gt;&lt;D xsi:type="xsd:double"&gt;263&lt;/D&gt;&lt;/FQL&gt;&lt;FQL&gt;&lt;Q&gt;CH0418792922^FF_TAX_CF(ANN_R,1/1/2018,12/31/2018)&lt;/Q&gt;&lt;R&gt;1&lt;/R&gt;&lt;C&gt;1&lt;/C&gt;&lt;D xsi:type="xsd:double"&gt;231.6&lt;/D&gt;&lt;/FQL&gt;&lt;FQL&gt;&lt;Q&gt;CH0418792922^FF_TAX_CF(ANN_R,1/1/2017,12/31/2017)&lt;/Q&gt;&lt;R&gt;1&lt;/R&gt;&lt;C&gt;1&lt;/C&gt;&lt;D xsi:type="xsd:double"&gt;254&lt;/D&gt;&lt;/FQL&gt;&lt;FQL&gt;&lt;Q&gt;CH0418792922^FF_TAX_CF(ANN_R,1/1/2016,12/31/2016)&lt;/Q&gt;&lt;R&gt;1&lt;/R&gt;&lt;C&gt;1&lt;/C&gt;&lt;D xsi:type="xsd:double"&gt;200.4&lt;/D&gt;&lt;/FQL&gt;&lt;FQL&gt;&lt;Q&gt;CH0418792922^FF_TAX_RATE(ANN_R,1/1/2020,12/31/2020)&lt;/Q&gt;&lt;R&gt;1&lt;/R&gt;&lt;C&gt;1&lt;/C&gt;&lt;D xsi:type="xsd:double"&gt;22.2002075667516&lt;/D&gt;&lt;/FQL&gt;&lt;FQL&gt;&lt;Q&gt;CH0418792922^FF_TAX_RATE(ANN_R,1/1/2019,12/31/2019)&lt;/Q&gt;&lt;R&gt;1&lt;/R&gt;&lt;C&gt;1&lt;/C&gt;&lt;D xsi:type="xsd:double"&gt;21.5424430641822&lt;/D&gt;&lt;/FQL&gt;&lt;FQL&gt;&lt;Q&gt;CH0418792922^FF_TAX_RATE(ANN_R,1/1/2018,12/31/2018)&lt;/Q&gt;&lt;R&gt;1&lt;/R&gt;&lt;C&gt;1&lt;/C&gt;&lt;D xsi:type="xsd:double"&gt;23.0484936723037&lt;/D&gt;&lt;/FQL&gt;&lt;FQL&gt;&lt;Q&gt;CH0418792922^FF_TAX_RATE(ANN_R,1/1/2017,12/31/2017)&lt;/Q&gt;&lt;R&gt;1&lt;/R&gt;&lt;C&gt;1&lt;/C&gt;&lt;D xsi:type="xsd:double"&gt;24.7187101264354&lt;/D&gt;&lt;/FQL&gt;&lt;FQL&gt;&lt;Q&gt;CH0418792922^FF_TAX_RATE(ANN_R,1/1/2016,12/31/2016)&lt;/Q&gt;&lt;R&gt;1&lt;/R&gt;&lt;C&gt;1&lt;/C&gt;&lt;D xsi:type="xsd:double"&gt;25.0496491460347&lt;/D&gt;&lt;/FQL&gt;&lt;FQL&gt;&lt;Q&gt;CH0418792922^FG_GICS_SECTOR&lt;/Q&gt;&lt;R&gt;0&lt;/R&gt;&lt;C&gt;0&lt;/C&gt;&lt;/FQL&gt;&lt;FQL&gt;&lt;Q&gt;CH0418792922^FG_FACTSET_SECTOR&lt;/Q&gt;&lt;R&gt;1&lt;/R&gt;&lt;C&gt;1&lt;/C&gt;&lt;D xsi:type="xsd:string"&gt;Process Industries&lt;/D&gt;&lt;/FQL&gt;&lt;FQL&gt;&lt;Q&gt;SG1L01001701^SUS_EC_RISK_SCORE(NOW,NOW,,"GOV")&lt;/Q&gt;&lt;R&gt;1&lt;/R&gt;&lt;C&gt;1&lt;/C&gt;&lt;D xsi:type="xsd:string"&gt;8.325975&lt;/D&gt;&lt;/FQL&gt;&lt;FQL&gt;&lt;Q&gt;SG1L01001701^SUS_RR_RISK_SCORE(NOW,NOW,,"ESG")&lt;/Q&gt;&lt;R&gt;1&lt;/R&gt;&lt;C&gt;1&lt;/C&gt;&lt;D xsi:type="xsd:double"&gt;20.0182625&lt;/D&gt;&lt;/FQL&gt;&lt;FQL&gt;&lt;Q&gt;SG1L01001701^FF_PTX_INC(ANN_R,1/1/2020,12/31/2020)&lt;/Q&gt;&lt;R&gt;1&lt;/R&gt;&lt;C&gt;1&lt;/C&gt;&lt;D xsi:type="xsd:double"&gt;5368&lt;/D&gt;&lt;/FQL&gt;&lt;FQL&gt;&lt;Q&gt;SG1L01001701^FF_PTX_INC(ANN_R,1/1/2019,12/31/2019)&lt;/Q&gt;&lt;R&gt;1&lt;/R&gt;&lt;C&gt;1&lt;/C&gt;&lt;D xsi:type="xsd:double"&gt;7583&lt;/D&gt;&lt;/FQL&gt;&lt;FQL&gt;&lt;Q&gt;SG1L01001701^FF_PTX_INC(ANN_R,1/1/2018,12/31/2018)&lt;/Q&gt;&lt;R&gt;1&lt;/R&gt;&lt;C&gt;1&lt;/C&gt;&lt;D xsi:type="xsd:double"&gt;6659&lt;/D&gt;&lt;/FQL&gt;&lt;FQL&gt;&lt;Q&gt;SG1L01001701^FF_PTX_INC(ANN_R,1/1/2017,12/31/2017)&lt;/Q&gt;&lt;R&gt;1&lt;/R&gt;&lt;C&gt;1&lt;/C&gt;&lt;D xsi:type="xsd:double"&gt;5175&lt;/D&gt;&lt;/FQL&gt;&lt;FQL&gt;&lt;Q&gt;SG1L01001701^FF_PTX_INC(ANN_R,1/1/2016,12/31/2016)&lt;/Q&gt;&lt;R&gt;1&lt;/R&gt;&lt;C&gt;1&lt;/C&gt;&lt;D xsi:type="xsd:double"&gt;5083&lt;/D&gt;&lt;/FQL&gt;&lt;FQL&gt;&lt;Q&gt;SG1L01001701^FF_TAX_CF(ANN_R,1/1/2020,12/31/2020)&lt;/Q&gt;&lt;R&gt;1&lt;/R&gt;&lt;C&gt;1&lt;/C&gt;&lt;D xsi:type="xsd:double"&gt;1188&lt;/D&gt;&lt;/FQL&gt;&lt;FQL&gt;&lt;Q&gt;SG1L01001701^FF_TAX_CF(ANN_R,1/1/2019,12/31/2019)&lt;/Q&gt;&lt;R&gt;1&lt;/R&gt;&lt;C&gt;1&lt;/C&gt;&lt;D xsi:type="xsd:double"&gt;635&lt;/D&gt;&lt;/FQL&gt;&lt;FQL&gt;&lt;Q&gt;SG1L01001701^FF_TAX_CF(ANN_R,1/1/2018,12/31/2018)&lt;/Q&gt;&lt;R&gt;1&lt;/R&gt;&lt;C&gt;1&lt;/C&gt;&lt;D xsi:type="xsd:double"&gt;891&lt;/D&gt;&lt;/FQL&gt;&lt;FQL&gt;&lt;Q&gt;SG1L01001701^FF_TAX_CF(ANN_R,1/1/2017,12/31/2017)&lt;/Q&gt;&lt;R&gt;1&lt;/R&gt;&lt;C&gt;1&lt;/C&gt;&lt;D xsi:type="xsd:double"&gt;709&lt;/D&gt;&lt;/FQL&gt;&lt;FQL&gt;&lt;Q&gt;SG1L01001701^FF_TAX_CF(ANN_R,1/1/2016,12/31/2016)&lt;/Q&gt;&lt;R&gt;1&lt;/R&gt;&lt;C&gt;1&lt;/C&gt;&lt;D xsi:type="xsd:double"&gt;809&lt;/D&gt;&lt;/FQL&gt;&lt;FQL&gt;&lt;Q&gt;SG1L01001701^FF_TAX_RATE(ANN_R,1/1/2020,12/31/2020)&lt;/Q&gt;&lt;R&gt;1&lt;/R&gt;&lt;C&gt;1&lt;/C&gt;&lt;D xsi:type="xsd:double"&gt;11.4008941877794&lt;/D&gt;&lt;/FQL&gt;&lt;FQL&gt;&lt;Q&gt;SG1L01001701^FF_TAX_RATE(ANN_R,1/1/2019,12/31/2019)&lt;/Q&gt;&lt;R&gt;1&lt;/R&gt;&lt;C&gt;1&lt;/C&gt;&lt;D xsi:type="xsd:double"&gt;15.2182513517078&lt;/D&gt;&lt;/FQL&gt;&lt;FQL&gt;&lt;Q&gt;SG1L01001701^FF_TAX_RATE(ANN_R,1/1/2018,12/31/2018)&lt;/Q&gt;&lt;R&gt;1&lt;/R&gt;&lt;C&gt;1&lt;/C&gt;&lt;D xsi:type="xsd:double"&gt;15.1073734795014&lt;/D&gt;&lt;/FQL&gt;&lt;FQL&gt;&lt;Q&gt;SG1L01001701^FF_TAX_RATE(ANN_R,1/1/2017,12/31/2017)&lt;/Q&gt;&lt;R&gt;1&lt;/R&gt;&lt;C&gt;1&lt;/C&gt;&lt;D xsi:type="xsd:double"&gt;12.9661835748792&lt;/D&gt;&lt;/FQL&gt;&lt;FQL&gt;&lt;Q&gt;SG1L01001701^FG_GICS_SECTOR&lt;/Q&gt;&lt;R&gt;0&lt;/R&gt;&lt;C&gt;0&lt;/C&gt;&lt;/FQL&gt;&lt;FQL&gt;&lt;Q&gt;SG1L01001701^FG_FACTSET_SECTOR&lt;/Q&gt;&lt;R&gt;1&lt;/R&gt;&lt;C&gt;1&lt;/C&gt;&lt;D xsi:type="xsd:string"&gt;Finance&lt;/D&gt;&lt;/FQL&gt;&lt;FQL&gt;&lt;Q&gt;FR0000120693^SUS_EC_RISK_SCORE(NOW,NOW,,"GOV")&lt;/Q&gt;&lt;R&gt;1&lt;/R&gt;&lt;C&gt;1&lt;/C&gt;&lt;D xsi:type="xsd:string"&gt;5.682900&lt;/D&gt;&lt;/FQL&gt;&lt;FQL&gt;&lt;Q&gt;FR0000120693^SUS_EC_RISK_SCORE(NOW,NOW,,"SOC")&lt;/Q&gt;&lt;R&gt;1&lt;/R&gt;&lt;C&gt;1&lt;/C&gt;&lt;D xsi:type="xsd:string"&gt;5.835681&lt;/D&gt;&lt;/FQL&gt;&lt;FQL&gt;&lt;Q&gt;FR0000120693^SUS_RR_RISK_SCORE(NOW,NOW,,"ESG")&lt;/Q&gt;&lt;R&gt;1&lt;/R&gt;&lt;C&gt;1&lt;/C&gt;&lt;D xsi:type="xsd:double"&gt;15.65633125&lt;/D&gt;&lt;/FQL&gt;&lt;FQL&gt;&lt;Q&gt;FR0000120693^FF_PTX_INC(ANN_R,1/1/2020,12/31/2020)&lt;/Q&gt;&lt;R&gt;1&lt;/R&gt;&lt;C&gt;1&lt;/C&gt;&lt;D xsi:type="xsd:double"&gt;612&lt;/D&gt;&lt;/FQL&gt;&lt;FQL&gt;&lt;Q&gt;FR0000120693^FF_PTX_INC(ANN_R,1/1/2019,12/31/2019)&lt;/Q&gt;&lt;R&gt;1&lt;/R&gt;&lt;C&gt;1&lt;/C&gt;&lt;D xsi:type="xsd:double"&gt;2064&lt;/D&gt;&lt;/FQL&gt;&lt;FQL&gt;&lt;Q&gt;FR0000120693^FF_PTX_INC(ANN_R,1/1/2018,12/31/2018)&lt;/Q&gt;&lt;R&gt;1&lt;/R&gt;&lt;C&gt;1&lt;/C&gt;&lt;D xsi:type="xsd:double"&gt;1995&lt;/D&gt;&lt;/FQL&gt;&lt;FQL&gt;&lt;Q&gt;FR0000120693^FF_PTX_INC(ANN_R,1/1/2017,12/31/2017)&lt;/Q&gt;&lt;R&gt;1&lt;/R&gt;&lt;C&gt;1&lt;/C&gt;&lt;D xsi:type="xsd:double"&gt;1858&lt;/D&gt;&lt;/FQL&gt;&lt;FQL&gt;&lt;Q&gt;FR0000120693^FF_PTX_INC(ANN_R,1/1/2016,12/31/2016)&lt;/Q&gt;&lt;R&gt;1&lt;/R&gt;&lt;C&gt;1&lt;/C&gt;&lt;D xsi:type="xsd:double"&gt;1663&lt;/D&gt;&lt;/FQL&gt;&lt;FQL&gt;&lt;Q&gt;FR0000120693^FF_TAX_CF(ANN_R,1/1/2020,12/31/2020)&lt;/Q&gt;&lt;R&gt;1&lt;/R&gt;&lt;C&gt;1&lt;/C&gt;&lt;D xsi:type="xsd:double"&gt;474&lt;/D&gt;&lt;/FQL&gt;&lt;FQL&gt;&lt;Q&gt;FR0000120693^FF_TAX_CF(ANN_R,1/1/2019,12/31/2019)&lt;/Q&gt;&lt;R&gt;1&lt;/R&gt;&lt;C&gt;1&lt;/C&gt;&lt;D xsi:type="xsd:double"&gt;521&lt;/D&gt;&lt;/FQL&gt;&lt;FQL&gt;&lt;Q&gt;FR0000120693^FF_TAX_CF(ANN_R,1/1/2018,12/31/2018)&lt;/Q&gt;&lt;R&gt;1&lt;/R&gt;&lt;C&gt;1&lt;/C&gt;&lt;D xsi:type="xsd:double"&gt;371&lt;/D&gt;&lt;/FQL&gt;&lt;FQL&gt;&lt;Q&gt;FR0000120693^FF_TAX_CF(ANN_R,1/1/2017,12/31/2017)&lt;/Q&gt;&lt;R&gt;1&lt;/R&gt;&lt;C&gt;1&lt;/C&gt;&lt;D xsi:type="xsd:double"&gt;408&lt;/D&gt;&lt;/FQL&gt;&lt;FQL&gt;&lt;Q&gt;FR0000120693^FF_TAX_CF(ANN_R,1/1/2016,12/31/2016)&lt;/Q&gt;&lt;R&gt;1&lt;/R&gt;&lt;C&gt;1&lt;/C&gt;&lt;D xsi:type="xsd:double"&gt;393&lt;/D&gt;&lt;/FQL&gt;&lt;FQL&gt;&lt;Q&gt;FR0000120693^FF_TAX_RATE(ANN_R,1/1/2019,12/31/2019)&lt;/Q&gt;&lt;R&gt;1&lt;/R&gt;&lt;C&gt;1&lt;/C&gt;&lt;D xsi:type="xsd:double"&gt;28.1976744186047&lt;/D&gt;&lt;/FQL&gt;&lt;FQL&gt;&lt;Q&gt;FR0000120693^FF_TAX_RATE(ANN_R,1/1/2018,12/31/2018)&lt;/Q&gt;&lt;R&gt;1&lt;/R&gt;&lt;C&gt;1&lt;/C&gt;&lt;D xsi:type="xsd:double"&gt;19.6491228070175&lt;/D&gt;&lt;/FQL&gt;&lt;FQL&gt;&lt;Q&gt;FR0000120693^FF_TAX_RATE(ANN_R,1/1/2017,12/31/2017)&lt;/Q&gt;&lt;R&gt;1&lt;/R&gt;&lt;C&gt;1&lt;/C&gt;&lt;D xsi:type="xsd:double"&gt;23.5737351991389&lt;/D&gt;&lt;/FQL&gt;&lt;FQL&gt;&lt;Q&gt;FR0000120693^FF_TAX_RATE(ANN_R,1/1/2016,12/31/2016)&lt;/Q&gt;&lt;R&gt;1&lt;/R&gt;&lt;C&gt;1&lt;/C&gt;&lt;D xsi:type="xsd:double"&gt;24.5339747444378&lt;/D&gt;&lt;/FQL&gt;&lt;FQL&gt;&lt;Q&gt;FR0000120693^FG_GICS_SECTOR&lt;/Q&gt;&lt;R&gt;0&lt;/R&gt;&lt;C&gt;0&lt;/C&gt;&lt;/FQL&gt;&lt;FQL&gt;&lt;Q&gt;FR0000120693^FG_FACTSET_SECTOR&lt;/Q&gt;&lt;R&gt;1&lt;/R&gt;&lt;C&gt;1&lt;/C&gt;&lt;D xsi:type="xsd:string"&gt;Consumer Non-Durables&lt;/D&gt;&lt;/FQL&gt;&lt;FQL&gt;&lt;Q&gt;US21036P1084^SUS_EC_RISK_SCORE(NOW,NOW,,"GOV")&lt;/Q&gt;&lt;R&gt;1&lt;/R&gt;&lt;C&gt;1&lt;/C&gt;&lt;D xsi:type="xsd:string"&gt;5.221763&lt;/D&gt;&lt;/FQL&gt;&lt;FQL&gt;&lt;Q&gt;US21036P1084^SUS_EC_RISK_SCORE(NOW,NOW,,"SOC")&lt;/Q&gt;&lt;R&gt;1&lt;/R&gt;&lt;C&gt;1&lt;/C&gt;&lt;D xsi:type="xsd:string"&gt;9.270260&lt;/D&gt;&lt;/FQL&gt;&lt;FQL&gt;&lt;Q&gt;US21036P1084^SUS_RR_RISK_SCORE(NOW,NOW,,"ESG")&lt;/Q&gt;&lt;R&gt;1&lt;/R&gt;&lt;C&gt;1&lt;/C&gt;&lt;D xsi:type="xsd:double"&gt;23.6320604166667&lt;/D&gt;&lt;/FQL&gt;&lt;FQL&gt;&lt;Q&gt;US21036P1084^FF_PTX_INC(ANN_R,1/1/2020,12/31/2020)&lt;/Q&gt;&lt;R&gt;1&lt;/R&gt;&lt;C&gt;1&lt;/C&gt;&lt;D xsi:type="xsd:double"&gt;-945.2&lt;/D&gt;&lt;/FQL&gt;&lt;FQL&gt;&lt;Q&gt;US21036P1084^FF_PTX_INC(ANN_R,1/1/2019,12/31/2019)&lt;/Q&gt;&lt;R&gt;1&lt;/R&gt;&lt;C&gt;1&lt;/C&gt;&lt;D xsi:type="xsd:double"&gt;4145&lt;/D&gt;&lt;/FQL&gt;&lt;FQL&gt;&lt;Q&gt;US21036P1084^FF_PTX_INC(ANN_R,1/1/2018,12/31/2018)&lt;/Q&gt;&lt;R&gt;1&lt;/R&gt;&lt;C&gt;1&lt;/C&gt;&lt;D xsi:type="xsd:double"&gt;2338&lt;/D&gt;&lt;/FQL&gt;&lt;FQL&gt;&lt;Q&gt;US21036P1084^FF_PTX_INC(ANN_R,1/1/2017,12/31/2017)&lt;/Q&gt;&lt;R&gt;1&lt;/R&gt;&lt;C&gt;1&lt;/C&gt;&lt;D xsi:type="xsd:double"&gt;2093.4&lt;/D&gt;&lt;/FQL&gt;&lt;FQL&gt;&lt;Q&gt;US21036P1084^FF_PTX_INC(ANN_R,1/1/2016,12/31/2016)&lt;/Q&gt;&lt;R&gt;1&lt;/R&gt;&lt;C&gt;1&lt;/C&gt;&lt;D xsi:type="xsd:double"&gt;1501.2&lt;/D&gt;&lt;/FQL&gt;&lt;FQL&gt;&lt;Q&gt;US21036P1084^FF_TAX_CF(ANN_R,1/1/2020,12/31/2020)&lt;/Q&gt;&lt;R&gt;1&lt;/R&gt;&lt;C&gt;1&lt;/C&gt;&lt;D xsi:type="xsd:double"&gt;85.3&lt;/D&gt;&lt;/FQL&gt;&lt;FQL&gt;&lt;Q&gt;US21036P1084^FF_TAX_CF(ANN_R,1/1/2018,12/31/2018)&lt;/Q&gt;&lt;R&gt;1&lt;/R&gt;&lt;C&gt;1&lt;/C&gt;&lt;D xsi:type="xsd:double"&gt;238.6&lt;/D&gt;&lt;/FQL&gt;&lt;FQL&gt;&lt;Q&gt;US21036P1084^FF_TAX_CF(ANN_R,1/1/2017,12/31/2017)&lt;/Q&gt;&lt;R&gt;1&lt;/R&gt;&lt;C&gt;1&lt;/C&gt;&lt;D xsi:type="xsd:double"&gt;219.6&lt;/D&gt;&lt;/FQL&gt;&lt;FQL&gt;&lt;Q&gt;US21036P1084^FF_TAX_CF(ANN_R,1/1/2016,12/31/2016)&lt;/Q&gt;&lt;R&gt;1&lt;/R&gt;&lt;C&gt;1&lt;/C&gt;&lt;D xsi:type="xsd:double"&gt;80.2&lt;/D&gt;&lt;/FQL&gt;&lt;FQL&gt;&lt;Q&gt;US21036P1084^FF_TAX_RATE(ANN_R,1/1/2020,12/31/2020)&lt;/Q&gt;&lt;R&gt;0&lt;/R&gt;&lt;C&gt;0&lt;/C&gt;&lt;/FQL&gt;&lt;FQL&gt;&lt;Q&gt;US21036P1084^FF_TAX_RATE(ANN_R,1/1/2019,12/31/2019)&lt;/Q&gt;&lt;R&gt;1&lt;/R&gt;&lt;C&gt;1&lt;/C&gt;&lt;D xsi:type="xsd:double"&gt;16.5476477683957&lt;/D&gt;&lt;/FQL&gt;&lt;FQL&gt;&lt;Q&gt;US21036P1084^FF_TAX_RATE(ANN_R,1/1/2018,12/31/2018)&lt;/Q&gt;&lt;R&gt;1&lt;/R&gt;&lt;C&gt;1&lt;/C&gt;&lt;D xsi:type="xsd:double"&gt;0.970915312232678&lt;/D&gt;&lt;/FQL&gt;&lt;FQL&gt;&lt;Q&gt;US21036P1084^FF_TAX_RATE(ANN_R,1/1/2017,12/31/2017)&lt;/Q&gt;&lt;R&gt;1&lt;/R&gt;&lt;C&gt;1&lt;/C&gt;&lt;D xsi:type="xsd:double"&gt;26.4736791821916&lt;/D&gt;&lt;/FQL&gt;&lt;FQL&gt;&lt;Q&gt;US21036P1084^FF_TAX_RATE(ANN_R,1/1/2016,12/31/2016)&lt;/Q&gt;&lt;R&gt;1&lt;/R&gt;&lt;C&gt;1&lt;/C&gt;&lt;D xsi:type="xsd:double"&gt;29.3498534505729&lt;/D&gt;&lt;/FQL&gt;&lt;FQL&gt;&lt;Q&gt;US21036P1084^FG_GICS_SECTOR&lt;/Q&gt;&lt;R&gt;1&lt;/R&gt;&lt;C&gt;1&lt;/C&gt;&lt;D xsi:type="xsd:string"&gt;Consumer Staples&lt;/D&gt;&lt;/FQL&gt;&lt;FQL&gt;&lt;Q&gt;US21036P1084^FG_FACTSET_SECTOR&lt;/Q&gt;&lt;R&gt;1&lt;/R&gt;&lt;C&gt;1&lt;/C&gt;&lt;D xsi:type="xsd:string"&gt;Consumer Non-Durables&lt;/D&gt;&lt;/FQL&gt;&lt;FQL&gt;&lt;Q&gt;US74144T1088^SUS_EC_RISK_SCORE(NOW,NOW,,"GOV")&lt;/Q&gt;&lt;R&gt;1&lt;/R&gt;&lt;C&gt;1&lt;/C&gt;&lt;D xsi:type="xsd:string"&gt;5.780344&lt;/D&gt;&lt;/FQL&gt;&lt;FQL&gt;&lt;Q&gt;US74144T1088^SUS_EC_RISK_SCORE(NOW,NOW,,"SOC")&lt;/Q&gt;&lt;R&gt;1&lt;/R&gt;&lt;C&gt;1&lt;/C&gt;&lt;D xsi:type="xsd:string"&gt;11.619975&lt;/D&gt;&lt;/FQL&gt;&lt;FQL&gt;&lt;Q&gt;US74144T1088^SUS_RR_RISK_SCORE(NOW,NOW,,"ESG")&lt;/Q&gt;&lt;R&gt;1&lt;/R&gt;&lt;C&gt;1&lt;/C&gt;&lt;D xsi:type="xsd:double"&gt;19.33596875&lt;/D&gt;&lt;/FQL&gt;&lt;FQL&gt;&lt;Q&gt;US74144T1088^FF_PTX_INC(ANN_R,1/1/2020,12/31/2020)&lt;/Q&gt;&lt;R&gt;1&lt;/R&gt;&lt;C&gt;1&lt;/C&gt;&lt;D xsi:type="xsd:double"&gt;3242.2&lt;/D&gt;&lt;/FQL&gt;&lt;FQL&gt;&lt;Q&gt;US74144T1088^FF_PTX_INC(ANN_R,1/1/2019,12/31/2019)&lt;/Q&gt;&lt;R&gt;1&lt;/R&gt;&lt;C&gt;1&lt;/C&gt;&lt;D xsi:type="xsd:double"&gt;2927.3&lt;/D&gt;&lt;/FQL&gt;&lt;FQL&gt;&lt;Q&gt;US74144T1088^FF_PTX_INC(ANN_R,1/1/2017,12/31/2017)&lt;/Q&gt;&lt;R&gt;1&lt;/R&gt;&lt;C&gt;1&lt;/C&gt;&lt;D xsi:type="xsd:double"&gt;2505.1&lt;/D&gt;&lt;/FQL&gt;&lt;FQL&gt;&lt;Q&gt;US74144T1088^FF_PTX_INC(ANN_R,1/1/2016,12/31/2016)&lt;/Q&gt;&lt;R&gt;1&lt;/R&gt;&lt;C&gt;1&lt;/C&gt;&lt;D xsi:type="xsd:double"&gt;1960.5&lt;/D&gt;&lt;/FQL&gt;&lt;FQL&gt;&lt;Q&gt;US74144T1088^FF_TAX_CF(ANN_R,1/1/2020,12/31/2020)&lt;/Q&gt;&lt;R&gt;1&lt;/R&gt;&lt;C&gt;1&lt;/C&gt;&lt;D xsi:type="xsd:double"&gt;643&lt;/D&gt;&lt;/FQL&gt;&lt;FQL&gt;&lt;Q&gt;US74144T1088^FF_TAX_CF(ANN_R,1/1/2019,12/31/2019)&lt;/Q&gt;&lt;R&gt;1&lt;/R&gt;&lt;C&gt;1&lt;/C&gt;&lt;D xsi:type="xsd:double"&gt;677.3&lt;/D&gt;&lt;/FQL&gt;&lt;FQL&gt;&lt;Q&gt;US74144T1088^FF_TAX_CF(ANN_R,1/1/2018,12/31/2018)&lt;/Q&gt;&lt;R&gt;1&lt;/R&gt;&lt;C&gt;1&lt;/C&gt;&lt;D xsi:type="xsd:double"&gt;644.2&lt;/D&gt;&lt;/FQL&gt;&lt;FQL&gt;&lt;Q&gt;US74144T1088^FF_TAX_CF(ANN_R,1/1/2017,12/31/2017)&lt;/Q&gt;&lt;R&gt;1&lt;/R&gt;&lt;C&gt;1&lt;/C&gt;&lt;D xsi:type="xsd:double"&gt;857.7&lt;/D&gt;&lt;/FQL&gt;&lt;FQL&gt;&lt;Q&gt;US74144T1088^FF_TAX_CF(ANN_R,1/1/2016,12/31/2016)&lt;/Q&gt;&lt;R&gt;1&lt;/R&gt;&lt;C&gt;1&lt;/C&gt;&lt;D xsi:type="xsd:double"&gt;680.6&lt;/D&gt;&lt;/FQL&gt;&lt;FQL&gt;&lt;Q&gt;US74144T1088^FF_TAX_RATE(ANN_R,1/1/2020,12/31/2020)&lt;/Q&gt;&lt;R&gt;1&lt;/R&gt;&lt;C&gt;1&lt;/C&gt;&lt;D xsi:type="xsd:double"&gt;22.1732157177225&lt;/D&gt;&lt;/FQL&gt;&lt;FQL&gt;&lt;Q&gt;US74144T1088^FF_TAX_RATE(ANN_R,1/1/2019,12/31/2019)&lt;/Q&gt;&lt;R&gt;1&lt;/R&gt;&lt;C&gt;1&lt;/C&gt;&lt;D xsi:type="xsd:double"&gt;23.174939363919&lt;/D&gt;&lt;/FQL&gt;&lt;FQL&gt;&lt;Q&gt;US74144T1088^FF_TAX_RATE(ANN_R,1/1/2018,12/31/2018)&lt;/Q&gt;&lt;R&gt;1&lt;/R&gt;&lt;C&gt;1&lt;/C&gt;&lt;D xsi:type="xsd:double"&gt;25.8282311498784&lt;/D&gt;&lt;/FQL&gt;&lt;FQL&gt;&lt;Q&gt;US74144T1088^FF_TAX_RATE(ANN_R,1/1/2017,12/31/2017)&lt;/Q&gt;&lt;R&gt;1&lt;/R&gt;&lt;C&gt;1&lt;/C&gt;&lt;D xsi:type="xsd:double"&gt;36.8807632429843&lt;/D&gt;&lt;/FQL&gt;&lt;FQL&gt;&lt;Q&gt;US74144T1088^FF_TAX_RATE(ANN_R,1/1/2016,12/31/2016)&lt;/Q&gt;&lt;R&gt;1&lt;/R&gt;&lt;C&gt;1&lt;/C&gt;&lt;D xsi:type="xsd:double"&gt;36.0367253251721&lt;/D&gt;&lt;/FQL&gt;&lt;FQL&gt;&lt;Q&gt;US74144T1088^FG_GICS_SECTOR&lt;/Q&gt;&lt;R&gt;1&lt;/R&gt;&lt;C&gt;1&lt;/C&gt;&lt;D xsi:type="xsd:string"&gt;Financials&lt;/D&gt;&lt;/FQL&gt;&lt;FQL&gt;&lt;Q&gt;US74144T1088^FG_FACTSET_SECTOR&lt;/Q&gt;&lt;R&gt;1&lt;/R&gt;&lt;C&gt;1&lt;/C&gt;&lt;D xsi:type="xsd:string"&gt;Finance&lt;/D&gt;&lt;/FQL&gt;&lt;FQL&gt;&lt;Q&gt;US74460D1090^SUS_EC_RISK_SCORE(NOW,NOW,,"GOV")&lt;/Q&gt;&lt;R&gt;1&lt;/R&gt;&lt;C&gt;1&lt;/C&gt;&lt;D xsi:type="xsd:string"&gt;5.236582&lt;/D&gt;&lt;/FQL&gt;&lt;FQL&gt;&lt;Q&gt;US74460D1090^SUS_RR_RISK_SCORE(NOW,NOW,,"ESG")&lt;/Q&gt;&lt;R&gt;1&lt;/R&gt;&lt;C&gt;1&lt;/C&gt;&lt;D xsi:type="xsd:double"&gt;12.2992786764706&lt;/D&gt;&lt;/FQL&gt;&lt;FQL&gt;&lt;Q&gt;US74460D1090^FF_PTX_INC(ANN_R,1/1/2020,12/31/2020)&lt;/Q&gt;&lt;R&gt;1&lt;/R&gt;&lt;C&gt;1&lt;/C&gt;&lt;D xsi:type="xsd:double"&gt;1369.176&lt;/D&gt;&lt;/FQL&gt;&lt;FQL&gt;&lt;Q&gt;US74460D1090^FF_PTX_INC(ANN_R,1/1/2019,12/31/2019)&lt;/Q&gt;&lt;R&gt;1&lt;/R&gt;&lt;C&gt;1&lt;/C&gt;&lt;D xsi:type="xsd:double"&gt;1530.732&lt;/D&gt;&lt;/FQL&gt;&lt;FQL&gt;&lt;Q&gt;US74460D1090^FF_PTX_INC(ANN_R,1/1/2018,12/31/2018)&lt;/Q&gt;&lt;R&gt;1&lt;/R&gt;&lt;C&gt;1&lt;/C&gt;&lt;D xsi:type="xsd:double"&gt;1722.661&lt;/D&gt;&lt;/FQL&gt;&lt;FQL&gt;&lt;Q&gt;US74460D1090^FF_PTX_INC(ANN_R,1/1/2017,12/31/2017)&lt;/Q&gt;&lt;R&gt;1&lt;/R&gt;&lt;C&gt;1&lt;/C&gt;&lt;D xsi:type="xsd:double"&gt;1453.26&lt;/D&gt;&lt;/FQL&gt;&lt;FQL&gt;&lt;Q&gt;US74460D1090^FF_PTX_INC(ANN_R,1/1/2016,12/31/2016)&lt;/Q&gt;&lt;R&gt;1&lt;/R&gt;&lt;C&gt;1&lt;/C&gt;&lt;D xsi:type="xsd:double"&gt;1464.298&lt;/D&gt;&lt;/FQL&gt;&lt;FQL&gt;&lt;Q&gt;US74460D1090^FF_TAX_CF(ANN_R,1/1/2020,12/31/2020)&lt;/Q&gt;&lt;R&gt;0&lt;/R&gt;&lt;C&gt;0&lt;/C&gt;&lt;/FQL&gt;&lt;FQL&gt;&lt;Q&gt;US74460D1090^FF_TAX_CF(ANN_R,1/1/2019,12/31/2019)&lt;/Q&gt;&lt;R&gt;0&lt;/R&gt;&lt;C&gt;0&lt;/C&gt;&lt;/FQL&gt;&lt;FQL&gt;&lt;Q&gt;US74460D1090^FF_TAX_CF(ANN_R,1/1/2018,12/31/2018)&lt;/Q&gt;&lt;R&gt;0&lt;/R&gt;&lt;C&gt;0&lt;/C&gt;&lt;/FQL&gt;&lt;FQL&gt;&lt;Q&gt;US74460D1090^FF_TAX_CF(ANN_R,1/1/2017,12/31/2017)&lt;/Q&gt;&lt;R&gt;0&lt;/R&gt;&lt;C&gt;0&lt;/C&gt;&lt;/FQL&gt;&lt;FQL&gt;&lt;Q&gt;US74460D1090^FF_TAX_CF(ANN_R,1/1/2016,12/31/2016)&lt;/Q&gt;&lt;R&gt;0&lt;/R&gt;&lt;C&gt;0&lt;/C&gt;&lt;/FQL&gt;&lt;FQL&gt;&lt;Q&gt;US74460D1090^FF_TAX_RATE(ANN_R,1/1/2020,12/31/2020)&lt;/Q&gt;&lt;R&gt;1&lt;/R&gt;&lt;C&gt;1&lt;/C&gt;&lt;D xsi:type="xsd:double"&gt;0.580568166546887&lt;/D&gt;&lt;/FQL&gt;&lt;FQL&gt;&lt;Q&gt;US74460D1090^FF_TAX_RATE(ANN_R,1/1/2019,12/31/2019)&lt;/Q&gt;&lt;R&gt;1&lt;/R&gt;&lt;C&gt;1&lt;/C&gt;&lt;D xsi:type="xsd:double"&gt;0.331932696252512&lt;/D&gt;&lt;/FQL&gt;&lt;FQL&gt;&lt;Q&gt;US74460D1090^FF_TAX_RATE(ANN_R,1/1/2018,12/31/2018)&lt;/Q&gt;&lt;R&gt;1&lt;/R&gt;&lt;C&gt;1&lt;/C&gt;&lt;D xsi:type="xsd:double"&gt;0.315674413015677&lt;/D&gt;&lt;/FQL&gt;&lt;FQL&gt;&lt;Q&gt;US74460D1090^FF_TAX_RATE(ANN_R,1/1/2017,12/31/2017)&lt;/Q&gt;&lt;R&gt;1&lt;/R&gt;&lt;C&gt;1&lt;/C&gt;&lt;D xsi:type="xsd:double"&gt;0.329947841404842&lt;/D&gt;&lt;/FQL&gt;&lt;FQL&gt;&lt;Q&gt;US74460D1090^FG_GICS_SECTOR&lt;/Q&gt;&lt;R&gt;1&lt;/R&gt;&lt;C&gt;1&lt;/C&gt;&lt;D xsi:type="xsd:string"&gt;Real Estate&lt;/D&gt;&lt;/FQL&gt;&lt;FQL&gt;&lt;Q&gt;US74460D1090^FG_FACTSET_SECTOR&lt;/Q&gt;&lt;R&gt;1&lt;/R&gt;&lt;C&gt;1&lt;/C&gt;&lt;D xsi:type="xsd:string"&gt;Finance&lt;/D&gt;&lt;/FQL&gt;&lt;FQL&gt;&lt;Q&gt;FR0000052292^SUS_EC_RISK_SCORE(NOW,NOW,,"GOV")&lt;/Q&gt;&lt;R&gt;1&lt;/R&gt;&lt;C&gt;1&lt;/C&gt;&lt;D xsi:type="xsd:string"&gt;5.557809&lt;/D&gt;&lt;/FQL&gt;&lt;FQL&gt;&lt;Q&gt;FR0000052292^SUS_EC_RISK_SCORE(NOW,NOW,,"SOC")&lt;/Q&gt;&lt;R&gt;1&lt;/R&gt;&lt;C&gt;1&lt;/C&gt;&lt;D xsi:type="xsd:string"&gt;3.913587&lt;/D&gt;&lt;/FQL&gt;&lt;FQL&gt;&lt;Q&gt;FR0000052292^SUS_RR_RISK_SCORE(NOW,NOW,,"ESG")&lt;/Q&gt;&lt;R&gt;1&lt;/R&gt;&lt;C&gt;1&lt;/C&gt;&lt;D xsi:type="xsd:double"&gt;10.247196875&lt;/D&gt;&lt;/FQL&gt;&lt;FQL&gt;&lt;Q&gt;FR0000052292^FF_PTX_INC(ANN_R,1/1/2020,12/31/2020)&lt;/Q&gt;&lt;R&gt;1&lt;/R&gt;&lt;C&gt;1&lt;/C&gt;&lt;D xsi:type="xsd:double"&gt;1986.4&lt;/D&gt;&lt;/FQL&gt;&lt;FQL&gt;&lt;Q&gt;FR0000052292^FF_PTX_INC(ANN_R,1/1/2019,12/31/2019)&lt;/Q&gt;&lt;R&gt;1&lt;/R&gt;&lt;C&gt;1&lt;/C&gt;&lt;D xsi:type="xsd:double"&gt;2270.3&lt;/D&gt;&lt;/FQL&gt;&lt;FQL&gt;&lt;Q&gt;FR0000052292^FF_PTX_INC(ANN_R,1/1/2018,12/31/2018)&lt;/Q&gt;&lt;R&gt;1&lt;/R&gt;&lt;C&gt;1&lt;/C&gt;&lt;D xsi:type="xsd:double"&gt;2066.2&lt;/D&gt;&lt;/FQL&gt;&lt;FQL&gt;&lt;Q&gt;FR0000052292^FF_PTX_INC(ANN_R,1/1/2017,12/31/2017)&lt;/Q&gt;&lt;R&gt;1&lt;/R&gt;&lt;C&gt;1&lt;/C&gt;&lt;D xsi:type="xsd:double"&gt;1889.8&lt;/D&gt;&lt;/FQL&gt;&lt;FQL&gt;&lt;Q&gt;FR0000052292^FF_PTX_INC(ANN_R,1/1/2016,12/31/2016)&lt;/Q&gt;&lt;R&gt;1&lt;/R&gt;&lt;C&gt;1&lt;/C&gt;&lt;D xsi:type="xsd:double"&gt;1648.8&lt;/D&gt;&lt;/FQL&gt;&lt;FQL&gt;&lt;Q&gt;FR0000052292^FF_TAX_CF(ANN_R,1/1/2020,12/31/2020)&lt;/Q&gt;&lt;R&gt;0&lt;/R&gt;&lt;C&gt;0&lt;/C&gt;&lt;/FQL&gt;&lt;FQL&gt;&lt;Q&gt;FR0000052292^FF_TAX_CF(ANN_R,1/1/2019,12/31/2019)&lt;/Q&gt;&lt;R&gt;0&lt;/R&gt;&lt;C&gt;0&lt;/C&gt;&lt;/FQL&gt;&lt;FQL&gt;&lt;Q&gt;FR0000052292^FF_TAX_CF(ANN_R,1/1/2018,12/31/2018)&lt;/Q&gt;&lt;R&gt;0&lt;/R&gt;&lt;C&gt;0&lt;/C&gt;&lt;/FQL&gt;&lt;FQL&gt;&lt;Q&gt;FR0000052292^FF_TAX_CF(ANN_R,1/1/2017,12/31/2017)&lt;/Q&gt;&lt;R&gt;1&lt;/R&gt;&lt;C&gt;1&lt;/C&gt;&lt;D xsi:type="xsd:double"&gt;698.9&lt;/D&gt;&lt;/FQL&gt;&lt;FQL&gt;&lt;Q&gt;FR0000052292^FF_TAX_CF(ANN_R,1/1/2016,12/31/2016)&lt;/Q&gt;&lt;R&gt;1&lt;/R&gt;&lt;C&gt;1&lt;/C&gt;&lt;D xsi:type="xsd:double"&gt;588.2&lt;/D&gt;&lt;/FQL&gt;&lt;FQL&gt;&lt;Q&gt;FR0000052292^FF_TAX_RATE(ANN_R,1/1/2019,12/31/2019)&lt;/Q&gt;&lt;R&gt;1&lt;/R&gt;&lt;C&gt;1&lt;/C&gt;&lt;D xsi:type="xsd:double"&gt;33.0793287230762&lt;/D&gt;&lt;/FQL&gt;&lt;FQL&gt;&lt;Q&gt;FR0000052292^FF_TAX_RATE(ANN_R,1/1/2018,12/31/2018)&lt;/Q&gt;&lt;R&gt;1&lt;/R&gt;&lt;C&gt;1&lt;/C&gt;&lt;D xsi:type="xsd:double"&gt;32.533152647372&lt;/D&gt;&lt;/FQL&gt;&lt;FQL&gt;&lt;Q&gt;FR0000052292^FF_TAX_RATE(ANN_R,1/1/2017,12/31/2017)&lt;/Q&gt;&lt;R&gt;1&lt;/R&gt;&lt;C&gt;1&lt;/C&gt;&lt;D xsi:type="xsd:double"&gt;35.4164461847815&lt;/D&gt;&lt;/FQL&gt;&lt;FQL&gt;&lt;Q&gt;FR0000052292^FF_TAX_RATE(ANN_R,1/1/2016,12/31/2016)&lt;/Q&gt;&lt;R&gt;1&lt;/R&gt;&lt;C&gt;1&lt;/C&gt;&lt;D xsi:type="xsd:double"&gt;33.6911693352741&lt;/D&gt;&lt;/FQL&gt;&lt;FQL&gt;&lt;Q&gt;FR0000052292^FG_GICS_SECTOR&lt;/Q&gt;&lt;R&gt;0&lt;/R&gt;&lt;C&gt;0&lt;/C&gt;&lt;/FQL&gt;&lt;FQL&gt;&lt;Q&gt;FR0000052292^FG_FACTSET_SECTOR&lt;/Q&gt;&lt;R&gt;1&lt;/R&gt;&lt;C&gt;1&lt;/C&gt;&lt;D xsi:type="xsd:string"&gt;Consumer Non-Durables&lt;/D&gt;&lt;/FQL&gt;&lt;FQL&gt;&lt;Q&gt;US00846U1016^SUS_EC_RISK_SCORE(NOW,NOW,,"GOV")&lt;/Q&gt;&lt;R&gt;0&lt;/R&gt;&lt;C&gt;0&lt;/C&gt;&lt;/FQL&gt;&lt;FQL&gt;&lt;Q&gt;US00846U1016^SUS_EC_RISK_SCORE(NOW,NOW,,"SOC")&lt;/Q&gt;&lt;R&gt;0&lt;/R&gt;&lt;C&gt;0&lt;/C&gt;&lt;/FQL&gt;&lt;FQL&gt;&lt;Q&gt;US00846U1016^SUS_RR_RISK_SCORE(NOW,NOW,,"ESG")&lt;/Q&gt;&lt;R&gt;0&lt;/R&gt;&lt;C&gt;0&lt;/C&gt;&lt;/FQL&gt;&lt;FQL&gt;&lt;Q&gt;US00846U1016^FF_PTX_INC(ANN_R,1/1/2020,12/31/2020)&lt;/Q&gt;&lt;R&gt;1&lt;/R&gt;&lt;C&gt;1&lt;/C&gt;&lt;D xsi:type="xsd:double"&gt;842&lt;/D&gt;&lt;/FQL&gt;&lt;FQL&gt;&lt;Q&gt;US00846U1016^FF_PTX_INC(ANN_R,1/1/2019,12/31/2019)&lt;/Q&gt;&lt;R&gt;1&lt;/R&gt;&lt;C&gt;1&lt;/C&gt;&lt;D xsi:type="xsd:double"&gt;919&lt;/D&gt;&lt;/FQL&gt;&lt;FQL&gt;&lt;Q&gt;US00846U1016^FF_PTX_INC(ANN_R,1/1/2018,12/31/2018)&lt;/Q&gt;&lt;R&gt;1&lt;/R&gt;&lt;C&gt;1&lt;/C&gt;&lt;D xsi:type="xsd:double"&gt;946&lt;/D&gt;&lt;/FQL&gt;&lt;FQL&gt;&lt;Q&gt;US00846U1016^FF_PTX_INC(ANN_R,1/1/2017,12/31/2017)&lt;/Q&gt;&lt;R&gt;1&lt;/R&gt;&lt;C&gt;1&lt;/C&gt;&lt;D xsi:type="xsd:double"&gt;803&lt;/D&gt;&lt;/FQL&gt;&lt;FQL&gt;&lt;Q&gt;US00846U1016^FF_PTX_INC(ANN_R,1/1/2016,12/31/2016)&lt;/Q&gt;&lt;R&gt;1&lt;/R&gt;&lt;C&gt;1&lt;/C&gt;&lt;D xsi:type="xsd:double"&gt;544&lt;/D&gt;&lt;/FQL&gt;&lt;FQL&gt;&lt;Q&gt;US00846U1016^FF_TAX_CF(ANN_R,1/1/2020,12/31/2020)&lt;/Q&gt;&lt;R&gt;1&lt;/R&gt;&lt;C&gt;1&lt;/C&gt;&lt;D xsi:type="xsd:double"&gt;361&lt;/D&gt;&lt;/FQL&gt;&lt;FQL&gt;&lt;Q&gt;US00846U1016^FF_TAX_CF(ANN_R,1/1/2018,12/31/2018)&lt;/Q&gt;&lt;R&gt;1&lt;/R&gt;&lt;C&gt;1&lt;/C&gt;&lt;D xsi:type="xsd:double"&gt;102&lt;/D&gt;&lt;/FQL&gt;&lt;FQL&gt;&lt;Q&gt;US00846U1016^FF_TAX_CF(ANN_R,1/1/2017,12/31/2017)&lt;/Q&gt;&lt;R&gt;1&lt;/R&gt;&lt;C&gt;1&lt;/C&gt;&lt;D xsi:type="xsd:double"&gt;63&lt;/D&gt;&lt;/FQL&gt;&lt;FQL&gt;&lt;Q&gt;US00846U1016^FF_TAX_CF(ANN_R,1/1/2016,12/31/2016)&lt;/Q&gt;&lt;R&gt;1&lt;/R&gt;&lt;C&gt;1&lt;/C&gt;&lt;D xsi:type="xsd:double"&gt;67&lt;/D&gt;&lt;/FQL&gt;&lt;FQL&gt;&lt;Q&gt;US00846U1016^FF_TAX_RATE(ANN_R,1/1/2020,12/31/2020)&lt;/Q&gt;&lt;R&gt;1&lt;/R&gt;&lt;C&gt;1&lt;/C&gt;&lt;D xsi:type="xsd:double"&gt;14.6080760095012&lt;/D&gt;&lt;/FQL&gt;&lt;FQL&gt;&lt;Q&gt;US00846U1016^FF_TAX_RATE(ANN_R,1/1/2019,12/31/2019)&lt;/Q&gt;&lt;R&gt;1&lt;/R&gt;&lt;C&gt;1&lt;/C&gt;&lt;D xsi:type="xsd:double"&gt;-16.5397170837867&lt;/D&gt;&lt;/FQL&gt;&lt;FQL&gt;&lt;Q&gt;US00846U1016^FF_TAX_RATE(ANN_R,1/1/2018,12/31/2018)&lt;/Q&gt;&lt;R&gt;1&lt;/R&gt;&lt;C&gt;1&lt;/C&gt;&lt;D xsi:type="xsd:double"&gt;66.5961945031712&lt;/D&gt;&lt;/FQL&gt;&lt;FQL&gt;&lt;Q&gt;US00846U1016^FF_TAX_RATE(ANN_R,1/1/2017,12/31/2017)&lt;/Q&gt;&lt;R&gt;1&lt;/R&gt;&lt;C&gt;1&lt;/C&gt;&lt;D xsi:type="xsd:double"&gt;14.8194271481943&lt;/D&gt;&lt;/FQL&gt;&lt;FQL&gt;&lt;Q&gt;US00846U1016^FF_TAX_RATE(ANN_R,1/1/2016,12/31/2016)&lt;/Q&gt;&lt;R&gt;1&lt;/R&gt;&lt;C&gt;1&lt;/C&gt;&lt;D xsi:type="xsd:double"&gt;15.0735294117647&lt;/D&gt;&lt;/FQL&gt;&lt;FQL&gt;&lt;Q&gt;US00846U1016^FG_GICS_SECTOR&lt;/Q&gt;&lt;R&gt;1&lt;/R&gt;&lt;C&gt;1&lt;/C&gt;&lt;D xsi:type="xsd:string"&gt;Health Care&lt;/D&gt;&lt;/FQL&gt;&lt;FQL&gt;&lt;Q&gt;US00846U1016^FG_FACTSET_SECTOR&lt;/Q&gt;&lt;R&gt;1&lt;/R&gt;&lt;C&gt;1&lt;/C&gt;&lt;D xsi:type="xsd:string"&gt;Health Technology&lt;/D&gt;&lt;/FQL&gt;&lt;FQL&gt;&lt;Q&gt;US2855121099^SUS_EC_RISK_SCORE(NOW,NOW,,"GOV")&lt;/Q&gt;&lt;R&gt;1&lt;/R&gt;&lt;C&gt;1&lt;/C&gt;&lt;D xsi:type="xsd:string"&gt;4.997878&lt;/D&gt;&lt;/FQL&gt;&lt;FQL&gt;&lt;Q&gt;US2855121099^SUS_EC_RISK_SCORE(NOW,NOW,,"SOC")&lt;/Q&gt;&lt;R&gt;1&lt;/R&gt;&lt;C&gt;1&lt;/C&gt;&lt;D xsi:type="xsd:string"&gt;7.359650&lt;/D&gt;&lt;/FQL&gt;&lt;FQL&gt;&lt;Q&gt;US2855121099^SUS_RR_RISK_SCORE(NOW,NOW,,"ESG")&lt;/Q&gt;&lt;R&gt;1&lt;/R&gt;&lt;C&gt;1&lt;/C&gt;&lt;D xsi:type="xsd:double"&gt;12.485778125&lt;/D&gt;&lt;/FQL&gt;&lt;FQL&gt;&lt;Q&gt;US2855121099^FF_PTX_INC(ANN_R,1/1/2020,12/31/2020)&lt;/Q&gt;&lt;R&gt;1&lt;/R&gt;&lt;C&gt;1&lt;/C&gt;&lt;D xsi:type="xsd:double"&gt;1508&lt;/D&gt;&lt;/FQL&gt;&lt;FQL&gt;&lt;Q&gt;US2855121099^FF_PTX_INC(ANN_R,1/1/2019,12/31/2019)&lt;/Q&gt;&lt;R&gt;1&lt;/R&gt;&lt;C&gt;1&lt;/C&gt;&lt;D xsi:type="xsd:double"&gt;1079&lt;/D&gt;&lt;/FQL&gt;&lt;FQL&gt;&lt;Q&gt;US2855121099^FF_PTX_INC(ANN_R,1/1/2017,12/31/2017)&lt;/Q&gt;&lt;R&gt;1&lt;/R&gt;&lt;C&gt;1&lt;/C&gt;&lt;D xsi:type="xsd:double"&gt;1210&lt;/D&gt;&lt;/FQL&gt;&lt;FQL&gt;&lt;Q&gt;US2855121099^FF_PTX_INC(ANN_R,1/1/2016,12/31/2016)&lt;/Q&gt;&lt;R&gt;1&lt;/R&gt;&lt;C&gt;1&lt;/C&gt;&lt;D xsi:type="xsd:double"&gt;877&lt;/D&gt;&lt;/FQL&gt;&lt;FQL&gt;&lt;Q&gt;US2855121099^FF_TAX_CF(ANN_R,1/1/2020,12/31/2020)&lt;/Q&gt;&lt;R&gt;1&lt;/R&gt;&lt;C&gt;1&lt;/C&gt;&lt;D xsi:type="xsd:double"&gt;170&lt;/D&gt;&lt;/FQL&gt;&lt;FQL&gt;&lt;Q&gt;US2855121099^FF_TAX_CF(ANN_R,1/1/2019,12/31/2019)&lt;/Q&gt;&lt;R&gt;1&lt;/R&gt;&lt;C&gt;1&lt;/C&gt;&lt;D xsi:type="xsd:double"&gt;100&lt;/D&gt;&lt;/FQL&gt;&lt;FQL&gt;&lt;Q&gt;US2855121099^FF_TAX_CF(ANN_R,1/1/2018,12/31/2018)&lt;/Q&gt;&lt;R&gt;1&lt;/R&gt;&lt;C&gt;1&lt;/C&gt;&lt;D xsi:type="xsd:double"&gt;57&lt;/D&gt;&lt;/FQL&gt;&lt;FQL&gt;&lt;Q&gt;US2855121099^FF_TAX_CF(ANN_R,1/1/2017,12/31/2017)&lt;/Q&gt;&lt;R&gt;1&lt;/R&gt;&lt;C&gt;1&lt;/C&gt;&lt;D xsi:type="xsd:double"&gt;51&lt;/D&gt;&lt;/FQL&gt;&lt;FQL&gt;&lt;Q&gt;US2855121099^FF_TAX_CF(ANN_R,1/1/2016,12/31/2016)&lt;/Q&gt;&lt;R&gt;1&lt;/R&gt;&lt;C&gt;1&lt;/C&gt;&lt;D xsi:type="xsd:double"&gt;35&lt;/D&gt;&lt;/FQL&gt;&lt;FQL&gt;&lt;Q&gt;US2855121099^FF_TAX_RATE(ANN_R,1/1/2020,12/31/2020)&lt;/Q&gt;&lt;R&gt;1&lt;/R&gt;&lt;C&gt;1&lt;/C&gt;&lt;D xsi:type="xsd:double"&gt;-101.525198938992&lt;/D&gt;&lt;/FQL&gt;&lt;FQL&gt;&lt;Q&gt;US2855121099^FF_TAX_RATE(ANN_R,1/1/2019,12/31/2019)&lt;/Q&gt;&lt;R&gt;1&lt;/R&gt;&lt;C&gt;1&lt;/C&gt;&lt;D xsi:type="xsd:double"&gt;5.56070435588508&lt;/D&gt;&lt;/FQL&gt;&lt;FQL&gt;&lt;Q&gt;US2855121099^FF_TAX_RATE(ANN_R,1/1/2018,12/31/2018)&lt;/Q&gt;&lt;R&gt;1&lt;/R&gt;&lt;C&gt;1&lt;/C&gt;&lt;D xsi:type="xsd:double"&gt;28.0193236714976&lt;/D&gt;&lt;/FQL&gt;&lt;FQL&gt;&lt;Q&gt;US2855121099^FF_TAX_RATE(ANN_R,1/1/2017,12/31/2017)&lt;/Q&gt;&lt;R&gt;1&lt;/R&gt;&lt;C&gt;1&lt;/C&gt;&lt;D xsi:type="xsd:double"&gt;20.0826446280992&lt;/D&gt;&lt;/FQL&gt;&lt;FQL&gt;&lt;Q&gt;US2855121099^FF_TAX_RATE(ANN_R,1/1/2016,12/31/2016)&lt;/Q&gt;&lt;R&gt;1&lt;/R&gt;&lt;C&gt;1&lt;/C&gt;&lt;D xsi:type="xsd:double"&gt;-31.8129988597491&lt;/D&gt;&lt;/FQL&gt;&lt;FQL&gt;&lt;Q&gt;US2855121099^FG_GICS_SECTOR&lt;/Q&gt;&lt;R&gt;1&lt;/R&gt;&lt;C&gt;1&lt;/C&gt;&lt;D xsi:type="xsd:string"&gt;Communication Services&lt;/D&gt;&lt;/FQL&gt;&lt;FQL&gt;&lt;Q&gt;US2855121099^FG_FACTSET_SECTOR&lt;/Q&gt;&lt;R&gt;1&lt;/R&gt;&lt;C&gt;1&lt;/C&gt;&lt;D xsi:type="xsd:string"&gt;Consumer Durables&lt;/D&gt;&lt;/FQL&gt;&lt;FQL&gt;&lt;Q&gt;SE0011166610^SUS_EC_RISK_SCORE(NOW,NOW,,"GOV")&lt;/Q&gt;&lt;R&gt;1&lt;/R&gt;&lt;C&gt;1&lt;/C&gt;&lt;D xsi:type="xsd:string"&gt;6.647644&lt;/D&gt;&lt;/FQL&gt;&lt;FQL&gt;&lt;Q&gt;SE0011166610^SUS_RR_RISK_SCORE(NOW,NOW,,"ESG")&lt;/Q&gt;&lt;R&gt;1&lt;/R&gt;&lt;C&gt;1&lt;/C&gt;&lt;D xsi:type="xsd:double"&gt;18.500575&lt;/D&gt;&lt;/FQL&gt;&lt;FQL&gt;&lt;Q&gt;SE0011166610^FF_PTX_INC(ANN_R,1/1/2020,12/31/2020)&lt;/Q&gt;&lt;R&gt;1&lt;/R&gt;&lt;C&gt;1&lt;/C&gt;&lt;D xsi:type="xsd:double"&gt;18792&lt;/D&gt;&lt;/FQL&gt;&lt;FQL&gt;&lt;Q&gt;SE0011166610^FF_PTX_INC(ANN_R,1/1/2019,12/31/2019)&lt;/Q&gt;&lt;R&gt;1&lt;/R&gt;&lt;C&gt;1&lt;/C&gt;&lt;D xsi:type="xsd:double"&gt;21556&lt;/D&gt;&lt;/FQL&gt;&lt;FQL&gt;&lt;Q&gt;SE0011166610^FF_PTX_INC(ANN_R,1/1/2018,12/31/2018)&lt;/Q&gt;&lt;R&gt;1&lt;/R&gt;&lt;C&gt;1&lt;/C&gt;&lt;D xsi:type="xsd:double"&gt;20839&lt;/D&gt;&lt;/FQL&gt;&lt;FQL&gt;&lt;Q&gt;SE0011166610^FF_PTX_INC(ANN_R,1/1/2017,12/31/2017)&lt;/Q&gt;&lt;R&gt;1&lt;/R&gt;&lt;C&gt;1&lt;/C&gt;&lt;D xsi:type="xsd:double"&gt;17587&lt;/D&gt;&lt;/FQL&gt;&lt;FQL&gt;&lt;Q&gt;SE0011166610^FF_PTX_INC(ANN_R,1/1/2016,12/31/2016)&lt;/Q&gt;&lt;R&gt;1&lt;/R&gt;&lt;C&gt;1&lt;/C&gt;&lt;D xsi:type="xsd:double"&gt;18798&lt;/D&gt;&lt;/FQL&gt;&lt;FQL&gt;&lt;Q&gt;SE0011166610^FF_TAX_CF(ANN_R,1/1/2020,12/31/2020)&lt;/Q&gt;&lt;R&gt;1&lt;/R&gt;&lt;C&gt;1&lt;/C&gt;&lt;D xsi:type="xsd:double"&gt;4531&lt;/D&gt;&lt;/FQL&gt;&lt;FQL&gt;&lt;Q&gt;SE0011166610^FF_TAX_CF(ANN_R,1/1/2019,12/31/2019)&lt;/Q&gt;&lt;R&gt;1&lt;/R&gt;&lt;C&gt;1&lt;/C&gt;&lt;D xsi:type="xsd:double"&gt;5501&lt;/D&gt;&lt;/FQL&gt;&lt;FQL&gt;&lt;Q&gt;SE0011166610^FF_TAX_CF(ANN_R,1/1/2018,12/31/2018)&lt;/Q&gt;&lt;R&gt;1&lt;/R&gt;&lt;C&gt;1&lt;/C&gt;&lt;D xsi:type="xsd:double"&gt;5896&lt;/D&gt;&lt;/FQL&gt;&lt;FQL&gt;&lt;Q&gt;SE0011166610^FF_TAX_CF(ANN_R,1/1/2017,12/31/2017)&lt;/Q&gt;&lt;R&gt;1&lt;/R&gt;&lt;C&gt;1&lt;/C&gt;&lt;D xsi:type="xsd:double"&gt;7306&lt;/D&gt;&lt;/FQL&gt;&lt;FQL&gt;&lt;Q&gt;SE0011166610^FF_TAX_CF(ANN_R,1/1/2016,12/31/2016)&lt;/Q&gt;&lt;R&gt;1&lt;/R&gt;&lt;C&gt;1&lt;/C&gt;&lt;D xsi:type="xsd:double"&gt;7132&lt;/D&gt;&lt;/FQL&gt;&lt;FQL&gt;&lt;Q&gt;SE0011166610^FF_TAX_RATE(ANN_R,1/1/2020,12/31/2020)&lt;/Q&gt;&lt;R&gt;1&lt;/R&gt;&lt;C&gt;1&lt;/C&gt;&lt;D xsi:type="xsd:double"&gt;21.5091528309919&lt;/D&gt;&lt;/FQL&gt;&lt;FQL&gt;&lt;Q&gt;SE0011166610^FF_TAX_RATE(ANN_R,1/1/2019,12/31/2019)&lt;/Q&gt;&lt;R&gt;1&lt;/R&gt;&lt;C&gt;1&lt;/C&gt;&lt;D xsi:type="xsd:double"&gt;23.3299313416218&lt;/D&gt;&lt;/FQL&gt;&lt;FQL&gt;&lt;Q&gt;SE0011166610^FF_TAX_RATE(ANN_R,1/1/2018,12/31/2018)&lt;/Q&gt;&lt;R&gt;1&lt;/R&gt;&lt;C&gt;1&lt;/C&gt;&lt;D xsi:type="xsd:double"&gt;21.6325159556601&lt;/D&gt;&lt;/FQL&gt;&lt;FQL&gt;&lt;Q&gt;SE0011166610^FF_TAX_RATE(ANN_R,1/1/2017,12/31/2017)&lt;/Q&gt;&lt;R&gt;1&lt;/R&gt;&lt;C&gt;1&lt;/C&gt;&lt;D xsi:type="xsd:double"&gt;28.0320691419799&lt;/D&gt;&lt;/FQL&gt;&lt;FQL&gt;&lt;Q&gt;SE0011166610^FG_GICS_SECTOR&lt;/Q&gt;&lt;R&gt;0&lt;/R&gt;&lt;C&gt;0&lt;/C&gt;&lt;/FQL&gt;&lt;FQL&gt;&lt;Q&gt;SE0011166610^FG_FACTSET_SECTOR&lt;/Q&gt;&lt;R&gt;1&lt;/R&gt;&lt;C&gt;1&lt;/C&gt;&lt;D xsi:type="xsd:string"&gt;Producer Manufacturing&lt;/D&gt;&lt;/FQL&gt;&lt;FQL&gt;&lt;Q&gt;US0162551016^SUS_EC_RISK_SCORE(NOW,NOW,,"GOV")&lt;/Q&gt;&lt;R&gt;1&lt;/R&gt;&lt;C&gt;1&lt;/C&gt;&lt;D xsi:type="xsd:string"&gt;7.290475&lt;/D&gt;&lt;/FQL&gt;&lt;FQL&gt;&lt;Q&gt;US0162551016^SUS_EC_RISK_SCORE(NOW,NOW,,"SOC")&lt;/Q&gt;&lt;R&gt;1&lt;/R&gt;&lt;C&gt;1&lt;/C&gt;&lt;D xsi:type="xsd:string"&gt;9.933037&lt;/D&gt;&lt;/FQL&gt;&lt;FQL&gt;&lt;Q&gt;US0162551016^SUS_RR_RISK_SCORE(NOW,NOW,,"ESG")&lt;/Q&gt;&lt;R&gt;1&lt;/R&gt;&lt;C&gt;1&lt;/C&gt;&lt;D xsi:type="xsd:double"&gt;20.0036125&lt;/D&gt;&lt;/FQL&gt;&lt;FQL&gt;&lt;Q&gt;US0162551016^FF_PTX_INC(ANN_R,1/1/2020,12/31/2020)&lt;/Q&gt;&lt;R&gt;1&lt;/R&gt;&lt;C&gt;1&lt;/C&gt;&lt;D xsi:type="xsd:double"&gt;378.949&lt;/D&gt;&lt;/FQL&gt;&lt;FQL&gt;&lt;Q&gt;US0162551016^FF_PTX_INC(ANN_R,1/1/2019,12/31/2019)&lt;/Q&gt;&lt;R&gt;1&lt;/R&gt;&lt;C&gt;1&lt;/C&gt;&lt;D xsi:type="xsd:double"&gt;562.651&lt;/D&gt;&lt;/FQL&gt;&lt;FQL&gt;&lt;Q&gt;US0162551016^FF_PTX_INC(ANN_R,1/1/2018,12/31/2018)&lt;/Q&gt;&lt;R&gt;1&lt;/R&gt;&lt;C&gt;1&lt;/C&gt;&lt;D xsi:type="xsd:double"&gt;466.651&lt;/D&gt;&lt;/FQL&gt;&lt;FQL&gt;&lt;Q&gt;US0162551016^FF_PTX_INC(ANN_R,1/1/2017,12/31/2017)&lt;/Q&gt;&lt;R&gt;1&lt;/R&gt;&lt;C&gt;1&lt;/C&gt;&lt;D xsi:type="xsd:double"&gt;364.799&lt;/D&gt;&lt;/FQL&gt;&lt;FQL&gt;&lt;Q&gt;US0162551016^FF_PTX_INC(ANN_R,1/1/2016,12/31/2016)&lt;/Q&gt;&lt;R&gt;1&lt;/R&gt;&lt;C&gt;1&lt;/C&gt;&lt;D xsi:type="xsd:double"&gt;242.566&lt;/D&gt;&lt;/FQL&gt;&lt;FQL&gt;&lt;Q&gt;US0162551016^FF_TAX_CF(ANN_R,1/1/2020,12/31/2020)&lt;/Q&gt;&lt;R&gt;1&lt;/R&gt;&lt;C&gt;1&lt;/C&gt;&lt;D xsi:type="xsd:double"&gt;76.332&lt;/D&gt;&lt;/FQL&gt;&lt;FQL&gt;&lt;Q&gt;US0162551016^FF_TAX_CF(ANN_R,1/1/2019,12/31/2019)&lt;/Q&gt;&lt;R&gt;1&lt;/R&gt;&lt;C&gt;1&lt;/C&gt;&lt;D xsi:type="xsd:double"&gt;71.746&lt;/D&gt;&lt;/FQL&gt;&lt;FQL&gt;&lt;Q&gt;US0162551016^FF_TAX_CF(ANN_R,1/1/2018,12/31/2018)&lt;/Q&gt;&lt;R&gt;1&lt;/R&gt;&lt;C&gt;1&lt;/C&gt;&lt;D xsi:type="xsd:double"&gt;114.601&lt;/D&gt;&lt;/FQL&gt;&lt;FQL&gt;&lt;Q&gt;US0162551016^FF_TAX_CF(ANN_R,1/1/2017,12/31/2017)&lt;/Q&gt;&lt;R&gt;1&lt;/R&gt;&lt;C&gt;1&lt;/C&gt;&lt;D xsi:type="xsd:double"&gt;51.231&lt;/D&gt;&lt;/FQL&gt;&lt;FQL&gt;&lt;Q&gt;US0162551016^FF_TAX_CF(ANN_R,1/1/2016,12/31/2016)&lt;/Q&gt;&lt;R&gt;1&lt;/R&gt;&lt;C&gt;1&lt;/C&gt;&lt;D xsi:type="xsd:double"&gt;47.289&lt;/D&gt;&lt;/FQL&gt;&lt;FQL&gt;&lt;Q&gt;US0162551016^FF_TAX_RATE(ANN_R,1/1/2019,12/31/2019)&lt;/Q&gt;&lt;R&gt;1&lt;/R&gt;&lt;C&gt;1&lt;/C&gt;&lt;D xsi:type="xsd:double"&gt;19.967439851702&lt;/D&gt;&lt;/FQL&gt;&lt;FQL&gt;&lt;Q&gt;US0162551016^FF_TAX_RATE(ANN_R,1/1/2018,12/31/2018)&lt;/Q&gt;&lt;R&gt;1&lt;/R&gt;&lt;C&gt;1&lt;/C&gt;&lt;D xsi:type="xsd:double"&gt;12.3696295518492&lt;/D&gt;&lt;/FQL&gt;&lt;FQL&gt;&lt;Q&gt;US0162551016^FF_TAX_RATE(ANN_R,1/1/2017,12/31/2017)&lt;/Q&gt;&lt;R&gt;1&lt;/R&gt;&lt;C&gt;1&lt;/C&gt;&lt;D xsi:type="xsd:double"&gt;35.6804706153252&lt;/D&gt;&lt;/FQL&gt;&lt;FQL&gt;&lt;Q&gt;US0162551016^FF_TAX_RATE(ANN_R,1/1/2016,12/31/2016)&lt;/Q&gt;&lt;R&gt;1&lt;/R&gt;&lt;C&gt;1&lt;/C&gt;&lt;D xsi:type="xsd:double"&gt;21.1076572973953&lt;/D&gt;&lt;/FQL&gt;&lt;FQL&gt;&lt;Q&gt;US0162551016^FG_GICS_SECTOR&lt;/Q&gt;&lt;R&gt;1&lt;/R&gt;&lt;C&gt;1&lt;/C&gt;&lt;D xsi:type="xsd:string"&gt;Health Care&lt;/D&gt;&lt;/FQL&gt;&lt;FQL&gt;&lt;Q&gt;US0162551016^FG_FACTSET_SECTOR&lt;/Q&gt;&lt;R&gt;1&lt;/R&gt;&lt;C&gt;1&lt;/C&gt;&lt;D xsi:type="xsd:string"&gt;Health Technology&lt;/D&gt;&lt;/FQL&gt;&lt;FQL&gt;&lt;Q&gt;AU000000WOW2^SUS_EC_RISK_SCORE(NOW,NOW,,"GOV")&lt;/Q&gt;&lt;R&gt;1&lt;/R&gt;&lt;C&gt;1&lt;/C&gt;&lt;D xsi:type="xsd:string"&gt;3.929147&lt;/D&gt;&lt;/FQL&gt;&lt;FQL&gt;&lt;Q&gt;AU000000WOW2^SUS_EC_RISK_SCORE(NOW,NOW,,"SOC")&lt;/Q&gt;&lt;R&gt;1&lt;/R&gt;&lt;C&gt;1&lt;/C&gt;&lt;D xsi:type="xsd:string"&gt;8.651875&lt;/D&gt;&lt;/FQL&gt;&lt;FQL&gt;&lt;Q&gt;AU000000WOW2^SUS_RR_RISK_SCORE(NOW,NOW,,"ESG")&lt;/Q&gt;&lt;R&gt;1&lt;/R&gt;&lt;C&gt;1&lt;/C&gt;&lt;D xsi:type="xsd:double"&gt;17.239881875&lt;/D&gt;&lt;/FQL&gt;&lt;FQL&gt;&lt;Q&gt;AU000000WOW2^FF_PTX_INC(ANN_R,1/1/2020,12/31/2020)&lt;/Q&gt;&lt;R&gt;1&lt;/R&gt;&lt;C&gt;1&lt;/C&gt;&lt;D xsi:type="xsd:double"&gt;1355&lt;/D&gt;&lt;/FQL&gt;&lt;FQL&gt;&lt;Q&gt;AU000000WOW2^FF_PTX_INC(ANN_R,1/1/2019,12/31/2019)&lt;/Q&gt;&lt;R&gt;1&lt;/R&gt;&lt;C&gt;1&lt;/C&gt;&lt;D xsi:type="xsd:double"&gt;2225&lt;/D&gt;&lt;/FQL&gt;&lt;FQL&gt;&lt;Q&gt;AU000000WOW2^FF_PTX_INC(ANN_R,1/1/2018,12/31/2018)&lt;/Q&gt;&lt;R&gt;1&lt;/R&gt;&lt;C&gt;1&lt;/C&gt;&lt;D xsi:type="xsd:double"&gt;2394&lt;/D&gt;&lt;/FQL&gt;&lt;FQL&gt;&lt;Q&gt;AU000000WOW2^FF_PTX_INC(ANN_R,1/1/2017,12/31/2017)&lt;/Q&gt;&lt;R&gt;1&lt;/R&gt;&lt;C&gt;1&lt;/C&gt;&lt;D xsi:type="xsd:double"&gt;2132&lt;/D&gt;&lt;/FQL&gt;&lt;FQL&gt;&lt;Q&gt;AU000000WOW2^FF_PTX_INC(ANN_R,1/1/2016,12/31/2016)&lt;/Q&gt;&lt;R&gt;1&lt;/R&gt;&lt;C&gt;1&lt;/C&gt;&lt;D xsi:type="xsd:double"&gt;1249.3&lt;/D&gt;&lt;/FQL&gt;&lt;FQL&gt;&lt;Q&gt;AU000000WOW2^FF_TAX_CF(ANN_R,1/1/2020,12/31/2020)&lt;/Q&gt;&lt;R&gt;1&lt;/R&gt;&lt;C&gt;1&lt;/C&gt;&lt;D xsi:type="xsd:double"&gt;650&lt;/D&gt;&lt;/FQL&gt;&lt;FQL&gt;&lt;Q&gt;AU000000WOW2^FF_TAX_CF(ANN_R,1/1/2018,12/31/2018)&lt;/Q&gt;&lt;R&gt;1&lt;/R&gt;&lt;C&gt;1&lt;/C&gt;&lt;D xsi:type="xsd:double"&gt;661&lt;/D&gt;&lt;/FQL&gt;&lt;FQL&gt;&lt;Q&gt;AU000000WOW2^FF_TAX_CF(ANN_R,1/1/2017,12/31/2017)&lt;/Q&gt;&lt;R&gt;1&lt;/R&gt;&lt;C&gt;1&lt;/C&gt;&lt;D xsi:type="xsd:double"&gt;668&lt;/D&gt;&lt;/FQL&gt;&lt;FQL&gt;&lt;Q&gt;AU000000WOW2^FF_TAX_CF(ANN_R,1/1/2016,12/31/2016)&lt;/Q&gt;&lt;R&gt;1&lt;/R&gt;&lt;C&gt;1&lt;/C&gt;&lt;D xsi:type="xsd:double"&gt;848.5&lt;/D&gt;&lt;/FQL&gt;&lt;FQL&gt;&lt;Q&gt;AU000000WOW2^FF_TAX_RATE(ANN_R,1/1/2020,12/31/2020)&lt;/Q&gt;&lt;R&gt;1&lt;/R&gt;&lt;C&gt;1&lt;/C&gt;&lt;D xsi:type="xsd:double"&gt;30.7749077490775&lt;/D&gt;&lt;/FQL&gt;&lt;FQL&gt;&lt;Q&gt;AU000000WOW2^FF_TAX_RATE(ANN_R,1/1/2019,12/31/2019)&lt;/Q&gt;&lt;R&gt;1&lt;/R&gt;&lt;C&gt;1&lt;/C&gt;&lt;D xsi:type="xsd:double"&gt;29.9775280898876&lt;/D&gt;&lt;/FQL&gt;&lt;FQL&gt;&lt;Q&gt;AU000000WOW2^FF_TAX_RATE(ANN_R,1/1/2018,12/31/2018)&lt;/Q&gt;&lt;R&gt;1&lt;/R&gt;&lt;C&gt;1&lt;/C&gt;&lt;D xsi:type="xsd:double"&gt;29.9916457811195&lt;/D&gt;&lt;/FQL&gt;&lt;FQL&gt;&lt;Q&gt;AU000000WOW2^FF_TAX_RATE(ANN_R,1/1/2017,12/31/2017)&lt;/Q&gt;&lt;R&gt;1&lt;/R&gt;&lt;C&gt;1&lt;/C&gt;&lt;D xsi:type="xsd:double"&gt;30.5347091932458&lt;/D&gt;&lt;/FQL&gt;&lt;FQL&gt;&lt;Q&gt;AU000000WOW2^FF_TAX_RATE(ANN_R,1/1/2016,12/31/2016)&lt;/Q&gt;&lt;R&gt;1&lt;/R&gt;&lt;C&gt;1&lt;/C&gt;&lt;D xsi:type="xsd:double"&gt;38.9338029296406&lt;/D&gt;&lt;/FQL&gt;&lt;FQL&gt;&lt;Q&gt;AU000000WOW2^FG_GICS_SECTOR&lt;/Q&gt;&lt;R&gt;0&lt;/R&gt;&lt;C&gt;0&lt;/C&gt;&lt;/FQL&gt;&lt;FQL&gt;&lt;Q&gt;AU000000WOW2^FG_FACTSET_SECTOR&lt;/Q&gt;&lt;R&gt;1&lt;/R&gt;&lt;C&gt;1&lt;/C&gt;&lt;D xsi:type="xsd:string"&gt;Retail Trade&lt;/D&gt;&lt;/FQL&gt;&lt;FQL&gt;&lt;Q&gt;US72352L1061^SUS_EC_RISK_SCORE(NOW,NOW,,"GOV")&lt;/Q&gt;&lt;R&gt;0&lt;/R&gt;&lt;C&gt;0&lt;/C&gt;&lt;/FQL&gt;&lt;FQL&gt;&lt;Q&gt;US72352L1061^SUS_EC_RISK_SCORE(NOW,NOW,,"SOC")&lt;/Q&gt;&lt;R&gt;0&lt;/R&gt;&lt;C&gt;0&lt;/C&gt;&lt;/FQL&gt;&lt;FQL&gt;&lt;Q&gt;US72352L1061^SUS_RR_RISK_SCORE(NOW,NOW,,"ESG")&lt;/Q&gt;&lt;R&gt;0&lt;/R&gt;&lt;C&gt;0&lt;/C&gt;&lt;/FQL&gt;&lt;FQL&gt;&lt;Q&gt;US72352L1061^FF_PTX_INC(ANN_R,1/1/2020,12/31/2020)&lt;/Q&gt;&lt;R&gt;1&lt;/R&gt;&lt;C&gt;1&lt;/C&gt;&lt;D xsi:type="xsd:double"&gt;-127.02&lt;/D&gt;&lt;/FQL&gt;&lt;FQL&gt;&lt;Q&gt;US72352L1061^FF_PTX_INC(ANN_R,1/1/2019,12/31/2019)&lt;/Q&gt;&lt;R&gt;1&lt;/R&gt;&lt;C&gt;1&lt;/C&gt;&lt;D xsi:type="xsd:double"&gt;-1360.839&lt;/D&gt;&lt;/FQL&gt;&lt;FQL&gt;&lt;Q&gt;US72352L1061^FF_PTX_INC(ANN_R,1/1/2017,12/31/2017)&lt;/Q&gt;&lt;R&gt;1&lt;/R&gt;&lt;C&gt;1&lt;/C&gt;&lt;D xsi:type="xsd:double"&gt;-129.733&lt;/D&gt;&lt;/FQL&gt;&lt;FQL&gt;&lt;Q&gt;US72352L1061^FF_PTX_INC(ANN_R,1/1/2016,12/31/2016)&lt;/Q&gt;&lt;R&gt;0&lt;/R&gt;&lt;C&gt;0&lt;/C&gt;&lt;/FQL&gt;&lt;FQL&gt;&lt;Q&gt;US72352L1061^FF_TAX_CF(ANN_R,1/1/2020,12/31/2020)&lt;/Q&gt;&lt;R&gt;0&lt;/R&gt;&lt;C&gt;0&lt;/C&gt;&lt;/FQL&gt;&lt;FQL&gt;&lt;Q&gt;US72352L1061^FF_TAX_CF(ANN_R,1/1/2019,12/31/2019)&lt;/Q&gt;&lt;R&gt;0&lt;/R&gt;&lt;C&gt;0&lt;/C&gt;&lt;/FQL&gt;&lt;FQL&gt;&lt;Q&gt;US72352L1061^FF_TAX_CF(ANN_R,1/1/2018,12/31/2018)&lt;/Q&gt;&lt;R&gt;0&lt;/R&gt;&lt;C&gt;0&lt;/C&gt;&lt;/FQL&gt;&lt;FQL&gt;&lt;Q&gt;US72352L1061^FF_TAX_CF(ANN_R,1/1/2017,12/31/2017)&lt;/Q&gt;&lt;R&gt;0&lt;/R&gt;&lt;C&gt;0&lt;/C&gt;&lt;/FQL&gt;&lt;FQL&gt;&lt;Q&gt;US72352L1061^FF_TAX_CF(ANN_R,1/1/2016,12/31/2016)&lt;/Q&gt;&lt;R&gt;0&lt;/R&gt;&lt;C&gt;0&lt;/C&gt;&lt;/FQL&gt;&lt;FQL&gt;&lt;Q&gt;US72352L1061^FF_TAX_RATE(ANN_R,1/1/2020,12/31/2020)&lt;/Q&gt;&lt;R&gt;0&lt;/R&gt;&lt;C&gt;0&lt;/C&gt;&lt;/FQL&gt;&lt;FQL&gt;&lt;Q&gt;US72352L1061^FF_TAX_RATE(ANN_R,1/1/2019,12/31/2019)&lt;/Q&gt;&lt;R&gt;0&lt;/R&gt;&lt;C&gt;0&lt;/C&gt;&lt;/FQL&gt;&lt;FQL&gt;&lt;Q&gt;US72352L1061^FF_TAX_RATE(ANN_R,1/1/2018,12/31/2018)&lt;/Q&gt;&lt;R&gt;0&lt;/R&gt;&lt;C&gt;0&lt;/C&gt;&lt;/FQL&gt;&lt;FQL&gt;&lt;Q&gt;US72352L1061^FF_TAX_RATE(ANN_R,1/1/2017,12/31/2017)&lt;/Q&gt;&lt;R&gt;0&lt;/R&gt;&lt;C&gt;0&lt;/C&gt;&lt;/FQL&gt;&lt;FQL&gt;&lt;Q&gt;US72352L1061^FF_TAX_RATE(ANN_R,1/1/2016,12/31/2016)&lt;/Q&gt;&lt;R&gt;0&lt;/R&gt;&lt;C&gt;0&lt;/C&gt;&lt;/FQL&gt;&lt;FQL&gt;&lt;Q&gt;US72352L1061^FG_GICS_SECTOR&lt;/Q&gt;&lt;R&gt;0&lt;/R&gt;&lt;C&gt;0&lt;/C&gt;&lt;/FQL&gt;&lt;FQL&gt;&lt;Q&gt;US72352L1061^FG_FACTSET_SECTOR&lt;/Q&gt;&lt;R&gt;1&lt;/R&gt;&lt;C&gt;1&lt;/C&gt;&lt;D xsi:type="xsd:string"&gt;Technology Services&lt;/D&gt;&lt;/FQL&gt;&lt;FQL&gt;&lt;Q&gt;US2538681030^SUS_EC_RISK_SCORE(NOW,NOW,,"GOV")&lt;/Q&gt;&lt;R&gt;0&lt;/R&gt;&lt;C&gt;0&lt;/C&gt;&lt;/FQL&gt;&lt;FQL&gt;&lt;Q&gt;US2538681030^SUS_RR_RISK_SCORE(NOW,NOW,,"ESG")&lt;/Q&gt;&lt;R&gt;0&lt;/R&gt;&lt;C&gt;0&lt;/C&gt;&lt;/FQL&gt;&lt;FQL&gt;&lt;Q&gt;US2538681030^FF_PTX_INC(ANN_R,1/1/2020,12/31/2020)&lt;/Q&gt;&lt;R&gt;1&lt;/R&gt;&lt;C&gt;1&lt;/C&gt;&lt;D xsi:type="xsd:double"&gt;400.777&lt;/D&gt;&lt;/FQL&gt;&lt;FQL&gt;&lt;Q&gt;US2538681030^FF_PTX_INC(ANN_R,1/1/2019,12/31/2019)&lt;/Q&gt;&lt;R&gt;1&lt;/R&gt;&lt;C&gt;1&lt;/C&gt;&lt;D xsi:type="xsd:double"&gt;611.216&lt;/D&gt;&lt;/FQL&gt;&lt;FQL&gt;&lt;Q&gt;US2538681030^FF_PTX_INC(ANN_R,1/1/2018,12/31/2018)&lt;/Q&gt;&lt;R&gt;1&lt;/R&gt;&lt;C&gt;1&lt;/C&gt;&lt;D xsi:type="xsd:double"&gt;343.199&lt;/D&gt;&lt;/FQL&gt;&lt;FQL&gt;&lt;Q&gt;US2538681030^FF_PTX_INC(ANN_R,1/1/2017,12/31/2017)&lt;/Q&gt;&lt;R&gt;1&lt;/R&gt;&lt;C&gt;1&lt;/C&gt;&lt;D xsi:type="xsd:double"&gt;264.168&lt;/D&gt;&lt;/FQL&gt;&lt;FQL&gt;&lt;Q&gt;US2538681030^FF_PTX_INC(ANN_R,1/1/2016,12/31/2016)&lt;/Q&gt;&lt;R&gt;1&lt;/R&gt;&lt;C&gt;1&lt;/C&gt;&lt;D xsi:type="xsd:double"&gt;442.237&lt;/D&gt;&lt;/FQL&gt;&lt;FQL&gt;&lt;Q&gt;US2538681030^FF_TAX_CF(ANN_R,1/1/2020,12/31/2020)&lt;/Q&gt;&lt;R&gt;1&lt;/R&gt;&lt;C&gt;1&lt;/C&gt;&lt;D xsi:type="xsd:double"&gt;20.055&lt;/D&gt;&lt;/FQL&gt;&lt;FQL&gt;&lt;Q&gt;US2538681030^FF_TAX_CF(ANN_R,1/1/2019,12/31/2019)&lt;/Q&gt;&lt;R&gt;1&lt;/R&gt;&lt;C&gt;1&lt;/C&gt;&lt;D xsi:type="xsd:double"&gt;14.607&lt;/D&gt;&lt;/FQL&gt;&lt;FQL&gt;&lt;Q&gt;US2538681030^FF_TAX_CF(ANN_R,1/1/2018,12/31/2018)&lt;/Q&gt;&lt;R&gt;1&lt;/R&gt;&lt;C&gt;1&lt;/C&gt;&lt;D xsi:type="xsd:double"&gt;11.224&lt;/D&gt;&lt;/FQL&gt;&lt;FQL&gt;&lt;Q&gt;US2538681030^FF_TAX_CF(ANN_R,1/1/2017,12/31/2017)&lt;/Q&gt;&lt;R&gt;1&lt;/R&gt;&lt;C&gt;1&lt;/C&gt;&lt;D xsi:type="xsd:double"&gt;9.456&lt;/D&gt;&lt;/FQL&gt;&lt;FQL&gt;&lt;Q&gt;US2538681030^FF_TAX_CF(ANN_R,1/1/2016,12/31/2016)&lt;/Q&gt;&lt;R&gt;1&lt;/R&gt;&lt;C&gt;1&lt;/C&gt;&lt;D xsi:type="xsd:double"&gt;3.698&lt;/D&gt;&lt;/FQL&gt;&lt;FQL&gt;&lt;Q&gt;US2538681030^FF_TAX_RATE(ANN_R,1/1/2020,12/31/2020)&lt;/Q&gt;&lt;R&gt;1&lt;/R&gt;&lt;C&gt;1&lt;/C&gt;&lt;D xsi:type="xsd:double"&gt;9.49330924678811&lt;/D&gt;&lt;/FQL&gt;&lt;FQL&gt;&lt;Q&gt;US2538681030^FF_TAX_RATE(ANN_R,1/1/2019,12/31/2019)&lt;/Q&gt;&lt;R&gt;1&lt;/R&gt;&lt;C&gt;1&lt;/C&gt;&lt;D xsi:type="xsd:double"&gt;1.96248134865579&lt;/D&gt;&lt;/FQL&gt;&lt;FQL&gt;&lt;Q&gt;US2538681030^FF_TAX_RATE(ANN_R,1/1/2018,12/31/2018)&lt;/Q&gt;&lt;R&gt;1&lt;/R&gt;&lt;C&gt;1&lt;/C&gt;&lt;D xsi:type="xsd:double"&gt;0.607227876538102&lt;/D&gt;&lt;/FQL&gt;&lt;FQL&gt;&lt;Q&gt;US2538681030^FF_TAX_RATE(ANN_R,1/1/2017,12/31/2017)&lt;/Q&gt;&lt;R&gt;1&lt;/R&gt;&lt;C&gt;1&lt;/C&gt;&lt;D xsi:type="xsd:double"&gt;2.99089973047455&lt;/D&gt;&lt;/FQL&gt;&lt;FQL&gt;&lt;Q&gt;US2538681030^FG_GICS_SECTOR&lt;/Q&gt;&lt;R&gt;1&lt;/R&gt;&lt;C&gt;1&lt;/C&gt;&lt;D xsi:type="xsd:string"&gt;Real Estate&lt;/D&gt;&lt;/FQL&gt;&lt;FQL&gt;&lt;Q&gt;US2538681030^FG_FACTSET_SECTOR&lt;/Q&gt;&lt;R&gt;1&lt;/R&gt;&lt;C&gt;1&lt;/C&gt;&lt;D xsi:type="xsd:string"&gt;Finance&lt;/D&gt;&lt;/FQL&gt;&lt;FQL&gt;&lt;Q&gt;US0320951017^SUS_EC_RISK_SCORE(NOW,NOW,,"GOV")&lt;/Q&gt;&lt;R&gt;0&lt;/R&gt;&lt;C&gt;0&lt;/C&gt;&lt;/FQL&gt;&lt;FQL&gt;&lt;Q&gt;US0320951017^SUS_EC_RISK_SCORE(NOW,NOW,,"SOC")&lt;/Q&gt;&lt;R&gt;0&lt;/R&gt;&lt;C&gt;0&lt;/C&gt;&lt;/FQL&gt;&lt;FQL&gt;&lt;Q&gt;US0320951017^SUS_RR_RISK_SCORE(NOW,NOW,,"ESG")&lt;/Q&gt;&lt;R&gt;0&lt;/R&gt;&lt;C&gt;0&lt;/C&gt;&lt;/FQL&gt;&lt;FQL&gt;&lt;Q&gt;US0320951017^FF_PTX_INC(ANN_R,1/1/2020,12/31/2020)&lt;/Q&gt;&lt;R&gt;1&lt;/R&gt;&lt;C&gt;1&lt;/C&gt;&lt;D xsi:type="xsd:double"&gt;1526.6&lt;/D&gt;&lt;/FQL&gt;&lt;FQL&gt;&lt;Q&gt;US0320951017^FF_PTX_INC(ANN_R,1/1/2019,12/31/2019)&lt;/Q&gt;&lt;R&gt;1&lt;/R&gt;&lt;C&gt;1&lt;/C&gt;&lt;D xsi:type="xsd:double"&gt;1495.9&lt;/D&gt;&lt;/FQL&gt;&lt;FQL&gt;&lt;Q&gt;US0320951017^FF_PTX_INC(ANN_R,1/1/2018,12/31/2018)&lt;/Q&gt;&lt;R&gt;1&lt;/R&gt;&lt;C&gt;1&lt;/C&gt;&lt;D xsi:type="xsd:double"&gt;1588.4&lt;/D&gt;&lt;/FQL&gt;&lt;FQL&gt;&lt;Q&gt;US0320951017^FF_PTX_INC(ANN_R,1/1/2017,12/31/2017)&lt;/Q&gt;&lt;R&gt;1&lt;/R&gt;&lt;C&gt;1&lt;/C&gt;&lt;D xsi:type="xsd:double"&gt;1352.4&lt;/D&gt;&lt;/FQL&gt;&lt;FQL&gt;&lt;Q&gt;US0320951017^FF_PTX_INC(ANN_R,1/1/2016,12/31/2016)&lt;/Q&gt;&lt;R&gt;1&lt;/R&gt;&lt;C&gt;1&lt;/C&gt;&lt;D xsi:type="xsd:double"&gt;1141.1&lt;/D&gt;&lt;/FQL&gt;&lt;FQL&gt;&lt;Q&gt;US0320951017^FF_TAX_CF(ANN_R,1/1/2020,12/31/2020)&lt;/Q&gt;&lt;R&gt;1&lt;/R&gt;&lt;C&gt;1&lt;/C&gt;&lt;D xsi:type="xsd:double"&gt;337.3&lt;/D&gt;&lt;/FQL&gt;&lt;FQL&gt;&lt;Q&gt;US032</t>
        </r>
      </text>
    </comment>
    <comment ref="A43" authorId="0" shapeId="0" xr:uid="{E6B4D03B-9903-41D2-BB84-A731EB7E6DA9}">
      <text>
        <r>
          <rPr>
            <b/>
            <sz val="9"/>
            <color indexed="81"/>
            <rFont val="Tahoma"/>
            <family val="2"/>
          </rPr>
          <t>0951017^FF_TAX_CF(ANN_R,1/1/2019,12/31/2019)&lt;/Q&gt;&lt;R&gt;1&lt;/R&gt;&lt;C&gt;1&lt;/C&gt;&lt;D xsi:type="xsd:double"&gt;408.3&lt;/D&gt;&lt;/FQL&gt;&lt;FQL&gt;&lt;Q&gt;US0320951017^FF_TAX_CF(ANN_R,1/1/2018,12/31/2018)&lt;/Q&gt;&lt;R&gt;1&lt;/R&gt;&lt;C&gt;1&lt;/C&gt;&lt;D xsi:type="xsd:double"&gt;393.2&lt;/D&gt;&lt;/FQL&gt;&lt;FQL&gt;&lt;Q&gt;US0320951017^FF_TAX_CF(ANN_R,1/1/2017,12/31/2017)&lt;/Q&gt;&lt;R&gt;1&lt;/R&gt;&lt;C&gt;1&lt;/C&gt;&lt;D xsi:type="xsd:double"&gt;325.2&lt;/D&gt;&lt;/FQL&gt;&lt;FQL&gt;&lt;Q&gt;US0320951017^FF_TAX_CF(ANN_R,1/1/2016,12/31/2016)&lt;/Q&gt;&lt;R&gt;1&lt;/R&gt;&lt;C&gt;1&lt;/C&gt;&lt;D xsi:type="xsd:double"&gt;246.8&lt;/D&gt;&lt;/FQL&gt;&lt;FQL&gt;&lt;Q&gt;US0320951017^FF_TAX_RATE(ANN_R,1/1/2019,12/31/2019)&lt;/Q&gt;&lt;R&gt;1&lt;/R&gt;&lt;C&gt;1&lt;/C&gt;&lt;D xsi:type="xsd:double"&gt;22.1873119860953&lt;/D&gt;&lt;/FQL&gt;&lt;FQL&gt;&lt;Q&gt;US0320951017^FF_TAX_RATE(ANN_R,1/1/2018,12/31/2018)&lt;/Q&gt;&lt;R&gt;1&lt;/R&gt;&lt;C&gt;1&lt;/C&gt;&lt;D xsi:type="xsd:double"&gt;23.3883152858222&lt;/D&gt;&lt;/FQL&gt;&lt;FQL&gt;&lt;Q&gt;US0320951017^FF_TAX_RATE(ANN_R,1/1/2017,12/31/2017)&lt;/Q&gt;&lt;R&gt;1&lt;/R&gt;&lt;C&gt;1&lt;/C&gt;&lt;D xsi:type="xsd:double"&gt;51.1461106181603&lt;/D&gt;&lt;/FQL&gt;&lt;FQL&gt;&lt;Q&gt;US0320951017^FF_TAX_RATE(ANN_R,1/1/2016,12/31/2016)&lt;/Q&gt;&lt;R&gt;1&lt;/R&gt;&lt;C&gt;1&lt;/C&gt;&lt;D xsi:type="xsd:double"&gt;27.0353167995794&lt;/D&gt;&lt;/FQL&gt;&lt;FQL&gt;&lt;Q&gt;US0320951017^FG_GICS_SECTOR&lt;/Q&gt;&lt;R&gt;1&lt;/R&gt;&lt;C&gt;1&lt;/C&gt;&lt;D xsi:type="xsd:string"&gt;Information Technology&lt;/D&gt;&lt;/FQL&gt;&lt;FQL&gt;&lt;Q&gt;US0320951017^FG_FACTSET_SECTOR&lt;/Q&gt;&lt;R&gt;1&lt;/R&gt;&lt;C&gt;1&lt;/C&gt;&lt;D xsi:type="xsd:string"&gt;Electronic Technology&lt;/D&gt;&lt;/FQL&gt;&lt;FQL&gt;&lt;Q&gt;RU0009029540^SUS_EC_RISK_SCORE(NOW,NOW,,"GOV")&lt;/Q&gt;&lt;R&gt;1&lt;/R&gt;&lt;C&gt;1&lt;/C&gt;&lt;D xsi:type="xsd:string"&gt;11.330400&lt;/D&gt;&lt;/FQL&gt;&lt;FQL&gt;&lt;Q&gt;RU0009029540^SUS_EC_RISK_SCORE(NOW,NOW,,"SOC")&lt;/Q&gt;&lt;R&gt;1&lt;/R&gt;&lt;C&gt;1&lt;/C&gt;&lt;D xsi:type="xsd:string"&gt;8.183975&lt;/D&gt;&lt;/FQL&gt;&lt;FQL&gt;&lt;Q&gt;RU0009029540^SUS_RR_RISK_SCORE(NOW,NOW,,"ESG")&lt;/Q&gt;&lt;R&gt;1&lt;/R&gt;&lt;C&gt;1&lt;/C&gt;&lt;D xsi:type="xsd:double"&gt;21.7421&lt;/D&gt;&lt;/FQL&gt;&lt;FQL&gt;&lt;Q&gt;RU0009029540^FF_PTX_INC(ANN_R,1/1/2020,12/31/2020)&lt;/Q&gt;&lt;R&gt;1&lt;/R&gt;&lt;C&gt;1&lt;/C&gt;&lt;D xsi:type="xsd:double"&gt;963300&lt;/D&gt;&lt;/FQL&gt;&lt;FQL&gt;&lt;Q&gt;RU0009029540^FF_PTX_INC(ANN_R,1/1/2019,12/31/2019)&lt;/Q&gt;&lt;R&gt;1&lt;/R&gt;&lt;C&gt;1&lt;/C&gt;&lt;D xsi:type="xsd:double"&gt;1146100&lt;/D&gt;&lt;/FQL&gt;&lt;FQL&gt;&lt;Q&gt;RU0009029540^FF_PTX_INC(ANN_R,1/1/2018,12/31/2018)&lt;/Q&gt;&lt;R&gt;1&lt;/R&gt;&lt;C&gt;1&lt;/C&gt;&lt;D xsi:type="xsd:double"&gt;1046200&lt;/D&gt;&lt;/FQL&gt;&lt;FQL&gt;&lt;Q&gt;RU0009029540^FF_PTX_INC(ANN_R,1/1/2017,12/31/2017)&lt;/Q&gt;&lt;R&gt;1&lt;/R&gt;&lt;C&gt;1&lt;/C&gt;&lt;D xsi:type="xsd:double"&gt;903100&lt;/D&gt;&lt;/FQL&gt;&lt;FQL&gt;&lt;Q&gt;RU0009029540^FF_PTX_INC(ANN_R,1/1/2016,12/31/2016)&lt;/Q&gt;&lt;R&gt;1&lt;/R&gt;&lt;C&gt;1&lt;/C&gt;&lt;D xsi:type="xsd:double"&gt;677500&lt;/D&gt;&lt;/FQL&gt;&lt;FQL&gt;&lt;Q&gt;RU0009029540^FF_TAX_CF(ANN_R,1/1/2020,12/31/2020)&lt;/Q&gt;&lt;R&gt;1&lt;/R&gt;&lt;C&gt;1&lt;/C&gt;&lt;D xsi:type="xsd:double"&gt;175600&lt;/D&gt;&lt;/FQL&gt;&lt;FQL&gt;&lt;Q&gt;RU0009029540^FF_TAX_CF(ANN_R,1/1/2018,12/31/2018)&lt;/Q&gt;&lt;R&gt;1&lt;/R&gt;&lt;C&gt;1&lt;/C&gt;&lt;D xsi:type="xsd:double"&gt;218800&lt;/D&gt;&lt;/FQL&gt;&lt;FQL&gt;&lt;Q&gt;RU0009029540^FF_TAX_CF(ANN_R,1/1/2017,12/31/2017)&lt;/Q&gt;&lt;R&gt;1&lt;/R&gt;&lt;C&gt;1&lt;/C&gt;&lt;D xsi:type="xsd:double"&gt;210100&lt;/D&gt;&lt;/FQL&gt;&lt;FQL&gt;&lt;Q&gt;RU0009029540^FF_TAX_CF(ANN_R,1/1/2016,12/31/2016)&lt;/Q&gt;&lt;R&gt;1&lt;/R&gt;&lt;C&gt;1&lt;/C&gt;&lt;D xsi:type="xsd:double"&gt;214000&lt;/D&gt;&lt;/FQL&gt;&lt;FQL&gt;&lt;Q&gt;RU0009029540^FF_TAX_RATE(ANN_R,1/1/2020,12/31/2020)&lt;/Q&gt;&lt;R&gt;1&lt;/R&gt;&lt;C&gt;1&lt;/C&gt;&lt;D xsi:type="xsd:double"&gt;19.7757707879165&lt;/D&gt;&lt;/FQL&gt;&lt;FQL&gt;&lt;Q&gt;RU0009029540^FF_TAX_RATE(ANN_R,1/1/2019,12/31/2019)&lt;/Q&gt;&lt;R&gt;1&lt;/R&gt;&lt;C&gt;1&lt;/C&gt;&lt;D xsi:type="xsd:double"&gt;19.535817118925&lt;/D&gt;&lt;/FQL&gt;&lt;FQL&gt;&lt;Q&gt;RU0009029540^FF_TAX_RATE(ANN_R,1/1/2018,12/31/2018)&lt;/Q&gt;&lt;R&gt;1&lt;/R&gt;&lt;C&gt;1&lt;/C&gt;&lt;D xsi:type="xsd:double"&gt;20.5505639457083&lt;/D&gt;&lt;/FQL&gt;&lt;FQL&gt;&lt;Q&gt;RU0009029540^FF_TAX_RATE(ANN_R,1/1/2017,12/31/2017)&lt;/Q&gt;&lt;R&gt;1&lt;/R&gt;&lt;C&gt;1&lt;/C&gt;&lt;D xsi:type="xsd:double"&gt;20.7618203964124&lt;/D&gt;&lt;/FQL&gt;&lt;FQL&gt;&lt;Q&gt;RU0009029540^FF_TAX_RATE(ANN_R,1/1/2016,12/31/2016)&lt;/Q&gt;&lt;R&gt;1&lt;/R&gt;&lt;C&gt;1&lt;/C&gt;&lt;D xsi:type="xsd:double"&gt;20.0147601476015&lt;/D&gt;&lt;/FQL&gt;&lt;FQL&gt;&lt;Q&gt;RU0009029540^FG_GICS_SECTOR&lt;/Q&gt;&lt;R&gt;0&lt;/R&gt;&lt;C&gt;0&lt;/C&gt;&lt;/FQL&gt;&lt;FQL&gt;&lt;Q&gt;RU0009029540^FG_FACTSET_SECTOR&lt;/Q&gt;&lt;R&gt;1&lt;/R&gt;&lt;C&gt;1&lt;/C&gt;&lt;D xsi:type="xsd:string"&gt;Finance&lt;/D&gt;&lt;/FQL&gt;&lt;FQL&gt;&lt;Q&gt;US9314271084^SUS_EC_RISK_SCORE(NOW,NOW,,"GOV")&lt;/Q&gt;&lt;R&gt;1&lt;/R&gt;&lt;C&gt;1&lt;/C&gt;&lt;D xsi:type="xsd:string"&gt;4.731625&lt;/D&gt;&lt;/FQL&gt;&lt;FQL&gt;&lt;Q&gt;US9314271084^SUS_EC_RISK_SCORE(NOW,NOW,,"SOC")&lt;/Q&gt;&lt;R&gt;1&lt;/R&gt;&lt;C&gt;1&lt;/C&gt;&lt;D xsi:type="xsd:string"&gt;11.519600&lt;/D&gt;&lt;/FQL&gt;&lt;FQL&gt;&lt;Q&gt;US9314271084^SUS_RR_RISK_SCORE(NOW,NOW,,"ESG")&lt;/Q&gt;&lt;R&gt;1&lt;/R&gt;&lt;C&gt;1&lt;/C&gt;&lt;D xsi:type="xsd:double"&gt;18.3791625&lt;/D&gt;&lt;/FQL&gt;&lt;FQL&gt;&lt;Q&gt;US9314271084^FF_PTX_INC(ANN_R,1/1/2020,12/31/2020)&lt;/Q&gt;&lt;R&gt;1&lt;/R&gt;&lt;C&gt;1&lt;/C&gt;&lt;D xsi:type="xsd:double"&gt;446&lt;/D&gt;&lt;/FQL&gt;&lt;FQL&gt;&lt;Q&gt;US9314271084^FF_PTX_INC(ANN_R,1/1/2019,12/31/2019)&lt;/Q&gt;&lt;R&gt;1&lt;/R&gt;&lt;C&gt;1&lt;/C&gt;&lt;D xsi:type="xsd:double"&gt;4527&lt;/D&gt;&lt;/FQL&gt;&lt;FQL&gt;&lt;Q&gt;US9314271084^FF_PTX_INC(ANN_R,1/1/2017,12/31/2017)&lt;/Q&gt;&lt;R&gt;1&lt;/R&gt;&lt;C&gt;1&lt;/C&gt;&lt;D xsi:type="xsd:double"&gt;4853&lt;/D&gt;&lt;/FQL&gt;&lt;FQL&gt;&lt;Q&gt;US9314271084^FF_PTX_INC(ANN_R,1/1/2016,12/31/2016)&lt;/Q&gt;&lt;R&gt;1&lt;/R&gt;&lt;C&gt;1&lt;/C&gt;&lt;D xsi:type="xsd:double"&gt;5144&lt;/D&gt;&lt;/FQL&gt;&lt;FQL&gt;&lt;Q&gt;US9314271084^FF_TAX_CF(ANN_R,1/1/2020,12/31/2020)&lt;/Q&gt;&lt;R&gt;1&lt;/R&gt;&lt;C&gt;1&lt;/C&gt;&lt;D xsi:type="xsd:double"&gt;626&lt;/D&gt;&lt;/FQL&gt;&lt;FQL&gt;&lt;Q&gt;US9314271084^FF_TAX_CF(ANN_R,1/1/2019,12/31/2019)&lt;/Q&gt;&lt;R&gt;1&lt;/R&gt;&lt;C&gt;1&lt;/C&gt;&lt;D xsi:type="xsd:double"&gt;900&lt;/D&gt;&lt;/FQL&gt;&lt;FQL&gt;&lt;Q&gt;US9314271084^FF_TAX_CF(ANN_R,1/1/2018,12/31/2018)&lt;/Q&gt;&lt;R&gt;1&lt;/R&gt;&lt;C&gt;1&lt;/C&gt;&lt;D xsi:type="xsd:double"&gt;600&lt;/D&gt;&lt;/FQL&gt;&lt;FQL&gt;&lt;Q&gt;US9314271084^FF_TAX_CF(ANN_R,1/1/2017,12/31/2017)&lt;/Q&gt;&lt;R&gt;1&lt;/R&gt;&lt;C&gt;1&lt;/C&gt;&lt;D xsi:type="xsd:double"&gt;1100&lt;/D&gt;&lt;/FQL&gt;&lt;FQL&gt;&lt;Q&gt;US9314271084^FF_TAX_CF(ANN_R,1/1/2016,12/31/2016)&lt;/Q&gt;&lt;R&gt;1&lt;/R&gt;&lt;C&gt;1&lt;/C&gt;&lt;D xsi:type="xsd:double"&gt;1100&lt;/D&gt;&lt;/FQL&gt;&lt;FQL&gt;&lt;Q&gt;US9314271084^FF_TAX_RATE(ANN_R,1/1/2020,12/31/2020)&lt;/Q&gt;&lt;R&gt;1&lt;/R&gt;&lt;C&gt;1&lt;/C&gt;&lt;D xsi:type="xsd:double"&gt;76.0089686098655&lt;/D&gt;&lt;/FQL&gt;&lt;FQL&gt;&lt;Q&gt;US9314271084^FF_TAX_RATE(ANN_R,1/1/2019,12/31/2019)&lt;/Q&gt;&lt;R&gt;1&lt;/R&gt;&lt;C&gt;1&lt;/C&gt;&lt;D xsi:type="xsd:double"&gt;12.9887342611001&lt;/D&gt;&lt;/FQL&gt;&lt;FQL&gt;&lt;Q&gt;US9314271084^FF_TAX_RATE(ANN_R,1/1/2018,12/31/2018)&lt;/Q&gt;&lt;R&gt;1&lt;/R&gt;&lt;C&gt;1&lt;/C&gt;&lt;D xsi:type="xsd:double"&gt;16.7029288702929&lt;/D&gt;&lt;/FQL&gt;&lt;FQL&gt;&lt;Q&gt;US9314271084^FF_TAX_RATE(ANN_R,1/1/2017,12/31/2017)&lt;/Q&gt;&lt;R&gt;1&lt;/R&gt;&lt;C&gt;1&lt;/C&gt;&lt;D xsi:type="xsd:double"&gt;15.6604162373789&lt;/D&gt;&lt;/FQL&gt;&lt;FQL&gt;&lt;Q&gt;US9314271084^FF_TAX_RATE(ANN_R,1/1/2016,12/31/2016)&lt;/Q&gt;&lt;R&gt;1&lt;/R&gt;&lt;C&gt;1&lt;/C&gt;&lt;D xsi:type="xsd:double"&gt;19.3818040435459&lt;/D&gt;&lt;/FQL&gt;&lt;FQL&gt;&lt;Q&gt;US9314271084^FG_GICS_SECTOR&lt;/Q&gt;&lt;R&gt;1&lt;/R&gt;&lt;C&gt;1&lt;/C&gt;&lt;D xsi:type="xsd:string"&gt;Consumer Staples&lt;/D&gt;&lt;/FQL&gt;&lt;FQL&gt;&lt;Q&gt;US9314271084^FG_FACTSET_SECTOR&lt;/Q&gt;&lt;R&gt;1&lt;/R&gt;&lt;C&gt;1&lt;/C&gt;&lt;D xsi:type="xsd:string"&gt;Retail Trade&lt;/D&gt;&lt;/FQL&gt;&lt;FQL&gt;&lt;Q&gt;US1696561059^SUS_EC_RISK_SCORE(NOW,NOW,,"GOV")&lt;/Q&gt;&lt;R&gt;1&lt;/R&gt;&lt;C&gt;1&lt;/C&gt;&lt;D xsi:type="xsd:string"&gt;5.308350&lt;/D&gt;&lt;/FQL&gt;&lt;FQL&gt;&lt;Q&gt;US1696561059^SUS_RR_RISK_SCORE(NOW,NOW,,"ESG")&lt;/Q&gt;&lt;R&gt;1&lt;/R&gt;&lt;C&gt;1&lt;/C&gt;&lt;D xsi:type="xsd:double"&gt;24.23407&lt;/D&gt;&lt;/FQL&gt;&lt;FQL&gt;&lt;Q&gt;US1696561059^FF_PTX_INC(ANN_R,1/1/2020,12/31/2020)&lt;/Q&gt;&lt;R&gt;1&lt;/R&gt;&lt;C&gt;1&lt;/C&gt;&lt;D xsi:type="xsd:double"&gt;293.781&lt;/D&gt;&lt;/FQL&gt;&lt;FQL&gt;&lt;Q&gt;US1696561059^FF_PTX_INC(ANN_R,1/1/2019,12/31/2019)&lt;/Q&gt;&lt;R&gt;1&lt;/R&gt;&lt;C&gt;1&lt;/C&gt;&lt;D xsi:type="xsd:double"&gt;458.285&lt;/D&gt;&lt;/FQL&gt;&lt;FQL&gt;&lt;Q&gt;US1696561059^FF_PTX_INC(ANN_R,1/1/2018,12/31/2018)&lt;/Q&gt;&lt;R&gt;1&lt;/R&gt;&lt;C&gt;1&lt;/C&gt;&lt;D xsi:type="xsd:double"&gt;268.436&lt;/D&gt;&lt;/FQL&gt;&lt;FQL&gt;&lt;Q&gt;US1696561059^FF_PTX_INC(ANN_R,1/1/2017,12/31/2017)&lt;/Q&gt;&lt;R&gt;1&lt;/R&gt;&lt;C&gt;1&lt;/C&gt;&lt;D xsi:type="xsd:double"&gt;275.743&lt;/D&gt;&lt;/FQL&gt;&lt;FQL&gt;&lt;Q&gt;US1696561059^FF_PTX_INC(ANN_R,1/1/2016,12/31/2016)&lt;/Q&gt;&lt;R&gt;1&lt;/R&gt;&lt;C&gt;1&lt;/C&gt;&lt;D xsi:type="xsd:double"&gt;38.739&lt;/D&gt;&lt;/FQL&gt;&lt;FQL&gt;&lt;Q&gt;US1696561059^FF_TAX_CF(ANN_R,1/1/2020,12/31/2020)&lt;/Q&gt;&lt;R&gt;1&lt;/R&gt;&lt;C&gt;1&lt;/C&gt;&lt;D xsi:type="xsd:double"&gt;85.01&lt;/D&gt;&lt;/FQL&gt;&lt;FQL&gt;&lt;Q&gt;US1696561059^FF_TAX_CF(ANN_R,1/1/2019,12/31/2019)&lt;/Q&gt;&lt;R&gt;1&lt;/R&gt;&lt;C&gt;1&lt;/C&gt;&lt;D xsi:type="xsd:double"&gt;109.571&lt;/D&gt;&lt;/FQL&gt;&lt;FQL&gt;&lt;Q&gt;US1696561059^FF_TAX_CF(ANN_R,1/1/2018,12/31/2018)&lt;/Q&gt;&lt;R&gt;1&lt;/R&gt;&lt;C&gt;1&lt;/C&gt;&lt;D xsi:type="xsd:double"&gt;67.053&lt;/D&gt;&lt;/FQL&gt;&lt;FQL&gt;&lt;Q&gt;US1696561059^FF_TAX_CF(ANN_R,1/1/2017,12/31/2017)&lt;/Q&gt;&lt;R&gt;1&lt;/R&gt;&lt;C&gt;1&lt;/C&gt;&lt;D xsi:type="xsd:double"&gt;119.787&lt;/D&gt;&lt;/FQL&gt;&lt;FQL&gt;&lt;Q&gt;US1696561059^FF_TAX_CF(ANN_R,1/1/2016,12/31/2016)&lt;/Q&gt;&lt;R&gt;1&lt;/R&gt;&lt;C&gt;1&lt;/C&gt;&lt;D xsi:type="xsd:double"&gt;23.862&lt;/D&gt;&lt;/FQL&gt;&lt;FQL&gt;&lt;Q&gt;US1696561059^FF_TAX_RATE(ANN_R,1/1/2020,12/31/2020)&lt;/Q&gt;&lt;R&gt;1&lt;/R&gt;&lt;C&gt;1&lt;/C&gt;&lt;D xsi:type="xsd:double"&gt;-21.0990499725986&lt;/D&gt;&lt;/FQL&gt;&lt;FQL&gt;&lt;Q&gt;US1696561059^FF_TAX_RATE(ANN_R,1/1/2019,12/31/2019)&lt;/Q&gt;&lt;R&gt;1&lt;/R&gt;&lt;C&gt;1&lt;/C&gt;&lt;D xsi:type="xsd:double"&gt;23.5938335315361&lt;/D&gt;&lt;/FQL&gt;&lt;FQL&gt;&lt;Q&gt;US1696561059^FF_TAX_RATE(ANN_R,1/1/2018,12/31/2018)&lt;/Q&gt;&lt;R&gt;1&lt;/R&gt;&lt;C&gt;1&lt;/C&gt;&lt;D xsi:type="xsd:double"&gt;34.2290154822751&lt;/D&gt;&lt;/FQL&gt;&lt;FQL&gt;&lt;Q&gt;US1696561059^FF_TAX_RATE(ANN_R,1/1/2017,12/31/2017)&lt;/Q&gt;&lt;R&gt;1&lt;/R&gt;&lt;C&gt;1&lt;/C&gt;&lt;D xsi:type="xsd:double"&gt;36.0806983314173&lt;/D&gt;&lt;/FQL&gt;&lt;FQL&gt;&lt;Q&gt;US1696561059^FG_GICS_SECTOR&lt;/Q&gt;&lt;R&gt;1&lt;/R&gt;&lt;C&gt;1&lt;/C&gt;&lt;D xsi:type="xsd:string"&gt;Consumer Discretionary&lt;/D&gt;&lt;/FQL&gt;&lt;FQL&gt;&lt;Q&gt;US1696561059^FG_FACTSET_SECTOR&lt;/Q&gt;&lt;R&gt;1&lt;/R&gt;&lt;C&gt;1&lt;/C&gt;&lt;D xsi:type="xsd:string"&gt;Consumer Services&lt;/D&gt;&lt;/FQL&gt;&lt;FQL&gt;&lt;Q&gt;IE00BK9ZQ967^SUS_EC_RISK_SCORE(NOW,NOW,,"GOV")&lt;/Q&gt;&lt;R&gt;0&lt;/R&gt;&lt;C&gt;0&lt;/C&gt;&lt;/FQL&gt;&lt;FQL&gt;&lt;Q&gt;IE00BK9ZQ967^SUS_EC_RISK_SCORE(NOW,NOW,,"SOC")&lt;/Q&gt;&lt;R&gt;0&lt;/R&gt;&lt;C&gt;0&lt;/C&gt;&lt;/FQL&gt;&lt;FQL&gt;&lt;Q&gt;IE00BK9ZQ967^SUS_RR_RISK_SCORE(NOW,NOW,,"ESG")&lt;/Q&gt;&lt;R&gt;0&lt;/R&gt;&lt;C&gt;0&lt;/C&gt;&lt;/FQL&gt;&lt;FQL&gt;&lt;Q&gt;IE00BK9ZQ967^FF_PTX_INC(ANN_R,1/1/2020,12/31/2020)&lt;/Q&gt;&lt;R&gt;1&lt;/R&gt;&lt;C&gt;1&lt;/C&gt;&lt;D xsi:type="xsd:double"&gt;1288.20000000215&lt;/D&gt;&lt;/FQL&gt;&lt;FQL&gt;&lt;Q&gt;IE00BK9ZQ967^FF_PTX_INC(ANN_R,1/1/2019,12/31/2019)&lt;/Q&gt;&lt;R&gt;1&lt;/R&gt;&lt;C&gt;1&lt;/C&gt;&lt;D xsi:type="xsd:double"&gt;1398.90000001093&lt;/D&gt;&lt;/FQL&gt;&lt;FQL&gt;&lt;Q&gt;IE00BK9ZQ967^FF_PTX_INC(ANN_R,1/1/2018,12/31/2018)&lt;/Q&gt;&lt;R&gt;1&lt;/R&gt;&lt;C&gt;1&lt;/C&gt;&lt;D xsi:type="xsd:double"&gt;1660.3000000192&lt;/D&gt;&lt;/FQL&gt;&lt;FQL&gt;&lt;Q&gt;IE00BK9ZQ967^FF_PTX_INC(ANN_R,1/1/2017,12/31/2017)&lt;/Q&gt;&lt;R&gt;1&lt;/R&gt;&lt;C&gt;1&lt;/C&gt;&lt;D xsi:type="xsd:double"&gt;1417.900000012&lt;/D&gt;&lt;/FQL&gt;&lt;FQL&gt;&lt;Q&gt;IE00BK9ZQ967^FF_PTX_INC(ANN_R,1/1/2016,12/31/2016)&lt;/Q&gt;&lt;R&gt;1&lt;/R&gt;&lt;C&gt;1&lt;/C&gt;&lt;D xsi:type="xsd:double"&gt;1741.30000001163&lt;/D&gt;&lt;/FQL&gt;&lt;FQL&gt;&lt;Q&gt;IE00BK9ZQ967^FF_TAX_CF(ANN_R,1/1/2020,12/31/2020)&lt;/Q&gt;&lt;R&gt;1&lt;/R&gt;&lt;C&gt;1&lt;/C&gt;&lt;D xsi:type="xsd:double"&gt;151.600000000253&lt;/D&gt;&lt;/FQL&gt;&lt;FQL&gt;&lt;Q&gt;IE00BK9ZQ967^FF_TAX_CF(ANN_R,1/1/2019,12/31/2019)&lt;/Q&gt;&lt;R&gt;1&lt;/R&gt;&lt;C&gt;1&lt;/C&gt;&lt;D xsi:type="xsd:double"&gt;425.300000003323&lt;/D&gt;&lt;/FQL&gt;&lt;FQL&gt;&lt;Q&gt;IE00BK9ZQ967^FF_TAX_CF(ANN_R,1/1/2018,12/31/2018)&lt;/Q&gt;&lt;R&gt;1&lt;/R&gt;&lt;C&gt;1&lt;/C&gt;&lt;D xsi:type="xsd:double"&gt;375.400000004342&lt;/D&gt;&lt;/FQL&gt;&lt;FQL&gt;&lt;Q&gt;IE00BK9ZQ967^FF_TAX_CF(ANN_R,1/1/2017,12/31/2017)&lt;/Q&gt;&lt;R&gt;1&lt;/R&gt;&lt;C&gt;1&lt;/C&gt;&lt;D xsi:type="xsd:double"&gt;286.700000002427&lt;/D&gt;&lt;/FQL&gt;&lt;FQL&gt;&lt;Q&gt;IE00BK9ZQ967^FF_TAX_CF(ANN_R,1/1/2016,12/31/2016)&lt;/Q&gt;&lt;R&gt;1&lt;/R&gt;&lt;C&gt;1&lt;/C&gt;&lt;D xsi:type="xsd:double"&gt;334.300000002234&lt;/D&gt;&lt;/FQL&gt;&lt;FQL&gt;&lt;Q&gt;IE00BK9ZQ967^FF_TAX_RATE(ANN_R,1/1/2019,12/31/2019)&lt;/Q&gt;&lt;R&gt;1&lt;/R&gt;&lt;C&gt;1&lt;/C&gt;&lt;D xsi:type="xsd:double"&gt;17.0562584888126&lt;/D&gt;&lt;/FQL&gt;&lt;FQL&gt;&lt;Q&gt;IE00BK9ZQ967^FF_TAX_RATE(ANN_R,1/1/2018,12/31/2018)&lt;/Q&gt;&lt;R&gt;1&lt;/R&gt;&lt;C&gt;1&lt;/C&gt;&lt;D xsi:type="xsd:double"&gt;16.9427211949648&lt;/D&gt;&lt;/FQL&gt;&lt;FQL&gt;&lt;Q&gt;IE00BK9ZQ967^FF_TAX_RATE(ANN_R,1/1/2017,12/31/2017)&lt;/Q&gt;&lt;R&gt;1&lt;/R&gt;&lt;C&gt;1&lt;/C&gt;&lt;D xsi:type="xsd:double"&gt;5.65625220396362&lt;/D&gt;&lt;/FQL&gt;&lt;FQL&gt;&lt;Q&gt;IE00BK9ZQ967^FF_TAX_RATE(ANN_R,1/1/2016,12/31/2016)&lt;/Q&gt;&lt;R&gt;1&lt;/R&gt;&lt;C&gt;1&lt;/C&gt;&lt;D xsi:type="xsd:double"&gt;16.1660828116925&lt;/D&gt;&lt;/FQL&gt;&lt;FQL&gt;&lt;Q&gt;IE00BK9ZQ967^FG_GICS_SECTOR&lt;/Q&gt;&lt;R&gt;1&lt;/R&gt;&lt;C&gt;1&lt;/C&gt;&lt;D xsi:type="xsd:string"&gt;Industrials&lt;/D&gt;&lt;/FQL&gt;&lt;FQL&gt;&lt;Q&gt;IE00BK9ZQ967^FG_FACTSET_SECTOR&lt;/Q&gt;&lt;R&gt;1&lt;/R&gt;&lt;C&gt;1&lt;/C&gt;&lt;D xsi:type="xsd:string"&gt;Producer Manufacturing&lt;/D&gt;&lt;/FQL&gt;&lt;FQL&gt;&lt;Q&gt;US0268747849^SUS_EC_RISK_SCORE(NOW,NOW,,"GOV")&lt;/Q&gt;&lt;R&gt;1&lt;/R&gt;&lt;C&gt;1&lt;/C&gt;&lt;D xsi:type="xsd:string"&gt;14.705681&lt;/D&gt;&lt;/FQL&gt;&lt;FQL&gt;&lt;Q&gt;US0268747849^SUS_EC_RISK_SCORE(NOW,NOW,,"SOC")&lt;/Q&gt;&lt;R&gt;1&lt;/R&gt;&lt;C&gt;1&lt;/C&gt;&lt;D xsi:type="xsd:string"&gt;10.812248&lt;/D&gt;&lt;/FQL&gt;&lt;FQL&gt;&lt;Q&gt;US0268747849^SUS_RR_RISK_SCORE(NOW,NOW,,"ESG")&lt;/Q&gt;&lt;R&gt;1&lt;/R&gt;&lt;C&gt;1&lt;/C&gt;&lt;D xsi:type="xsd:double"&gt;27.3862921875&lt;/D&gt;&lt;/FQL&gt;&lt;FQL&gt;&lt;Q&gt;US0268747849^FF_PTX_INC(ANN_R,1/1/2020,12/31/2020)&lt;/Q&gt;&lt;R&gt;1&lt;/R&gt;&lt;C&gt;1&lt;/C&gt;&lt;D xsi:type="xsd:double"&gt;-7293&lt;/D&gt;&lt;/FQL&gt;&lt;FQL&gt;&lt;Q&gt;US0268747849^FF_PTX_INC(ANN_R,1/1/2019,12/31/2019)&lt;/Q&gt;&lt;R&gt;1&lt;/R&gt;&lt;C&gt;1&lt;/C&gt;&lt;D xsi:type="xsd:double"&gt;5287&lt;/D&gt;&lt;/FQL&gt;&lt;FQL&gt;&lt;Q&gt;US0268747849^FF_PTX_INC(ANN_R,1/1/2018,12/31/2018)&lt;/Q&gt;&lt;R&gt;1&lt;/R&gt;&lt;C&gt;1&lt;/C&gt;&lt;D xsi:type="xsd:double"&gt;257&lt;/D&gt;&lt;/FQL&gt;&lt;FQL&gt;&lt;Q&gt;US0268747849^FF_PTX_INC(ANN_R,1/1/2017,12/31/2017)&lt;/Q&gt;&lt;R&gt;1&lt;/R&gt;&lt;C&gt;1&lt;/C&gt;&lt;D xsi:type="xsd:double"&gt;1466&lt;/D&gt;&lt;/FQL&gt;&lt;FQL&gt;&lt;Q&gt;US0268747849^FF_PTX_INC(ANN_R,1/1/2016,12/31/2016)&lt;/Q&gt;&lt;R&gt;1&lt;/R&gt;&lt;C&gt;1&lt;/C&gt;&lt;D xsi:type="xsd:double"&gt;-74&lt;/D&gt;&lt;/FQL&gt;&lt;FQL&gt;&lt;Q&gt;US0268747849^FF_TAX_CF(ANN_R,1/1/2020,12/31/2020)&lt;/Q&gt;&lt;R&gt;1&lt;/R&gt;&lt;C&gt;1&lt;/C&gt;&lt;D xsi:type="xsd:double"&gt;975&lt;/D&gt;&lt;/FQL&gt;&lt;FQL&gt;&lt;Q&gt;US0268747849^FF_TAX_CF(ANN_R,1/1/2018,12/31/2018)&lt;/Q&gt;&lt;R&gt;1&lt;/R&gt;&lt;C&gt;1&lt;/C&gt;&lt;D xsi:type="xsd:double"&gt;154&lt;/D&gt;&lt;/FQL&gt;&lt;FQL&gt;&lt;Q&gt;US0268747849^FF_TAX_CF(ANN_R,1/1/2017,12/31/2017)&lt;/Q&gt;&lt;R&gt;1&lt;/R&gt;&lt;C&gt;1&lt;/C&gt;&lt;D xsi:type="xsd:double"&gt;544&lt;/D&gt;&lt;/FQL&gt;&lt;FQL&gt;&lt;Q&gt;US0268747849^FF_TAX_CF(ANN_R,1/1/2016,12/31/2016)&lt;/Q&gt;&lt;R&gt;1&lt;/R&gt;&lt;C&gt;1&lt;/C&gt;&lt;D xsi:type="xsd:double"&gt;493&lt;/D&gt;&lt;/FQL&gt;&lt;FQL&gt;&lt;Q&gt;US0268747849^FF_TAX_RATE(ANN_R,1/1/2020,12/31/2020)&lt;/Q&gt;&lt;R&gt;0&lt;/R&gt;&lt;C&gt;0&lt;/C&gt;&lt;/FQL&gt;&lt;FQL&gt;&lt;Q&gt;US0268747849^FF_TAX_RATE(ANN_R,1/1/2019,12/31/2019)&lt;/Q&gt;&lt;R&gt;1&lt;/R&gt;&lt;C&gt;1&lt;/C&gt;&lt;D xsi:type="xsd:double"&gt;22.0540949498771&lt;/D&gt;&lt;/FQL&gt;&lt;FQL&gt;&lt;Q&gt;US0268747849^FF_TAX_RATE(ANN_R,1/1/2018,12/31/2018)&lt;/Q&gt;&lt;R&gt;1&lt;/R&gt;&lt;C&gt;1&lt;/C&gt;&lt;D xsi:type="xsd:double"&gt;59.9221789883268&lt;/D&gt;&lt;/FQL&gt;&lt;FQL&gt;&lt;Q&gt;US0268747849^FF_TAX_RATE(ANN_R,1/1/2017,12/31/2017)&lt;/Q&gt;&lt;R&gt;1&lt;/R&gt;&lt;C&gt;1&lt;/C&gt;&lt;D xsi:type="xsd:double"&gt;513.369713506139&lt;/D&gt;&lt;/FQL&gt;&lt;FQL&gt;&lt;Q&gt;US0268747849^FF_TAX_RATE(ANN_R,1/1/2016,12/31/2016)&lt;/Q&gt;&lt;R&gt;0&lt;/R&gt;&lt;C&gt;0&lt;/C&gt;&lt;/FQL&gt;&lt;FQL&gt;&lt;Q&gt;US0268747849^FG_GICS_SECTOR&lt;/Q&gt;&lt;R&gt;1&lt;/R&gt;&lt;C&gt;1&lt;/C&gt;&lt;D xsi:type="xsd:string"&gt;Financials&lt;/D&gt;&lt;/FQL&gt;&lt;FQL&gt;&lt;Q&gt;US0268747849^FG_FACTSET_SECTOR&lt;/Q&gt;&lt;R&gt;1&lt;/R&gt;&lt;C&gt;1&lt;/C&gt;&lt;D xsi:type="xsd:string"&gt;Finance&lt;/D&gt;&lt;/FQL&gt;&lt;FQL&gt;&lt;Q&gt;US8718291078^SUS_EC_RISK_SCORE(NOW,NOW,,"GOV")&lt;/Q&gt;&lt;R&gt;1&lt;/R&gt;&lt;C&gt;1&lt;/C&gt;&lt;D xsi:type="xsd:string"&gt;4.741175&lt;/D&gt;&lt;/FQL&gt;&lt;FQL&gt;&lt;Q&gt;US8718291078^SUS_EC_RISK_SCORE(NOW,NOW,,"SOC")&lt;/Q&gt;&lt;R&gt;1&lt;/R&gt;&lt;C&gt;1&lt;/C&gt;&lt;D xsi:type="xsd:string"&gt;5.033515&lt;/D&gt;&lt;/FQL&gt;&lt;FQL&gt;&lt;Q&gt;US8718291078^SUS_RR_RISK_SCORE(NOW,NOW,,"ESG")&lt;/Q&gt;&lt;R&gt;1&lt;/R&gt;&lt;C&gt;1&lt;/C&gt;&lt;D xsi:type="xsd:double"&gt;12.13599&lt;/D&gt;&lt;/FQL&gt;&lt;FQL&gt;&lt;Q&gt;US8718291078^FF_PTX_INC(ANN_R,1/1/2020,12/31/2020)&lt;/Q&gt;&lt;R&gt;1&lt;/R&gt;&lt;C&gt;1&lt;/C&gt;&lt;D xsi:type="xsd:double"&gt;293.384&lt;/D&gt;&lt;/FQL&gt;&lt;FQL&gt;&lt;Q&gt;US8718291078^FF_PTX_INC(ANN_R,1/1/2019,12/31/2019)&lt;/Q&gt;&lt;R&gt;1&lt;/R&gt;&lt;C&gt;1&lt;/C&gt;&lt;D xsi:type="xsd:double"&gt;2005.836&lt;/D&gt;&lt;/FQL&gt;&lt;FQL&gt;&lt;Q&gt;US8718291078^FF_PTX_INC(ANN_R,1/1/2017,12/31/2017)&lt;/Q&gt;&lt;R&gt;1&lt;/R&gt;&lt;C&gt;1&lt;/C&gt;&lt;D xsi:type="xsd:double"&gt;1766.23&lt;/D&gt;&lt;/FQL&gt;&lt;FQL&gt;&lt;Q&gt;US8718291078^FF_PTX_INC(ANN_R,1/1/2016,12/31/2016)&lt;/Q&gt;&lt;R&gt;1&lt;/R&gt;&lt;C&gt;1&lt;/C&gt;&lt;D xsi:type="xsd:double"&gt;1433.007&lt;/D&gt;&lt;/FQL&gt;&lt;FQL&gt;&lt;Q&gt;US8718291078^FF_TAX_CF(ANN_R,1/1/2020,12/31/2020)&lt;/Q&gt;&lt;R&gt;1&lt;/R&gt;&lt;C&gt;1&lt;/C&gt;&lt;D xsi:type="xsd:double"&gt;376.609&lt;/D&gt;&lt;/FQL&gt;&lt;FQL&gt;&lt;Q&gt;US8718291078^FF_TAX_CF(ANN_R,1/1/2019,12/31/2019)&lt;/Q&gt;&lt;R&gt;1&lt;/R&gt;&lt;C&gt;1&lt;/C&gt;&lt;D xsi:type="xsd:double"&gt;531.103&lt;/D&gt;&lt;/FQL&gt;&lt;FQL&gt;&lt;Q&gt;US8718291078^FF_TAX_CF(ANN_R,1/1/2018,12/31/2018)&lt;/Q&gt;&lt;R&gt;1&lt;/R&gt;&lt;C&gt;1&lt;/C&gt;&lt;D xsi:type="xsd:double"&gt;268.384&lt;/D&gt;&lt;/FQL&gt;&lt;FQL&gt;&lt;Q&gt;US8718291078^FF_TAX_CF(ANN_R,1/1/2017,12/31/2017)&lt;/Q&gt;&lt;R&gt;1&lt;/R&gt;&lt;C&gt;1&lt;/C&gt;&lt;D xsi:type="xsd:double"&gt;761.384&lt;/D&gt;&lt;/FQL&gt;&lt;FQL&gt;&lt;Q&gt;US8718291078^FF_TAX_CF(ANN_R,1/1/2016,12/31/2016)&lt;/Q&gt;&lt;R&gt;1&lt;/R&gt;&lt;C&gt;1&lt;/C&gt;&lt;D xsi:type="xsd:double"&gt;180.565&lt;/D&gt;&lt;/FQL&gt;&lt;FQL&gt;&lt;Q&gt;US8718291078^FF_TAX_RATE(ANN_R,1/1/2020,12/31/2020)&lt;/Q&gt;&lt;R&gt;1&lt;/R&gt;&lt;C&gt;1&lt;/C&gt;&lt;D xsi:type="xsd:double"&gt;26.5552995391705&lt;/D&gt;&lt;/FQL&gt;&lt;FQL&gt;&lt;Q&gt;US8718291078^FF_TAX_RATE(ANN_R,1/1/2019,12/31/2019)&lt;/Q&gt;&lt;R&gt;1&lt;/R&gt;&lt;C&gt;1&lt;/C&gt;&lt;D xsi:type="xsd:double"&gt;16.530015415019&lt;/D&gt;&lt;/FQL&gt;&lt;FQL&gt;&lt;Q&gt;US8718291078^FF_TAX_RATE(ANN_R,1/1/2018,12/31/2018)&lt;/Q&gt;&lt;R&gt;1&lt;/R&gt;&lt;C&gt;1&lt;/C&gt;&lt;D xsi:type="xsd:double"&gt;26.8608298436171&lt;/D&gt;&lt;/FQL&gt;&lt;FQL&gt;&lt;Q&gt;US8718291078^FF_TAX_RATE(ANN_R,1/1/2017,12/31/2017)&lt;/Q&gt;&lt;R&gt;1&lt;/R&gt;&lt;C&gt;1&lt;/C&gt;&lt;D xsi:type="xsd:double"&gt;35.3140304490355&lt;/D&gt;&lt;/FQL&gt;&lt;FQL&gt;&lt;Q&gt;US8718291078^FF_TAX_RATE(ANN_R,1/1/2016,12/31/2016)&lt;/Q&gt;&lt;R&gt;1&lt;/R&gt;&lt;C&gt;1&lt;/C&gt;&lt;D xsi:type="xsd:double"&gt;33.7322148461243&lt;/D&gt;&lt;/FQL&gt;&lt;FQL&gt;&lt;Q&gt;US8718291078^FG_GICS_SECTOR&lt;/Q&gt;&lt;R&gt;1&lt;/R&gt;&lt;C&gt;1&lt;/C&gt;&lt;D xsi:type="xsd:string"&gt;Consumer Staples&lt;/D&gt;&lt;/FQL&gt;&lt;FQL&gt;&lt;Q&gt;US8718291078^FG_FACTSET_SECTOR&lt;/Q&gt;&lt;R&gt;1&lt;/R&gt;&lt;C&gt;1&lt;/C&gt;&lt;D xsi:type="xsd:string"&gt;Distribution Services&lt;/D&gt;&lt;/FQL&gt;&lt;FQL&gt;&lt;Q&gt;SE0000115446^SUS_EC_RISK_SCORE(NOW,NOW,,"GOV")&lt;/Q&gt;&lt;R&gt;1&lt;/R&gt;&lt;C&gt;1&lt;/C&gt;&lt;D xsi:type="xsd:string"&gt;8.929913&lt;/D&gt;&lt;/FQL&gt;&lt;FQL&gt;&lt;Q&gt;SE0000115446^SUS_RR_RISK_SCORE(NOW,NOW,,"ESG")&lt;/Q&gt;&lt;R&gt;1&lt;/R&gt;&lt;C&gt;1&lt;/C&gt;&lt;D xsi:type="xsd:double"&gt;22.8705375&lt;/D&gt;&lt;/FQL&gt;&lt;FQL&gt;&lt;Q&gt;SE0000115446^FF_PTX_INC(ANN_R,1/1/2020,12/31/2020)&lt;/Q&gt;&lt;R&gt;1&lt;/R&gt;&lt;C&gt;1&lt;/C&gt;&lt;D xsi:type="xsd:double"&gt;24168&lt;/D&gt;&lt;/FQL&gt;&lt;FQL&gt;&lt;Q&gt;SE0000115446^FF_PTX_INC(ANN_R,1/1/2019,12/31/2019)&lt;/Q&gt;&lt;R&gt;1&lt;/R&gt;&lt;C&gt;1&lt;/C&gt;&lt;D xsi:type="xsd:double"&gt;44973&lt;/D&gt;&lt;/FQL&gt;&lt;FQL&gt;&lt;Q&gt;SE0000115446^FF_PTX_INC(ANN_R,1/1/2018,12/31/2018)&lt;/Q&gt;&lt;R&gt;1&lt;/R&gt;&lt;C&gt;1&lt;/C&gt;&lt;D xsi:type="xsd:double"&gt;31021&lt;/D&gt;&lt;/FQL&gt;&lt;FQL&gt;&lt;Q&gt;SE0000115446^FF_PTX_INC(ANN_R,1/1/2017,12/31/2017)&lt;/Q&gt;&lt;R&gt;1&lt;/R&gt;&lt;C&gt;1&lt;/C&gt;&lt;D xsi:type="xsd:double"&gt;26597&lt;/D&gt;&lt;/FQL&gt;&lt;FQL&gt;&lt;Q&gt;SE0000115446^FF_PTX_INC(ANN_R,1/1/2016,12/31/2016)&lt;/Q&gt;&lt;R&gt;1&lt;/R&gt;&lt;C&gt;1&lt;/C&gt;&lt;D xsi:type="xsd:double"&gt;19074&lt;/D&gt;&lt;/FQL&gt;&lt;FQL&gt;&lt;Q&gt;SE0000115446^FF_TAX_CF(ANN_R,1/1/2020,12/31/2020)&lt;/Q&gt;&lt;R&gt;1&lt;/R&gt;&lt;C&gt;1&lt;/C&gt;&lt;D xsi:type="xsd:double"&gt;4927&lt;/D&gt;&lt;/FQL&gt;&lt;FQL&gt;&lt;Q&gt;SE0000115446^FF_TAX_CF(ANN_R,1/1/2019,12/31/2019)&lt;/Q&gt;&lt;R&gt;1&lt;/R&gt;&lt;C&gt;1&lt;/C&gt;&lt;D xsi:type="xsd:double"&gt;9401&lt;/D&gt;&lt;/FQL&gt;&lt;FQL&gt;&lt;Q&gt;SE0000115446^FF_TAX_CF(ANN_R,1/1/2018,12/31/2018)&lt;/Q&gt;&lt;R&gt;1&lt;/R&gt;&lt;C&gt;1&lt;/C&gt;&lt;D xsi:type="xsd:double"&gt;6838&lt;/D&gt;&lt;/FQL&gt;&lt;FQL&gt;&lt;Q&gt;SE0000115446^FF_TAX_CF(ANN_R,1/1/2017,12/31/2017)&lt;/Q&gt;&lt;R&gt;1&lt;/R&gt;&lt;C&gt;1&lt;/C&gt;&lt;D xsi:type="xsd:double"&gt;4758&lt;/D&gt;&lt;/FQL&gt;&lt;FQL&gt;&lt;Q&gt;SE0000115446^FF_TAX_CF(ANN_R,1/1/2016,12/31/2016)&lt;/Q&gt;&lt;R&gt;1&lt;/R&gt;&lt;C&gt;1&lt;/C&gt;&lt;D xsi:type="xsd:double"&gt;4219&lt;/D&gt;&lt;/FQL&gt;&lt;FQL&gt;&lt;Q&gt;SE0000115446^FF_TAX_RATE(ANN_R,1/1/2020,12/31/2020)&lt;/Q&gt;&lt;R&gt;1&lt;/R&gt;&lt;C&gt;1&lt;/C&gt;&lt;D xsi:type="xsd:double"&gt;24.1765971532605&lt;/D&gt;&lt;/FQL&gt;&lt;FQL&gt;&lt;Q&gt;SE0000115446^FF_TAX_RATE(ANN_R,1/1/2019,12/31/2019)&lt;/Q&gt;&lt;R&gt;1&lt;/R&gt;&lt;C&gt;1&lt;/C&gt;&lt;D xsi:type="xsd:double"&gt;22.9826784959865&lt;/D&gt;&lt;/FQL&gt;&lt;FQL&gt;&lt;Q&gt;SE0000115446^FF_TAX_RATE(ANN_R,1/1/2018,12/31/2018)&lt;/Q&gt;&lt;R&gt;1&lt;/R&gt;&lt;C&gt;1&lt;/C&gt;&lt;D xsi:type="xsd:double"&gt;21.8722800683408&lt;/D&gt;&lt;/FQL&gt;&lt;FQL&gt;&lt;Q&gt;SE0000115446^FF_TAX_RATE(ANN_R,1/1/2017,12/31/2017)&lt;/Q&gt;&lt;R&gt;1&lt;/R&gt;&lt;C&gt;1&lt;/C&gt;&lt;D xsi:type="xsd:double"&gt;25.6344700530135&lt;/D&gt;&lt;/FQL&gt;&lt;FQL&gt;&lt;Q&gt;SE0000115446^FG_GICS_SECTOR&lt;/Q&gt;&lt;R&gt;0&lt;/R&gt;&lt;C&gt;0&lt;/C&gt;&lt;/FQL&gt;&lt;FQL&gt;&lt;Q&gt;SE0000115446^FG_FACTSET_SECTOR&lt;/Q&gt;&lt;R&gt;1&lt;/R&gt;&lt;C&gt;1&lt;/C&gt;&lt;D xsi:type="xsd:string"&gt;Producer Manufacturing&lt;/D&gt;&lt;/FQL&gt;&lt;FQL&gt;&lt;Q&gt;DK0060079531^SUS_EC_RISK_SCORE(NOW,NOW,,"GOV")&lt;/Q&gt;&lt;R&gt;0&lt;/R&gt;&lt;C&gt;0&lt;/C&gt;&lt;/FQL&gt;&lt;FQL&gt;&lt;Q&gt;DK0060079531^SUS_EC_RISK_SCORE(NOW,NOW,,"SOC")&lt;/Q&gt;&lt;R&gt;0&lt;/R&gt;&lt;C&gt;0&lt;/C&gt;&lt;/FQL&gt;&lt;FQL&gt;&lt;Q&gt;DK0060079531^SUS_RR_RISK_SCORE(NOW,NOW,,"ESG")&lt;/Q&gt;&lt;R&gt;0&lt;/R&gt;&lt;C&gt;0&lt;/C&gt;&lt;/FQL&gt;&lt;FQL&gt;&lt;Q&gt;DK0060079531^FF_PTX_INC(ANN_R,1/1/2020,12/31/2020)&lt;/Q&gt;&lt;R&gt;1&lt;/R&gt;&lt;C&gt;1&lt;/C&gt;&lt;D xsi:type="xsd:double"&gt;5621&lt;/D&gt;&lt;/FQL&gt;&lt;FQL&gt;&lt;Q&gt;DK0060079531^FF_PTX_INC(ANN_R,1/1/2019,12/31/2019)&lt;/Q&gt;&lt;R&gt;1&lt;/R&gt;&lt;C&gt;1&lt;/C&gt;&lt;D xsi:type="xsd:double"&gt;4994&lt;/D&gt;&lt;/FQL&gt;&lt;FQL&gt;&lt;Q&gt;DK0060079531^FF_PTX_INC(ANN_R,1/1/2018,12/31/2018)&lt;/Q&gt;&lt;R&gt;1&lt;/R&gt;&lt;C&gt;1&lt;/C&gt;&lt;D xsi:type="xsd:double"&gt;5199&lt;/D&gt;&lt;/FQL&gt;&lt;FQL&gt;&lt;Q&gt;DK0060079531^FF_PTX_INC(ANN_R,1/1/2017,12/31/2017)&lt;/Q&gt;&lt;R&gt;1&lt;/R&gt;&lt;C&gt;1&lt;/C&gt;&lt;D xsi:type="xsd:double"&gt;3794&lt;/D&gt;&lt;/FQL&gt;&lt;FQL&gt;&lt;Q&gt;DK0060079531^FF_PTX_INC(ANN_R,1/1/2016,12/31/2016)&lt;/Q&gt;&lt;R&gt;1&lt;/R&gt;&lt;C&gt;1&lt;/C&gt;&lt;D xsi:type="xsd:double"&gt;2283&lt;/D&gt;&lt;/FQL&gt;&lt;FQL&gt;&lt;Q&gt;DK0060079531^FF_TAX_CF(ANN_R,1/1/2020,12/31/2020)&lt;/Q&gt;&lt;R&gt;1&lt;/R&gt;&lt;C&gt;1&lt;/C&gt;&lt;D xsi:type="xsd:double"&gt;1067&lt;/D&gt;&lt;/FQL&gt;&lt;FQL&gt;&lt;Q&gt;DK0060079531^FF_TAX_CF(ANN_R,1/1/2019,12/31/2019)&lt;/Q&gt;&lt;R&gt;1&lt;/R&gt;&lt;C&gt;1&lt;/C&gt;&lt;D xsi:type="xsd:double"&gt;1084&lt;/D&gt;&lt;/FQL&gt;&lt;FQL&gt;&lt;Q&gt;DK0060079531^FF_TAX_CF(ANN_R,1/1/2018,12/31/2018)&lt;/Q&gt;&lt;R&gt;1&lt;/R&gt;&lt;C&gt;1&lt;/C&gt;&lt;D xsi:type="xsd:double"&gt;851&lt;/D&gt;&lt;/FQL&gt;&lt;FQL&gt;&lt;Q&gt;DK0060079531^FF_TAX_CF(ANN_R,1/1/2017,12/31/2017)&lt;/Q&gt;&lt;R&gt;1&lt;/R&gt;&lt;C&gt;1&lt;/C&gt;&lt;D xsi:type="xsd:double"&gt;969&lt;/D&gt;&lt;/FQL&gt;&lt;FQL&gt;&lt;Q&gt;DK0060079531^FF_TAX_CF(ANN_R,1/1/2016,12/31/2016)&lt;/Q&gt;&lt;R&gt;1&lt;/R&gt;&lt;C&gt;1&lt;/C&gt;&lt;D xsi:type="xsd:double"&gt;764&lt;/D&gt;&lt;/FQL&gt;&lt;FQL&gt;&lt;Q&gt;DK0060079531^FF_TAX_RATE(ANN_R,1/1/2019,12/31/2019)&lt;/Q&gt;&lt;R&gt;1&lt;/R&gt;&lt;C&gt;1&lt;/C&gt;&lt;D xsi:type="xsd:double"&gt;25.830997196636&lt;/D&gt;&lt;/FQL&gt;&lt;FQL&gt;&lt;Q&gt;DK0060079531^FF_TAX_RATE(ANN_R,1/1/2018,12/31/2018)&lt;/Q&gt;&lt;R&gt;1&lt;/R&gt;&lt;C&gt;1&lt;/C&gt;&lt;D xsi:type="xsd:double"&gt;23.3314098865166&lt;/D&gt;&lt;/FQL&gt;&lt;FQL&gt;&lt;Q&gt;DK0060079531^FF_TAX_RATE(ANN_R,1/1/2017,12/31/2017)&lt;/Q&gt;&lt;R&gt;1&lt;/R&gt;&lt;C&gt;1&lt;/C&gt;&lt;D xsi:type="xsd:double"&gt;20.6905640484976&lt;/D&gt;&lt;/FQL&gt;&lt;FQL&gt;&lt;Q&gt;DK0060079531^FF_TAX_RATE(ANN_R,1/1/2016,12/31/2016)&lt;/Q&gt;&lt;R&gt;1&lt;/R&gt;&lt;C&gt;1&lt;/C&gt;&lt;D xsi:type="xsd:double"&gt;26.7630310994306&lt;/D&gt;&lt;/FQL&gt;&lt;FQL&gt;&lt;Q&gt;DK0060079531^FG_GICS_SECTOR&lt;/Q&gt;&lt;R&gt;0&lt;/R&gt;&lt;C&gt;0&lt;/C&gt;&lt;/FQL&gt;&lt;FQL&gt;&lt;Q&gt;DK0060079531^FG_FACTSET_SECTOR&lt;/Q&gt;&lt;R&gt;1&lt;/R&gt;&lt;C&gt;1&lt;/C&gt;&lt;D xsi:type="xsd:string"&gt;Transportation&lt;/D&gt;&lt;/FQL&gt;&lt;FQL&gt;&lt;Q&gt;US7010941042^SUS_EC_RISK_SCORE(NOW,NOW,,"GOV")&lt;/Q&gt;&lt;R&gt;1&lt;/R&gt;&lt;C&gt;1&lt;/C&gt;&lt;D xsi:type="xsd:string"&gt;7.261800&lt;/D&gt;&lt;/FQL&gt;&lt;FQL&gt;&lt;Q&gt;US7010941042^SUS_EC_RISK_SCORE(NOW,NOW,,"SOC")&lt;/Q&gt;&lt;R&gt;1&lt;/R&gt;&lt;C&gt;1&lt;/C&gt;&lt;D xsi:type="xsd:string"&gt;12.086524&lt;/D&gt;&lt;/FQL&gt;&lt;FQL&gt;&lt;Q&gt;US7010941042^SUS_RR_RISK_SCORE(NOW,NOW,,"ESG")&lt;/Q&gt;&lt;R&gt;1&lt;/R&gt;&lt;C&gt;1&lt;/C&gt;&lt;D xsi:type="xsd:double"&gt;27.6495740625&lt;/D&gt;&lt;/FQL&gt;&lt;FQL&gt;&lt;Q&gt;US7010941042^FF_PTX_INC(ANN_R,1/1/2020,12/31/2020)&lt;/Q&gt;&lt;R&gt;1&lt;/R&gt;&lt;C&gt;1&lt;/C&gt;&lt;D xsi:type="xsd:double"&gt;1512.627&lt;/D&gt;&lt;/FQL&gt;&lt;FQL&gt;&lt;Q&gt;US7010941042^FF_PTX_INC(ANN_R,1/1/2019,12/31/2019)&lt;/Q&gt;&lt;R&gt;1&lt;/R&gt;&lt;C&gt;1&lt;/C&gt;&lt;D xsi:type="xsd:double"&gt;1933.425&lt;/D&gt;&lt;/FQL&gt;&lt;FQL&gt;&lt;Q&gt;US7010941042^FF_PTX_INC(ANN_R,1/1/2018,12/31/2018)&lt;/Q&gt;&lt;R&gt;1&lt;/R&gt;&lt;C&gt;1&lt;/C&gt;&lt;D xsi:type="xsd:double"&gt;1702.277&lt;/D&gt;&lt;/FQL&gt;&lt;FQL&gt;&lt;Q&gt;US7010941042^FF_PTX_INC(ANN_R,1/1/2017,12/31/2017)&lt;/Q&gt;&lt;R&gt;1&lt;/R&gt;&lt;C&gt;1&lt;/C&gt;&lt;D xsi:type="xsd:double"&gt;1328.641&lt;/D&gt;&lt;/FQL&gt;&lt;FQL&gt;&lt;Q&gt;US7010941042^FF_PTX_INC(ANN_R,1/1/2016,12/31/2016)&lt;/Q&gt;&lt;R&gt;1&lt;/R&gt;&lt;C&gt;1&lt;/C&gt;&lt;D xsi:type="xsd:double"&gt;1114.728&lt;/D&gt;&lt;/FQL&gt;&lt;FQL&gt;&lt;Q&gt;US7010941042^FF_TAX_CF(ANN_R,1/1/2020,12/31/2020)&lt;/Q&gt;&lt;R&gt;1&lt;/R&gt;&lt;C&gt;1&lt;/C&gt;&lt;D xsi:type="xsd:double"&gt;307.959&lt;/D&gt;&lt;/FQL&gt;&lt;FQL&gt;&lt;Q&gt;US7010941042^FF_TAX_CF(ANN_R,1/1/2018,12/31/2018)&lt;/Q&gt;&lt;R&gt;1&lt;/R&gt;&lt;C&gt;1&lt;/C&gt;&lt;D xsi:type="xsd:double"&gt;408.765&lt;/D&gt;&lt;/FQL&gt;&lt;FQL&gt;&lt;Q&gt;US7010941042^FF_TAX_CF(ANN_R,1/1/2017,12/31/2017)&lt;/Q&gt;&lt;R&gt;1&lt;/R&gt;&lt;C&gt;1&lt;/C&gt;&lt;D xsi:type="xsd:double"&gt;268.127&lt;/D&gt;&lt;/FQL&gt;&lt;FQL&gt;&lt;Q&gt;US7010941042^FF_TAX_CF(ANN_R,1/1/2016,12/31/2016)&lt;/Q&gt;&lt;R&gt;1&lt;/R&gt;&lt;C&gt;1&lt;/C&gt;&lt;D xsi:type="xsd:double"&gt;250.155&lt;/D&gt;&lt;/FQL&gt;&lt;FQL&gt;&lt;Q&gt;US7010941042^FF_TAX_RATE(ANN_R,1/1/2020,12/31/2020)&lt;/Q&gt;&lt;R&gt;1&lt;/R&gt;&lt;C&gt;1&lt;/C&gt;&lt;D xsi:type="xsd:double"&gt;20.2246819605891&lt;/D&gt;&lt;/FQL&gt;&lt;FQL&gt;&lt;Q&gt;US7010941042^FF_TAX_RATE(ANN_R,1/1/2019,12/31/2019)&lt;/Q&gt;&lt;R&gt;1&lt;/R&gt;&lt;C&gt;1&lt;/C&gt;&lt;D xsi:type="xsd:double"&gt;21.7486584687795&lt;/D&gt;&lt;/FQL&gt;&lt;FQL&gt;&lt;Q&gt;US7010941042^FF_TAX_RATE(ANN_R,1/1/2018,12/31/2018)&lt;/Q&gt;&lt;R&gt;1&lt;/R&gt;&lt;C&gt;1&lt;/C&gt;&lt;D xsi:type="xsd:double"&gt;37.6532139011453&lt;/D&gt;&lt;/FQL&gt;&lt;FQL&gt;&lt;Q&gt;US7010941042^FF_TAX_RATE(ANN_R,1/1/2017,12/31/2017)&lt;/Q&gt;&lt;R&gt;1&lt;/R&gt;&lt;C&gt;1&lt;/C&gt;&lt;D xsi:type="xsd:double"&gt;25.9511034207133&lt;/D&gt;&lt;/FQL&gt;&lt;FQL&gt;&lt;Q&gt;US7010941042^FF_TAX_RATE(ANN_R,1/1/2016,12/31/2016)&lt;/Q&gt;&lt;R&gt;1&lt;/R&gt;&lt;C&gt;1&lt;/C&gt;&lt;D xsi:type="xsd:double"&gt;27.5862811376407&lt;/D&gt;&lt;/FQL&gt;&lt;FQL&gt;&lt;Q&gt;US7010941042^FG_GICS_SECTOR&lt;/Q&gt;&lt;R&gt;1&lt;/R&gt;&lt;C&gt;1&lt;/C&gt;&lt;D xsi:type="xsd:string"&gt;Industrials&lt;/D&gt;&lt;/FQL&gt;&lt;FQL&gt;&lt;Q&gt;US7010941042^FG_FACTSET_SECTOR&lt;/Q&gt;&lt;R&gt;1&lt;/R&gt;&lt;C&gt;1&lt;/C&gt;&lt;D xsi:type="xsd:string"&gt;Producer Manufacturing&lt;/D&gt;&lt;/FQL&gt;&lt;FQL&gt;&lt;Q&gt;SE0000108656^SUS_EC_RISK_SCORE(NOW,NOW,,"GOV")&lt;/Q&gt;&lt;R&gt;1&lt;/R&gt;&lt;C&gt;1&lt;/C&gt;&lt;D xsi:type="xsd:string"&gt;8.891981&lt;/D&gt;&lt;/FQL&gt;&lt;FQL&gt;&lt;Q&gt;SE0000108656^SUS_EC_RISK_SCORE(NOW,NOW,,"SOC")&lt;/Q&gt;&lt;R&gt;1&lt;/R&gt;&lt;C&gt;1&lt;/C&gt;&lt;D xsi:type="xsd:string"&gt;7.985684&lt;/D&gt;&lt;/FQL&gt;&lt;FQL&gt;&lt;Q&gt;SE0000108656^SUS_RR_RISK_SCORE(NOW,NOW,,"ESG")&lt;/Q&gt;&lt;R&gt;1&lt;/R&gt;&lt;C&gt;1&lt;/C&gt;&lt;D xsi:type="xsd:double"&gt;17.8449152777778&lt;/D&gt;&lt;/FQL&gt;&lt;FQL&gt;&lt;Q&gt;SE0000108656^FF_PTX_INC(ANN_R,1/1/2020,12/31/2020)&lt;/Q&gt;&lt;R&gt;1&lt;/R&gt;&lt;C&gt;1&lt;/C&gt;&lt;D xsi:type="xsd:double"&gt;27510&lt;/D&gt;&lt;/FQL&gt;&lt;FQL&gt;&lt;Q&gt;SE0000108656^FF_PTX_INC(ANN_R,1/1/2019,12/31/2019)&lt;/Q&gt;&lt;R&gt;1&lt;/R&gt;&lt;C&gt;1&lt;/C&gt;&lt;D xsi:type="xsd:double"&gt;9097&lt;/D&gt;&lt;/FQL&gt;&lt;FQL&gt;&lt;Q&gt;SE0000108656^FF_PTX_INC(ANN_R,1/1/2017,12/31/2017)&lt;/Q&gt;&lt;R&gt;1&lt;/R&gt;&lt;C&gt;1&lt;/C&gt;&lt;D xsi:type="xsd:double"&gt;-35982&lt;/D&gt;&lt;/FQL&gt;&lt;FQL&gt;&lt;Q&gt;SE0000108656^FF_PTX_INC(ANN_R,1/1/2016,12/31/2016)&lt;/Q&gt;&lt;R&gt;1&lt;/R&gt;&lt;C&gt;1&lt;/C&gt;&lt;D xsi:type="xsd:double"&gt;3995&lt;/D&gt;&lt;/FQL&gt;&lt;FQL&gt;&lt;Q&gt;SE0000108656^FF_TAX_CF(ANN_R,1/1/2020,12/31/2020)&lt;/Q&gt;&lt;R&gt;1&lt;/R&gt;&lt;C&gt;1&lt;/C&gt;&lt;D xsi:type="xsd:double"&gt;4313&lt;/D&gt;&lt;/FQL&gt;&lt;FQL&gt;&lt;Q&gt;SE0000108656^FF_TAX_CF(ANN_R,1/1/2019,12/31/2019)&lt;/Q&gt;&lt;R&gt;1&lt;/R&gt;&lt;C&gt;1&lt;/C&gt;&lt;D xsi:type="xsd:double"&gt;5218&lt;/D&gt;&lt;/FQL&gt;&lt;FQL&gt;&lt;Q&gt;SE0000108656^FF_TAX_CF(ANN_R,1/1/2018,12/31/2018)&lt;/Q&gt;&lt;R&gt;0&lt;/R&gt;&lt;C&gt;0&lt;/C&gt;&lt;/FQL&gt;&lt;FQL&gt;&lt;Q&gt;SE0000108656^FF_TAX_CF(ANN_R,1/1/2017,12/31/2017)&lt;/Q&gt;&lt;R&gt;0&lt;/R&gt;&lt;C&gt;0&lt;/C&gt;&lt;/FQL&gt;&lt;FQL&gt;&lt;Q&gt;SE0000108656^FF_TAX_CF(ANN_R,1/1/2016,12/31/2016)&lt;/Q&gt;&lt;R&gt;1&lt;/R&gt;&lt;C&gt;1&lt;/C&gt;&lt;D xsi:type="xsd:double"&gt;6200&lt;/D&gt;&lt;/FQL&gt;&lt;FQL&gt;&lt;Q&gt;SE0000108656^FF_TAX_RATE(ANN_R,1/1/2020,12/31/2020)&lt;/Q&gt;&lt;R&gt;1&lt;/R&gt;&lt;C&gt;1&lt;/C&gt;&lt;D xsi:type="xsd:double"&gt;34.8564158487823&lt;/D&gt;&lt;/FQL&gt;&lt;FQL&gt;&lt;Q&gt;SE0000108656^FF_TAX_RATE(ANN_R,1/1/2019,12/31/2019)&lt;/Q&gt;&lt;R&gt;1&lt;/R&gt;&lt;C&gt;1&lt;/C&gt;&lt;D xsi:type="xsd:double"&gt;76.0910190172584&lt;/D&gt;&lt;/FQL&gt;&lt;FQL&gt;&lt;Q&gt;SE0000108656^FF_TAX_RATE(ANN_R,1/1/2018,12/31/2018)&lt;/Q&gt;&lt;R&gt;0&lt;/R&gt;&lt;C&gt;0&lt;/C&gt;&lt;/FQL&gt;&lt;FQL&gt;&lt;Q&gt;SE0000108656^FF_TAX_RATE(ANN_R,1/1/2017,12/31/2017)&lt;/Q&gt;&lt;R&gt;0&lt;/R&gt;&lt;C&gt;0&lt;/C&gt;&lt;/FQL&gt;&lt;FQL&gt;&lt;Q&gt;SE0000108656^FF_TAX_RATE(ANN_R,1/1/2016,12/31/2016)&lt;/Q&gt;&lt;R&gt;1&lt;/R&gt;&lt;C&gt;1&lt;/C&gt;&lt;D xsi:type="xsd:double"&gt;53.3416770963705&lt;/D&gt;&lt;/FQL&gt;&lt;FQL&gt;&lt;Q&gt;SE0000108656^FG_GICS_SECTOR&lt;/Q&gt;&lt;R&gt;0&lt;/R&gt;&lt;C&gt;0&lt;/C&gt;&lt;/FQL&gt;&lt;FQL&gt;&lt;Q&gt;SE0000108656^FG_FACTSET_SECTOR&lt;/Q&gt;&lt;R&gt;1&lt;/R&gt;&lt;C&gt;1&lt;/C&gt;&lt;D xsi:type="xsd:string"&gt;Electronic Technology&lt;/D&gt;&lt;/FQL&gt;&lt;FQL&gt;&lt;Q&gt;CA05534B7604^SUS_EC_RISK_SCORE(NOW,NOW,,"GOV")&lt;/Q&gt;&lt;R&gt;0&lt;/R&gt;&lt;C&gt;0&lt;/C&gt;&lt;/FQL&gt;&lt;FQL&gt;&lt;Q&gt;CA05534B7604^SUS_RR_RISK_SCORE(NOW,NOW,,"ESG")&lt;/Q&gt;&lt;R&gt;0&lt;/R&gt;&lt;C&gt;0&lt;/C&gt;&lt;/FQL&gt;&lt;FQL&gt;&lt;Q&gt;CA05534B7604^FF_PTX_INC(ANN_R,1/1/2020,12/31/2020)&lt;/Q&gt;&lt;R&gt;1&lt;/R&gt;&lt;C&gt;1&lt;/C&gt;&lt;D xsi:type="xsd:double"&gt;3260&lt;/D&gt;&lt;/FQL&gt;&lt;FQL&gt;&lt;Q&gt;CA05534B7604^FF_PTX_INC(ANN_R,1/1/2019,12/31/2019)&lt;/Q&gt;&lt;R&gt;1&lt;/R&gt;&lt;C&gt;1&lt;/C&gt;&lt;D xsi:type="xsd:double"&gt;4425&lt;/D&gt;&lt;/FQL&gt;&lt;FQL&gt;&lt;Q&gt;CA05534B7604^FF_PTX_INC(ANN_R,1/1/2018,12/31/2018)&lt;/Q&gt;&lt;R&gt;1&lt;/R&gt;&lt;C&gt;1&lt;/C&gt;&lt;D xsi:type="xsd:double"&gt;4003&lt;/D&gt;&lt;/FQL&gt;&lt;FQL&gt;&lt;Q&gt;CA05534B7604^FF_PTX_INC(ANN_R,1/1/2017,12/31/2017)&lt;/Q&gt;&lt;R&gt;1&lt;/R&gt;&lt;C&gt;1&lt;/C&gt;&lt;D xsi:type="xsd:double"&gt;4150&lt;/D&gt;&lt;/FQL&gt;&lt;FQL&gt;&lt;Q&gt;CA05534B7604^FF_PTX_INC(ANN_R,1/1/2016,12/31/2016)&lt;/Q&gt;&lt;R&gt;1&lt;/R&gt;&lt;C&gt;1&lt;/C&gt;&lt;D xsi:type="xsd:double"&gt;4286&lt;/D&gt;&lt;/FQL&gt;&lt;FQL&gt;&lt;Q&gt;CA05534B7604^FF_TAX_CF(ANN_R,1/1/2020,12/31/2020)&lt;/Q&gt;&lt;R&gt;1&lt;/R&gt;&lt;C&gt;1&lt;/C&gt;&lt;D xsi:type="xsd:double"&gt;846&lt;/D&gt;&lt;/FQL&gt;&lt;FQL&gt;&lt;Q&gt;CA05534B7604^FF_TAX_CF(ANN_R,1/1/2019,12/31/2019)&lt;/Q&gt;&lt;R&gt;1&lt;/R&gt;&lt;C&gt;1&lt;/C&gt;&lt;D xsi:type="xsd:double"&gt;725&lt;/D&gt;&lt;/FQL&gt;&lt;FQL&gt;&lt;Q&gt;CA05534B7604^FF_TAX_CF(ANN_R,1/1/2018,12/31/2018)&lt;/Q&gt;&lt;R&gt;1&lt;/R&gt;&lt;C&gt;1&lt;/C&gt;&lt;D xsi:type="xsd:double"&gt;650&lt;/D&gt;&lt;/FQL&gt;&lt;FQL&gt;&lt;Q&gt;CA05534B7604^FF_TAX_CF(ANN_R,1/1/2017,12/31/2017)&lt;/Q&gt;&lt;R&gt;1&lt;/R&gt;&lt;C&gt;1&lt;/C&gt;&lt;D xsi:type="xsd:double"&gt;675&lt;/D&gt;&lt;/FQL&gt;&lt;FQL&gt;&lt;Q&gt;CA05534B7604^FF_TAX_CF(ANN_R,1/1/2016,12/31/2016)&lt;/Q&gt;&lt;R&gt;1&lt;/R&gt;&lt;C&gt;1&lt;/C&gt;&lt;D xsi:type="xsd:double"&gt;565&lt;/D&gt;&lt;/FQL&gt;&lt;FQL&gt;&lt;Q&gt;CA05534B7604^FF_TAX_RATE(ANN_R,1/1/2020,12/31/2020)&lt;/Q&gt;&lt;R&gt;1&lt;/R&gt;&lt;C&gt;1&lt;/C&gt;&lt;D xsi:type="xsd:double"&gt;24.2944785276074&lt;/D&gt;&lt;/FQL&gt;&lt;FQL&gt;&lt;Q&gt;CA05534B7604^FF_TAX_RATE(ANN_R,1/1/2019,12/31/2019)&lt;/Q&gt;&lt;R&gt;1&lt;/R&gt;&lt;C&gt;1&lt;/C&gt;&lt;D xsi:type="xsd:double"&gt;25.5141242937853&lt;/D&gt;&lt;/FQL&gt;&lt;FQL&gt;&lt;Q&gt;CA05534B7604^FF_TAX_RATE(ANN_R,1/1/2018,12/31/2018)&lt;/Q&gt;&lt;R&gt;1&lt;/R&gt;&lt;C&gt;1&lt;/C&gt;&lt;D xsi:type="xsd:double"&gt;24.8563577317012&lt;/D&gt;&lt;/FQL&gt;&lt;FQL&gt;&lt;Q&gt;CA05534B7604^FF_TAX_RATE(ANN_R,1/1/2017,12/31/2017)&lt;/Q&gt;&lt;R&gt;1&lt;/R&gt;&lt;C&gt;1&lt;/C&gt;&lt;D xsi:type="xsd:double"&gt;25.7590361445783&lt;/D&gt;&lt;/FQL&gt;&lt;FQL&gt;&lt;Q&gt;CA05534B7604^FG_GICS_SECTOR&lt;/Q&gt;&lt;R&gt;0&lt;/R&gt;&lt;C&gt;0&lt;/C&gt;&lt;/FQL&gt;&lt;FQL&gt;&lt;Q&gt;CA05534B7604^FG_FACTSET_SECTOR&lt;/Q&gt;&lt;R&gt;1&lt;/R&gt;&lt;C&gt;1&lt;/C&gt;&lt;D xsi:type="xsd:string"&gt;Communications&lt;/D&gt;&lt;/FQL&gt;&lt;FQL&gt;&lt;Q&gt;US40434L1052^SUS_EC_RISK_SCORE(NOW,NOW,,"GOV")&lt;/Q&gt;&lt;R&gt;0&lt;/R&gt;&lt;C&gt;0&lt;/C&gt;&lt;/FQL&gt;&lt;FQL&gt;&lt;Q&gt;US40434L1052^SUS_EC_RISK_SCORE(NOW,NOW,,"SOC")&lt;/Q&gt;&lt;R&gt;0&lt;/R&gt;&lt;C&gt;0&lt;/C&gt;&lt;/FQL&gt;&lt;FQL&gt;&lt;Q&gt;US40434L1052^SUS_RR_RISK_SCORE(NOW,NOW,,"ESG")&lt;/Q&gt;&lt;R&gt;0&lt;/R&gt;&lt;C&gt;0&lt;/C&gt;&lt;/FQL&gt;&lt;FQL&gt;&lt;Q&gt;US40434L1052^FF_PTX_INC(ANN_R,1/1/2020,12/31/2020)&lt;/Q&gt;&lt;R&gt;1&lt;/R&gt;&lt;C&gt;1&lt;/C&gt;&lt;D xsi:type="xsd:double"&gt;3231&lt;/D&gt;&lt;/FQL&gt;&lt;FQL&gt;&lt;Q&gt;US40434L1052^FF_PTX_INC(ANN_R,1/1/2019,12/31/2019)&lt;/Q&gt;&lt;R&gt;1&lt;/R&gt;&lt;C&gt;1&lt;/C&gt;&lt;D xsi:type="xsd:double"&gt;2523&lt;/D&gt;&lt;/FQL&gt;&lt;FQL&gt;&lt;Q&gt;US40434L1052^FF_PTX_INC(ANN_R,1/1/2018,12/31/2018)&lt;/Q&gt;&lt;R&gt;1&lt;/R&gt;&lt;C&gt;1&lt;/C&gt;&lt;D xsi:type="xsd:double"&gt;3013&lt;/D&gt;&lt;/FQL&gt;&lt;FQL&gt;&lt;Q&gt;US40434L1052^FF_PTX_INC(ANN_R,1/1/2017,12/31/2017)&lt;/Q&gt;&lt;R&gt;1&lt;/R&gt;&lt;C&gt;1&lt;/C&gt;&lt;D xsi:type="xsd:double"&gt;3276&lt;/D&gt;&lt;/FQL&gt;&lt;FQL&gt;&lt;Q&gt;US40434L1052^FF_PTX_INC(ANN_R,1/1/2016,12/31/2016)&lt;/Q&gt;&lt;R&gt;1&lt;/R&gt;&lt;C&gt;1&lt;/C&gt;&lt;D xsi:type="xsd:double"&gt;3761&lt;/D&gt;&lt;/FQL&gt;&lt;FQL&gt;&lt;Q&gt;US40434L1052^FF_TAX_CF(ANN_R,1/1/2020,12/31/2020)&lt;/Q&gt;&lt;R&gt;1&lt;/R&gt;&lt;C&gt;1&lt;/C&gt;&lt;D xsi:type="xsd:double"&gt;464&lt;/D&gt;&lt;/FQL&gt;&lt;FQL&gt;&lt;Q&gt;US40434L1052^FF_TAX_CF(ANN_R,1/1/2019,12/31/2019)&lt;/Q&gt;&lt;R&gt;1&lt;/R&gt;&lt;C&gt;1&lt;/C&gt;&lt;D xsi:type="xsd:double"&gt;89&lt;/D&gt;&lt;/FQL&gt;&lt;FQL&gt;&lt;Q&gt;US40434L1052^FF_TAX_CF(ANN_R,1/1/2018,12/31/2018)&lt;/Q&gt;&lt;R&gt;1&lt;/R&gt;&lt;C&gt;1&lt;/C&gt;&lt;D xsi:type="xsd:double"&gt;951&lt;/D&gt;&lt;/FQL&gt;&lt;FQL&gt;&lt;Q&gt;US40434L1052^FF_TAX_CF(ANN_R,1/1/2017,12/31/2017)&lt;/Q&gt;&lt;R&gt;1&lt;/R&gt;&lt;C&gt;1&lt;/C&gt;&lt;D xsi:type="xsd:double"&gt;438&lt;/D&gt;&lt;/FQL&gt;&lt;FQL&gt;&lt;Q&gt;US40434L1052^FF_TAX_CF(ANN_R,1/1/2016,12/31/2016)&lt;/Q&gt;&lt;R&gt;1&lt;/R&gt;&lt;C&gt;1&lt;/C&gt;&lt;D xsi:type="xsd:double"&gt;587&lt;/D&gt;&lt;/FQL&gt;&lt;FQL&gt;&lt;Q&gt;US40434L1052^FF_TAX_RATE(ANN_R,1/1/2019,12/31/2019)&lt;/Q&gt;&lt;R&gt;1&lt;/R&gt;&lt;C&gt;1&lt;/C&gt;&lt;D xsi:type="xsd:double"&gt;-24.9306381292113&lt;/D&gt;&lt;/FQL&gt;&lt;FQL&gt;&lt;Q&gt;US40434L1052^FF_TAX_RATE(ANN_R,1/1/2018,12/31/2018)&lt;/Q&gt;&lt;R&gt;1&lt;/R&gt;&lt;C&gt;1&lt;/C&gt;&lt;D xsi:type="xsd:double"&gt;-76.8005310321938&lt;/D&gt;&lt;/FQL&gt;&lt;FQL&gt;&lt;Q&gt;US40434L1052^FF_TAX_RATE(ANN_R,1/1/2017,12/31/2017)&lt;/Q&gt;&lt;R&gt;1&lt;/R&gt;&lt;C&gt;1&lt;/C&gt;&lt;D xsi:type="xsd:double"&gt;22.8937728937729&lt;/D&gt;&lt;/FQL&gt;&lt;FQL&gt;&lt;Q&gt;US40434L1052^FF_TAX_RATE(ANN_R,1/1/2016,12/31/2016)&lt;/Q&gt;&lt;R&gt;1&lt;/R&gt;&lt;C&gt;1&lt;/C&gt;&lt;D xsi:type="xsd:double"&gt;29.1145971816006&lt;/D&gt;&lt;/FQL&gt;&lt;FQL&gt;&lt;Q&gt;US40434L1052^FG_GICS_SECTOR&lt;/Q&gt;&lt;R&gt;1&lt;/R&gt;&lt;C&gt;1&lt;/C&gt;&lt;D xsi:type="xsd:string"&gt;Information Technology&lt;/D&gt;&lt;/FQL&gt;&lt;FQL&gt;&lt;Q&gt;US40434L1052^FG_FACTSET_SECTOR&lt;/Q&gt;&lt;R&gt;1&lt;/R&gt;&lt;C&gt;1&lt;/C&gt;&lt;D xsi:type="xsd:string"&gt;Electronic Technology&lt;/D&gt;&lt;/FQL&gt;&lt;FQL&gt;&lt;Q&gt;DK0010268606^SUS_EC_RISK_SCORE(NOW,NOW,,"GOV")&lt;/Q&gt;&lt;R&gt;1&lt;/R&gt;&lt;C&gt;1&lt;/C&gt;&lt;D xsi:type="xsd:string"&gt;6.450459&lt;/D&gt;&lt;/FQL&gt;&lt;FQL&gt;&lt;Q&gt;DK0010268606^SUS_EC_RISK_SCORE(NOW,NOW,,"SOC")&lt;/Q&gt;&lt;R&gt;1&lt;/R&gt;&lt;C&gt;1&lt;/C&gt;&lt;D xsi:type="xsd:string"&gt;5.422907&lt;/D&gt;&lt;/FQL&gt;&lt;FQL&gt;&lt;Q&gt;DK0010268606^SUS_RR_RISK_SCORE(NOW,NOW,,"ESG")&lt;/Q&gt;&lt;R&gt;1&lt;/R&gt;&lt;C&gt;1&lt;/C&gt;&lt;D xsi:type="xsd:double"&gt;14.730956875&lt;/D&gt;&lt;/FQL&gt;&lt;FQL&gt;&lt;Q&gt;DK0010268606^FF_PTX_INC(ANN_R,1/1/2020,12/31/2020)&lt;/Q&gt;&lt;R&gt;1&lt;/R&gt;&lt;C&gt;1&lt;/C&gt;&lt;D xsi:type="xsd:double"&gt;4495.12696643152&lt;/D&gt;&lt;/FQL&gt;&lt;FQL&gt;&lt;Q&gt;DK0010268606^FF_PTX_INC(ANN_R,1/1/2019,12/31/2019)&lt;/Q&gt;&lt;R&gt;1&lt;/R&gt;&lt;C&gt;1&lt;/C&gt;&lt;D xsi:type="xsd:double"&gt;6764.34126503125&lt;/D&gt;&lt;/FQL&gt;&lt;FQL&gt;&lt;Q&gt;DK0010268606^FF_PTX_INC(ANN_R,1/1/2018,12/31/2018)&lt;/Q&gt;&lt;R&gt;1&lt;/R&gt;&lt;C&gt;1&lt;/C&gt;&lt;D xsi:type="xsd:double"&gt;6484.47004258518&lt;/D&gt;&lt;/FQL&gt;&lt;FQL&gt;&lt;Q&gt;DK0010268606^FF_PTX_INC(ANN_R,1/1/2017,12/31/2017)&lt;/Q&gt;&lt;R&gt;1&lt;/R&gt;&lt;C&gt;1&lt;/C&gt;&lt;D xsi:type="xsd:double"&gt;9164.29394358144&lt;/D&gt;&lt;/FQL&gt;&lt;FQL&gt;&lt;Q&gt;DK0010268606^FF_PTX_INC(ANN_R,1/1/2016,12/31/2016)&lt;/Q&gt;&lt;R&gt;1&lt;/R&gt;&lt;C&gt;1&lt;/C&gt;&lt;D xsi:type="xsd:double"&gt;10333.950806728&lt;/D&gt;&lt;/FQL&gt;&lt;FQL&gt;&lt;Q&gt;DK0010268606^FF_TAX_CF(ANN_R,1/1/2020,12/31/2020)&lt;/Q&gt;&lt;R&gt;1&lt;/R&gt;&lt;C&gt;1&lt;/C&gt;&lt;D xsi:type="xsd:double"&gt;1632.55854999752&lt;/D&gt;&lt;/FQL&gt;&lt;FQL&gt;&lt;Q&gt;DK0010268606^FF_TAX_CF(ANN_R,1/1/2018,12/31/2018)&lt;/Q&gt;&lt;R&gt;1&lt;/R&gt;&lt;C&gt;1&lt;/C&gt;&lt;D xsi:type="xsd:double"&gt;1453.41569920013&lt;/D&gt;&lt;/FQL&gt;&lt;FQL&gt;&lt;Q&gt;DK0010268606^FF_TAX_CF(ANN_R,1/1/2017,12/31/2017)&lt;/Q&gt;&lt;R&gt;1&lt;/R&gt;&lt;C&gt;1&lt;/C&gt;&lt;D xsi:type="xsd:double"&gt;1948.90017306683&lt;/D&gt;&lt;/FQL&gt;&lt;FQL&gt;&lt;Q&gt;DK0010268606^FF_TAX_CF(ANN_R,1/1/2016,12/31/2016)&lt;/Q&gt;&lt;R&gt;1&lt;/R&gt;&lt;C&gt;1&lt;/C&gt;&lt;D xsi:type="xsd:double"&gt;1578.38441716595&lt;/D&gt;&lt;/FQL&gt;&lt;FQL&gt;&lt;Q&gt;DK0010268606^FF_TAX_RATE(ANN_R,1/1/2020,12/31/2020)&lt;/Q&gt;&lt;R&gt;1&lt;/R&gt;&lt;C&gt;1&lt;/C&gt;&lt;D xsi:type="xsd:double"&gt;27.0315091210612&lt;/D&gt;&lt;/FQL&gt;&lt;FQL&gt;&lt;Q&gt;DK0010268606^FF_TAX_RATE(ANN_R,1/1/2019,12/31/2019)&lt;/Q&gt;&lt;R&gt;1&lt;/R&gt;&lt;C&gt;1&lt;/C&gt;&lt;D xsi:type="xsd:double"&gt;23.0684326710817&lt;/D&gt;&lt;/FQL&gt;&lt;FQL&gt;&lt;Q&gt;DK0010268606^FF_TAX_RATE(ANN_R,1/1/2018,12/31/2018)&lt;/Q&gt;&lt;R&gt;1&lt;/R&gt;&lt;C&gt;1&lt;/C&gt;&lt;D xsi:type="xsd:double"&gt;26.0919540229885&lt;/D&gt;&lt;/FQL&gt;&lt;FQL&gt;&lt;Q&gt;DK0010268606^FF_TAX_RATE(ANN_R,1/1/2017,12/31/2017)&lt;/Q&gt;&lt;R&gt;1&lt;/R&gt;&lt;C&gt;1&lt;/C&gt;&lt;D xsi:type="xsd:double"&gt;24.1883116883117&lt;/D&gt;&lt;/FQL&gt;&lt;FQL&gt;&lt;Q&gt;DK0010268606^FF_TAX_RATE(ANN_R,1/1/2016,12/31/2016)&lt;/Q&gt;&lt;R&gt;1&lt;/R&gt;&lt;C&gt;1&lt;/C&gt;&lt;D xsi:type="xsd:double"&gt;23.1988472622479&lt;/D&gt;&lt;/FQL&gt;&lt;FQL&gt;&lt;Q&gt;DK0010268606^FG_GICS_SECTOR&lt;/Q&gt;&lt;R&gt;0&lt;/R&gt;&lt;C&gt;0&lt;/C&gt;&lt;/FQL&gt;&lt;FQL&gt;&lt;Q&gt;DK0010268606^FG_FACTSET_SECTOR&lt;/Q&gt;&lt;R&gt;1&lt;/R&gt;&lt;C&gt;1&lt;/C&gt;&lt;D xsi:type="xsd:string"&gt;Producer Manufacturing&lt;/D&gt;&lt;/FQL&gt;&lt;FQL&gt;&lt;Q&gt;GB0008706128^SUS_EC_RISK_SCORE(NOW,NOW,,"GOV")&lt;/Q&gt;&lt;R&gt;1&lt;/R&gt;&lt;C&gt;1&lt;/C&gt;&lt;D xsi:type="xsd:string"&gt;11.047950&lt;/D&gt;&lt;/FQL&gt;&lt;FQL&gt;&lt;Q&gt;GB0008706128^SUS_EC_RISK_SCORE(NOW,NOW,,"SOC")&lt;/Q&gt;&lt;R&gt;1&lt;/R&gt;&lt;C&gt;1&lt;/C&gt;&lt;D xsi:type="xsd:string"&gt;10.041856&lt;/D&gt;&lt;/FQL&gt;&lt;FQL&gt;&lt;Q&gt;GB0008706128^SUS_RR_RISK_SCORE(NOW,NOW,,"ESG")&lt;/Q&gt;&lt;R&gt;1&lt;/R&gt;&lt;C&gt;1&lt;/C&gt;&lt;D xsi:type="xsd:double"&gt;22.64905625&lt;/D&gt;&lt;/FQL&gt;&lt;FQL&gt;&lt;Q&gt;GB0008706128^FF_PTX_INC(ANN_R,1/1/2020,12/31/2020)&lt;/Q&gt;&lt;R&gt;1&lt;/R&gt;&lt;C&gt;1&lt;/C&gt;&lt;D xsi:type="xsd:double"&gt;1226&lt;/D&gt;&lt;/FQL&gt;&lt;FQL&gt;&lt;Q&gt;GB0008706128^FF_PTX_INC(ANN_R,1/1/2019,12/31/2019)&lt;/Q&gt;&lt;R&gt;1&lt;/R&gt;&lt;C&gt;1&lt;/C&gt;&lt;D xsi:type="xsd:double"&gt;4143&lt;/D&gt;&lt;/FQL&gt;&lt;FQL&gt;&lt;Q&gt;GB0008706128^FF_PTX_INC(ANN_R,1/1/2017,12/31/2017)&lt;/Q&gt;&lt;R&gt;1&lt;/R&gt;&lt;C&gt;1&lt;/C&gt;&lt;D xsi:type="xsd:double"&gt;5269&lt;/D&gt;&lt;/FQL&gt;&lt;FQL&gt;&lt;Q&gt;GB0008706128^FF_PTX_INC(ANN_R,1/1/2016,12/31/2016)&lt;/Q&gt;&lt;R&gt;1&lt;/R&gt;&lt;C&gt;1&lt;/C&gt;&lt;D xsi:type="xsd:double"&gt;4239&lt;/D&gt;&lt;/FQL&gt;&lt;FQL&gt;&lt;Q&gt;GB0008706128^FF_TAX_CF(ANN_R,1/1/2020,12/31/2020)&lt;/Q&gt;&lt;R&gt;1&lt;/R&gt;&lt;C&gt;1&lt;/C&gt;&lt;D xsi:type="xsd:double"&gt;736&lt;/D&gt;&lt;/FQL&gt;&lt;FQL&gt;&lt;Q&gt;GB0008706128^FF_TAX_CF(ANN_R,1/1/2019,12/31/2019)&lt;/Q&gt;&lt;R&gt;1&lt;/R&gt;&lt;C&gt;1&lt;/C&gt;&lt;D xsi:type="xsd:double"&gt;1278&lt;/D&gt;&lt;/FQL&gt;&lt;FQL&gt;&lt;Q&gt;GB0008706128^FF_TAX_CF(ANN_R,1/1/2018,12/31/2018)&lt;/Q&gt;&lt;R&gt;1&lt;/R&gt;&lt;C&gt;1&lt;/C&gt;&lt;D xsi:type="xsd:double"&gt;1030&lt;/D&gt;&lt;/FQL&gt;&lt;FQL&gt;&lt;Q&gt;GB0008706128^FF_TAX_CF(ANN_R,1/1/2017,12/31/2017)&lt;/Q&gt;&lt;R&gt;1&lt;/R&gt;&lt;C&gt;1&lt;/C&gt;&lt;D xsi:type="xsd:double"&gt;1028&lt;/D&gt;&lt;/FQL&gt;&lt;FQL&gt;&lt;Q&gt;GB0008706128^FF_TAX_CF(ANN_R,1/1/2016,12/31/2016)&lt;/Q&gt;&lt;R&gt;1&lt;/R&gt;&lt;C&gt;1&lt;/C&gt;&lt;D xsi:type="xsd:double"&gt;822&lt;/D&gt;&lt;/FQL&gt;&lt;FQL&gt;&lt;Q&gt;GB0008706128^FF_TAX_RATE(ANN_R,1/1/2020,12/31/2020)&lt;/Q&gt;&lt;R&gt;1&lt;/R&gt;&lt;C&gt;1&lt;/C&gt;&lt;D xsi:type="xsd:double"&gt;-13.1321370309951&lt;/D&gt;&lt;/FQL&gt;&lt;FQL&gt;&lt;Q&gt;GB0008706128^FF_TAX_RATE(ANN_R,1/1/2019,12/31/2019)&lt;/Q&gt;&lt;R&gt;1&lt;/R&gt;&lt;C&gt;1&lt;/C&gt;&lt;D xsi:type="xsd:double"&gt;33.4781559256577&lt;/D&gt;&lt;/FQL&gt;&lt;FQL&gt;&lt;Q&gt;GB0008706128^FF_TAX_RATE(ANN_R,1/1/2018,12/31/2018)&lt;/Q&gt;&lt;R&gt;1&lt;/R&gt;&lt;C&gt;1&lt;/C&gt;&lt;D xsi:type="xsd:double"&gt;24.4328684254747&lt;/D&gt;&lt;/FQL&gt;&lt;FQL&gt;&lt;Q&gt;GB0008706128^FF_TAX_RATE(ANN_R,1/1/2017,12/31/2017)&lt;/Q&gt;&lt;R&gt;1&lt;/R&gt;&lt;C&gt;1&lt;/C&gt;&lt;D xsi:type="xsd:double"&gt;32.7955968874549&lt;/D&gt;&lt;/FQL&gt;&lt;FQL&gt;&lt;Q&gt;GB0008706128^FF_TAX_RATE(ANN_R,1/1/2016,12/31/2016)&lt;/Q&gt;&lt;R&gt;1&lt;/R&gt;&lt;C&gt;1&lt;/C&gt;&lt;D xsi:type="xsd:double"&gt;40.6699693323897&lt;/D&gt;&lt;/FQL&gt;&lt;FQL&gt;&lt;Q&gt;GB0008706128^FG_GICS_SECTOR&lt;/Q&gt;&lt;R&gt;0&lt;/R&gt;&lt;C&gt;0&lt;/C&gt;&lt;/FQL&gt;&lt;FQL&gt;&lt;Q&gt;GB0008706128^FG_FACTSET_SECTOR&lt;/Q&gt;&lt;R&gt;1&lt;/R&gt;&lt;C&gt;1&lt;/C&gt;&lt;D xsi:type="xsd:string"&gt;Finance&lt;/D&gt;&lt;/FQL&gt;&lt;FQL&gt;&lt;Q&gt;CA56501R1064^SUS_EC_RISK_SCORE(NOW,NOW,,"GOV")&lt;/Q&gt;&lt;R&gt;1&lt;/R&gt;&lt;C&gt;1&lt;/C&gt;&lt;D xsi:type="xsd:string"&gt;9.202672&lt;/D&gt;&lt;/FQL&gt;&lt;FQL&gt;&lt;Q&gt;CA56501R1064^SUS_RR_RISK_SCORE(NOW,NOW,,"ESG")&lt;/Q&gt;&lt;R&gt;1&lt;/R&gt;&lt;C&gt;1&lt;/C&gt;&lt;D xsi:type="xsd:double"&gt;18.08666640625&lt;/D&gt;&lt;/FQL&gt;&lt;FQL&gt;&lt;Q&gt;CA56501R1064^FF_PTX_INC(ANN_R,1/1/2020,12/31/2020)&lt;/Q&gt;&lt;R&gt;1&lt;/R&gt;&lt;C&gt;1&lt;/C&gt;&lt;D xsi:type="xsd:double"&gt;6771&lt;/D&gt;&lt;/FQL&gt;&lt;FQL&gt;&lt;Q&gt;CA56501R1064^FF_PTX_INC(ANN_R,1/1/2019,12/31/2019)&lt;/Q&gt;&lt;R&gt;1&lt;/R&gt;&lt;C&gt;1&lt;/C&gt;&lt;D xsi:type="xsd:double"&gt;6220&lt;/D&gt;&lt;/FQL&gt;&lt;FQL&gt;&lt;Q&gt;CA56501R1064^FF_PTX_INC(ANN_R,1/1/2018,12/31/2018)&lt;/Q&gt;&lt;R&gt;1&lt;/R&gt;&lt;C&gt;1&lt;/C&gt;&lt;D xsi:type="xsd:double"&gt;5519&lt;/D&gt;&lt;/FQL&gt;&lt;FQL&gt;&lt;Q&gt;CA56501R1064^FF_PTX_INC(ANN_R,1/1/2017,12/31/2017)&lt;/Q&gt;&lt;R&gt;1&lt;/R&gt;&lt;C&gt;1&lt;/C&gt;&lt;D xsi:type="xsd:double"&gt;2501&lt;/D&gt;&lt;/FQL&gt;&lt;FQL&gt;&lt;Q&gt;CA56501R1064^FF_PTX_INC(ANN_R,1/1/2016,12/31/2016)&lt;/Q&gt;&lt;R&gt;1&lt;/R&gt;&lt;C&gt;1&lt;/C&gt;&lt;D xsi:type="xsd:double"&gt;3329&lt;/D&gt;&lt;/FQL&gt;&lt;FQL&gt;&lt;Q&gt;CA56501R1064^FF_TAX_CF(ANN_R,1/1/2020,12/31/2020)&lt;/Q&gt;&lt;R&gt;1&lt;/R&gt;&lt;C&gt;1&lt;/C&gt;&lt;D xsi:typ</t>
        </r>
      </text>
    </comment>
    <comment ref="A44" authorId="0" shapeId="0" xr:uid="{B4F678A7-F973-4BC2-BBE5-5DF8848900E0}">
      <text>
        <r>
          <rPr>
            <b/>
            <sz val="9"/>
            <color indexed="81"/>
            <rFont val="Tahoma"/>
            <family val="2"/>
          </rPr>
          <t>e="xsd:double"&gt;1358&lt;/D&gt;&lt;/FQL&gt;&lt;FQL&gt;&lt;Q&gt;CA56501R1064^FF_TAX_CF(ANN_R,1/1/2019,12/31/2019)&lt;/Q&gt;&lt;R&gt;1&lt;/R&gt;&lt;C&gt;1&lt;/C&gt;&lt;D xsi:type="xsd:double"&gt;104&lt;/D&gt;&lt;/FQL&gt;&lt;FQL&gt;&lt;Q&gt;CA56501R1064^FF_TAX_CF(ANN_R,1/1/2018,12/31/2018)&lt;/Q&gt;&lt;R&gt;1&lt;/R&gt;&lt;C&gt;1&lt;/C&gt;&lt;D xsi:type="xsd:double"&gt;461&lt;/D&gt;&lt;/FQL&gt;&lt;FQL&gt;&lt;Q&gt;CA56501R1064^FF_TAX_CF(ANN_R,1/1/2017,12/31/2017)&lt;/Q&gt;&lt;R&gt;1&lt;/R&gt;&lt;C&gt;1&lt;/C&gt;&lt;D xsi:type="xsd:double"&gt;1360&lt;/D&gt;&lt;/FQL&gt;&lt;FQL&gt;&lt;Q&gt;CA56501R1064^FF_TAX_CF(ANN_R,1/1/2016,12/31/2016)&lt;/Q&gt;&lt;R&gt;1&lt;/R&gt;&lt;C&gt;1&lt;/C&gt;&lt;D xsi:type="xsd:double"&gt;841&lt;/D&gt;&lt;/FQL&gt;&lt;FQL&gt;&lt;Q&gt;CA56501R1064^FF_TAX_RATE(ANN_R,1/1/2020,12/31/2020)&lt;/Q&gt;&lt;R&gt;1&lt;/R&gt;&lt;C&gt;1&lt;/C&gt;&lt;D xsi:type="xsd:double"&gt;17.6487963373209&lt;/D&gt;&lt;/FQL&gt;&lt;FQL&gt;&lt;Q&gt;CA56501R1064^FF_TAX_RATE(ANN_R,1/1/2019,12/31/2019)&lt;/Q&gt;&lt;R&gt;1&lt;/R&gt;&lt;C&gt;1&lt;/C&gt;&lt;D xsi:type="xsd:double"&gt;11.5434083601286&lt;/D&gt;&lt;/FQL&gt;&lt;FQL&gt;&lt;Q&gt;CA56501R1064^FF_TAX_RATE(ANN_R,1/1/2018,12/31/2018)&lt;/Q&gt;&lt;R&gt;1&lt;/R&gt;&lt;C&gt;1&lt;/C&gt;&lt;D xsi:type="xsd:double"&gt;11.451349882225&lt;/D&gt;&lt;/FQL&gt;&lt;FQL&gt;&lt;Q&gt;CA56501R1064^FF_TAX_RATE(ANN_R,1/1/2017,12/31/2017)&lt;/Q&gt;&lt;R&gt;1&lt;/R&gt;&lt;C&gt;1&lt;/C&gt;&lt;D xsi:type="xsd:double"&gt;9.55617752898841&lt;/D&gt;&lt;/FQL&gt;&lt;FQL&gt;&lt;Q&gt;CA56501R1064^FG_GICS_SECTOR&lt;/Q&gt;&lt;R&gt;0&lt;/R&gt;&lt;C&gt;0&lt;/C&gt;&lt;/FQL&gt;&lt;FQL&gt;&lt;Q&gt;CA56501R1064^FG_FACTSET_SECTOR&lt;/Q&gt;&lt;R&gt;1&lt;/R&gt;&lt;C&gt;1&lt;/C&gt;&lt;D xsi:type="xsd:string"&gt;Finance&lt;/D&gt;&lt;/FQL&gt;&lt;FQL&gt;&lt;Q&gt;US45168D1046^SUS_EC_RISK_SCORE(NOW,NOW,,"GOV")&lt;/Q&gt;&lt;R&gt;0&lt;/R&gt;&lt;C&gt;0&lt;/C&gt;&lt;/FQL&gt;&lt;FQL&gt;&lt;Q&gt;US45168D1046^SUS_EC_RISK_SCORE(NOW,NOW,,"SOC")&lt;/Q&gt;&lt;R&gt;0&lt;/R&gt;&lt;C&gt;0&lt;/C&gt;&lt;/FQL&gt;&lt;FQL&gt;&lt;Q&gt;US45168D1046^SUS_RR_RISK_SCORE(NOW,NOW,,"ESG")&lt;/Q&gt;&lt;R&gt;0&lt;/R&gt;&lt;C&gt;0&lt;/C&gt;&lt;/FQL&gt;&lt;FQL&gt;&lt;Q&gt;US45168D1046^FF_PTX_INC(ANN_R,1/1/2020,12/31/2020)&lt;/Q&gt;&lt;R&gt;1&lt;/R&gt;&lt;C&gt;1&lt;/C&gt;&lt;D xsi:type="xsd:double"&gt;661.985&lt;/D&gt;&lt;/FQL&gt;&lt;FQL&gt;&lt;Q&gt;US45168D1046^FF_PTX_INC(ANN_R,1/1/2019,12/31/2019)&lt;/Q&gt;&lt;R&gt;1&lt;/R&gt;&lt;C&gt;1&lt;/C&gt;&lt;D xsi:type="xsd:double"&gt;522.218&lt;/D&gt;&lt;/FQL&gt;&lt;FQL&gt;&lt;Q&gt;US45168D1046^FF_PTX_INC(ANN_R,1/1/2018,12/31/2018)&lt;/Q&gt;&lt;R&gt;1&lt;/R&gt;&lt;C&gt;1&lt;/C&gt;&lt;D xsi:type="xsd:double"&gt;457.742&lt;/D&gt;&lt;/FQL&gt;&lt;FQL&gt;&lt;Q&gt;US45168D1046^FF_PTX_INC(ANN_R,1/1/2017,12/31/2017)&lt;/Q&gt;&lt;R&gt;1&lt;/R&gt;&lt;C&gt;1&lt;/C&gt;&lt;D xsi:type="xsd:double"&gt;381.057&lt;/D&gt;&lt;/FQL&gt;&lt;FQL&gt;&lt;Q&gt;US45168D1046^FF_PTX_INC(ANN_R,1/1/2016,12/31/2016)&lt;/Q&gt;&lt;R&gt;1&lt;/R&gt;&lt;C&gt;1&lt;/C&gt;&lt;D xsi:type="xsd:double"&gt;321.846&lt;/D&gt;&lt;/FQL&gt;&lt;FQL&gt;&lt;Q&gt;US45168D1046^FF_TAX_CF(ANN_R,1/1/2020,12/31/2020)&lt;/Q&gt;&lt;R&gt;1&lt;/R&gt;&lt;C&gt;1&lt;/C&gt;&lt;D xsi:type="xsd:double"&gt;110.7&lt;/D&gt;&lt;/FQL&gt;&lt;FQL&gt;&lt;Q&gt;US45168D1046^FF_TAX_CF(ANN_R,1/1/2019,12/31/2019)&lt;/Q&gt;&lt;R&gt;1&lt;/R&gt;&lt;C&gt;1&lt;/C&gt;&lt;D xsi:type="xsd:double"&gt;88&lt;/D&gt;&lt;/FQL&gt;&lt;FQL&gt;&lt;Q&gt;US45168D1046^FF_TAX_CF(ANN_R,1/1/2018,12/31/2018)&lt;/Q&gt;&lt;R&gt;1&lt;/R&gt;&lt;C&gt;1&lt;/C&gt;&lt;D xsi:type="xsd:double"&gt;69.7&lt;/D&gt;&lt;/FQL&gt;&lt;FQL&gt;&lt;Q&gt;US45168D1046^FF_TAX_CF(ANN_R,1/1/2017,12/31/2017)&lt;/Q&gt;&lt;R&gt;1&lt;/R&gt;&lt;C&gt;1&lt;/C&gt;&lt;D xsi:type="xsd:double"&gt;81.2&lt;/D&gt;&lt;/FQL&gt;&lt;FQL&gt;&lt;Q&gt;US45168D1046^FF_TAX_CF(ANN_R,1/1/2016,12/31/2016)&lt;/Q&gt;&lt;R&gt;1&lt;/R&gt;&lt;C&gt;1&lt;/C&gt;&lt;D xsi:type="xsd:double"&gt;74.7&lt;/D&gt;&lt;/FQL&gt;&lt;FQL&gt;&lt;Q&gt;US45168D1046^FF_TAX_RATE(ANN_R,1/1/2019,12/31/2019)&lt;/Q&gt;&lt;R&gt;1&lt;/R&gt;&lt;C&gt;1&lt;/C&gt;&lt;D xsi:type="xsd:double"&gt;18.0817206607202&lt;/D&gt;&lt;/FQL&gt;&lt;FQL&gt;&lt;Q&gt;US45168D1046^FF_TAX_RATE(ANN_R,1/1/2018,12/31/2018)&lt;/Q&gt;&lt;R&gt;1&lt;/R&gt;&lt;C&gt;1&lt;/C&gt;&lt;D xsi:type="xsd:double"&gt;17.6289263384177&lt;/D&gt;&lt;/FQL&gt;&lt;FQL&gt;&lt;Q&gt;US45168D1046^FF_TAX_RATE(ANN_R,1/1/2017,12/31/2017)&lt;/Q&gt;&lt;R&gt;1&lt;/R&gt;&lt;C&gt;1&lt;/C&gt;&lt;D xsi:type="xsd:double"&gt;30.9108611047691&lt;/D&gt;&lt;/FQL&gt;&lt;FQL&gt;&lt;Q&gt;US45168D1046^FF_TAX_RATE(ANN_R,1/1/2016,12/31/2016)&lt;/Q&gt;&lt;R&gt;1&lt;/R&gt;&lt;C&gt;1&lt;/C&gt;&lt;D xsi:type="xsd:double"&gt;31.0061333681326&lt;/D&gt;&lt;/FQL&gt;&lt;FQL&gt;&lt;Q&gt;US45168D1046^FG_GICS_SECTOR&lt;/Q&gt;&lt;R&gt;1&lt;/R&gt;&lt;C&gt;1&lt;/C&gt;&lt;D xsi:type="xsd:string"&gt;Health Care&lt;/D&gt;&lt;/FQL&gt;&lt;FQL&gt;&lt;Q&gt;US45168D1046^FG_FACTSET_SECTOR&lt;/Q&gt;&lt;R&gt;1&lt;/R&gt;&lt;C&gt;1&lt;/C&gt;&lt;D xsi:type="xsd:string"&gt;Health Technology&lt;/D&gt;&lt;/FQL&gt;&lt;FQL&gt;&lt;Q&gt;US1924461023^SUS_EC_RISK_SCORE(NOW,NOW,,"GOV")&lt;/Q&gt;&lt;R&gt;0&lt;/R&gt;&lt;C&gt;0&lt;/C&gt;&lt;/FQL&gt;&lt;FQL&gt;&lt;Q&gt;US1924461023^SUS_EC_RISK_SCORE(NOW,NOW,,"SOC")&lt;/Q&gt;&lt;R&gt;0&lt;/R&gt;&lt;C&gt;0&lt;/C&gt;&lt;/FQL&gt;&lt;FQL&gt;&lt;Q&gt;US1924461023^SUS_RR_RISK_SCORE(NOW,NOW,,"ESG")&lt;/Q&gt;&lt;R&gt;0&lt;/R&gt;&lt;C&gt;0&lt;/C&gt;&lt;/FQL&gt;&lt;FQL&gt;&lt;Q&gt;US1924461023^FF_PTX_INC(ANN_R,1/1/2020,12/31/2020)&lt;/Q&gt;&lt;R&gt;1&lt;/R&gt;&lt;C&gt;1&lt;/C&gt;&lt;D xsi:type="xsd:double"&gt;2096&lt;/D&gt;&lt;/FQL&gt;&lt;FQL&gt;&lt;Q&gt;US1924461023^FF_PTX_INC(ANN_R,1/1/2019,12/31/2019)&lt;/Q&gt;&lt;R&gt;1&lt;/R&gt;&lt;C&gt;1&lt;/C&gt;&lt;D xsi:type="xsd:double"&gt;2543&lt;/D&gt;&lt;/FQL&gt;&lt;FQL&gt;&lt;Q&gt;US1924461023^FF_PTX_INC(ANN_R,1/1/2018,12/31/2018)&lt;/Q&gt;&lt;R&gt;1&lt;/R&gt;&lt;C&gt;1&lt;/C&gt;&lt;D xsi:type="xsd:double"&gt;2797&lt;/D&gt;&lt;/FQL&gt;&lt;FQL&gt;&lt;Q&gt;US1924461023^FF_PTX_INC(ANN_R,1/1/2017,12/31/2017)&lt;/Q&gt;&lt;R&gt;1&lt;/R&gt;&lt;C&gt;1&lt;/C&gt;&lt;D xsi:type="xsd:double"&gt;2655&lt;/D&gt;&lt;/FQL&gt;&lt;FQL&gt;&lt;Q&gt;US1924461023^FF_PTX_INC(ANN_R,1/1/2016,12/31/2016)&lt;/Q&gt;&lt;R&gt;1&lt;/R&gt;&lt;C&gt;1&lt;/C&gt;&lt;D xsi:type="xsd:double"&gt;2357&lt;/D&gt;&lt;/FQL&gt;&lt;FQL&gt;&lt;Q&gt;US1924461023^FF_TAX_CF(ANN_R,1/1/2020,12/31/2020)&lt;/Q&gt;&lt;R&gt;1&lt;/R&gt;&lt;C&gt;1&lt;/C&gt;&lt;D xsi:type="xsd:double"&gt;745&lt;/D&gt;&lt;/FQL&gt;&lt;FQL&gt;&lt;Q&gt;US1924461023^FF_TAX_CF(ANN_R,1/1/2018,12/31/2018)&lt;/Q&gt;&lt;R&gt;1&lt;/R&gt;&lt;C&gt;1&lt;/C&gt;&lt;D xsi:type="xsd:double"&gt;597&lt;/D&gt;&lt;/FQL&gt;&lt;FQL&gt;&lt;Q&gt;US1924461023^FF_TAX_CF(ANN_R,1/1/2017,12/31/2017)&lt;/Q&gt;&lt;R&gt;1&lt;/R&gt;&lt;C&gt;1&lt;/C&gt;&lt;D xsi:type="xsd:double"&gt;587&lt;/D&gt;&lt;/FQL&gt;&lt;FQL&gt;&lt;Q&gt;US1924461023^FF_TAX_CF(ANN_R,1/1/2016,12/31/2016)&lt;/Q&gt;&lt;R&gt;1&lt;/R&gt;&lt;C&gt;1&lt;/C&gt;&lt;D xsi:type="xsd:double"&gt;845&lt;/D&gt;&lt;/FQL&gt;&lt;FQL&gt;&lt;Q&gt;US1924461023^FF_TAX_RATE(ANN_R,1/1/2020,12/31/2020)&lt;/Q&gt;&lt;R&gt;1&lt;/R&gt;&lt;C&gt;1&lt;/C&gt;&lt;D xsi:type="xsd:double"&gt;33.587786259542&lt;/D&gt;&lt;/FQL&gt;&lt;FQL&gt;&lt;Q&gt;US1924461023^FF_TAX_RATE(ANN_R,1/1/2019,12/31/2019)&lt;/Q&gt;&lt;R&gt;1&lt;/R&gt;&lt;C&gt;1&lt;/C&gt;&lt;D xsi:type="xsd:double"&gt;25.2850963429021&lt;/D&gt;&lt;/FQL&gt;&lt;FQL&gt;&lt;Q&gt;US1924461023^FF_TAX_RATE(ANN_R,1/1/2018,12/31/2018)&lt;/Q&gt;&lt;R&gt;1&lt;/R&gt;&lt;C&gt;1&lt;/C&gt;&lt;D xsi:type="xsd:double"&gt;24.9553092599213&lt;/D&gt;&lt;/FQL&gt;&lt;FQL&gt;&lt;Q&gt;US1924461023^FF_TAX_RATE(ANN_R,1/1/2017,12/31/2017)&lt;/Q&gt;&lt;R&gt;1&lt;/R&gt;&lt;C&gt;1&lt;/C&gt;&lt;D xsi:type="xsd:double"&gt;43.4274952919021&lt;/D&gt;&lt;/FQL&gt;&lt;FQL&gt;&lt;Q&gt;US1924461023^FF_TAX_RATE(ANN_R,1/1/2016,12/31/2016)&lt;/Q&gt;&lt;R&gt;1&lt;/R&gt;&lt;C&gt;1&lt;/C&gt;&lt;D xsi:type="xsd:double"&gt;34.1535850657616&lt;/D&gt;&lt;/FQL&gt;&lt;FQL&gt;&lt;Q&gt;US1924461023^FG_GICS_SECTOR&lt;/Q&gt;&lt;R&gt;1&lt;/R&gt;&lt;C&gt;1&lt;/C&gt;&lt;D xsi:type="xsd:string"&gt;Information Technology&lt;/D&gt;&lt;/FQL&gt;&lt;FQL&gt;&lt;Q&gt;US1924461023^FG_FACTSET_SECTOR&lt;/Q&gt;&lt;R&gt;1&lt;/R&gt;&lt;C&gt;1&lt;/C&gt;&lt;D xsi:type="xsd:string"&gt;Technology Services&lt;/D&gt;&lt;/FQL&gt;&lt;FQL&gt;&lt;Q&gt;US5950171042^SUS_EC_RISK_SCORE(NOW,NOW,,"GOV")&lt;/Q&gt;&lt;R&gt;0&lt;/R&gt;&lt;C&gt;0&lt;/C&gt;&lt;/FQL&gt;&lt;FQL&gt;&lt;Q&gt;US5950171042^SUS_EC_RISK_SCORE(NOW,NOW,,"SOC")&lt;/Q&gt;&lt;R&gt;0&lt;/R&gt;&lt;C&gt;0&lt;/C&gt;&lt;/FQL&gt;&lt;FQL&gt;&lt;Q&gt;US5950171042^SUS_RR_RISK_SCORE(NOW,NOW,,"ESG")&lt;/Q&gt;&lt;R&gt;0&lt;/R&gt;&lt;C&gt;0&lt;/C&gt;&lt;/FQL&gt;&lt;FQL&gt;&lt;Q&gt;US5950171042^FF_PTX_INC(ANN_R,1/1/2020,12/31/2020)&lt;/Q&gt;&lt;R&gt;1&lt;/R&gt;&lt;C&gt;1&lt;/C&gt;&lt;D xsi:type="xsd:double"&gt;150.4&lt;/D&gt;&lt;/FQL&gt;&lt;FQL&gt;&lt;Q&gt;US5950171042^FF_PTX_INC(ANN_R,1/1/2019,12/31/2019)&lt;/Q&gt;&lt;R&gt;1&lt;/R&gt;&lt;C&gt;1&lt;/C&gt;&lt;D xsi:type="xsd:double"&gt;204.5&lt;/D&gt;&lt;/FQL&gt;&lt;FQL&gt;&lt;Q&gt;US5950171042^FF_PTX_INC(ANN_R,1/1/2017,12/31/2017)&lt;/Q&gt;&lt;R&gt;1&lt;/R&gt;&lt;C&gt;1&lt;/C&gt;&lt;D xsi:type="xsd:double"&gt;89.787&lt;/D&gt;&lt;/FQL&gt;&lt;FQL&gt;&lt;Q&gt;US5950171042^FF_PTX_INC(ANN_R,1/1/2016,12/31/2016)&lt;/Q&gt;&lt;R&gt;1&lt;/R&gt;&lt;C&gt;1&lt;/C&gt;&lt;D xsi:type="xsd:double"&gt;281.293&lt;/D&gt;&lt;/FQL&gt;&lt;FQL&gt;&lt;Q&gt;US5950171042^FF_TAX_CF(ANN_R,1/1/2020,12/31/2020)&lt;/Q&gt;&lt;R&gt;1&lt;/R&gt;&lt;C&gt;1&lt;/C&gt;&lt;D xsi:type="xsd:double"&gt;101.3&lt;/D&gt;&lt;/FQL&gt;&lt;FQL&gt;&lt;Q&gt;US5950171042^FF_TAX_CF(ANN_R,1/1/2019,12/31/2019)&lt;/Q&gt;&lt;R&gt;1&lt;/R&gt;&lt;C&gt;1&lt;/C&gt;&lt;D xsi:type="xsd:double"&gt;77.6&lt;/D&gt;&lt;/FQL&gt;&lt;FQL&gt;&lt;Q&gt;US5950171042^FF_TAX_CF(ANN_R,1/1/2018,12/31/2018)&lt;/Q&gt;&lt;R&gt;1&lt;/R&gt;&lt;C&gt;1&lt;/C&gt;&lt;D xsi:type="xsd:double"&gt;25.9&lt;/D&gt;&lt;/FQL&gt;&lt;FQL&gt;&lt;Q&gt;US5950171042^FF_TAX_CF(ANN_R,1/1/2017,12/31/2017)&lt;/Q&gt;&lt;R&gt;1&lt;/R&gt;&lt;C&gt;1&lt;/C&gt;&lt;D xsi:type="xsd:double"&gt;48.4&lt;/D&gt;&lt;/FQL&gt;&lt;FQL&gt;&lt;Q&gt;US5950171042^FF_TAX_CF(ANN_R,1/1/2016,12/31/2016)&lt;/Q&gt;&lt;R&gt;1&lt;/R&gt;&lt;C&gt;1&lt;/C&gt;&lt;D xsi:type="xsd:double"&gt;25.4&lt;/D&gt;&lt;/FQL&gt;&lt;FQL&gt;&lt;Q&gt;US5950171042^FF_TAX_RATE(ANN_R,1/1/2020,12/31/2020)&lt;/Q&gt;&lt;R&gt;1&lt;/R&gt;&lt;C&gt;1&lt;/C&gt;&lt;D xsi:type="xsd:double"&gt;-279.38829787234&lt;/D&gt;&lt;/FQL&gt;&lt;FQL&gt;&lt;Q&gt;US5950171042^FF_TAX_RATE(ANN_R,1/1/2019,12/31/2019)&lt;/Q&gt;&lt;R&gt;1&lt;/R&gt;&lt;C&gt;1&lt;/C&gt;&lt;D xsi:type="xsd:double"&gt;-74.0342298288509&lt;/D&gt;&lt;/FQL&gt;&lt;FQL&gt;&lt;Q&gt;US5950171042^FF_TAX_RATE(ANN_R,1/1/2018,12/31/2018)&lt;/Q&gt;&lt;R&gt;1&lt;/R&gt;&lt;C&gt;1&lt;/C&gt;&lt;D xsi:type="xsd:double"&gt;65.360097653601&lt;/D&gt;&lt;/FQL&gt;&lt;FQL&gt;&lt;Q&gt;US5950171042^FF_TAX_RATE(ANN_R,1/1/2017,12/31/2017)&lt;/Q&gt;&lt;R&gt;1&lt;/R&gt;&lt;C&gt;1&lt;/C&gt;&lt;D xsi:type="xsd:double"&gt;-89.9963246349694&lt;/D&gt;&lt;/FQL&gt;&lt;FQL&gt;&lt;Q&gt;US5950171042^FF_TAX_RATE(ANN_R,1/1/2016,12/31/2016)&lt;/Q&gt;&lt;R&gt;1&lt;/R&gt;&lt;C&gt;1&lt;/C&gt;&lt;D xsi:type="xsd:double"&gt;-15.1557273021369&lt;/D&gt;&lt;/FQL&gt;&lt;FQL&gt;&lt;Q&gt;US5950171042^FG_GICS_SECTOR&lt;/Q&gt;&lt;R&gt;1&lt;/R&gt;&lt;C&gt;1&lt;/C&gt;&lt;D xsi:type="xsd:string"&gt;Information Technology&lt;/D&gt;&lt;/FQL&gt;&lt;FQL&gt;&lt;Q&gt;US5950171042^FG_FACTSET_SECTOR&lt;/Q&gt;&lt;R&gt;1&lt;/R&gt;&lt;C&gt;1&lt;/C&gt;&lt;D xsi:type="xsd:string"&gt;Electronic Technology&lt;/D&gt;&lt;/FQL&gt;&lt;FQL&gt;&lt;Q&gt;CH0013841017^SUS_EC_RISK_SCORE(NOW,NOW,,"GOV")&lt;/Q&gt;&lt;R&gt;0&lt;/R&gt;&lt;C&gt;0&lt;/C&gt;&lt;/FQL&gt;&lt;FQL&gt;&lt;Q&gt;CH0013841017^SUS_RR_RISK_SCORE(NOW,NOW,,"ESG")&lt;/Q&gt;&lt;R&gt;0&lt;/R&gt;&lt;C&gt;0&lt;/C&gt;&lt;/FQL&gt;&lt;FQL&gt;&lt;Q&gt;CH0013841017^FF_PTX_INC(ANN_R,1/1/2020,12/31/2020)&lt;/Q&gt;&lt;R&gt;1&lt;/R&gt;&lt;C&gt;1&lt;/C&gt;&lt;D xsi:type="xsd:double"&gt;789&lt;/D&gt;&lt;/FQL&gt;&lt;FQL&gt;&lt;Q&gt;CH0013841017^FF_PTX_INC(ANN_R,1/1/2019,12/31/2019)&lt;/Q&gt;&lt;R&gt;1&lt;/R&gt;&lt;C&gt;1&lt;/C&gt;&lt;D xsi:type="xsd:double"&gt;717&lt;/D&gt;&lt;/FQL&gt;&lt;FQL&gt;&lt;Q&gt;CH0013841017^FF_PTX_INC(ANN_R,1/1/2018,12/31/2018)&lt;/Q&gt;&lt;R&gt;1&lt;/R&gt;&lt;C&gt;1&lt;/C&gt;&lt;D xsi:type="xsd:double"&gt;805&lt;/D&gt;&lt;/FQL&gt;&lt;FQL&gt;&lt;Q&gt;CH0013841017^FF_PTX_INC(ANN_R,1/1/2017,12/31/2017)&lt;/Q&gt;&lt;R&gt;1&lt;/R&gt;&lt;C&gt;1&lt;/C&gt;&lt;D xsi:type="xsd:double"&gt;531&lt;/D&gt;&lt;/FQL&gt;&lt;FQL&gt;&lt;Q&gt;CH0013841017^FF_PTX_INC(ANN_R,1/1/2016,12/31/2016)&lt;/Q&gt;&lt;R&gt;1&lt;/R&gt;&lt;C&gt;1&lt;/C&gt;&lt;D xsi:type="xsd:double"&gt;374&lt;/D&gt;&lt;/FQL&gt;&lt;FQL&gt;&lt;Q&gt;CH0013841017^FF_TAX_CF(ANN_R,1/1/2020,12/31/2020)&lt;/Q&gt;&lt;R&gt;1&lt;/R&gt;&lt;C&gt;1&lt;/C&gt;&lt;D xsi:type="xsd:double"&gt;150&lt;/D&gt;&lt;/FQL&gt;&lt;FQL&gt;&lt;Q&gt;CH0013841017^FF_TAX_CF(ANN_R,1/1/2019,12/31/2019)&lt;/Q&gt;&lt;R&gt;1&lt;/R&gt;&lt;C&gt;1&lt;/C&gt;&lt;D xsi:type="xsd:double"&gt;137&lt;/D&gt;&lt;/FQL&gt;&lt;FQL&gt;&lt;Q&gt;CH0013841017^FF_TAX_CF(ANN_R,1/1/2018,12/31/2018)&lt;/Q&gt;&lt;R&gt;1&lt;/R&gt;&lt;C&gt;1&lt;/C&gt;&lt;D xsi:type="xsd:double"&gt;143&lt;/D&gt;&lt;/FQL&gt;&lt;FQL&gt;&lt;Q&gt;CH0013841017^FF_TAX_CF(ANN_R,1/1/2017,12/31/2017)&lt;/Q&gt;&lt;R&gt;1&lt;/R&gt;&lt;C&gt;1&lt;/C&gt;&lt;D xsi:type="xsd:double"&gt;102&lt;/D&gt;&lt;/FQL&gt;&lt;FQL&gt;&lt;Q&gt;CH0013841017^FF_TAX_CF(ANN_R,1/1/2016,12/31/2016)&lt;/Q&gt;&lt;R&gt;1&lt;/R&gt;&lt;C&gt;1&lt;/C&gt;&lt;D xsi:type="xsd:double"&gt;54&lt;/D&gt;&lt;/FQL&gt;&lt;FQL&gt;&lt;Q&gt;CH0013841017^FF_TAX_RATE(ANN_R,1/1/2020,12/31/2020)&lt;/Q&gt;&lt;R&gt;1&lt;/R&gt;&lt;C&gt;1&lt;/C&gt;&lt;D xsi:type="xsd:double"&gt;6.71736375158428&lt;/D&gt;&lt;/FQL&gt;&lt;FQL&gt;&lt;Q&gt;CH0013841017^FF_TAX_RATE(ANN_R,1/1/2019,12/31/2019)&lt;/Q&gt;&lt;R&gt;1&lt;/R&gt;&lt;C&gt;1&lt;/C&gt;&lt;D xsi:type="xsd:double"&gt;9.34449093444909&lt;/D&gt;&lt;/FQL&gt;&lt;FQL&gt;&lt;Q&gt;CH0013841017^FF_TAX_RATE(ANN_R,1/1/2018,12/31/2018)&lt;/Q&gt;&lt;R&gt;1&lt;/R&gt;&lt;C&gt;1&lt;/C&gt;&lt;D xsi:type="xsd:double"&gt;18.0124223602484&lt;/D&gt;&lt;/FQL&gt;&lt;FQL&gt;&lt;Q&gt;CH0013841017^FF_TAX_RATE(ANN_R,1/1/2017,12/31/2017)&lt;/Q&gt;&lt;R&gt;1&lt;/R&gt;&lt;C&gt;1&lt;/C&gt;&lt;D xsi:type="xsd:double"&gt;-25.2354048964218&lt;/D&gt;&lt;/FQL&gt;&lt;FQL&gt;&lt;Q&gt;CH0013841017^FG_GICS_SECTOR&lt;/Q&gt;&lt;R&gt;0&lt;/R&gt;&lt;C&gt;0&lt;/C&gt;&lt;/FQL&gt;&lt;FQL&gt;&lt;Q&gt;CH0013841017^FG_FACTSET_SECTOR&lt;/Q&gt;&lt;R&gt;1&lt;/R&gt;&lt;C&gt;1&lt;/C&gt;&lt;D xsi:type="xsd:string"&gt;Health Technology&lt;/D&gt;&lt;/FQL&gt;&lt;FQL&gt;&lt;Q&gt;GB0031348658^SUS_EC_RISK_SCORE(NOW,NOW,,"GOV")&lt;/Q&gt;&lt;R&gt;0&lt;/R&gt;&lt;C&gt;0&lt;/C&gt;&lt;/FQL&gt;&lt;FQL&gt;&lt;Q&gt;GB0031348658^SUS_EC_RISK_SCORE(NOW,NOW,,"SOC")&lt;/Q&gt;&lt;R&gt;0&lt;/R&gt;&lt;C&gt;0&lt;/C&gt;&lt;/FQL&gt;&lt;FQL&gt;&lt;Q&gt;GB0031348658^SUS_RR_RISK_SCORE(NOW,NOW,,"ESG")&lt;/Q&gt;&lt;R&gt;0&lt;/R&gt;&lt;C&gt;0&lt;/C&gt;&lt;/FQL&gt;&lt;FQL&gt;&lt;Q&gt;GB0031348658^FF_PTX_INC(ANN_R,1/1/2020,12/31/2020)&lt;/Q&gt;&lt;R&gt;1&lt;/R&gt;&lt;C&gt;1&lt;/C&gt;&lt;D xsi:type="xsd:double"&gt;3059&lt;/D&gt;&lt;/FQL&gt;&lt;FQL&gt;&lt;Q&gt;GB0031348658^FF_PTX_INC(ANN_R,1/1/2019,12/31/2019)&lt;/Q&gt;&lt;R&gt;1&lt;/R&gt;&lt;C&gt;1&lt;/C&gt;&lt;D xsi:type="xsd:double"&gt;4296&lt;/D&gt;&lt;/FQL&gt;&lt;FQL&gt;&lt;Q&gt;GB0031348658^FF_PTX_INC(ANN_R,1/1/2018,12/31/2018)&lt;/Q&gt;&lt;R&gt;1&lt;/R&gt;&lt;C&gt;1&lt;/C&gt;&lt;D xsi:type="xsd:double"&gt;3425&lt;/D&gt;&lt;/FQL&gt;&lt;FQL&gt;&lt;Q&gt;GB0031348658^FF_PTX_INC(ANN_R,1/1/2017,12/31/2017)&lt;/Q&gt;&lt;R&gt;1&lt;/R&gt;&lt;C&gt;1&lt;/C&gt;&lt;D xsi:type="xsd:double"&gt;3471&lt;/D&gt;&lt;/FQL&gt;&lt;FQL&gt;&lt;Q&gt;GB0031348658^FF_PTX_INC(ANN_R,1/1/2016,12/31/2016)&lt;/Q&gt;&lt;R&gt;1&lt;/R&gt;&lt;C&gt;1&lt;/C&gt;&lt;D xsi:type="xsd:double"&gt;3160&lt;/D&gt;&lt;/FQL&gt;&lt;FQL&gt;&lt;Q&gt;GB0031348658^FF_TAX_CF(ANN_R,1/1/2020,12/31/2020)&lt;/Q&gt;&lt;R&gt;1&lt;/R&gt;&lt;C&gt;1&lt;/C&gt;&lt;D xsi:type="xsd:double"&gt;683&lt;/D&gt;&lt;/FQL&gt;&lt;FQL&gt;&lt;Q&gt;GB0031348658^FF_TAX_CF(ANN_R,1/1/2019,12/31/2019)&lt;/Q&gt;&lt;R&gt;1&lt;/R&gt;&lt;C&gt;1&lt;/C&gt;&lt;D xsi:type="xsd:double"&gt;228&lt;/D&gt;&lt;/FQL&gt;&lt;FQL&gt;&lt;Q&gt;GB0031348658^FF_TAX_CF(ANN_R,1/1/2018,12/31/2018)&lt;/Q&gt;&lt;R&gt;1&lt;/R&gt;&lt;C&gt;1&lt;/C&gt;&lt;D xsi:type="xsd:double"&gt;548&lt;/D&gt;&lt;/FQL&gt;&lt;FQL&gt;&lt;Q&gt;GB0031348658^FF_TAX_CF(ANN_R,1/1/2017,12/31/2017)&lt;/Q&gt;&lt;R&gt;1&lt;/R&gt;&lt;C&gt;1&lt;/C&gt;&lt;D xsi:type="xsd:double"&gt;708&lt;/D&gt;&lt;/FQL&gt;&lt;FQL&gt;&lt;Q&gt;GB0031348658^FF_TAX_CF(ANN_R,1/1/2016,12/31/2016)&lt;/Q&gt;&lt;R&gt;1&lt;/R&gt;&lt;C&gt;1&lt;/C&gt;&lt;D xsi:type="xsd:double"&gt;780&lt;/D&gt;&lt;/FQL&gt;&lt;FQL&gt;&lt;Q&gt;GB0031348658^FF_TAX_RATE(ANN_R,1/1/2019,12/31/2019)&lt;/Q&gt;&lt;R&gt;1&lt;/R&gt;&lt;C&gt;1&lt;/C&gt;&lt;D xsi:type="xsd:double"&gt;23.3472998137803&lt;/D&gt;&lt;/FQL&gt;&lt;FQL&gt;&lt;Q&gt;GB0031348658^FF_TAX_RATE(ANN_R,1/1/2018,12/31/2018)&lt;/Q&gt;&lt;R&gt;1&lt;/R&gt;&lt;C&gt;1&lt;/C&gt;&lt;D xsi:type="xsd:double"&gt;26.5985401459854&lt;/D&gt;&lt;/FQL&gt;&lt;FQL&gt;&lt;Q&gt;GB0031348658^FF_TAX_RATE(ANN_R,1/1/2017,12/31/2017)&lt;/Q&gt;&lt;R&gt;1&lt;/R&gt;&lt;C&gt;1&lt;/C&gt;&lt;D xsi:type="xsd:double"&gt;64.5347162201095&lt;/D&gt;&lt;/FQL&gt;&lt;FQL&gt;&lt;Q&gt;GB0031348658^FF_TAX_RATE(ANN_R,1/1/2016,12/31/2016)&lt;/Q&gt;&lt;R&gt;1&lt;/R&gt;&lt;C&gt;1&lt;/C&gt;&lt;D xsi:type="xsd:double"&gt;31.4240506329114&lt;/D&gt;&lt;/FQL&gt;&lt;FQL&gt;&lt;Q&gt;GB0031348658^FG_GICS_SECTOR&lt;/Q&gt;&lt;R&gt;0&lt;/R&gt;&lt;C&gt;0&lt;/C&gt;&lt;/FQL&gt;&lt;FQL&gt;&lt;Q&gt;GB0031348658^FG_FACTSET_SECTOR&lt;/Q&gt;&lt;R&gt;1&lt;/R&gt;&lt;C&gt;1&lt;/C&gt;&lt;D xsi:type="xsd:string"&gt;Finance&lt;/D&gt;&lt;/FQL&gt;&lt;FQL&gt;&lt;Q&gt;US0255371017^SUS_EC_RISK_SCORE(NOW,NOW,,"GOV")&lt;/Q&gt;&lt;R&gt;1&lt;/R&gt;&lt;C&gt;1&lt;/C&gt;&lt;D xsi:type="xsd:string"&gt;5.446406&lt;/D&gt;&lt;/FQL&gt;&lt;FQL&gt;&lt;Q&gt;US0255371017^SUS_EC_RISK_SCORE(NOW,NOW,,"SOC")&lt;/Q&gt;&lt;R&gt;1&lt;/R&gt;&lt;C&gt;1&lt;/C&gt;&lt;D xsi:type="xsd:string"&gt;7.278611&lt;/D&gt;&lt;/FQL&gt;&lt;FQL&gt;&lt;Q&gt;US0255371017^SUS_RR_RISK_SCORE(NOW,NOW,,"ESG")&lt;/Q&gt;&lt;R&gt;1&lt;/R&gt;&lt;C&gt;1&lt;/C&gt;&lt;D xsi:type="xsd:double"&gt;30.705011125&lt;/D&gt;&lt;/FQL&gt;&lt;FQL&gt;&lt;Q&gt;US0255371017^FF_PTX_INC(ANN_R,1/1/2020,12/31/2020)&lt;/Q&gt;&lt;R&gt;1&lt;/R&gt;&lt;C&gt;1&lt;/C&gt;&lt;D xsi:type="xsd:double"&gt;2146.1&lt;/D&gt;&lt;/FQL&gt;&lt;FQL&gt;&lt;Q&gt;US0255371017^FF_PTX_INC(ANN_R,1/1/2019,12/31/2019)&lt;/Q&gt;&lt;R&gt;1&lt;/R&gt;&lt;C&gt;1&lt;/C&gt;&lt;D xsi:type="xsd:double"&gt;1834.8&lt;/D&gt;&lt;/FQL&gt;&lt;FQL&gt;&lt;Q&gt;US0255371017^FF_PTX_INC(ANN_R,1/1/2018,12/31/2018)&lt;/Q&gt;&lt;R&gt;1&lt;/R&gt;&lt;C&gt;1&lt;/C&gt;&lt;D xsi:type="xsd:double"&gt;1973.5&lt;/D&gt;&lt;/FQL&gt;&lt;FQL&gt;&lt;Q&gt;US0255371017^FF_PTX_INC(ANN_R,1/1/2017,12/31/2017)&lt;/Q&gt;&lt;R&gt;1&lt;/R&gt;&lt;C&gt;1&lt;/C&gt;&lt;D xsi:type="xsd:double"&gt;2816.2&lt;/D&gt;&lt;/FQL&gt;&lt;FQL&gt;&lt;Q&gt;US0255371017^FF_PTX_INC(ANN_R,1/1/2016,12/31/2016)&lt;/Q&gt;&lt;R&gt;1&lt;/R&gt;&lt;C&gt;1&lt;/C&gt;&lt;D xsi:type="xsd:double"&gt;475.6&lt;/D&gt;&lt;/FQL&gt;&lt;FQL&gt;&lt;Q&gt;US0255371017^FF_TAX_CF(ANN_R,1/1/2020,12/31/2020)&lt;/Q&gt;&lt;R&gt;1&lt;/R&gt;&lt;C&gt;1&lt;/C&gt;&lt;D xsi:type="xsd:double"&gt;-49.1&lt;/D&gt;&lt;/FQL&gt;&lt;FQL&gt;&lt;Q&gt;US0255371017^FF_TAX_CF(ANN_R,1/1/2018,12/31/2018)&lt;/Q&gt;&lt;R&gt;1&lt;/R&gt;&lt;C&gt;1&lt;/C&gt;&lt;D xsi:type="xsd:double"&gt;-24.7&lt;/D&gt;&lt;/FQL&gt;&lt;FQL&gt;&lt;Q&gt;US0255371017^FF_TAX_CF(ANN_R,1/1/2017,12/31/2017)&lt;/Q&gt;&lt;R&gt;1&lt;/R&gt;&lt;C&gt;1&lt;/C&gt;&lt;D xsi:type="xsd:double"&gt;-1.1&lt;/D&gt;&lt;/FQL&gt;&lt;FQL&gt;&lt;Q&gt;US0255371017^FF_TAX_CF(ANN_R,1/1/2016,12/31/2016)&lt;/Q&gt;&lt;R&gt;1&lt;/R&gt;&lt;C&gt;1&lt;/C&gt;&lt;D xsi:type="xsd:double"&gt;29.5&lt;/D&gt;&lt;/FQL&gt;&lt;FQL&gt;&lt;Q&gt;US0255371017^FF_TAX_RATE(ANN_R,1/1/2020,12/31/2020)&lt;/Q&gt;&lt;R&gt;1&lt;/R&gt;&lt;C&gt;1&lt;/C&gt;&lt;D xsi:type="xsd:double"&gt;1.88714412189553&lt;/D&gt;&lt;/FQL&gt;&lt;FQL&gt;&lt;Q&gt;US0255371017^FF_TAX_RATE(ANN_R,1/1/2019,12/31/2019)&lt;/Q&gt;&lt;R&gt;1&lt;/R&gt;&lt;C&gt;1&lt;/C&gt;&lt;D xsi:type="xsd:double"&gt;-0.703073904512753&lt;/D&gt;&lt;/FQL&gt;&lt;FQL&gt;&lt;Q&gt;US0255371017^FF_TAX_RATE(ANN_R,1/1/2018,12/31/2018)&lt;/Q&gt;&lt;R&gt;1&lt;/R&gt;&lt;C&gt;1&lt;/C&gt;&lt;D xsi:type="xsd:double"&gt;5.84241195844946&lt;/D&gt;&lt;/FQL&gt;&lt;FQL&gt;&lt;Q&gt;US0255371017^FF_TAX_RATE(ANN_R,1/1/2017,12/31/2017)&lt;/Q&gt;&lt;R&gt;1&lt;/R&gt;&lt;C&gt;1&lt;/C&gt;&lt;D xsi:type="xsd:double"&gt;34.4329237980257&lt;/D&gt;&lt;/FQL&gt;&lt;FQL&gt;&lt;Q&gt;US0255371017^FF_TAX_RATE(ANN_R,1/1/2016,12/31/2016)&lt;/Q&gt;&lt;R&gt;1&lt;/R&gt;&lt;C&gt;1&lt;/C&gt;&lt;D xsi:type="xsd:double"&gt;-15.4962153069807&lt;/D&gt;&lt;/FQL&gt;&lt;FQL&gt;&lt;Q&gt;US0255371017^FG_GICS_SECTOR&lt;/Q&gt;&lt;R&gt;1&lt;/R&gt;&lt;C&gt;1&lt;/C&gt;&lt;D xsi:type="xsd:string"&gt;Utilities&lt;/D&gt;&lt;/FQL&gt;&lt;FQL&gt;&lt;Q&gt;US0255371017^FG_FACTSET_SECTOR&lt;/Q&gt;&lt;R&gt;1&lt;/R&gt;&lt;C&gt;1&lt;/C&gt;&lt;D xsi:type="xsd:string"&gt;Utilities&lt;/D&gt;&lt;/FQL&gt;&lt;FQL&gt;&lt;Q&gt;JP3898400001^SUS_EC_RISK_SCORE(NOW,NOW,,"GOV")&lt;/Q&gt;&lt;R&gt;1&lt;/R&gt;&lt;C&gt;1&lt;/C&gt;&lt;D xsi:type="xsd:string"&gt;9.099684&lt;/D&gt;&lt;/FQL&gt;&lt;FQL&gt;&lt;Q&gt;JP3898400001^SUS_EC_RISK_SCORE(NOW,NOW,,"SOC")&lt;/Q&gt;&lt;R&gt;1&lt;/R&gt;&lt;C&gt;1&lt;/C&gt;&lt;D xsi:type="xsd:string"&gt;6.419937&lt;/D&gt;&lt;/FQL&gt;&lt;FQL&gt;&lt;Q&gt;JP3898400001^SUS_RR_RISK_SCORE(NOW,NOW,,"ESG")&lt;/Q&gt;&lt;R&gt;1&lt;/R&gt;&lt;C&gt;1&lt;/C&gt;&lt;D xsi:type="xsd:double"&gt;21.073136875&lt;/D&gt;&lt;/FQL&gt;&lt;FQL&gt;&lt;Q&gt;JP3898400001^FF_PTX_INC(ANN_R,1/1/2020,12/31/2020)&lt;/Q&gt;&lt;R&gt;1&lt;/R&gt;&lt;C&gt;1&lt;/C&gt;&lt;D xsi:type="xsd:double"&gt;406909&lt;/D&gt;&lt;/FQL&gt;&lt;FQL&gt;&lt;Q&gt;JP3898400001^FF_PTX_INC(ANN_R,1/1/2019,12/31/2019)&lt;/Q&gt;&lt;R&gt;1&lt;/R&gt;&lt;C&gt;1&lt;/C&gt;&lt;D xsi:type="xsd:double"&gt;851813&lt;/D&gt;&lt;/FQL&gt;&lt;FQL&gt;&lt;Q&gt;JP3898400001^FF_PTX_INC(ANN_R,1/1/2017,12/31/2017)&lt;/Q&gt;&lt;R&gt;1&lt;/R&gt;&lt;C&gt;1&lt;/C&gt;&lt;D xsi:type="xsd:double"&gt;601440&lt;/D&gt;&lt;/FQL&gt;&lt;FQL&gt;&lt;Q&gt;JP3898400001^FF_PTX_INC(ANN_R,1/1/2016,12/31/2016)&lt;/Q&gt;&lt;R&gt;1&lt;/R&gt;&lt;C&gt;1&lt;/C&gt;&lt;D xsi:type="xsd:double"&gt;-92823&lt;/D&gt;&lt;/FQL&gt;&lt;FQL&gt;&lt;Q&gt;JP3898400001^FF_TAX_CF(ANN_R,1/1/2020,12/31/2020)&lt;/Q&gt;&lt;R&gt;1&lt;/R&gt;&lt;C&gt;1&lt;/C&gt;&lt;D xsi:type="xsd:double"&gt;185255&lt;/D&gt;&lt;/FQL&gt;&lt;FQL&gt;&lt;Q&gt;JP3898400001^FF_TAX_CF(ANN_R,1/1/2019,12/31/2019)&lt;/Q&gt;&lt;R&gt;1&lt;/R&gt;&lt;C&gt;1&lt;/C&gt;&lt;D xsi:type="xsd:double"&gt;258134&lt;/D&gt;&lt;/FQL&gt;&lt;FQL&gt;&lt;Q&gt;JP3898400001^FF_TAX_CF(ANN_R,1/1/2018,12/31/2018)&lt;/Q&gt;&lt;R&gt;1&lt;/R&gt;&lt;C&gt;1&lt;/C&gt;&lt;D xsi:type="xsd:double"&gt;-5538&lt;/D&gt;&lt;/FQL&gt;&lt;FQL&gt;&lt;Q&gt;JP3898400001^FF_TAX_CF(ANN_R,1/1/2017,12/31/2017)&lt;/Q&gt;&lt;R&gt;1&lt;/R&gt;&lt;C&gt;1&lt;/C&gt;&lt;D xsi:type="xsd:double"&gt;-60032&lt;/D&gt;&lt;/FQL&gt;&lt;FQL&gt;&lt;Q&gt;JP3898400001^FF_TAX_CF(ANN_R,1/1/2016,12/31/2016)&lt;/Q&gt;&lt;R&gt;1&lt;/R&gt;&lt;C&gt;1&lt;/C&gt;&lt;D xsi:type="xsd:double"&gt;102696&lt;/D&gt;&lt;/FQL&gt;&lt;FQL&gt;&lt;Q&gt;JP3898400001^FF_TAX_RATE(ANN_R,1/1/2020,12/31/2020)&lt;/Q&gt;&lt;R&gt;1&lt;/R&gt;&lt;C&gt;1&lt;/C&gt;&lt;D xsi:type="xsd:double"&gt;13.9375142845206&lt;/D&gt;&lt;/FQL&gt;&lt;FQL&gt;&lt;Q&gt;JP3898400001^FF_TAX_RATE(ANN_R,1/1/2019,12/31/2019)&lt;/Q&gt;&lt;R&gt;1&lt;/R&gt;&lt;C&gt;1&lt;/C&gt;&lt;D xsi:type="xsd:double"&gt;24.1871161862991&lt;/D&gt;&lt;/FQL&gt;&lt;FQL&gt;&lt;Q&gt;JP3898400001^FF_TAX_RATE(ANN_R,1/1/2018,12/31/2018)&lt;/Q&gt;&lt;R&gt;1&lt;/R&gt;&lt;C&gt;1&lt;/C&gt;&lt;D xsi:type="xsd:double"&gt;24.8923986307741&lt;/D&gt;&lt;/FQL&gt;&lt;FQL&gt;&lt;Q&gt;JP3898400001^FF_TAX_RATE(ANN_R,1/1/2017,12/31/2017)&lt;/Q&gt;&lt;R&gt;1&lt;/R&gt;&lt;C&gt;1&lt;/C&gt;&lt;D xsi:type="xsd:double"&gt;20.1792364990689&lt;/D&gt;&lt;/FQL&gt;&lt;FQL&gt;&lt;Q&gt;JP3898400001^FF_TAX_RATE(ANN_R,1/1/2016,12/31/2016)&lt;/Q&gt;&lt;R&gt;0&lt;/R&gt;&lt;C&gt;0&lt;/C&gt;&lt;/FQL&gt;&lt;FQL&gt;&lt;Q&gt;JP3898400001^FG_GICS_SECTOR&lt;/Q&gt;&lt;R&gt;0&lt;/R&gt;&lt;C&gt;0&lt;/C&gt;&lt;/FQL&gt;&lt;FQL&gt;&lt;Q&gt;JP3898400001^FG_FACTSET_SECTOR&lt;/Q&gt;&lt;R&gt;1&lt;/R&gt;&lt;C&gt;1&lt;/C&gt;&lt;D xsi:type="xsd:string"&gt;Distribution Services&lt;/D&gt;&lt;/FQL&gt;&lt;FQL&gt;&lt;Q&gt;KYG970081173^SUS_EC_RISK_SCORE(NOW,NOW,,"GOV")&lt;/Q&gt;&lt;R&gt;0&lt;/R&gt;&lt;C&gt;0&lt;/C&gt;&lt;/FQL&gt;&lt;FQL&gt;&lt;Q&gt;KYG970081173^SUS_RR_RISK_SCORE(NOW,NOW,,"ESG")&lt;/Q&gt;&lt;R&gt;0&lt;/R&gt;&lt;C&gt;0&lt;/C&gt;&lt;/FQL&gt;&lt;FQL&gt;&lt;Q&gt;KYG970081173^FF_PTX_INC(ANN_R,1/1/2020,12/31/2020)&lt;/Q&gt;&lt;R&gt;1&lt;/R&gt;&lt;C&gt;1&lt;/C&gt;&lt;D xsi:type="xsd:double"&gt;2205.95391489847&lt;/D&gt;&lt;/FQL&gt;&lt;FQL&gt;&lt;Q&gt;KYG970081173^FF_PTX_INC(ANN_R,1/1/2019,12/31/2019)&lt;/Q&gt;&lt;R&gt;1&lt;/R&gt;&lt;C&gt;1&lt;/C&gt;&lt;D xsi:type="xsd:double"&gt;1281.04441089344&lt;/D&gt;&lt;/FQL&gt;&lt;FQL&gt;&lt;Q&gt;KYG970081173^FF_PTX_INC(ANN_R,1/1/2018,12/31/2018)&lt;/Q&gt;&lt;R&gt;1&lt;/R&gt;&lt;C&gt;1&lt;/C&gt;&lt;D xsi:type="xsd:double"&gt;873.797691767753&lt;/D&gt;&lt;/FQL&gt;&lt;FQL&gt;&lt;Q&gt;KYG970081173^FF_PTX_INC(ANN_R,1/1/2017,12/31/2017)&lt;/Q&gt;&lt;R&gt;1&lt;/R&gt;&lt;C&gt;1&lt;/C&gt;&lt;D xsi:type="xsd:double"&gt;350.177500161325&lt;/D&gt;&lt;/FQL&gt;&lt;FQL&gt;&lt;Q&gt;KYG970081173^FF_PTX_INC(ANN_R,1/1/2016,12/31/2016)&lt;/Q&gt;&lt;R&gt;1&lt;/R&gt;&lt;C&gt;1&lt;/C&gt;&lt;D xsi:type="xsd:double"&gt;205.461722039376&lt;/D&gt;&lt;/FQL&gt;&lt;FQL&gt;&lt;Q&gt;KYG970081173^FF_TAX_CF(ANN_R,1/1/2020,12/31/2020)&lt;/Q&gt;&lt;R&gt;1&lt;/R&gt;&lt;C&gt;1&lt;/C&gt;&lt;D xsi:type="xsd:double"&gt;105.894615650228&lt;/D&gt;&lt;/FQL&gt;&lt;FQL&gt;&lt;Q&gt;KYG970081173^FF_TAX_CF(ANN_R,1/1/2019,12/31/2019)&lt;/Q&gt;&lt;R&gt;1&lt;/R&gt;&lt;C&gt;1&lt;/C&gt;&lt;D xsi:type="xsd:double"&gt;88.4466193413239&lt;/D&gt;&lt;/FQL&gt;&lt;FQL&gt;&lt;Q&gt;KYG970081173^FF_TAX_CF(ANN_R,1/1/2018,12/31/2018)&lt;/Q&gt;&lt;R&gt;1&lt;/R&gt;&lt;C&gt;1&lt;/C&gt;&lt;D xsi:type="xsd:double"&gt;61.7136009691662&lt;/D&gt;&lt;/FQL&gt;&lt;FQL&gt;&lt;Q&gt;KYG970081173^FF_TAX_CF(ANN_R,1/1/2017,12/31/2017)&lt;/Q&gt;&lt;R&gt;1&lt;/R&gt;&lt;C&gt;1&lt;/C&gt;&lt;D xsi:type="xsd:double"&gt;49.9690206347029&lt;/D&gt;&lt;/FQL&gt;&lt;FQL&gt;&lt;Q&gt;KYG970081173^FF_TAX_CF(ANN_R,1/1/2016,12/31/2016)&lt;/Q&gt;&lt;R&gt;1&lt;/R&gt;&lt;C&gt;1&lt;/C&gt;&lt;D xsi:type="xsd:double"&gt;55.454311100115&lt;/D&gt;&lt;/FQL&gt;&lt;FQL&gt;&lt;Q&gt;KYG970081173^FF_TAX_RATE(ANN_R,1/1/2020,12/31/2020)&lt;/Q&gt;&lt;R&gt;1&lt;/R&gt;&lt;C&gt;1&lt;/C&gt;&lt;D xsi:type="xsd:double"&gt;13.9097399660134&lt;/D&gt;&lt;/FQL&gt;&lt;FQL&gt;&lt;Q&gt;KYG970081173^FF_TAX_RATE(ANN_R,1/1/2019,12/31/2019)&lt;/Q&gt;&lt;R&gt;1&lt;/R&gt;&lt;C&gt;1&lt;/C&gt;&lt;D xsi:type="xsd:double"&gt;10.2939406170558&lt;/D&gt;&lt;/FQL&gt;&lt;FQL&gt;&lt;Q&gt;KYG970081173^FF_TAX_RATE(ANN_R,1/1/2018,12/31/2018)&lt;/Q&gt;&lt;R&gt;1&lt;/R&gt;&lt;C&gt;1&lt;/C&gt;&lt;D xsi:type="xsd:double"&gt;14.5389455648605&lt;/D&gt;&lt;/FQL&gt;&lt;FQL&gt;&lt;Q&gt;KYG970081173^FF_TAX_RATE(ANN_R,1/1/2017,12/31/2017)&lt;/Q&gt;&lt;R&gt;1&lt;/R&gt;&lt;C&gt;1&lt;/C&gt;&lt;D xsi:type="xsd:double"&gt;16.8130344729936&lt;/D&gt;&lt;/FQL&gt;&lt;FQL&gt;&lt;Q&gt;KYG970081173^FG_GICS_SECTOR&lt;/Q&gt;&lt;R&gt;0&lt;/R&gt;&lt;C&gt;0&lt;/C&gt;&lt;/FQL&gt;&lt;FQL&gt;&lt;Q&gt;KYG970081173^FG_FACTSET_SECTOR&lt;/Q&gt;&lt;R&gt;1&lt;/R&gt;&lt;C&gt;1&lt;/C&gt;&lt;D xsi:type="xsd:string"&gt;Health Technology&lt;/D&gt;&lt;/FQL&gt;&lt;FQL&gt;&lt;Q&gt;US2786421030^SUS_EC_RISK_SCORE(NOW,NOW,,"GOV")&lt;/Q&gt;&lt;R&gt;1&lt;/R&gt;&lt;C&gt;1&lt;/C&gt;&lt;D xsi:type="xsd:string"&gt;6.446625&lt;/D&gt;&lt;/FQL&gt;&lt;FQL&gt;&lt;Q&gt;US2786421030^SUS_EC_RISK_SCORE(NOW,NOW,,"SOC")&lt;/Q&gt;&lt;R&gt;1&lt;/R&gt;&lt;C&gt;1&lt;/C&gt;&lt;D xsi:type="xsd:string"&gt;9.331000&lt;/D&gt;&lt;/FQL&gt;&lt;FQL&gt;&lt;Q&gt;US2786421030^SUS_RR_RISK_SCORE(NOW,NOW,,"ESG")&lt;/Q&gt;&lt;R&gt;1&lt;/R&gt;&lt;C&gt;1&lt;/C&gt;&lt;D xsi:type="xsd:double"&gt;16.711625&lt;/D&gt;&lt;/FQL&gt;&lt;FQL&gt;&lt;Q&gt;US2786421030^FF_PTX_INC(ANN_R,1/1/2020,12/31/2020)&lt;/Q&gt;&lt;R&gt;1&lt;/R&gt;&lt;C&gt;1&lt;/C&gt;&lt;D xsi:type="xsd:double"&gt;3420&lt;/D&gt;&lt;/FQL&gt;&lt;FQL&gt;&lt;Q&gt;US2786421030^FF_PTX_INC(ANN_R,1/1/2019,12/31/2019)&lt;/Q&gt;&lt;R&gt;1&lt;/R&gt;&lt;C&gt;1&lt;/C&gt;&lt;D xsi:type="xsd:double"&gt;1749&lt;/D&gt;&lt;/FQL&gt;&lt;FQL&gt;&lt;Q&gt;US2786421030^FF_PTX_INC(ANN_R,1/1/2018,12/31/2018)&lt;/Q&gt;&lt;R&gt;1&lt;/R&gt;&lt;C&gt;1&lt;/C&gt;&lt;D xsi:type="xsd:double"&gt;2718&lt;/D&gt;&lt;/FQL&gt;&lt;FQL&gt;&lt;Q&gt;US2786421030^FF_PTX_INC(ANN_R,1/1/2017,12/31/2017)&lt;/Q&gt;&lt;R&gt;1&lt;/R&gt;&lt;C&gt;1&lt;/C&gt;&lt;D xsi:type="xsd:double"&gt;2275&lt;/D&gt;&lt;/FQL&gt;&lt;FQL&gt;&lt;Q&gt;US2786421030^FF_PTX_INC(ANN_R,1/1/2016,12/31/2016)&lt;/Q&gt;&lt;R&gt;1&lt;/R&gt;&lt;C&gt;1&lt;/C&gt;&lt;D xsi:type="xsd:double"&gt;3651&lt;/D&gt;&lt;/FQL&gt;&lt;FQL&gt;&lt;Q&gt;US2786421030^FF_TAX_CF(ANN_R,1/1/2020,12/31/2020)&lt;/Q&gt;&lt;R&gt;1&lt;/R&gt;&lt;C&gt;1&lt;/C&gt;&lt;D xsi:type="xsd:double"&gt;520&lt;/D&gt;&lt;/FQL&gt;&lt;FQL&gt;&lt;Q&gt;US2786421030^FF_TAX_CF(ANN_R,1/1/2019,12/31/2019)&lt;/Q&gt;&lt;R&gt;1&lt;/R&gt;&lt;C&gt;1&lt;/C&gt;&lt;D xsi:type="xsd:double"&gt;270&lt;/D&gt;&lt;/FQL&gt;&lt;FQL&gt;&lt;Q&gt;US2786421030^FF_TAX_CF(ANN_R,1/1/2018,12/31/2018)&lt;/Q&gt;&lt;R&gt;1&lt;/R&gt;&lt;C&gt;1&lt;/C&gt;&lt;D xsi:type="xsd:double"&gt;597&lt;/D&gt;&lt;/FQL&gt;&lt;FQL&gt;&lt;Q&gt;US2786421030^FF_TAX_CF(ANN_R,1/1/2017,12/31/2017)&lt;/Q&gt;&lt;R&gt;1&lt;/R&gt;&lt;C&gt;1&lt;/C&gt;&lt;D xsi:type="xsd:double"&gt;308&lt;/D&gt;&lt;/FQL&gt;&lt;FQL&gt;&lt;Q&gt;US2786421030^FF_TAX_CF(ANN_R,1/1/2016,12/31/2016)&lt;/Q&gt;&lt;R&gt;1&lt;/R&gt;&lt;C&gt;1&lt;/C&gt;&lt;D xsi:type="xsd:double"&gt;492&lt;/D&gt;&lt;/FQL&gt;&lt;FQL&gt;&lt;Q&gt;US2786421030^FF_TAX_RATE(ANN_R,1/1/2019,12/31/2019)&lt;/Q&gt;&lt;R&gt;1&lt;/R&gt;&lt;C&gt;1&lt;/C&gt;&lt;D xsi:type="xsd:double"&gt;13.3218982275586&lt;/D&gt;&lt;/FQL&gt;&lt;FQL&gt;&lt;Q&gt;US2786421030^FF_TAX_RATE(ANN_R,1/1/2018,12/31/2018)&lt;/Q&gt;&lt;R&gt;1&lt;/R&gt;&lt;C&gt;1&lt;/C&gt;&lt;D xsi:type="xsd:double"&gt;6.99043414275202&lt;/D&gt;&lt;/FQL&gt;&lt;FQL&gt;&lt;Q&gt;US2786421030^FF_TAX_RATE(ANN_R,1/1/2017,12/31/2017)&lt;/Q&gt;&lt;R&gt;1&lt;/R&gt;&lt;C&gt;1&lt;/C&gt;&lt;D xsi:type="xsd:double"&gt;144.527472527473&lt;/D&gt;&lt;/FQL&gt;&lt;FQL&gt;&lt;Q&gt;US2786421030^FF_TAX_RATE(ANN_R,1/1/2016,12/31/2016)&lt;/Q&gt;&lt;R&gt;1&lt;/R&gt;&lt;C&gt;1&lt;/C&gt;&lt;D xsi:type="xsd:double"&gt;-99.5343741440701&lt;/D&gt;&lt;/FQL&gt;&lt;FQL&gt;&lt;Q&gt;US2786421030^FG_GICS_SECTOR&lt;/Q&gt;&lt;R&gt;1&lt;/R&gt;&lt;C&gt;1&lt;/C&gt;&lt;D xsi:type="xsd:string"&gt;Consumer Discretionary&lt;/D&gt;&lt;/FQL&gt;&lt;FQL&gt;&lt;Q&gt;US2786421030^FG_FACTSET_SECTOR&lt;/Q&gt;&lt;R&gt;1&lt;/R&gt;&lt;C&gt;1&lt;/C&gt;&lt;D xsi:type="xsd:string"&gt;Retail Trade&lt;/D&gt;&lt;/FQL&gt;&lt;FQL&gt;&lt;Q&gt;US7766961061^SUS_EC_RISK_SCORE(NOW,NOW,,"GOV")&lt;/Q&gt;&lt;R&gt;0&lt;/R&gt;&lt;C&gt;0&lt;/C&gt;&lt;/FQL&gt;&lt;FQL&gt;&lt;Q&gt;US7766961061^SUS_EC_RISK_SCORE(NOW,NOW,,"SOC")&lt;/Q&gt;&lt;R&gt;0&lt;/R&gt;&lt;C&gt;0&lt;/C&gt;&lt;/FQL&gt;&lt;FQL&gt;&lt;Q&gt;US7766961061^SUS_RR_RISK_SCORE(NOW,NOW,,"ESG")&lt;/Q&gt;&lt;R&gt;0&lt;/R&gt;&lt;C&gt;0&lt;/C&gt;&lt;/FQL&gt;&lt;FQL&gt;&lt;Q&gt;US7766961061^FF_PTX_INC(ANN_R,1/1/2020,12/31/2020)&lt;/Q&gt;&lt;R&gt;1&lt;/R&gt;&lt;C&gt;1&lt;/C&gt;&lt;D xsi:type="xsd:double"&gt;1209.3&lt;/D&gt;&lt;/FQL&gt;&lt;FQL&gt;&lt;Q&gt;US7766961061^FF_PTX_INC(ANN_R,1/1/2019,12/31/2019)&lt;/Q&gt;&lt;R&gt;1&lt;/R&gt;&lt;C&gt;1&lt;/C&gt;&lt;D xsi:type="xsd:double"&gt;2227.4&lt;/D&gt;&lt;/FQL&gt;&lt;FQL&gt;&lt;Q&gt;US7766961061^FF_PTX_INC(ANN_R,1/1/2018,12/31/2018)&lt;/Q&gt;&lt;R&gt;1&lt;/R&gt;&lt;C&gt;1&lt;/C&gt;&lt;D xsi:type="xsd:double"&gt;1198.4&lt;/D&gt;&lt;/FQL&gt;&lt;FQL&gt;&lt;Q&gt;US7766961061^FF_PTX_INC(ANN_R,1/1/2017,12/31/2017)&lt;/Q&gt;&lt;R&gt;1&lt;/R&gt;&lt;C&gt;1&lt;/C&gt;&lt;D xsi:type="xsd:double"&gt;1034.723&lt;/D&gt;&lt;/FQL&gt;&lt;FQL&gt;&lt;Q&gt;US7766961061^FF_PTX_INC(ANN_R,1/1/2016,12/31/2016)&lt;/Q&gt;&lt;R&gt;1&lt;/R&gt;&lt;C&gt;1&lt;/C&gt;&lt;D xsi:type="xsd:double"&gt;940.652&lt;/D&gt;&lt;/FQL&gt;&lt;FQL&gt;&lt;Q&gt;US7766961061^FF_TAX_CF(ANN_R,1/1/2020,12/31/2020)&lt;/Q&gt;&lt;R&gt;1&lt;/R&gt;&lt;C&gt;1&lt;/C&gt;&lt;D xsi:type="xsd:double"&gt;515.1&lt;/D&gt;&lt;/FQL&gt;&lt;FQL&gt;&lt;Q&gt;US7766961061^FF_TAX_CF(ANN_R,1/1/2018,12/31/2018)&lt;/Q&gt;&lt;R&gt;1&lt;/R&gt;&lt;C&gt;1&lt;/C&gt;&lt;D xsi:type="xsd:double"&gt;321.6&lt;/D&gt;&lt;/FQL&gt;&lt;FQL&gt;&lt;Q&gt;US7766961061^FF_TAX_CF(ANN_R,1/1/2017,12/31/2017)&lt;/Q&gt;&lt;R&gt;1&lt;/R&gt;&lt;C&gt;1&lt;/C&gt;&lt;D xsi:type="xsd:double"&gt;320.235&lt;/D&gt;&lt;/FQL&gt;&lt;FQL&gt;&lt;Q&gt;US7766961061^FF_TAX_CF(ANN_R,1/1/2016,12/31/2016)&lt;/Q&gt;&lt;R&gt;1&lt;/R&gt;&lt;C&gt;1&lt;/C&gt;&lt;D xsi:type="xsd:double"&gt;329.596&lt;/D&gt;&lt;/FQL&gt;&lt;FQL&gt;&lt;Q&gt;US7766961061^FF_TAX_RATE(ANN_R,1/1/2020,12/31/2020)&lt;/Q&gt;&lt;R&gt;1&lt;/R&gt;&lt;C&gt;1&lt;/C&gt;&lt;D xsi:type="xsd:double"&gt;21.4669643595468&lt;/D&gt;&lt;/FQL&gt;&lt;FQL&gt;&lt;Q&gt;US7766961061^FF_TAX_RATE(ANN_R,1/1/2019,12/31/2019)&lt;/Q&gt;&lt;R&gt;1&lt;/R&gt;&lt;C&gt;1&lt;/C&gt;&lt;D xsi:type="xsd:double"&gt;20.6294334201311&lt;/D&gt;&lt;/FQL&gt;&lt;FQL&gt;&lt;Q&gt;US7766961061^FF_TAX_RATE(ANN_R,1/1/2018,12/31/2018)&lt;/Q&gt;&lt;R&gt;1&lt;/R&gt;&lt;C&gt;1&lt;/C&gt;&lt;D xsi:type="xsd:double"&gt;21.1949265687583&lt;/D&gt;&lt;/FQL&gt;&lt;FQL&gt;&lt;Q&gt;US7766961061^FF_TAX_RATE(ANN_R,1/1/2017,12/31/2017)&lt;/Q&gt;&lt;R&gt;1&lt;/R&gt;&lt;C&gt;1&lt;/C&gt;&lt;D xsi:type="xsd:double"&gt;6.0838504604614&lt;/D&gt;&lt;/FQL&gt;&lt;FQL&gt;&lt;Q&gt;US7766961061^FF_TAX_RATE(ANN_R,1/1/2016,12/31/2016)&lt;/Q&gt;&lt;R&gt;1&lt;/R&gt;&lt;C&gt;1&lt;/C&gt;&lt;D xsi:type="xsd:double"&gt;29.9799500771805&lt;/D&gt;&lt;/FQL&gt;&lt;FQL&gt;&lt;Q&gt;US7766961061^FG_GICS_SECTOR&lt;/Q&gt;&lt;R&gt;1&lt;/R&gt;&lt;C&gt;1&lt;/C&gt;&lt;D xsi:type="xsd:string"&gt;Industrials&lt;/D&gt;&lt;/FQL&gt;&lt;FQL&gt;&lt;Q&gt;US7766961061^FG_FACTSET_SECTOR&lt;/Q&gt;&lt;R&gt;1&lt;/R&gt;&lt;C&gt;1&lt;/C&gt;&lt;D xsi:type="xsd:string"&gt;Technology Services&lt;/D&gt;&lt;/FQL&gt;&lt;FQL&gt;&lt;Q&gt;GB00BDR05C01^SUS_EC_RISK_SCORE(NOW,NOW,,"GOV")&lt;/Q&gt;&lt;R&gt;0&lt;/R&gt;&lt;C&gt;0&lt;/C&gt;&lt;/FQL&gt;&lt;FQL&gt;&lt;Q&gt;GB00BDR05C01^SUS_EC_RISK_SCORE(NOW,NOW,,"SOC")&lt;/Q&gt;&lt;R&gt;0&lt;/R&gt;&lt;C&gt;0&lt;/C&gt;&lt;/FQL&gt;&lt;FQL&gt;&lt;Q&gt;GB00BDR05C01^SUS_RR_RISK_SCORE(NOW,NOW,,"ESG")&lt;/Q&gt;&lt;R&gt;0&lt;/R&gt;&lt;C&gt;0&lt;/C&gt;&lt;/FQL&gt;&lt;FQL&gt;&lt;Q&gt;GB00BDR05C01^FF_PTX_INC(ANN_R,1/1/2020,12/31/2020)&lt;/Q&gt;&lt;R&gt;1&lt;/R&gt;&lt;C&gt;1&lt;/C&gt;&lt;D xsi:type="xsd:double"&gt;1667&lt;/D&gt;&lt;/FQL&gt;&lt;FQL&gt;&lt;Q&gt;GB00BDR05C01^FF_PTX_INC(ANN_R,1/1/2019,12/31/2019)&lt;/Q&gt;&lt;R&gt;1&lt;/R&gt;&lt;C&gt;1&lt;/C&gt;&lt;D xsi:type="xsd:double"&gt;1801&lt;/D&gt;&lt;/FQL&gt;&lt;FQL&gt;&lt;Q&gt;GB00BDR05C01^FF_PTX_INC(ANN_R,1/1/2017,12/31/2017)&lt;/Q&gt;&lt;R&gt;1&lt;/R&gt;&lt;C&gt;1&lt;/C&gt;&lt;D xsi:type="xsd:double"&gt;2121&lt;/D&gt;&lt;/FQL&gt;&lt;FQL&gt;&lt;Q&gt;GB00BDR05C01^FF_PTX_INC(ANN_R,1/1/2016,12/31/2016)&lt;/Q&gt;&lt;R&gt;1&lt;/R&gt;&lt;C&gt;1&lt;/C&gt;&lt;D xsi:type="xsd:double"&gt;2270&lt;/D&gt;&lt;/FQL&gt;&lt;FQL&gt;&lt;Q&gt;GB00BDR05C01^FF_TAX_CF(ANN_R,1/1/2020,12/31/2020)&lt;/Q&gt;&lt;R&gt;1&lt;/R&gt;&lt;C&gt;1&lt;/C&gt;&lt;D xsi:type="xsd:double"&gt;199&lt;/D&gt;&lt;/FQL&gt;&lt;FQL&gt;&lt;Q&gt;GB00BDR05C01^FF_TAX_CF(ANN_R,1/1/2019,12/31/2019)&lt;/Q&gt;&lt;R&gt;1&lt;/R&gt;&lt;C&gt;1&lt;/C&gt;&lt;D xsi:type="xsd:double"&gt;75&lt;/D&gt;&lt;/FQL&gt;&lt;FQL&gt;&lt;Q&gt;GB00BDR05C01^FF_TAX_CF(ANN_R,1/1/2018,12/31/2018)&lt;/Q&gt;&lt;R&gt;1&lt;/R&gt;&lt;C&gt;1&lt;/C&gt;&lt;D xsi:type="xsd:double"&gt;-8&lt;/D&gt;&lt;/FQL&gt;&lt;FQL&gt;&lt;Q&gt;GB00BDR05C01^FF_TAX_CF(ANN_R,1/1/2017,12/31/2017)&lt;/Q&gt;&lt;R&gt;1&lt;/R&gt;&lt;C&gt;1&lt;/C&gt;&lt;D xsi:type="xsd:double"&gt;132&lt;/D&gt;&lt;/FQL&gt;&lt;FQL&gt;&lt;Q&gt;GB00BDR05C01^FF_TAX_CF(ANN_R,1/1/2016,12/31/2016)&lt;/Q&gt;&lt;R&gt;1&lt;/R&gt;&lt;C&gt;1&lt;/C&gt;&lt;D xsi:type="xsd:double"&gt;230&lt;/D&gt;&lt;/FQL&gt;&lt;FQL&gt;&lt;Q&gt;GB00BDR05C01^FF_TAX_RATE(ANN_R,1/1/2020,12/31/2020)&lt;/Q&gt;&lt;R&gt;1&lt;/R&gt;&lt;C&gt;1&lt;/C&gt;&lt;D xsi:type="xsd:double"&gt;28.7942411517696&lt;/D&gt;&lt;/FQL&gt;&lt;FQL&gt;&lt;Q&gt;GB00BDR05C01^FF_TAX_RATE(ANN_R,1/1/2019,12/31/2019)&lt;/Q&gt;&lt;R&gt;1&lt;/R&gt;&lt;C&gt;1&lt;/C&gt;&lt;D xsi:type="xsd:double"&gt;18.8228761799001&lt;/D&gt;&lt;/FQL&gt;&lt;FQL&gt;&lt;Q&gt;GB00BDR05C01^FF_TAX_RATE(ANN_R,1/1/2018,12/31/2018)&lt;/Q&gt;&lt;R&gt;1&lt;/R&gt;&lt;C&gt;1&lt;/C&gt;&lt;D xsi:type="xsd:double"&gt;-34.0482573726542&lt;/D&gt;&lt;/FQL&gt;&lt;FQL&gt;&lt;Q&gt;GB00BDR05C01^FF_TAX_RATE(ANN_R,1/1/2017,12/31/2017)&lt;/Q&gt;&lt;R&gt;1&lt;/R&gt;&lt;C&gt;1&lt;/C&gt;&lt;D xsi:type="xsd:double"&gt;17.6331918906176&lt;/D&gt;&lt;/FQL&gt;&lt;FQL&gt;&lt;Q&gt;GB00BDR05C01^FF_TAX_RATE(ANN_R,1/1/2016,12/31/2016)&lt;/Q&gt;&lt;R&gt;1&lt;/R&gt;&lt;C&gt;1&lt;/C&gt;&lt;D xsi:type="xsd:double"&gt;18.8105726872247&lt;/D&gt;&lt;/FQL&gt;&lt;FQL&gt;&lt;Q&gt;GB00BDR05C01^FG_GICS_SECTOR&lt;/Q&gt;&lt;R&gt;0&lt;/R&gt;&lt;C&gt;0&lt;/C&gt;&lt;/FQL&gt;&lt;FQL&gt;&lt;Q&gt;GB00BDR05C01^FG_FACTSET_SECTOR&lt;/Q&gt;&lt;R&gt;1&lt;/R&gt;&lt;C&gt;1&lt;/C&gt;&lt;D xsi:type="xsd:string"&gt;Utilities&lt;/D&gt;&lt;/FQL&gt;&lt;FQL&gt;&lt;Q&gt;US26875P1012^SUS_EC_RISK_SCORE(NOW,NOW,,"GOV")&lt;/Q&gt;&lt;R&gt;0&lt;/R&gt;&lt;C&gt;0&lt;/C&gt;&lt;/FQL&gt;&lt;FQL&gt;&lt;Q&gt;US26875P1012^SUS_RR_RISK_SCORE(NOW,NOW,,"ESG")&lt;/Q&gt;&lt;R&gt;0&lt;/R&gt;&lt;C&gt;0&lt;/C&gt;&lt;/FQL&gt;&lt;FQL&gt;&lt;Q&gt;US26875P1012^FF_PTX_INC(ANN_R,1/1/2020,12/31/2020)&lt;/Q&gt;&lt;R&gt;1&lt;/R&gt;&lt;C&gt;1&lt;/C&gt;&lt;D xsi:type="xsd:double"&gt;-739.054&lt;/D&gt;&lt;/FQL&gt;&lt;FQL&gt;&lt;Q&gt;US26875P1012^FF_PTX_INC(ANN_R,1/1/2019,12/31/2019)&lt;/Q&gt;&lt;R&gt;1&lt;/R&gt;&lt;C&gt;1&lt;/C&gt;&lt;D xsi:type="xsd:double"&gt;3545.267&lt;/D&gt;&lt;/FQL&gt;&lt;FQL&gt;&lt;Q&gt;US26875P1012^FF_PTX_INC(ANN_R,1/1/2018,12/31/2018)&lt;/Q&gt;&lt;R&gt;1&lt;/R&gt;&lt;C&gt;1&lt;/C&gt;&lt;D xsi:type="xsd:double"&gt;4240.998&lt;/D&gt;&lt;/FQL&gt;&lt;FQL&gt;&lt;Q&gt;US26875P1012^FF_PTX_INC(ANN_R,1/1/2017,12/31/2017)&lt;/Q&gt;&lt;R&gt;1&lt;/R&gt;&lt;C&gt;1&lt;/C&gt;&lt;D xsi:type="xsd:double"&gt;661.182&lt;/D&gt;&lt;/FQL&gt;&lt;FQL&gt;&lt;Q&gt;US26875P1012^FF_PTX_INC(ANN_R,1/1/2016,12/31/2016)&lt;/Q&gt;&lt;R&gt;1&lt;/R&gt;&lt;C&gt;1&lt;/C&gt;&lt;D xsi:type="xsd:double"&gt;-1557.505&lt;/D&gt;&lt;/FQL&gt;&lt;FQL&gt;&lt;Q&gt;US26875P1012^FF_TAX_CF(ANN_R,1/1/2020,12/31/2020)&lt;/Q&gt;&lt;R&gt;1&lt;/R&gt;&lt;C&gt;1&lt;/C&gt;&lt;D xsi:type="xsd:double"&gt;-205.795&lt;/D&gt;&lt;/FQL&gt;&lt;FQL&gt;&lt;Q&gt;US26875P1012^FF_TAX_CF(ANN_R,1/1/2019,12/31/2019)&lt;/Q&gt;&lt;R&gt;1&lt;/R&gt;&lt;C&gt;1&lt;/C&gt;&lt;D xsi:type="xsd:double"&gt;-291.849&lt;/D&gt;&lt;/FQL&gt;&lt;FQL&gt;&lt;Q&gt;US26875P1012^FF_TAX_CF(ANN_R,1/1/2018,12/31/2018)&lt;/Q&gt;&lt;R&gt;1&lt;/R&gt;&lt;C&gt;1&lt;/C&gt;&lt;D xsi:type="xsd:double"&gt;75.634&lt;/D&gt;&lt;/FQL&gt;&lt;FQL&gt;&lt;Q&gt;US26875P1012^FF_TAX_CF(ANN_R,1/1/2017,12/31/2017)&lt;/Q&gt;&lt;R&gt;1&lt;/R&gt;&lt;C&gt;1&lt;/C&gt;&lt;D xsi:type="xsd:double"&gt;188.946&lt;/D&gt;&lt;/FQL&gt;&lt;FQL&gt;&lt;Q&gt;US26875P1012^FF_TAX_CF(ANN_R,1/1/2016,12/31/2016)&lt;/Q&gt;&lt;R&gt;1&lt;/R&gt;&lt;C&gt;1&lt;/C&gt;&lt;D xsi:type="xsd:double"&gt;-39.293&lt;/D&gt;&lt;/FQL&gt;&lt;FQL&gt;&lt;Q&gt;US26875P1012^FF_TAX_RATE(ANN_R,1/1/2020,12/31/2020)&lt;/Q&gt;&lt;R&gt;0&lt;/R&gt;&lt;C&gt;0&lt;/C&gt;&lt;/FQL&gt;&lt;FQL&gt;&lt;Q&gt;US26875P1012^FF_TAX_RATE(ANN_R,1/1/2019,12/31/2019)&lt;/Q&gt;&lt;R&gt;1&lt;/R&gt;&lt;C&gt;1&lt;/C&gt;&lt;D xsi:type="xsd:double"&gt;22.8574321764764&lt;/D&gt;&lt;/FQL&gt;&lt;FQL&gt;&lt;Q&gt;US26875P1012^FF_TAX_RATE(ANN_R,1/1/2018,12/31/2018)&lt;/Q&gt;&lt;R&gt;1&lt;/R&gt;&lt;C&gt;1&lt;/C&gt;&lt;D xsi:type="xsd:double"&gt;19.3812399817213&lt;/D&gt;&lt;/FQL&gt;&lt;FQL&gt;&lt;Q&gt;US26875P1012^FF_TAX_RATE(ANN_R,1/1/2017,12/31/2017)&lt;/Q&gt;&lt;R&gt;1&lt;/R&gt;&lt;C&gt;1&lt;/C&gt;&lt;D xsi:type="xsd:double"&gt;-290.600318822956&lt;/D&gt;&lt;/FQL&gt;&lt;FQL&gt;&lt;Q&gt;US26875P1012^FG_GICS_SECTOR&lt;/Q&gt;&lt;R&gt;1&lt;/R&gt;&lt;C&gt;1&lt;/C&gt;&lt;D xsi:type="xsd:string"&gt;Energy&lt;/D&gt;&lt;/FQL&gt;&lt;FQL&gt;&lt;Q&gt;US26875P1012^FG_FACTSET_SECTOR&lt;/Q&gt;&lt;R&gt;1&lt;/R&gt;&lt;C&gt;1&lt;/C&gt;&lt;D xsi:type="xsd:string"&gt;Energy Minerals&lt;/D&gt;&lt;/FQL&gt;&lt;FQL&gt;&lt;Q&gt;US5719032022^SUS_EC_RISK_SCORE(NOW,NOW,,"GOV")&lt;/Q&gt;&lt;R&gt;1&lt;/R&gt;&lt;C&gt;1&lt;/C&gt;&lt;D xsi:type="xsd:string"&gt;4.090500&lt;/D&gt;&lt;/FQL&gt;&lt;FQL&gt;&lt;Q&gt;US5719032022^SUS_EC_RISK_SCORE(NOW,NOW,,"SOC")&lt;/Q&gt;&lt;R&gt;1&lt;/R&gt;&lt;C&gt;1&lt;/C&gt;&lt;D xsi:type="xsd:string"&gt;10.032212&lt;/D&gt;&lt;/FQL&gt;&lt;FQL&gt;&lt;Q&gt;US5719032022^SUS_RR_RISK_SCORE(NOW,NOW,,"ESG")&lt;/Q&gt;&lt;R&gt;1&lt;/R&gt;&lt;C&gt;1&lt;/C&gt;&lt;D xsi:type="xsd:double"&gt;22.0772366071429&lt;/D&gt;&lt;/FQL&gt;&lt;FQL&gt;&lt;Q&gt;US5719032022^FF_PTX_INC(ANN_R,1/1/2020,12/31/2020)&lt;/Q&gt;&lt;R&gt;1&lt;/R&gt;&lt;C&gt;1&lt;/C&gt;&lt;D xsi:type="xsd:double"&gt;-466&lt;/D&gt;&lt;/FQL&gt;&lt;FQL&gt;&lt;Q&gt;US5719032022^FF_PTX_INC(ANN_R,1/1/2019,12/31/2019)&lt;/Q&gt;&lt;R&gt;1&lt;/R&gt;&lt;C&gt;1&lt;/C&gt;&lt;D xsi:type="xsd:double"&gt;1599&lt;/D&gt;&lt;/FQL&gt;&lt;FQL&gt;&lt;Q&gt;US5719032022^FF_PTX_INC(ANN_R,1/1/2018,12/31/2018)&lt;/Q&gt;&lt;R&gt;1&lt;/R&gt;&lt;C&gt;1&lt;/C&gt;&lt;D xsi:type="xsd:double"&gt;2345&lt;/D&gt;&lt;/FQL&gt;&lt;FQL&gt;&lt;Q&gt;US5719032022^FF_PTX_INC(ANN_R,1/1/2017,12/31/2017)&lt;/Q&gt;&lt;R&gt;1&lt;/R&gt;&lt;C&gt;1&lt;/C&gt;&lt;D xsi:type="xsd:double"&gt;2982&lt;/D&gt;&lt;/FQL&gt;&lt;FQL&gt;&lt;Q&gt;US5719032022^FF_PTX_INC(ANN_R,1/1/2016,12/31/2016)&lt;/Q&gt;&lt;R&gt;1&lt;/R&gt;&lt;C&gt;1&lt;/C&gt;&lt;D xsi:type="xsd:double"&gt;1184&lt;/D&gt;&lt;/FQL&gt;&lt;FQL&gt;&lt;Q&gt;US5719032022^FF_TAX_CF(ANN_R,1/1/2020,12/31/2020)&lt;/Q&gt;&lt;R&gt;1&lt;/R&gt;&lt;C&gt;1&lt;/C&gt;&lt;D xsi:type="xsd:double"&gt;279&lt;/D&gt;&lt;/FQL&gt;&lt;FQL&gt;&lt;Q&gt;US5719032022^FF_TAX_CF(ANN_R,1/1/2019,12/31/2019)&lt;/Q&gt;&lt;R&gt;1&lt;/R&gt;&lt;C&gt;1&lt;/C&gt;&lt;D xsi:type="xsd:double"&gt;526&lt;/D&gt;&lt;/FQL&gt;&lt;FQL&gt;&lt;Q&gt;US5719032022^FF_TAX_CF(ANN_R,1/1/2018,12/31/2018)&lt;/Q&gt;&lt;R&gt;1&lt;/R&gt;&lt;C&gt;1&lt;/C&gt;&lt;D xsi:type="xsd:double"&gt;678&lt;/D&gt;&lt;/FQL&gt;&lt;FQL&gt;&lt;Q&gt;US5719032022^FF_TAX_CF(ANN_R,1/1/2017,12/31/2017)&lt;/Q&gt;&lt;R&gt;1&lt;/R&gt;&lt;C&gt;1&lt;/C&gt;&lt;D xsi:type="xsd:double"&gt;636&lt;/D&gt;&lt;/FQL&gt;&lt;FQL&gt;&lt;Q&gt;US5719032022^FF_TAX_CF(ANN_R,1/1/2016,12/31/2016)&lt;/Q&gt;&lt;R&gt;1&lt;/R&gt;&lt;C&gt;1&lt;/C&gt;&lt;D xsi:type="xsd:double"&gt;293&lt;/D&gt;&lt;/FQL&gt;&lt;FQL&gt;&lt;Q&gt;US5719032022^FF_TAX_RATE(ANN_R,1/1/2019,12/31/2019)&lt;/Q&gt;&lt;R&gt;1&lt;/R&gt;&lt;C&gt;1&lt;/C&gt;&lt;D xsi:type="xsd:double"&gt;20.3877423389618&lt;/D&gt;&lt;/FQL&gt;&lt;FQL&gt;&lt;Q&gt;US5719032022^FF_TAX_RATE(ANN_R,1/1/2018,12/31/2018)&lt;/Q&gt;&lt;R&gt;1&lt;/R&gt;&lt;C&gt;1&lt;/C&gt;&lt;D xsi:type="xsd:double"&gt;18.6780383795309&lt;/D&gt;&lt;/FQL&gt;&lt;FQL&gt;&lt;Q&gt;US5719032022^FF_TAX_RATE(ANN_R,1/1/2017,12/31/2017)&lt;/Q&gt;&lt;R&gt;1&lt;/R&gt;&lt;C&gt;1&lt;/C&gt;&lt;D xsi:type="xsd:double"&gt;51.0731052984574&lt;/D&gt;&lt;/FQL&gt;&lt;FQL&gt;&lt;Q&gt;US5719032022^FF_TAX_RATE(ANN_R,1/1/2016,12/31/2016)&lt;/Q&gt;&lt;R&gt;1&lt;/R&gt;&lt;C&gt;1&lt;/C&gt;&lt;D xsi:type="xsd:double"&gt;34.1216216216216&lt;/D&gt;&lt;/FQL&gt;&lt;FQL&gt;&lt;Q&gt;US5719032022^FG_GICS_SECTOR&lt;/Q&gt;&lt;R&gt;1&lt;/R&gt;&lt;C&gt;1&lt;/C&gt;&lt;D xsi:type="xsd:string"&gt;Consumer Discretionary&lt;/D&gt;&lt;/FQL&gt;&lt;FQL&gt;&lt;Q&gt;US5719032022^FG_FACTSET_SECTOR&lt;/Q&gt;&lt;R&gt;1&lt;/R&gt;&lt;C&gt;1&lt;/C&gt;&lt;D xsi:type="xsd:string"&gt;Consumer Services&lt;/D&gt;&lt;/FQL&gt;&lt;FQL&gt;&lt;Q&gt;US5024311095^SUS_EC_RISK_SCORE(NOW,NOW,,"GOV")&lt;/Q&gt;&lt;R&gt;0&lt;/R&gt;&lt;C&gt;0&lt;/C&gt;&lt;/FQL&gt;&lt;FQL&gt;&lt;Q&gt;US5024311095^SUS_EC_RISK_SCORE(NOW,NOW,,"SOC")&lt;/Q&gt;&lt;R&gt;0&lt;/R&gt;&lt;C&gt;0&lt;/C&gt;&lt;/FQL&gt;&lt;FQL&gt;&lt;Q&gt;US5024311095^SUS_RR_RISK_SCORE(NOW,NOW,,"ESG")&lt;/Q&gt;&lt;R&gt;0&lt;/R&gt;&lt;C&gt;0&lt;/C&gt;&lt;/FQL&gt;&lt;FQL&gt;&lt;Q&gt;US5024311095^FF_PTX_INC(ANN_R,1/1/2020,12/31/2020)&lt;/Q&gt;&lt;R&gt;1&lt;/R&gt;&lt;C&gt;1&lt;/C&gt;&lt;D xsi:type="xsd:double"&gt;1322&lt;/D&gt;&lt;/FQL&gt;&lt;FQL&gt;&lt;Q&gt;US5024311095^FF_PTX_INC(ANN_R,1/1/2019,12/31/2019)&lt;/Q&gt;&lt;R&gt;1&lt;/R&gt;&lt;C&gt;1&lt;/C&gt;&lt;D xsi:type="xsd:double"&gt;1816&lt;/D&gt;&lt;/FQL&gt;&lt;FQL&gt;&lt;Q&gt;US5024311095^FF_PTX_INC(ANN_R,1/1/2018,12/31/2018)&lt;/Q&gt;&lt;R&gt;1&lt;/R&gt;&lt;C&gt;1&lt;/C&gt;&lt;D xsi:type="xsd:double"&gt;926&lt;/D&gt;&lt;/FQL&gt;&lt;FQL&gt;&lt;Q&gt;US5024311095^FF_PTX_INC(ANN_R,1/1/2017,12/31/2017)&lt;/Q&gt;&lt;R&gt;1&lt;/R&gt;&lt;C&gt;1&lt;/C&gt;&lt;D xsi:type="xsd:double"&gt;905&lt;/D&gt;&lt;/FQL&gt;&lt;FQL&gt;&lt;Q&gt;US5024311095^FF_PTX_INC(ANN_R,1/1/2016,12/31/2016)&lt;/Q&gt;&lt;R&gt;1&lt;/R&gt;&lt;C&gt;1&lt;/C&gt;&lt;D xsi:type="xsd:double"&gt;884&lt;/D&gt;&lt;/FQL&gt;&lt;FQL&gt;&lt;Q&gt;US5024311095^FF_TAX_CF(ANN_R,1/1/2020,12/31/2020)&lt;/Q&gt;&lt;R&gt;0&lt;/R&gt;&lt;C&gt;0&lt;/C&gt;&lt;/FQL&gt;&lt;FQL&gt;&lt;Q&gt;US5024311095^FF_TAX_CF(ANN_R,1/1/2018,12/31/2018)&lt;/Q&gt;&lt;R&gt;1&lt;/R&gt;&lt;C&gt;1&lt;/C&gt;&lt;D xsi:type="xsd:double"&gt;-8&lt;/D&gt;&lt;/FQL&gt;&lt;FQL&gt;&lt;Q&gt;US5024311095^FF_TAX_CF(ANN_R,1/1/2017,12/31/2017)&lt;/Q&gt;&lt;R&gt;1&lt;/R&gt;&lt;C&gt;1&lt;/C&gt;&lt;D xsi:type="xsd:double"&gt;51&lt;/D&gt;&lt;/FQL&gt;&lt;FQL&gt;&lt;Q&gt;US5024311095^FF_TAX_CF(ANN_R,1/1/2016,12/31/2016)&lt;/Q&gt;&lt;R&gt;1&lt;/R&gt;&lt;C&gt;1&lt;/C&gt;&lt;D xsi:type="xsd:double"&gt;53&lt;/D&gt;&lt;/FQL&gt;&lt;FQL&gt;&lt;Q&gt;US5024311095^FF_TAX_RATE(ANN_R,1/1/2020,12/31/2020)&lt;/Q&gt;&lt;R&gt;1&lt;/R&gt;&lt;C&gt;1&lt;/C&gt;&lt;D xsi:type="xsd:double"&gt;17.7004538577912&lt;/D&gt;&lt;/FQL&gt;&lt;FQL&gt;&lt;Q&gt;US5024311095^FF_TAX_RATE(ANN_R,1/1/2019,12/31/2019)&lt;/Q&gt;&lt;R&gt;1&lt;/R&gt;&lt;C&gt;1&lt;/C&gt;&lt;D xsi:type="xsd:double"&gt;8.03964757709251&lt;/D&gt;&lt;/FQL&gt;&lt;FQL&gt;&lt;Q&gt;US5024311095^FF_TAX_RATE(ANN_R,1/1/2018,12/31/2018)&lt;/Q&gt;&lt;R&gt;1&lt;/R&gt;&lt;C&gt;1&lt;/C&gt;&lt;D xsi:type="xsd:double"&gt;22.1382289416847&lt;/D&gt;&lt;/FQL&gt;&lt;FQL&gt;&lt;Q&gt;US5024311095^FF_TAX_RATE(ANN_R,1/1/2017,12/31/2017)&lt;/Q&gt;&lt;R&gt;1&lt;/R&gt;&lt;C&gt;1&lt;/C&gt;&lt;D xsi:type="xsd:double"&gt;29.5027624309392&lt;/D&gt;&lt;/FQL&gt;&lt;FQL&gt;&lt;Q&gt;US5024311095^FF_TAX_RATE(ANN_R,1/1/2016,12/31/2016)&lt;/Q&gt;&lt;R&gt;1&lt;/R&gt;&lt;C&gt;1&lt;/C&gt;&lt;D xsi:type="xsd:double"&gt;30.8823529411765&lt;/D&gt;&lt;/FQL&gt;&lt;FQL&gt;&lt;Q&gt;US5024311095^FG_GICS_SECTOR&lt;/Q&gt;&lt;R&gt;1&lt;/R&gt;&lt;C&gt;1&lt;/C&gt;&lt;D xsi:type="xsd:string"&gt;Industrials&lt;/D&gt;&lt;/FQL&gt;&lt;FQL&gt;&lt;Q&gt;US5024311095^FG_FACTSET_SECTOR&lt;/Q&gt;&lt;R&gt;1&lt;/R&gt;&lt;C&gt;1&lt;/C&gt;&lt;D xsi:type="xsd:string"&gt;Electronic Technology&lt;/D&gt;&lt;/FQL&gt;&lt;FQL&gt;&lt;Q&gt;US30161N1019^SUS_EC_RISK_SCORE(NOW,NOW,,"GOV")&lt;/Q&gt;&lt;R&gt;0&lt;/R&gt;&lt;C&gt;0&lt;/C&gt;&lt;/FQL&gt;&lt;FQL&gt;&lt;Q&gt;US30161N1019^SUS_EC_RISK_SCORE(NOW,NOW,,"SOC")&lt;/Q&gt;&lt;R&gt;0&lt;/R&gt;&lt;C&gt;0&lt;/C&gt;&lt;/FQL&gt;&lt;FQL&gt;&lt;Q&gt;US30161N1019^SUS_RR_RISK_SCORE(NOW,NOW,,"ESG")&lt;/Q&gt;&lt;R&gt;0&lt;/R&gt;&lt;C&gt;0&lt;/C&gt;&lt;/FQL&gt;&lt;FQL&gt;&lt;Q&gt;US30161N1019^FF_PTX_INC(ANN_R,1/1/2020,12/31/2020)&lt;/Q&gt;&lt;R&gt;1&lt;/R&gt;&lt;C&gt;1&lt;/C&gt;&lt;D xsi:type="xsd:double"&gt;2333&lt;/D&gt;&lt;/FQL&gt;&lt;FQL&gt;&lt;Q&gt;US30161N1019^FF_PTX_INC(ANN_R,1/1/2019,12/31/2019)&lt;/Q&gt;&lt;R&gt;1&lt;/R&gt;&lt;C&gt;1&lt;/C&gt;&lt;D xsi:type="xsd:double"&gt;3985&lt;/D&gt;&lt;/FQL&gt;&lt;FQL&gt;&lt;Q&gt;US30161N1019^FF_PTX_INC(ANN_R,1/1/2017,12/31/2017)&lt;/Q&gt;&lt;R&gt;1&lt;/R&gt;&lt;C&gt;1&lt;/C&gt;&lt;D xsi:type="xsd:double"&gt;3782&lt;/D&gt;&lt;/FQL&gt;&lt;FQL&gt;&lt;Q&gt;US30161N1019^FF_PTX_INC(ANN_R,1/1/2016,12/31/2016)&lt;/Q&gt;&lt;R&gt;1&lt;/R&gt;&lt;C&gt;1&lt;/C&gt;&lt;D xsi:type="xsd:double"&gt;1989&lt;/D&gt;&lt;/FQL&gt;&lt;FQL&gt;&lt;Q&gt;US30161N1019^FF_TAX_CF(ANN_R,1/1/2020,12/31/2020)&lt;/Q&gt;&lt;R&gt;1&lt;/R&gt;&lt;C&gt;1&lt;/C&gt;&lt;D xsi:type="xsd:double"&gt;10&lt;/D&gt;&lt;/FQL&gt;&lt;FQL&gt;&lt;Q&gt;US30161N1019^FF_TAX_CF(ANN_R,1/1/2019,12/31/2019)&lt;/Q&gt;&lt;R&gt;1&lt;/R&gt;&lt;C&gt;1&lt;/C&gt;&lt;D xsi:type="xsd:double"&gt;265&lt;/D&gt;&lt;/FQL&gt;&lt;FQL&gt;&lt;Q&gt;US30161N1019^FF_TAX_CF(ANN_R,1/1/2018,12/31/2018)&lt;/Q&gt;&lt;R&gt;1&lt;/R&gt;&lt;C&gt;1&lt;/C&gt;&lt;D xsi:type="xsd:double"&gt;95&lt;/D&gt;&lt;/FQL&gt;&lt;FQL&gt;&lt;Q&gt;US30161N1019^FF_TAX_CF(ANN_R,1/1/2017,12/31/2017)&lt;/Q&gt;&lt;R&gt;1&lt;/R&gt;&lt;C&gt;1&lt;/C&gt;&lt;D xsi:type="xsd:double"&gt;540&lt;/D&gt;&lt;/FQL&gt;&lt;FQL&gt;&lt;Q&gt;US30161N1019^FF_TAX_CF(ANN_R,1/1/2016,12/31/2016)&lt;/Q&gt;&lt;R&gt;1&lt;/R&gt;&lt;C&gt;1&lt;/C&gt;&lt;D xsi:type="xsd:double"&gt;-441&lt;/D&gt;&lt;/FQL&gt;&lt;FQL&gt;&lt;Q&gt;US30161N1019^FF_TAX_RATE(ANN_R,1/1/2020,12/31/2020)&lt;/Q&gt;&lt;R&gt;1&lt;/R&gt;&lt;C&gt;1&lt;/C&gt;&lt;D xsi:type="xsd:double"&gt;15.9879982854694&lt;/D&gt;&lt;/FQL&gt;&lt;FQL&gt;&lt;Q&gt;US30161N1019^FF_TAX_RATE(ANN_R,1/1/2019,12/31/2019)&lt;/Q&gt;&lt;R&gt;1&lt;/R&gt;&lt;C&gt;1&lt;/C&gt;</t>
        </r>
      </text>
    </comment>
    <comment ref="A45" authorId="0" shapeId="0" xr:uid="{95C64BA6-0130-4E65-B779-22A208795497}">
      <text>
        <r>
          <rPr>
            <b/>
            <sz val="9"/>
            <color indexed="81"/>
            <rFont val="Tahoma"/>
            <family val="2"/>
          </rPr>
          <t>&lt;D xsi:type="xsd:double"&gt;19.4228356336261&lt;/D&gt;&lt;/FQL&gt;&lt;FQL&gt;&lt;Q&gt;US30161N1019^FF_TAX_RATE(ANN_R,1/1/2018,12/31/2018)&lt;/Q&gt;&lt;R&gt;1&lt;/R&gt;&lt;C&gt;1&lt;/C&gt;&lt;D xsi:type="xsd:double"&gt;5.37634408602151&lt;/D&gt;&lt;/FQL&gt;&lt;FQL&gt;&lt;Q&gt;US30161N1019^FF_TAX_RATE(ANN_R,1/1/2017,12/31/2017)&lt;/Q&gt;&lt;R&gt;1&lt;/R&gt;&lt;C&gt;1&lt;/C&gt;&lt;D xsi:type="xsd:double"&gt;-3.33157059756742&lt;/D&gt;&lt;/FQL&gt;&lt;FQL&gt;&lt;Q&gt;US30161N1019^FF_TAX_RATE(ANN_R,1/1/2016,12/31/2016)&lt;/Q&gt;&lt;R&gt;1&lt;/R&gt;&lt;C&gt;1&lt;/C&gt;&lt;D xsi:type="xsd:double"&gt;38.2604323780794&lt;/D&gt;&lt;/FQL&gt;&lt;FQL&gt;&lt;Q&gt;US30161N1019^FG_GICS_SECTOR&lt;/Q&gt;&lt;R&gt;1&lt;/R&gt;&lt;C&gt;1&lt;/C&gt;&lt;D xsi:type="xsd:string"&gt;Utilities&lt;/D&gt;&lt;/FQL&gt;&lt;FQL&gt;&lt;Q&gt;US30161N1019^FG_FACTSET_SECTOR&lt;/Q&gt;&lt;R&gt;1&lt;/R&gt;&lt;C&gt;1&lt;/C&gt;&lt;D xsi:type="xsd:string"&gt;Utilities&lt;/D&gt;&lt;/FQL&gt;&lt;FQL&gt;&lt;Q&gt;CH0102993182^SUS_EC_RISK_SCORE(NOW,NOW,,"GOV")&lt;/Q&gt;&lt;R&gt;1&lt;/R&gt;&lt;C&gt;1&lt;/C&gt;&lt;D xsi:type="xsd:string"&gt;4.925419&lt;/D&gt;&lt;/FQL&gt;&lt;FQL&gt;&lt;Q&gt;CH0102993182^SUS_RR_RISK_SCORE(NOW,NOW,,"ESG")&lt;/Q&gt;&lt;R&gt;1&lt;/R&gt;&lt;C&gt;1&lt;/C&gt;&lt;D xsi:type="xsd:double"&gt;16.10689&lt;/D&gt;&lt;/FQL&gt;&lt;FQL&gt;&lt;Q&gt;CH0102993182^FF_PTX_INC(ANN_R,1/1/2020,12/31/2020)&lt;/Q&gt;&lt;R&gt;1&lt;/R&gt;&lt;C&gt;1&lt;/C&gt;&lt;D xsi:type="xsd:double"&gt;524&lt;/D&gt;&lt;/FQL&gt;&lt;FQL&gt;&lt;Q&gt;CH0102993182^FF_PTX_INC(ANN_R,1/1/2019,12/31/2019)&lt;/Q&gt;&lt;R&gt;1&lt;/R&gt;&lt;C&gt;1&lt;/C&gt;&lt;D xsi:type="xsd:double"&gt;1931&lt;/D&gt;&lt;/FQL&gt;&lt;FQL&gt;&lt;Q&gt;CH0102993182^FF_PTX_INC(ANN_R,1/1/2018,12/31/2018)&lt;/Q&gt;&lt;R&gt;1&lt;/R&gt;&lt;C&gt;1&lt;/C&gt;&lt;D xsi:type="xsd:double"&gt;2240&lt;/D&gt;&lt;/FQL&gt;&lt;FQL&gt;&lt;Q&gt;CH0102993182^FF_PTX_INC(ANN_R,1/1/2017,12/31/2017)&lt;/Q&gt;&lt;R&gt;1&lt;/R&gt;&lt;C&gt;1&lt;/C&gt;&lt;D xsi:type="xsd:double"&gt;1720&lt;/D&gt;&lt;/FQL&gt;&lt;FQL&gt;&lt;Q&gt;CH0102993182^FF_PTX_INC(ANN_R,1/1/2016,12/31/2016)&lt;/Q&gt;&lt;R&gt;1&lt;/R&gt;&lt;C&gt;1&lt;/C&gt;&lt;D xsi:type="xsd:double"&gt;1162&lt;/D&gt;&lt;/FQL&gt;&lt;FQL&gt;&lt;Q&gt;CH0102993182^FF_TAX_CF(ANN_R,1/1/2020,12/31/2020)&lt;/Q&gt;&lt;R&gt;1&lt;/R&gt;&lt;C&gt;1&lt;/C&gt;&lt;D xsi:type="xsd:double"&gt;257&lt;/D&gt;&lt;/FQL&gt;&lt;FQL&gt;&lt;Q&gt;CH0102993182^FF_TAX_CF(ANN_R,1/1/2019,12/31/2019)&lt;/Q&gt;&lt;R&gt;1&lt;/R&gt;&lt;C&gt;1&lt;/C&gt;&lt;D xsi:type="xsd:double"&gt;338&lt;/D&gt;&lt;/FQL&gt;&lt;FQL&gt;&lt;Q&gt;CH0102993182^FF_TAX_CF(ANN_R,1/1/2018,12/31/2018)&lt;/Q&gt;&lt;R&gt;1&lt;/R&gt;&lt;C&gt;1&lt;/C&gt;&lt;D xsi:type="xsd:double"&gt;393&lt;/D&gt;&lt;/FQL&gt;&lt;FQL&gt;&lt;Q&gt;CH0102993182^FF_TAX_CF(ANN_R,1/1/2017,12/31/2017)&lt;/Q&gt;&lt;R&gt;1&lt;/R&gt;&lt;C&gt;1&lt;/C&gt;&lt;D xsi:type="xsd:double"&gt;323&lt;/D&gt;&lt;/FQL&gt;&lt;FQL&gt;&lt;Q&gt;CH0102993182^FF_TAX_CF(ANN_R,1/1/2016,12/31/2016)&lt;/Q&gt;&lt;R&gt;1&lt;/R&gt;&lt;C&gt;1&lt;/C&gt;&lt;D xsi:type="xsd:double"&gt;806&lt;/D&gt;&lt;/FQL&gt;&lt;FQL&gt;&lt;Q&gt;CH0102993182^FF_TAX_RATE(ANN_R,1/1/2020,12/31/2020)&lt;/Q&gt;&lt;R&gt;1&lt;/R&gt;&lt;C&gt;1&lt;/C&gt;&lt;D xsi:type="xsd:double"&gt;149.427480916031&lt;/D&gt;&lt;/FQL&gt;&lt;FQL&gt;&lt;Q&gt;CH0102993182^FF_TAX_RATE(ANN_R,1/1/2019,12/31/2019)&lt;/Q&gt;&lt;R&gt;1&lt;/R&gt;&lt;C&gt;1&lt;/C&gt;&lt;D xsi:type="xsd:double"&gt;-0.776799585706888&lt;/D&gt;&lt;/FQL&gt;&lt;FQL&gt;&lt;Q&gt;CH0102993182^FF_TAX_RATE(ANN_R,1/1/2018,12/31/2018)&lt;/Q&gt;&lt;R&gt;1&lt;/R&gt;&lt;C&gt;1&lt;/C&gt;&lt;D xsi:type="xsd:double"&gt;-15.3571428571429&lt;/D&gt;&lt;/FQL&gt;&lt;FQL&gt;&lt;Q&gt;CH0102993182^FF_TAX_RATE(ANN_R,1/1/2017,12/31/2017)&lt;/Q&gt;&lt;R&gt;1&lt;/R&gt;&lt;C&gt;1&lt;/C&gt;&lt;D xsi:type="xsd:double"&gt;10.4651162790698&lt;/D&gt;&lt;/FQL&gt;&lt;FQL&gt;&lt;Q&gt;CH0102993182^FG_GICS_SECTOR&lt;/Q&gt;&lt;R&gt;1&lt;/R&gt;&lt;C&gt;1&lt;/C&gt;&lt;D xsi:type="xsd:string"&gt;Information Technology&lt;/D&gt;&lt;/FQL&gt;&lt;FQL&gt;&lt;Q&gt;CH0102993182^FG_FACTSET_SECTOR&lt;/Q&gt;&lt;R&gt;1&lt;/R&gt;&lt;C&gt;1&lt;/C&gt;&lt;D xsi:type="xsd:string"&gt;Electronic Technology&lt;/D&gt;&lt;/FQL&gt;&lt;FQL&gt;&lt;Q&gt;JE00B4T3BW64^SUS_EC_RISK_SCORE(NOW,NOW,,"GOV")&lt;/Q&gt;&lt;R&gt;1&lt;/R&gt;&lt;C&gt;1&lt;/C&gt;&lt;D xsi:type="xsd:string"&gt;10.407075&lt;/D&gt;&lt;/FQL&gt;&lt;FQL&gt;&lt;Q&gt;JE00B4T3BW64^SUS_EC_RISK_SCORE(NOW,NOW,,"SOC")&lt;/Q&gt;&lt;R&gt;1&lt;/R&gt;&lt;C&gt;1&lt;/C&gt;&lt;D xsi:type="xsd:string"&gt;12.706389&lt;/D&gt;&lt;/FQL&gt;&lt;FQL&gt;&lt;Q&gt;JE00B4T3BW64^SUS_RR_RISK_SCORE(NOW,NOW,,"ESG")&lt;/Q&gt;&lt;R&gt;1&lt;/R&gt;&lt;C&gt;1&lt;/C&gt;&lt;D xsi:type="xsd:double"&gt;35.6167840625&lt;/D&gt;&lt;/FQL&gt;&lt;FQL&gt;&lt;Q&gt;JE00B4T3BW64^FF_PTX_INC(ANN_R,1/1/2020,12/31/2020)&lt;/Q&gt;&lt;R&gt;1&lt;/R&gt;&lt;C&gt;1&lt;/C&gt;&lt;D xsi:type="xsd:double"&gt;-4335.77414045993&lt;/D&gt;&lt;/FQL&gt;&lt;FQL&gt;&lt;Q&gt;JE00B4T3BW64^FF_PTX_INC(ANN_R,1/1/2019,12/31/2019)&lt;/Q&gt;&lt;R&gt;1&lt;/R&gt;&lt;C&gt;1&lt;/C&gt;&lt;D xsi:type="xsd:double"&gt;-785.427124939836&lt;/D&gt;&lt;/FQL&gt;&lt;FQL&gt;&lt;Q&gt;JE00B4T3BW64^FF_PTX_INC(ANN_R,1/1/2018,12/31/2018)&lt;/Q&gt;&lt;R&gt;1&lt;/R&gt;&lt;C&gt;1&lt;/C&gt;&lt;D xsi:type="xsd:double"&gt;2726.85459897135&lt;/D&gt;&lt;/FQL&gt;&lt;FQL&gt;&lt;Q&gt;JE00B4T3BW64^FF_PTX_INC(ANN_R,1/1/2017,12/31/2017)&lt;/Q&gt;&lt;R&gt;1&lt;/R&gt;&lt;C&gt;1&lt;/C&gt;&lt;D xsi:type="xsd:double"&gt;4474.99693420477&lt;/D&gt;&lt;/FQL&gt;&lt;FQL&gt;&lt;Q&gt;JE00B4T3BW64^FF_PTX_INC(ANN_R,1/1/2016,12/31/2016)&lt;/Q&gt;&lt;R&gt;1&lt;/R&gt;&lt;C&gt;1&lt;/C&gt;&lt;D xsi:type="xsd:double"&gt;-415.030018804005&lt;/D&gt;&lt;/FQL&gt;&lt;FQL&gt;&lt;Q&gt;JE00B4T3BW64^FF_TAX_CF(ANN_R,1/1/2020,12/31/2020)&lt;/Q&gt;&lt;R&gt;1&lt;/R&gt;&lt;C&gt;1&lt;/C&gt;&lt;D xsi:type="xsd:double"&gt;639.448704168551&lt;/D&gt;&lt;/FQL&gt;&lt;FQL&gt;&lt;Q&gt;JE00B4T3BW64^FF_TAX_CF(ANN_R,1/1/2019,12/31/2019)&lt;/Q&gt;&lt;R&gt;1&lt;/R&gt;&lt;C&gt;1&lt;/C&gt;&lt;D xsi:type="xsd:double"&gt;1803.66049349956&lt;/D&gt;&lt;/FQL&gt;&lt;FQL&gt;&lt;Q&gt;JE00B4T3BW64^FF_TAX_CF(ANN_R,1/1/2018,12/31/2018)&lt;/Q&gt;&lt;R&gt;1&lt;/R&gt;&lt;C&gt;1&lt;/C&gt;&lt;D xsi:type="xsd:double"&gt;1304.93041864966&lt;/D&gt;&lt;/FQL&gt;&lt;FQL&gt;&lt;Q&gt;JE00B4T3BW64^FF_TAX_CF(ANN_R,1/1/2017,12/31/2017)&lt;/Q&gt;&lt;R&gt;1&lt;/R&gt;&lt;C&gt;1&lt;/C&gt;&lt;D xsi:type="xsd:double"&gt;715.160884331527&lt;/D&gt;&lt;/FQL&gt;&lt;FQL&gt;&lt;Q&gt;JE00B4T3BW64^FF_TAX_CF(ANN_R,1/1/2016,12/31/2016)&lt;/Q&gt;&lt;R&gt;1&lt;/R&gt;&lt;C&gt;1&lt;/C&gt;&lt;D xsi:type="xsd:double"&gt;432.817019609891&lt;/D&gt;&lt;/FQL&gt;&lt;FQL&gt;&lt;Q&gt;JE00B4T3BW64^FF_TAX_RATE(ANN_R,1/1/2019,12/31/2019)&lt;/Q&gt;&lt;R&gt;0&lt;/R&gt;&lt;C&gt;0&lt;/C&gt;&lt;/FQL&gt;&lt;FQL&gt;&lt;Q&gt;JE00B4T3BW64^FF_TAX_RATE(ANN_R,1/1/2018,12/31/2018)&lt;/Q&gt;&lt;R&gt;1&lt;/R&gt;&lt;C&gt;1&lt;/C&gt;&lt;D xsi:type="xsd:double"&gt;56.7381738173817&lt;/D&gt;&lt;/FQL&gt;&lt;FQL&gt;&lt;Q&gt;JE00B4T3BW64^FF_TAX_RATE(ANN_R,1/1/2017,12/31/2017)&lt;/Q&gt;&lt;R&gt;1&lt;/R&gt;&lt;C&gt;1&lt;/C&gt;&lt;D xsi:type="xsd:double"&gt;30.522297414541&lt;/D&gt;&lt;/FQL&gt;&lt;FQL&gt;&lt;Q&gt;JE00B4T3BW64^FF_TAX_RATE(ANN_R,1/1/2016,12/31/2016)&lt;/Q&gt;&lt;R&gt;0&lt;/R&gt;&lt;C&gt;0&lt;/C&gt;&lt;/FQL&gt;&lt;FQL&gt;&lt;Q&gt;JE00B4T3BW64^FG_GICS_SECTOR&lt;/Q&gt;&lt;R&gt;0&lt;/R&gt;&lt;C&gt;0&lt;/C&gt;&lt;/FQL&gt;&lt;FQL&gt;&lt;Q&gt;JE00B4T3BW64^FG_FACTSET_SECTOR&lt;/Q&gt;&lt;R&gt;1&lt;/R&gt;&lt;C&gt;1&lt;/C&gt;&lt;D xsi:type="xsd:string"&gt;Non-Energy Minerals&lt;/D&gt;&lt;/FQL&gt;&lt;FQL&gt;&lt;Q&gt;US7782961038^SUS_EC_RISK_SCORE(NOW,NOW,,"GOV")&lt;/Q&gt;&lt;R&gt;0&lt;/R&gt;&lt;C&gt;0&lt;/C&gt;&lt;/FQL&gt;&lt;FQL&gt;&lt;Q&gt;US7782961038^SUS_EC_RISK_SCORE(NOW,NOW,,"SOC")&lt;/Q&gt;&lt;R&gt;0&lt;/R&gt;&lt;C&gt;0&lt;/C&gt;&lt;/FQL&gt;&lt;FQL&gt;&lt;Q&gt;US7782961038^SUS_RR_RISK_SCORE(NOW,NOW,,"ESG")&lt;/Q&gt;&lt;R&gt;0&lt;/R&gt;&lt;C&gt;0&lt;/C&gt;&lt;/FQL&gt;&lt;FQL&gt;&lt;Q&gt;US7782961038^FF_PTX_INC(ANN_R,1/1/2020,12/31/2020)&lt;/Q&gt;&lt;R&gt;1&lt;/R&gt;&lt;C&gt;1&lt;/C&gt;&lt;D xsi:type="xsd:double"&gt;2164.288&lt;/D&gt;&lt;/FQL&gt;&lt;FQL&gt;&lt;Q&gt;US7782961038^FF_PTX_INC(ANN_R,1/1/2019,12/31/2019)&lt;/Q&gt;&lt;R&gt;1&lt;/R&gt;&lt;C&gt;1&lt;/C&gt;&lt;D xsi:type="xsd:double"&gt;2050.876&lt;/D&gt;&lt;/FQL&gt;&lt;FQL&gt;&lt;Q&gt;US7782961038^FF_PTX_INC(ANN_R,1/1/2018,12/31/2018)&lt;/Q&gt;&lt;R&gt;1&lt;/R&gt;&lt;C&gt;1&lt;/C&gt;&lt;D xsi:type="xsd:double"&gt;2040.72&lt;/D&gt;&lt;/FQL&gt;&lt;FQL&gt;&lt;Q&gt;US7782961038^FF_PTX_INC(ANN_R,1/1/2017,12/31/2017)&lt;/Q&gt;&lt;R&gt;1&lt;/R&gt;&lt;C&gt;1&lt;/C&gt;&lt;D xsi:type="xsd:double"&gt;1786.156&lt;/D&gt;&lt;/FQL&gt;&lt;FQL&gt;&lt;Q&gt;US7782961038^FF_PTX_INC(ANN_R,1/1/2016,12/31/2016)&lt;/Q&gt;&lt;R&gt;1&lt;/R&gt;&lt;C&gt;1&lt;/C&gt;&lt;D xsi:type="xsd:double"&gt;1611.759&lt;/D&gt;&lt;/FQL&gt;&lt;FQL&gt;&lt;Q&gt;US7782961038^FF_TAX_CF(ANN_R,1/1/2020,12/31/2020)&lt;/Q&gt;&lt;R&gt;1&lt;/R&gt;&lt;C&gt;1&lt;/C&gt;&lt;D xsi:type="xsd:double"&gt;506.591&lt;/D&gt;&lt;/FQL&gt;&lt;FQL&gt;&lt;Q&gt;US7782961038^FF_TAX_CF(ANN_R,1/1/2018,12/31/2018)&lt;/Q&gt;&lt;R&gt;1&lt;/R&gt;&lt;C&gt;1&lt;/C&gt;&lt;D xsi:type="xsd:double"&gt;714.566&lt;/D&gt;&lt;/FQL&gt;&lt;FQL&gt;&lt;Q&gt;US7782961038^FF_TAX_CF(ANN_R,1/1/2017,12/31/2017)&lt;/Q&gt;&lt;R&gt;1&lt;/R&gt;&lt;C&gt;1&lt;/C&gt;&lt;D xsi:type="xsd:double"&gt;628.441&lt;/D&gt;&lt;/FQL&gt;&lt;FQL&gt;&lt;Q&gt;US7782961038^FF_TAX_CF(ANN_R,1/1/2016,12/31/2016)&lt;/Q&gt;&lt;R&gt;1&lt;/R&gt;&lt;C&gt;1&lt;/C&gt;&lt;D xsi:type="xsd:double"&gt;523.597&lt;/D&gt;&lt;/FQL&gt;&lt;FQL&gt;&lt;Q&gt;US7782961038^FF_TAX_RATE(ANN_R,1/1/2020,12/31/2020)&lt;/Q&gt;&lt;R&gt;1&lt;/R&gt;&lt;C&gt;1&lt;/C&gt;&lt;D xsi:type="xsd:double"&gt;23.2575331933643&lt;/D&gt;&lt;/FQL&gt;&lt;FQL&gt;&lt;Q&gt;US7782961038^FF_TAX_RATE(ANN_R,1/1/2019,12/31/2019)&lt;/Q&gt;&lt;R&gt;1&lt;/R&gt;&lt;C&gt;1&lt;/C&gt;&lt;D xsi:type="xsd:double"&gt;22.5961491577258&lt;/D&gt;&lt;/FQL&gt;&lt;FQL&gt;&lt;Q&gt;US7782961038^FF_TAX_RATE(ANN_R,1/1/2018,12/31/2018)&lt;/Q&gt;&lt;R&gt;1&lt;/R&gt;&lt;C&gt;1&lt;/C&gt;&lt;D xsi:type="xsd:double"&gt;33.2219510760908&lt;/D&gt;&lt;/FQL&gt;&lt;FQL&gt;&lt;Q&gt;US7782961038^FF_TAX_RATE(ANN_R,1/1/2017,12/31/2017)&lt;/Q&gt;&lt;R&gt;1&lt;/R&gt;&lt;C&gt;1&lt;/C&gt;&lt;D xsi:type="xsd:double"&gt;37.4268540933715&lt;/D&gt;&lt;/FQL&gt;&lt;FQL&gt;&lt;Q&gt;US7782961038^FF_TAX_RATE(ANN_R,1/1/2016,12/31/2016)&lt;/Q&gt;&lt;R&gt;1&lt;/R&gt;&lt;C&gt;1&lt;/C&gt;&lt;D xsi:type="xsd:double"&gt;36.6740933352939&lt;/D&gt;&lt;/FQL&gt;&lt;FQL&gt;&lt;Q&gt;US7782961038^FG_GICS_SECTOR&lt;/Q&gt;&lt;R&gt;1&lt;/R&gt;&lt;C&gt;1&lt;/C&gt;&lt;D xsi:type="xsd:string"&gt;Consumer Discretionary&lt;/D&gt;&lt;/FQL&gt;&lt;FQL&gt;&lt;Q&gt;US7782961038^FG_FACTSET_SECTOR&lt;/Q&gt;&lt;R&gt;1&lt;/R&gt;&lt;C&gt;1&lt;/C&gt;&lt;D xsi:type="xsd:string"&gt;Retail Trade&lt;/D&gt;&lt;/FQL&gt;&lt;FQL&gt;&lt;Q&gt;IE00BY7QL619^SUS_EC_RISK_SCORE(NOW,NOW,,"GOV")&lt;/Q&gt;&lt;R&gt;1&lt;/R&gt;&lt;C&gt;1&lt;/C&gt;&lt;D xsi:type="xsd:string"&gt;5.399500&lt;/D&gt;&lt;/FQL&gt;&lt;FQL&gt;&lt;Q&gt;IE00BY7QL619^SUS_EC_RISK_SCORE(NOW,NOW,,"SOC")&lt;/Q&gt;&lt;R&gt;1&lt;/R&gt;&lt;C&gt;1&lt;/C&gt;&lt;D xsi:type="xsd:string"&gt;2.565900&lt;/D&gt;&lt;/FQL&gt;&lt;FQL&gt;&lt;Q&gt;IE00BY7QL619^SUS_RR_RISK_SCORE(NOW,NOW,,"ESG")&lt;/Q&gt;&lt;R&gt;1&lt;/R&gt;&lt;C&gt;1&lt;/C&gt;&lt;D xsi:type="xsd:double"&gt;13.489345&lt;/D&gt;&lt;/FQL&gt;&lt;FQL&gt;&lt;Q&gt;IE00BY7QL619^FF_PTX_INC(ANN_R,1/1/2020,12/31/2020)&lt;/Q&gt;&lt;R&gt;1&lt;/R&gt;&lt;C&gt;1&lt;/C&gt;&lt;D xsi:type="xsd:double"&gt;903&lt;/D&gt;&lt;/FQL&gt;&lt;FQL&gt;&lt;Q&gt;IE00BY7QL619^FF_PTX_INC(ANN_R,1/1/2019,12/31/2019)&lt;/Q&gt;&lt;R&gt;1&lt;/R&gt;&lt;C&gt;1&lt;/C&gt;&lt;D xsi:type="xsd:double"&gt;1056&lt;/D&gt;&lt;/FQL&gt;&lt;FQL&gt;&lt;Q&gt;IE00BY7QL619^FF_PTX_INC(ANN_R,1/1/2017,12/31/2017)&lt;/Q&gt;&lt;R&gt;1&lt;/R&gt;&lt;C&gt;1&lt;/C&gt;&lt;D xsi:type="xsd:double"&gt;2558&lt;/D&gt;&lt;/FQL&gt;&lt;FQL&gt;&lt;Q&gt;IE00BY7QL619^FF_PTX_INC(ANN_R,1/1/2016,12/31/2016)&lt;/Q&gt;&lt;R&gt;1&lt;/R&gt;&lt;C&gt;1&lt;/C&gt;&lt;D xsi:type="xsd:double"&gt;1061&lt;/D&gt;&lt;/FQL&gt;&lt;FQL&gt;&lt;Q&gt;IE00BY7QL619^FF_TAX_CF(ANN_R,1/1/2020,12/31/2020)&lt;/Q&gt;&lt;R&gt;1&lt;/R&gt;&lt;C&gt;1&lt;/C&gt;&lt;D xsi:type="xsd:double"&gt;386&lt;/D&gt;&lt;/FQL&gt;&lt;FQL&gt;&lt;Q&gt;IE00BY7QL619^FF_TAX_CF(ANN_R,1/1/2019,12/31/2019)&lt;/Q&gt;&lt;R&gt;1&lt;/R&gt;&lt;C&gt;1&lt;/C&gt;&lt;D xsi:type="xsd:double"&gt;377&lt;/D&gt;&lt;/FQL&gt;&lt;FQL&gt;&lt;Q&gt;IE00BY7QL619^FF_TAX_CF(ANN_R,1/1/2018,12/31/2018)&lt;/Q&gt;&lt;R&gt;1&lt;/R&gt;&lt;C&gt;1&lt;/C&gt;&lt;D xsi:type="xsd:double"&gt;81&lt;/D&gt;&lt;/FQL&gt;&lt;FQL&gt;&lt;Q&gt;IE00BY7QL619^FF_TAX_CF(ANN_R,1/1/2017,12/31/2017)&lt;/Q&gt;&lt;R&gt;1&lt;/R&gt;&lt;C&gt;1&lt;/C&gt;&lt;D xsi:type="xsd:double"&gt;1756&lt;/D&gt;&lt;/FQL&gt;&lt;FQL&gt;&lt;Q&gt;IE00BY7QL619^FF_TAX_CF(ANN_R,1/1/2016,12/31/2016)&lt;/Q&gt;&lt;R&gt;1&lt;/R&gt;&lt;C&gt;1&lt;/C&gt;&lt;D xsi:type="xsd:double"&gt;1388&lt;/D&gt;&lt;/FQL&gt;&lt;FQL&gt;&lt;Q&gt;IE00BY7QL619^FF_TAX_RATE(ANN_R,1/1/2020,12/31/2020)&lt;/Q&gt;&lt;R&gt;1&lt;/R&gt;&lt;C&gt;1&lt;/C&gt;&lt;D xsi:type="xsd:double"&gt;11.9601328903654&lt;/D&gt;&lt;/FQL&gt;&lt;FQL&gt;&lt;Q&gt;IE00BY7QL619^FF_TAX_RATE(ANN_R,1/1/2019,12/31/2019)&lt;/Q&gt;&lt;R&gt;1&lt;/R&gt;&lt;C&gt;1&lt;/C&gt;&lt;D xsi:type="xsd:double"&gt;-22.0643939393939&lt;/D&gt;&lt;/FQL&gt;&lt;FQL&gt;&lt;Q&gt;IE00BY7QL619^FF_TAX_RATE(ANN_R,1/1/2018,12/31/2018)&lt;/Q&gt;&lt;R&gt;1&lt;/R&gt;&lt;C&gt;1&lt;/C&gt;&lt;D xsi:type="xsd:double"&gt;12.7425614489004&lt;/D&gt;&lt;/FQL&gt;&lt;FQL&gt;&lt;Q&gt;IE00BY7QL619^FF_TAX_RATE(ANN_R,1/1/2017,12/31/2017)&lt;/Q&gt;&lt;R&gt;1&lt;/R&gt;&lt;C&gt;1&lt;/C&gt;&lt;D xsi:type="xsd:double"&gt;27.5605942142299&lt;/D&gt;&lt;/FQL&gt;&lt;FQL&gt;&lt;Q&gt;IE00BY7QL619^FF_TAX_RATE(ANN_R,1/1/2016,12/31/2016)&lt;/Q&gt;&lt;R&gt;1&lt;/R&gt;&lt;C&gt;1&lt;/C&gt;&lt;D xsi:type="xsd:double"&gt;18.5673892554194&lt;/D&gt;&lt;/FQL&gt;&lt;FQL&gt;&lt;Q&gt;IE00BY7QL619^FG_GICS_SECTOR&lt;/Q&gt;&lt;R&gt;1&lt;/R&gt;&lt;C&gt;1&lt;/C&gt;&lt;D xsi:type="xsd:string"&gt;Industrials&lt;/D&gt;&lt;/FQL&gt;&lt;FQL&gt;&lt;Q&gt;IE00BY7QL619^FG_FACTSET_SECTOR&lt;/Q&gt;&lt;R&gt;1&lt;/R&gt;&lt;C&gt;1&lt;/C&gt;&lt;D xsi:type="xsd:string"&gt;Producer Manufacturing&lt;/D&gt;&lt;/FQL&gt;&lt;FQL&gt;&lt;Q&gt;US09062X1037^SUS_EC_RISK_SCORE(NOW,NOW,,"GOV")&lt;/Q&gt;&lt;R&gt;0&lt;/R&gt;&lt;C&gt;0&lt;/C&gt;&lt;/FQL&gt;&lt;FQL&gt;&lt;Q&gt;US09062X1037^SUS_RR_RISK_SCORE(NOW,NOW,,"ESG")&lt;/Q&gt;&lt;R&gt;0&lt;/R&gt;&lt;C&gt;0&lt;/C&gt;&lt;/FQL&gt;&lt;FQL&gt;&lt;Q&gt;US09062X1037^FF_PTX_INC(ANN_R,1/1/2020,12/31/2020)&lt;/Q&gt;&lt;R&gt;1&lt;/R&gt;&lt;C&gt;1&lt;/C&gt;&lt;D xsi:type="xsd:double"&gt;5047.5&lt;/D&gt;&lt;/FQL&gt;&lt;FQL&gt;&lt;Q&gt;US09062X1037^FF_PTX_INC(ANN_R,1/1/2019,12/31/2019)&lt;/Q&gt;&lt;R&gt;1&lt;/R&gt;&lt;C&gt;1&lt;/C&gt;&lt;D xsi:type="xsd:double"&gt;7125.9&lt;/D&gt;&lt;/FQL&gt;&lt;FQL&gt;&lt;Q&gt;US09062X1037^FF_PTX_INC(ANN_R,1/1/2018,12/31/2018)&lt;/Q&gt;&lt;R&gt;1&lt;/R&gt;&lt;C&gt;1&lt;/C&gt;&lt;D xsi:type="xsd:double"&gt;5899.6&lt;/D&gt;&lt;/FQL&gt;&lt;FQL&gt;&lt;Q&gt;US09062X1037^FF_PTX_INC(ANN_R,1/1/2017,12/31/2017)&lt;/Q&gt;&lt;R&gt;1&lt;/R&gt;&lt;C&gt;1&lt;/C&gt;&lt;D xsi:type="xsd:double"&gt;5128.8&lt;/D&gt;&lt;/FQL&gt;&lt;FQL&gt;&lt;Q&gt;US09062X1037^FF_PTX_INC(ANN_R,1/1/2016,12/31/2016)&lt;/Q&gt;&lt;R&gt;1&lt;/R&gt;&lt;C&gt;1&lt;/C&gt;&lt;D xsi:type="xsd:double"&gt;4933&lt;/D&gt;&lt;/FQL&gt;&lt;FQL&gt;&lt;Q&gt;US09062X1037^FF_TAX_CF(ANN_R,1/1/2020,12/31/2020)&lt;/Q&gt;&lt;R&gt;1&lt;/R&gt;&lt;C&gt;1&lt;/C&gt;&lt;D xsi:type="xsd:double"&gt;906.7&lt;/D&gt;&lt;/FQL&gt;&lt;FQL&gt;&lt;Q&gt;US09062X1037^FF_TAX_CF(ANN_R,1/1/2019,12/31/2019)&lt;/Q&gt;&lt;R&gt;1&lt;/R&gt;&lt;C&gt;1&lt;/C&gt;&lt;D xsi:type="xsd:double"&gt;1064.5&lt;/D&gt;&lt;/FQL&gt;&lt;FQL&gt;&lt;Q&gt;US09062X1037^FF_TAX_CF(ANN_R,1/1/2018,12/31/2018)&lt;/Q&gt;&lt;R&gt;1&lt;/R&gt;&lt;C&gt;1&lt;/C&gt;&lt;D xsi:type="xsd:double"&gt;1007.1&lt;/D&gt;&lt;/FQL&gt;&lt;FQL&gt;&lt;Q&gt;US09062X1037^FF_TAX_CF(ANN_R,1/1/2017,12/31/2017)&lt;/Q&gt;&lt;R&gt;1&lt;/R&gt;&lt;C&gt;1&lt;/C&gt;&lt;D xsi:type="xsd:double"&gt;1066.4&lt;/D&gt;&lt;/FQL&gt;&lt;FQL&gt;&lt;Q&gt;US09062X1037^FF_TAX_CF(ANN_R,1/1/2016,12/31/2016)&lt;/Q&gt;&lt;R&gt;1&lt;/R&gt;&lt;C&gt;1&lt;/C&gt;&lt;D xsi:type="xsd:double"&gt;1642.2&lt;/D&gt;&lt;/FQL&gt;&lt;FQL&gt;&lt;Q&gt;US09062X1037^FF_TAX_RATE(ANN_R,1/1/2020,12/31/2020)&lt;/Q&gt;&lt;R&gt;1&lt;/R&gt;&lt;C&gt;1&lt;/C&gt;&lt;D xsi:type="xsd:double"&gt;19.6592372461615&lt;/D&gt;&lt;/FQL&gt;&lt;FQL&gt;&lt;Q&gt;US09062X1037^FF_TAX_RATE(ANN_R,1/1/2019,12/31/2019)&lt;/Q&gt;&lt;R&gt;1&lt;/R&gt;&lt;C&gt;1&lt;/C&gt;&lt;D xsi:type="xsd:double"&gt;16.2505788742475&lt;/D&gt;&lt;/FQL&gt;&lt;FQL&gt;&lt;Q&gt;US09062X1037^FF_TAX_RATE(ANN_R,1/1/2018,12/31/2018)&lt;/Q&gt;&lt;R&gt;1&lt;/R&gt;&lt;C&gt;1&lt;/C&gt;&lt;D xsi:type="xsd:double"&gt;24.1643501254322&lt;/D&gt;&lt;/FQL&gt;&lt;FQL&gt;&lt;Q&gt;US09062X1037^FF_TAX_RATE(ANN_R,1/1/2017,12/31/2017)&lt;/Q&gt;&lt;R&gt;1&lt;/R&gt;&lt;C&gt;1&lt;/C&gt;&lt;D xsi:type="xsd:double"&gt;47.9390890656684&lt;/D&gt;&lt;/FQL&gt;&lt;FQL&gt;&lt;Q&gt;US09062X1037^FG_GICS_SECTOR&lt;/Q&gt;&lt;R&gt;1&lt;/R&gt;&lt;C&gt;1&lt;/C&gt;&lt;D xsi:type="xsd:string"&gt;Health Care&lt;/D&gt;&lt;/FQL&gt;&lt;FQL&gt;&lt;Q&gt;US09062X1037^FG_FACTSET_SECTOR&lt;/Q&gt;&lt;R&gt;1&lt;/R&gt;&lt;C&gt;1&lt;/C&gt;&lt;D xsi:type="xsd:string"&gt;Health Technology&lt;/D&gt;&lt;/FQL&gt;&lt;FQL&gt;&lt;Q&gt;US0718131099^SUS_EC_RISK_SCORE(NOW,NOW,,"GOV")&lt;/Q&gt;&lt;R&gt;1&lt;/R&gt;&lt;C&gt;1&lt;/C&gt;&lt;D xsi:type="xsd:string"&gt;8.965711&lt;/D&gt;&lt;/FQL&gt;&lt;FQL&gt;&lt;Q&gt;US0718131099^SUS_EC_RISK_SCORE(NOW,NOW,,"SOC")&lt;/Q&gt;&lt;R&gt;1&lt;/R&gt;&lt;C&gt;1&lt;/C&gt;&lt;D xsi:type="xsd:string"&gt;15.588485&lt;/D&gt;&lt;/FQL&gt;&lt;FQL&gt;&lt;Q&gt;US0718131099^SUS_RR_RISK_SCORE(NOW,NOW,,"ESG")&lt;/Q&gt;&lt;R&gt;1&lt;/R&gt;&lt;C&gt;1&lt;/C&gt;&lt;D xsi:type="xsd:double"&gt;27.1019459375&lt;/D&gt;&lt;/FQL&gt;&lt;FQL&gt;&lt;Q&gt;US0718131099^FF_PTX_INC(ANN_R,1/1/2020,12/31/2020)&lt;/Q&gt;&lt;R&gt;1&lt;/R&gt;&lt;C&gt;1&lt;/C&gt;&lt;D xsi:type="xsd:double"&gt;1292&lt;/D&gt;&lt;/FQL&gt;&lt;FQL&gt;&lt;Q&gt;US0718131099^FF_PTX_INC(ANN_R,1/1/2019,12/31/2019)&lt;/Q&gt;&lt;R&gt;1&lt;/R&gt;&lt;C&gt;1&lt;/C&gt;&lt;D xsi:type="xsd:double"&gt;970&lt;/D&gt;&lt;/FQL&gt;&lt;FQL&gt;&lt;Q&gt;US0718131099^FF_PTX_INC(ANN_R,1/1/2018,12/31/2018)&lt;/Q&gt;&lt;R&gt;1&lt;/R&gt;&lt;C&gt;1&lt;/C&gt;&lt;D xsi:type="xsd:double"&gt;1617&lt;/D&gt;&lt;/FQL&gt;&lt;FQL&gt;&lt;Q&gt;US0718131099^FF_PTX_INC(ANN_R,1/1/2017,12/31/2017)&lt;/Q&gt;&lt;R&gt;1&lt;/R&gt;&lt;C&gt;1&lt;/C&gt;&lt;D xsi:type="xsd:double"&gt;1217&lt;/D&gt;&lt;/FQL&gt;&lt;FQL&gt;&lt;Q&gt;US0718131099^FF_PTX_INC(ANN_R,1/1/2016,12/31/2016)&lt;/Q&gt;&lt;R&gt;1&lt;/R&gt;&lt;C&gt;1&lt;/C&gt;&lt;D xsi:type="xsd:double"&gt;4954&lt;/D&gt;&lt;/FQL&gt;&lt;FQL&gt;&lt;Q&gt;US0718131099^FF_TAX_CF(ANN_R,1/1/2020,12/31/2020)&lt;/Q&gt;&lt;R&gt;1&lt;/R&gt;&lt;C&gt;1&lt;/C&gt;&lt;D xsi:type="xsd:double"&gt;249&lt;/D&gt;&lt;/FQL&gt;&lt;FQL&gt;&lt;Q&gt;US0718131099^FF_TAX_CF(ANN_R,1/1/2019,12/31/2019)&lt;/Q&gt;&lt;R&gt;1&lt;/R&gt;&lt;C&gt;1&lt;/C&gt;&lt;D xsi:type="xsd:double"&gt;294&lt;/D&gt;&lt;/FQL&gt;&lt;FQL&gt;&lt;Q&gt;US0718131099^FF_TAX_CF(ANN_R,1/1/2018,12/31/2018)&lt;/Q&gt;&lt;R&gt;1&lt;/R&gt;&lt;C&gt;1&lt;/C&gt;&lt;D xsi:type="xsd:double"&gt;301&lt;/D&gt;&lt;/FQL&gt;&lt;FQL&gt;&lt;Q&gt;US0718131099^FF_TAX_CF(ANN_R,1/1/2017,12/31/2017)&lt;/Q&gt;&lt;R&gt;1&lt;/R&gt;&lt;C&gt;1&lt;/C&gt;&lt;D xsi:type="xsd:double"&gt;255&lt;/D&gt;&lt;/FQL&gt;&lt;FQL&gt;&lt;Q&gt;US0718131099^FF_TAX_CF(ANN_R,1/1/2016,12/31/2016)&lt;/Q&gt;&lt;R&gt;1&lt;/R&gt;&lt;C&gt;1&lt;/C&gt;&lt;D xsi:type="xsd:double"&gt;500&lt;/D&gt;&lt;/FQL&gt;&lt;FQL&gt;&lt;Q&gt;US0718131099^FF_TAX_RATE(ANN_R,1/1/2019,12/31/2019)&lt;/Q&gt;&lt;R&gt;1&lt;/R&gt;&lt;C&gt;1&lt;/C&gt;&lt;D xsi:type="xsd:double"&gt;-4.22680412371134&lt;/D&gt;&lt;/FQL&gt;&lt;FQL&gt;&lt;Q&gt;US0718131099^FF_TAX_RATE(ANN_R,1/1/2018,12/31/2018)&lt;/Q&gt;&lt;R&gt;1&lt;/R&gt;&lt;C&gt;1&lt;/C&gt;&lt;D xsi:type="xsd:double"&gt;4.01978973407545&lt;/D&gt;&lt;/FQL&gt;&lt;FQL&gt;&lt;Q&gt;US0718131099^FF_TAX_RATE(ANN_R,1/1/2017,12/31/2017)&lt;/Q&gt;&lt;R&gt;1&lt;/R&gt;&lt;C&gt;1&lt;/C&gt;&lt;D xsi:type="xsd:double"&gt;40.5094494658998&lt;/D&gt;&lt;/FQL&gt;&lt;FQL&gt;&lt;Q&gt;US0718131099^FF_TAX_RATE(ANN_R,1/1/2016,12/31/2016)&lt;/Q&gt;&lt;R&gt;1&lt;/R&gt;&lt;C&gt;1&lt;/C&gt;&lt;D xsi:type="xsd:double"&gt;-0.242228502220428&lt;/D&gt;&lt;/FQL&gt;&lt;FQL&gt;&lt;Q&gt;US0718131099^FG_GICS_SECTOR&lt;/Q&gt;&lt;R&gt;1&lt;/R&gt;&lt;C&gt;1&lt;/C&gt;&lt;D xsi:type="xsd:string"&gt;Health Care&lt;/D&gt;&lt;/FQL&gt;&lt;FQL&gt;&lt;Q&gt;US0718131099^FG_FACTSET_SECTOR&lt;/Q&gt;&lt;R&gt;1&lt;/R&gt;&lt;C&gt;1&lt;/C&gt;&lt;D xsi:type="xsd:string"&gt;Health Technology&lt;/D&gt;&lt;/FQL&gt;&lt;FQL&gt;&lt;Q&gt;CA87807B1076^SUS_EC_RISK_SCORE(NOW,NOW,,"GOV")&lt;/Q&gt;&lt;R&gt;1&lt;/R&gt;&lt;C&gt;1&lt;/C&gt;&lt;D xsi:type="xsd:string"&gt;3.432600&lt;/D&gt;&lt;/FQL&gt;&lt;FQL&gt;&lt;Q&gt;CA87807B1076^SUS_EC_RISK_SCORE(NOW,NOW,,"SOC")&lt;/Q&gt;&lt;R&gt;1&lt;/R&gt;&lt;C&gt;1&lt;/C&gt;&lt;D xsi:type="xsd:string"&gt;7.940925&lt;/D&gt;&lt;/FQL&gt;&lt;FQL&gt;&lt;Q&gt;CA87807B1076^SUS_RR_RISK_SCORE(NOW,NOW,,"ESG")&lt;/Q&gt;&lt;R&gt;1&lt;/R&gt;&lt;C&gt;1&lt;/C&gt;&lt;D xsi:type="xsd:double"&gt;22.86881&lt;/D&gt;&lt;/FQL&gt;&lt;FQL&gt;&lt;Q&gt;CA87807B1076^FF_PTX_INC(ANN_R,1/1/2020,12/31/2020)&lt;/Q&gt;&lt;R&gt;1&lt;/R&gt;&lt;C&gt;1&lt;/C&gt;&lt;D xsi:type="xsd:double"&gt;4088&lt;/D&gt;&lt;/FQL&gt;&lt;FQL&gt;&lt;Q&gt;CA87807B1076^FF_PTX_INC(ANN_R,1/1/2019,12/31/2019)&lt;/Q&gt;&lt;R&gt;1&lt;/R&gt;&lt;C&gt;1&lt;/C&gt;&lt;D xsi:type="xsd:double"&gt;4267&lt;/D&gt;&lt;/FQL&gt;&lt;FQL&gt;&lt;Q&gt;CA87807B1076^FF_PTX_INC(ANN_R,1/1/2018,12/31/2018)&lt;/Q&gt;&lt;R&gt;1&lt;/R&gt;&lt;C&gt;1&lt;/C&gt;&lt;D xsi:type="xsd:double"&gt;3235&lt;/D&gt;&lt;/FQL&gt;&lt;FQL&gt;&lt;Q&gt;CA87807B1076^FF_PTX_INC(ANN_R,1/1/2017,12/31/2017)&lt;/Q&gt;&lt;R&gt;1&lt;/R&gt;&lt;C&gt;1&lt;/C&gt;&lt;D xsi:type="xsd:double"&gt;2533&lt;/D&gt;&lt;/FQL&gt;&lt;FQL&gt;&lt;Q&gt;CA87807B1076^FF_PTX_INC(ANN_R,1/1/2016,12/31/2016)&lt;/Q&gt;&lt;R&gt;1&lt;/R&gt;&lt;C&gt;1&lt;/C&gt;&lt;D xsi:type="xsd:double"&gt;323&lt;/D&gt;&lt;/FQL&gt;&lt;FQL&gt;&lt;Q&gt;CA87807B1076^FF_TAX_CF(ANN_R,1/1/2020,12/31/2020)&lt;/Q&gt;&lt;R&gt;1&lt;/R&gt;&lt;C&gt;1&lt;/C&gt;&lt;D xsi:type="xsd:double"&gt;252&lt;/D&gt;&lt;/FQL&gt;&lt;FQL&gt;&lt;Q&gt;CA87807B1076^FF_TAX_CF(ANN_R,1/1/2018,12/31/2018)&lt;/Q&gt;&lt;R&gt;1&lt;/R&gt;&lt;C&gt;1&lt;/C&gt;&lt;D xsi:type="xsd:double"&gt;338&lt;/D&gt;&lt;/FQL&gt;&lt;FQL&gt;&lt;Q&gt;CA87807B1076^FF_TAX_CF(ANN_R,1/1/2017,12/31/2017)&lt;/Q&gt;&lt;R&gt;1&lt;/R&gt;&lt;C&gt;1&lt;/C&gt;&lt;D xsi:type="xsd:double"&gt;247&lt;/D&gt;&lt;/FQL&gt;&lt;FQL&gt;&lt;Q&gt;CA87807B1076^FF_TAX_CF(ANN_R,1/1/2016,12/31/2016)&lt;/Q&gt;&lt;R&gt;1&lt;/R&gt;&lt;C&gt;1&lt;/C&gt;&lt;D xsi:type="xsd:double"&gt;105&lt;/D&gt;&lt;/FQL&gt;&lt;FQL&gt;&lt;Q&gt;CA87807B1076^FF_TAX_RATE(ANN_R,1/1/2020,12/31/2020)&lt;/Q&gt;&lt;R&gt;1&lt;/R&gt;&lt;C&gt;1&lt;/C&gt;&lt;D xsi:type="xsd:double"&gt;4.74559686888454&lt;/D&gt;&lt;/FQL&gt;&lt;FQL&gt;&lt;Q&gt;CA87807B1076^FF_TAX_RATE(ANN_R,1/1/2019,12/31/2019)&lt;/Q&gt;&lt;R&gt;1&lt;/R&gt;&lt;C&gt;1&lt;/C&gt;&lt;D xsi:type="xsd:double"&gt;17.6704944926178&lt;/D&gt;&lt;/FQL&gt;&lt;FQL&gt;&lt;Q&gt;CA87807B1076^FF_TAX_RATE(ANN_R,1/1/2018,12/31/2018)&lt;/Q&gt;&lt;R&gt;1&lt;/R&gt;&lt;C&gt;1&lt;/C&gt;&lt;D xsi:type="xsd:double"&gt;13.3539412673879&lt;/D&gt;&lt;/FQL&gt;&lt;FQL&gt;&lt;Q&gt;CA87807B1076^FF_TAX_RATE(ANN_R,1/1/2017,12/31/2017)&lt;/Q&gt;&lt;R&gt;1&lt;/R&gt;&lt;C&gt;1&lt;/C&gt;&lt;D xsi:type="xsd:double"&gt;-3.51362021318595&lt;/D&gt;&lt;/FQL&gt;&lt;FQL&gt;&lt;Q&gt;CA87807B1076^FF_TAX_RATE(ANN_R,1/1/2016,12/31/2016)&lt;/Q&gt;&lt;R&gt;1&lt;/R&gt;&lt;C&gt;1&lt;/C&gt;&lt;D xsi:type="xsd:double"&gt;108.978328173375&lt;/D&gt;&lt;/FQL&gt;&lt;FQL&gt;&lt;Q&gt;CA87807B1076^FG_GICS_SECTOR&lt;/Q&gt;&lt;R&gt;0&lt;/R&gt;&lt;C&gt;0&lt;/C&gt;&lt;/FQL&gt;&lt;FQL&gt;&lt;Q&gt;CA87807B1076^FG_FACTSET_SECTOR&lt;/Q&gt;&lt;R&gt;1&lt;/R&gt;&lt;C&gt;1&lt;/C&gt;&lt;D xsi:type="xsd:string"&gt;Industrial Services&lt;/D&gt;&lt;/FQL&gt;&lt;FQL&gt;&lt;Q&gt;DE0008430026^SUS_EC_RISK_SCORE(NOW,NOW,,"GOV")&lt;/Q&gt;&lt;R&gt;1&lt;/R&gt;&lt;C&gt;1&lt;/C&gt;&lt;D xsi:type="xsd:string"&gt;8.194919&lt;/D&gt;&lt;/FQL&gt;&lt;FQL&gt;&lt;Q&gt;DE0008430026^SUS_EC_RISK_SCORE(NOW,NOW,,"SOC")&lt;/Q&gt;&lt;R&gt;1&lt;/R&gt;&lt;C&gt;1&lt;/C&gt;&lt;D xsi:type="xsd:string"&gt;9.702619&lt;/D&gt;&lt;/FQL&gt;&lt;FQL&gt;&lt;Q&gt;DE0008430026^SUS_RR_RISK_SCORE(NOW,NOW,,"ESG")&lt;/Q&gt;&lt;R&gt;1&lt;/R&gt;&lt;C&gt;1&lt;/C&gt;&lt;D xsi:type="xsd:double"&gt;18.3119375&lt;/D&gt;&lt;/FQL&gt;&lt;FQL&gt;&lt;Q&gt;DE0008430026^FF_PTX_INC(ANN_R,1/1/2020,12/31/2020)&lt;/Q&gt;&lt;R&gt;1&lt;/R&gt;&lt;C&gt;1&lt;/C&gt;&lt;D xsi:type="xsd:double"&gt;1335&lt;/D&gt;&lt;/FQL&gt;&lt;FQL&gt;&lt;Q&gt;DE0008430026^FF_PTX_INC(ANN_R,1/1/2019,12/31/2019)&lt;/Q&gt;&lt;R&gt;1&lt;/R&gt;&lt;C&gt;1&lt;/C&gt;&lt;D xsi:type="xsd:double"&gt;2963&lt;/D&gt;&lt;/FQL&gt;&lt;FQL&gt;&lt;Q&gt;DE0008430026^FF_PTX_INC(ANN_R,1/1/2017,12/31/2017)&lt;/Q&gt;&lt;R&gt;1&lt;/R&gt;&lt;C&gt;1&lt;/C&gt;&lt;D xsi:type="xsd:double"&gt;-9&lt;/D&gt;&lt;/FQL&gt;&lt;FQL&gt;&lt;Q&gt;DE0008430026^FF_PTX_INC(ANN_R,1/1/2016,12/31/2016)&lt;/Q&gt;&lt;R&gt;1&lt;/R&gt;&lt;C&gt;1&lt;/C&gt;&lt;D xsi:type="xsd:double"&gt;3374&lt;/D&gt;&lt;/FQL&gt;&lt;FQL&gt;&lt;Q&gt;DE0008430026^FF_TAX_CF(ANN_R,1/1/2020,12/31/2020)&lt;/Q&gt;&lt;R&gt;1&lt;/R&gt;&lt;C&gt;1&lt;/C&gt;&lt;D xsi:type="xsd:double"&gt;263&lt;/D&gt;&lt;/FQL&gt;&lt;FQL&gt;&lt;Q&gt;DE0008430026^FF_TAX_CF(ANN_R,1/1/2019,12/31/2019)&lt;/Q&gt;&lt;R&gt;1&lt;/R&gt;&lt;C&gt;1&lt;/C&gt;&lt;D xsi:type="xsd:double"&gt;392&lt;/D&gt;&lt;/FQL&gt;&lt;FQL&gt;&lt;Q&gt;DE0008430026^FF_TAX_CF(ANN_R,1/1/2018,12/31/2018)&lt;/Q&gt;&lt;R&gt;1&lt;/R&gt;&lt;C&gt;1&lt;/C&gt;&lt;D xsi:type="xsd:double"&gt;638&lt;/D&gt;&lt;/FQL&gt;&lt;FQL&gt;&lt;Q&gt;DE0008430026^FF_TAX_CF(ANN_R,1/1/2017,12/31/2017)&lt;/Q&gt;&lt;R&gt;1&lt;/R&gt;&lt;C&gt;1&lt;/C&gt;&lt;D xsi:type="xsd:double"&gt;225&lt;/D&gt;&lt;/FQL&gt;&lt;FQL&gt;&lt;Q&gt;DE0008430026^FF_TAX_CF(ANN_R,1/1/2016,12/31/2016)&lt;/Q&gt;&lt;R&gt;1&lt;/R&gt;&lt;C&gt;1&lt;/C&gt;&lt;D xsi:type="xsd:double"&gt;231&lt;/D&gt;&lt;/FQL&gt;&lt;FQL&gt;&lt;Q&gt;DE0008430026^FF_TAX_RATE(ANN_R,1/1/2020,12/31/2020)&lt;/Q&gt;&lt;R&gt;1&lt;/R&gt;&lt;C&gt;1&lt;/C&gt;&lt;D xsi:type="xsd:double"&gt;20.1498127340824&lt;/D&gt;&lt;/FQL&gt;&lt;FQL&gt;&lt;Q&gt;DE0008430026^FF_TAX_RATE(ANN_R,1/1/2019,12/31/2019)&lt;/Q&gt;&lt;R&gt;1&lt;/R&gt;&lt;C&gt;1&lt;/C&gt;&lt;D xsi:type="xsd:double"&gt;16.301046236922&lt;/D&gt;&lt;/FQL&gt;&lt;FQL&gt;&lt;Q&gt;DE0008430026^FF_TAX_RATE(ANN_R,1/1/2018,12/31/2018)&lt;/Q&gt;&lt;R&gt;1&lt;/R&gt;&lt;C&gt;1&lt;/C&gt;&lt;D xsi:type="xsd:double"&gt;21.6216216216216&lt;/D&gt;&lt;/FQL&gt;&lt;FQL&gt;&lt;Q&gt;DE0008430026^FF_TAX_RATE(ANN_R,1/1/2017,12/31/2017)&lt;/Q&gt;&lt;R&gt;0&lt;/R&gt;&lt;C&gt;0&lt;/C&gt;&lt;/FQL&gt;&lt;FQL&gt;&lt;Q&gt;DE0008430026^FF_TAX_RATE(ANN_R,1/1/2016,12/31/2016)&lt;/Q&gt;&lt;R&gt;1&lt;/R&gt;&lt;C&gt;1&lt;/C&gt;&lt;D xsi:type="xsd:double"&gt;22.525192649674&lt;/D&gt;&lt;/FQL&gt;&lt;FQL&gt;&lt;Q&gt;DE0008430026^FG_GICS_SECTOR&lt;/Q&gt;&lt;R&gt;0&lt;/R&gt;&lt;C&gt;0&lt;/C&gt;&lt;/FQL&gt;&lt;FQL&gt;&lt;Q&gt;DE0008430026^FG_FACTSET_SECTOR&lt;/Q&gt;&lt;R&gt;1&lt;/R&gt;&lt;C&gt;1&lt;/C&gt;&lt;D xsi:type="xsd:string"&gt;Finance&lt;/D&gt;&lt;/FQL&gt;&lt;FQL&gt;&lt;Q&gt;CA1360691010^SUS_EC_RISK_SCORE(NOW,NOW,,"GOV")&lt;/Q&gt;&lt;R&gt;1&lt;/R&gt;&lt;C&gt;1&lt;/C&gt;&lt;D xsi:type="xsd:string"&gt;7.049163&lt;/D&gt;&lt;/FQL&gt;&lt;FQL&gt;&lt;Q&gt;CA1360691010^SUS_RR_RISK_SCORE(NOW,NOW,,"ESG")&lt;/Q&gt;&lt;R&gt;1&lt;/R&gt;&lt;C&gt;1&lt;/C&gt;&lt;D xsi:type="xsd:double"&gt;17.940570625&lt;/D&gt;&lt;/FQL&gt;&lt;FQL&gt;&lt;Q&gt;CA1360691010^FF_PTX_INC(ANN_R,1/1/2020,12/31/2020)&lt;/Q&gt;&lt;R&gt;1&lt;/R&gt;&lt;C&gt;1&lt;/C&gt;&lt;D xsi:type="xsd:double"&gt;4811&lt;/D&gt;&lt;/FQL&gt;&lt;FQL&gt;&lt;Q&gt;CA1360691010^FF_PTX_INC(ANN_R,1/1/2019,12/31/2019)&lt;/Q&gt;&lt;R&gt;1&lt;/R&gt;&lt;C&gt;1&lt;/C&gt;&lt;D xsi:type="xsd:double"&gt;6377&lt;/D&gt;&lt;/FQL&gt;&lt;FQL&gt;&lt;Q&gt;CA1360691010^FF_PTX_INC(ANN_R,1/1/2018,12/31/2018)&lt;/Q&gt;&lt;R&gt;1&lt;/R&gt;&lt;C&gt;1&lt;/C&gt;&lt;D xsi:type="xsd:double"&gt;6585&lt;/D&gt;&lt;/FQL&gt;&lt;FQL&gt;&lt;Q&gt;CA1360691010^FF_PTX_INC(ANN_R,1/1/2017,12/31/2017)&lt;/Q&gt;&lt;R&gt;1&lt;/R&gt;&lt;C&gt;1&lt;/C&gt;&lt;D xsi:type="xsd:double"&gt;5779&lt;/D&gt;&lt;/FQL&gt;&lt;FQL&gt;&lt;Q&gt;CA1360691010^FF_PTX_INC(ANN_R,1/1/2016,12/31/2016)&lt;/Q&gt;&lt;R&gt;1&lt;/R&gt;&lt;C&gt;1&lt;/C&gt;&lt;D xsi:type="xsd:double"&gt;4917&lt;/D&gt;&lt;/FQL&gt;&lt;FQL&gt;&lt;Q&gt;CA1360691010^FF_TAX_CF(ANN_R,1/1/2020,12/31/2020)&lt;/Q&gt;&lt;R&gt;1&lt;/R&gt;&lt;C&gt;1&lt;/C&gt;&lt;D xsi:type="xsd:double"&gt;39&lt;/D&gt;&lt;/FQL&gt;&lt;FQL&gt;&lt;Q&gt;CA1360691010^FF_TAX_CF(ANN_R,1/1/2019,12/31/2019)&lt;/Q&gt;&lt;R&gt;1&lt;/R&gt;&lt;C&gt;1&lt;/C&gt;&lt;D xsi:type="xsd:double"&gt;1549&lt;/D&gt;&lt;/FQL&gt;&lt;FQL&gt;&lt;Q&gt;CA1360691010^FF_TAX_CF(ANN_R,1/1/2018,12/31/2018)&lt;/Q&gt;&lt;R&gt;1&lt;/R&gt;&lt;C&gt;1&lt;/C&gt;&lt;D xsi:type="xsd:double"&gt;1654&lt;/D&gt;&lt;/FQL&gt;&lt;FQL&gt;&lt;Q&gt;CA1360691010^FF_TAX_CF(ANN_R,1/1/2017,12/31/2017)&lt;/Q&gt;&lt;R&gt;1&lt;/R&gt;&lt;C&gt;1&lt;/C&gt;&lt;D xsi:type="xsd:double"&gt;2204&lt;/D&gt;&lt;/FQL&gt;&lt;FQL&gt;&lt;Q&gt;CA1360691010^FF_TAX_CF(ANN_R,1/1/2016,12/31/2016)&lt;/Q&gt;&lt;R&gt;1&lt;/R&gt;&lt;C&gt;1&lt;/C&gt;&lt;D xsi:type="xsd:double"&gt;730&lt;/D&gt;&lt;/FQL&gt;&lt;FQL&gt;&lt;Q&gt;CA1360691010^FF_TAX_RATE(ANN_R,1/1/2020,12/31/2020)&lt;/Q&gt;&lt;R&gt;1&lt;/R&gt;&lt;C&gt;1&lt;/C&gt;&lt;D xsi:type="xsd:double"&gt;22.8226979837872&lt;/D&gt;&lt;/FQL&gt;&lt;FQL&gt;&lt;Q&gt;CA1360691010^FF_TAX_RATE(ANN_R,1/1/2019,12/31/2019)&lt;/Q&gt;&lt;R&gt;1&lt;/R&gt;&lt;C&gt;1&lt;/C&gt;&lt;D xsi:type="xsd:double"&gt;21.1384663634938&lt;/D&gt;&lt;/FQL&gt;&lt;FQL&gt;&lt;Q&gt;CA1360691010^FF_TAX_RATE(ANN_R,1/1/2018,12/31/2018)&lt;/Q&gt;&lt;R&gt;1&lt;/R&gt;&lt;C&gt;1&lt;/C&gt;&lt;D xsi:type="xsd:double"&gt;21.5945330296128&lt;/D&gt;&lt;/FQL&gt;&lt;FQL&gt;&lt;Q&gt;CA1360691010^FF_TAX_RATE(ANN_R,1/1/2017,12/31/2017)&lt;/Q&gt;&lt;R&gt;1&lt;/R&gt;&lt;C&gt;1&lt;/C&gt;&lt;D xsi:type="xsd:double"&gt;20.1072849974044&lt;/D&gt;&lt;/FQL&gt;&lt;FQL&gt;&lt;Q&gt;CA1360691010^FG_GICS_SECTOR&lt;/Q&gt;&lt;R&gt;0&lt;/R&gt;&lt;C&gt;0&lt;/C&gt;&lt;/FQL&gt;&lt;FQL&gt;&lt;Q&gt;CA1360691010^FG_FACTSET_SECTOR&lt;/Q&gt;&lt;R&gt;1&lt;/R&gt;&lt;C&gt;1&lt;/C&gt;&lt;D xsi:type="xsd:string"&gt;Finance&lt;/D&gt;&lt;/FQL&gt;&lt;FQL&gt;&lt;Q&gt;JP3788600009^SUS_EC_RISK_SCORE(NOW,NOW,,"GOV")&lt;/Q&gt;&lt;R&gt;1&lt;/R&gt;&lt;C&gt;1&lt;/C&gt;&lt;D xsi:type="xsd:string"&gt;11.371134&lt;/D&gt;&lt;/FQL&gt;&lt;FQL&gt;&lt;Q&gt;JP3788600009^SUS_EC_RISK_SCORE(NOW,NOW,,"SOC")&lt;/Q&gt;&lt;R&gt;1&lt;/R&gt;&lt;C&gt;1&lt;/C&gt;&lt;D xsi:type="xsd:string"&gt;13.018917&lt;/D&gt;&lt;/FQL&gt;&lt;FQL&gt;&lt;Q&gt;JP3788600009^SUS_RR_RISK_SCORE(NOW,NOW,,"ESG")&lt;/Q&gt;&lt;R&gt;1&lt;/R&gt;&lt;C&gt;1&lt;/C&gt;&lt;D xsi:type="xsd:double"&gt;34.3658515625&lt;/D&gt;&lt;/FQL&gt;&lt;FQL&gt;&lt;Q&gt;JP3788600009^FF_PTX_INC(ANN_R,1/1/2020,12/31/2020)&lt;/Q&gt;&lt;R&gt;1&lt;/R&gt;&lt;C&gt;1&lt;/C&gt;&lt;D xsi:type="xsd:double"&gt;180268&lt;/D&gt;&lt;/FQL&gt;&lt;FQL&gt;&lt;Q&gt;JP3788600009^FF_PTX_INC(ANN_R,1/1/2019,12/31/2019)&lt;/Q&gt;&lt;R&gt;1&lt;/R&gt;&lt;C&gt;1&lt;/C&gt;&lt;D xsi:type="xsd:double"&gt;516502&lt;/D&gt;&lt;/FQL&gt;&lt;FQL&gt;&lt;Q&gt;JP3788600009^FF_PTX_INC(ANN_R,1/1/2018,12/31/2018)&lt;/Q&gt;&lt;R&gt;1&lt;/R&gt;&lt;C&gt;1&lt;/C&gt;&lt;D xsi:type="xsd:double"&gt;638646&lt;/D&gt;&lt;/FQL&gt;&lt;FQL&gt;&lt;Q&gt;JP3788600009^FF_PTX_INC(ANN_R,1/1/2017,12/31/2017)&lt;/Q&gt;&lt;R&gt;1&lt;/R&gt;&lt;C&gt;1&lt;/C&gt;&lt;D xsi:type="xsd:double"&gt;469091&lt;/D&gt;&lt;/FQL&gt;&lt;FQL&gt;&lt;Q&gt;JP3788600009^FF_PTX_INC(ANN_R,1/1/2016,12/31/2016)&lt;/Q&gt;&lt;R&gt;1&lt;/R&gt;&lt;C&gt;1&lt;/C&gt;&lt;D xsi:type="xsd:double"&gt;517040&lt;/D&gt;&lt;/FQL&gt;&lt;FQL&gt;&lt;Q&gt;JP3788600009^FF_TAX_CF(ANN_R,1/1/2020,12/31/2020)&lt;/Q&gt;&lt;R&gt;1&lt;/R&gt;&lt;C&gt;1&lt;/C&gt;&lt;D xsi:type="xsd:double"&gt;189113&lt;/D&gt;&lt;/FQL&gt;&lt;FQL&gt;&lt;Q&gt;JP3788600009^FF_TAX_CF(ANN_R,1/1/2019,12/31/2019)&lt;/Q&gt;&lt;R&gt;1&lt;/R&gt;&lt;C&gt;1&lt;/C&gt;&lt;D xsi:type="xsd:double"&gt;188267&lt;/D&gt;&lt;/FQL&gt;&lt;FQL&gt;&lt;Q&gt;JP3788600009^FF_TAX_CF(ANN_R,1/1/2018,12/31/2018)&lt;/Q&gt;&lt;R&gt;1&lt;/R&gt;&lt;C&gt;1&lt;/C&gt;&lt;D xsi:type="xsd:double"&gt;186911&lt;/D&gt;&lt;/FQL&gt;&lt;FQL&gt;&lt;Q&gt;JP3788600009^FF_TAX_CF(ANN_R,1/1/2017,12/31/2017)&lt;/Q&gt;&lt;R&gt;1&lt;/R&gt;&lt;C&gt;1&lt;/C&gt;&lt;D xsi:type="xsd:double"&gt;140302&lt;/D&gt;&lt;/FQL&gt;&lt;FQL&gt;&lt;Q&gt;JP3788600009^FF_TAX_CF(ANN_R,1/1/2016,12/31/2016)&lt;/Q&gt;&lt;R&gt;1&lt;/R&gt;&lt;C&gt;1&lt;/C&gt;&lt;D xsi:type="xsd:double"&gt;157378&lt;/D&gt;&lt;/FQL&gt;&lt;FQL&gt;&lt;Q&gt;JP3788600009^FF_TAX_RATE(ANN_R,1/1/2019,12/31/2019)&lt;/Q&gt;&lt;R&gt;1&lt;/R&gt;&lt;C&gt;1&lt;/C&gt;&lt;D xsi:type="xsd:double"&gt;36.0780790781062&lt;/D&gt;&lt;/FQL&gt;&lt;FQL&gt;&lt;Q&gt;JP3788600009^FF_TAX_RATE(ANN_R,1/1/2018,12/31/2018)&lt;/Q&gt;&lt;R&gt;1&lt;/R&gt;&lt;C&gt;1&lt;/C&gt;&lt;D xsi:type="xsd:double"&gt;20.6230055461085&lt;/D&gt;&lt;/FQL&gt;&lt;FQL&gt;&lt;Q&gt;JP3788600009^FF_TAX_RATE(ANN_R,1/1/2017,12/31/2017)&lt;/Q&gt;&lt;R&gt;1&lt;/R&gt;&lt;C&gt;1&lt;/C&gt;&lt;D xsi:type="xsd:double"&gt;26.6711576218687&lt;/D&gt;&lt;/FQL&gt;&lt;FQL&gt;&lt;Q&gt;JP3788600009^FF_TAX_RATE(ANN_R,1/1/2016,12/31/2016)&lt;/Q&gt;&lt;R&gt;1&lt;/R&gt;&lt;C&gt;1&lt;/C&gt;&lt;D xsi:type="xsd:double"&gt;31.9522667491877&lt;/D&gt;&lt;/FQL&gt;&lt;FQL&gt;&lt;Q&gt;JP3788600009^FG_GICS_SECTOR&lt;/Q&gt;&lt;R&gt;0&lt;/R&gt;&lt;C&gt;0&lt;/C&gt;&lt;/FQL&gt;&lt;FQL&gt;&lt;Q&gt;JP3788600009^FG_FACTSET_SECTOR&lt;/Q&gt;&lt;R&gt;1&lt;/R&gt;&lt;C&gt;1&lt;/C&gt;&lt;D xsi:type="xsd:string"&gt;Producer Manufacturing&lt;/D&gt;&lt;/FQL&gt;&lt;FQL&gt;&lt;Q&gt;INE467B01029^SUS_EC_RISK_SCORE(NOW,NOW,,"GOV")&lt;/Q&gt;&lt;R&gt;1&lt;/R&gt;&lt;C&gt;1&lt;/C&gt;&lt;D xsi:type="xsd:string"&gt;6.884072&lt;/D&gt;&lt;/FQL&gt;&lt;FQL&gt;&lt;Q&gt;INE467B01029^SUS_EC_RISK_SCORE(NOW,NOW,,"SOC")&lt;/Q&gt;&lt;R&gt;1&lt;/R&gt;&lt;C&gt;1&lt;/C&gt;&lt;D xsi:type="xsd:string"&gt;6.579652&lt;/D&gt;&lt;/FQL&gt;&lt;FQL&gt;&lt;Q&gt;INE467B01029^SUS_RR_RISK_SCORE(NOW,NOW,,"ESG")&lt;/Q&gt;&lt;R&gt;1&lt;/R&gt;&lt;C&gt;1&lt;/C&gt;&lt;D xsi:type="xsd:double"&gt;14.247624375&lt;/D&gt;&lt;/FQL&gt;&lt;FQL&gt;&lt;Q&gt;INE467B01029^FF_PTX_INC(ANN_R,1/1/2020,12/31/2020)&lt;/Q&gt;&lt;R&gt;1&lt;/R&gt;&lt;C&gt;1&lt;/C&gt;&lt;D xsi:type="xsd:double"&gt;422480&lt;/D&gt;&lt;/FQL&gt;&lt;FQL&gt;&lt;Q&gt;INE467B01029^FF_PTX_INC(ANN_R,1/1/2019,12/31/2019)&lt;/Q&gt;&lt;R&gt;1&lt;/R&gt;&lt;C&gt;1&lt;/C&gt;&lt;D xsi:type="xsd:double"&gt;415630&lt;/D&gt;&lt;/FQL&gt;&lt;FQL&gt;&lt;Q&gt;INE467B01029^FF_PTX_INC(ANN_R,1/1/2018,12/31/2018)&lt;/Q&gt;&lt;R&gt;1&lt;/R&gt;&lt;C&gt;1&lt;/C&gt;&lt;D xsi:type="xsd:double"&gt;340920&lt;/D&gt;&lt;/FQL&gt;&lt;FQL&gt;&lt;Q&gt;INE467B01029^FF_PTX_INC(ANN_R,1/1/2017,12/31/2017)&lt;/Q&gt;&lt;R&gt;1&lt;/R&gt;&lt;C&gt;1&lt;/C&gt;&lt;D xsi:type="xsd:double"&gt;345130&lt;/D&gt;&lt;/FQL&gt;&lt;FQL&gt;&lt;Q&gt;INE467B01029^FF_PTX_INC(ANN_R,1/1/2016,12/31/2016)&lt;/Q&gt;&lt;R&gt;1&lt;/R&gt;&lt;C&gt;1&lt;/C&gt;&lt;D xsi:type="xsd:double"&gt;318400&lt;/D&gt;&lt;/FQL&gt;&lt;FQL&gt;&lt;Q&gt;INE467B01029^FF_TAX_CF(ANN_R,1/1/2020,12/31/2020)&lt;/Q&gt;&lt;R&gt;1&lt;/R&gt;&lt;C&gt;1&lt;/C&gt;&lt;D xsi:type="xsd:double"&gt;-39550&lt;/D&gt;&lt;/FQL&gt;&lt;FQL&gt;&lt;Q&gt;INE467B01029^FF_TAX_CF(ANN_R,1/1/2018,12/31/2018)&lt;/Q&gt;&lt;R&gt;1&lt;/R&gt;&lt;C&gt;1&lt;/C&gt;&lt;D xsi:type="xsd:double"&gt;-6030&lt;/D&gt;&lt;/FQL&gt;&lt;FQL&gt;&lt;Q&gt;INE467B01029^FF_TAX_CF(ANN_R,1/1/2017,12/31/2017)&lt;/Q&gt;&lt;R&gt;1&lt;/R&gt;&lt;C&gt;1&lt;/C&gt;&lt;D xsi:type="xsd:double"&gt;79460&lt;/D&gt;&lt;/FQL&gt;&lt;FQL&gt;&lt;Q&gt;INE467B01029^FF_TAX_CF(ANN_R,1/1/2016,12/31/2016)&lt;/Q&gt;&lt;R&gt;1&lt;/R&gt;&lt;C&gt;1&lt;/C&gt;&lt;D xsi:type="xsd:double"&gt;75780&lt;/D&gt;&lt;/FQL&gt;&lt;FQL&gt;&lt;Q&gt;INE467B01029^FF_TAX_RATE(ANN_R,1/1/2020,12/31/2020)&lt;/Q&gt;&lt;R&gt;1&lt;/R&gt;&lt;C&gt;1&lt;/C&gt;&lt;D xsi:type="xsd:double"&gt;23.19873130089&lt;/D&gt;&lt;/FQL&gt;&lt;FQL&gt;&lt;Q&gt;INE467B01029^FF_TAX_RATE(ANN_R,1/1/2019,12/31/2019)&lt;/Q&gt;&lt;R&gt;1&lt;/R&gt;&lt;C&gt;1&lt;/C&gt;&lt;D xsi:type="xsd:double"&gt;24.0622669200972&lt;/D&gt;&lt;/FQL&gt;&lt;FQL&gt;&lt;Q&gt;INE467B01029^FF_TAX_RATE(ANN_R,1/1/2018,12/31/2018)&lt;/Q&gt;&lt;R&gt;1&lt;/R&gt;&lt;C&gt;1&lt;/C&gt;&lt;D xsi:type="xsd:double"&gt;24.0877625249325&lt;/D&gt;&lt;/FQL&gt;&lt;FQL&gt;&lt;Q&gt;INE467B01029^FF_TAX_RATE(ANN_R,1/1/2017,12/31/2017)&lt;/Q&gt;&lt;R&gt;1&lt;/R&gt;&lt;C&gt;1&lt;/C&gt;&lt;D xsi:type="xsd:double"&gt;23.6316750210066&lt;/D&gt;&lt;/FQL&gt;&lt;FQL&gt;&lt;Q&gt;INE467B01029^FF_TAX_RATE(ANN_R,1/1/2016,12/31/2016)&lt;/Q&gt;&lt;R&gt;1&lt;/R&gt;&lt;C&gt;1&lt;/C&gt;&lt;D xsi:type="xsd:double"&gt;23.5615577889447&lt;/D&gt;&lt;/FQL&gt;&lt;FQL&gt;&lt;Q&gt;INE467B01029^FG_GICS_SECTOR&lt;/Q&gt;&lt;R&gt;0&lt;/R&gt;&lt;C&gt;0&lt;/C&gt;&lt;/FQL&gt;&lt;FQL&gt;&lt;Q&gt;INE467B01029^FG_FACTSET_SECTOR&lt;/Q&gt;&lt;R&gt;1&lt;/R&gt;&lt;C&gt;1&lt;/C&gt;&lt;D xsi:type="xsd:string"&gt;Technology Services&lt;/D&gt;&lt;/FQL&gt;&lt;FQL&gt;&lt;Q&gt;JP3837800006^SUS_EC_RISK_SCORE(NOW,NOW,,"GOV")&lt;/Q&gt;&lt;R&gt;1&lt;/R&gt;&lt;C&gt;1&lt;/C&gt;&lt;D xsi:type="xsd:string"&gt;6.952556&lt;/D&gt;&lt;/FQL&gt;&lt;FQL&gt;&lt;Q&gt;JP3837800006^SUS_EC_RISK_SCORE(NOW,NOW,,"SOC")&lt;/Q&gt;&lt;R&gt;1&lt;/R&gt;&lt;C&gt;1&lt;/C&gt;&lt;D xsi:type="xsd:string"&gt;10.445456&lt;/D&gt;&lt;/FQL&gt;&lt;FQL&gt;&lt;Q&gt;JP3837800006^SUS_RR_RISK_SCORE(NOW,NOW,,"ESG")&lt;/Q&gt;&lt;R&gt;1&lt;/R&gt;&lt;C&gt;1&lt;/C&gt;&lt;D xsi:type="xsd:double"&gt;19.9072125&lt;/D&gt;&lt;/FQL&gt;&lt;FQL&gt;&lt;Q&gt;JP3837800006^FF_PTX_INC(ANN_R,1/1/2020,12/31/2020)&lt;/Q&gt;&lt;R&gt;1&lt;/R&gt;&lt;C&gt;1&lt;/C&gt;&lt;D xsi:type="xsd:double"&gt;147268&lt;/D&gt;&lt;/FQL&gt;&lt;FQL&gt;&lt;Q&gt;JP3837800006^FF_PTX_INC(ANN_R,1/1/2019,12/31/2019)&lt;/Q&gt;&lt;R&gt;1&lt;/R&gt;&lt;C&gt;1&lt;/C&gt;&lt;D xsi:type="xsd:double"&gt;144657&lt;/D&gt;&lt;/FQL&gt;&lt;FQL&gt;&lt;Q&gt;JP3837800006^FF_PTX_INC(ANN_R,1/1/2017,12/31/2017)&lt;/Q&gt;&lt;R&gt;1&lt;/R&gt;&lt;C&gt;1&lt;/C&gt;&lt;D xsi:type="xsd:double"&gt;110795&lt;/D&gt;&lt;/FQL&gt;&lt;FQL&gt;&lt;Q&gt;JP3837800006^FF_PTX_INC(ANN_R,1/1/2016,12/31/2016)&lt;/Q&gt;&lt;R&gt;1&lt;/R&gt;&lt;C&gt;1&lt;/C&gt;&lt;D xsi:type="xsd:double"&gt;119099&lt;/D&gt;&lt;/FQL&gt;&lt;FQL&gt;&lt;Q&gt;JP3837800006^FF_TAX_CF(ANN_R,1/1/2020,12/31/2020)&lt;/Q&gt;&lt;R&gt;1&lt;/R&gt;&lt;C&gt;1&lt;/C&gt;&lt;D xsi:type="xsd:double"&gt;23017&lt;/D&gt;&lt;/FQL&gt;&lt;FQL&gt;&lt;Q&gt;JP3837800006^FF_TAX_CF(ANN_R,1/1/2019,12/31/2019)&lt;/Q&gt;&lt;R&gt;1&lt;/R&gt;&lt;C&gt;1&lt;/C&gt;&lt;D xsi:type="xsd:double"&gt;31104&lt;/D&gt;&lt;/FQL&gt;&lt;FQL&gt;&lt;Q&gt;JP3837800006^FF_TAX_CF(ANN_R,1/1/2018,12/31/2018)&lt;/Q&gt;&lt;R&gt;1&lt;/R&gt;&lt;C&gt;1&lt;/C&gt;&lt;D xsi:type="xsd:double"&gt;25761&lt;/D&gt;&lt;/FQL&gt;&lt;FQL&gt;&lt;Q&gt;JP3837800006^FF_TAX_CF(ANN_R,1/1/2017,12/31/2017)&lt;/Q&gt;&lt;R&gt;1&lt;/R&gt;&lt;C&gt;1&lt;/C&gt;&lt;D xsi:type="xsd:double"&gt;26061&lt;/D&gt;&lt;/FQL&gt;&lt;FQL&gt;&lt;Q&gt;JP3837800006^FF_TAX_CF(ANN_R,1/1/2016,12/31/2016)&lt;/Q&gt;&lt;R&gt;1&lt;/R&gt;&lt;C&gt;1&lt;/C&gt;&lt;D xsi:type="xsd:double"&gt;22864&lt;/D&gt;&lt;/FQL&gt;&lt;FQL&gt;&lt;Q&gt;JP3837800006^FF_TAX_RATE(ANN_R,1/1/2020,12/31/2020)&lt;/Q&gt;&lt;R&gt;1&lt;/R&gt;&lt;C&gt;1&lt;/C&gt;&lt;D xsi:type="xsd:double"&gt;22.1915147893636&lt;/D&gt;&lt;/FQL&gt;&lt;FQL&gt;&lt;Q&gt;JP3837800006^FF_TAX_RATE(ANN_R,1/1/2019,12/31/2019)&lt;/Q&gt;&lt;R&gt;1&lt;/R&gt;&lt;C&gt;1&lt;/C&gt;&lt;D xsi:type="xsd:double"&gt;15.6121031128808&lt;/D&gt;&lt;/FQL&gt;&lt;FQL&gt;&lt;Q&gt;JP3837800006^FF_TAX_RATE(ANN_R,1/1/2018,12/31/2018)&lt;/Q&gt;&lt;R&gt;1&lt;/R&gt;&lt;C&gt;1&lt;/C&gt;&lt;D xsi:type="xsd:double"&gt;20.1419741162836&lt;/D&gt;&lt;/FQL&gt;&lt;FQL&gt;&lt;Q&gt;JP3837800006^FF_TAX_RATE(ANN_R,1/1/2017,12/31/2017)&lt;/Q&gt;&lt;R&gt;1&lt;/R&gt;&lt;C&gt;1&lt;/C&gt;&lt;D xsi:type="xsd:double"&gt;21.610180964845&lt;/D&gt;&lt;/FQL&gt;&lt;FQL&gt;&lt;Q&gt;JP3837800006^FF_TAX_RATE(ANN_R,1/1/2016,12/31/2016)&lt;/Q&gt;&lt;R&gt;1&lt;/R&gt;&lt;C&gt;1&lt;/C&gt;&lt;D xsi:type="xsd:double"&gt;21.647536923064&lt;/D&gt;&lt;/FQL&gt;&lt;FQL&gt;&lt;Q&gt;JP3837800006^FG_GICS_SECTOR&lt;/Q&gt;&lt;R&gt;0&lt;/R&gt;&lt;C&gt;0&lt;/C&gt;&lt;/FQL&gt;&lt;FQL&gt;&lt;Q&gt;JP3837800006^FG_FACTSET_SECTOR&lt;/Q&gt;&lt;R&gt;1&lt;/R&gt;&lt;C&gt;1&lt;/C&gt;&lt;D xsi:type="xsd:string"&gt;Health Technology&lt;/D&gt;&lt;/FQL&gt;&lt;FQL&gt;&lt;Q&gt;FR0000120644^SUS_EC_RISK_SCORE(NOW,NOW,,"GOV")&lt;/Q&gt;&lt;R&gt;1&lt;/R&gt;&lt;C&gt;1&lt;/C&gt;&lt;D xsi:type="xsd:string"&gt;5.127300&lt;/D&gt;&lt;/FQL&gt;&lt;FQL&gt;&lt;Q&gt;FR0000120644^SUS_RR_RISK_SCORE(NOW,NOW,,"ESG")&lt;/Q&gt;&lt;R&gt;1&lt;/R&gt;&lt;C&gt;1&lt;/C&gt;&lt;D xsi:type="xsd:double"&gt;19.74305&lt;/D&gt;&lt;/FQL&gt;&lt;FQL&gt;&lt;Q&gt;FR0000120644^FF_PTX_INC(ANN_R,1/1/2020,12/31/2020)&lt;/Q&gt;&lt;R&gt;1&lt;/R&gt;&lt;C&gt;1&lt;/C&gt;&lt;D xsi:type="xsd:double"&gt;2488&lt;/D&gt;&lt;/FQL&gt;&lt;FQL&gt;&lt;Q&gt;FR0000120644^FF_PTX_INC(ANN_R,1/1/2019,12/31/2019)&lt;/Q&gt;&lt;R&gt;1&lt;/R&gt;&lt;C&gt;1&lt;/C&gt;&lt;D xsi:type="xsd:double"&gt;2868&lt;/D&gt;&lt;/FQL&gt;&lt;FQL&gt;&lt;Q&gt;FR0000120644^FF_PTX_INC(ANN_R,1/1/2018,12/31/2018)&lt;/Q&gt;&lt;R&gt;1&lt;/R&gt;&lt;C&gt;1&lt;/C&gt;&lt;D xsi:type="xsd:double"&gt;2394&lt;/D&gt;&lt;/FQL&gt;&lt;FQL&gt;&lt;Q&gt;FR0000120644^FF_PTX_INC(ANN_R,1/1/2017,12/31/2017)&lt;/Q&gt;&lt;R&gt;1&lt;/R&gt;&lt;C&gt;1&lt;/C&gt;&lt;D xsi:type="xsd:double"&gt;3292&lt;/D&gt;&lt;/FQL&gt;&lt;FQL&gt;&lt;Q&gt;FR0000120644^FF_PTX_INC(ANN_R,1/1/2016,12/31/2016)&lt;/Q&gt;&lt;R&gt;1&lt;/R&gt;&lt;C&gt;1&lt;/C&gt;&lt;D xsi:type="xsd:double"&gt;2630&lt;/D&gt;&lt;/FQL&gt;&lt;FQL&gt;&lt;Q&gt;FR0000120644^FF_TAX_CF(ANN_R,1/1/2020,12/31/2020)&lt;/Q&gt;&lt;R&gt;1&lt;/R&gt;&lt;C&gt;1&lt;/C&gt;&lt;D xsi:type="xsd:double"&gt;753&lt;/D&gt;&lt;/FQL&gt;&lt;FQL&gt;&lt;Q&gt;FR0000120644^FF_TAX_CF(ANN_R,1/1/2019,12/31/2019)&lt;/Q&gt;&lt;R&gt;1&lt;/R&gt;&lt;C&gt;1&lt;/C&gt;&lt;D xsi:type="xsd:double"&gt;774&lt;/D&gt;&lt;/FQL&gt;&lt;FQL&gt;&lt;Q&gt;FR0000120644^FF_TAX_CF(ANN_R,1/1/2018,12/31/2018)&lt;/Q&gt;&lt;R&gt;1&lt;/R&gt;&lt;C&gt;1&lt;/C&gt;&lt;D xsi:type="xsd:double"&gt;556&lt;/D&gt;&lt;/FQL&gt;&lt;FQL&gt;&lt;Q&gt;FR0000120644^FF_TAX_CF(ANN_R,1/1/2017,12/31/2017)&lt;/Q&gt;&lt;R&gt;1&lt;/R&gt;&lt;C&gt;1&lt;/C&gt;&lt;D xsi:type="xsd:double"&gt;1116&lt;/D&gt;&lt;/FQL&gt;&lt;FQL&gt;&lt;Q&gt;FR0000120644^FF_TAX_CF(ANN_R,1/1/2016,12/31/2016)&lt;/Q&gt;&lt;R&gt;1&lt;/R&gt;&lt;C&gt;1&lt;/C&gt;&lt;D xsi:type="xsd:double"&gt;891&lt;/D&gt;&lt;/FQL&gt;&lt;FQL&gt;&lt;Q&gt;FR0000120644^FF_TAX_RATE(ANN_R,1/1/2020,12/31/2020)&lt;/Q&gt;&lt;R&gt;1&lt;/R&gt;&lt;C&gt;1&lt;/C&gt;&lt;D xsi:type="xsd:double"&gt;30.6270096463022&lt;/D&gt;&lt;/FQL&gt;&lt;FQL&gt;&lt;Q&gt;FR0000120644^FF_TAX_RATE(ANN_R,1/1/2019,12/31/2019)&lt;/Q&gt;&lt;R&gt;1&lt;/R&gt;&lt;C&gt;1&lt;/C&gt;&lt;D xsi:type="xsd:double"&gt;27.649930264993&lt;/D&gt;&lt;/FQL&gt;&lt;FQL&gt;&lt;Q&gt;FR0000120644^FF_TAX_RATE(ANN_R,1/1/2018,12/31/2018)&lt;/Q&gt;&lt;R&gt;1&lt;/R&gt;&lt;C&gt;1&lt;/C&gt;&lt;D xsi:type="xsd:double"&gt;29.9081035923141&lt;/D&gt;&lt;/FQL&gt;&lt;FQL&gt;&lt;Q&gt;FR0000120644^FF_TAX_RATE(ANN_R,1/1/2017,12/31/2017)&lt;/Q&gt;&lt;R&gt;1&lt;/R&gt;&lt;C&gt;1&lt;/C&gt;&lt;D xsi:type="xsd:double"&gt;25.5771567436209&lt;/D&gt;&lt;/FQL&gt;&lt;FQL&gt;&lt;Q&gt;FR0000120644^FG_GICS_SECTOR&lt;/Q&gt;&lt;R&gt;0&lt;/R&gt;&lt;C&gt;0&lt;/C&gt;&lt;/FQL&gt;&lt;FQL&gt;&lt;Q&gt;FR0000120644^FG_FACTSET_SECTOR&lt;/Q&gt;&lt;R&gt;1&lt;/R&gt;&lt;C&gt;1&lt;/C&gt;&lt;D xsi:type="xsd:string"&gt;Consumer Non-Durables&lt;/D&gt;&lt;/FQL&gt;&lt;FQL&gt;&lt;Q&gt;US98138H1014^SUS_EC_RISK_SCORE(NOW,NOW,,"GOV")&lt;/Q&gt;&lt;R&gt;1&lt;/R&gt;&lt;C&gt;1&lt;/C&gt;&lt;D xsi:type="xsd:string"&gt;6.171019&lt;/D&gt;&lt;/FQL&gt;&lt;FQL&gt;&lt;Q&gt;US98138H1014^SUS_EC_RISK_SCORE(NOW,NOW,,"SOC")&lt;/Q&gt;&lt;R&gt;1&lt;/R&gt;&lt;C&gt;1&lt;/C&gt;&lt;D xsi:type="xsd:string"&gt;5.987456&lt;/D&gt;&lt;/FQL&gt;&lt;FQL&gt;&lt;Q&gt;US98138H1014^SUS_RR_RISK_SCORE(NOW,NOW,,"ESG")&lt;/Q&gt;&lt;R&gt;1&lt;/R&gt;&lt;C&gt;1&lt;/C&gt;&lt;D xsi:type="xsd:double"&gt;13.0862243055556&lt;/D&gt;&lt;/FQL&gt;&lt;FQL&gt;&lt;Q&gt;US98138H1014^FF_PTX_INC(ANN_R,1/1/2020,12/31/2020)&lt;/Q&gt;&lt;R&gt;1&lt;/R&gt;&lt;C&gt;1&lt;/C&gt;&lt;D xsi:type="xsd:double"&gt;-482.447&lt;/D&gt;&lt;/FQL&gt;&lt;FQL&gt;&lt;Q&gt;US98138H1014^FF_PTX_INC(ANN_R,1/1/2019,12/31/2019)&lt;/Q&gt;&lt;R&gt;1&lt;/R&gt;&lt;C&gt;1&lt;/C&gt;&lt;D xsi:type="xsd:double"&gt;-423.752&lt;/D&gt;&lt;/FQL&gt;&lt;FQL&gt;&lt;Q&gt;US98138H1014^FF_PTX_INC(ANN_R,1/1/2018,12/31/2018)&lt;/Q&gt;&lt;R&gt;1&lt;/R&gt;&lt;C&gt;1&lt;/C&gt;&lt;D xsi:type="xsd:double"&gt;-314.786&lt;/D&gt;&lt;/FQL&gt;&lt;FQL&gt;&lt;Q&gt;US98138H1014^FF_PTX_INC(ANN_R,1/1/2017,12/31/2017)&lt;/Q&gt;&lt;R&gt;1&lt;/R&gt;&lt;C&gt;1&lt;/C&gt;&lt;D xsi:type="xsd:double"&gt;-385.513&lt;/D&gt;&lt;/FQL&gt;&lt;FQL&gt;&lt;Q&gt;US98138H1014^FF_PTX_INC(ANN_R,1/1/2016,12/31/2016)&lt;/Q&gt;&lt;R&gt;1&lt;/R&gt;&lt;C&gt;1&lt;/C&gt;&lt;D xsi:type="xsd:double"&gt;-288.901&lt;/D&gt;&lt;/FQL&gt;&lt;FQL&gt;&lt;Q&gt;US98138H1014^FF_TAX_CF(ANN_R,1/1/2020,12/31/2020)&lt;/Q&gt;&lt;R&gt;1&lt;/R&gt;&lt;C&gt;1&lt;/C&gt;&lt;D xsi:type="xsd:double"&gt;9.01&lt;/D&gt;&lt;/FQL&gt;&lt;FQL&gt;&lt;Q&gt;US98138H1014^FF_TAX_CF(ANN_R,1/1/2019,12/31/2019)&lt;/Q&gt;&lt;R&gt;1&lt;/R&gt;&lt;C&gt;1&lt;/C&gt;&lt;D xsi:type="xsd:double"&gt;6.007&lt;/D&gt;&lt;/FQL&gt;&lt;FQL&gt;&lt;Q&gt;US98138H1014^FF_TAX_CF(ANN_R,1/1/2018,12/31/2018)&lt;/Q&gt;&lt;R&gt;1&lt;/R&gt;&lt;C&gt;1&lt;/C&gt;&lt;D xsi:type="xsd:double"&gt;3.418&lt;/D&gt;&lt;/FQL&gt;&lt;FQL&gt;&lt;Q&gt;US98138H1014^FF_TAX_CF(ANN_R,1/1/2017,12/31/2017)&lt;/Q&gt;&lt;R&gt;1&lt;/R&gt;&lt;C&gt;1&lt;/C&gt;&lt;D xsi:type="xsd:double"&gt;5.315&lt;/D&gt;&lt;/FQL&gt;&lt;FQL&gt;&lt;Q&gt;US98138H1014^FF_TAX_CF(ANN_R,1/1/2016,12/31/2016)&lt;/Q&gt;&lt;R&gt;1&lt;/R&gt;&lt;C&gt;1&lt;/C&gt;&lt;D xsi:type="xsd:double"&gt;2.124&lt;/D&gt;&lt;/FQL&gt;&lt;FQL&gt;&lt;Q&gt;US98138H1014^FF_TAX_RATE(ANN_R,1/1/2019,12/31/2019)&lt;/Q&gt;&lt;R&gt;0&lt;/R&gt;&lt;C&gt;0&lt;/C&gt;&lt;/FQL&gt;&lt;FQL&gt;&lt;Q&gt;US98138H1014^FF_TAX_RATE(ANN_R,1/1/2018,12/31/2018)&lt;/Q&gt;&lt;R&gt;0&lt;/R&gt;&lt;C&gt;0&lt;/C&gt;&lt;/FQL&gt;&lt;FQL&gt;&lt;Q&gt;US98138H1014^FF_TAX_RATE(ANN_R,1/1/2017,12/31/2017)&lt;/Q&gt;&lt;R&gt;0&lt;/R&gt;&lt;C&gt;0&lt;/C&gt;&lt;/FQL&gt;&lt;FQL&gt;&lt;Q&gt;US98138H1014^FF_TAX_RATE(ANN_R,1/1/2016,12/31/2016)&lt;/Q&gt;&lt;R&gt;0&lt;/R&gt;&lt;C&gt;0&lt;/C&gt;&lt;/FQL&gt;&lt;FQL&gt;&lt;Q&gt;US98138H1014^FG_GICS_SECTOR&lt;/Q&gt;&lt;R&gt;0&lt;/R&gt;&lt;C&gt;0&lt;/C&gt;&lt;/FQL&gt;&lt;FQL&gt;&lt;Q&gt;US98138H1014^FG_FACTSET_SECTOR&lt;/Q&gt;&lt;R&gt;1&lt;/R&gt;&lt;C&gt;1&lt;/C&gt;&lt;D xsi:type="xsd:string"&gt;Technology Services&lt;/D&gt;&lt;/FQL&gt;&lt;FQL&gt;&lt;Q&gt;JP3802400006^SUS_EC_RISK_SCORE(NOW,NOW,,"GOV")&lt;/Q&gt;&lt;R&gt;1&lt;/R&gt;&lt;C&gt;1&lt;/C&gt;&lt;D xsi:type="xsd:string"&gt;7.933106&lt;/D&gt;&lt;/FQL&gt;&lt;FQL&gt;&lt;Q&gt;JP3802400006^SUS_EC_RISK_SCORE(NOW,NOW,,"SOC")&lt;/Q&gt;&lt;R&gt;1&lt;/R&gt;&lt;C&gt;1&lt;/C&gt;&lt;D xsi:type="xsd:string"&gt;10.628663&lt;/D&gt;&lt;/FQL&gt;&lt;FQL&gt;&lt;Q&gt;JP3802400006^SUS_RR_RISK_SCORE(NOW,NOW,,"ESG")&lt;/Q&gt;&lt;R&gt;1&lt;/R&gt;&lt;C&gt;1&lt;/C&gt;&lt;D xsi:type="xsd:double"&gt;25.98026875&lt;/D&gt;&lt;/FQL&gt;&lt;FQL&gt;&lt;Q&gt;JP3802400006^FF_PTX_INC(ANN_R,1/1/2020,12/31/2020)&lt;/Q&gt;&lt;R&gt;1&lt;/R&gt;&lt;C&gt;1&lt;/C&gt;&lt;D xsi:type="xsd:double"&gt;100843&lt;/D&gt;&lt;/FQL&gt;&lt;FQL&gt;&lt;Q&gt;JP3802400006^FF_PTX_INC(ANN_R,1/1/2019,12/31/2019)&lt;/Q&gt;&lt;R&gt;1&lt;/R&gt;&lt;C&gt;1&lt;/C&gt;&lt;D xsi:type="xsd:double"&gt;208540&lt;/D&gt;&lt;/FQL&gt;&lt;FQL&gt;&lt;Q&gt;JP3802400006^FF_PTX_INC(ANN_R,1/1/2018,12/31/2018)&lt;/Q&gt;&lt;R&gt;1&lt;/R&gt;&lt;C&gt;1&lt;/C&gt;&lt;D xsi:type="xsd:double"&gt;249525&lt;/D&gt;&lt;/FQL&gt;&lt;FQL&gt;&lt;Q&gt;JP3802400006^FF_PTX_INC(ANN_R,1/1/2017,12/31/2017)&lt;/Q&gt;&lt;R&gt;1&lt;/R&gt;&lt;C&gt;1&lt;/C&gt;&lt;D xsi:type="xsd:double"&gt;168829&lt;/D&gt;&lt;/FQL&gt;&lt;FQL&gt;&lt;Q&gt;JP3802400006^FF_PTX_INC(ANN_R,1/1/2016,12/31/2016)&lt;/Q&gt;&lt;R&gt;1&lt;/R&gt;&lt;C&gt;1&lt;/C&gt;&lt;D xsi:type="xsd:double"&gt;229361&lt;/D&gt;&lt;/FQL&gt;&lt;FQL&gt;&lt;Q&gt;JP3802400006^FF_TAX_CF(ANN_R,1/1/2020,12/31/2020)&lt;/Q&gt;&lt;R&gt;1&lt;/R&gt;&lt;C&gt;1&lt;/C&gt;&lt;D xsi:type="xsd:double"&gt;29655&lt;/D&gt;&lt;/FQL&gt;&lt;FQL&gt;&lt;Q&gt;JP3802400006^FF_TAX_CF(ANN_R,1/1/2018,12/31/2018)&lt;/Q&gt;&lt;R&gt;1&lt;/R&gt;&lt;C&gt;1&lt;/C&gt;&lt;D xsi:type="xsd:double"&gt;44983&lt;/D&gt;&lt;/FQL&gt;&lt;FQL&gt;&lt;Q&gt;JP3802400006^FF_TAX_CF(ANN_R,1/1/2017,12/31/2017)&lt;/Q&gt;&lt;R&gt;1&lt;/R&gt;&lt;C&gt;1&lt;/C&gt;&lt;D xsi:type="xsd:double"&gt;43039&lt;/D&gt;&lt;/FQL&gt;&lt;FQL&gt;&lt;Q&gt;JP3802400006^FF_TAX_CF(ANN_R,1/1/2016,12/31/2016)&lt;/Q&gt;&lt;R&gt;1&lt;/R&gt;&lt;C&gt;1&lt;/C&gt;&lt;D xsi:type="xsd:double"&gt;121281&lt;/D&gt;&lt;/FQL&gt;&lt;FQL&gt;&lt;Q&gt;JP3802400006^FF_TAX_RATE(ANN_R,1/1/2020,12/31/2020)&lt;/Q&gt;&lt;R&gt;1&lt;/R&gt;&lt;C&gt;1&lt;/C&gt;&lt;D xsi:type="xsd:double"&gt;26.0067629880111&lt;/D&gt;&lt;/FQL&gt;&lt;FQL&gt;&lt;Q&gt;JP3802400006^FF_TAX_RATE(ANN_R,1/1/2019,12/31/2019)&lt;/Q&gt;&lt;R&gt;1&lt;/R&gt;&lt;C&gt;1&lt;/C&gt;&lt;D xsi:type=</t>
        </r>
      </text>
    </comment>
    <comment ref="A46" authorId="0" shapeId="0" xr:uid="{C85D8AF5-2E7A-4EFC-A8B4-D43AAB76A976}">
      <text>
        <r>
          <rPr>
            <b/>
            <sz val="9"/>
            <color indexed="81"/>
            <rFont val="Tahoma"/>
            <family val="2"/>
          </rPr>
          <t>"xsd:double"&gt;25.78450177424&lt;/D&gt;&lt;/FQL&gt;&lt;FQL&gt;&lt;Q&gt;JP3802400006^FF_TAX_RATE(ANN_R,1/1/2018,12/31/2018)&lt;/Q&gt;&lt;R&gt;1&lt;/R&gt;&lt;C&gt;1&lt;/C&gt;&lt;D xsi:type="xsd:double"&gt;26.886283939485&lt;/D&gt;&lt;/FQL&gt;&lt;FQL&gt;&lt;Q&gt;JP3802400006^FF_TAX_RATE(ANN_R,1/1/2017,12/31/2017)&lt;/Q&gt;&lt;R&gt;1&lt;/R&gt;&lt;C&gt;1&lt;/C&gt;&lt;D xsi:type="xsd:double"&gt;24.3157277481949&lt;/D&gt;&lt;/FQL&gt;&lt;FQL&gt;&lt;Q&gt;JP3802400006^FF_TAX_RATE(ANN_R,1/1/2016,12/31/2016)&lt;/Q&gt;&lt;R&gt;1&lt;/R&gt;&lt;C&gt;1&lt;/C&gt;&lt;D xsi:type="xsd:double"&gt;30.096223856715&lt;/D&gt;&lt;/FQL&gt;&lt;FQL&gt;&lt;Q&gt;JP3802400006^FG_GICS_SECTOR&lt;/Q&gt;&lt;R&gt;0&lt;/R&gt;&lt;C&gt;0&lt;/C&gt;&lt;/FQL&gt;&lt;FQL&gt;&lt;Q&gt;JP3802400006^FG_FACTSET_SECTOR&lt;/Q&gt;&lt;R&gt;1&lt;/R&gt;&lt;C&gt;1&lt;/C&gt;&lt;D xsi:type="xsd:string"&gt;Producer Manufacturing&lt;/D&gt;&lt;/FQL&gt;&lt;FQL&gt;&lt;Q&gt;AU000000WES1^SUS_EC_RISK_SCORE(NOW,NOW,,"GOV")&lt;/Q&gt;&lt;R&gt;1&lt;/R&gt;&lt;C&gt;1&lt;/C&gt;&lt;D xsi:type="xsd:string"&gt;3.436650&lt;/D&gt;&lt;/FQL&gt;&lt;FQL&gt;&lt;Q&gt;AU000000WES1^SUS_EC_RISK_SCORE(NOW,NOW,,"SOC")&lt;/Q&gt;&lt;R&gt;1&lt;/R&gt;&lt;C&gt;1&lt;/C&gt;&lt;D xsi:type="xsd:string"&gt;5.058769&lt;/D&gt;&lt;/FQL&gt;&lt;FQL&gt;&lt;Q&gt;AU000000WES1^SUS_RR_RISK_SCORE(NOW,NOW,,"ESG")&lt;/Q&gt;&lt;R&gt;1&lt;/R&gt;&lt;C&gt;1&lt;/C&gt;&lt;D xsi:type="xsd:double"&gt;13.3650096590909&lt;/D&gt;&lt;/FQL&gt;&lt;FQL&gt;&lt;Q&gt;AU000000WES1^FF_PTX_INC(ANN_R,1/1/2020,12/31/2020)&lt;/Q&gt;&lt;R&gt;1&lt;/R&gt;&lt;C&gt;1&lt;/C&gt;&lt;D xsi:type="xsd:double"&gt;2161&lt;/D&gt;&lt;/FQL&gt;&lt;FQL&gt;&lt;Q&gt;AU000000WES1^FF_PTX_INC(ANN_R,1/1/2019,12/31/2019)&lt;/Q&gt;&lt;R&gt;1&lt;/R&gt;&lt;C&gt;1&lt;/C&gt;&lt;D xsi:type="xsd:double"&gt;2570&lt;/D&gt;&lt;/FQL&gt;&lt;FQL&gt;&lt;Q&gt;AU000000WES1^FF_PTX_INC(ANN_R,1/1/2017,12/31/2017)&lt;/Q&gt;&lt;R&gt;1&lt;/R&gt;&lt;C&gt;1&lt;/C&gt;&lt;D xsi:type="xsd:double"&gt;3782&lt;/D&gt;&lt;/FQL&gt;&lt;FQL&gt;&lt;Q&gt;AU000000WES1^FF_PTX_INC(ANN_R,1/1/2016,12/31/2016)&lt;/Q&gt;&lt;R&gt;1&lt;/R&gt;&lt;C&gt;1&lt;/C&gt;&lt;D xsi:type="xsd:double"&gt;924&lt;/D&gt;&lt;/FQL&gt;&lt;FQL&gt;&lt;Q&gt;AU000000WES1^FF_TAX_CF(ANN_R,1/1/2020,12/31/2020)&lt;/Q&gt;&lt;R&gt;1&lt;/R&gt;&lt;C&gt;1&lt;/C&gt;&lt;D xsi:type="xsd:double"&gt;727&lt;/D&gt;&lt;/FQL&gt;&lt;FQL&gt;&lt;Q&gt;AU000000WES1^FF_TAX_CF(ANN_R,1/1/2019,12/31/2019)&lt;/Q&gt;&lt;R&gt;1&lt;/R&gt;&lt;C&gt;1&lt;/C&gt;&lt;D xsi:type="xsd:double"&gt;1082&lt;/D&gt;&lt;/FQL&gt;&lt;FQL&gt;&lt;Q&gt;AU000000WES1^FF_TAX_CF(ANN_R,1/1/2018,12/31/2018)&lt;/Q&gt;&lt;R&gt;1&lt;/R&gt;&lt;C&gt;1&lt;/C&gt;&lt;D xsi:type="xsd:double"&gt;1308&lt;/D&gt;&lt;/FQL&gt;&lt;FQL&gt;&lt;Q&gt;AU000000WES1^FF_TAX_CF(ANN_R,1/1/2017,12/31/2017)&lt;/Q&gt;&lt;R&gt;1&lt;/R&gt;&lt;C&gt;1&lt;/C&gt;&lt;D xsi:type="xsd:double"&gt;951&lt;/D&gt;&lt;/FQL&gt;&lt;FQL&gt;&lt;Q&gt;AU000000WES1^FF_TAX_CF(ANN_R,1/1/2016,12/31/2016)&lt;/Q&gt;&lt;R&gt;1&lt;/R&gt;&lt;C&gt;1&lt;/C&gt;&lt;D xsi:type="xsd:double"&gt;1009&lt;/D&gt;&lt;/FQL&gt;&lt;FQL&gt;&lt;Q&gt;AU000000WES1^FF_TAX_RATE(ANN_R,1/1/2020,12/31/2020)&lt;/Q&gt;&lt;R&gt;1&lt;/R&gt;&lt;C&gt;1&lt;/C&gt;&lt;D xsi:type="xsd:double"&gt;34.7987043035632&lt;/D&gt;&lt;/FQL&gt;&lt;FQL&gt;&lt;Q&gt;AU000000WES1^FF_TAX_RATE(ANN_R,1/1/2019,12/31/2019)&lt;/Q&gt;&lt;R&gt;1&lt;/R&gt;&lt;C&gt;1&lt;/C&gt;&lt;D xsi:type="xsd:double"&gt;33.4241245136187&lt;/D&gt;&lt;/FQL&gt;&lt;FQL&gt;&lt;Q&gt;AU000000WES1^FF_TAX_RATE(ANN_R,1/1/2018,12/31/2018)&lt;/Q&gt;&lt;R&gt;1&lt;/R&gt;&lt;C&gt;1&lt;/C&gt;&lt;D xsi:type="xsd:double"&gt;35.1941747572816&lt;/D&gt;&lt;/FQL&gt;&lt;FQL&gt;&lt;Q&gt;AU000000WES1^FF_TAX_RATE(ANN_R,1/1/2017,12/31/2017)&lt;/Q&gt;&lt;R&gt;1&lt;/R&gt;&lt;C&gt;1&lt;/C&gt;&lt;D xsi:type="xsd:double"&gt;30.9095716552089&lt;/D&gt;&lt;/FQL&gt;&lt;FQL&gt;&lt;Q&gt;AU000000WES1^FF_TAX_RATE(ANN_R,1/1/2016,12/31/2016)&lt;/Q&gt;&lt;R&gt;1&lt;/R&gt;&lt;C&gt;1&lt;/C&gt;&lt;D xsi:type="xsd:double"&gt;68.2900432900433&lt;/D&gt;&lt;/FQL&gt;&lt;FQL&gt;&lt;Q&gt;AU000000WES1^FG_GICS_SECTOR&lt;/Q&gt;&lt;R&gt;0&lt;/R&gt;&lt;C&gt;0&lt;/C&gt;&lt;/FQL&gt;&lt;FQL&gt;&lt;Q&gt;AU000000WES1^FG_FACTSET_SECTOR&lt;/Q&gt;&lt;R&gt;1&lt;/R&gt;&lt;C&gt;1&lt;/C&gt;&lt;D xsi:type="xsd:string"&gt;Retail Trade&lt;/D&gt;&lt;/FQL&gt;&lt;FQL&gt;&lt;Q&gt;US3695501086^SUS_EC_RISK_SCORE(NOW,NOW,,"GOV")&lt;/Q&gt;&lt;R&gt;1&lt;/R&gt;&lt;C&gt;1&lt;/C&gt;&lt;D xsi:type="xsd:string"&gt;7.093562&lt;/D&gt;&lt;/FQL&gt;&lt;FQL&gt;&lt;Q&gt;US3695501086^SUS_RR_RISK_SCORE(NOW,NOW,,"ESG")&lt;/Q&gt;&lt;R&gt;1&lt;/R&gt;&lt;C&gt;1&lt;/C&gt;&lt;D xsi:type="xsd:double"&gt;35.1061275&lt;/D&gt;&lt;/FQL&gt;&lt;FQL&gt;&lt;Q&gt;US3695501086^FF_PTX_INC(ANN_R,1/1/2020,12/31/2020)&lt;/Q&gt;&lt;R&gt;1&lt;/R&gt;&lt;C&gt;1&lt;/C&gt;&lt;D xsi:type="xsd:double"&gt;3738&lt;/D&gt;&lt;/FQL&gt;&lt;FQL&gt;&lt;Q&gt;US3695501086^FF_PTX_INC(ANN_R,1/1/2019,12/31/2019)&lt;/Q&gt;&lt;R&gt;1&lt;/R&gt;&lt;C&gt;1&lt;/C&gt;&lt;D xsi:type="xsd:double"&gt;4202&lt;/D&gt;&lt;/FQL&gt;&lt;FQL&gt;&lt;Q&gt;US3695501086^FF_PTX_INC(ANN_R,1/1/2018,12/31/2018)&lt;/Q&gt;&lt;R&gt;1&lt;/R&gt;&lt;C&gt;1&lt;/C&gt;&lt;D xsi:type="xsd:double"&gt;4085&lt;/D&gt;&lt;/FQL&gt;&lt;FQL&gt;&lt;Q&gt;US3695501086^FF_PTX_INC(ANN_R,1/1/2017,12/31/2017)&lt;/Q&gt;&lt;R&gt;1&lt;/R&gt;&lt;C&gt;1&lt;/C&gt;&lt;D xsi:type="xsd:double"&gt;4077&lt;/D&gt;&lt;/FQL&gt;&lt;FQL&gt;&lt;Q&gt;US3695501086^FF_PTX_INC(ANN_R,1/1/2016,12/31/2016)&lt;/Q&gt;&lt;R&gt;1&lt;/R&gt;&lt;C&gt;1&lt;/C&gt;&lt;D xsi:type="xsd:double"&gt;3656&lt;/D&gt;&lt;/FQL&gt;&lt;FQL&gt;&lt;Q&gt;US3695501086^FF_TAX_CF(ANN_R,1/1/2020,12/31/2020)&lt;/Q&gt;&lt;R&gt;1&lt;/R&gt;&lt;C&gt;1&lt;/C&gt;&lt;D xsi:type="xsd:double"&gt;764&lt;/D&gt;&lt;/FQL&gt;&lt;FQL&gt;&lt;Q&gt;US3695501086^FF_TAX_CF(ANN_R,1/1/2019,12/31/2019)&lt;/Q&gt;&lt;R&gt;1&lt;/R&gt;&lt;C&gt;1&lt;/C&gt;&lt;D xsi:type="xsd:double"&gt;572&lt;/D&gt;&lt;/FQL&gt;&lt;FQL&gt;&lt;Q&gt;US3695501086^FF_TAX_CF(ANN_R,1/1/2018,12/31/2018)&lt;/Q&gt;&lt;R&gt;1&lt;/R&gt;&lt;C&gt;1&lt;/C&gt;&lt;D xsi:type="xsd:double"&gt;532&lt;/D&gt;&lt;/FQL&gt;&lt;FQL&gt;&lt;Q&gt;US3695501086^FF_TAX_CF(ANN_R,1/1/2017,12/31/2017)&lt;/Q&gt;&lt;R&gt;1&lt;/R&gt;&lt;C&gt;1&lt;/C&gt;&lt;D xsi:type="xsd:double"&gt;617&lt;/D&gt;&lt;/FQL&gt;&lt;FQL&gt;&lt;Q&gt;US3695501086^FF_TAX_CF(ANN_R,1/1/2016,12/31/2016)&lt;/Q&gt;&lt;R&gt;1&lt;/R&gt;&lt;C&gt;1&lt;/C&gt;&lt;D xsi:type="xsd:double"&gt;959&lt;/D&gt;&lt;/FQL&gt;&lt;FQL&gt;&lt;Q&gt;US3695501086^FF_TAX_RATE(ANN_R,1/1/2020,12/31/2020)&lt;/Q&gt;&lt;R&gt;1&lt;/R&gt;&lt;C&gt;1&lt;/C&gt;&lt;D xsi:type="xsd:double"&gt;15.2755484216158&lt;/D&gt;&lt;/FQL&gt;&lt;FQL&gt;&lt;Q&gt;US3695501086^FF_TAX_RATE(ANN_R,1/1/2019,12/31/2019)&lt;/Q&gt;&lt;R&gt;1&lt;/R&gt;&lt;C&gt;1&lt;/C&gt;&lt;D xsi:type="xsd:double"&gt;17.0871013802951&lt;/D&gt;&lt;/FQL&gt;&lt;FQL&gt;&lt;Q&gt;US3695501086^FF_TAX_RATE(ANN_R,1/1/2018,12/31/2018)&lt;/Q&gt;&lt;R&gt;1&lt;/R&gt;&lt;C&gt;1&lt;/C&gt;&lt;D xsi:type="xsd:double"&gt;17.796817625459&lt;/D&gt;&lt;/FQL&gt;&lt;FQL&gt;&lt;Q&gt;US3695501086^FF_TAX_RATE(ANN_R,1/1/2017,12/31/2017)&lt;/Q&gt;&lt;R&gt;1&lt;/R&gt;&lt;C&gt;1&lt;/C&gt;&lt;D xsi:type="xsd:double"&gt;28.5749325484425&lt;/D&gt;&lt;/FQL&gt;&lt;FQL&gt;&lt;Q&gt;US3695501086^FG_GICS_SECTOR&lt;/Q&gt;&lt;R&gt;1&lt;/R&gt;&lt;C&gt;1&lt;/C&gt;&lt;D xsi:type="xsd:string"&gt;Industrials&lt;/D&gt;&lt;/FQL&gt;&lt;FQL&gt;&lt;Q&gt;US3695501086^FG_FACTSET_SECTOR&lt;/Q&gt;&lt;R&gt;1&lt;/R&gt;&lt;C&gt;1&lt;/C&gt;&lt;D xsi:type="xsd:string"&gt;Electronic Technology&lt;/D&gt;&lt;/FQL&gt;&lt;FQL&gt;&lt;Q&gt;US59156R1086^SUS_EC_RISK_SCORE(NOW,NOW,,"GOV")&lt;/Q&gt;&lt;R&gt;0&lt;/R&gt;&lt;C&gt;0&lt;/C&gt;&lt;/FQL&gt;&lt;FQL&gt;&lt;Q&gt;US59156R1086^SUS_EC_RISK_SCORE(NOW,NOW,,"SOC")&lt;/Q&gt;&lt;R&gt;0&lt;/R&gt;&lt;C&gt;0&lt;/C&gt;&lt;/FQL&gt;&lt;FQL&gt;&lt;Q&gt;US59156R1086^SUS_RR_RISK_SCORE(NOW,NOW,,"ESG")&lt;/Q&gt;&lt;R&gt;0&lt;/R&gt;&lt;C&gt;0&lt;/C&gt;&lt;/FQL&gt;&lt;FQL&gt;&lt;Q&gt;US59156R1086^FF_PTX_INC(ANN_R,1/1/2020,12/31/2020)&lt;/Q&gt;&lt;R&gt;1&lt;/R&gt;&lt;C&gt;1&lt;/C&gt;&lt;D xsi:type="xsd:double"&gt;6927&lt;/D&gt;&lt;/FQL&gt;&lt;FQL&gt;&lt;Q&gt;US59156R1086^FF_PTX_INC(ANN_R,1/1/2019,12/31/2019)&lt;/Q&gt;&lt;R&gt;1&lt;/R&gt;&lt;C&gt;1&lt;/C&gt;&lt;D xsi:type="xsd:double"&gt;6795&lt;/D&gt;&lt;/FQL&gt;&lt;FQL&gt;&lt;Q&gt;US59156R1086^FF_PTX_INC(ANN_R,1/1/2018,12/31/2018)&lt;/Q&gt;&lt;R&gt;1&lt;/R&gt;&lt;C&gt;1&lt;/C&gt;&lt;D xsi:type="xsd:double"&gt;6307&lt;/D&gt;&lt;/FQL&gt;&lt;FQL&gt;&lt;Q&gt;US59156R1086^FF_PTX_INC(ANN_R,1/1/2017,12/31/2017)&lt;/Q&gt;&lt;R&gt;1&lt;/R&gt;&lt;C&gt;1&lt;/C&gt;&lt;D xsi:type="xsd:double"&gt;3536&lt;/D&gt;&lt;/FQL&gt;&lt;FQL&gt;&lt;Q&gt;US59156R1086^FF_PTX_INC(ANN_R,1/1/2016,12/31/2016)&lt;/Q&gt;&lt;R&gt;1&lt;/R&gt;&lt;C&gt;1&lt;/C&gt;&lt;D xsi:type="xsd:double"&gt;4281&lt;/D&gt;&lt;/FQL&gt;&lt;FQL&gt;&lt;Q&gt;US59156R1086^FF_TAX_CF(ANN_R,1/1/2020,12/31/2020)&lt;/Q&gt;&lt;R&gt;1&lt;/R&gt;&lt;C&gt;1&lt;/C&gt;&lt;D xsi:type="xsd:double"&gt;787&lt;/D&gt;&lt;/FQL&gt;&lt;FQL&gt;&lt;Q&gt;US59156R1086^FF_TAX_CF(ANN_R,1/1/2019,12/31/2019)&lt;/Q&gt;&lt;R&gt;1&lt;/R&gt;&lt;C&gt;1&lt;/C&gt;&lt;D xsi:type="xsd:double"&gt;1099&lt;/D&gt;&lt;/FQL&gt;&lt;FQL&gt;&lt;Q&gt;US59156R1086^FF_TAX_CF(ANN_R,1/1/2018,12/31/2018)&lt;/Q&gt;&lt;R&gt;1&lt;/R&gt;&lt;C&gt;1&lt;/C&gt;&lt;D xsi:type="xsd:double"&gt;1935&lt;/D&gt;&lt;/FQL&gt;&lt;FQL&gt;&lt;Q&gt;US59156R1086^FF_TAX_CF(ANN_R,1/1/2017,12/31/2017)&lt;/Q&gt;&lt;R&gt;1&lt;/R&gt;&lt;C&gt;1&lt;/C&gt;&lt;D xsi:type="xsd:double"&gt;1530&lt;/D&gt;&lt;/FQL&gt;&lt;FQL&gt;&lt;Q&gt;US59156R1086^FF_TAX_CF(ANN_R,1/1/2016,12/31/2016)&lt;/Q&gt;&lt;R&gt;1&lt;/R&gt;&lt;C&gt;1&lt;/C&gt;&lt;D xsi:type="xsd:double"&gt;672&lt;/D&gt;&lt;/FQL&gt;&lt;FQL&gt;&lt;Q&gt;US59156R1086^FF_TAX_RATE(ANN_R,1/1/2019,12/31/2019)&lt;/Q&gt;&lt;R&gt;1&lt;/R&gt;&lt;C&gt;1&lt;/C&gt;&lt;D xsi:type="xsd:double"&gt;13.0389992641648&lt;/D&gt;&lt;/FQL&gt;&lt;FQL&gt;&lt;Q&gt;US59156R1086^FF_TAX_RATE(ANN_R,1/1/2018,12/31/2018)&lt;/Q&gt;&lt;R&gt;1&lt;/R&gt;&lt;C&gt;1&lt;/C&gt;&lt;D xsi:type="xsd:double"&gt;18.6935151419058&lt;/D&gt;&lt;/FQL&gt;&lt;FQL&gt;&lt;Q&gt;US59156R1086^FF_TAX_RATE(ANN_R,1/1/2017,12/31/2017)&lt;/Q&gt;&lt;R&gt;1&lt;/R&gt;&lt;C&gt;1&lt;/C&gt;&lt;D xsi:type="xsd:double"&gt;-41.5723981900452&lt;/D&gt;&lt;/FQL&gt;&lt;FQL&gt;&lt;Q&gt;US59156R1086^FF_TAX_RATE(ANN_R,1/1/2016,12/31/2016)&lt;/Q&gt;&lt;R&gt;1&lt;/R&gt;&lt;C&gt;1&lt;/C&gt;&lt;D xsi:type="xsd:double"&gt;16.187806587246&lt;/D&gt;&lt;/FQL&gt;&lt;FQL&gt;&lt;Q&gt;US59156R1086^FG_GICS_SECTOR&lt;/Q&gt;&lt;R&gt;1&lt;/R&gt;&lt;C&gt;1&lt;/C&gt;&lt;D xsi:type="xsd:string"&gt;Financials&lt;/D&gt;&lt;/FQL&gt;&lt;FQL&gt;&lt;Q&gt;US59156R1086^FG_FACTSET_SECTOR&lt;/Q&gt;&lt;R&gt;1&lt;/R&gt;&lt;C&gt;1&lt;/C&gt;&lt;D xsi:type="xsd:string"&gt;Finance&lt;/D&gt;&lt;/FQL&gt;&lt;FQL&gt;&lt;Q&gt;US4943681035^SUS_EC_RISK_SCORE(NOW,NOW,,"GOV")&lt;/Q&gt;&lt;R&gt;0&lt;/R&gt;&lt;C&gt;0&lt;/C&gt;&lt;/FQL&gt;&lt;FQL&gt;&lt;Q&gt;US4943681035^SUS_EC_RISK_SCORE(NOW,NOW,,"SOC")&lt;/Q&gt;&lt;R&gt;0&lt;/R&gt;&lt;C&gt;0&lt;/C&gt;&lt;/FQL&gt;&lt;FQL&gt;&lt;Q&gt;US4943681035^SUS_RR_RISK_SCORE(NOW,NOW,,"ESG")&lt;/Q&gt;&lt;R&gt;0&lt;/R&gt;&lt;C&gt;0&lt;/C&gt;&lt;/FQL&gt;&lt;FQL&gt;&lt;Q&gt;US4943681035^FF_PTX_INC(ANN_R,1/1/2020,12/31/2020)&lt;/Q&gt;&lt;R&gt;1&lt;/R&gt;&lt;C&gt;1&lt;/C&gt;&lt;D xsi:type="xsd:double"&gt;2930&lt;/D&gt;&lt;/FQL&gt;&lt;FQL&gt;&lt;Q&gt;US4943681035^FF_PTX_INC(ANN_R,1/1/2019,12/31/2019)&lt;/Q&gt;&lt;R&gt;1&lt;/R&gt;&lt;C&gt;1&lt;/C&gt;&lt;D xsi:type="xsd:double"&gt;2650&lt;/D&gt;&lt;/FQL&gt;&lt;FQL&gt;&lt;Q&gt;US4943681035^FF_PTX_INC(ANN_R,1/1/2018,12/31/2018)&lt;/Q&gt;&lt;R&gt;1&lt;/R&gt;&lt;C&gt;1&lt;/C&gt;&lt;D xsi:type="xsd:double"&gt;1813&lt;/D&gt;&lt;/FQL&gt;&lt;FQL&gt;&lt;Q&gt;US4943681035^FF_PTX_INC(ANN_R,1/1/2017,12/31/2017)&lt;/Q&gt;&lt;R&gt;1&lt;/R&gt;&lt;C&gt;1&lt;/C&gt;&lt;D xsi:type="xsd:double"&gt;2991&lt;/D&gt;&lt;/FQL&gt;&lt;FQL&gt;&lt;Q&gt;US4943681035^FF_PTX_INC(ANN_R,1/1/2016,12/31/2016)&lt;/Q&gt;&lt;R&gt;1&lt;/R&gt;&lt;C&gt;1&lt;/C&gt;&lt;D xsi:type="xsd:double"&gt;3009&lt;/D&gt;&lt;/FQL&gt;&lt;FQL&gt;&lt;Q&gt;US4943681035^FF_TAX_CF(ANN_R,1/1/2020,12/31/2020)&lt;/Q&gt;&lt;R&gt;1&lt;/R&gt;&lt;C&gt;1&lt;/C&gt;&lt;D xsi:type="xsd:double"&gt;533&lt;/D&gt;&lt;/FQL&gt;&lt;FQL&gt;&lt;Q&gt;US4943681035^FF_TAX_CF(ANN_R,1/1/2018,12/31/2018)&lt;/Q&gt;&lt;R&gt;1&lt;/R&gt;&lt;C&gt;1&lt;/C&gt;&lt;D xsi:type="xsd:double"&gt;395&lt;/D&gt;&lt;/FQL&gt;&lt;FQL&gt;&lt;Q&gt;US4943681035^FF_TAX_CF(ANN_R,1/1/2017,12/31/2017)&lt;/Q&gt;&lt;R&gt;1&lt;/R&gt;&lt;C&gt;1&lt;/C&gt;&lt;D xsi:type="xsd:double"&gt;961&lt;/D&gt;&lt;/FQL&gt;&lt;FQL&gt;&lt;Q&gt;US4943681035^FF_TAX_CF(ANN_R,1/1/2016,12/31/2016)&lt;/Q&gt;&lt;R&gt;1&lt;/R&gt;&lt;C&gt;1&lt;/C&gt;&lt;D xsi:type="xsd:double"&gt;744&lt;/D&gt;&lt;/FQL&gt;&lt;FQL&gt;&lt;Q&gt;US4943681035^FF_TAX_RATE(ANN_R,1/1/2020,12/31/2020)&lt;/Q&gt;&lt;R&gt;1&lt;/R&gt;&lt;C&gt;1&lt;/C&gt;&lt;D xsi:type="xsd:double"&gt;23.0716723549488&lt;/D&gt;&lt;/FQL&gt;&lt;FQL&gt;&lt;Q&gt;US4943681035^FF_TAX_RATE(ANN_R,1/1/2019,12/31/2019)&lt;/Q&gt;&lt;R&gt;1&lt;/R&gt;&lt;C&gt;1&lt;/C&gt;&lt;D xsi:type="xsd:double"&gt;21.7358490566038&lt;/D&gt;&lt;/FQL&gt;&lt;FQL&gt;&lt;Q&gt;US4943681035^FF_TAX_RATE(ANN_R,1/1/2018,12/31/2018)&lt;/Q&gt;&lt;R&gt;1&lt;/R&gt;&lt;C&gt;1&lt;/C&gt;&lt;D xsi:type="xsd:double"&gt;25.9790402647545&lt;/D&gt;&lt;/FQL&gt;&lt;FQL&gt;&lt;Q&gt;US4943681035^FF_TAX_RATE(ANN_R,1/1/2017,12/31/2017)&lt;/Q&gt;&lt;R&gt;1&lt;/R&gt;&lt;C&gt;1&lt;/C&gt;&lt;D xsi:type="xsd:double"&gt;25.9445001671682&lt;/D&gt;&lt;/FQL&gt;&lt;FQL&gt;&lt;Q&gt;US4943681035^FF_TAX_RATE(ANN_R,1/1/2016,12/31/2016)&lt;/Q&gt;&lt;R&gt;1&lt;/R&gt;&lt;C&gt;1&lt;/C&gt;&lt;D xsi:type="xsd:double"&gt;30.6414091060153&lt;/D&gt;&lt;/FQL&gt;&lt;FQL&gt;&lt;Q&gt;US4943681035^FG_GICS_SECTOR&lt;/Q&gt;&lt;R&gt;1&lt;/R&gt;&lt;C&gt;1&lt;/C&gt;&lt;D xsi:type="xsd:string"&gt;Consumer Staples&lt;/D&gt;&lt;/FQL&gt;&lt;FQL&gt;&lt;Q&gt;US4943681035^FG_FACTSET_SECTOR&lt;/Q&gt;&lt;R&gt;1&lt;/R&gt;&lt;C&gt;1&lt;/C&gt;&lt;D xsi:type="xsd:string"&gt;Consumer Non-Durables&lt;/D&gt;&lt;/FQL&gt;&lt;FQL&gt;&lt;Q&gt;US2605571031^SUS_EC_RISK_SCORE(NOW,NOW,,"GOV")&lt;/Q&gt;&lt;R&gt;0&lt;/R&gt;&lt;C&gt;0&lt;/C&gt;&lt;/FQL&gt;&lt;FQL&gt;&lt;Q&gt;US2605571031^SUS_EC_RISK_SCORE(NOW,NOW,,"SOC")&lt;/Q&gt;&lt;R&gt;0&lt;/R&gt;&lt;C&gt;0&lt;/C&gt;&lt;/FQL&gt;&lt;FQL&gt;&lt;Q&gt;US2605571031^SUS_RR_RISK_SCORE(NOW,NOW,,"ESG")&lt;/Q&gt;&lt;R&gt;0&lt;/R&gt;&lt;C&gt;0&lt;/C&gt;&lt;/FQL&gt;&lt;FQL&gt;&lt;Q&gt;US2605571031^FF_PTX_INC(ANN_R,1/1/2020,12/31/2020)&lt;/Q&gt;&lt;R&gt;1&lt;/R&gt;&lt;C&gt;1&lt;/C&gt;&lt;D xsi:type="xsd:double"&gt;2071&lt;/D&gt;&lt;/FQL&gt;&lt;FQL&gt;&lt;Q&gt;US2605571031^FF_PTX_INC(ANN_R,1/1/2019,12/31/2019)&lt;/Q&gt;&lt;R&gt;1&lt;/R&gt;&lt;C&gt;1&lt;/C&gt;&lt;D xsi:type="xsd:double"&gt;-1247&lt;/D&gt;&lt;/FQL&gt;&lt;FQL&gt;&lt;Q&gt;US2605571031^FF_PTX_INC(ANN_R,1/1/2017,12/31/2017)&lt;/Q&gt;&lt;R&gt;1&lt;/R&gt;&lt;C&gt;1&lt;/C&gt;&lt;D xsi:type="xsd:double"&gt;2799&lt;/D&gt;&lt;/FQL&gt;&lt;FQL&gt;&lt;Q&gt;US2605571031^FF_PTX_INC(ANN_R,1/1/2016,12/31/2016)&lt;/Q&gt;&lt;R&gt;1&lt;/R&gt;&lt;C&gt;1&lt;/C&gt;&lt;D xsi:type="xsd:double"&gt;4413&lt;/D&gt;&lt;/FQL&gt;&lt;FQL&gt;&lt;Q&gt;US2605571031^FF_TAX_CF(ANN_R,1/1/2020,12/31/2020)&lt;/Q&gt;&lt;R&gt;1&lt;/R&gt;&lt;C&gt;1&lt;/C&gt;&lt;D xsi:type="xsd:double"&gt;518&lt;/D&gt;&lt;/FQL&gt;&lt;FQL&gt;&lt;Q&gt;US2605571031^FF_TAX_CF(ANN_R,1/1/2019,12/31/2019)&lt;/Q&gt;&lt;R&gt;1&lt;/R&gt;&lt;C&gt;1&lt;/C&gt;&lt;D xsi:type="xsd:double"&gt;881&lt;/D&gt;&lt;/FQL&gt;&lt;FQL&gt;&lt;Q&gt;US2605571031^FF_TAX_CF(ANN_R,1/1/2018,12/31/2018)&lt;/Q&gt;&lt;R&gt;1&lt;/R&gt;&lt;C&gt;1&lt;/C&gt;&lt;D xsi:type="xsd:double"&gt;1193&lt;/D&gt;&lt;/FQL&gt;&lt;FQL&gt;&lt;Q&gt;US2605571031^FF_TAX_CF(ANN_R,1/1/2017,12/31/2017)&lt;/Q&gt;&lt;R&gt;0&lt;/R&gt;&lt;C&gt;0&lt;/C&gt;&lt;/FQL&gt;&lt;FQL&gt;&lt;Q&gt;US2605571031^FF_TAX_CF(ANN_R,1/1/2016,12/31/2016)&lt;/Q&gt;&lt;R&gt;0&lt;/R&gt;&lt;C&gt;0&lt;/C&gt;&lt;/FQL&gt;&lt;FQL&gt;&lt;Q&gt;US2605571031^FF_TAX_RATE(ANN_R,1/1/2020,12/31/2020)&lt;/Q&gt;&lt;R&gt;1&lt;/R&gt;&lt;C&gt;1&lt;/C&gt;&lt;D xsi:type="xsd:double"&gt;37.518107194592&lt;/D&gt;&lt;/FQL&gt;&lt;FQL&gt;&lt;Q&gt;US2605571031^FF_TAX_RATE(ANN_R,1/1/2019,12/31/2019)&lt;/Q&gt;&lt;R&gt;0&lt;/R&gt;&lt;C&gt;0&lt;/C&gt;&lt;/FQL&gt;&lt;FQL&gt;&lt;Q&gt;US2605571031^FF_TAX_RATE(ANN_R,1/1/2018,12/31/2018)&lt;/Q&gt;&lt;R&gt;1&lt;/R&gt;&lt;C&gt;1&lt;/C&gt;&lt;D xsi:type="xsd:double"&gt;21.5790877567351&lt;/D&gt;&lt;/FQL&gt;&lt;FQL&gt;&lt;Q&gt;US2605571031^FF_TAX_RATE(ANN_R,1/1/2017,12/31/2017)&lt;/Q&gt;&lt;R&gt;1&lt;/R&gt;&lt;C&gt;1&lt;/C&gt;&lt;D xsi:type="xsd:double"&gt;78.7424080028582&lt;/D&gt;&lt;/FQL&gt;&lt;FQL&gt;&lt;Q&gt;US2605571031^FF_TAX_RATE(ANN_R,1/1/2016,12/31/2016)&lt;/Q&gt;&lt;R&gt;1&lt;/R&gt;&lt;C&gt;1&lt;/C&gt;&lt;D xsi:type="xsd:double"&gt;0.203942895989123&lt;/D&gt;&lt;/FQL&gt;&lt;FQL&gt;&lt;Q&gt;US2605571031^FG_GICS_SECTOR&lt;/Q&gt;&lt;R&gt;1&lt;/R&gt;&lt;C&gt;1&lt;/C&gt;&lt;D xsi:type="xsd:string"&gt;Materials&lt;/D&gt;&lt;/FQL&gt;&lt;FQL&gt;&lt;Q&gt;US2605571031^FG_FACTSET_SECTOR&lt;/Q&gt;&lt;R&gt;1&lt;/R&gt;&lt;C&gt;1&lt;/C&gt;&lt;D xsi:type="xsd:string"&gt;Process Industries&lt;/D&gt;&lt;/FQL&gt;&lt;FQL&gt;&lt;Q&gt;US60770K1079^SUS_EC_RISK_SCORE(NOW,NOW,,"GOV")&lt;/Q&gt;&lt;R&gt;0&lt;/R&gt;&lt;C&gt;0&lt;/C&gt;&lt;/FQL&gt;&lt;FQL&gt;&lt;Q&gt;US60770K1079^SUS_RR_RISK_SCORE(NOW,NOW,,"ESG")&lt;/Q&gt;&lt;R&gt;0&lt;/R&gt;&lt;C&gt;0&lt;/C&gt;&lt;/FQL&gt;&lt;FQL&gt;&lt;Q&gt;US60770K1079^FF_PTX_INC(ANN_R,1/1/2020,12/31/2020)&lt;/Q&gt;&lt;R&gt;1&lt;/R&gt;&lt;C&gt;1&lt;/C&gt;&lt;D xsi:type="xsd:double"&gt;-744.513&lt;/D&gt;&lt;/FQL&gt;&lt;FQL&gt;&lt;Q&gt;US60770K1079^FF_PTX_INC(ANN_R,1/1/2019,12/31/2019)&lt;/Q&gt;&lt;R&gt;1&lt;/R&gt;&lt;C&gt;1&lt;/C&gt;&lt;D xsi:type="xsd:double"&gt;-514.716&lt;/D&gt;&lt;/FQL&gt;&lt;FQL&gt;&lt;Q&gt;US60770K1079^FF_PTX_INC(ANN_R,1/1/2018,12/31/2018)&lt;/Q&gt;&lt;R&gt;1&lt;/R&gt;&lt;C&gt;1&lt;/C&gt;&lt;D xsi:type="xsd:double"&gt;-440.008&lt;/D&gt;&lt;/FQL&gt;&lt;FQL&gt;&lt;Q&gt;US60770K1079^FF_PTX_INC(ANN_R,1/1/2017,12/31/2017)&lt;/Q&gt;&lt;R&gt;1&lt;/R&gt;&lt;C&gt;1&lt;/C&gt;&lt;D xsi:type="xsd:double"&gt;-255.996&lt;/D&gt;&lt;/FQL&gt;&lt;FQL&gt;&lt;Q&gt;US60770K1079^FF_PTX_INC(ANN_R,1/1/2016,12/31/2016)&lt;/Q&gt;&lt;R&gt;1&lt;/R&gt;&lt;C&gt;1&lt;/C&gt;&lt;D xsi:type="xsd:double"&gt;-215.168&lt;/D&gt;&lt;/FQL&gt;&lt;FQL&gt;&lt;Q&gt;US60770K1079^FF_TAX_CF(ANN_R,1/1/2020,12/31/2020)&lt;/Q&gt;&lt;R&gt;1&lt;/R&gt;&lt;C&gt;1&lt;/C&gt;&lt;D xsi:type="xsd:double"&gt;0.572&lt;/D&gt;&lt;/FQL&gt;&lt;FQL&gt;&lt;Q&gt;US60770K1079^FF_TAX_CF(ANN_R,1/1/2019,12/31/2019)&lt;/Q&gt;&lt;R&gt;1&lt;/R&gt;&lt;C&gt;1&lt;/C&gt;&lt;D xsi:type="xsd:double"&gt;0.416&lt;/D&gt;&lt;/FQL&gt;&lt;FQL&gt;&lt;Q&gt;US60770K1079^FF_TAX_CF(ANN_R,1/1/2018,12/31/2018)&lt;/Q&gt;&lt;R&gt;1&lt;/R&gt;&lt;C&gt;1&lt;/C&gt;&lt;D xsi:type="xsd:double"&gt;0.294&lt;/D&gt;&lt;/FQL&gt;&lt;FQL&gt;&lt;Q&gt;US60770K1079^FF_TAX_CF(ANN_R,1/1/2017,12/31/2017)&lt;/Q&gt;&lt;R&gt;1&lt;/R&gt;&lt;C&gt;1&lt;/C&gt;&lt;D xsi:type="xsd:double"&gt;0.398&lt;/D&gt;&lt;/FQL&gt;&lt;FQL&gt;&lt;Q&gt;US60770K1079^FF_TAX_CF(ANN_R,1/1/2016,12/31/2016)&lt;/Q&gt;&lt;R&gt;1&lt;/R&gt;&lt;C&gt;1&lt;/C&gt;&lt;D xsi:type="xsd:double"&gt;0.905&lt;/D&gt;&lt;/FQL&gt;&lt;FQL&gt;&lt;Q&gt;US60770K1079^FF_TAX_RATE(ANN_R,1/1/2020,12/31/2020)&lt;/Q&gt;&lt;R&gt;0&lt;/R&gt;&lt;C&gt;0&lt;/C&gt;&lt;/FQL&gt;&lt;FQL&gt;&lt;Q&gt;US60770K1079^FF_TAX_RATE(ANN_R,1/1/2019,12/31/2019)&lt;/Q&gt;&lt;R&gt;0&lt;/R&gt;&lt;C&gt;0&lt;/C&gt;&lt;/FQL&gt;&lt;FQL&gt;&lt;Q&gt;US60770K1079^FF_TAX_RATE(ANN_R,1/1/2018,12/31/2018)&lt;/Q&gt;&lt;R&gt;0&lt;/R&gt;&lt;C&gt;0&lt;/C&gt;&lt;/FQL&gt;&lt;FQL&gt;&lt;Q&gt;US60770K1079^FF_TAX_RATE(ANN_R,1/1/2017,12/31/2017)&lt;/Q&gt;&lt;R&gt;0&lt;/R&gt;&lt;C&gt;0&lt;/C&gt;&lt;/FQL&gt;&lt;FQL&gt;&lt;Q&gt;US60770K1079^FG_GICS_SECTOR&lt;/Q&gt;&lt;R&gt;1&lt;/R&gt;&lt;C&gt;1&lt;/C&gt;&lt;D xsi:type="xsd:string"&gt;Health Care&lt;/D&gt;&lt;/FQL&gt;&lt;FQL&gt;&lt;Q&gt;US60770K1079^FG_FACTSET_SECTOR&lt;/Q&gt;&lt;R&gt;1&lt;/R&gt;&lt;C&gt;1&lt;/C&gt;&lt;D xsi:type="xsd:string"&gt;Health Technology&lt;/D&gt;&lt;/FQL&gt;&lt;FQL&gt;&lt;Q&gt;US90138F1021^SUS_EC_RISK_SCORE(NOW,NOW,,"GOV")&lt;/Q&gt;&lt;R&gt;0&lt;/R&gt;&lt;C&gt;0&lt;/C&gt;&lt;/FQL&gt;&lt;FQL&gt;&lt;Q&gt;US90138F1021^SUS_EC_RISK_SCORE(NOW,NOW,,"SOC")&lt;/Q&gt;&lt;R&gt;0&lt;/R&gt;&lt;C&gt;0&lt;/C&gt;&lt;/FQL&gt;&lt;FQL&gt;&lt;Q&gt;US90138F1021^SUS_RR_RISK_SCORE(NOW,NOW,,"ESG")&lt;/Q&gt;&lt;R&gt;0&lt;/R&gt;&lt;C&gt;0&lt;/C&gt;&lt;/FQL&gt;&lt;FQL&gt;&lt;Q&gt;US90138F1021^FF_PTX_INC(ANN_R,1/1/2020,12/31/2020)&lt;/Q&gt;&lt;R&gt;1&lt;/R&gt;&lt;C&gt;1&lt;/C&gt;&lt;D xsi:type="xsd:double"&gt;-504.426&lt;/D&gt;&lt;/FQL&gt;&lt;FQL&gt;&lt;Q&gt;US90138F1021^FF_PTX_INC(ANN_R,1/1/2019,12/31/2019)&lt;/Q&gt;&lt;R&gt;1&lt;/R&gt;&lt;C&gt;1&lt;/C&gt;&lt;D xsi:type="xsd:double"&gt;-362.216&lt;/D&gt;&lt;/FQL&gt;&lt;FQL&gt;&lt;Q&gt;US90138F1021^FF_PTX_INC(ANN_R,1/1/2018,12/31/2018)&lt;/Q&gt;&lt;R&gt;1&lt;/R&gt;&lt;C&gt;1&lt;/C&gt;&lt;D xsi:type="xsd:double"&gt;-121.158&lt;/D&gt;&lt;/FQL&gt;&lt;FQL&gt;&lt;Q&gt;US90138F1021^FF_PTX_INC(ANN_R,1/1/2017,12/31/2017)&lt;/Q&gt;&lt;R&gt;1&lt;/R&gt;&lt;C&gt;1&lt;/C&gt;&lt;D xsi:type="xsd:double"&gt;-63.003&lt;/D&gt;&lt;/FQL&gt;&lt;FQL&gt;&lt;Q&gt;US90138F1021^FF_PTX_INC(ANN_R,1/1/2016,12/31/2016)&lt;/Q&gt;&lt;R&gt;1&lt;/R&gt;&lt;C&gt;1&lt;/C&gt;&lt;D xsi:type="xsd:double"&gt;-40.998&lt;/D&gt;&lt;/FQL&gt;&lt;FQL&gt;&lt;Q&gt;US90138F1021^FF_TAX_CF(ANN_R,1/1/2020,12/31/2020)&lt;/Q&gt;&lt;R&gt;1&lt;/R&gt;&lt;C&gt;1&lt;/C&gt;&lt;D xsi:type="xsd:double"&gt;3.092&lt;/D&gt;&lt;/FQL&gt;&lt;FQL&gt;&lt;Q&gt;US90138F1021^FF_TAX_CF(ANN_R,1/1/2019,12/31/2019)&lt;/Q&gt;&lt;R&gt;1&lt;/R&gt;&lt;C&gt;1&lt;/C&gt;&lt;D xsi:type="xsd:double"&gt;1.368&lt;/D&gt;&lt;/FQL&gt;&lt;FQL&gt;&lt;Q&gt;US90138F1021^FF_TAX_CF(ANN_R,1/1/2018,12/31/2018)&lt;/Q&gt;&lt;R&gt;1&lt;/R&gt;&lt;C&gt;1&lt;/C&gt;&lt;D xsi:type="xsd:double"&gt;0.564&lt;/D&gt;&lt;/FQL&gt;&lt;FQL&gt;&lt;Q&gt;US90138F1021^FF_TAX_CF(ANN_R,1/1/2017,12/31/2017)&lt;/Q&gt;&lt;R&gt;1&lt;/R&gt;&lt;C&gt;1&lt;/C&gt;&lt;D xsi:type="xsd:double"&gt;0.605&lt;/D&gt;&lt;/FQL&gt;&lt;FQL&gt;&lt;Q&gt;US90138F1021^FF_TAX_CF(ANN_R,1/1/2016,12/31/2016)&lt;/Q&gt;&lt;R&gt;1&lt;/R&gt;&lt;C&gt;1&lt;/C&gt;&lt;D xsi:type="xsd:double"&gt;0.225&lt;/D&gt;&lt;/FQL&gt;&lt;FQL&gt;&lt;Q&gt;US90138F1021^FF_TAX_RATE(ANN_R,1/1/2019,12/31/2019)&lt;/Q&gt;&lt;R&gt;0&lt;/R&gt;&lt;C&gt;0&lt;/C&gt;&lt;/FQL&gt;&lt;FQL&gt;&lt;Q&gt;US90138F1021^FF_TAX_RATE(ANN_R,1/1/2018,12/31/2018)&lt;/Q&gt;&lt;R&gt;0&lt;/R&gt;&lt;C&gt;0&lt;/C&gt;&lt;/FQL&gt;&lt;FQL&gt;&lt;Q&gt;US90138F1021^FF_TAX_RATE(ANN_R,1/1/2017,12/31/2017)&lt;/Q&gt;&lt;R&gt;0&lt;/R&gt;&lt;C&gt;0&lt;/C&gt;&lt;/FQL&gt;&lt;FQL&gt;&lt;Q&gt;US90138F1021^FF_TAX_RATE(ANN_R,1/1/2016,12/31/2016)&lt;/Q&gt;&lt;R&gt;0&lt;/R&gt;&lt;C&gt;0&lt;/C&gt;&lt;/FQL&gt;&lt;FQL&gt;&lt;Q&gt;US90138F1021^FG_GICS_SECTOR&lt;/Q&gt;&lt;R&gt;0&lt;/R&gt;&lt;C&gt;0&lt;/C&gt;&lt;/FQL&gt;&lt;FQL&gt;&lt;Q&gt;US90138F1021^FG_FACTSET_SECTOR&lt;/Q&gt;&lt;R&gt;1&lt;/R&gt;&lt;C&gt;1&lt;/C&gt;&lt;D xsi:type="xsd:string"&gt;Technology Services&lt;/D&gt;&lt;/FQL&gt;&lt;FQL&gt;&lt;Q&gt;NL0011821202^SUS_EC_RISK_SCORE(NOW,NOW,,"GOV")&lt;/Q&gt;&lt;R&gt;0&lt;/R&gt;&lt;C&gt;0&lt;/C&gt;&lt;/FQL&gt;&lt;FQL&gt;&lt;Q&gt;NL0011821202^SUS_EC_RISK_SCORE(NOW,NOW,,"SOC")&lt;/Q&gt;&lt;R&gt;0&lt;/R&gt;&lt;C&gt;0&lt;/C&gt;&lt;/FQL&gt;&lt;FQL&gt;&lt;Q&gt;NL0011821202^SUS_RR_RISK_SCORE(NOW,NOW,,"ESG")&lt;/Q&gt;&lt;R&gt;0&lt;/R&gt;&lt;C&gt;0&lt;/C&gt;&lt;/FQL&gt;&lt;FQL&gt;&lt;Q&gt;NL0011821202^FF_PTX_INC(ANN_R,1/1/2020,12/31/2020)&lt;/Q&gt;&lt;R&gt;1&lt;/R&gt;&lt;C&gt;1&lt;/C&gt;&lt;D xsi:type="xsd:double"&gt;3743&lt;/D&gt;&lt;/FQL&gt;&lt;FQL&gt;&lt;Q&gt;NL0011821202^FF_PTX_INC(ANN_R,1/1/2019,12/31/2019)&lt;/Q&gt;&lt;R&gt;1&lt;/R&gt;&lt;C&gt;1&lt;/C&gt;&lt;D xsi:type="xsd:double"&gt;6786&lt;/D&gt;&lt;/FQL&gt;&lt;FQL&gt;&lt;Q&gt;NL0011821202^FF_PTX_INC(ANN_R,1/1/2018,12/31/2018)&lt;/Q&gt;&lt;R&gt;1&lt;/R&gt;&lt;C&gt;1&lt;/C&gt;&lt;D xsi:type="xsd:double"&gt;6695&lt;/D&gt;&lt;/FQL&gt;&lt;FQL&gt;&lt;Q&gt;NL0011821202^FF_PTX_INC(ANN_R,1/1/2017,12/31/2017)&lt;/Q&gt;&lt;R&gt;1&lt;/R&gt;&lt;C&gt;1&lt;/C&gt;&lt;D xsi:type="xsd:double"&gt;7090&lt;/D&gt;&lt;/FQL&gt;&lt;FQL&gt;&lt;Q&gt;NL0011821202^FF_PTX_INC(ANN_R,1/1/2016,12/31/2016)&lt;/Q&gt;&lt;R&gt;1&lt;/R&gt;&lt;C&gt;1&lt;/C&gt;&lt;D xsi:type="xsd:double"&gt;5815&lt;/D&gt;&lt;/FQL&gt;&lt;FQL&gt;&lt;Q&gt;NL0011821202^FF_TAX_CF(ANN_R,1/1/2020,12/31/2020)&lt;/Q&gt;&lt;R&gt;1&lt;/R&gt;&lt;C&gt;1&lt;/C&gt;&lt;D xsi:type="xsd:double"&gt;1734&lt;/D&gt;&lt;/FQL&gt;&lt;FQL&gt;&lt;Q&gt;NL0011821202^FF_TAX_CF(ANN_R,1/1/2018,12/31/2018)&lt;/Q&gt;&lt;R&gt;1&lt;/R&gt;&lt;C&gt;1&lt;/C&gt;&lt;D xsi:type="xsd:double"&gt;1602&lt;/D&gt;&lt;/FQL&gt;&lt;FQL&gt;&lt;Q&gt;NL0011821202^FF_TAX_CF(ANN_R,1/1/2017,12/31/2017)&lt;/Q&gt;&lt;R&gt;1&lt;/R&gt;&lt;C&gt;1&lt;/C&gt;&lt;D xsi:type="xsd:double"&gt;1691&lt;/D&gt;&lt;/FQL&gt;&lt;FQL&gt;&lt;Q&gt;NL0011821202^FF_TAX_CF(ANN_R,1/1/2016,12/31/2016)&lt;/Q&gt;&lt;R&gt;1&lt;/R&gt;&lt;C&gt;1&lt;/C&gt;&lt;D xsi:type="xsd:double"&gt;1603&lt;/D&gt;&lt;/FQL&gt;&lt;FQL&gt;&lt;Q&gt;NL0011821202^FF_TAX_RATE(ANN_R,1/1/2020,12/31/2020)&lt;/Q&gt;&lt;R&gt;1&lt;/R&gt;&lt;C&gt;1&lt;/C&gt;&lt;D xsi:type="xsd:double"&gt;33.2888057707721&lt;/D&gt;&lt;/FQL&gt;&lt;FQL&gt;&lt;Q&gt;NL0011821202^FF_TAX_RATE(ANN_R,1/1/2019,12/31/2019)&lt;/Q&gt;&lt;R&gt;1&lt;/R&gt;&lt;C&gt;1&lt;/C&gt;&lt;D xsi:type="xsd:double"&gt;28.8093132920719&lt;/D&gt;&lt;/FQL&gt;&lt;FQL&gt;&lt;Q&gt;NL0011821202^FF_TAX_RATE(ANN_R,1/1/2018,12/31/2018)&lt;/Q&gt;&lt;R&gt;1&lt;/R&gt;&lt;C&gt;1&lt;/C&gt;&lt;D xsi:type="xsd:double"&gt;30.2763256161314&lt;/D&gt;&lt;/FQL&gt;&lt;FQL&gt;&lt;Q&gt;NL0011821202^FF_TAX_RATE(ANN_R,1/1/2017,12/31/2017)&lt;/Q&gt;&lt;R&gt;1&lt;/R&gt;&lt;C&gt;1&lt;/C&gt;&lt;D xsi:type="xsd:double"&gt;32.1720733427362&lt;/D&gt;&lt;/FQL&gt;&lt;FQL&gt;&lt;Q&gt;NL0011821202^FF_TAX_RATE(ANN_R,1/1/2016,12/31/2016)&lt;/Q&gt;&lt;R&gt;1&lt;/R&gt;&lt;C&gt;1&lt;/C&gt;&lt;D xsi:type="xsd:double"&gt;27.8245915735168&lt;/D&gt;&lt;/FQL&gt;&lt;FQL&gt;&lt;Q&gt;NL0011821202^FG_GICS_SECTOR&lt;/Q&gt;&lt;R&gt;0&lt;/R&gt;&lt;C&gt;0&lt;/C&gt;&lt;/FQL&gt;&lt;FQL&gt;&lt;Q&gt;NL0011821202^FG_FACTSET_SECTOR&lt;/Q&gt;&lt;R&gt;1&lt;/R&gt;&lt;C&gt;1&lt;/C&gt;&lt;D xsi:type="xsd:string"&gt;Finance&lt;/D&gt;&lt;/FQL&gt;&lt;FQL&gt;&lt;Q&gt;US35671D8570^SUS_EC_RISK_SCORE(NOW,NOW,,"GOV")&lt;/Q&gt;&lt;R&gt;1&lt;/R&gt;&lt;C&gt;1&lt;/C&gt;&lt;D xsi:type="xsd:string"&gt;5.498531&lt;/D&gt;&lt;/FQL&gt;&lt;FQL&gt;&lt;Q&gt;US35671D8570^SUS_EC_RISK_SCORE(NOW,NOW,,"SOC")&lt;/Q&gt;&lt;R&gt;1&lt;/R&gt;&lt;C&gt;1&lt;/C&gt;&lt;D xsi:type="xsd:string"&gt;10.543659&lt;/D&gt;&lt;/FQL&gt;&lt;FQL&gt;&lt;Q&gt;US35671D8570^SUS_RR_RISK_SCORE(NOW,NOW,,"ESG")&lt;/Q&gt;&lt;R&gt;1&lt;/R&gt;&lt;C&gt;1&lt;/C&gt;&lt;D xsi:type="xsd:double"&gt;34.542803125&lt;/D&gt;&lt;/FQL&gt;&lt;FQL&gt;&lt;Q&gt;US35671D8570^FF_PTX_INC(ANN_R,1/1/2020,12/31/2020)&lt;/Q&gt;&lt;R&gt;1&lt;/R&gt;&lt;C&gt;1&lt;/C&gt;&lt;D xsi:type="xsd:double"&gt;1797&lt;/D&gt;&lt;/FQL&gt;&lt;FQL&gt;&lt;Q&gt;US35671D8570^FF_PTX_INC(ANN_R,1/1/2019,12/31/2019)&lt;/Q&gt;&lt;R&gt;1&lt;/R&gt;&lt;C&gt;1&lt;/C&gt;&lt;D xsi:type="xsd:double"&gt;306&lt;/D&gt;&lt;/FQL&gt;&lt;FQL&gt;&lt;Q&gt;US35671D8570^FF_PTX_INC(ANN_R,1/1/2017,12/31/2017)&lt;/Q&gt;&lt;R&gt;1&lt;/R&gt;&lt;C&gt;1&lt;/C&gt;&lt;D xsi:type="xsd:double"&gt;2902&lt;/D&gt;&lt;/FQL&gt;&lt;FQL&gt;&lt;Q&gt;US35671D8570^FF_PTX_INC(ANN_R,1/1/2016,12/31/2016)&lt;/Q&gt;&lt;R&gt;1&lt;/R&gt;&lt;C&gt;1&lt;/C&gt;&lt;D xsi:type="xsd:double"&gt;-3472&lt;/D&gt;&lt;/FQL&gt;&lt;FQL&gt;&lt;Q&gt;US35671D8570^FF_TAX_CF(ANN_R,1/1/2020,12/31/2020)&lt;/Q&gt;&lt;R&gt;1&lt;/R&gt;&lt;C&gt;1&lt;/C&gt;&lt;D xsi:type="xsd:double"&gt;132&lt;/D&gt;&lt;/FQL&gt;&lt;FQL&gt;&lt;Q&gt;US35671D8570^FF_TAX_CF(ANN_R,1/1/2019,12/31/2019)&lt;/Q&gt;&lt;R&gt;1&lt;/R&gt;&lt;C&gt;1&lt;/C&gt;&lt;D xsi:type="xsd:double"&gt;304&lt;/D&gt;&lt;/FQL&gt;&lt;FQL&gt;&lt;Q&gt;US35671D8570^FF_TAX_CF(ANN_R,1/1/2018,12/31/2018)&lt;/Q&gt;&lt;R&gt;1&lt;/R&gt;&lt;C&gt;1&lt;/C&gt;&lt;D xsi:type="xsd:double"&gt;2000&lt;/D&gt;&lt;/FQL&gt;&lt;FQL&gt;&lt;Q&gt;US35671D8570^FF_TAX_CF(ANN_R,1/1/2017,12/31/2017)&lt;/Q&gt;&lt;R&gt;1&lt;/R&gt;&lt;C&gt;1&lt;/C&gt;&lt;D xsi:type="xsd:double"&gt;702&lt;/D&gt;&lt;/FQL&gt;&lt;FQL&gt;&lt;Q&gt;US35671D8570^FF_TAX_CF(ANN_R,1/1/2016,12/31/2016)&lt;/Q&gt;&lt;R&gt;1&lt;/R&gt;&lt;C&gt;1&lt;/C&gt;&lt;D xsi:type="xsd:double"&gt;-44&lt;/D&gt;&lt;/FQL&gt;&lt;FQL&gt;&lt;Q&gt;US35671D8570^FF_TAX_RATE(ANN_R,1/1/2020,12/31/2020)&lt;/Q&gt;&lt;R&gt;1&lt;/R&gt;&lt;C&gt;1&lt;/C&gt;&lt;D xsi:type="xsd:double"&gt;52.5319977740679&lt;/D&gt;&lt;/FQL&gt;&lt;FQL&gt;&lt;Q&gt;US35671D8570^FF_TAX_RATE(ANN_R,1/1/2019,12/31/2019)&lt;/Q&gt;&lt;R&gt;1&lt;/R&gt;&lt;C&gt;1&lt;/C&gt;&lt;D xsi:type="xsd:double"&gt;166.666666666667&lt;/D&gt;&lt;/FQL&gt;&lt;FQL&gt;&lt;Q&gt;US35671D8570^FF_TAX_RATE(ANN_R,1/1/2018,12/31/2018)&lt;/Q&gt;&lt;R&gt;1&lt;/R&gt;&lt;C&gt;1&lt;/C&gt;&lt;D xsi:type="xsd:double"&gt;25.4624871531346&lt;/D&gt;&lt;/FQL&gt;&lt;FQL&gt;&lt;Q&gt;US35671D8570^FF_TAX_RATE(ANN_R,1/1/2017,12/31/2017)&lt;/Q&gt;&lt;R&gt;1&lt;/R&gt;&lt;C&gt;1&lt;/C&gt;&lt;D xsi:type="xsd:double"&gt;30.4272915230875&lt;/D&gt;&lt;/FQL&gt;&lt;FQL&gt;&lt;Q&gt;US35671D8570^FF_TAX_RATE(ANN_R,1/1/2016,12/31/2016)&lt;/Q&gt;&lt;R&gt;0&lt;/R&gt;&lt;C&gt;0&lt;/C&gt;&lt;/FQL&gt;&lt;FQL&gt;&lt;Q&gt;US35671D8570^FG_GICS_SECTOR&lt;/Q&gt;&lt;R&gt;1&lt;/R&gt;&lt;C&gt;1&lt;/C&gt;&lt;D xsi:type="xsd:string"&gt;Materials&lt;/D&gt;&lt;/FQL&gt;&lt;FQL&gt;&lt;Q&gt;US35671D8570^FG_FACTSET_SECTOR&lt;/Q&gt;&lt;R&gt;1&lt;/R&gt;&lt;C&gt;1&lt;/C&gt;&lt;D xsi:type="xsd:string"&gt;Non-Energy Minerals&lt;/D&gt;&lt;/FQL&gt;&lt;FQL&gt;&lt;Q&gt;US3453708600^SUS_EC_RISK_SCORE(NOW,NOW,,"GOV")&lt;/Q&gt;&lt;R&gt;0&lt;/R&gt;&lt;C&gt;0&lt;/C&gt;&lt;/FQL&gt;&lt;FQL&gt;&lt;Q&gt;US3453708600^SUS_RR_RISK_SCORE(NOW,NOW,,"ESG")&lt;/Q&gt;&lt;R&gt;0&lt;/R&gt;&lt;C&gt;0&lt;/C&gt;&lt;/FQL&gt;&lt;FQL&gt;&lt;Q&gt;US3453708600^FF_PTX_INC(ANN_R,1/1/2020,12/31/2020)&lt;/Q&gt;&lt;R&gt;1&lt;/R&gt;&lt;C&gt;1&lt;/C&gt;&lt;D xsi:type="xsd:double"&gt;-1116&lt;/D&gt;&lt;/FQL&gt;&lt;FQL&gt;&lt;Q&gt;US3453708600^FF_PTX_INC(ANN_R,1/1/2019,12/31/2019)&lt;/Q&gt;&lt;R&gt;1&lt;/R&gt;&lt;C&gt;1&lt;/C&gt;&lt;D xsi:type="xsd:double"&gt;-640&lt;/D&gt;&lt;/FQL&gt;&lt;FQL&gt;&lt;Q&gt;US3453708600^FF_PTX_INC(ANN_R,1/1/2018,12/31/2018)&lt;/Q&gt;&lt;R&gt;1&lt;/R&gt;&lt;C&gt;1&lt;/C&gt;&lt;D xsi:type="xsd:double"&gt;4345&lt;/D&gt;&lt;/FQL&gt;&lt;FQL&gt;&lt;Q&gt;US3453708600^FF_PTX_INC(ANN_R,1/1/2017,12/31/2017)&lt;/Q&gt;&lt;R&gt;1&lt;/R&gt;&lt;C&gt;1&lt;/C&gt;&lt;D xsi:type="xsd:double"&gt;8159&lt;/D&gt;&lt;/FQL&gt;&lt;FQL&gt;&lt;Q&gt;US3453708600^FF_PTX_INC(ANN_R,1/1/2016,12/31/2016)&lt;/Q&gt;&lt;R&gt;1&lt;/R&gt;&lt;C&gt;1&lt;/C&gt;&lt;D xsi:type="xsd:double"&gt;6796&lt;/D&gt;&lt;/FQL&gt;&lt;FQL&gt;&lt;Q&gt;US3453708600^FF_TAX_CF(ANN_R,1/1/2020,12/31/2020)&lt;/Q&gt;&lt;R&gt;1&lt;/R&gt;&lt;C&gt;1&lt;/C&gt;&lt;D xsi:type="xsd:double"&gt;421&lt;/D&gt;&lt;/FQL&gt;&lt;FQL&gt;&lt;Q&gt;US3453708600^FF_TAX_CF(ANN_R,1/1/2019,12/31/2019)&lt;/Q&gt;&lt;R&gt;1&lt;/R&gt;&lt;C&gt;1&lt;/C&gt;&lt;D xsi:type="xsd:double"&gt;599&lt;/D&gt;&lt;/FQL&gt;&lt;FQL&gt;&lt;Q&gt;US3453708600^FF_TAX_CF(ANN_R,1/1/2018,12/31/2018)&lt;/Q&gt;&lt;R&gt;1&lt;/R&gt;&lt;C&gt;1&lt;/C&gt;&lt;D xsi:type="xsd:double"&gt;821&lt;/D&gt;&lt;/FQL&gt;&lt;FQL&gt;&lt;Q&gt;US3453708600^FF_TAX_CF(ANN_R,1/1/2017,12/31/2017)&lt;/Q&gt;&lt;R&gt;1&lt;/R&gt;&lt;C&gt;1&lt;/C&gt;&lt;D xsi:type="xsd:double"&gt;586&lt;/D&gt;&lt;/FQL&gt;&lt;FQL&gt;&lt;Q&gt;US3453708600^FF_TAX_CF(ANN_R,1/1/2016,12/31/2016)&lt;/Q&gt;&lt;R&gt;1&lt;/R&gt;&lt;C&gt;1&lt;/C&gt;&lt;D xsi:type="xsd:double"&gt;740&lt;/D&gt;&lt;/FQL&gt;&lt;FQL&gt;&lt;Q&gt;US3453708600^FF_TAX_RATE(ANN_R,1/1/2020,12/31/2020)&lt;/Q&gt;&lt;R&gt;0&lt;/R&gt;&lt;C&gt;0&lt;/C&gt;&lt;/FQL&gt;&lt;FQL&gt;&lt;Q&gt;US3453708600^FF_TAX_RATE(ANN_R,1/1/2019,12/31/2019)&lt;/Q&gt;&lt;R&gt;0&lt;/R&gt;&lt;C&gt;0&lt;/C&gt;&lt;/FQL&gt;&lt;FQL&gt;&lt;Q&gt;US3453708600^FF_TAX_RATE(ANN_R,1/1/2018,12/31/2018)&lt;/Q&gt;&lt;R&gt;1&lt;/R&gt;&lt;C&gt;1&lt;/C&gt;&lt;D xsi:type="xsd:double"&gt;14.9597238204833&lt;/D&gt;&lt;/FQL&gt;&lt;FQL&gt;&lt;Q&gt;US3453708600^FF_TAX_RATE(ANN_R,1/1/2017,12/31/2017)&lt;/Q&gt;&lt;R&gt;1&lt;/R&gt;&lt;C&gt;1&lt;/C&gt;&lt;D xsi:type="xsd:double"&gt;4.9270743963721&lt;/D&gt;&lt;/FQL&gt;&lt;FQL&gt;&lt;Q&gt;US3453708600^FG_GICS_SECTOR&lt;/Q&gt;&lt;R&gt;1&lt;/R&gt;&lt;C&gt;1&lt;/C&gt;&lt;D xsi:type="xsd:string"&gt;Consumer Discretionary&lt;/D&gt;&lt;/FQL&gt;&lt;FQL&gt;&lt;Q&gt;US3453708600^FG_FACTSET_SECTOR&lt;/Q&gt;&lt;R&gt;1&lt;/R&gt;&lt;C&gt;1&lt;/C&gt;&lt;D xsi:type="xsd:string"&gt;Consumer Durables&lt;/D&gt;&lt;/FQL&gt;&lt;FQL&gt;&lt;Q&gt;JP3143600009^SUS_EC_RISK_SCORE(NOW,NOW,,"GOV")&lt;/Q&gt;&lt;R&gt;0&lt;/R&gt;&lt;C&gt;0&lt;/C&gt;&lt;/FQL&gt;&lt;FQL&gt;&lt;Q&gt;JP3143600009^SUS_EC_RISK_SCORE(NOW,NOW,,"SOC")&lt;/Q&gt;&lt;R&gt;0&lt;/R&gt;&lt;C&gt;0&lt;/C&gt;&lt;/FQL&gt;&lt;FQL&gt;&lt;Q&gt;JP3143600009^SUS_RR_RISK_SCORE(NOW,NOW,,"ESG")&lt;/Q&gt;&lt;R&gt;0&lt;/R&gt;&lt;C&gt;0&lt;/C&gt;&lt;/FQL&gt;&lt;FQL&gt;&lt;Q&gt;JP3143600009^FF_PTX_INC(ANN_R,1/1/2020,12/31/2020)&lt;/Q&gt;&lt;R&gt;1&lt;/R&gt;&lt;C&gt;1&lt;/C&gt;&lt;D xsi:type="xsd:double"&gt;701430&lt;/D&gt;&lt;/FQL&gt;&lt;FQL&gt;&lt;Q&gt;JP3143600009^FF_PTX_INC(ANN_R,1/1/2019,12/31/2019)&lt;/Q&gt;&lt;R&gt;1&lt;/R&gt;&lt;C&gt;1&lt;/C&gt;&lt;D xsi:type="xsd:double"&gt;695383&lt;/D&gt;&lt;/FQL&gt;&lt;FQL&gt;&lt;Q&gt;JP3143600009^FF_PTX_INC(ANN_R,1/1/2018,12/31/2018)&lt;/Q&gt;&lt;R&gt;1&lt;/R&gt;&lt;C&gt;1&lt;/C&gt;&lt;D xsi:type="xsd:double"&gt;537858&lt;/D&gt;&lt;/FQL&gt;&lt;FQL&gt;&lt;Q&gt;JP3143600009^FF_PTX_INC(ANN_R,1/1/2017,12/31/2017)&lt;/Q&gt;&lt;R&gt;1&lt;/R&gt;&lt;C&gt;1&lt;/C&gt;&lt;D xsi:type="xsd:double"&gt;499855&lt;/D&gt;&lt;/FQL&gt;&lt;FQL&gt;&lt;Q&gt;JP3143600009^FF_PTX_INC(ANN_R,1/1/2016,12/31/2016)&lt;/Q&gt;&lt;R&gt;1&lt;/R&gt;&lt;C&gt;1&lt;/C&gt;&lt;D xsi:type="xsd:double"&gt;322749&lt;/D&gt;&lt;/FQL&gt;&lt;FQL&gt;&lt;Q&gt;JP3143600009^FF_TAX_CF(ANN_R,1/1/2020,12/31/2020)&lt;/Q&gt;&lt;R&gt;1&lt;/R&gt;&lt;C&gt;1&lt;/C&gt;&lt;D xsi:type="xsd:double"&gt;112790&lt;/D&gt;&lt;/FQL&gt;&lt;FQL&gt;&lt;Q&gt;JP3143600009^FF_TAX_CF(ANN_R,1/1/2019,12/31/2019)&lt;/Q&gt;&lt;R&gt;1&lt;/R&gt;&lt;C&gt;1&lt;/C&gt;&lt;D xsi:type="xsd:double"&gt;135581&lt;/D&gt;&lt;/FQL&gt;&lt;FQL&gt;&lt;Q&gt;JP3143600009^FF_TAX_CF(ANN_R,1/1/2018,12/31/2018)&lt;/Q&gt;&lt;R&gt;1&lt;/R&gt;&lt;C&gt;1&lt;/C&gt;&lt;D xsi:type="xsd:double"&gt;85832&lt;/D&gt;&lt;/FQL&gt;&lt;FQL&gt;&lt;Q&gt;JP3143600009^FF_TAX_CF(ANN_R,1/1/2017,12/31/2017)&lt;/Q&gt;&lt;R&gt;1&lt;/R&gt;&lt;C&gt;1&lt;/C&gt;&lt;D xsi:type="xsd:double"&gt;61318&lt;/D&gt;&lt;/FQL&gt;&lt;FQL&gt;&lt;Q&gt;JP3143600009^FF_TAX_CF(ANN_R,1/1/2016,12/31/2016)&lt;/Q&gt;&lt;R&gt;1&lt;/R&gt;&lt;C&gt;1&lt;/C&gt;&lt;D xsi:type="xsd:double"&gt;73078&lt;/D&gt;&lt;/FQL&gt;&lt;FQL&gt;&lt;Q&gt;JP3143600009^FF_TAX_RATE(ANN_R,1/1/2019,12/31/2019)&lt;/Q&gt;&lt;R&gt;1&lt;/R&gt;&lt;C&gt;1&lt;/C&gt;&lt;D xsi:type="xsd:double"&gt;21.5268420424428&lt;/D&gt;&lt;/FQL&gt;&lt;FQL&gt;&lt;Q&gt;JP3143600009^FF_TAX_RATE(ANN_R,1/1/2018,12/31/2018)&lt;/Q&gt;&lt;R&gt;1&lt;/R&gt;&lt;C&gt;1&lt;/C&gt;&lt;D xsi:type="xsd:double"&gt;19.7334612481361&lt;/D&gt;&lt;/FQL&gt;&lt;FQL&gt;&lt;Q&gt;JP3143600009^FF_TAX_RATE(ANN_R,1/1/2017,12/31/2017)&lt;/Q&gt;&lt;R&gt;1&lt;/R&gt;&lt;C&gt;1&lt;/C&gt;&lt;D xsi:type="xsd:double"&gt;25.059667303518&lt;/D&gt;&lt;/FQL&gt;&lt;FQL&gt;&lt;Q&gt;JP3143600009^FF_TAX_RATE(ANN_R,1/1/2016,12/31/2016)&lt;/Q&gt;&lt;R&gt;1&lt;/R&gt;&lt;C&gt;1&lt;/C&gt;&lt;D xsi:type="xsd:double"&gt;14.3706099786521&lt;/D&gt;&lt;/FQL&gt;&lt;FQL&gt;&lt;Q&gt;JP3143600009^FG_GICS_SECTOR&lt;/Q&gt;&lt;R&gt;0&lt;/R&gt;&lt;C&gt;0&lt;/C&gt;&lt;/FQL&gt;&lt;FQL&gt;&lt;Q&gt;JP3143600009^FG_FACTSET_SECTOR&lt;/Q&gt;&lt;R&gt;1&lt;/R&gt;&lt;C&gt;1&lt;/C&gt;&lt;D xsi:type="xsd:string"&gt;Distribution Services&lt;/D&gt;&lt;/FQL&gt;&lt;FQL&gt;&lt;Q&gt;US6516391066^SUS_EC_RISK_SCORE(NOW,NOW,,"GOV")&lt;/Q&gt;&lt;R&gt;1&lt;/R&gt;&lt;C&gt;1&lt;/C&gt;&lt;D xsi:type="xsd:string"&gt;5.045363&lt;/D&gt;&lt;/FQL&gt;&lt;FQL&gt;&lt;Q&gt;US6516391066^SUS_EC_RISK_SCORE(NOW,NOW,,"SOC")&lt;/Q&gt;&lt;R&gt;1&lt;/R&gt;&lt;C&gt;1&lt;/C&gt;&lt;D xsi:type="xsd:string"&gt;9.936741&lt;/D&gt;&lt;/FQL&gt;&lt;FQL&gt;&lt;Q&gt;US6516391066^SUS_RR_RISK_SCORE(NOW,NOW,,"ESG")&lt;/Q&gt;&lt;R&gt;1&lt;/R&gt;&lt;C&gt;1&lt;/C&gt;&lt;D xsi:type="xsd:double"&gt;23.2197688851352&lt;/D&gt;&lt;/FQL&gt;&lt;FQL&gt;&lt;Q&gt;US6516391066^FF_PTX_INC(ANN_R,1/1/2020,12/31/2020)&lt;/Q&gt;&lt;R&gt;1&lt;/R&gt;&lt;C&gt;1&lt;/C&gt;&lt;D xsi:type="xsd:double"&gt;3143&lt;/D&gt;&lt;/FQL&gt;&lt;FQL&gt;&lt;Q&gt;US6516391066^FF_PTX_INC(ANN_R,1/1/2019,12/31/2019)&lt;/Q&gt;&lt;R&gt;1&lt;/R&gt;&lt;C&gt;1&lt;/C&gt;&lt;D xsi:type="xsd:double"&gt;3693&lt;/D&gt;&lt;/FQL&gt;&lt;FQL&gt;&lt;Q&gt;US6516391066^FF_PTX_INC(ANN_R,1/1/2018,12/31/2018)&lt;/Q&gt;&lt;R&gt;1&lt;/R&gt;&lt;C&gt;1&lt;/C&gt;&lt;D xsi:type="xsd:double"&gt;738&lt;/D&gt;&lt;/FQL&gt;&lt;FQL&gt;&lt;Q&gt;US6516391066^FF_PTX_INC(ANN_R,1/1/2017,12/31/2017)&lt;/Q&gt;&lt;R&gt;1&lt;/R&gt;&lt;C&gt;1&lt;/C&gt;&lt;D xsi:type="xsd:double"&gt;1072&lt;/D&gt;&lt;/FQL&gt;&lt;FQL&gt;&lt;Q&gt;US6516391066^FF_PTX_INC(ANN_R,1/1/2016,12/31/2016)&lt;/Q&gt;&lt;R&gt;1&lt;/R&gt;&lt;C&gt;1&lt;/C&gt;&lt;D xsi:type="xsd:double"&gt;-214&lt;/D&gt;&lt;/FQL&gt;&lt;FQL&gt;&lt;Q&gt;US6516391066^FF_TAX_CF(ANN_R,1/1/2020,12/31/2020)&lt;/Q&gt;&lt;R&gt;1&lt;/R&gt;&lt;C&gt;1&lt;/C&gt;&lt;D xsi:type="xsd:double"&gt;400&lt;/D&gt;&lt;/FQL&gt;&lt;FQL&gt;&lt;Q&gt;US6516391066^FF_TAX_CF(ANN_R,1/1/2018,12/31/2018)&lt;/Q&gt;&lt;R&gt;1&lt;/R&gt;&lt;C&gt;1&lt;/C&gt;&lt;D xsi:type="xsd:double"&gt;429&lt;/D&gt;&lt;/FQL&gt;&lt;FQL&gt;&lt;Q&gt;US6516391066^FF_TAX_CF(ANN_R,1/1/2017,12/31/2017)&lt;/Q&gt;&lt;R&gt;1&lt;/R&gt;&lt;C&gt;1&lt;/C&gt;&lt;D xsi:type="xsd:double"&gt;214&lt;/D&gt;&lt;/FQL&gt;&lt;FQL&gt;&lt;Q&gt;US6516391066^FF_TAX_CF(ANN_R,1/1/2016,12/31/2016)&lt;/Q&gt;&lt;R&gt;1&lt;/R&gt;&lt;C&gt;1&lt;/C&gt;&lt;D xsi:type="xsd:double"&gt;85&lt;/D&gt;&lt;/FQL&gt;&lt;FQL&gt;&lt;Q&gt;US6516391066^FF_TAX_RATE(ANN_R,1/1/2020,12/31/2020)&lt;/Q&gt;&lt;R&gt;1&lt;/R&gt;&lt;C&gt;1&lt;/C&gt;&lt;D xsi:type="xsd:double"&gt;22.3989818644607&lt;/D&gt;&lt;/FQL&gt;&lt;FQL&gt;&lt;Q&gt;US6516391066^FF_TAX_RATE(ANN_R,1/1/2019,12/31/2019)&lt;/Q&gt;&lt;R&gt;1&lt;/R&gt;&lt;C&gt;1&lt;/C&gt;&lt;D xsi:type="xsd:double"&gt;22.5291091253723&lt;/D&gt;&lt;/FQL&gt;&lt;FQL&gt;&lt;Q&gt;US6516391066^FF_TAX_RATE(ANN_R,1/1/2018,12/31/2018)&lt;/Q&gt;&lt;R&gt;1&lt;/R&gt;&lt;C&gt;1&lt;/C&gt;&lt;D xsi:type="xsd:double"&gt;52.3035230352303&lt;/D&gt;&lt;/FQL&gt;&lt;FQL&gt;&lt;Q&gt;US6516391066^FF_TAX_RATE(ANN_R,1/1/2017,12/31/2017)&lt;/Q&gt;&lt;R&gt;1&lt;/R&gt;&lt;C&gt;1&lt;/C&gt;&lt;D xsi:type="xsd:double"&gt;105.130597014925&lt;/D&gt;&lt;/FQL&gt;&lt;FQL&gt;&lt;Q&gt;US6516391066^FF_TAX_RATE(ANN_R,1/1/2016,12/31/2016)&lt;/Q&gt;&lt;R&gt;0&lt;/R&gt;&lt;C&gt;0&lt;/C&gt;&lt;/FQL&gt;&lt;FQL&gt;&lt;Q&gt;US6516391066^FG_GICS_SECTOR&lt;/Q&gt;&lt;R&gt;1&lt;/R&gt;&lt;C&gt;1&lt;/C&gt;&lt;D xsi:type="xsd:string"&gt;Materials&lt;/D&gt;&lt;/FQL&gt;&lt;FQL&gt;&lt;Q&gt;US6516391066^FG_FACTSET_SECTOR&lt;/Q&gt;&lt;R&gt;1&lt;/R&gt;&lt;C&gt;1&lt;/C&gt;&lt;D xsi:type="xsd:string"&gt;Non-Energy Minerals&lt;/D&gt;&lt;/FQL&gt;&lt;FQL&gt;&lt;Q&gt;FR0000121667^SUS_EC_RISK_SCORE(NOW,NOW,,"GOV")&lt;/Q&gt;&lt;R&gt;1&lt;/R&gt;&lt;C&gt;1&lt;/C&gt;&lt;D xsi:type="xsd:string"&gt;7.914287&lt;/D&gt;&lt;/FQL&gt;&lt;FQL&gt;&lt;Q&gt;FR0000121667^SUS_EC_RISK_SCORE(NOW,NOW,,"SOC")&lt;/Q&gt;&lt;R&gt;1&lt;/R&gt;&lt;C&gt;1&lt;/C&gt;&lt;D xsi:type="xsd:string"&gt;9.543450&lt;/D&gt;&lt;/FQL&gt;&lt;FQL&gt;&lt;Q&gt;FR0000121667^SUS_RR_RISK_SCORE(NOW,NOW,,"ESG")&lt;/Q&gt;&lt;R&gt;1&lt;/R&gt;&lt;C&gt;1&lt;/C&gt;&lt;D xsi:type="xsd:double"&gt;19.6273375&lt;/D&gt;&lt;/FQL&gt;&lt;FQL&gt;&lt;Q&gt;FR0000121667^FF_PTX_INC(ANN_R,1/1/2020,12/31/2020)&lt;/Q&gt;&lt;R&gt;1&lt;/R&gt;&lt;C&gt;1&lt;/C&gt;&lt;D xsi:type="xsd:double"&gt;312&lt;/D&gt;&lt;/FQL&gt;&lt;FQL&gt;&lt;Q&gt;FR0000121667^FF_PTX_INC(ANN_R,1/1/2019,12/31/2019)&lt;/Q&gt;&lt;R&gt;1&lt;/R&gt;&lt;C&gt;1&lt;/C&gt;&lt;D xsi:type="xsd:double"&gt;1536&lt;/D&gt;&lt;/FQL&gt;&lt;FQL&gt;&lt;Q&gt;FR0000121667^FF_PTX_INC(ANN_R,1/1/2017,12/31/2017)&lt;/Q&gt;&lt;R&gt;1&lt;/R&gt;&lt;C&gt;1&lt;/C&gt;&lt;D xsi:type="xsd:double"&gt;1256&lt;/D&gt;&lt;/FQL&gt;&lt;FQL&gt;&lt;Q&gt;FR0000121667^FF_PTX_INC(ANN_R,1/1/2016,12/31/2016)&lt;/Q&gt;&lt;R&gt;1&lt;/R&gt;&lt;C&gt;1&lt;/C&gt;&lt;D xsi:type="xsd:double"&gt;1164&lt;/D&gt;&lt;/FQL&gt;&lt;FQL&gt;&lt;Q&gt;FR0000121667^FF_TAX_CF(ANN_R,1/1/2020,12/31/2020)&lt;/Q&gt;&lt;R&gt;1&lt;/R&gt;&lt;C&gt;1&lt;/C&gt;&lt;D xsi:type="xsd:double"&gt;356&lt;/D&gt;&lt;/FQL&gt;&lt;FQL&gt;&lt;Q&gt;FR0000121667^FF_TAX_CF(ANN_R,1/1/2019,12/31/2019)&lt;/Q&gt;&lt;R&gt;1&lt;/R&gt;&lt;C&gt;1&lt;/C&gt;&lt;D xsi:type="xsd:double"&gt;502&lt;/D&gt;&lt;/FQL&gt;&lt;FQL&gt;&lt;Q&gt;FR0000121667^FF_TAX_CF(ANN_R,1/1/2018,12/31/2018)&lt;/Q&gt;&lt;R&gt;1&lt;/R&gt;&lt;C&gt;1&lt;/C&gt;&lt;D xsi:type="xsd:double"&gt;352&lt;/D&gt;&lt;/FQL&gt;&lt;FQL&gt;&lt;Q&gt;FR0000121667^FF_TAX_CF(ANN_R,1/1/2017,12/31/2017)&lt;/Q&gt;&lt;R&gt;1&lt;/R&gt;&lt;C&gt;1&lt;/C&gt;&lt;D xsi:type="xsd:double"&gt;320&lt;/D&gt;&lt;/FQL&gt;&lt;FQL&gt;&lt;Q&gt;FR0000121667^FF_TAX_CF(ANN_R,1/1/2016,12/31/2016)&lt;/Q&gt;&lt;R&gt;1&lt;/R&gt;&lt;C&gt;1&lt;/C&gt;&lt;D xsi:type="xsd:double"&gt;264&lt;/D&gt;&lt;/FQL&gt;&lt;FQL&gt;&lt;Q&gt;FR0000121667^FF_TAX_RATE(ANN_R,1/1/2020,12/31/2020)&lt;/Q&gt;&lt;R&gt;1&lt;/R&gt;&lt;C&gt;1&lt;/C&gt;&lt;D xsi:type="xsd:double"&gt;52.5641025641026&lt;/D&gt;&lt;/FQL&gt;&lt;FQL&gt;&lt;Q&gt;FR0000121667^FF_TAX_RATE(ANN_R,1/1/2019,12/31/2019)&lt;/Q&gt;&lt;R&gt;1&lt;/R&gt;&lt;C&gt;1&lt;/C&gt;&lt;D xsi:type="xsd:double"&gt;22.7213541666667&lt;/D&gt;&lt;/FQL&gt;&lt;FQL&gt;&lt;Q&gt;FR0000121667^FF_TAX_RATE(ANN_R,1/1/2018,12/31/2018)&lt;/Q&gt;&lt;R&gt;1&lt;/R&gt;&lt;C&gt;1&lt;/C&gt;&lt;D xsi:type="xsd:double"&gt;10.7835531419705&lt;/D&gt;&lt;/FQL&gt;&lt;FQL&gt;&lt;Q&gt;FR0000121667^FF_TAX_RATE(ANN_R,1/1/2017,12/31/2017)&lt;/Q&gt;&lt;R&gt;1&lt;/R&gt;&lt;C&gt;1&lt;/C&gt;&lt;D xsi:type="xsd:double"&gt;17.1178343949045&lt;/D&gt;&lt;/FQL&gt;&lt;FQL&gt;&lt;Q&gt;FR0000121667^FF_TAX_RATE(ANN_R,1/1/2016,12/31/2016)&lt;/Q&gt;&lt;R&gt;1&lt;/R&gt;&lt;C&gt;1&lt;/C&gt;&lt;D xsi:type="xsd:double"&gt;24.4845360824742&lt;/D&gt;&lt;/FQL&gt;&lt;FQL&gt;&lt;Q&gt;FR0000121667^FG_GICS_SECTOR&lt;/Q&gt;&lt;R&gt;0&lt;/R&gt;&lt;C&gt;0&lt;/C&gt;&lt;/FQL&gt;&lt;FQL&gt;&lt;Q&gt;FR0000121667^FG_FACTSET_SECTOR&lt;/Q&gt;&lt;R&gt;1&lt;/R&gt;&lt;C&gt;1&lt;/C&gt;&lt;D xsi:type="xsd:string"&gt;Health Technology&lt;/D&gt;&lt;/FQL&gt;&lt;FQL&gt;&lt;Q&gt;GB00BH4HKS39^SUS_EC_RISK_SCORE(NOW,NOW,,"GOV")&lt;/Q&gt;&lt;R&gt;1&lt;/R&gt;&lt;C&gt;1&lt;/C&gt;&lt;D xsi:type="xsd:string"&gt;5.386834&lt;/D&gt;&lt;/FQL&gt;&lt;FQL&gt;&lt;Q&gt;GB00BH4HKS39^SUS_RR_RISK_SCORE(NOW,NOW,,"ESG")&lt;/Q&gt;&lt;R&gt;1&lt;/R&gt;&lt;C&gt;1&lt;/C&gt;&lt;D xsi:type="xsd:double"&gt;15.7294765625&lt;/D&gt;&lt;/FQL&gt;&lt;FQL&gt;&lt;Q&gt;GB00BH4HKS39^FF_PTX_INC(ANN_R,1/1/2020,12/31/2020)&lt;/Q&gt;&lt;R&gt;1&lt;/R&gt;&lt;C&gt;1&lt;/C&gt;&lt;D xsi:type="xsd:double"&gt;2887.09413234629&lt;/D&gt;&lt;/FQL&gt;&lt;FQL&gt;&lt;Q&gt;GB00BH4HKS39^FF_PTX_INC(ANN_R,1/1/2019,12/31/2019)&lt;/Q&gt;&lt;R&gt;1&lt;/R&gt;&lt;C&gt;1&lt;/C&gt;&lt;D xsi:type="xsd:double"&gt;-1503.67098972365&lt;/D&gt;&lt;/FQL&gt;&lt;FQL&gt;&lt;Q&gt;GB00BH4HKS39^FF_PTX_INC(ANN_R,1/1/2018,12/31/2018)&lt;/Q&gt;&lt;R&gt;1&lt;/R&gt;&lt;C&gt;1&lt;/C&gt;&lt;D xsi:type="xsd:double"&gt;3471.91542992592&lt;/D&gt;&lt;/FQL&gt;&lt;FQL&gt;&lt;Q&gt;GB00BH4HKS39^FF_PTX_INC(ANN_R,1/1/2017,12/31/2017)&lt;/Q&gt;&lt;R&gt;1&lt;/R&gt;&lt;C&gt;1&lt;/C&gt;&lt;D xsi:type="xsd:double"&gt;2311.16589841153&lt;/D&gt;&lt;/FQL&gt;&lt;FQL&gt;&lt;Q&gt;GB00BH4HKS39^FF_PTX_INC(ANN_R,1/1/2016,12/31/2016)&lt;/Q&gt;&lt;R&gt;1&lt;/R&gt;&lt;C&gt;1&lt;/C&gt;&lt;D xsi:type="xsd:double"&gt;-183.196021797808&lt;/D&gt;&lt;/FQL&gt;&lt;FQL&gt;&lt;Q&gt;GB00BH4HKS39^FF_TAX_CF(ANN_R,1/1/2020,12/31/2020)&lt;/Q&gt;&lt;R&gt;1&lt;/R&gt;&lt;C&gt;1&lt;/C&gt;&lt;D xsi:type="xsd:double"&gt;813.635619115773&lt;/D&gt;&lt;/FQL&gt;&lt;FQL&gt;&lt;Q&gt;GB00BH4HKS39^FF_TAX_CF(ANN_R,1/1/2019,12/31/2019)&lt;/Q&gt;&lt;R&gt;1&lt;/R&gt;&lt;C&gt;1&lt;/C&gt;&lt;D xsi:type="xsd:double"&gt;997.449788491172&lt;/D&gt;&lt;/FQL&gt;&lt;FQL&gt;&lt;Q&gt;GB00BH4HKS39^FF_TAX_CF(ANN_R,1/1/2018,12/31/2018)&lt;/Q&gt;&lt;R&gt;1&lt;/R&gt;&lt;C&gt;1&lt;/C&gt;&lt;D xsi:type="xsd:double"&gt;1082.93425144756&lt;/D&gt;&lt;/FQL&gt;&lt;FQL&gt;&lt;Q&gt;GB00BH4HKS39^FF_TAX_CF(ANN_R,1/1/2017,12/31/2017)&lt;/Q&gt;&lt;R&gt;1&lt;/R&gt;&lt;C&gt;1&lt;/C&gt;&lt;D xsi:type="xsd:double"&gt;640.727595151611&lt;/D&gt;&lt;/FQL&gt;&lt;FQL&gt;&lt;Q&gt;GB00BH4HKS39^FF_TAX_CF(ANN_R,1/1/2016,12/31/2016)&lt;/Q&gt;&lt;R&gt;1&lt;/R&gt;&lt;C&gt;1&lt;/C&gt;&lt;D xsi:type="xsd:double"&gt;591.356758363323&lt;/D&gt;&lt;/FQL&gt;&lt;FQL&gt;&lt;Q&gt;GB00BH4HKS39^FF_TAX_RATE(ANN_R,1/1/2020,12/31/2020)&lt;/Q&gt;&lt;R&gt;1&lt;/R&gt;&lt;C&gt;1&lt;/C&gt;&lt;D xsi:type="xsd:double"&gt;37.8787878787878&lt;/D&gt;&lt;/FQL&gt;&lt;FQL&gt;&lt;Q&gt;GB00BH4HKS39^FF_TAX_RATE(ANN_R,1/1/2019,12/31/2019)&lt;/Q&gt;&lt;R&gt;0&lt;/R&gt;&lt;C&gt;0&lt;/C&gt;&lt;/FQL&gt;&lt;FQL&gt;&lt;Q&gt;GB00BH4HKS39^FF_TAX_RATE(ANN_R,1/1/2018,12/31/2018)&lt;/Q&gt;&lt;R&gt;1&lt;/R&gt;&lt;C&gt;1&lt;/C&gt;&lt;D xsi:type="xsd:double"&gt;-22.3266446532893&lt;/D&gt;&lt;/FQL&gt;&lt;FQL&gt;&lt;Q&gt;GB00BH4HKS39^FF_TAX_RATE(ANN_R,1/1/2017,12/31/2017)&lt;/Q&gt;&lt;R&gt;1&lt;/R&gt;&lt;C&gt;1&lt;/C&gt;&lt;D xsi:type="xsd:double"&gt;173.551912568306&lt;/D&gt;&lt;/FQL&gt;&lt;FQL&gt;&lt;Q&gt;GB00BH4HKS39^FG_GICS_SECTOR&lt;/Q&gt;&lt;R&gt;0&lt;/R&gt;&lt;C&gt;0&lt;/C&gt;&lt;/FQL&gt;&lt;FQL&gt;&lt;Q&gt;GB00BH4HKS39^FG_FACTSET_SECTOR&lt;/Q&gt;&lt;R&gt;1&lt;/R&gt;&lt;C&gt;1&lt;/C&gt;&lt;D xsi:type="xsd:string"&gt;Communications&lt;/D&gt;&lt;/FQL&gt;&lt;FQL&gt;&lt;Q&gt;US6153691059^SUS_EC_RISK_SCORE(NOW,NOW,,"GOV")&lt;/Q&gt;&lt;R&gt;1&lt;/R&gt;&lt;C&gt;1&lt;/C&gt;&lt;D xsi:type="xsd:string"&gt;5.759025&lt;/D&gt;&lt;/FQL&gt;&lt;FQL&gt;&lt;Q&gt;US6153691059^SUS_EC_RISK_SCORE(NOW,NOW,,"SOC")&lt;/Q&gt;&lt;R&gt;1&lt;/R&gt;&lt;C&gt;1&lt;/C&gt;&lt;D xsi:type="xsd:string"&gt;5.864688&lt;/D&gt;&lt;/FQL&gt;&lt;FQL&gt;&lt;Q&gt;US6153691059^SUS_RR_RISK_SCORE(NOW,NOW,,"ESG")&lt;/Q&gt;&lt;R&gt;1&lt;/R&gt;&lt;C&gt;1&lt;/C&gt;&lt;D xsi:type="xsd:double"&gt;11.6552125&lt;/D&gt;&lt;/FQL&gt;&lt;FQL&gt;&lt;Q&gt;US6153691059^FF_PTX_INC(ANN_R,1/1/2020,12/31/2020)&lt;/Q&gt;&lt;R&gt;1&lt;/R&gt;&lt;C&gt;1&lt;/C&gt;&lt;D xsi:type="xsd:double"&gt;2229&lt;/D&gt;&lt;/FQL&gt;&lt;FQL&gt;&lt;Q&gt;US6153691059^FF_PTX_INC(ANN_R,1/1/2019,12/31/2019)&lt;/Q&gt;&lt;R&gt;1&lt;/R&gt;&lt;C&gt;1&lt;/C&gt;&lt;D xsi:type="xsd:double"&gt;1810&lt;/D&gt;&lt;/FQL&gt;&lt;FQL&gt;&lt;Q&gt;US6153691059^FF_PTX_INC(ANN_R,1/1/2018,12/31/2018)&lt;/Q&gt;&lt;R&gt;1&lt;/R&gt;&lt;C&gt;1&lt;/C&gt;&lt;D xsi:type="xsd:double"&gt;1671&lt;/D&gt;&lt;/FQL&gt;&lt;FQL&gt;&lt;Q&gt;US6153691059^FF_PTX_INC(ANN_R,1/1/2017,12/31/2017)&lt;/Q&gt;&lt;R&gt;1&lt;/R&gt;&lt;C&gt;1&lt;/C&gt;&lt;D xsi:type="xsd:double"&gt;1786.8&lt;/D&gt;&lt;/FQL&gt;&lt;FQL&gt;&lt;Q&gt;US6153691059^FF_PTX_INC(ANN_R,1/1/2016,12/31/2016)&lt;/Q&gt;&lt;R&gt;1&lt;/R&gt;&lt;C&gt;1&lt;/C&gt;&lt;D xsi:type="xsd:double"&gt;558&lt;/D&gt;&lt;/FQL&gt;&lt;FQL&gt;&lt;Q&gt;US6153691059^FF_TAX_CF(ANN_R,1/1/2020,12/31/2020)&lt;/Q&gt;&lt;R&gt;1&lt;/R&gt;&lt;C&gt;1&lt;/C&gt;&lt;D xsi:type="xsd:double"&gt;514&lt;/D&gt;&lt;/FQL&gt;&lt;FQL&gt;&lt;Q&gt;US6153691059^FF_TAX_CF(ANN_R,1/1/2019,12/31/2019)&lt;/Q&gt;&lt;R&gt;1&lt;/R&gt;&lt;C&gt;1&lt;/C&gt;&lt;D xsi:type="xsd:double"&gt;458&lt;/D&gt;&lt;/FQL&gt;&lt;FQL&gt;&lt;Q&gt;US6153691059^FF_TAX_CF(ANN_R,1/1/2018,12/31/2018)&lt;/Q&gt;&lt;R&gt;1&lt;/R&gt;&lt;C&gt;1&lt;/C&gt;&lt;D xsi:type="xsd:double"&gt;442.1&lt;/D&gt;&lt;/FQL&gt;&lt;FQL&gt;&lt;Q&gt;US6153691059^FF_TAX_CF(ANN_R,1/1/2017,12/31/2017)&lt;/Q&gt;&lt;R&gt;1&lt;/R&gt;&lt;C&gt;1&lt;/C&gt;&lt;D xsi:type="xsd:double"&gt;366.4&lt;/D&gt;&lt;/FQL&gt;&lt;FQL&gt;&lt;Q&gt;US6153691059^FF_TAX_CF(ANN_R,1/1/2016,12/31/2016)&lt;/Q&gt;&lt;R&gt;1&lt;/R&gt;&lt;C&gt;1&lt;/C&gt;&lt;D xsi:type="xsd:double"&gt;355.7&lt;/D&gt;&lt;/FQL&gt;&lt;FQL&gt;&lt;Q&gt;US6153691059^FF_TAX_RATE(ANN_R,1/1/2019,12/31/2019)&lt;/Q&gt;&lt;R&gt;1&lt;/R&gt;&lt;C&gt;1&lt;/C&gt;&lt;D xsi:type="xsd:double"&gt;21.0497237569061&lt;/D&gt;&lt;/FQL&gt;&lt;FQL&gt;&lt;Q&gt;US6153691059^FF_TAX_RATE(ANN_R,1/1/2018,12/31/2018)&lt;/Q&gt;&lt;R&gt;1&lt;/R&gt;&lt;C&gt;1&lt;/C&gt;&lt;D xsi:type="xsd:double"&gt;21.0412926391382&lt;/D&gt;&lt;/FQL&gt;&lt;FQL&gt;&lt;Q&gt;US6153691059^FF_TAX_RATE(ANN_R,1/1/2017,12/31/2017)&lt;/Q&gt;&lt;R&gt;1&lt;/R&gt;&lt;C&gt;1&lt;/C&gt;&lt;D xsi:type="xsd:double"&gt;43.6030893216924&lt;/D&gt;&lt;/FQL&gt;&lt;FQL&gt;&lt;Q&gt;US6153691059^FF_TAX_RATE(ANN_R,1/1/2016,12/31/2016)&lt;/Q&gt;&lt;R&gt;1&lt;/R&gt;&lt;C&gt;1&lt;/C&gt;&lt;D xsi:type="xsd:double"&gt;50.573476702509&lt;/D&gt;&lt;/FQL&gt;&lt;FQL&gt;&lt;Q&gt;US6153691059^FG_GICS_SECTOR&lt;/Q&gt;&lt;R&gt;1&lt;/R&gt;&lt;C&gt;1&lt;/C&gt;&lt;D xsi:type="xsd:string"&gt;Financials&lt;/D&gt;&lt;/FQL&gt;&lt;FQL&gt;&lt;Q&gt;US6153691059^FG_FACTSET_SECTOR&lt;/Q&gt;&lt;R&gt;1&lt;/R&gt;&lt;C&gt;1&lt;/C&gt;&lt;D xsi:type="xsd:string"&gt;Commercial Services&lt;/D&gt;&lt;/FQL&gt;&lt;FQL&gt;&lt;Q&gt;KR7035420009^SUS_EC_RISK_SCORE(NOW,NOW,,"GOV")&lt;/Q&gt;&lt;R&gt;0&lt;/R&gt;&lt;C&gt;0&lt;/C&gt;&lt;/FQL&gt;&lt;FQL&gt;&lt;Q&gt;KR7035420009^SUS_EC_RISK_SCORE(NOW,NOW,,"SOC")&lt;/Q&gt;&lt;R&gt;0&lt;/R&gt;&lt;C&gt;0&lt;/C&gt;&lt;/FQL&gt;&lt;FQL&gt;&lt;Q&gt;KR7035420009^SUS_RR_RISK_SCORE(NOW,NOW,,"ESG")&lt;/Q&gt;&lt;R&gt;0&lt;/R&gt;&lt;C&gt;0&lt;/C&gt;&lt;/FQL&gt;&lt;FQL&gt;&lt;Q&gt;KR7035420009^FF_PTX_INC(ANN_R,1/1/2020,12/31/2020)&lt;/Q&gt;&lt;R&gt;1&lt;/R&gt;&lt;C&gt;1&lt;/C&gt;&lt;D xsi:type="xsd:double"&gt;1518004.570558&lt;/D&gt;&lt;/FQL&gt;&lt;FQL&gt;&lt;Q&gt;KR7035420009^FF_PTX_INC(A</t>
        </r>
      </text>
    </comment>
    <comment ref="A47" authorId="0" shapeId="0" xr:uid="{57E6567D-5C2A-4A11-B5E0-88BE4D5E04C0}">
      <text>
        <r>
          <rPr>
            <b/>
            <sz val="9"/>
            <color indexed="81"/>
            <rFont val="Tahoma"/>
            <family val="2"/>
          </rPr>
          <t>NN_R,1/1/2019,12/31/2019)&lt;/Q&gt;&lt;R&gt;1&lt;/R&gt;&lt;C&gt;1&lt;/C&gt;&lt;D xsi:type="xsd:double"&gt;1372831.993997&lt;/D&gt;&lt;/FQL&gt;&lt;FQL&gt;&lt;Q&gt;KR7035420009^FF_PTX_INC(ANN_R,1/1/2018,12/31/2018)&lt;/Q&gt;&lt;R&gt;1&lt;/R&gt;&lt;C&gt;1&lt;/C&gt;&lt;D xsi:type="xsd:double"&gt;1196742.04749&lt;/D&gt;&lt;/FQL&gt;&lt;FQL&gt;&lt;Q&gt;KR7035420009^FF_PTX_INC(ANN_R,1/1/2017,12/31/2017)&lt;/Q&gt;&lt;R&gt;1&lt;/R&gt;&lt;C&gt;1&lt;/C&gt;&lt;D xsi:type="xsd:double"&gt;1209855.810654&lt;/D&gt;&lt;/FQL&gt;&lt;FQL&gt;&lt;Q&gt;KR7035420009^FF_PTX_INC(ANN_R,1/1/2016,12/31/2016)&lt;/Q&gt;&lt;R&gt;1&lt;/R&gt;&lt;C&gt;1&lt;/C&gt;&lt;D xsi:type="xsd:double"&gt;1131770.948917&lt;/D&gt;&lt;/FQL&gt;&lt;FQL&gt;&lt;Q&gt;KR7035420009^FF_TAX_CF(ANN_R,1/1/2020,12/31/2020)&lt;/Q&gt;&lt;R&gt;1&lt;/R&gt;&lt;C&gt;1&lt;/C&gt;&lt;D xsi:type="xsd:double"&gt;573218.670138&lt;/D&gt;&lt;/FQL&gt;&lt;FQL&gt;&lt;Q&gt;KR7035420009^FF_TAX_CF(ANN_R,1/1/2018,12/31/2018)&lt;/Q&gt;&lt;R&gt;1&lt;/R&gt;&lt;C&gt;1&lt;/C&gt;&lt;D xsi:type="xsd:double"&gt;37084.674928&lt;/D&gt;&lt;/FQL&gt;&lt;FQL&gt;&lt;Q&gt;KR7035420009^FF_TAX_CF(ANN_R,1/1/2017,12/31/2017)&lt;/Q&gt;&lt;R&gt;1&lt;/R&gt;&lt;C&gt;1&lt;/C&gt;&lt;D xsi:type="xsd:double"&gt;414871.355687&lt;/D&gt;&lt;/FQL&gt;&lt;FQL&gt;&lt;Q&gt;KR7035420009^FF_TAX_CF(ANN_R,1/1/2016,12/31/2016)&lt;/Q&gt;&lt;R&gt;1&lt;/R&gt;&lt;C&gt;1&lt;/C&gt;&lt;D xsi:type="xsd:double"&gt;338809.154339&lt;/D&gt;&lt;/FQL&gt;&lt;FQL&gt;&lt;Q&gt;KR7035420009^FF_TAX_RATE(ANN_R,1/1/2020,12/31/2020)&lt;/Q&gt;&lt;R&gt;1&lt;/R&gt;&lt;C&gt;1&lt;/C&gt;&lt;D xsi:type="xsd:double"&gt;32.446198857817&lt;/D&gt;&lt;/FQL&gt;&lt;FQL&gt;&lt;Q&gt;KR7035420009^FF_TAX_RATE(ANN_R,1/1/2019,12/31/2019)&lt;/Q&gt;&lt;R&gt;1&lt;/R&gt;&lt;C&gt;1&lt;/C&gt;&lt;D xsi:type="xsd:double"&gt;34.2758919026204&lt;/D&gt;&lt;/FQL&gt;&lt;FQL&gt;&lt;Q&gt;KR7035420009^FF_TAX_RATE(ANN_R,1/1/2018,12/31/2018)&lt;/Q&gt;&lt;R&gt;1&lt;/R&gt;&lt;C&gt;1&lt;/C&gt;&lt;D xsi:type="xsd:double"&gt;40.8405803766232&lt;/D&gt;&lt;/FQL&gt;&lt;FQL&gt;&lt;Q&gt;KR7035420009^FF_TAX_RATE(ANN_R,1/1/2017,12/31/2017)&lt;/Q&gt;&lt;R&gt;1&lt;/R&gt;&lt;C&gt;1&lt;/C&gt;&lt;D xsi:type="xsd:double"&gt;34.9771645572582&lt;/D&gt;&lt;/FQL&gt;&lt;FQL&gt;&lt;Q&gt;KR7035420009^FF_TAX_RATE(ANN_R,1/1/2016,12/31/2016)&lt;/Q&gt;&lt;R&gt;1&lt;/R&gt;&lt;C&gt;1&lt;/C&gt;&lt;D xsi:type="xsd:double"&gt;31.8848629871895&lt;/D&gt;&lt;/FQL&gt;&lt;FQL&gt;&lt;Q&gt;KR7035420009^FG_GICS_SECTOR&lt;/Q&gt;&lt;R&gt;0&lt;/R&gt;&lt;C&gt;0&lt;/C&gt;&lt;/FQL&gt;&lt;FQL&gt;&lt;Q&gt;KR7035420009^FG_FACTSET_SECTOR&lt;/Q&gt;&lt;R&gt;1&lt;/R&gt;&lt;C&gt;1&lt;/C&gt;&lt;D xsi:type="xsd:string"&gt;Technology Services&lt;/D&gt;&lt;/FQL&gt;&lt;FQL&gt;&lt;Q&gt;IT0000072618^SUS_EC_RISK_SCORE(NOW,NOW,,"GOV")&lt;/Q&gt;&lt;R&gt;1&lt;/R&gt;&lt;C&gt;1&lt;/C&gt;&lt;D xsi:type="xsd:string"&gt;9.197700&lt;/D&gt;&lt;/FQL&gt;&lt;FQL&gt;&lt;Q&gt;IT0000072618^SUS_EC_RISK_SCORE(NOW,NOW,,"SOC")&lt;/Q&gt;&lt;R&gt;1&lt;/R&gt;&lt;C&gt;1&lt;/C&gt;&lt;D xsi:type="xsd:string"&gt;5.731325&lt;/D&gt;&lt;/FQL&gt;&lt;FQL&gt;&lt;Q&gt;IT0000072618^SUS_RR_RISK_SCORE(NOW,NOW,,"ESG")&lt;/Q&gt;&lt;R&gt;1&lt;/R&gt;&lt;C&gt;1&lt;/C&gt;&lt;D xsi:type="xsd:double"&gt;16.407125&lt;/D&gt;&lt;/FQL&gt;&lt;FQL&gt;&lt;Q&gt;IT0000072618^FF_PTX_INC(ANN_R,1/1/2020,12/31/2020)&lt;/Q&gt;&lt;R&gt;1&lt;/R&gt;&lt;C&gt;1&lt;/C&gt;&lt;D xsi:type="xsd:double"&gt;4408&lt;/D&gt;&lt;/FQL&gt;&lt;FQL&gt;&lt;Q&gt;IT0000072618^FF_PTX_INC(ANN_R,1/1/2019,12/31/2019)&lt;/Q&gt;&lt;R&gt;1&lt;/R&gt;&lt;C&gt;1&lt;/C&gt;&lt;D xsi:type="xsd:double"&gt;5619&lt;/D&gt;&lt;/FQL&gt;&lt;FQL&gt;&lt;Q&gt;IT0000072618^FF_PTX_INC(ANN_R,1/1/2017,12/31/2017)&lt;/Q&gt;&lt;R&gt;1&lt;/R&gt;&lt;C&gt;1&lt;/C&gt;&lt;D xsi:type="xsd:double"&gt;6668&lt;/D&gt;&lt;/FQL&gt;&lt;FQL&gt;&lt;Q&gt;IT0000072618^FF_PTX_INC(ANN_R,1/1/2016,12/31/2016)&lt;/Q&gt;&lt;R&gt;1&lt;/R&gt;&lt;C&gt;1&lt;/C&gt;&lt;D xsi:type="xsd:double"&gt;3091&lt;/D&gt;&lt;/FQL&gt;&lt;FQL&gt;&lt;Q&gt;IT0000072618^FF_TAX_CF(ANN_R,1/1/2020,12/31/2020)&lt;/Q&gt;&lt;R&gt;1&lt;/R&gt;&lt;C&gt;1&lt;/C&gt;&lt;D xsi:type="xsd:double"&gt;370&lt;/D&gt;&lt;/FQL&gt;&lt;FQL&gt;&lt;Q&gt;IT0000072618^FF_TAX_CF(ANN_R,1/1/2019,12/31/2019)&lt;/Q&gt;&lt;R&gt;1&lt;/R&gt;&lt;C&gt;1&lt;/C&gt;&lt;D xsi:type="xsd:double"&gt;160&lt;/D&gt;&lt;/FQL&gt;&lt;FQL&gt;&lt;Q&gt;IT0000072618^FF_TAX_CF(ANN_R,1/1/2018,12/31/2018)&lt;/Q&gt;&lt;R&gt;1&lt;/R&gt;&lt;C&gt;1&lt;/C&gt;&lt;D xsi:type="xsd:double"&gt;-889&lt;/D&gt;&lt;/FQL&gt;&lt;FQL&gt;&lt;Q&gt;IT0000072618^FF_TAX_CF(ANN_R,1/1/2017,12/31/2017)&lt;/Q&gt;&lt;R&gt;1&lt;/R&gt;&lt;C&gt;1&lt;/C&gt;&lt;D xsi:type="xsd:double"&gt;262&lt;/D&gt;&lt;/FQL&gt;&lt;FQL&gt;&lt;Q&gt;IT0000072618^FF_TAX_CF(ANN_R,1/1/2016,12/31/2016)&lt;/Q&gt;&lt;R&gt;1&lt;/R&gt;&lt;C&gt;1&lt;/C&gt;&lt;D xsi:type="xsd:double"&gt;-184&lt;/D&gt;&lt;/FQL&gt;&lt;FQL&gt;&lt;Q&gt;IT0000072618^FF_TAX_RATE(ANN_R,1/1/2020,12/31/2020)&lt;/Q&gt;&lt;R&gt;1&lt;/R&gt;&lt;C&gt;1&lt;/C&gt;&lt;D xsi:type="xsd:double"&gt;32.8039927404719&lt;/D&gt;&lt;/FQL&gt;&lt;FQL&gt;&lt;Q&gt;IT0000072618^FF_TAX_RATE(ANN_R,1/1/2019,12/31/2019)&lt;/Q&gt;&lt;R&gt;1&lt;/R&gt;&lt;C&gt;1&lt;/C&gt;&lt;D xsi:type="xsd:double"&gt;27.8341341875779&lt;/D&gt;&lt;/FQL&gt;&lt;FQL&gt;&lt;Q&gt;IT0000072618^FF_TAX_RATE(ANN_R,1/1/2018,12/31/2018)&lt;/Q&gt;&lt;R&gt;1&lt;/R&gt;&lt;C&gt;1&lt;/C&gt;&lt;D xsi:type="xsd:double"&gt;26.1612284069098&lt;/D&gt;&lt;/FQL&gt;&lt;FQL&gt;&lt;Q&gt;IT0000072618^FF_TAX_RATE(ANN_R,1/1/2017,12/31/2017)&lt;/Q&gt;&lt;R&gt;1&lt;/R&gt;&lt;C&gt;1&lt;/C&gt;&lt;D xsi:type="xsd:double"&gt;6.95860827834433&lt;/D&gt;&lt;/FQL&gt;&lt;FQL&gt;&lt;Q&gt;IT0000072618^FF_TAX_RATE(ANN_R,1/1/2016,12/31/2016)&lt;/Q&gt;&lt;R&gt;1&lt;/R&gt;&lt;C&gt;1&lt;/C&gt;&lt;D xsi:type="xsd:double"&gt;32.4490456163054&lt;/D&gt;&lt;/FQL&gt;&lt;FQL&gt;&lt;Q&gt;IT0000072618^FG_GICS_SECTOR&lt;/Q&gt;&lt;R&gt;0&lt;/R&gt;&lt;C&gt;0&lt;/C&gt;&lt;/FQL&gt;&lt;FQL&gt;&lt;Q&gt;IT0000072618^FG_FACTSET_SECTOR&lt;/Q&gt;&lt;R&gt;1&lt;/R&gt;&lt;C&gt;1&lt;/C&gt;&lt;D xsi:type="xsd:string"&gt;Finance&lt;/D&gt;&lt;/FQL&gt;&lt;FQL&gt;&lt;Q&gt;NL0013654783^SUS_EC_RISK_SCORE(NOW,NOW,,"GOV")&lt;/Q&gt;&lt;R&gt;0&lt;/R&gt;&lt;C&gt;0&lt;/C&gt;&lt;/FQL&gt;&lt;FQL&gt;&lt;Q&gt;NL0013654783^SUS_RR_RISK_SCORE(NOW,NOW,,"ESG")&lt;/Q&gt;&lt;R&gt;0&lt;/R&gt;&lt;C&gt;0&lt;/C&gt;&lt;/FQL&gt;&lt;FQL&gt;&lt;Q&gt;NL0013654783^FF_PTX_INC(ANN_R,1/1/2020,12/31/2020)&lt;/Q&gt;&lt;R&gt;1&lt;/R&gt;&lt;C&gt;1&lt;/C&gt;&lt;D xsi:type="xsd:double"&gt;-173.715980284706&lt;/D&gt;&lt;/FQL&gt;&lt;FQL&gt;&lt;Q&gt;NL0013654783^FF_PTX_INC(ANN_R,1/1/2019,12/31/2019)&lt;/Q&gt;&lt;R&gt;1&lt;/R&gt;&lt;C&gt;1&lt;/C&gt;&lt;D xsi:type="xsd:double"&gt;947.81382391636&lt;/D&gt;&lt;/FQL&gt;&lt;FQL&gt;&lt;Q&gt;NL0013654783^FF_PTX_INC(ANN_R,1/1/2018,12/31/2018)&lt;/Q&gt;&lt;R&gt;1&lt;/R&gt;&lt;C&gt;1&lt;/C&gt;&lt;D xsi:type="xsd:double"&gt;6933.00474364272&lt;/D&gt;&lt;/FQL&gt;&lt;FQL&gt;&lt;Q&gt;NL0013654783^FF_PTX_INC(ANN_R,1/1/2017,12/31/2017)&lt;/Q&gt;&lt;R&gt;1&lt;/R&gt;&lt;C&gt;1&lt;/C&gt;&lt;D xsi:type="xsd:double"&gt;-1374.882127087&lt;/D&gt;&lt;/FQL&gt;&lt;FQL&gt;&lt;Q&gt;NL0013654783^FF_PTX_INC(ANN_R,1/1/2016,12/31/2016)&lt;/Q&gt;&lt;R&gt;0&lt;/R&gt;&lt;C&gt;0&lt;/C&gt;&lt;/FQL&gt;&lt;FQL&gt;&lt;Q&gt;NL0013654783^FF_TAX_CF(ANN_R,1/1/2020,12/31/2020)&lt;/Q&gt;&lt;R&gt;1&lt;/R&gt;&lt;C&gt;1&lt;/C&gt;&lt;D xsi:type="xsd:double"&gt;99.0091079342884&lt;/D&gt;&lt;/FQL&gt;&lt;FQL&gt;&lt;Q&gt;NL0013654783^FF_TAX_CF(ANN_R,1/1/2019,12/31/2019)&lt;/Q&gt;&lt;R&gt;1&lt;/R&gt;&lt;C&gt;1&lt;/C&gt;&lt;D xsi:type="xsd:double"&gt;87.2645362037852&lt;/D&gt;&lt;/FQL&gt;&lt;FQL&gt;&lt;Q&gt;NL0013654783^FF_TAX_CF(ANN_R,1/1/2018,12/31/2018)&lt;/Q&gt;&lt;R&gt;1&lt;/R&gt;&lt;C&gt;1&lt;/C&gt;&lt;D xsi:type="xsd:double"&gt;59.0443504457353&lt;/D&gt;&lt;/FQL&gt;&lt;FQL&gt;&lt;Q&gt;NL0013654783^FF_TAX_CF(ANN_R,1/1/2017,12/31/2017)&lt;/Q&gt;&lt;R&gt;1&lt;/R&gt;&lt;C&gt;1&lt;/C&gt;&lt;D xsi:type="xsd:double"&gt;55.615258456437&lt;/D&gt;&lt;/FQL&gt;&lt;FQL&gt;&lt;Q&gt;NL0013654783^FF_TAX_CF(ANN_R,1/1/2016,12/31/2016)&lt;/Q&gt;&lt;R&gt;0&lt;/R&gt;&lt;C&gt;0&lt;/C&gt;&lt;/FQL&gt;&lt;FQL&gt;&lt;Q&gt;NL0013654783^FF_TAX_RATE(ANN_R,1/1/2020,12/31/2020)&lt;/Q&gt;&lt;R&gt;0&lt;/R&gt;&lt;C&gt;0&lt;/C&gt;&lt;/FQL&gt;&lt;FQL&gt;&lt;Q&gt;NL0013654783^FF_TAX_RATE(ANN_R,1/1/2019,12/31/2019)&lt;/Q&gt;&lt;R&gt;1&lt;/R&gt;&lt;C&gt;1&lt;/C&gt;&lt;D xsi:type="xsd:double"&gt;23.5186873290793&lt;/D&gt;&lt;/FQL&gt;&lt;FQL&gt;&lt;Q&gt;NL0013654783^FF_TAX_RATE(ANN_R,1/1/2018,12/31/2018)&lt;/Q&gt;&lt;R&gt;1&lt;/R&gt;&lt;C&gt;1&lt;/C&gt;&lt;D xsi:type="xsd:double"&gt;0.481362626511972&lt;/D&gt;&lt;/FQL&gt;&lt;FQL&gt;&lt;Q&gt;NL0013654783^FF_TAX_RATE(ANN_R,1/1/2017,12/31/2017)&lt;/Q&gt;&lt;R&gt;0&lt;/R&gt;&lt;C&gt;0&lt;/C&gt;&lt;/FQL&gt;&lt;FQL&gt;&lt;Q&gt;NL0013654783^FG_GICS_SECTOR&lt;/Q&gt;&lt;R&gt;0&lt;/R&gt;&lt;C&gt;0&lt;/C&gt;&lt;/FQL&gt;&lt;FQL&gt;&lt;Q&gt;NL0013654783^FG_FACTSET_SECTOR&lt;/Q&gt;&lt;R&gt;1&lt;/R&gt;&lt;C&gt;1&lt;/C&gt;&lt;D xsi:type="xsd:string"&gt;Technology Services&lt;/D&gt;&lt;/FQL&gt;&lt;FQL&gt;&lt;Q&gt;US75886F1075^SUS_EC_RISK_SCORE(NOW,NOW,,"GOV")&lt;/Q&gt;&lt;R&gt;1&lt;/R&gt;&lt;C&gt;1&lt;/C&gt;&lt;D xsi:type="xsd:string"&gt;7.334222&lt;/D&gt;&lt;/FQL&gt;&lt;FQL&gt;&lt;Q&gt;US75886F1075^SUS_EC_RISK_SCORE(NOW,NOW,,"SOC")&lt;/Q&gt;&lt;R&gt;1&lt;/R&gt;&lt;C&gt;1&lt;/C&gt;&lt;D xsi:type="xsd:string"&gt;13.177848&lt;/D&gt;&lt;/FQL&gt;&lt;FQL&gt;&lt;Q&gt;US75886F1075^SUS_RR_RISK_SCORE(NOW,NOW,,"ESG")&lt;/Q&gt;&lt;R&gt;1&lt;/R&gt;&lt;C&gt;1&lt;/C&gt;&lt;D xsi:type="xsd:double"&gt;20.5413200625&lt;/D&gt;&lt;/FQL&gt;&lt;FQL&gt;&lt;Q&gt;US75886F1075^FF_PTX_INC(ANN_R,1/1/2020,12/31/2020)&lt;/Q&gt;&lt;R&gt;1&lt;/R&gt;&lt;C&gt;1&lt;/C&gt;&lt;D xsi:type="xsd:double"&gt;3810.4&lt;/D&gt;&lt;/FQL&gt;&lt;FQL&gt;&lt;Q&gt;US75886F1075^FF_PTX_INC(ANN_R,1/1/2019,12/31/2019)&lt;/Q&gt;&lt;R&gt;1&lt;/R&gt;&lt;C&gt;1&lt;/C&gt;&lt;D xsi:type="xsd:double"&gt;2429.1&lt;/D&gt;&lt;/FQL&gt;&lt;FQL&gt;&lt;Q&gt;US75886F1075^FF_PTX_INC(ANN_R,1/1/2018,12/31/2018)&lt;/Q&gt;&lt;R&gt;1&lt;/R&gt;&lt;C&gt;1&lt;/C&gt;&lt;D xsi:type="xsd:double"&gt;2553.5&lt;/D&gt;&lt;/FQL&gt;&lt;FQL&gt;&lt;Q&gt;US75886F1075^FF_PTX_INC(ANN_R,1/1/2017,12/31/2017)&lt;/Q&gt;&lt;R&gt;1&lt;/R&gt;&lt;C&gt;1&lt;/C&gt;&lt;D xsi:type="xsd:double"&gt;2078.511&lt;/D&gt;&lt;/FQL&gt;&lt;FQL&gt;&lt;Q&gt;US75886F1075^FF_PTX_INC(ANN_R,1/1/2016,12/31/2016)&lt;/Q&gt;&lt;R&gt;1&lt;/R&gt;&lt;C&gt;1&lt;/C&gt;&lt;D xsi:type="xsd:double"&gt;1329.815&lt;/D&gt;&lt;/FQL&gt;&lt;FQL&gt;&lt;Q&gt;US75886F1075^FF_TAX_CF(ANN_R,1/1/2020,12/31/2020)&lt;/Q&gt;&lt;R&gt;1&lt;/R&gt;&lt;C&gt;1&lt;/C&gt;&lt;D xsi:type="xsd:double"&gt;188.1&lt;/D&gt;&lt;/FQL&gt;&lt;FQL&gt;&lt;Q&gt;US75886F1075^FF_TAX_CF(ANN_R,1/1/2019,12/31/2019)&lt;/Q&gt;&lt;R&gt;1&lt;/R&gt;&lt;C&gt;1&lt;/C&gt;&lt;D xsi:type="xsd:double"&gt;342.3&lt;/D&gt;&lt;/FQL&gt;&lt;FQL&gt;&lt;Q&gt;US75886F1075^FF_TAX_CF(ANN_R,1/1/2018,12/31/2018)&lt;/Q&gt;&lt;R&gt;1&lt;/R&gt;&lt;C&gt;1&lt;/C&gt;&lt;D xsi:type="xsd:double"&gt;205.6&lt;/D&gt;&lt;/FQL&gt;&lt;FQL&gt;&lt;Q&gt;US75886F1075^FF_TAX_CF(ANN_R,1/1/2017,12/31/2017)&lt;/Q&gt;&lt;R&gt;1&lt;/R&gt;&lt;C&gt;1&lt;/C&gt;&lt;D xsi:type="xsd:double"&gt;754.843&lt;/D&gt;&lt;/FQL&gt;&lt;FQL&gt;&lt;Q&gt;US75886F1075^FF_TAX_CF(ANN_R,1/1/2016,12/31/2016)&lt;/Q&gt;&lt;R&gt;1&lt;/R&gt;&lt;C&gt;1&lt;/C&gt;&lt;D xsi:type="xsd:double"&gt;481.36&lt;/D&gt;&lt;/FQL&gt;&lt;FQL&gt;&lt;Q&gt;US75886F1075^FF_TAX_RATE(ANN_R,1/1/2019,12/31/2019)&lt;/Q&gt;&lt;R&gt;1&lt;/R&gt;&lt;C&gt;1&lt;/C&gt;&lt;D xsi:type="xsd:double"&gt;12.8977810711786&lt;/D&gt;&lt;/FQL&gt;&lt;FQL&gt;&lt;Q&gt;US75886F1075^FF_TAX_RATE(ANN_R,1/1/2018,12/31/2018)&lt;/Q&gt;&lt;R&gt;1&lt;/R&gt;&lt;C&gt;1&lt;/C&gt;&lt;D xsi:type="xsd:double"&gt;4.272567064813&lt;/D&gt;&lt;/FQL&gt;&lt;FQL&gt;&lt;Q&gt;US75886F1075^FF_TAX_RATE(ANN_R,1/1/2017,12/31/2017)&lt;/Q&gt;&lt;R&gt;1&lt;/R&gt;&lt;C&gt;1&lt;/C&gt;&lt;D xsi:type="xsd:double"&gt;42.3380006167877&lt;/D&gt;&lt;/FQL&gt;&lt;FQL&gt;&lt;Q&gt;US75886F1075^FF_TAX_RATE(ANN_R,1/1/2016,12/31/2016)&lt;/Q&gt;&lt;R&gt;1&lt;/R&gt;&lt;C&gt;1&lt;/C&gt;&lt;D xsi:type="xsd:double"&gt;32.6581516977925&lt;/D&gt;&lt;/FQL&gt;&lt;FQL&gt;&lt;Q&gt;US75886F1075^FG_GICS_SECTOR&lt;/Q&gt;&lt;R&gt;1&lt;/R&gt;&lt;C&gt;1&lt;/C&gt;&lt;D xsi:type="xsd:string"&gt;Health Care&lt;/D&gt;&lt;/FQL&gt;&lt;FQL&gt;&lt;Q&gt;US75886F1075^FG_FACTSET_SECTOR&lt;/Q&gt;&lt;R&gt;1&lt;/R&gt;&lt;C&gt;1&lt;/C&gt;&lt;D xsi:type="xsd:string"&gt;Health Technology&lt;/D&gt;&lt;/FQL&gt;&lt;FQL&gt;&lt;Q&gt;US2566771059^SUS_EC_RISK_SCORE(NOW,NOW,,"GOV")&lt;/Q&gt;&lt;R&gt;1&lt;/R&gt;&lt;C&gt;1&lt;/C&gt;&lt;D xsi:type="xsd:string"&gt;5.139703&lt;/D&gt;&lt;/FQL&gt;&lt;FQL&gt;&lt;Q&gt;US2566771059^SUS_EC_RISK_SCORE(NOW,NOW,,"SOC")&lt;/Q&gt;&lt;R&gt;1&lt;/R&gt;&lt;C&gt;1&lt;/C&gt;&lt;D xsi:type="xsd:string"&gt;8.453570&lt;/D&gt;&lt;/FQL&gt;&lt;FQL&gt;&lt;Q&gt;US2566771059^SUS_RR_RISK_SCORE(NOW,NOW,,"ESG")&lt;/Q&gt;&lt;R&gt;1&lt;/R&gt;&lt;C&gt;1&lt;/C&gt;&lt;D xsi:type="xsd:double"&gt;16.849148125&lt;/D&gt;&lt;/FQL&gt;&lt;FQL&gt;&lt;Q&gt;US2566771059^FF_PTX_INC(ANN_R,1/1/2020,12/31/2020)&lt;/Q&gt;&lt;R&gt;1&lt;/R&gt;&lt;C&gt;1&lt;/C&gt;&lt;D xsi:type="xsd:double"&gt;2201.73&lt;/D&gt;&lt;/FQL&gt;&lt;FQL&gt;&lt;Q&gt;US2566771059^FF_PTX_INC(ANN_R,1/1/2019,12/31/2019)&lt;/Q&gt;&lt;R&gt;1&lt;/R&gt;&lt;C&gt;1&lt;/C&gt;&lt;D xsi:type="xsd:double"&gt;2015.416&lt;/D&gt;&lt;/FQL&gt;&lt;FQL&gt;&lt;Q&gt;US2566771059^FF_PTX_INC(ANN_R,1/1/2018,12/31/2018)&lt;/Q&gt;&lt;R&gt;1&lt;/R&gt;&lt;C&gt;1&lt;/C&gt;&lt;D xsi:type="xsd:double"&gt;1907.28&lt;/D&gt;&lt;/FQL&gt;&lt;FQL&gt;&lt;Q&gt;US2566771059^FF_PTX_INC(ANN_R,1/1/2017,12/31/2017)&lt;/Q&gt;&lt;R&gt;1&lt;/R&gt;&lt;C&gt;1&lt;/C&gt;&lt;D xsi:type="xsd:double"&gt;1965.628&lt;/D&gt;&lt;/FQL&gt;&lt;FQL&gt;&lt;Q&gt;US2566771059^FF_PTX_INC(ANN_R,1/1/2016,12/31/2016)&lt;/Q&gt;&lt;R&gt;1&lt;/R&gt;&lt;C&gt;1&lt;/C&gt;&lt;D xsi:type="xsd:double"&gt;1853.024&lt;/D&gt;&lt;/FQL&gt;&lt;FQL&gt;&lt;Q&gt;US2566771059^FF_TAX_CF(ANN_R,1/1/2020,12/31/2020)&lt;/Q&gt;&lt;R&gt;1&lt;/R&gt;&lt;C&gt;1&lt;/C&gt;&lt;D xsi:type="xsd:double"&gt;457.119&lt;/D&gt;&lt;/FQL&gt;&lt;FQL&gt;&lt;Q&gt;US2566771059^FF_TAX_CF(ANN_R,1/1/2018,12/31/2018)&lt;/Q&gt;&lt;R&gt;1&lt;/R&gt;&lt;C&gt;1&lt;/C&gt;&lt;D xsi:type="xsd:double"&gt;660.51&lt;/D&gt;&lt;/FQL&gt;&lt;FQL&gt;&lt;Q&gt;US2566771059^FF_TAX_CF(ANN_R,1/1/2017,12/31/2017)&lt;/Q&gt;&lt;R&gt;1&lt;/R&gt;&lt;C&gt;1&lt;/C&gt;&lt;D xsi:type="xsd:double"&gt;679.633&lt;/D&gt;&lt;/FQL&gt;&lt;FQL&gt;&lt;Q&gt;US2566771059^FF_TAX_CF(ANN_R,1/1/2016,12/31/2016)&lt;/Q&gt;&lt;R&gt;1&lt;/R&gt;&lt;C&gt;1&lt;/C&gt;&lt;D xsi:type="xsd:double"&gt;697.357&lt;/D&gt;&lt;/FQL&gt;&lt;FQL&gt;&lt;Q&gt;US2566771059^FF_TAX_RATE(ANN_R,1/1/2020,12/31/2020)&lt;/Q&gt;&lt;R&gt;1&lt;/R&gt;&lt;C&gt;1&lt;/C&gt;&lt;D xsi:type="xsd:double"&gt;22.2177560372979&lt;/D&gt;&lt;/FQL&gt;&lt;FQL&gt;&lt;Q&gt;US2566771059^FF_TAX_RATE(ANN_R,1/1/2019,12/31/2019)&lt;/Q&gt;&lt;R&gt;1&lt;/R&gt;&lt;C&gt;1&lt;/C&gt;&lt;D xsi:type="xsd:double"&gt;21.1342968399576&lt;/D&gt;&lt;/FQL&gt;&lt;FQL&gt;&lt;Q&gt;US2566771059^FF_TAX_RATE(ANN_R,1/1/2018,12/31/2018)&lt;/Q&gt;&lt;R&gt;1&lt;/R&gt;&lt;C&gt;1&lt;/C&gt;&lt;D xsi:type="xsd:double"&gt;19.3112705003985&lt;/D&gt;&lt;/FQL&gt;&lt;FQL&gt;&lt;Q&gt;US2566771059^FF_TAX_RATE(ANN_R,1/1/2017,12/31/2017)&lt;/Q&gt;&lt;R&gt;1&lt;/R&gt;&lt;C&gt;1&lt;/C&gt;&lt;D xsi:type="xsd:double"&gt;36.3494516765125&lt;/D&gt;&lt;/FQL&gt;&lt;FQL&gt;&lt;Q&gt;US2566771059^FF_TAX_RATE(ANN_R,1/1/2016,12/31/2016)&lt;/Q&gt;&lt;R&gt;1&lt;/R&gt;&lt;C&gt;1&lt;/C&gt;&lt;D xsi:type="xsd:double"&gt;37.1254770580413&lt;/D&gt;&lt;/FQL&gt;&lt;FQL&gt;&lt;Q&gt;US2566771059^FG_GICS_SECTOR&lt;/Q&gt;&lt;R&gt;1&lt;/R&gt;&lt;C&gt;1&lt;/C&gt;&lt;D xsi:type="xsd:string"&gt;Consumer Discretionary&lt;/D&gt;&lt;/FQL&gt;&lt;FQL&gt;&lt;Q&gt;US2566771059^FG_FACTSET_SECTOR&lt;/Q&gt;&lt;R&gt;1&lt;/R&gt;&lt;C&gt;1&lt;/C&gt;&lt;D xsi:type="xsd:string"&gt;Retail Trade&lt;/D&gt;&lt;/FQL&gt;&lt;FQL&gt;&lt;Q&gt;GB00B2B0DG97^SUS_EC_RISK_SCORE(NOW,NOW,,"GOV")&lt;/Q&gt;&lt;R&gt;0&lt;/R&gt;&lt;C&gt;0&lt;/C&gt;&lt;/FQL&gt;&lt;FQL&gt;&lt;Q&gt;GB00B2B0DG97^SUS_EC_RISK_SCORE(NOW,NOW,,"SOC")&lt;/Q&gt;&lt;R&gt;0&lt;/R&gt;&lt;C&gt;0&lt;/C&gt;&lt;/FQL&gt;&lt;FQL&gt;&lt;Q&gt;GB00B2B0DG97^SUS_RR_RISK_SCORE(NOW,NOW,,"ESG")&lt;/Q&gt;&lt;R&gt;0&lt;/R&gt;&lt;C&gt;0&lt;/C&gt;&lt;/FQL&gt;&lt;FQL&gt;&lt;Q&gt;GB00B2B0DG97^FF_PTX_INC(ANN_R,1/1/2020,12/31/2020)&lt;/Q&gt;&lt;R&gt;1&lt;/R&gt;&lt;C&gt;1&lt;/C&gt;&lt;D xsi:type="xsd:double"&gt;1468&lt;/D&gt;&lt;/FQL&gt;&lt;FQL&gt;&lt;Q&gt;GB00B2B0DG97^FF_PTX_INC(ANN_R,1/1/2019,12/31/2019)&lt;/Q&gt;&lt;R&gt;1&lt;/R&gt;&lt;C&gt;1&lt;/C&gt;&lt;D xsi:type="xsd:double"&gt;1806&lt;/D&gt;&lt;/FQL&gt;&lt;FQL&gt;&lt;Q&gt;GB00B2B0DG97^FF_PTX_INC(ANN_R,1/1/2017,12/31/2017)&lt;/Q&gt;&lt;R&gt;1&lt;/R&gt;&lt;C&gt;1&lt;/C&gt;&lt;D xsi:type="xsd:double"&gt;1684&lt;/D&gt;&lt;/FQL&gt;&lt;FQL&gt;&lt;Q&gt;GB00B2B0DG97^FF_PTX_INC(ANN_R,1/1/2016,12/31/2016)&lt;/Q&gt;&lt;R&gt;1&lt;/R&gt;&lt;C&gt;1&lt;/C&gt;&lt;D xsi:type="xsd:double"&gt;1436&lt;/D&gt;&lt;/FQL&gt;&lt;FQL&gt;&lt;Q&gt;GB00B2B0DG97^FF_TAX_CF(ANN_R,1/1/2020,12/31/2020)&lt;/Q&gt;&lt;R&gt;1&lt;/R&gt;&lt;C&gt;1&lt;/C&gt;&lt;D xsi:type="xsd:double"&gt;496&lt;/D&gt;&lt;/FQL&gt;&lt;FQL&gt;&lt;Q&gt;GB00B2B0DG97^FF_TAX_CF(ANN_R,1/1/2019,12/31/2019)&lt;/Q&gt;&lt;R&gt;1&lt;/R&gt;&lt;C&gt;1&lt;/C&gt;&lt;D xsi:type="xsd:double"&gt;464&lt;/D&gt;&lt;/FQL&gt;&lt;FQL&gt;&lt;Q&gt;GB00B2B0DG97^FF_TAX_CF(ANN_R,1/1/2018,12/31/2018)&lt;/Q&gt;&lt;R&gt;1&lt;/R&gt;&lt;C&gt;1&lt;/C&gt;&lt;D xsi:type="xsd:double"&gt;415&lt;/D&gt;&lt;/FQL&gt;&lt;FQL&gt;&lt;Q&gt;GB00B2B0DG97^FF_TAX_CF(ANN_R,1/1/2017,12/31/2017)&lt;/Q&gt;&lt;R&gt;1&lt;/R&gt;&lt;C&gt;1&lt;/C&gt;&lt;D xsi:type="xsd:double"&gt;449&lt;/D&gt;&lt;/FQL&gt;&lt;FQL&gt;&lt;Q&gt;GB00B2B0DG97^FF_TAX_CF(ANN_R,1/1/2016,12/31/2016)&lt;/Q&gt;&lt;R&gt;1&lt;/R&gt;&lt;C&gt;1&lt;/C&gt;&lt;D xsi:type="xsd:double"&gt;402&lt;/D&gt;&lt;/FQL&gt;&lt;FQL&gt;&lt;Q&gt;GB00B2B0DG97^FF_TAX_RATE(ANN_R,1/1/2020,12/31/2020)&lt;/Q&gt;&lt;R&gt;1&lt;/R&gt;&lt;C&gt;1&lt;/C&gt;&lt;D xsi:type="xsd:double"&gt;18.732970027248&lt;/D&gt;&lt;/FQL&gt;&lt;FQL&gt;&lt;Q&gt;GB00B2B0DG97^FF_TAX_RATE(ANN_R,1/1/2019,12/31/2019)&lt;/Q&gt;&lt;R&gt;1&lt;/R&gt;&lt;C&gt;1&lt;/C&gt;&lt;D xsi:type="xsd:double"&gt;18.7153931339978&lt;/D&gt;&lt;/FQL&gt;&lt;FQL&gt;&lt;Q&gt;GB00B2B0DG97^FF_TAX_RATE(ANN_R,1/1/2018,12/31/2018)&lt;/Q&gt;&lt;R&gt;1&lt;/R&gt;&lt;C&gt;1&lt;/C&gt;&lt;D xsi:type="xsd:double"&gt;17.2985781990521&lt;/D&gt;&lt;/FQL&gt;&lt;FQL&gt;&lt;Q&gt;GB00B2B0DG97^FF_TAX_RATE(ANN_R,1/1/2017,12/31/2017)&lt;/Q&gt;&lt;R&gt;1&lt;/R&gt;&lt;C&gt;1&lt;/C&gt;&lt;D xsi:type="xsd:double"&gt;3.85985748218527&lt;/D&gt;&lt;/FQL&gt;&lt;FQL&gt;&lt;Q&gt;GB00B2B0DG97^FF_TAX_RATE(ANN_R,1/1/2016,12/31/2016)&lt;/Q&gt;&lt;R&gt;1&lt;/R&gt;&lt;C&gt;1&lt;/C&gt;&lt;D xsi:type="xsd:double"&gt;21.1699164345404&lt;/D&gt;&lt;/FQL&gt;&lt;FQL&gt;&lt;Q&gt;GB00B2B0DG97^FG_GICS_SECTOR&lt;/Q&gt;&lt;R&gt;0&lt;/R&gt;&lt;C&gt;0&lt;/C&gt;&lt;/FQL&gt;&lt;FQL&gt;&lt;Q&gt;GB00B2B0DG97^FG_FACTSET_SECTOR&lt;/Q&gt;&lt;R&gt;1&lt;/R&gt;&lt;C&gt;1&lt;/C&gt;&lt;D xsi:type="xsd:string"&gt;Commercial Services&lt;/D&gt;&lt;/FQL&gt;&lt;FQL&gt;&lt;Q&gt;GB00B1XZS820^SUS_EC_RISK_SCORE(NOW,NOW,,"GOV")&lt;/Q&gt;&lt;R&gt;0&lt;/R&gt;&lt;C&gt;0&lt;/C&gt;&lt;/FQL&gt;&lt;FQL&gt;&lt;Q&gt;GB00B1XZS820^SUS_RR_RISK_SCORE(NOW,NOW,,"ESG")&lt;/Q&gt;&lt;R&gt;0&lt;/R&gt;&lt;C&gt;0&lt;/C&gt;&lt;/FQL&gt;&lt;FQL&gt;&lt;Q&gt;GB00B1XZS820^FF_PTX_INC(ANN_R,1/1/2020,12/31/2020)&lt;/Q&gt;&lt;R&gt;1&lt;/R&gt;&lt;C&gt;1&lt;/C&gt;&lt;D xsi:type="xsd:double"&gt;4180.59085738583&lt;/D&gt;&lt;/FQL&gt;&lt;FQL&gt;&lt;Q&gt;GB00B1XZS820^FF_PTX_INC(ANN_R,1/1/2019,12/31/2019)&lt;/Q&gt;&lt;R&gt;1&lt;/R&gt;&lt;C&gt;1&lt;/C&gt;&lt;D xsi:type="xsd:double"&gt;4512.67860104761&lt;/D&gt;&lt;/FQL&gt;&lt;FQL&gt;&lt;Q&gt;GB00B1XZS820^FF_PTX_INC(ANN_R,1/1/2018,12/31/2018)&lt;/Q&gt;&lt;R&gt;1&lt;/R&gt;&lt;C&gt;1&lt;/C&gt;&lt;D xsi:type="xsd:double"&gt;4095.53161857031&lt;/D&gt;&lt;/FQL&gt;&lt;FQL&gt;&lt;Q&gt;GB00B1XZS820^FF_PTX_INC(ANN_R,1/1/2017,12/31/2017)&lt;/Q&gt;&lt;R&gt;1&lt;/R&gt;&lt;C&gt;1&lt;/C&gt;&lt;D xsi:type="xsd:double"&gt;3834.38050688506&lt;/D&gt;&lt;/FQL&gt;&lt;FQL&gt;&lt;Q&gt;GB00B1XZS820^FF_PTX_INC(ANN_R,1/1/2016,12/31/2016)&lt;/Q&gt;&lt;R&gt;1&lt;/R&gt;&lt;C&gt;1&lt;/C&gt;&lt;D xsi:type="xsd:double"&gt;1738.67932877195&lt;/D&gt;&lt;/FQL&gt;&lt;FQL&gt;&lt;Q&gt;GB00B1XZS820^FF_TAX_CF(ANN_R,1/1/2020,12/31/2020)&lt;/Q&gt;&lt;R&gt;1&lt;/R&gt;&lt;C&gt;1&lt;/C&gt;&lt;D xsi:type="xsd:double"&gt;1252.3836815821&lt;/D&gt;&lt;/FQL&gt;&lt;FQL&gt;&lt;Q&gt;GB00B1XZS820^FF_TAX_CF(ANN_R,1/1/2019,12/31/2019)&lt;/Q&gt;&lt;R&gt;1&lt;/R&gt;&lt;C&gt;1&lt;/C&gt;&lt;D xsi:type="xsd:double"&gt;1658.64650335535&lt;/D&gt;&lt;/FQL&gt;&lt;FQL&gt;&lt;Q&gt;GB00B1XZS820^FF_TAX_CF(ANN_R,1/1/2018,12/31/2018)&lt;/Q&gt;&lt;R&gt;1&lt;/R&gt;&lt;C&gt;1&lt;/C&gt;&lt;D xsi:type="xsd:double"&gt;1044.6942949402&lt;/D&gt;&lt;/FQL&gt;&lt;FQL&gt;&lt;Q&gt;GB00B1XZS820^FF_TAX_CF(ANN_R,1/1/2017,12/31/2017)&lt;/Q&gt;&lt;R&gt;1&lt;/R&gt;&lt;C&gt;1&lt;/C&gt;&lt;D xsi:type="xsd:double"&gt;654.593513022297&lt;/D&gt;&lt;/FQL&gt;&lt;FQL&gt;&lt;Q&gt;GB00B1XZS820^FF_TAX_CF(ANN_R,1/1/2016,12/31/2016)&lt;/Q&gt;&lt;R&gt;1&lt;/R&gt;&lt;C&gt;1&lt;/C&gt;&lt;D xsi:type="xsd:double"&gt;452.827395515626&lt;/D&gt;&lt;/FQL&gt;&lt;FQL&gt;&lt;Q&gt;GB00B1XZS820^FF_TAX_RATE(ANN_R,1/1/2020,12/31/2020)&lt;/Q&gt;&lt;R&gt;1&lt;/R&gt;&lt;C&gt;1&lt;/C&gt;&lt;D xsi:type="xsd:double"&gt;39.8433128147733&lt;/D&gt;&lt;/FQL&gt;&lt;FQL&gt;&lt;Q&gt;GB00B1XZS820^FF_TAX_RATE(ANN_R,1/1/2019,12/31/2019)&lt;/Q&gt;&lt;R&gt;1&lt;/R&gt;&lt;C&gt;1&lt;/C&gt;&lt;D xsi:type="xsd:double"&gt;27.1669272190376&lt;/D&gt;&lt;/FQL&gt;&lt;FQL&gt;&lt;Q&gt;GB00B1XZS820^FF_TAX_RATE(ANN_R,1/1/2018,12/31/2018)&lt;/Q&gt;&lt;R&gt;1&lt;/R&gt;&lt;C&gt;1&lt;/C&gt;&lt;D xsi:type="xsd:double"&gt;33.2539827870353&lt;/D&gt;&lt;/FQL&gt;&lt;FQL&gt;&lt;Q&gt;GB00B1XZS820^FF_TAX_RATE(ANN_R,1/1/2017,12/31/2017)&lt;/Q&gt;&lt;R&gt;1&lt;/R&gt;&lt;C&gt;1&lt;/C&gt;&lt;D xsi:type="xsd:double"&gt;29.2831105710813&lt;/D&gt;&lt;/FQL&gt;&lt;FQL&gt;&lt;Q&gt;GB00B1XZS820^FG_GICS_SECTOR&lt;/Q&gt;&lt;R&gt;0&lt;/R&gt;&lt;C&gt;0&lt;/C&gt;&lt;/FQL&gt;&lt;FQL&gt;&lt;Q&gt;GB00B1XZS820^FG_FACTSET_SECTOR&lt;/Q&gt;&lt;R&gt;1&lt;/R&gt;&lt;C&gt;1&lt;/C&gt;&lt;D xsi:type="xsd:string"&gt;Non-Energy Minerals&lt;/D&gt;&lt;/FQL&gt;&lt;FQL&gt;&lt;Q&gt;JP3890350006^SUS_EC_RISK_SCORE(NOW,NOW,,"GOV")&lt;/Q&gt;&lt;R&gt;0&lt;/R&gt;&lt;C&gt;0&lt;/C&gt;&lt;/FQL&gt;&lt;FQL&gt;&lt;Q&gt;JP3890350006^SUS_EC_RISK_SCORE(NOW,NOW,,"SOC")&lt;/Q&gt;&lt;R&gt;0&lt;/R&gt;&lt;C&gt;0&lt;/C&gt;&lt;/FQL&gt;&lt;FQL&gt;&lt;Q&gt;JP3890350006^SUS_RR_RISK_SCORE(NOW,NOW,,"ESG")&lt;/Q&gt;&lt;R&gt;0&lt;/R&gt;&lt;C&gt;0&lt;/C&gt;&lt;/FQL&gt;&lt;FQL&gt;&lt;Q&gt;JP3890350006^FF_PTX_INC(ANN_R,1/1/2020,12/31/2020)&lt;/Q&gt;&lt;R&gt;1&lt;/R&gt;&lt;C&gt;1&lt;/C&gt;&lt;D xsi:type="xsd:double"&gt;888646&lt;/D&gt;&lt;/FQL&gt;&lt;FQL&gt;&lt;Q&gt;JP3890350006^FF_PTX_INC(ANN_R,1/1/2019,12/31/2019)&lt;/Q&gt;&lt;R&gt;1&lt;/R&gt;&lt;C&gt;1&lt;/C&gt;&lt;D xsi:type="xsd:double"&gt;1123579&lt;/D&gt;&lt;/FQL&gt;&lt;FQL&gt;&lt;Q&gt;JP3890350006^FF_PTX_INC(ANN_R,1/1/2018,12/31/2018)&lt;/Q&gt;&lt;R&gt;1&lt;/R&gt;&lt;C&gt;1&lt;/C&gt;&lt;D xsi:type="xsd:double"&gt;1108850&lt;/D&gt;&lt;/FQL&gt;&lt;FQL&gt;&lt;Q&gt;JP3890350006^FF_PTX_INC(ANN_R,1/1/2017,12/31/2017)&lt;/Q&gt;&lt;R&gt;1&lt;/R&gt;&lt;C&gt;1&lt;/C&gt;&lt;D xsi:type="xsd:double"&gt;979305&lt;/D&gt;&lt;/FQL&gt;&lt;FQL&gt;&lt;Q&gt;JP3890350006^FF_PTX_INC(ANN_R,1/1/2016,12/31/2016)&lt;/Q&gt;&lt;R&gt;1&lt;/R&gt;&lt;C&gt;1&lt;/C&gt;&lt;D xsi:type="xsd:double"&gt;980170&lt;/D&gt;&lt;/FQL&gt;&lt;FQL&gt;&lt;Q&gt;JP3890350006^FF_TAX_CF(ANN_R,1/1/2020,12/31/2020)&lt;/Q&gt;&lt;R&gt;1&lt;/R&gt;&lt;C&gt;1&lt;/C&gt;&lt;D xsi:type="xsd:double"&gt;283536&lt;/D&gt;&lt;/FQL&gt;&lt;FQL&gt;&lt;Q&gt;JP3890350006^FF_TAX_CF(ANN_R,1/1/2019,12/31/2019)&lt;/Q&gt;&lt;R&gt;1&lt;/R&gt;&lt;C&gt;1&lt;/C&gt;&lt;D xsi:type="xsd:double"&gt;283245&lt;/D&gt;&lt;/FQL&gt;&lt;FQL&gt;&lt;Q&gt;JP3890350006^FF_TAX_CF(ANN_R,1/1/2018,12/31/2018)&lt;/Q&gt;&lt;R&gt;1&lt;/R&gt;&lt;C&gt;1&lt;/C&gt;&lt;D xsi:type="xsd:double"&gt;103276&lt;/D&gt;&lt;/FQL&gt;&lt;FQL&gt;&lt;Q&gt;JP3890350006^FF_TAX_CF(ANN_R,1/1/2017,12/31/2017)&lt;/Q&gt;&lt;R&gt;1&lt;/R&gt;&lt;C&gt;1&lt;/C&gt;&lt;D xsi:type="xsd:double"&gt;342268&lt;/D&gt;&lt;/FQL&gt;&lt;FQL&gt;&lt;Q&gt;JP3890350006^FF_TAX_CF(ANN_R,1/1/2016,12/31/2016)&lt;/Q&gt;&lt;R&gt;1&lt;/R&gt;&lt;C&gt;1&lt;/C&gt;&lt;D xsi:type="xsd:double"&gt;294976&lt;/D&gt;&lt;/FQL&gt;&lt;FQL&gt;&lt;Q&gt;JP3890350006^FF_TAX_RATE(ANN_R,1/1/2019,12/31/2019)&lt;/Q&gt;&lt;R&gt;1&lt;/R&gt;&lt;C&gt;1&lt;/C&gt;&lt;D xsi:type="xsd:double"&gt;29.4971693134172&lt;/D&gt;&lt;/FQL&gt;&lt;FQL&gt;&lt;Q&gt;JP3890350006^FF_TAX_RATE(ANN_R,1/1/2018,12/31/2018)&lt;/Q&gt;&lt;R&gt;1&lt;/R&gt;&lt;C&gt;1&lt;/C&gt;&lt;D xsi:type="xsd:double"&gt;24.3968075032692&lt;/D&gt;&lt;/FQL&gt;&lt;FQL&gt;&lt;Q&gt;JP3890350006^FF_TAX_RATE(ANN_R,1/1/2017,12/31/2017)&lt;/Q&gt;&lt;R&gt;1&lt;/R&gt;&lt;C&gt;1&lt;/C&gt;&lt;D xsi:type="xsd:double"&gt;17.4563593568909&lt;/D&gt;&lt;/FQL&gt;&lt;FQL&gt;&lt;Q&gt;JP3890350006^FF_TAX_RATE(ANN_R,1/1/2016,12/31/2016)&lt;/Q&gt;&lt;R&gt;1&lt;/R&gt;&lt;C&gt;1&lt;/C&gt;&lt;D xsi:type="xsd:double"&gt;22.9600987583786&lt;/D&gt;&lt;/FQL&gt;&lt;FQL&gt;&lt;Q&gt;JP3890350006^FG_GICS_SECTOR&lt;/Q&gt;&lt;R&gt;0&lt;/R&gt;&lt;C&gt;0&lt;/C&gt;&lt;/FQL&gt;&lt;FQL&gt;&lt;Q&gt;JP3890350006^FG_FACTSET_SECTOR&lt;/Q&gt;&lt;R&gt;1&lt;/R&gt;&lt;C&gt;1&lt;/C&gt;&lt;D xsi:type="xsd:string"&gt;Finance&lt;/D&gt;&lt;/FQL&gt;&lt;FQL&gt;&lt;Q&gt;CH0210483332^SUS_EC_RISK_SCORE(NOW,NOW,,"GOV")&lt;/Q&gt;&lt;R&gt;0&lt;/R&gt;&lt;C&gt;0&lt;/C&gt;&lt;/FQL&gt;&lt;FQL&gt;&lt;Q&gt;CH0210483332^SUS_EC_RISK_SCORE(NOW,NOW,,"SOC")&lt;/Q&gt;&lt;R&gt;0&lt;/R&gt;&lt;C&gt;0&lt;/C&gt;&lt;/FQL&gt;&lt;FQL&gt;&lt;Q&gt;CH0210483332^SUS_RR_RISK_SCORE(NOW,NOW,,"ESG")&lt;/Q&gt;&lt;R&gt;0&lt;/R&gt;&lt;C&gt;0&lt;/C&gt;&lt;/FQL&gt;&lt;FQL&gt;&lt;Q&gt;CH0210483332^FF_PTX_INC(ANN_R,1/1/2020,12/31/2020)&lt;/Q&gt;&lt;R&gt;1&lt;/R&gt;&lt;C&gt;1&lt;/C&gt;&lt;D xsi:type="xsd:double"&gt;1294.68500868531&lt;/D&gt;&lt;/FQL&gt;&lt;FQL&gt;&lt;Q&gt;CH0210483332^FF_PTX_INC(ANN_R,1/1/2019,12/31/2019)&lt;/Q&gt;&lt;R&gt;1&lt;/R&gt;&lt;C&gt;1&lt;/C&gt;&lt;D xsi:type="xsd:double"&gt;2017.81016812253&lt;/D&gt;&lt;/FQL&gt;&lt;FQL&gt;&lt;Q&gt;CH0210483332^FF_PTX_INC(ANN_R,1/1/2018,12/31/2018)&lt;/Q&gt;&lt;R&gt;1&lt;/R&gt;&lt;C&gt;1&lt;/C&gt;&lt;D xsi:type="xsd:double"&gt;1921.4073738671&lt;/D&gt;&lt;/FQL&gt;&lt;FQL&gt;&lt;Q&gt;CH0210483332^FF_PTX_INC(ANN_R,1/1/2017,12/31/2017)&lt;/Q&gt;&lt;R&gt;1&lt;/R&gt;&lt;C&gt;1&lt;/C&gt;&lt;D xsi:type="xsd:double"&gt;1737.44323219311&lt;/D&gt;&lt;/FQL&gt;&lt;FQL&gt;&lt;Q&gt;CH0210483332^FF_PTX_INC(ANN_R,1/1/2016,12/31/2016)&lt;/Q&gt;&lt;R&gt;1&lt;/R&gt;&lt;C&gt;1&lt;/C&gt;&lt;D xsi:type="xsd:double"&gt;2215.07093311263&lt;/D&gt;&lt;/FQL&gt;&lt;FQL&gt;&lt;Q&gt;CH0210483332^FF_TAX_CF(ANN_R,1/1/2020,12/31/2020)&lt;/Q&gt;&lt;R&gt;1&lt;/R&gt;&lt;C&gt;1&lt;/C&gt;&lt;D xsi:type="xsd:double"&gt;408.905595461151&lt;/D&gt;&lt;/FQL&gt;&lt;FQL&gt;&lt;Q&gt;CH0210483332^FF_TAX_CF(ANN_R,1/1/2018,12/31/2018)&lt;/Q&gt;&lt;R&gt;1&lt;/R&gt;&lt;C&gt;1&lt;/C&gt;&lt;D xsi:type="xsd:double"&gt;392.448023233776&lt;/D&gt;&lt;/FQL&gt;&lt;FQL&gt;&lt;Q&gt;CH0210483332^FF_TAX_CF(ANN_R,1/1/2017,12/31/2017)&lt;/Q&gt;&lt;R&gt;1&lt;/R&gt;&lt;C&gt;1&lt;/C&gt;&lt;D xsi:type="xsd:double"&gt;311.959882089536&lt;/D&gt;&lt;/FQL&gt;&lt;FQL&gt;&lt;Q&gt;CH0210483332^FF_TAX_CF(ANN_R,1/1/2016,12/31/2016)&lt;/Q&gt;&lt;R&gt;1&lt;/R&gt;&lt;C&gt;1&lt;/C&gt;&lt;D xsi:type="xsd:double"&gt;478.876217241025&lt;/D&gt;&lt;/FQL&gt;&lt;FQL&gt;&lt;Q&gt;CH0210483332^FF_TAX_RATE(ANN_R,1/1/2020,12/31/2020)&lt;/Q&gt;&lt;R&gt;1&lt;/R&gt;&lt;C&gt;1&lt;/C&gt;&lt;D xsi:type="xsd:double"&gt;22.6079593564775&lt;/D&gt;&lt;/FQL&gt;&lt;FQL&gt;&lt;Q&gt;CH0210483332^FF_TAX_RATE(ANN_R,1/1/2019,12/31/2019)&lt;/Q&gt;&lt;R&gt;1&lt;/R&gt;&lt;C&gt;1&lt;/C&gt;&lt;D xsi:type="xsd:double"&gt;21.6477272727273&lt;/D&gt;&lt;/FQL&gt;&lt;FQL&gt;&lt;Q&gt;CH0210483332^FF_TAX_RATE(ANN_R,1/1/2018,12/31/2018)&lt;/Q&gt;&lt;R&gt;1&lt;/R&gt;&lt;C&gt;1&lt;/C&gt;&lt;D xsi:type="xsd:double"&gt;25.5017709563164&lt;/D&gt;&lt;/FQL&gt;&lt;FQL&gt;&lt;Q&gt;CH0210483332^FF_TAX_RATE(ANN_R,1/1/2017,12/31/2017)&lt;/Q&gt;&lt;R&gt;1&lt;/R&gt;&lt;C&gt;1&lt;/C&gt;&lt;D xsi:type="xsd:double"&gt;22.4438902743142&lt;/D&gt;&lt;/FQL&gt;&lt;FQL&gt;&lt;Q&gt;CH0210483332^FF_TAX_RATE(ANN_R,1/1/2016,12/31/2016)&lt;/Q&gt;&lt;R&gt;1&lt;/R&gt;&lt;C&gt;1&lt;/C&gt;&lt;D xsi:type="xsd:double"&gt;17.9350460494426&lt;/D&gt;&lt;/FQL&gt;&lt;FQL&gt;&lt;Q&gt;CH0210483332^FG_GICS_SECTOR&lt;/Q&gt;&lt;R&gt;0&lt;/R&gt;&lt;C&gt;0&lt;/C&gt;&lt;/FQL&gt;&lt;FQL&gt;&lt;Q&gt;CH0210483332^FG_FACTSET_SECTOR&lt;/Q&gt;&lt;R&gt;1&lt;/R&gt;&lt;C&gt;1&lt;/C&gt;&lt;D xsi:type="xsd:string"&gt;Consumer Durables&lt;/D&gt;&lt;/FQL&gt;&lt;FQL&gt;&lt;Q&gt;US90184L1026^SUS_EC_RISK_SCORE(NOW,NOW,,"GOV")&lt;/Q&gt;&lt;R&gt;0&lt;/R&gt;&lt;C&gt;0&lt;/C&gt;&lt;/FQL&gt;&lt;FQL&gt;&lt;Q&gt;US90184L1026^SUS_EC_RISK_SCORE(NOW,NOW,,"SOC")&lt;/Q&gt;&lt;R&gt;0&lt;/R&gt;&lt;C&gt;0&lt;/C&gt;&lt;/FQL&gt;&lt;FQL&gt;&lt;Q&gt;US90184L1026^SUS_RR_RISK_SCORE(NOW,NOW,,"ESG")&lt;/Q&gt;&lt;R&gt;0&lt;/R&gt;&lt;C&gt;0&lt;/C&gt;&lt;/FQL&gt;&lt;FQL&gt;&lt;Q&gt;US90184L1026^FF_PTX_INC(ANN_R,1/1/2020,12/31/2020)&lt;/Q&gt;&lt;R&gt;1&lt;/R&gt;&lt;C&gt;1&lt;/C&gt;&lt;D xsi:type="xsd:double"&gt;-50.939&lt;/D&gt;&lt;/FQL&gt;&lt;FQL&gt;&lt;Q&gt;US90184L1026^FF_PTX_INC(ANN_R,1/1/2019,12/31/2019)&lt;/Q&gt;&lt;R&gt;1&lt;/R&gt;&lt;C&gt;1&lt;/C&gt;&lt;D xsi:type="xsd:double"&gt;390.139&lt;/D&gt;&lt;/FQL&gt;&lt;FQL&gt;&lt;Q&gt;US90184L1026^FF_PTX_INC(ANN_R,1/1/2017,12/31/2017)&lt;/Q&gt;&lt;R&gt;1&lt;/R&gt;&lt;C&gt;1&lt;/C&gt;&lt;D xsi:type="xsd:double"&gt;-95.418&lt;/D&gt;&lt;/FQL&gt;&lt;FQL&gt;&lt;Q&gt;US90184L1026^FF_PTX_INC(ANN_R,1/1/2016,12/31/2016)&lt;/Q&gt;&lt;R&gt;1&lt;/R&gt;&lt;C&gt;1&lt;/C&gt;&lt;D xsi:type="xsd:double"&gt;-440.834&lt;/D&gt;&lt;/FQL&gt;&lt;FQL&gt;&lt;Q&gt;US90184L1026^FF_TAX_CF(ANN_R,1/1/2020,12/31/2020)&lt;/Q&gt;&lt;R&gt;1&lt;/R&gt;&lt;C&gt;1&lt;/C&gt;&lt;D xsi:type="xsd:double"&gt;11.48&lt;/D&gt;&lt;/FQL&gt;&lt;FQL&gt;&lt;Q&gt;US90184L1026^FF_TAX_CF(ANN_R,1/1/2019,12/31/2019)&lt;/Q&gt;&lt;R&gt;1&lt;/R&gt;&lt;C&gt;1&lt;/C&gt;&lt;D xsi:type="xsd:double"&gt;20.144&lt;/D&gt;&lt;/FQL&gt;&lt;FQL&gt;&lt;Q&gt;US90184L1026^FF_TAX_CF(ANN_R,1/1/2018,12/31/2018)&lt;/Q&gt;&lt;R&gt;1&lt;/R&gt;&lt;C&gt;1&lt;/C&gt;&lt;D xsi:type="xsd:double"&gt;33.065&lt;/D&gt;&lt;/FQL&gt;&lt;FQL&gt;&lt;Q&gt;US90184L1026^FF_TAX_CF(ANN_R,1/1/2017,12/31/2017)&lt;/Q&gt;&lt;R&gt;1&lt;/R&gt;&lt;C&gt;1&lt;/C&gt;&lt;D xsi:type="xsd:double"&gt;16.216&lt;/D&gt;&lt;/FQL&gt;&lt;FQL&gt;&lt;Q&gt;US90184L1026^FF_TAX_CF(ANN_R,1/1/2016,12/31/2016)&lt;/Q&gt;&lt;R&gt;1&lt;/R&gt;&lt;C&gt;1&lt;/C&gt;&lt;D xsi:type="xsd:double"&gt;14.532&lt;/D&gt;&lt;/FQL&gt;&lt;FQL&gt;&lt;Q&gt;US90184L1026^FF_TAX_RATE(ANN_R,1/1/2020,12/31/2020)&lt;/Q&gt;&lt;R&gt;0&lt;/R&gt;&lt;C&gt;0&lt;/C&gt;&lt;/FQL&gt;&lt;FQL&gt;&lt;Q&gt;US90184L1026^FF_TAX_RATE(ANN_R,1/1/2019,12/31/2019)&lt;/Q&gt;&lt;R&gt;1&lt;/R&gt;&lt;C&gt;1&lt;/C&gt;&lt;D xsi:type="xsd:double"&gt;-275.676105183025&lt;/D&gt;&lt;/FQL&gt;&lt;FQL&gt;&lt;Q&gt;US90184L1026^FF_TAX_RATE(ANN_R,1/1/2018,12/31/2018)&lt;/Q&gt;&lt;R&gt;1&lt;/R&gt;&lt;C&gt;1&lt;/C&gt;&lt;D xsi:type="xsd:double"&gt;-184.644806678881&lt;/D&gt;&lt;/FQL&gt;&lt;FQL&gt;&lt;Q&gt;US90184L1026^FF_TAX_RATE(ANN_R,1/1/2017,12/31/2017)&lt;/Q&gt;&lt;R&gt;0&lt;/R&gt;&lt;C&gt;0&lt;/C&gt;&lt;/FQL&gt;&lt;FQL&gt;&lt;Q&gt;US90184L1026^FF_TAX_RATE(ANN_R,1/1/2016,12/31/2016)&lt;/Q&gt;&lt;R&gt;0&lt;/R&gt;&lt;C&gt;0&lt;/C&gt;&lt;/FQL&gt;&lt;FQL&gt;&lt;Q&gt;US90184L1026^FG_GICS_SECTOR&lt;/Q&gt;&lt;R&gt;1&lt;/R&gt;&lt;C&gt;1&lt;/C&gt;&lt;D xsi:type="xsd:string"&gt;Communication Services&lt;/D&gt;&lt;/FQL&gt;&lt;FQL&gt;&lt;Q&gt;US90184L1026^FG_FACTSET_SECTOR&lt;/Q&gt;&lt;R&gt;1&lt;/R&gt;&lt;C&gt;1&lt;/C&gt;&lt;D xsi:type="xsd:string"&gt;Technology Services&lt;/D&gt;&lt;/FQL&gt;&lt;FQL&gt;&lt;Q&gt;FR0000121485^SUS_EC_RISK_SCORE(NOW,NOW,,"GOV")&lt;/Q&gt;&lt;R&gt;1&lt;/R&gt;&lt;C&gt;1&lt;/C&gt;&lt;D xsi:type="xsd:string"&gt;5.599481&lt;/D&gt;&lt;/FQL&gt;&lt;FQL&gt;&lt;Q&gt;FR0000121485^SUS_RR_RISK_SCORE(NOW,NOW,,"ESG")&lt;/Q&gt;&lt;R&gt;1&lt;/R&gt;&lt;C&gt;1&lt;/C&gt;&lt;D xsi:type="xsd:double"&gt;11.57666125&lt;/D&gt;&lt;/FQL&gt;&lt;FQL&gt;&lt;Q&gt;FR0000121485^FF_PTX_INC(ANN_R,1/1/2020,12/31/2020)&lt;/Q&gt;&lt;R&gt;1&lt;/R&gt;&lt;C&gt;1&lt;/C&gt;&lt;D xsi:type="xsd:double"&gt;2956.5&lt;/D&gt;&lt;/FQL&gt;&lt;FQL&gt;&lt;Q&gt;FR0000121485^FF_PTX_INC(ANN_R,1/1/2019,12/31/2019)&lt;/Q&gt;&lt;R&gt;1&lt;/R&gt;&lt;C&gt;1&lt;/C&gt;&lt;D xsi:type="xsd:double"&gt;4300.3&lt;/D&gt;&lt;/FQL&gt;&lt;FQL&gt;&lt;Q&gt;FR0000121485^FF_PTX_INC(ANN_R,1/1/2018,12/31/2018)&lt;/Q&gt;&lt;R&gt;1&lt;/R&gt;&lt;C&gt;1&lt;/C&gt;&lt;D xsi:type="xsd:double"&gt;3514.1&lt;/D&gt;&lt;/FQL&gt;&lt;FQL&gt;&lt;Q&gt;FR0000121485^FF_PTX_INC(ANN_R,1/1/2017,12/31/2017)&lt;/Q&gt;&lt;R&gt;1&lt;/R&gt;&lt;C&gt;1&lt;/C&gt;&lt;D xsi:type="xsd:double"&gt;2306.3&lt;/D&gt;&lt;/FQL&gt;&lt;FQL&gt;&lt;Q&gt;FR0000121485^FF_PTX_INC(ANN_R,1/1/2016,12/31/2016)&lt;/Q&gt;&lt;R&gt;1&lt;/R&gt;&lt;C&gt;1&lt;/C&gt;&lt;D xsi:type="xsd:double"&gt;1178.4&lt;/D&gt;&lt;/FQL&gt;&lt;FQL&gt;&lt;Q&gt;FR0000121485^FF_TAX_CF(ANN_R,1/1/2020,12/31/2020)&lt;/Q&gt;&lt;R&gt;1&lt;/R&gt;&lt;C&gt;1&lt;/C&gt;&lt;D xsi:type="xsd:double"&gt;1436.1&lt;/D&gt;&lt;/FQL&gt;&lt;FQL&gt;&lt;Q&gt;FR0000121485^FF_TAX_CF(ANN_R,1/1/2019,12/31/2019)&lt;/Q&gt;&lt;R&gt;1&lt;/R&gt;&lt;C&gt;1&lt;/C&gt;&lt;D xsi:type="xsd:double"&gt;2903.5&lt;/D&gt;&lt;/FQL&gt;&lt;FQL&gt;&lt;Q&gt;FR0000121485^FF_TAX_CF(ANN_R,1/1/2018,12/31/2018)&lt;/Q&gt;&lt;R&gt;1&lt;/R&gt;&lt;C&gt;1&lt;/C&gt;&lt;D xsi:type="xsd:double"&gt;562&lt;/D&gt;&lt;/FQL&gt;&lt;FQL&gt;&lt;Q&gt;FR0000121485^FF_TAX_CF(ANN_R,1/1/2017,12/31/2017)&lt;/Q&gt;&lt;R&gt;1&lt;/R&gt;&lt;C&gt;1&lt;/C&gt;&lt;D xsi:type="xsd:double"&gt;316&lt;/D&gt;&lt;/FQL&gt;&lt;FQL&gt;&lt;Q&gt;FR0000121485^FF_TAX_CF(ANN_R,1/1/2016,12/31/2016)&lt;/Q&gt;&lt;R&gt;1&lt;/R&gt;&lt;C&gt;1&lt;/C&gt;&lt;D xsi:type="xsd:double"&gt;295.5&lt;/D&gt;&lt;/FQL&gt;&lt;FQL&gt;&lt;Q&gt;FR0000121485^FF_TAX_RATE(ANN_R,1/1/2020,12/31/2020)&lt;/Q&gt;&lt;R&gt;1&lt;/R&gt;&lt;C&gt;1&lt;/C&gt;&lt;D xsi:type="xsd:double"&gt;25.679012345679&lt;/D&gt;&lt;/FQL&gt;&lt;FQL&gt;&lt;Q&gt;FR0000121485^FF_TAX_RATE(ANN_R,1/1/2019,12/31/2019)&lt;/Q&gt;&lt;R&gt;1&lt;/R&gt;&lt;C&gt;1&lt;/C&gt;&lt;D xsi:type="xsd:double"&gt;49.6174685487059&lt;/D&gt;&lt;/FQL&gt;&lt;FQL&gt;&lt;Q&gt;FR0000121485^FF_TAX_RATE(ANN_R,1/1/2018,12/31/2018)&lt;/Q&gt;&lt;R&gt;1&lt;/R&gt;&lt;C&gt;1&lt;/C&gt;&lt;D xsi:type="xsd:double"&gt;24.6919552659287&lt;/D&gt;&lt;/FQL&gt;&lt;FQL&gt;&lt;Q&gt;FR0000121485^FF_TAX_RATE(ANN_R,1/1/2017,12/31/2017)&lt;/Q&gt;&lt;R&gt;1&lt;/R&gt;&lt;C&gt;1&lt;/C&gt;&lt;D xsi:type="xsd:double"&gt;23.8824090534623&lt;/D&gt;&lt;/FQL&gt;&lt;FQL&gt;&lt;Q&gt;FR0000121485^FG_GICS_SECTOR&lt;/Q&gt;&lt;R&gt;0&lt;/R&gt;&lt;C&gt;0&lt;/C&gt;&lt;/FQL&gt;&lt;FQL&gt;&lt;Q&gt;FR0000121485^FG_FACTSET_SECTOR&lt;/Q&gt;&lt;R&gt;1&lt;/R&gt;&lt;C&gt;1&lt;/C&gt;&lt;D xsi:type="xsd:string"&gt;Consumer Non-Durables&lt;/D&gt;&lt;/FQL&gt;&lt;FQL&gt;&lt;Q&gt;CNE1000003G1^SUS_EC_RISK_SCORE(NOW,NOW,,"GOV")&lt;/Q&gt;&lt;R&gt;1&lt;/R&gt;&lt;C&gt;1&lt;/C&gt;&lt;D xsi:type="xsd:string"&gt;15.294325&lt;/D&gt;&lt;/FQL&gt;&lt;FQL&gt;&lt;Q&gt;CNE1000003G1^SUS_EC_RISK_SCORE(NOW,NOW,,"SOC")&lt;/Q&gt;&lt;R&gt;1&lt;/R&gt;&lt;C&gt;1&lt;/C&gt;&lt;D xsi:type="xsd:string"&gt;18.494025&lt;/D&gt;&lt;/FQL&gt;&lt;FQL&gt;&lt;Q&gt;CNE1000003G1^SUS_RR_RISK_SCORE(NOW,NOW,,"ESG")&lt;/Q&gt;&lt;R&gt;1&lt;/R&gt;&lt;C&gt;1&lt;/C&gt;&lt;D xsi:type="xsd:double"&gt;36.143875&lt;/D&gt;&lt;/FQL&gt;&lt;FQL&gt;&lt;Q&gt;CNE1000003G1^FF_PTX_INC(ANN_R,1/1/2020,12/31/2020)&lt;/Q&gt;&lt;R&gt;1&lt;/R&gt;&lt;C&gt;1&lt;/C&gt;&lt;D xsi:type="xsd:double"&gt;439164.089623926&lt;/D&gt;&lt;/FQL&gt;&lt;FQL&gt;&lt;Q&gt;CNE1000003G1^FF_PTX_INC(ANN_R,1/1/2019,12/31/2019)&lt;/Q&gt;&lt;R&gt;1&lt;/R&gt;&lt;C&gt;1&lt;/C&gt;&lt;D xsi:type="xsd:double"&gt;441398.534179699&lt;/D&gt;&lt;/FQL&gt;&lt;FQL&gt;&lt;Q&gt;CNE1000003G1^FF_PTX_INC(ANN_R,1/1/2018,12/31/2018)&lt;/Q&gt;&lt;R&gt;1&lt;/R&gt;&lt;C&gt;1&lt;/C&gt;&lt;D xsi:type="xsd:double"&gt;437447.248037936&lt;/D&gt;&lt;/FQL&gt;&lt;FQL&gt;&lt;Q&gt;CNE1000003G1^FF_PTX_INC(ANN_R,1/1/2017,12/31/2017)&lt;/Q&gt;&lt;R&gt;1&lt;/R&gt;&lt;C&gt;1&lt;/C&gt;&lt;D xsi:type="xsd:double"&gt;417061.152472363&lt;/D&gt;&lt;/FQL&gt;&lt;FQL&gt;&lt;Q&gt;CNE1000003G1^FF_PTX_INC(ANN_R,1/1/2016,12/31/2016)&lt;/Q&gt;&lt;R&gt;1&lt;/R&gt;&lt;C&gt;1&lt;/C&gt;&lt;D xsi:type="xsd:double"&gt;421419.347591688&lt;/D&gt;&lt;/FQL&gt;&lt;FQL&gt;&lt;Q&gt;CNE1000003G1^FF_TAX_CF(ANN_R,1/1/2020,12/31/2020)&lt;/Q&gt;&lt;R&gt;1&lt;/R&gt;&lt;C&gt;1&lt;/C&gt;&lt;D xsi:type="xsd:double"&gt;95010.5216847624&lt;/D&gt;&lt;/FQL&gt;&lt;FQL&gt;&lt;Q&gt;CNE1000003G1^FF_TAX_CF(ANN_R,1/1/2019,12/31/2019)&lt;/Q&gt;&lt;R&gt;1&lt;/R&gt;&lt;C&gt;1&lt;/C&gt;&lt;D xsi:type="xsd:double"&gt;82593.3424729816&lt;/D&gt;&lt;/FQL&gt;&lt;FQL&gt;&lt;Q&gt;CNE1000003G1^FF_TAX_CF(ANN_R,1/1/2018,12/31/2018)&lt;/Q&gt;&lt;R&gt;1&lt;/R&gt;&lt;C&gt;1&lt;/C&gt;&lt;D xsi:type="xsd:double"&gt;80283.4690387284&lt;/D&gt;&lt;/FQL&gt;&lt;FQL&gt;&lt;Q&gt;CNE1000003G1^FF_TAX_CF(ANN_R,1/1/2017,12/31/2017)&lt;/Q&gt;&lt;R&gt;1&lt;/R&gt;&lt;C&gt;1&lt;/C&gt;&lt;D xsi:type="xsd:double"&gt;78985.2992836549&lt;/D&gt;&lt;/FQL&gt;&lt;FQL&gt;&lt;Q&gt;CNE1000003G1^FF_TAX_CF(ANN_R,1/1/2016,12/31/2016)&lt;/Q&gt;&lt;R&gt;1&lt;/R&gt;&lt;C&gt;1&lt;/C&gt;&lt;D xsi:type="xsd:double"&gt;109034.478903614&lt;/D&gt;&lt;/FQL&gt;&lt;FQL&gt;&lt;Q&gt;CNE1000003G1^FF_TAX_RATE(ANN_R,1/1/2019,12/31/2019)&lt;/Q&gt;&lt;R&gt;1&lt;/R&gt;&lt;C&gt;1&lt;/C&gt;&lt;D xsi:type="xsd:double"&gt;20.14750725077&lt;/D&gt;&lt;/FQL&gt;&lt;FQL&gt;&lt;Q&gt;CNE1000003G1^FF_TAX_RATE(ANN_R,1/1/2018,12/31/2018)&lt;/Q&gt;&lt;R&gt;1&lt;/R&gt;&lt;C&gt;1&lt;/C&gt;&lt;D xsi:type="xsd:double"&gt;19.9526702840866&lt;/D&gt;&lt;/FQL&gt;&lt;FQL&gt;&lt;Q&gt;CNE1000003G1^FF_TAX_RATE(ANN_R,1/1/2017,12/31/2017)&lt;/Q&gt;&lt;R&gt;1&lt;/R&gt;&lt;C&gt;1&lt;/C&gt;&lt;D xsi:type="xsd:double"&gt;21.3414212684308&lt;/D&gt;&lt;/FQL&gt;&lt;FQL&gt;&lt;Q&gt;CNE1000003G1^FF_TAX_RATE(ANN_R,1/1/2016,12/31/2016)&lt;/Q&gt;&lt;R&gt;1&lt;/R&gt;&lt;C&gt;1&lt;/C&gt;&lt;D xsi:type="xsd:double"&gt;23.3376308310806&lt;/D&gt;&lt;/FQL&gt;&lt;FQL&gt;&lt;Q&gt;CNE1000003G1^FG_GICS_SECTOR&lt;/Q&gt;&lt;R&gt;0&lt;/R&gt;&lt;C&gt;0&lt;/C&gt;&lt;/FQL&gt;&lt;FQL&gt;&lt;Q&gt;CNE1000003G1^FG_FACTSET_SECTOR&lt;/Q&gt;&lt;R&gt;1&lt;/R&gt;&lt;C&gt;1&lt;/C&gt;&lt;D xsi:type="xsd:string"&gt;Finance&lt;/D&gt;&lt;/FQL&gt;&lt;FQL&gt;&lt;Q&gt;US09260D1072^SUS_EC_RISK_SCORE(NOW,NOW,,"GOV")&lt;/Q&gt;&lt;R&gt;0&lt;/R&gt;&lt;C&gt;0&lt;/C&gt;&lt;/FQL&gt;&lt;FQL&gt;&lt;Q&gt;US09260D1072^SUS_EC_RISK_SCORE(NOW,NOW,,"SOC")&lt;/Q&gt;&lt;R&gt;0&lt;/R&gt;&lt;C&gt;0&lt;/C&gt;&lt;/FQL&gt;&lt;FQL&gt;&lt;Q&gt;US09260D1072^SUS_RR_RISK_SCORE(NOW,NOW,,"ESG")&lt;/Q&gt;&lt;R&gt;0&lt;/R&gt;&lt;C&gt;0&lt;/C&gt;&lt;/FQL&gt;&lt;FQL&gt;&lt;Q&gt;US09260D1072^FF_PTX_INC(ANN_R,1/1/2020,12/31/2020)&lt;/Q&gt;&lt;R&gt;1&lt;/R&gt;&lt;C&gt;1&lt;/C&gt;&lt;D xsi:type="xsd:double"&gt;2617.52&lt;/D&gt;&lt;/FQL&gt;&lt;FQL&gt;&lt;Q&gt;US09260D1072^FF_PTX_INC(ANN_R,1/1/2019,12/31/2019)&lt;/Q&gt;&lt;R&gt;1&lt;/R&gt;&lt;C&gt;1&lt;/C&gt;&lt;D xsi:type="xsd:double"&gt;3818.015&lt;/D&gt;&lt;/FQL&gt;&lt;FQL&gt;&lt;Q&gt;US09260D1072^FF_PTX_INC(ANN_R,1/1/2018,12/31/2018)&lt;/Q&gt;&lt;R&gt;1&lt;/R&gt;&lt;C&gt;1&lt;/C&gt;&lt;D xsi:type="xsd:double"&gt;3512.941&lt;/D&gt;&lt;/FQL&gt;&lt;FQL&gt;&lt;Q&gt;US09260D1072^FF_PTX_INC(ANN_R,1/1/2017,12/31/2017)&lt;/Q&gt;&lt;R&gt;1&lt;/R&gt;&lt;C&gt;1&lt;/C&gt;&lt;D xsi:type="xsd:double"&gt;4118.089&lt;/D&gt;&lt;/FQL&gt;&lt;FQL&gt;&lt;Q&gt;US09260D1072^FF_PTX_INC(ANN_R,1/1/2016,12/31/2016)&lt;/Q&gt;&lt;R&gt;1&lt;/R&gt;&lt;C&gt;1&lt;/C&gt;&lt;D xsi:type="xsd:double"&gt;2382.01&lt;/D&gt;&lt;/FQL&gt;&lt;FQL&gt;&lt;Q&gt;US09260D1072^FF_TAX_CF(ANN_R,1/1/2020,12/31/2020)&lt;/Q&gt;&lt;R&gt;1&lt;/R&gt;&lt;C&gt;1&lt;/C&gt;&lt;D xsi:type="xsd:double"&gt;209.182&lt;/D&gt;&lt;/FQL&gt;&lt;FQL&gt;&lt;Q&gt;US09260D1072^FF_TAX_CF(ANN_R,1/1/2018,12/31/2018)&lt;/Q&gt;&lt;R&gt;1&lt;/R&gt;&lt;C&gt;1&lt;/C&gt;&lt;D xsi:type="xsd:double"&gt;192.79&lt;/D&gt;&lt;/FQL&gt;&lt;FQL&gt;&lt;Q&gt;US09260D1072^FF_TAX_CF(ANN_R,1/1/2017,12/31/2017)&lt;/Q&gt;&lt;R&gt;1&lt;/R&gt;&lt;C&gt;1&lt;/C&gt;&lt;D xsi:type="xsd:double"&gt;106.032&lt;/D&gt;&lt;/FQL&gt;&lt;FQL&gt;&lt;Q&gt;US09260D1072^FF_TAX_CF(ANN_R,1/1/2016,12/31/2016)&lt;/Q&gt;&lt;R&gt;1&lt;/R&gt;&lt;C&gt;1&lt;/C&gt;&lt;D xsi:type="xsd:double"&gt;65.79&lt;/D&gt;&lt;/FQL&gt;&lt;FQL&gt;&lt;Q&gt;US09260D1072^FF_TAX_RATE(ANN_R,1/1/2020,12/31/2020)&lt;/Q&gt;&lt;R&gt;1&lt;/R&gt;&lt;C&gt;1&lt;/C&gt;&lt;D xsi:type="xsd:double"&gt;13.6011950242978&lt;/D&gt;&lt;/FQL&gt;&lt;FQL&gt;&lt;Q&gt;US09260D1072^FF_TAX_RATE(ANN_R,1/1/2019,12/31/2019)&lt;/Q&gt;&lt;R&gt;1&lt;/R&gt;&lt;C&gt;1&lt;/C&gt;&lt;D xsi:type="xsd:double"&gt;-1.25594058692802&lt;/D&gt;&lt;/FQL&gt;&lt;FQL&gt;&lt;Q&gt;US09260D1072^FF_TAX_RATE(ANN_R,1/1/2018,12/31/2018)&lt;/Q&gt;&lt;R&gt;1&lt;/R&gt;&lt;C&gt;1&lt;/C&gt;&lt;D xsi:type="xsd:double"&gt;7.09917986097689&lt;/D&gt;&lt;/FQL&gt;&lt;FQL&gt;&lt;Q&gt;US09260D1072^FF_TAX_RATE(ANN_R,1/1/2017,12/31/2017)&lt;/Q&gt;&lt;R&gt;1&lt;/R&gt;&lt;C&gt;1&lt;/C&gt;&lt;D xsi:type="xsd:double"&gt;18.0459188715931&lt;/D&gt;&lt;/FQL&gt;&lt;FQL&gt;&lt;Q&gt;US09260D1072^FF_TAX_RATE(ANN_R,1/1/2016,12/31/2016)&lt;/Q&gt;&lt;R&gt;1&lt;/R&gt;&lt;C&gt;1&lt;/C&gt;&lt;D xsi:type="xsd:double"&gt;5.55673569800295&lt;/D&gt;&lt;/FQL&gt;&lt;FQL&gt;&lt;Q&gt;US09260D1072^FG_GICS_SECTOR&lt;/Q&gt;&lt;R&gt;0&lt;/R&gt;&lt;C&gt;0&lt;/C&gt;&lt;/FQL&gt;&lt;FQL&gt;&lt;Q&gt;US09260D1072^FG_FACTSET_SECTOR&lt;/Q&gt;&lt;R&gt;1&lt;/R&gt;&lt;C&gt;1&lt;/C&gt;&lt;D xsi:type="xsd:string"&gt;Finance&lt;/D&gt;&lt;/FQL&gt;&lt;FQL&gt;&lt;Q&gt;US40412C1018^SUS_EC_RISK_SCORE(NOW,NOW,,"GOV")&lt;/Q&gt;&lt;R&gt;0&lt;/R&gt;&lt;C&gt;0&lt;/C&gt;&lt;/FQL&gt;&lt;FQL&gt;&lt;Q&gt;US40412C1018^SUS_EC_RISK_SCORE(NOW,NOW,,"SOC")&lt;/Q&gt;&lt;R&gt;0&lt;/R&gt;&lt;C&gt;0&lt;/C&gt;&lt;/FQL&gt;&lt;FQL&gt;&lt;Q&gt;US40412C1018^SUS_RR_RISK_SCORE(NOW,NOW,,"ESG")&lt;/Q&gt;&lt;R&gt;0&lt;/R&gt;&lt;C&gt;0&lt;/C&gt;&lt;/FQL&gt;&lt;FQL&gt;&lt;Q&gt;US40412C1018^FF_PTX_INC(ANN_R,1/1/2020,12/31/2020)&lt;/Q&gt;&lt;R&gt;1&lt;/R&gt;&lt;C&gt;1&lt;/C&gt;&lt;D xsi:type="xsd:double"&gt;5430&lt;/D&gt;&lt;/FQL&gt;&lt;FQL&gt;&lt;Q&gt;US40412C1018^FF_PTX_INC(ANN_R,1/1/2019,12/31/2019)&lt;/Q&gt;&lt;R&gt;1&lt;/R&gt;&lt;C&gt;1&lt;/C&gt;&lt;D xsi:type="xsd:double"&gt;5244&lt;/D&gt;&lt;/FQL&gt;&lt;FQL&gt;&lt;Q&gt;US40412C1018^FF_PTX_INC(ANN_R,1/1/2017,12/31/2017)&lt;/Q&gt;&lt;R&gt;1&lt;/R&gt;&lt;C&gt;1&lt;/C&gt;&lt;D xsi:type="xsd:double"&gt;4381&lt;/D&gt;&lt;/FQL&gt;&lt;FQL&gt;&lt;Q&gt;US40412C1018^FF_PTX_INC(ANN_R,1/1/2016,12/31/2016)&lt;/Q&gt;&lt;R&gt;1&lt;/R&gt;&lt;C&gt;1&lt;/C&gt;&lt;D xsi:type="xsd:double"&gt;4810&lt;/D&gt;&lt;/FQL&gt;&lt;FQL&gt;&lt;Q&gt;US40412C1018^FF_TAX_CF(ANN_R,1/1/2020,12/31/2020)&lt;/Q&gt;&lt;R&gt;1&lt;/R&gt;&lt;C&gt;1&lt;/C&gt;&lt;D xsi:type="xsd:double"&gt;1002&lt;/D&gt;&lt;/FQL&gt;&lt;FQL&gt;&lt;Q&gt;US40412C1018^FF_TAX_CF(ANN_R,1/1/2019,12/31/2019)&lt;/Q&gt;&lt;R&gt;1&lt;/R&gt;&lt;C&gt;1&lt;/C&gt;&lt;D xsi:type="xsd:double"&gt;849&lt;/D&gt;&lt;/FQL&gt;&lt;FQL&gt;&lt;Q&gt;US40412C1018^FF_TAX_CF(ANN_R,1/1/2018,12/31/2018)&lt;/Q&gt;&lt;R&gt;1&lt;/R&gt;&lt;C&gt;1&lt;/C&gt;&lt;D xsi:type="xsd:double"&gt;872&lt;/D&gt;&lt;/FQL&gt;&lt;FQL&gt;&lt;Q&gt;US40412C1018^FF_TAX_CF(ANN_R,1/1/2017,12/31/2017)&lt;/Q&gt;&lt;R&gt;1&lt;/R&gt;&lt;C&gt;1&lt;/C&gt;&lt;D xsi:type="xsd:double"&gt;1205&lt;/D&gt;&lt;/FQL&gt;&lt;FQL&gt;&lt;Q&gt;US40412C1018^FF_TAX_CF(ANN_R,1/1/2016,12/31/2016)&lt;/Q&gt;&lt;R&gt;1&lt;/R&gt;&lt;C&gt;1&lt;/C&gt;&lt;D xsi:type="xsd:double"&gt;1255&lt;/D&gt;&lt;/FQL&gt;&lt;FQL&gt;&lt;Q&gt;US40412C1018^FF_TAX_RATE(ANN_R,1/1/2020,12/31/2020)&lt;/Q&gt;&lt;R&gt;1&lt;/R&gt;&lt;C&gt;1&lt;/C&gt;&lt;D xsi:type="xsd:double"&gt;19.2081031307551&lt;/D&gt;&lt;/FQL&gt;&lt;FQL&gt;&lt;Q&gt;US40412C1018^FF_TAX_RATE(ANN_R,1/1/2019,12/31/2019)&lt;/Q&gt;&lt;R&gt;1&lt;/R&gt;&lt;C&gt;1&lt;/C&gt;&lt;D xsi:type="xsd:double"&gt;20.9572845156369&lt;/D&gt;&lt;/FQL&gt;&lt;FQL&gt;&lt;Q&gt;US40412C1018^FF_TAX_RATE(ANN_R,1/1/2018,12/31/2018)&lt;/Q&gt;&lt;R&gt;1&lt;/R&gt;&lt;C&gt;1&lt;/C&gt;&lt;D xsi:type="xsd:double"&gt;17.7319587628866&lt;/D&gt;&lt;/FQL&gt;&lt;FQL&gt;&lt;Q&gt;US40412C1018^FF_TAX_RATE(ANN_R,1/1/2017,12/31/2017)&lt;/Q&gt;&lt;R&gt;1&lt;/R&gt;&lt;C&gt;1&lt;/C&gt;&lt;D xsi:type="xsd:double"&gt;37.3887240356083&lt;/D&gt;&lt;/FQL&gt;&lt;FQL&gt;&lt;Q&gt;US40412C1018^FF_TAX_RATE(ANN_R,1/1/2016,12/31/2016)&lt;/Q&gt;&lt;R&gt;1&lt;/R&gt;&lt;C&gt;1&lt;/C&gt;&lt;D xsi:type="xsd:double"&gt;28.6486486486486&lt;/D&gt;&lt;/FQL&gt;&lt;FQL&gt;&lt;Q&gt;US40412C1018^FG_GICS_SECTOR&lt;/Q&gt;&lt;R&gt;1&lt;/R&gt;&lt;C&gt;1&lt;/C&gt;&lt;D xsi:type="xsd:string"&gt;Health Care&lt;/D&gt;&lt;/FQL&gt;&lt;FQL&gt;&lt;Q&gt;US40412C1018^FG_FACTSET_SECTOR&lt;/Q&gt;&lt;R&gt;1&lt;/R&gt;&lt;C&gt;1&lt;/C&gt;&lt;D xsi:type="xsd:string"&gt;Health Services&lt;/D&gt;&lt;/FQL&gt;&lt;FQL&gt;&lt;Q&gt;US4824801009^SUS_EC_RISK_SCORE(NOW,NOW,,"GOV")&lt;/Q&gt;&lt;R&gt;1&lt;/R&gt;&lt;C&gt;1&lt;/C&gt;&lt;D xsi:type="xsd:string"&gt;5.955719&lt;/D&gt;&lt;/FQL&gt;&lt;FQL&gt;&lt;Q&gt;US4824801009^SUS_RR_RISK_SCORE(NOW,NOW,,"ESG")&lt;/Q&gt;&lt;R&gt;1&lt;/R&gt;&lt;C&gt;1&lt;/C&gt;&lt;D xsi:type="xsd:double"&gt;19.5241225&lt;/D&gt;&lt;/FQL&gt;&lt;FQL&gt;&lt;Q&gt;US4824801009^FF_PTX_INC(ANN_R,1/1/2020,12/31/2020)&lt;/Q&gt;&lt;R&gt;1&lt;/R&gt;&lt;C&gt;1&lt;/C&gt;&lt;D xsi:type="xsd:double"&gt;1316.711&lt;/D&gt;&lt;/FQL&gt;&lt;FQL&gt;&lt;Q&gt;US4824801009^FF_PTX_INC(ANN_R,1/1/2019,12/31/2019)&lt;/Q&gt;&lt;R&gt;1&lt;/R&gt;&lt;C&gt;1&lt;/C&gt;&lt;D xsi:type="xsd:double"&gt;1296.231&lt;/D&gt;&lt;/FQL&gt;&lt;FQL&gt;&lt;Q&gt;US4824801009^FF_PTX_INC(ANN_R,1/1/2018,12/31/2018)&lt;/Q&gt;&lt;R&gt;1&lt;/R&gt;&lt;C&gt;1&lt;/C&gt;&lt;D xsi:type="xsd:double"&gt;1455.931&lt;/D&gt;&lt;/FQL&gt;&lt;FQL&gt;&lt;Q&gt;US4824801009^FF_PTX_INC(ANN_R,1/1/2017,12/31/2017)&lt;/Q&gt;&lt;R&gt;1&lt;/R&gt;&lt;C&gt;1&lt;/C&gt;&lt;D xsi:type="xsd:double"&gt;1173.246&lt;/D&gt;&lt;/FQL&gt;&lt;FQL&gt;&lt;Q&gt;US4824801009^FF_PTX_INC(ANN_R,1/1/2016,12/31/2016)&lt;/Q&gt;&lt;R&gt;1&lt;/R&gt;&lt;C&gt;1&lt;/C&gt;&lt;D xsi:type="xsd:double"&gt;858.192&lt;/D&gt;&lt;/FQL&gt;&lt;FQL&gt;&lt;Q&gt;US4824801009^FF_TAX_CF(ANN_R,1/1/2020,12/31/2020)&lt;/Q&gt;&lt;R&gt;1&lt;/R&gt;&lt;C&gt;1&lt;/C&gt;&lt;D xsi:type="xsd:double"&gt;194.583&lt;/D&gt;&lt;/FQL&gt;&lt;FQL&gt;&lt;Q&gt;US4824801009^FF_TAX_CF(ANN_R,1/1/2019,12/31/2019)&lt;/Q&gt;&lt;R&gt;1&lt;/R&gt;&lt;C&gt;1&lt;/C&gt;&lt;D xsi:type="xsd:double"&gt;180.47&lt;/D&gt;&lt;/FQL&gt;&lt;FQL&gt;&lt;Q&gt;US4824801009^FF_TAX_CF(ANN_R,1/1/2018,12/31/2018)&lt;/Q&gt;&lt;R&gt;1&lt;/R&gt;&lt;C&gt;1&lt;/C&gt;&lt;D xsi:type="xsd:double"&gt;253.128&lt;/D&gt;&lt;/FQL&gt;&lt;FQL&gt;&lt;Q&gt;US4824801009^FF_TAX_CF(ANN_R,1/1/2017,12/31/2017)&lt;/Q&gt;&lt;R&gt;1&lt;/R&gt;&lt;C&gt;1&lt;/C&gt;&lt;D xsi:type="xsd:double"&gt;234.053&lt;/D&gt;&lt;/FQL&gt;&lt;FQL&gt;&lt;Q&gt;US4824801009^FF_TAX_CF(ANN_R,1/1/2016,12/31/2016)&lt;/Q&gt;&lt;R&gt;1&lt;/R&gt;&lt;C&gt;1&lt;/C&gt;&lt;D xsi:type="xsd:double"&gt;105.187&lt;/D&gt;&lt;/FQL&gt;&lt;FQL&gt;&lt;Q&gt;US4824801009^FF_TAX_RATE(ANN_R,1/1/2020,12/31/2020)&lt;/Q&gt;&lt;R&gt;1&lt;/R&gt;&lt;C&gt;1&lt;/C&gt;&lt;D xsi:type="xsd:double"&gt;7.72272731070068&lt;/D&gt;&lt;/FQL&gt;&lt;FQL&gt;&lt;Q&gt;US4824801009^FF_TAX_RATE(ANN_R,1/1/2019,12/31/2019)&lt;/Q&gt;&lt;R&gt;1&lt;/R&gt;&lt;C&gt;1&lt;/C&gt;&lt;D xsi:type="xsd:double"&gt;9.35126532230752&lt;/D&gt;&lt;/FQL&gt;&lt;FQL&gt;&lt;Q&gt;US4824801009^FF_TAX_RATE(ANN_R,1/1/2018,12/31/2018)&lt;/Q&gt;&lt;R&gt;1&lt;/R&gt;&lt;C&gt;1&lt;/C&gt;&lt;D xsi:type="xsd:double"&gt;44.8967705200315&lt;/D&gt;&lt;/FQL&gt;&lt;FQL&gt;&lt;Q&gt;US4824801009^FF_TAX_RATE(ANN_R,1/1/2017,12/31/2017)&lt;/Q&gt;&lt;R&gt;1&lt;/R&gt;&lt;C&gt;1&lt;/C&gt;&lt;D xsi:type="xsd:double"&gt;21.0671930694841&lt;/D&gt;&lt;/FQL&gt;&lt;FQL&gt;&lt;Q&gt;US4824801009^FG_GICS_SECTOR&lt;/Q&gt;&lt;R&gt;1&lt;/R&gt;&lt;C&gt;1&lt;/C&gt;&lt;D xsi:type="xsd:string"&gt;Information Technology&lt;/D&gt;&lt;/FQL&gt;&lt;FQL&gt;&lt;Q&gt;US4824801009^FG_FACTSET_SECTOR&lt;/Q&gt;&lt;R&gt;1&lt;/R&gt;&lt;C&gt;1&lt;/C&gt;&lt;D xsi:type="xsd:string"&gt;Electronic Technology&lt;/D&gt;&lt;/FQL&gt;&lt;FQL&gt;&lt;Q&gt;JP3914400001^SUS_EC_RISK_SCORE(NOW,NOW,,"GOV")&lt;/Q&gt;&lt;R&gt;1&lt;/R&gt;&lt;C&gt;1&lt;/C&gt;&lt;D xsi:type="xsd:string"&gt;8.180941&lt;/D&gt;&lt;/FQL&gt;&lt;FQL&gt;&lt;Q&gt;JP3914400001^SUS_EC_RISK_SCORE(NOW,NOW,,"SOC")&lt;/Q&gt;&lt;R&gt;1&lt;/R&gt;&lt;C&gt;1&lt;/C&gt;&lt;D xsi:type="xsd:string"&gt;2.889337&lt;/D&gt;&lt;/FQL&gt;&lt;FQL&gt;&lt;Q&gt;JP3914400001^SUS_RR_RISK_SCORE(NOW,NOW,,"ESG")&lt;/Q&gt;&lt;R&gt;1&lt;/R&gt;&lt;C&gt;1&lt;/C&gt;&lt;D xsi:type="xsd:double"&gt;16.563725625&lt;/D&gt;&lt;/FQL&gt;&lt;FQL&gt;&lt;Q&gt;JP3914400001^FF_PTX_INC(ANN_R,1/1/2020,12/31/2020)&lt;/Q&gt;&lt;R&gt;1&lt;/R&gt;&lt;C&gt;1&lt;/C&gt;&lt;D xsi:type="xsd:double"&gt;254032&lt;/D&gt;&lt;/FQL&gt;&lt;FQL&gt;&lt;Q&gt;JP3914400001^FF_PTX_INC(ANN_R,1/1/2019,12/31/2019)&lt;/Q&gt;&lt;R&gt;1&lt;/R&gt;&lt;C&gt;1&lt;/C&gt;&lt;D xsi:type="xsd:double"&gt;267316&lt;/D&gt;&lt;/FQL&gt;&lt;FQL&gt;&lt;Q&gt;JP3914400001^FF_PTX_INC(ANN_R,1/1/2018,12/31/2018)&lt;/Q&gt;&lt;R&gt;1&lt;/R&gt;&lt;C&gt;1&lt;/C&gt;&lt;D xsi:type="xsd:double"&gt;167801&lt;/D&gt;&lt;/FQL&gt;&lt;FQL&gt;&lt;Q&gt;JP3914400001^FF_</t>
        </r>
      </text>
    </comment>
    <comment ref="A48" authorId="0" shapeId="0" xr:uid="{E5EA5AB4-129F-44B4-ADBE-89D07A91EFC5}">
      <text>
        <r>
          <rPr>
            <b/>
            <sz val="9"/>
            <color indexed="81"/>
            <rFont val="Tahoma"/>
            <family val="2"/>
          </rPr>
          <t>PTX_INC(ANN_R,1/1/2017,12/31/2017)&lt;/Q&gt;&lt;R&gt;1&lt;/R&gt;&lt;C&gt;1&lt;/C&gt;&lt;D xsi:type="xsd:double"&gt;200418&lt;/D&gt;&lt;/FQL&gt;&lt;FQL&gt;&lt;Q&gt;JP3914400001^FF_PTX_INC(ANN_R,1/1/2016,12/31/2016)&lt;/Q&gt;&lt;R&gt;1&lt;/R&gt;&lt;C&gt;1&lt;/C&gt;&lt;D xsi:type="xsd:double"&gt;279173&lt;/D&gt;&lt;/FQL&gt;&lt;FQL&gt;&lt;Q&gt;JP3914400001^FF_TAX_CF(ANN_R,1/1/2020,12/31/2020)&lt;/Q&gt;&lt;R&gt;1&lt;/R&gt;&lt;C&gt;1&lt;/C&gt;&lt;D xsi:type="xsd:double"&gt;79528&lt;/D&gt;&lt;/FQL&gt;&lt;FQL&gt;&lt;Q&gt;JP3914400001^FF_TAX_CF(ANN_R,1/1/2019,12/31/2019)&lt;/Q&gt;&lt;R&gt;1&lt;/R&gt;&lt;C&gt;1&lt;/C&gt;&lt;D xsi:type="xsd:double"&gt;52525&lt;/D&gt;&lt;/FQL&gt;&lt;FQL&gt;&lt;Q&gt;JP3914400001^FF_TAX_CF(ANN_R,1/1/2018,12/31/2018)&lt;/Q&gt;&lt;R&gt;1&lt;/R&gt;&lt;C&gt;1&lt;/C&gt;&lt;D xsi:type="xsd:double"&gt;21635&lt;/D&gt;&lt;/FQL&gt;&lt;FQL&gt;&lt;Q&gt;JP3914400001^FF_TAX_CF(ANN_R,1/1/2017,12/31/2017)&lt;/Q&gt;&lt;R&gt;1&lt;/R&gt;&lt;C&gt;1&lt;/C&gt;&lt;D xsi:type="xsd:double"&gt;62736&lt;/D&gt;&lt;/FQL&gt;&lt;FQL&gt;&lt;Q&gt;JP3914400001^FF_TAX_CF(ANN_R,1/1/2016,12/31/2016)&lt;/Q&gt;&lt;R&gt;1&lt;/R&gt;&lt;C&gt;1&lt;/C&gt;&lt;D xsi:type="xsd:double"&gt;95083&lt;/D&gt;&lt;/FQL&gt;&lt;FQL&gt;&lt;Q&gt;JP3914400001^FF_TAX_RATE(ANN_R,1/1/2019,12/31/2019)&lt;/Q&gt;&lt;R&gt;1&lt;/R&gt;&lt;C&gt;1&lt;/C&gt;&lt;D xsi:type="xsd:double"&gt;22.578895389726&lt;/D&gt;&lt;/FQL&gt;&lt;FQL&gt;&lt;Q&gt;JP3914400001^FF_TAX_RATE(ANN_R,1/1/2018,12/31/2018)&lt;/Q&gt;&lt;R&gt;1&lt;/R&gt;&lt;C&gt;1&lt;/C&gt;&lt;D xsi:type="xsd:double"&gt;12.9611861669478&lt;/D&gt;&lt;/FQL&gt;&lt;FQL&gt;&lt;Q&gt;JP3914400001^FF_TAX_RATE(ANN_R,1/1/2017,12/31/2017)&lt;/Q&gt;&lt;R&gt;1&lt;/R&gt;&lt;C&gt;1&lt;/C&gt;&lt;D xsi:type="xsd:double"&gt;22.1247592531609&lt;/D&gt;&lt;/FQL&gt;&lt;FQL&gt;&lt;Q&gt;JP3914400001^FF_TAX_RATE(ANN_R,1/1/2016,12/31/2016)&lt;/Q&gt;&lt;R&gt;1&lt;/R&gt;&lt;C&gt;1&lt;/C&gt;&lt;D xsi:type="xsd:double"&gt;26.8478685259678&lt;/D&gt;&lt;/FQL&gt;&lt;FQL&gt;&lt;Q&gt;JP3914400001^FG_GICS_SECTOR&lt;/Q&gt;&lt;R&gt;0&lt;/R&gt;&lt;C&gt;0&lt;/C&gt;&lt;/FQL&gt;&lt;FQL&gt;&lt;Q&gt;JP3914400001^FG_FACTSET_SECTOR&lt;/Q&gt;&lt;R&gt;1&lt;/R&gt;&lt;C&gt;1&lt;/C&gt;&lt;D xsi:type="xsd:string"&gt;Electronic Technology&lt;/D&gt;&lt;/FQL&gt;&lt;FQL&gt;&lt;Q&gt;INE090A01021^SUS_EC_RISK_SCORE(NOW,NOW,,"GOV")&lt;/Q&gt;&lt;R&gt;0&lt;/R&gt;&lt;C&gt;0&lt;/C&gt;&lt;/FQL&gt;&lt;FQL&gt;&lt;Q&gt;INE090A01021^SUS_EC_RISK_SCORE(NOW,NOW,,"SOC")&lt;/Q&gt;&lt;R&gt;0&lt;/R&gt;&lt;C&gt;0&lt;/C&gt;&lt;/FQL&gt;&lt;FQL&gt;&lt;Q&gt;INE090A01021^SUS_RR_RISK_SCORE(NOW,NOW,,"ESG")&lt;/Q&gt;&lt;R&gt;0&lt;/R&gt;&lt;C&gt;0&lt;/C&gt;&lt;/FQL&gt;&lt;FQL&gt;&lt;Q&gt;INE090A01021^FF_PTX_INC(ANN_R,1/1/2020,12/31/2020)&lt;/Q&gt;&lt;R&gt;1&lt;/R&gt;&lt;C&gt;1&lt;/C&gt;&lt;D xsi:type="xsd:double"&gt;185886.08&lt;/D&gt;&lt;/FQL&gt;&lt;FQL&gt;&lt;Q&gt;INE090A01021^FF_PTX_INC(ANN_R,1/1/2019,12/31/2019)&lt;/Q&gt;&lt;R&gt;1&lt;/R&gt;&lt;C&gt;1&lt;/C&gt;&lt;D xsi:type="xsd:double"&gt;74082.606&lt;/D&gt;&lt;/FQL&gt;&lt;FQL&gt;&lt;Q&gt;INE090A01021^FF_PTX_INC(ANN_R,1/1/2018,12/31/2018)&lt;/Q&gt;&lt;R&gt;1&lt;/R&gt;&lt;C&gt;1&lt;/C&gt;&lt;D xsi:type="xsd:double"&gt;109269.447&lt;/D&gt;&lt;/FQL&gt;&lt;FQL&gt;&lt;Q&gt;INE090A01021^FF_PTX_INC(ANN_R,1/1/2017,12/31/2017)&lt;/Q&gt;&lt;R&gt;1&lt;/R&gt;&lt;C&gt;1&lt;/C&gt;&lt;D xsi:type="xsd:double"&gt;138135.395&lt;/D&gt;&lt;/FQL&gt;&lt;FQL&gt;&lt;Q&gt;INE090A01021^FF_PTX_INC(ANN_R,1/1/2016,12/31/2016)&lt;/Q&gt;&lt;R&gt;1&lt;/R&gt;&lt;C&gt;1&lt;/C&gt;&lt;D xsi:type="xsd:double"&gt;142869.916&lt;/D&gt;&lt;/FQL&gt;&lt;FQL&gt;&lt;Q&gt;INE090A01021^FF_TAX_CF(ANN_R,1/1/2020,12/31/2020)&lt;/Q&gt;&lt;R&gt;1&lt;/R&gt;&lt;C&gt;1&lt;/C&gt;&lt;D xsi:type="xsd:double"&gt;-145375.54&lt;/D&gt;&lt;/FQL&gt;&lt;FQL&gt;&lt;Q&gt;INE090A01021^FF_TAX_CF(ANN_R,1/1/2018,12/31/2018)&lt;/Q&gt;&lt;R&gt;1&lt;/R&gt;&lt;C&gt;1&lt;/C&gt;&lt;D xsi:type="xsd:double"&gt;44507.633&lt;/D&gt;&lt;/FQL&gt;&lt;FQL&gt;&lt;Q&gt;INE090A01021^FF_TAX_CF(ANN_R,1/1/2017,12/31/2017)&lt;/Q&gt;&lt;R&gt;1&lt;/R&gt;&lt;C&gt;1&lt;/C&gt;&lt;D xsi:type="xsd:double"&gt;59032.52&lt;/D&gt;&lt;/FQL&gt;&lt;FQL&gt;&lt;Q&gt;INE090A01021^FF_TAX_CF(ANN_R,1/1/2016,12/31/2016)&lt;/Q&gt;&lt;R&gt;1&lt;/R&gt;&lt;C&gt;1&lt;/C&gt;&lt;D xsi:type="xsd:double"&gt;64985.465&lt;/D&gt;&lt;/FQL&gt;&lt;FQL&gt;&lt;Q&gt;INE090A01021^FF_TAX_RATE(ANN_R,1/1/2020,12/31/2020)&lt;/Q&gt;&lt;R&gt;1&lt;/R&gt;&lt;C&gt;1&lt;/C&gt;&lt;D xsi:type="xsd:double"&gt;39.6110348876043&lt;/D&gt;&lt;/FQL&gt;&lt;FQL&gt;&lt;Q&gt;INE090A01021^FF_TAX_RATE(ANN_R,1/1/2019,12/31/2019)&lt;/Q&gt;&lt;R&gt;1&lt;/R&gt;&lt;C&gt;1&lt;/C&gt;&lt;D xsi:type="xsd:double"&gt;23.2051772044844&lt;/D&gt;&lt;/FQL&gt;&lt;FQL&gt;&lt;Q&gt;INE090A01021^FF_TAX_RATE(ANN_R,1/1/2018,12/31/2018)&lt;/Q&gt;&lt;R&gt;1&lt;/R&gt;&lt;C&gt;1&lt;/C&gt;&lt;D xsi:type="xsd:double"&gt;17.1952915621509&lt;/D&gt;&lt;/FQL&gt;&lt;FQL&gt;&lt;Q&gt;INE090A01021^FF_TAX_RATE(ANN_R,1/1/2017,12/31/2017)&lt;/Q&gt;&lt;R&gt;1&lt;/R&gt;&lt;C&gt;1&lt;/C&gt;&lt;D xsi:type="xsd:double"&gt;17.873912765081&lt;/D&gt;&lt;/FQL&gt;&lt;FQL&gt;&lt;Q&gt;INE090A01021^FF_TAX_RATE(ANN_R,1/1/2016,12/31/2016)&lt;/Q&gt;&lt;R&gt;1&lt;/R&gt;&lt;C&gt;1&lt;/C&gt;&lt;D xsi:type="xsd:double"&gt;23.6403862657832&lt;/D&gt;&lt;/FQL&gt;&lt;FQL&gt;&lt;Q&gt;INE090A01021^FG_GICS_SECTOR&lt;/Q&gt;&lt;R&gt;0&lt;/R&gt;&lt;C&gt;0&lt;/C&gt;&lt;/FQL&gt;&lt;FQL&gt;&lt;Q&gt;INE090A01021^FG_FACTSET_SECTOR&lt;/Q&gt;&lt;R&gt;1&lt;/R&gt;&lt;C&gt;1&lt;/C&gt;&lt;D xsi:type="xsd:string"&gt;Finance&lt;/D&gt;&lt;/FQL&gt;&lt;FQL&gt;&lt;Q&gt;JP3496400007^SUS_EC_RISK_SCORE(NOW,NOW,,"GOV")&lt;/Q&gt;&lt;R&gt;1&lt;/R&gt;&lt;C&gt;1&lt;/C&gt;&lt;D xsi:type="xsd:string"&gt;7.949656&lt;/D&gt;&lt;/FQL&gt;&lt;FQL&gt;&lt;Q&gt;JP3496400007^SUS_EC_RISK_SCORE(NOW,NOW,,"SOC")&lt;/Q&gt;&lt;R&gt;1&lt;/R&gt;&lt;C&gt;1&lt;/C&gt;&lt;D xsi:type="xsd:string"&gt;10.699936&lt;/D&gt;&lt;/FQL&gt;&lt;FQL&gt;&lt;Q&gt;JP3496400007^SUS_RR_RISK_SCORE(NOW,NOW,,"ESG")&lt;/Q&gt;&lt;R&gt;1&lt;/R&gt;&lt;C&gt;1&lt;/C&gt;&lt;D xsi:type="xsd:double"&gt;21.67356&lt;/D&gt;&lt;/FQL&gt;&lt;FQL&gt;&lt;Q&gt;JP3496400007^FF_PTX_INC(ANN_R,1/1/2020,12/31/2020)&lt;/Q&gt;&lt;R&gt;1&lt;/R&gt;&lt;C&gt;1&lt;/C&gt;&lt;D xsi:type="xsd:double"&gt;1020699&lt;/D&gt;&lt;/FQL&gt;&lt;FQL&gt;&lt;Q&gt;JP3496400007^FF_PTX_INC(ANN_R,1/1/2019,12/31/2019)&lt;/Q&gt;&lt;R&gt;1&lt;/R&gt;&lt;C&gt;1&lt;/C&gt;&lt;D xsi:type="xsd:double"&gt;1010275&lt;/D&gt;&lt;/FQL&gt;&lt;FQL&gt;&lt;Q&gt;JP3496400007^FF_PTX_INC(ANN_R,1/1/2017,12/31/2017)&lt;/Q&gt;&lt;R&gt;1&lt;/R&gt;&lt;C&gt;1&lt;/C&gt;&lt;D xsi:type="xsd:double"&gt;895897&lt;/D&gt;&lt;/FQL&gt;&lt;FQL&gt;&lt;Q&gt;JP3496400007^FF_PTX_INC(ANN_R,1/1/2016,12/31/2016)&lt;/Q&gt;&lt;R&gt;1&lt;/R&gt;&lt;C&gt;1&lt;/C&gt;&lt;D xsi:type="xsd:double"&gt;818410&lt;/D&gt;&lt;/FQL&gt;&lt;FQL&gt;&lt;Q&gt;JP3496400007^FF_TAX_CF(ANN_R,1/1/2020,12/31/2020)&lt;/Q&gt;&lt;R&gt;1&lt;/R&gt;&lt;C&gt;1&lt;/C&gt;&lt;D xsi:type="xsd:double"&gt;303978&lt;/D&gt;&lt;/FQL&gt;&lt;FQL&gt;&lt;Q&gt;JP3496400007^FF_TAX_CF(ANN_R,1/1/2019,12/31/2019)&lt;/Q&gt;&lt;R&gt;1&lt;/R&gt;&lt;C&gt;1&lt;/C&gt;&lt;D xsi:type="xsd:double"&gt;288718&lt;/D&gt;&lt;/FQL&gt;&lt;FQL&gt;&lt;Q&gt;JP3496400007^FF_TAX_CF(ANN_R,1/1/2018,12/31/2018)&lt;/Q&gt;&lt;R&gt;1&lt;/R&gt;&lt;C&gt;1&lt;/C&gt;&lt;D xsi:type="xsd:double"&gt;291336&lt;/D&gt;&lt;/FQL&gt;&lt;FQL&gt;&lt;Q&gt;JP3496400007^FF_TAX_CF(ANN_R,1/1/2017,12/31/2017)&lt;/Q&gt;&lt;R&gt;1&lt;/R&gt;&lt;C&gt;1&lt;/C&gt;&lt;D xsi:type="xsd:double"&gt;247025&lt;/D&gt;&lt;/FQL&gt;&lt;FQL&gt;&lt;Q&gt;JP3496400007^FF_TAX_CF(ANN_R,1/1/2016,12/31/2016)&lt;/Q&gt;&lt;R&gt;1&lt;/R&gt;&lt;C&gt;1&lt;/C&gt;&lt;D xsi:type="xsd:double"&gt;291786&lt;/D&gt;&lt;/FQL&gt;&lt;FQL&gt;&lt;Q&gt;JP3496400007^FF_TAX_RATE(ANN_R,1/1/2020,12/31/2020)&lt;/Q&gt;&lt;R&gt;1&lt;/R&gt;&lt;C&gt;1&lt;/C&gt;&lt;D xsi:type="xsd:double"&gt;31.8701203782898&lt;/D&gt;&lt;/FQL&gt;&lt;FQL&gt;&lt;Q&gt;JP3496400007^FF_TAX_RATE(ANN_R,1/1/2019,12/31/2019)&lt;/Q&gt;&lt;R&gt;1&lt;/R&gt;&lt;C&gt;1&lt;/C&gt;&lt;D xsi:type="xsd:double"&gt;30.6004800673084&lt;/D&gt;&lt;/FQL&gt;&lt;FQL&gt;&lt;Q&gt;JP3496400007^FF_TAX_RATE(ANN_R,1/1/2018,12/31/2018)&lt;/Q&gt;&lt;R&gt;1&lt;/R&gt;&lt;C&gt;1&lt;/C&gt;&lt;D xsi:type="xsd:double"&gt;30.7754722571499&lt;/D&gt;&lt;/FQL&gt;&lt;FQL&gt;&lt;Q&gt;JP3496400007^FF_TAX_RATE(ANN_R,1/1/2017,12/31/2017)&lt;/Q&gt;&lt;R&gt;1&lt;/R&gt;&lt;C&gt;1&lt;/C&gt;&lt;D xsi:type="xsd:double"&gt;28.2713302980142&lt;/D&gt;&lt;/FQL&gt;&lt;FQL&gt;&lt;Q&gt;JP3496400007^FF_TAX_RATE(ANN_R,1/1/2016,12/31/2016)&lt;/Q&gt;&lt;R&gt;1&lt;/R&gt;&lt;C&gt;1&lt;/C&gt;&lt;D xsi:type="xsd:double"&gt;30.7297076037683&lt;/D&gt;&lt;/FQL&gt;&lt;FQL&gt;&lt;Q&gt;JP3496400007^FG_GICS_SECTOR&lt;/Q&gt;&lt;R&gt;0&lt;/R&gt;&lt;C&gt;0&lt;/C&gt;&lt;/FQL&gt;&lt;FQL&gt;&lt;Q&gt;JP3496400007^FG_FACTSET_SECTOR&lt;/Q&gt;&lt;R&gt;1&lt;/R&gt;&lt;C&gt;1&lt;/C&gt;&lt;D xsi:type="xsd:string"&gt;Communications&lt;/D&gt;&lt;/FQL&gt;&lt;FQL&gt;&lt;Q&gt;DE0007664039^SUS_EC_RISK_SCORE(NOW,NOW,,"GOV")&lt;/Q&gt;&lt;R&gt;1&lt;/R&gt;&lt;C&gt;1&lt;/C&gt;&lt;D xsi:type="xsd:string"&gt;10.838109&lt;/D&gt;&lt;/FQL&gt;&lt;FQL&gt;&lt;Q&gt;DE0007664039^SUS_RR_RISK_SCORE(NOW,NOW,,"ESG")&lt;/Q&gt;&lt;R&gt;1&lt;/R&gt;&lt;C&gt;1&lt;/C&gt;&lt;D xsi:type="xsd:double"&gt;29.636778125&lt;/D&gt;&lt;/FQL&gt;&lt;FQL&gt;&lt;Q&gt;DE0007664039^FF_PTX_INC(ANN_R,1/1/2020,12/31/2020)&lt;/Q&gt;&lt;R&gt;1&lt;/R&gt;&lt;C&gt;1&lt;/C&gt;&lt;D xsi:type="xsd:double"&gt;8911&lt;/D&gt;&lt;/FQL&gt;&lt;FQL&gt;&lt;Q&gt;DE0007664039^FF_PTX_INC(ANN_R,1/1/2019,12/31/2019)&lt;/Q&gt;&lt;R&gt;1&lt;/R&gt;&lt;C&gt;1&lt;/C&gt;&lt;D xsi:type="xsd:double"&gt;15007&lt;/D&gt;&lt;/FQL&gt;&lt;FQL&gt;&lt;Q&gt;DE0007664039^FF_PTX_INC(ANN_R,1/1/2018,12/31/2018)&lt;/Q&gt;&lt;R&gt;1&lt;/R&gt;&lt;C&gt;1&lt;/C&gt;&lt;D xsi:type="xsd:double"&gt;12274&lt;/D&gt;&lt;/FQL&gt;&lt;FQL&gt;&lt;Q&gt;DE0007664039^FF_PTX_INC(ANN_R,1/1/2017,12/31/2017)&lt;/Q&gt;&lt;R&gt;1&lt;/R&gt;&lt;C&gt;1&lt;/C&gt;&lt;D xsi:type="xsd:double"&gt;10191&lt;/D&gt;&lt;/FQL&gt;&lt;FQL&gt;&lt;Q&gt;DE0007664039^FF_PTX_INC(ANN_R,1/1/2016,12/31/2016)&lt;/Q&gt;&lt;R&gt;1&lt;/R&gt;&lt;C&gt;1&lt;/C&gt;&lt;D xsi:type="xsd:double"&gt;3795&lt;/D&gt;&lt;/FQL&gt;&lt;FQL&gt;&lt;Q&gt;DE0007664039^FF_TAX_CF(ANN_R,1/1/2020,12/31/2020)&lt;/Q&gt;&lt;R&gt;1&lt;/R&gt;&lt;C&gt;1&lt;/C&gt;&lt;D xsi:type="xsd:double"&gt;2646&lt;/D&gt;&lt;/FQL&gt;&lt;FQL&gt;&lt;Q&gt;DE0007664039^FF_TAX_CF(ANN_R,1/1/2019,12/31/2019)&lt;/Q&gt;&lt;R&gt;1&lt;/R&gt;&lt;C&gt;1&lt;/C&gt;&lt;D xsi:type="xsd:double"&gt;2914&lt;/D&gt;&lt;/FQL&gt;&lt;FQL&gt;&lt;Q&gt;DE0007664039^FF_TAX_CF(ANN_R,1/1/2018,12/31/2018)&lt;/Q&gt;&lt;R&gt;1&lt;/R&gt;&lt;C&gt;1&lt;/C&gt;&lt;D xsi:type="xsd:double"&gt;3804&lt;/D&gt;&lt;/FQL&gt;&lt;FQL&gt;&lt;Q&gt;DE0007664039^FF_TAX_CF(ANN_R,1/1/2017,12/31/2017)&lt;/Q&gt;&lt;R&gt;1&lt;/R&gt;&lt;C&gt;1&lt;/C&gt;&lt;D xsi:type="xsd:double"&gt;3664&lt;/D&gt;&lt;/FQL&gt;&lt;FQL&gt;&lt;Q&gt;DE0007664039^FF_TAX_CF(ANN_R,1/1/2016,12/31/2016)&lt;/Q&gt;&lt;R&gt;1&lt;/R&gt;&lt;C&gt;1&lt;/C&gt;&lt;D xsi:type="xsd:double"&gt;3315&lt;/D&gt;&lt;/FQL&gt;&lt;FQL&gt;&lt;Q&gt;DE0007664039^FF_TAX_RATE(ANN_R,1/1/2020,12/31/2020)&lt;/Q&gt;&lt;R&gt;1&lt;/R&gt;&lt;C&gt;1&lt;/C&gt;&lt;D xsi:type="xsd:double"&gt;31.9043878352598&lt;/D&gt;&lt;/FQL&gt;&lt;FQL&gt;&lt;Q&gt;DE0007664039^FF_TAX_RATE(ANN_R,1/1/2019,12/31/2019)&lt;/Q&gt;&lt;R&gt;1&lt;/R&gt;&lt;C&gt;1&lt;/C&gt;&lt;D xsi:type="xsd:double"&gt;28.8332111681215&lt;/D&gt;&lt;/FQL&gt;&lt;FQL&gt;&lt;Q&gt;DE0007664039^FF_TAX_RATE(ANN_R,1/1/2018,12/31/2018)&lt;/Q&gt;&lt;R&gt;1&lt;/R&gt;&lt;C&gt;1&lt;/C&gt;&lt;D xsi:type="xsd:double"&gt;28.4340883167671&lt;/D&gt;&lt;/FQL&gt;&lt;FQL&gt;&lt;Q&gt;DE0007664039^FF_TAX_RATE(ANN_R,1/1/2017,12/31/2017)&lt;/Q&gt;&lt;R&gt;1&lt;/R&gt;&lt;C&gt;1&lt;/C&gt;&lt;D xsi:type="xsd:double"&gt;21.6858011971347&lt;/D&gt;&lt;/FQL&gt;&lt;FQL&gt;&lt;Q&gt;DE0007664039^FG_GICS_SECTOR&lt;/Q&gt;&lt;R&gt;0&lt;/R&gt;&lt;C&gt;0&lt;/C&gt;&lt;/FQL&gt;&lt;FQL&gt;&lt;Q&gt;DE0007664039^FG_FACTSET_SECTOR&lt;/Q&gt;&lt;R&gt;1&lt;/R&gt;&lt;C&gt;1&lt;/C&gt;&lt;D xsi:type="xsd:string"&gt;Consumer Durables&lt;/D&gt;&lt;/FQL&gt;&lt;FQL&gt;&lt;Q&gt;CA13645T1003^SUS_EC_RISK_SCORE(NOW,NOW,,"GOV")&lt;/Q&gt;&lt;R&gt;1&lt;/R&gt;&lt;C&gt;1&lt;/C&gt;&lt;D xsi:type="xsd:string"&gt;2.942100&lt;/D&gt;&lt;/FQL&gt;&lt;FQL&gt;&lt;Q&gt;CA13645T1003^SUS_EC_RISK_SCORE(NOW,NOW,,"SOC")&lt;/Q&gt;&lt;R&gt;1&lt;/R&gt;&lt;C&gt;1&lt;/C&gt;&lt;D xsi:type="xsd:string"&gt;8.362945&lt;/D&gt;&lt;/FQL&gt;&lt;FQL&gt;&lt;Q&gt;CA13645T1003^SUS_RR_RISK_SCORE(NOW,NOW,,"ESG")&lt;/Q&gt;&lt;R&gt;1&lt;/R&gt;&lt;C&gt;1&lt;/C&gt;&lt;D xsi:type="xsd:double"&gt;17.6840754054054&lt;/D&gt;&lt;/FQL&gt;&lt;FQL&gt;&lt;Q&gt;CA13645T1003^FF_PTX_INC(ANN_R,1/1/2020,12/31/2020)&lt;/Q&gt;&lt;R&gt;1&lt;/R&gt;&lt;C&gt;1&lt;/C&gt;&lt;D xsi:type="xsd:double"&gt;3202&lt;/D&gt;&lt;/FQL&gt;&lt;FQL&gt;&lt;Q&gt;CA13645T1003^FF_PTX_INC(ANN_R,1/1/2019,12/31/2019)&lt;/Q&gt;&lt;R&gt;1&lt;/R&gt;&lt;C&gt;1&lt;/C&gt;&lt;D xsi:type="xsd:double"&gt;3146&lt;/D&gt;&lt;/FQL&gt;&lt;FQL&gt;&lt;Q&gt;CA13645T1003^FF_PTX_INC(ANN_R,1/1/2018,12/31/2018)&lt;/Q&gt;&lt;R&gt;1&lt;/R&gt;&lt;C&gt;1&lt;/C&gt;&lt;D xsi:type="xsd:double"&gt;2588&lt;/D&gt;&lt;/FQL&gt;&lt;FQL&gt;&lt;Q&gt;CA13645T1003^FF_PTX_INC(ANN_R,1/1/2017,12/31/2017)&lt;/Q&gt;&lt;R&gt;1&lt;/R&gt;&lt;C&gt;1&lt;/C&gt;&lt;D xsi:type="xsd:double"&gt;2498&lt;/D&gt;&lt;/FQL&gt;&lt;FQL&gt;&lt;Q&gt;CA13645T1003^FF_PTX_INC(ANN_R,1/1/2016,12/31/2016)&lt;/Q&gt;&lt;R&gt;1&lt;/R&gt;&lt;C&gt;1&lt;/C&gt;&lt;D xsi:type="xsd:double"&gt;2152&lt;/D&gt;&lt;/FQL&gt;&lt;FQL&gt;&lt;Q&gt;CA13645T1003^FF_TAX_CF(ANN_R,1/1/2020,12/31/2020)&lt;/Q&gt;&lt;R&gt;1&lt;/R&gt;&lt;C&gt;1&lt;/C&gt;&lt;D xsi:type="xsd:double"&gt;582&lt;/D&gt;&lt;/FQL&gt;&lt;FQL&gt;&lt;Q&gt;CA13645T1003^FF_TAX_CF(ANN_R,1/1/2019,12/31/2019)&lt;/Q&gt;&lt;R&gt;1&lt;/R&gt;&lt;C&gt;1&lt;/C&gt;&lt;D xsi:type="xsd:double"&gt;506&lt;/D&gt;&lt;/FQL&gt;&lt;FQL&gt;&lt;Q&gt;CA13645T1003^FF_TAX_CF(ANN_R,1/1/2018,12/31/2018)&lt;/Q&gt;&lt;R&gt;1&lt;/R&gt;&lt;C&gt;1&lt;/C&gt;&lt;D xsi:type="xsd:double"&gt;318&lt;/D&gt;&lt;/FQL&gt;&lt;FQL&gt;&lt;Q&gt;CA13645T1003^FF_TAX_CF(ANN_R,1/1/2017,12/31/2017)&lt;/Q&gt;&lt;R&gt;1&lt;/R&gt;&lt;C&gt;1&lt;/C&gt;&lt;D xsi:type="xsd:double"&gt;425&lt;/D&gt;&lt;/FQL&gt;&lt;FQL&gt;&lt;Q&gt;CA13645T1003^FF_TAX_CF(ANN_R,1/1/2016,12/31/2016)&lt;/Q&gt;&lt;R&gt;1&lt;/R&gt;&lt;C&gt;1&lt;/C&gt;&lt;D xsi:type="xsd:double"&gt;322&lt;/D&gt;&lt;/FQL&gt;&lt;FQL&gt;&lt;Q&gt;CA13645T1003^FF_TAX_RATE(ANN_R,1/1/2019,12/31/2019)&lt;/Q&gt;&lt;R&gt;1&lt;/R&gt;&lt;C&gt;1&lt;/C&gt;&lt;D xsi:type="xsd:double"&gt;22.4411951684679&lt;/D&gt;&lt;/FQL&gt;&lt;FQL&gt;&lt;Q&gt;CA13645T1003^FF_TAX_RATE(ANN_R,1/1/2018,12/31/2018)&lt;/Q&gt;&lt;R&gt;1&lt;/R&gt;&lt;C&gt;1&lt;/C&gt;&lt;D xsi:type="xsd:double"&gt;24.613601236476&lt;/D&gt;&lt;/FQL&gt;&lt;FQL&gt;&lt;Q&gt;CA13645T1003^FF_TAX_RATE(ANN_R,1/1/2017,12/31/2017)&lt;/Q&gt;&lt;R&gt;1&lt;/R&gt;&lt;C&gt;1&lt;/C&gt;&lt;D xsi:type="xsd:double"&gt;3.72297838270616&lt;/D&gt;&lt;/FQL&gt;&lt;FQL&gt;&lt;Q&gt;CA13645T1003^FF_TAX_RATE(ANN_R,1/1/2016,12/31/2016)&lt;/Q&gt;&lt;R&gt;1&lt;/R&gt;&lt;C&gt;1&lt;/C&gt;&lt;D xsi:type="xsd:double"&gt;25.6970260223048&lt;/D&gt;&lt;/FQL&gt;&lt;FQL&gt;&lt;Q&gt;CA13645T1003^FG_GICS_SECTOR&lt;/Q&gt;&lt;R&gt;0&lt;/R&gt;&lt;C&gt;0&lt;/C&gt;&lt;/FQL&gt;&lt;FQL&gt;&lt;Q&gt;CA13645T1003^FG_FACTSET_SECTOR&lt;/Q&gt;&lt;R&gt;1&lt;/R&gt;&lt;C&gt;1&lt;/C&gt;&lt;D xsi:type="xsd:string"&gt;Transportation&lt;/D&gt;&lt;/FQL&gt;&lt;FQL&gt;&lt;Q&gt;FR0000073272^SUS_EC_RISK_SCORE(NOW,NOW,,"GOV")&lt;/Q&gt;&lt;R&gt;1&lt;/R&gt;&lt;C&gt;1&lt;/C&gt;&lt;D xsi:type="xsd:string"&gt;6.129887&lt;/D&gt;&lt;/FQL&gt;&lt;FQL&gt;&lt;Q&gt;FR0000073272^SUS_EC_RISK_SCORE(NOW,NOW,,"SOC")&lt;/Q&gt;&lt;R&gt;1&lt;/R&gt;&lt;C&gt;1&lt;/C&gt;&lt;D xsi:type="xsd:string"&gt;10.917722&lt;/D&gt;&lt;/FQL&gt;&lt;FQL&gt;&lt;Q&gt;FR0000073272^SUS_RR_RISK_SCORE(NOW,NOW,,"ESG")&lt;/Q&gt;&lt;R&gt;1&lt;/R&gt;&lt;C&gt;1&lt;/C&gt;&lt;D xsi:type="xsd:double"&gt;24.1077183035714&lt;/D&gt;&lt;/FQL&gt;&lt;FQL&gt;&lt;Q&gt;FR0000073272^FF_PTX_INC(ANN_R,1/1/2020,12/31/2020)&lt;/Q&gt;&lt;R&gt;1&lt;/R&gt;&lt;C&gt;1&lt;/C&gt;&lt;D xsi:type="xsd:double"&gt;373&lt;/D&gt;&lt;/FQL&gt;&lt;FQL&gt;&lt;Q&gt;FR0000073272^FF_PTX_INC(ANN_R,1/1/2019,12/31/2019)&lt;/Q&gt;&lt;R&gt;1&lt;/R&gt;&lt;C&gt;1&lt;/C&gt;&lt;D xsi:type="xsd:double"&gt;3144&lt;/D&gt;&lt;/FQL&gt;&lt;FQL&gt;&lt;Q&gt;FR0000073272^FF_PTX_INC(ANN_R,1/1/2018,12/31/2018)&lt;/Q&gt;&lt;R&gt;1&lt;/R&gt;&lt;C&gt;1&lt;/C&gt;&lt;D xsi:type="xsd:double"&gt;1349&lt;/D&gt;&lt;/FQL&gt;&lt;FQL&gt;&lt;Q&gt;FR0000073272^FF_PTX_INC(ANN_R,1/1/2017,12/31/2017)&lt;/Q&gt;&lt;R&gt;1&lt;/R&gt;&lt;C&gt;1&lt;/C&gt;&lt;D xsi:type="xsd:double"&gt;5156&lt;/D&gt;&lt;/FQL&gt;&lt;FQL&gt;&lt;Q&gt;FR0000073272^FF_PTX_INC(ANN_R,1/1/2016,12/31/2016)&lt;/Q&gt;&lt;R&gt;1&lt;/R&gt;&lt;C&gt;1&lt;/C&gt;&lt;D xsi:type="xsd:double"&gt;2061&lt;/D&gt;&lt;/FQL&gt;&lt;FQL&gt;&lt;Q&gt;FR0000073272^FF_TAX_CF(ANN_R,1/1/2020,12/31/2020)&lt;/Q&gt;&lt;R&gt;1&lt;/R&gt;&lt;C&gt;1&lt;/C&gt;&lt;D xsi:type="xsd:double"&gt;143&lt;/D&gt;&lt;/FQL&gt;&lt;FQL&gt;&lt;Q&gt;FR0000073272^FF_TAX_CF(ANN_R,1/1/2018,12/31/2018)&lt;/Q&gt;&lt;R&gt;1&lt;/R&gt;&lt;C&gt;1&lt;/C&gt;&lt;D xsi:type="xsd:double"&gt;531&lt;/D&gt;&lt;/FQL&gt;&lt;FQL&gt;&lt;Q&gt;FR0000073272^FF_TAX_CF(ANN_R,1/1/2017,12/31/2017)&lt;/Q&gt;&lt;R&gt;1&lt;/R&gt;&lt;C&gt;1&lt;/C&gt;&lt;D xsi:type="xsd:double"&gt;582&lt;/D&gt;&lt;/FQL&gt;&lt;FQL&gt;&lt;Q&gt;FR0000073272^FF_TAX_CF(ANN_R,1/1/2016,12/31/2016)&lt;/Q&gt;&lt;R&gt;1&lt;/R&gt;&lt;C&gt;1&lt;/C&gt;&lt;D xsi:type="xsd:double"&gt;292&lt;/D&gt;&lt;/FQL&gt;&lt;FQL&gt;&lt;Q&gt;FR0000073272^FF_TAX_RATE(ANN_R,1/1/2020,12/31/2020)&lt;/Q&gt;&lt;R&gt;1&lt;/R&gt;&lt;C&gt;1&lt;/C&gt;&lt;D xsi:type="xsd:double"&gt;9.38337801608579&lt;/D&gt;&lt;/FQL&gt;&lt;FQL&gt;&lt;Q&gt;FR0000073272^FF_TAX_RATE(ANN_R,1/1/2019,12/31/2019)&lt;/Q&gt;&lt;R&gt;1&lt;/R&gt;&lt;C&gt;1&lt;/C&gt;&lt;D xsi:type="xsd:double"&gt;25.3180661577608&lt;/D&gt;&lt;/FQL&gt;&lt;FQL&gt;&lt;Q&gt;FR0000073272^FF_TAX_RATE(ANN_R,1/1/2018,12/31/2018)&lt;/Q&gt;&lt;R&gt;1&lt;/R&gt;&lt;C&gt;1&lt;/C&gt;&lt;D xsi:type="xsd:double"&gt;14.6034099332839&lt;/D&gt;&lt;/FQL&gt;&lt;FQL&gt;&lt;Q&gt;FR0000073272^FF_TAX_RATE(ANN_R,1/1/2017,12/31/2017)&lt;/Q&gt;&lt;R&gt;1&lt;/R&gt;&lt;C&gt;1&lt;/C&gt;&lt;D xsi:type="xsd:double"&gt;29.4802172226532&lt;/D&gt;&lt;/FQL&gt;&lt;FQL&gt;&lt;Q&gt;FR0000073272^FF_TAX_RATE(ANN_R,1/1/2016,12/31/2016)&lt;/Q&gt;&lt;R&gt;1&lt;/R&gt;&lt;C&gt;1&lt;/C&gt;&lt;D xsi:type="xsd:double"&gt;12.5667151868025&lt;/D&gt;&lt;/FQL&gt;&lt;FQL&gt;&lt;Q&gt;FR0000073272^FG_GICS_SECTOR&lt;/Q&gt;&lt;R&gt;0&lt;/R&gt;&lt;C&gt;0&lt;/C&gt;&lt;/FQL&gt;&lt;FQL&gt;&lt;Q&gt;FR0000073272^FG_FACTSET_SECTOR&lt;/Q&gt;&lt;R&gt;1&lt;/R&gt;&lt;C&gt;1&lt;/C&gt;&lt;D xsi:type="xsd:string"&gt;Electronic Technology&lt;/D&gt;&lt;/FQL&gt;&lt;FQL&gt;&lt;Q&gt;NL0000009538^SUS_EC_RISK_SCORE(NOW,NOW,,"GOV")&lt;/Q&gt;&lt;R&gt;1&lt;/R&gt;&lt;C&gt;1&lt;/C&gt;&lt;D xsi:type="xsd:string"&gt;9.386559&lt;/D&gt;&lt;/FQL&gt;&lt;FQL&gt;&lt;Q&gt;NL0000009538^SUS_EC_RISK_SCORE(NOW,NOW,,"SOC")&lt;/Q&gt;&lt;R&gt;1&lt;/R&gt;&lt;C&gt;1&lt;/C&gt;&lt;D xsi:type="xsd:string"&gt;12.750108&lt;/D&gt;&lt;/FQL&gt;&lt;FQL&gt;&lt;Q&gt;NL0000009538^SUS_RR_RISK_SCORE(NOW,NOW,,"ESG")&lt;/Q&gt;&lt;R&gt;1&lt;/R&gt;&lt;C&gt;1&lt;/C&gt;&lt;D xsi:type="xsd:double"&gt;22.984242875&lt;/D&gt;&lt;/FQL&gt;&lt;FQL&gt;&lt;Q&gt;NL0000009538^FF_PTX_INC(ANN_R,1/1/2020,12/31/2020)&lt;/Q&gt;&lt;R&gt;1&lt;/R&gt;&lt;C&gt;1&lt;/C&gt;&lt;D xsi:type="xsd:double"&gt;1499&lt;/D&gt;&lt;/FQL&gt;&lt;FQL&gt;&lt;Q&gt;NL0000009538^FF_PTX_INC(ANN_R,1/1/2019,12/31/2019)&lt;/Q&gt;&lt;R&gt;1&lt;/R&gt;&lt;C&gt;1&lt;/C&gt;&lt;D xsi:type="xsd:double"&gt;1528&lt;/D&gt;&lt;/FQL&gt;&lt;FQL&gt;&lt;Q&gt;NL0000009538^FF_PTX_INC(ANN_R,1/1/2017,12/31/2017)&lt;/Q&gt;&lt;R&gt;1&lt;/R&gt;&lt;C&gt;1&lt;/C&gt;&lt;D xsi:type="xsd:double"&gt;1381&lt;/D&gt;&lt;/FQL&gt;&lt;FQL&gt;&lt;Q&gt;NL0000009538^FF_PTX_INC(ANN_R,1/1/2016,12/31/2016)&lt;/Q&gt;&lt;R&gt;1&lt;/R&gt;&lt;C&gt;1&lt;/C&gt;&lt;D xsi:type="xsd:double"&gt;1023&lt;/D&gt;&lt;/FQL&gt;&lt;FQL&gt;&lt;Q&gt;NL0000009538^FF_TAX_CF(ANN_R,1/1/2020,12/31/2020)&lt;/Q&gt;&lt;R&gt;1&lt;/R&gt;&lt;C&gt;1&lt;/C&gt;&lt;D xsi:type="xsd:double"&gt;394&lt;/D&gt;&lt;/FQL&gt;&lt;FQL&gt;&lt;Q&gt;NL0000009538^FF_TAX_CF(ANN_R,1/1/2019,12/31/2019)&lt;/Q&gt;&lt;R&gt;1&lt;/R&gt;&lt;C&gt;1&lt;/C&gt;&lt;D xsi:type="xsd:double"&gt;363&lt;/D&gt;&lt;/FQL&gt;&lt;FQL&gt;&lt;Q&gt;NL0000009538^FF_TAX_CF(ANN_R,1/1/2018,12/31/2018)&lt;/Q&gt;&lt;R&gt;1&lt;/R&gt;&lt;C&gt;1&lt;/C&gt;&lt;D xsi:type="xsd:double"&gt;301&lt;/D&gt;&lt;/FQL&gt;&lt;FQL&gt;&lt;Q&gt;NL0000009538^FF_TAX_CF(ANN_R,1/1/2017,12/31/2017)&lt;/Q&gt;&lt;R&gt;1&lt;/R&gt;&lt;C&gt;1&lt;/C&gt;&lt;D xsi:type="xsd:double"&gt;284&lt;/D&gt;&lt;/FQL&gt;&lt;FQL&gt;&lt;Q&gt;NL0000009538^FF_TAX_CF(ANN_R,1/1/2016,12/31/2016)&lt;/Q&gt;&lt;R&gt;1&lt;/R&gt;&lt;C&gt;1&lt;/C&gt;&lt;D xsi:type="xsd:double"&gt;295&lt;/D&gt;&lt;/FQL&gt;&lt;FQL&gt;&lt;Q&gt;NL0000009538^FF_TAX_RATE(ANN_R,1/1/2020,12/31/2020)&lt;/Q&gt;&lt;R&gt;1&lt;/R&gt;&lt;C&gt;1&lt;/C&gt;&lt;D xsi:type="xsd:double"&gt;19.0126751167445&lt;/D&gt;&lt;/FQL&gt;&lt;FQL&gt;&lt;Q&gt;NL0000009538^FF_TAX_RATE(ANN_R,1/1/2019,12/31/2019)&lt;/Q&gt;&lt;R&gt;1&lt;/R&gt;&lt;C&gt;1&lt;/C&gt;&lt;D xsi:type="xsd:double"&gt;22.0549738219895&lt;/D&gt;&lt;/FQL&gt;&lt;FQL&gt;&lt;Q&gt;NL0000009538^FF_TAX_RATE(ANN_R,1/1/2018,12/31/2018)&lt;/Q&gt;&lt;R&gt;1&lt;/R&gt;&lt;C&gt;1&lt;/C&gt;&lt;D xsi:type="xsd:double"&gt;12.8239202657807&lt;/D&gt;&lt;/FQL&gt;&lt;FQL&gt;&lt;Q&gt;NL0000009538^FF_TAX_RATE(ANN_R,1/1/2017,12/31/2017)&lt;/Q&gt;&lt;R&gt;1&lt;/R&gt;&lt;C&gt;1&lt;/C&gt;&lt;D xsi:type="xsd:double"&gt;25.2715423606083&lt;/D&gt;&lt;/FQL&gt;&lt;FQL&gt;&lt;Q&gt;NL0000009538^FF_TAX_RATE(ANN_R,1/1/2016,12/31/2016)&lt;/Q&gt;&lt;R&gt;1&lt;/R&gt;&lt;C&gt;1&lt;/C&gt;&lt;D xsi:type="xsd:double"&gt;19.8435972629521&lt;/D&gt;&lt;/FQL&gt;&lt;FQL&gt;&lt;Q&gt;NL0000009538^FG_GICS_SECTOR&lt;/Q&gt;&lt;R&gt;0&lt;/R&gt;&lt;C&gt;0&lt;/C&gt;&lt;/FQL&gt;&lt;FQL&gt;&lt;Q&gt;NL0000009538^FG_FACTSET_SECTOR&lt;/Q&gt;&lt;R&gt;1&lt;/R&gt;&lt;C&gt;1&lt;/C&gt;&lt;D xsi:type="xsd:string"&gt;Health Technology&lt;/D&gt;&lt;/FQL&gt;&lt;FQL&gt;&lt;Q&gt;US28176E1082^SUS_EC_RISK_SCORE(NOW,NOW,,"GOV")&lt;/Q&gt;&lt;R&gt;1&lt;/R&gt;&lt;C&gt;1&lt;/C&gt;&lt;D xsi:type="xsd:string"&gt;7.652194&lt;/D&gt;&lt;/FQL&gt;&lt;FQL&gt;&lt;Q&gt;US28176E1082^SUS_RR_RISK_SCORE(NOW,NOW,,"ESG")&lt;/Q&gt;&lt;R&gt;1&lt;/R&gt;&lt;C&gt;1&lt;/C&gt;&lt;D xsi:type="xsd:double"&gt;19.03850525&lt;/D&gt;&lt;/FQL&gt;&lt;FQL&gt;&lt;Q&gt;US28176E1082^FF_PTX_INC(ANN_R,1/1/2020,12/31/2020)&lt;/Q&gt;&lt;R&gt;1&lt;/R&gt;&lt;C&gt;1&lt;/C&gt;&lt;D xsi:type="xsd:double"&gt;916.7&lt;/D&gt;&lt;/FQL&gt;&lt;FQL&gt;&lt;Q&gt;US28176E1082^FF_PTX_INC(ANN_R,1/1/2019,12/31/2019)&lt;/Q&gt;&lt;R&gt;1&lt;/R&gt;&lt;C&gt;1&lt;/C&gt;&lt;D xsi:type="xsd:double"&gt;1166.5&lt;/D&gt;&lt;/FQL&gt;&lt;FQL&gt;&lt;Q&gt;US28176E1082^FF_PTX_INC(ANN_R,1/1/2018,12/31/2018)&lt;/Q&gt;&lt;R&gt;1&lt;/R&gt;&lt;C&gt;1&lt;/C&gt;&lt;D xsi:type="xsd:double"&gt;761.4&lt;/D&gt;&lt;/FQL&gt;&lt;FQL&gt;&lt;Q&gt;US28176E1082^FF_PTX_INC(ANN_R,1/1/2017,12/31/2017)&lt;/Q&gt;&lt;R&gt;1&lt;/R&gt;&lt;C&gt;1&lt;/C&gt;&lt;D xsi:type="xsd:double"&gt;1034.9&lt;/D&gt;&lt;/FQL&gt;&lt;FQL&gt;&lt;Q&gt;US28176E1082^FF_PTX_INC(ANN_R,1/1/2016,12/31/2016)&lt;/Q&gt;&lt;R&gt;1&lt;/R&gt;&lt;C&gt;1&lt;/C&gt;&lt;D xsi:type="xsd:double"&gt;737.9&lt;/D&gt;&lt;/FQL&gt;&lt;FQL&gt;&lt;Q&gt;US28176E1082^FF_TAX_CF(ANN_R,1/1/2020,12/31/2020)&lt;/Q&gt;&lt;R&gt;1&lt;/R&gt;&lt;C&gt;1&lt;/C&gt;&lt;D xsi:type="xsd:double"&gt;197.9&lt;/D&gt;&lt;/FQL&gt;&lt;FQL&gt;&lt;Q&gt;US28176E1082^FF_TAX_CF(ANN_R,1/1/2019,12/31/2019)&lt;/Q&gt;&lt;R&gt;1&lt;/R&gt;&lt;C&gt;1&lt;/C&gt;&lt;D xsi:type="xsd:double"&gt;61.5&lt;/D&gt;&lt;/FQL&gt;&lt;FQL&gt;&lt;Q&gt;US28176E1082^FF_TAX_CF(ANN_R,1/1/2018,12/31/2018)&lt;/Q&gt;&lt;R&gt;1&lt;/R&gt;&lt;C&gt;1&lt;/C&gt;&lt;D xsi:type="xsd:double"&gt;223.7&lt;/D&gt;&lt;/FQL&gt;&lt;FQL&gt;&lt;Q&gt;US28176E1082^FF_TAX_CF(ANN_R,1/1/2017,12/31/2017)&lt;/Q&gt;&lt;R&gt;1&lt;/R&gt;&lt;C&gt;1&lt;/C&gt;&lt;D xsi:type="xsd:double"&gt;143.7&lt;/D&gt;&lt;/FQL&gt;&lt;FQL&gt;&lt;Q&gt;US28176E1082^FF_TAX_CF(ANN_R,1/1/2016,12/31/2016)&lt;/Q&gt;&lt;R&gt;1&lt;/R&gt;&lt;C&gt;1&lt;/C&gt;&lt;D xsi:type="xsd:double"&gt;99.9&lt;/D&gt;&lt;/FQL&gt;&lt;FQL&gt;&lt;Q&gt;US28176E1082^FF_TAX_RATE(ANN_R,1/1/2020,12/31/2020)&lt;/Q&gt;&lt;R&gt;1&lt;/R&gt;&lt;C&gt;1&lt;/C&gt;&lt;D xsi:type="xsd:double"&gt;10.1778117159376&lt;/D&gt;&lt;/FQL&gt;&lt;FQL&gt;&lt;Q&gt;US28176E1082^FF_TAX_RATE(ANN_R,1/1/2019,12/31/2019)&lt;/Q&gt;&lt;R&gt;1&lt;/R&gt;&lt;C&gt;1&lt;/C&gt;&lt;D xsi:type="xsd:double"&gt;10.2528932704672&lt;/D&gt;&lt;/FQL&gt;&lt;FQL&gt;&lt;Q&gt;US28176E1082^FF_TAX_RATE(ANN_R,1/1/2018,12/31/2018)&lt;/Q&gt;&lt;R&gt;1&lt;/R&gt;&lt;C&gt;1&lt;/C&gt;&lt;D xsi:type="xsd:double"&gt;5.14841082216969&lt;/D&gt;&lt;/FQL&gt;&lt;FQL&gt;&lt;Q&gt;US28176E1082^FF_TAX_RATE(ANN_R,1/1/2017,12/31/2017)&lt;/Q&gt;&lt;R&gt;1&lt;/R&gt;&lt;C&gt;1&lt;/C&gt;&lt;D xsi:type="xsd:double"&gt;43.6080780751763&lt;/D&gt;&lt;/FQL&gt;&lt;FQL&gt;&lt;Q&gt;US28176E1082^FG_GICS_SECTOR&lt;/Q&gt;&lt;R&gt;1&lt;/R&gt;&lt;C&gt;1&lt;/C&gt;&lt;D xsi:type="xsd:string"&gt;Health Care&lt;/D&gt;&lt;/FQL&gt;&lt;FQL&gt;&lt;Q&gt;US28176E1082^FG_FACTSET_SECTOR&lt;/Q&gt;&lt;R&gt;1&lt;/R&gt;&lt;C&gt;1&lt;/C&gt;&lt;D xsi:type="xsd:string"&gt;Health Technology&lt;/D&gt;&lt;/FQL&gt;&lt;FQL&gt;&lt;Q&gt;TW0002317005^SUS_EC_RISK_SCORE(NOW,NOW,,"GOV")&lt;/Q&gt;&lt;R&gt;0&lt;/R&gt;&lt;C&gt;0&lt;/C&gt;&lt;/FQL&gt;&lt;FQL&gt;&lt;Q&gt;TW0002317005^SUS_EC_RISK_SCORE(NOW,NOW,,"SOC")&lt;/Q&gt;&lt;R&gt;0&lt;/R&gt;&lt;C&gt;0&lt;/C&gt;&lt;/FQL&gt;&lt;FQL&gt;&lt;Q&gt;TW0002317005^SUS_RR_RISK_SCORE(NOW,NOW,,"ESG")&lt;/Q&gt;&lt;R&gt;0&lt;/R&gt;&lt;C&gt;0&lt;/C&gt;&lt;/FQL&gt;&lt;FQL&gt;&lt;Q&gt;TW0002317005^FF_PTX_INC(ANN_R,1/1/2020,12/31/2020)&lt;/Q&gt;&lt;R&gt;1&lt;/R&gt;&lt;C&gt;1&lt;/C&gt;&lt;D xsi:type="xsd:double"&gt;137646.785&lt;/D&gt;&lt;/FQL&gt;&lt;FQL&gt;&lt;Q&gt;TW0002317005^FF_PTX_INC(ANN_R,1/1/2019,12/31/2019)&lt;/Q&gt;&lt;R&gt;1&lt;/R&gt;&lt;C&gt;1&lt;/C&gt;&lt;D xsi:type="xsd:double"&gt;144243.894&lt;/D&gt;&lt;/FQL&gt;&lt;FQL&gt;&lt;Q&gt;TW0002317005^FF_PTX_INC(ANN_R,1/1/2018,12/31/2018)&lt;/Q&gt;&lt;R&gt;1&lt;/R&gt;&lt;C&gt;1&lt;/C&gt;&lt;D xsi:type="xsd:double"&gt;154019.729&lt;/D&gt;&lt;/FQL&gt;&lt;FQL&gt;&lt;Q&gt;TW0002317005^FF_PTX_INC(ANN_R,1/1/2017,12/31/2017)&lt;/Q&gt;&lt;R&gt;1&lt;/R&gt;&lt;C&gt;1&lt;/C&gt;&lt;D xsi:type="xsd:double"&gt;172055.87&lt;/D&gt;&lt;/FQL&gt;&lt;FQL&gt;&lt;Q&gt;TW0002317005^FF_PTX_INC(ANN_R,1/1/2016,12/31/2016)&lt;/Q&gt;&lt;R&gt;1&lt;/R&gt;&lt;C&gt;1&lt;/C&gt;&lt;D xsi:type="xsd:double"&gt;197122.291&lt;/D&gt;&lt;/FQL&gt;&lt;FQL&gt;&lt;Q&gt;TW0002317005^FF_TAX_CF(ANN_R,1/1/2020,12/31/2020)&lt;/Q&gt;&lt;R&gt;1&lt;/R&gt;&lt;C&gt;1&lt;/C&gt;&lt;D xsi:type="xsd:double"&gt;26375.395&lt;/D&gt;&lt;/FQL&gt;&lt;FQL&gt;&lt;Q&gt;TW0002317005^FF_TAX_CF(ANN_R,1/1/2019,12/31/2019)&lt;/Q&gt;&lt;R&gt;1&lt;/R&gt;&lt;C&gt;1&lt;/C&gt;&lt;D xsi:type="xsd:double"&gt;44721.356&lt;/D&gt;&lt;/FQL&gt;&lt;FQL&gt;&lt;Q&gt;TW0002317005^FF_TAX_CF(ANN_R,1/1/2018,12/31/2018)&lt;/Q&gt;&lt;R&gt;1&lt;/R&gt;&lt;C&gt;1&lt;/C&gt;&lt;D xsi:type="xsd:double"&gt;42141.231&lt;/D&gt;&lt;/FQL&gt;&lt;FQL&gt;&lt;Q&gt;TW0002317005^FF_TAX_CF(ANN_R,1/1/2017,12/31/2017)&lt;/Q&gt;&lt;R&gt;1&lt;/R&gt;&lt;C&gt;1&lt;/C&gt;&lt;D xsi:type="xsd:double"&gt;40044.225&lt;/D&gt;&lt;/FQL&gt;&lt;FQL&gt;&lt;Q&gt;TW0002317005^FF_TAX_CF(ANN_R,1/1/2016,12/31/2016)&lt;/Q&gt;&lt;R&gt;1&lt;/R&gt;&lt;C&gt;1&lt;/C&gt;&lt;D xsi:type="xsd:double"&gt;41932.394&lt;/D&gt;&lt;/FQL&gt;&lt;FQL&gt;&lt;Q&gt;TW0002317005^FF_TAX_RATE(ANN_R,1/1/2019,12/31/2019)&lt;/Q&gt;&lt;R&gt;1&lt;/R&gt;&lt;C&gt;1&lt;/C&gt;&lt;D xsi:type="xsd:double"&gt;21.9717161823155&lt;/D&gt;&lt;/FQL&gt;&lt;FQL&gt;&lt;Q&gt;TW0002317005^FF_TAX_RATE(ANN_R,1/1/2018,12/31/2018)&lt;/Q&gt;&lt;R&gt;1&lt;/R&gt;&lt;C&gt;1&lt;/C&gt;&lt;D xsi:type="xsd:double"&gt;26.2408051633437&lt;/D&gt;&lt;/FQL&gt;&lt;FQL&gt;&lt;Q&gt;TW0002317005^FF_TAX_RATE(ANN_R,1/1/2017,12/31/2017)&lt;/Q&gt;&lt;R&gt;1&lt;/R&gt;&lt;C&gt;1&lt;/C&gt;&lt;D xsi:type="xsd:double"&gt;27.6062043102627&lt;/D&gt;&lt;/FQL&gt;&lt;FQL&gt;&lt;Q&gt;TW0002317005^FF_TAX_RATE(ANN_R,1/1/2016,12/31/2016)&lt;/Q&gt;&lt;R&gt;1&lt;/R&gt;&lt;C&gt;1&lt;/C&gt;&lt;D xsi:type="xsd:double"&gt;23.6363836700741&lt;/D&gt;&lt;/FQL&gt;&lt;FQL&gt;&lt;Q&gt;TW0002317005^FG_GICS_SECTOR&lt;/Q&gt;&lt;R&gt;0&lt;/R&gt;&lt;C&gt;0&lt;/C&gt;&lt;/FQL&gt;&lt;FQL&gt;&lt;Q&gt;TW0002317005^FG_FACTSET_SECTOR&lt;/Q&gt;&lt;R&gt;1&lt;/R&gt;&lt;C&gt;1&lt;/C&gt;&lt;D xsi:type="xsd:string"&gt;Electronic Technology&lt;/D&gt;&lt;/FQL&gt;&lt;FQL&gt;&lt;Q&gt;IE00BLP1HW54^SUS_EC_RISK_SCORE(NOW,NOW,,"GOV")&lt;/Q&gt;&lt;R&gt;0&lt;/R&gt;&lt;C&gt;0&lt;/C&gt;&lt;/FQL&gt;&lt;FQL&gt;&lt;Q&gt;IE00BLP1HW54^SUS_EC_RISK_SCORE(NOW,NOW,,"SOC")&lt;/Q&gt;&lt;R&gt;0&lt;/R&gt;&lt;C&gt;0&lt;/C&gt;&lt;/FQL&gt;&lt;FQL&gt;&lt;Q&gt;IE00BLP1HW54^SUS_RR_RISK_SCORE(NOW,NOW,,"ESG")&lt;/Q&gt;&lt;R&gt;0&lt;/R&gt;&lt;C&gt;0&lt;/C&gt;&lt;/FQL&gt;&lt;FQL&gt;&lt;Q&gt;IE00BLP1HW54^FF_PTX_INC(ANN_R,1/1/2020,12/31/2020)&lt;/Q&gt;&lt;R&gt;1&lt;/R&gt;&lt;C&gt;1&lt;/C&gt;&lt;D xsi:type="xsd:double"&gt;2465&lt;/D&gt;&lt;/FQL&gt;&lt;FQL&gt;&lt;Q&gt;IE00BLP1HW54^FF_PTX_INC(ANN_R,1/1/2019,12/31/2019)&lt;/Q&gt;&lt;R&gt;1&lt;/R&gt;&lt;C&gt;1&lt;/C&gt;&lt;D xsi:type="xsd:double"&gt;1871&lt;/D&gt;&lt;/FQL&gt;&lt;FQL&gt;&lt;Q&gt;IE00BLP1HW54^FF_PTX_INC(ANN_R,1/1/2018,12/31/2018)&lt;/Q&gt;&lt;R&gt;1&lt;/R&gt;&lt;C&gt;1&lt;/C&gt;&lt;D xsi:type="xsd:double"&gt;1246&lt;/D&gt;&lt;/FQL&gt;&lt;FQL&gt;&lt;Q&gt;IE00BLP1HW54^FF_PTX_INC(ANN_R,1/1/2017,12/31/2017)&lt;/Q&gt;&lt;R&gt;1&lt;/R&gt;&lt;C&gt;1&lt;/C&gt;&lt;D xsi:type="xsd:double"&gt;685&lt;/D&gt;&lt;/FQL&gt;&lt;FQL&gt;&lt;Q&gt;IE00BLP1HW54^FF_PTX_INC(ANN_R,1/1/2016,12/31/2016)&lt;/Q&gt;&lt;R&gt;1&lt;/R&gt;&lt;C&gt;1&lt;/C&gt;&lt;D xsi:type="xsd:double"&gt;1401&lt;/D&gt;&lt;/FQL&gt;&lt;FQL&gt;&lt;Q&gt;IE00BLP1HW54^FF_TAX_CF(ANN_R,1/1/2020,12/31/2020)&lt;/Q&gt;&lt;R&gt;1&lt;/R&gt;&lt;C&gt;1&lt;/C&gt;&lt;D xsi:type="xsd:double"&gt;455&lt;/D&gt;&lt;/FQL&gt;&lt;FQL&gt;&lt;Q&gt;IE00BLP1HW54^FF_TAX_CF(ANN_R,1/1/2018,12/31/2018)&lt;/Q&gt;&lt;R&gt;1&lt;/R&gt;&lt;C&gt;1&lt;/C&gt;&lt;D xsi:type="xsd:double"&gt;337&lt;/D&gt;&lt;/FQL&gt;&lt;FQL&gt;&lt;Q&gt;IE00BLP1HW54^FF_TAX_CF(ANN_R,1/1/2017,12/31/2017)&lt;/Q&gt;&lt;R&gt;1&lt;/R&gt;&lt;C&gt;1&lt;/C&gt;&lt;D xsi:type="xsd:double"&gt;1182&lt;/D&gt;&lt;/FQL&gt;&lt;FQL&gt;&lt;Q&gt;IE00BLP1HW54^FF_TAX_CF(ANN_R,1/1/2016,12/31/2016)&lt;/Q&gt;&lt;R&gt;1&lt;/R&gt;&lt;C&gt;1&lt;/C&gt;&lt;D xsi:type="xsd:double"&gt;218&lt;/D&gt;&lt;/FQL&gt;&lt;FQL&gt;&lt;Q&gt;IE00BLP1HW54^FF_TAX_RATE(ANN_R,1/1/2020,12/31/2020)&lt;/Q&gt;&lt;R&gt;1&lt;/R&gt;&lt;C&gt;1&lt;/C&gt;&lt;D xsi:type="xsd:double"&gt;18.1744421906694&lt;/D&gt;&lt;/FQL&gt;&lt;FQL&gt;&lt;Q&gt;IE00BLP1HW54^FF_TAX_RATE(ANN_R,1/1/2019,12/31/2019)&lt;/Q&gt;&lt;R&gt;1&lt;/R&gt;&lt;C&gt;1&lt;/C&gt;&lt;D xsi:type="xsd:double"&gt;15.8738642437199&lt;/D&gt;&lt;/FQL&gt;&lt;FQL&gt;&lt;Q&gt;IE00BLP1HW54^FF_TAX_RATE(ANN_R,1/1/2018,12/31/2018)&lt;/Q&gt;&lt;R&gt;1&lt;/R&gt;&lt;C&gt;1&lt;/C&gt;&lt;D xsi:type="xsd:double"&gt;11.7174959871589&lt;/D&gt;&lt;/FQL&gt;&lt;FQL&gt;&lt;Q&gt;IE00BLP1HW54^FF_TAX_RATE(ANN_R,1/1/2017,12/31/2017)&lt;/Q&gt;&lt;R&gt;1&lt;/R&gt;&lt;C&gt;1&lt;/C&gt;&lt;D xsi:type="xsd:double"&gt;36.4963503649635&lt;/D&gt;&lt;/FQL&gt;&lt;FQL&gt;&lt;Q&gt;IE00BLP1HW54^FF_TAX_RATE(ANN_R,1/1/2016,12/31/2016)&lt;/Q&gt;&lt;R&gt;1&lt;/R&gt;&lt;C&gt;1&lt;/C&gt;&lt;D xsi:type="xsd:double"&gt;10.5638829407566&lt;/D&gt;&lt;/FQL&gt;&lt;FQL&gt;&lt;Q&gt;IE00BLP1HW54^FG_GICS_SECTOR&lt;/Q&gt;&lt;R&gt;1&lt;/R&gt;&lt;C&gt;1&lt;/C&gt;&lt;D xsi:type="xsd:string"&gt;Financials&lt;/D&gt;&lt;/FQL&gt;&lt;FQL&gt;&lt;Q&gt;IE00BLP1HW54^FG_FACTSET_SECTOR&lt;/Q&gt;&lt;R&gt;1&lt;/R&gt;&lt;C&gt;1&lt;/C&gt;&lt;D xsi:type="xsd:string"&gt;Finance&lt;/D&gt;&lt;/FQL&gt;&lt;FQL&gt;&lt;Q&gt;JP3475350009^SUS_EC_RISK_SCORE(NOW,NOW,,"GOV")&lt;/Q&gt;&lt;R&gt;1&lt;/R&gt;&lt;C&gt;1&lt;/C&gt;&lt;D xsi:type="xsd:string"&gt;9.851550&lt;/D&gt;&lt;/FQL&gt;&lt;FQL&gt;&lt;Q&gt;JP3475350009^SUS_EC_RISK_SCORE(NOW,NOW,,"SOC")&lt;/Q&gt;&lt;R&gt;1&lt;/R&gt;&lt;C&gt;1&lt;/C&gt;&lt;D xsi:type="xsd:string"&gt;16.424373&lt;/D&gt;&lt;/FQL&gt;&lt;FQL&gt;&lt;Q&gt;JP3475350009^SUS_RR_RISK_SCORE(NOW,NOW,,"ESG")&lt;/Q&gt;&lt;R&gt;1&lt;/R&gt;&lt;C&gt;1&lt;/C&gt;&lt;D xsi:type="xsd:double"&gt;26.96114125&lt;/D&gt;&lt;/FQL&gt;&lt;FQL&gt;&lt;Q&gt;JP3475350009^FF_PTX_INC(ANN_R,1/1/2020,12/31/2020)&lt;/Q&gt;&lt;R&gt;1&lt;/R&gt;&lt;C&gt;1&lt;/C&gt;&lt;D xsi:type="xsd:double"&gt;141164&lt;/D&gt;&lt;/FQL&gt;&lt;FQL&gt;&lt;Q&gt;JP3475350009^FF_PTX_INC(ANN_R,1/1/2019,12/31/2019)&lt;/Q&gt;&lt;R&gt;1&lt;/R&gt;&lt;C&gt;1&lt;/C&gt;&lt;D xsi:type="xsd:double"&gt;85831&lt;/D&gt;&lt;/FQL&gt;&lt;FQL&gt;&lt;Q&gt;JP3475350009^FF_PTX_INC(ANN_R,1/1/2017,12/31/2017)&lt;/Q&gt;&lt;R&gt;1&lt;/R&gt;&lt;C&gt;1&lt;/C&gt;&lt;D xsi:type="xsd:double"&gt;87788&lt;/D&gt;&lt;/FQL&gt;&lt;FQL&gt;&lt;Q&gt;JP3475350009^FF_PTX_INC(ANN_R,1/1/2016,12/31/2016)&lt;/Q&gt;&lt;R&gt;1&lt;/R&gt;&lt;C&gt;1&lt;/C&gt;&lt;D xsi:type="xsd:double"&gt;122388&lt;/D&gt;&lt;/FQL&gt;&lt;FQL&gt;&lt;Q&gt;JP3475350009^FF_TAX_CF(ANN_R,1/1/2020,12/31/2020)&lt;/Q&gt;&lt;R&gt;1&lt;/R&gt;&lt;C&gt;1&lt;/C&gt;&lt;D xsi:type="xsd:double"&gt;26181&lt;/D&gt;&lt;/FQL&gt;&lt;FQL&gt;&lt;Q&gt;JP3475350009^FF_TAX_CF(ANN_R,1/1/2019,12/31/2019)&lt;/Q&gt;&lt;R&gt;1&lt;/R&gt;&lt;C&gt;1&lt;/C&gt;&lt;D xsi:type="xsd:double"&gt;36146&lt;/D&gt;&lt;/FQL&gt;&lt;FQL&gt;&lt;Q&gt;JP3475350009^FF_TAX_CF(ANN_R,1/1/2018,12/31/2018)&lt;/Q&gt;&lt;R&gt;1&lt;/R&gt;&lt;C&gt;1&lt;/C&gt;&lt;D xsi:type="xsd:double"&gt;22173&lt;/D&gt;&lt;/FQL&gt;&lt;FQL&gt;&lt;Q&gt;JP3475350009^FF_TAX_CF(ANN_R,1/1/2017,12/31/2017)&lt;/Q&gt;&lt;R&gt;1&lt;/R&gt;&lt;C&gt;1&lt;/C&gt;&lt;D xsi:type="xsd:double"&gt;30371&lt;/D&gt;&lt;/FQL&gt;&lt;FQL&gt;&lt;Q&gt;JP3475350009^FF_TAX_CF(ANN_R,1/1/2016,12/31/2016)&lt;/Q&gt;&lt;R&gt;1&lt;/R&gt;&lt;C&gt;1&lt;/C&gt;&lt;D xsi:type="xsd:double"&gt;37443&lt;/D&gt;&lt;/FQL&gt;&lt;FQL&gt;&lt;Q&gt;JP3475350009^FF_TAX_RATE(ANN_R,1/1/2020,12/31/2020)&lt;/Q&gt;&lt;R&gt;1&lt;/R&gt;&lt;C&gt;1&lt;/C&gt;&lt;D xsi:type="xsd:double"&gt;8.63959649769063&lt;/D&gt;&lt;/FQL&gt;&lt;FQL&gt;&lt;Q&gt;JP3475350009^FF_TAX_RATE(ANN_R,1/1/2019,12/31/2019)&lt;/Q&gt;&lt;R&gt;1&lt;/R&gt;&lt;C&gt;1&lt;/C&gt;&lt;D xsi:type="xsd:double"&gt;-8.84412391793175&lt;/D&gt;&lt;/FQL&gt;&lt;FQL&gt;&lt;Q&gt;JP3475350009^FF_TAX_RATE(ANN_R,1/1/2018,12/31/2018)&lt;/Q&gt;&lt;R&gt;1&lt;/R&gt;&lt;C&gt;1&lt;/C&gt;&lt;D xsi:type="xsd:double"&gt;26.1783981930611&lt;/D&gt;&lt;/FQL&gt;&lt;FQL&gt;&lt;Q&gt;JP3475350009^FF_TAX_RATE(ANN_R,1/1/2017,12/31/2017)&lt;/Q&gt;&lt;R&gt;1&lt;/R&gt;&lt;C&gt;1&lt;/C&gt;&lt;D xsi:type="xsd:double"&gt;45.9162983551283&lt;/D&gt;&lt;/FQL&gt;&lt;FQL&gt;&lt;Q&gt;JP3475350009^FF_TAX_RATE(ANN_R,1/1/2016,12/31/2016)&lt;/Q&gt;&lt;R&gt;1&lt;/R&gt;&lt;C&gt;1&lt;/C&gt;&lt;D xsi:type="xsd:double"&gt;34.3081021015132&lt;/D&gt;&lt;/FQL&gt;&lt;FQL&gt;&lt;Q&gt;JP3475350009^FG_GICS_SECTOR&lt;/Q&gt;&lt;R&gt;0&lt;/R&gt;&lt;C&gt;0&lt;/C&gt;&lt;/FQL&gt;&lt;FQL&gt;&lt;Q&gt;JP3475350009^FG_FACTSET_SECTOR&lt;/Q&gt;&lt;R&gt;1&lt;/R&gt;&lt;C&gt;1&lt;/C&gt;&lt;D xsi:type="xsd:string"&gt;Health Technology&lt;/D&gt;&lt;/FQL&gt;&lt;FQL&gt;&lt;Q&gt;BE0974293251^SUS_EC_RISK_SCORE(NOW,NOW,,"GOV")&lt;/Q&gt;&lt;R&gt;1&lt;/R&gt;&lt;C&gt;1&lt;/C&gt;&lt;D xsi:type="xsd:string"&gt;7.487513&lt;/D&gt;&lt;/FQL&gt;&lt;FQL&gt;&lt;Q&gt;BE0974293251^SUS_RR_RISK_SCORE(NOW,NOW,,"ESG")&lt;/Q&gt;&lt;R&gt;1&lt;/R&gt;&lt;C&gt;1&lt;/C&gt;&lt;D xsi:type="xsd:double"&gt;20.99066875&lt;/D&gt;&lt;/FQL&gt;&lt;FQL&gt;&lt;Q&gt;BE0974293251^FF_PTX_INC(ANN_R,1/1/2020,12/31/2020)&lt;/Q&gt;&lt;R&gt;1&lt;/R&gt;&lt;C&gt;1&lt;/C&gt;&lt;D xsi:type="xsd:double"&gt;1686.87995283917&lt;/D&gt;&lt;/FQL&gt;&lt;FQL&gt;&lt;Q&gt;BE0974293251^FF_PTX_INC(ANN_R,1/1/2019,12/31/2019)&lt;/Q&gt;&lt;R&gt;1&lt;/R&gt;&lt;C&gt;1&lt;/C&gt;&lt;D xsi:type="xsd:double"&gt;11278.9952717583&lt;/D&gt;&lt;/FQL&gt;&lt;FQL&gt;&lt;Q&gt;BE0974293251^FF_PTX_INC(ANN_R,1/1/2018,12/31/2018)&lt;/Q&gt;&lt;R&gt;1&lt;/R&gt;&lt;C&gt;1&lt;/C&gt;&lt;D xsi:type="xsd:double"&gt;6431.87250765314&lt;/D&gt;&lt;/FQL&gt;&lt;FQL&gt;&lt;Q&gt;BE0974293251^FF_PTX_INC(ANN_R,1/1/2017,12/31/2017)&lt;/Q&gt;&lt;R&gt;1&lt;/R&gt;&lt;C&gt;1&lt;/C&gt;&lt;D xsi:type="xsd:double"&gt;9437.60419801598&lt;/D&gt;&lt;/FQL&gt;&lt;FQL&gt;&lt;Q&gt;BE0974293251^FF_PTX_INC(ANN_R,1/1/2016,12/31/2016)&lt;/Q&gt;&lt;R&gt;1&lt;/R&gt;&lt;C&gt;1&lt;/C&gt;&lt;D xsi:type="xsd:double"&gt;3903.46299568358&lt;/D&gt;&lt;/FQL&gt;&lt;FQL&gt;&lt;Q&gt;BE0974293251^FF_TAX_CF(ANN_R,1/1/2020,12/31/2020)&lt;/Q&gt;&lt;R&gt;1&lt;/R&gt;&lt;C&gt;1&lt;/C&gt;&lt;D xsi:type="xsd:double"&gt;2022.85240314463&lt;/D&gt;&lt;/FQL&gt;&lt;FQL&gt;&lt;Q&gt;BE0974293251^FF_TAX_CF(ANN_R,1/1/2019,12/31/2019)&lt;/Q&gt;&lt;R&gt;1&lt;/R&gt;&lt;C&gt;1&lt;/C&gt;&lt;D xsi:type="xsd:double"&gt;2801.8796872809&lt;/D&gt;&lt;/FQL&gt;&lt;FQL&gt;&lt;Q&gt;BE0974293251^FF_TAX_CF(ANN_R,1/1/2018,12/31/2018)&lt;/Q&gt;&lt;R&gt;1&lt;/R&gt;&lt;C&gt;1&lt;/C&gt;&lt;D xsi:type="xsd:double"&gt;2582.75112425134&lt;/D&gt;&lt;/FQL&gt;&lt;FQL&gt;&lt;Q&gt;BE0974293251^FF_TAX_CF(ANN_R,1/1/2017,12/31/2017)&lt;/Q&gt;&lt;R&gt;1&lt;/R&gt;&lt;C&gt;1&lt;/C&gt;&lt;D xsi:type="xsd:double"&gt;1898.1597546221&lt;/D&gt;&lt;/FQL&gt;&lt;FQL&gt;&lt;Q&gt;BE0974293251^FF_TAX_CF(ANN_R,1/1/2016,12/31/2016)&lt;/Q&gt;&lt;R&gt;1&lt;/R&gt;&lt;C&gt;1&lt;/C&gt;&lt;D xsi:type="xsd:double"&gt;2943.41721026997&lt;/D&gt;&lt;/FQL&gt;&lt;FQL&gt;&lt;Q&gt;BE0974293251^FF_TAX_RATE(ANN_R,1/1/2020,12/31/2020)&lt;/Q&gt;&lt;R&gt;1&lt;/R&gt;&lt;C&gt;1&lt;/C&gt;&lt;D xsi:type="xsd:double"&gt;100.468018720748&lt;/D&gt;&lt;/FQL&gt;&lt;FQL&gt;&lt;Q&gt;BE0974293251^FF_TAX_RATE(ANN_R,1/1/2019,12/31/2019)&lt;/Q&gt;&lt;R&gt;1&lt;/R&gt;&lt;C&gt;1&lt;/C&gt;&lt;D xsi:type="xsd:double"&gt;22.0690747782003&lt;/D&gt;&lt;/FQL&gt;&lt;FQL&gt;&lt;Q&gt;BE0974293251^FF_TAX_RATE(ANN_R,1/1/2018,12/31/2018)&lt;/Q&gt;&lt;R&gt;1&lt;/R&gt;&lt;C&gt;1&lt;/C&gt;&lt;D xsi:type="xsd:double"&gt;34.0537691091197&lt;/D&gt;&lt;/FQL&gt;&lt;FQL&gt;&lt;Q&gt;BE0974293251^FF_TAX_RATE(ANN_R,1/1/2017,12/31/2017)&lt;/Q&gt;&lt;R&gt;1&lt;/R&gt;&lt;C&gt;1&lt;/C&gt;&lt;D xsi:type="xsd:double"&gt;18.0366369187412&lt;/D&gt;&lt;/FQL&gt;&lt;FQL&gt;&lt;Q&gt;BE0974293251^FG_GICS_SECTOR&lt;/Q&gt;&lt;R&gt;0&lt;/R&gt;&lt;C&gt;0&lt;/C&gt;&lt;/FQL&gt;&lt;FQL&gt;&lt;Q&gt;BE0974293251^FG_FACTSET_SECTOR&lt;/Q&gt;&lt;R&gt;1&lt;/R&gt;&lt;C&gt;1&lt;/C&gt;&lt;D xsi:type="xsd:string"&gt;Consumer Non-Durables&lt;/D&gt;&lt;/FQL&gt;&lt;FQL&gt;&lt;Q&gt;TW0002454006^SUS_EC_RISK_SCORE(NOW,NOW,,"GOV")&lt;/Q&gt;&lt;R&gt;0&lt;/R&gt;&lt;C&gt;0&lt;/C&gt;&lt;/FQL&gt;&lt;FQL&gt;&lt;Q&gt;TW0002454006^SUS_EC_RISK_SCORE(NOW,NOW,,"SOC")&lt;/Q&gt;&lt;R&gt;0&lt;/R&gt;&lt;C&gt;0&lt;/C&gt;&lt;/FQL&gt;&lt;FQL&gt;&lt;Q&gt;TW0002454006^SUS_RR_RISK_SCORE(NOW,NOW,,"ESG")&lt;/Q&gt;&lt;R&gt;0&lt;/R&gt;&lt;C&gt;0&lt;/C&gt;&lt;/FQL&gt;&lt;FQL&gt;&lt;Q&gt;TW0002454006^FF_PTX_INC(ANN_R,1/1/2020,12/31/2020)&lt;/Q&gt;&lt;R&gt;1&lt;/R&gt;&lt;C&gt;1&lt;/C&gt;&lt;D xsi:type="xsd:double"&gt;47231.638&lt;/D&gt;&lt;/FQL&gt;&lt;FQL&gt;&lt;Q&gt;TW0002454006^FF_PTX_INC(ANN_R,1/1/2019,12/31/2019)&lt;/Q&gt;&lt;R&gt;1&lt;/R&gt;&lt;C&gt;1&lt;/C&gt;&lt;D xsi:type="xsd:double"&gt;27099.987&lt;/D&gt;&lt;/FQL&gt;&lt;FQL&gt;&lt;Q&gt;TW0002454006^FF_PTX_INC(ANN_R,1/1/2018,12/31/2018)&lt;/Q&gt;&lt;R&gt;1&lt;/R&gt;&lt;C&gt;1&lt;/C&gt;&lt;D xsi:type="xsd:double"&gt;23330.295&lt;/D&gt;&lt;/FQL&gt;&lt;FQL&gt;&lt;Q&gt;TW0002454006^FF_PTX_INC(ANN_R,1/1/2017,12/31/2017)&lt;/Q&gt;&lt;R&gt;1&lt;/R&gt;&lt;C&gt;1&lt;/C&gt;&lt;D xsi:type="xsd:double"&gt;27165.295&lt;/D&gt;&lt;/FQL&gt;&lt;FQL&gt;&lt;Q&gt;TW0002454006^FF_PTX_INC(ANN_R,1/1/2016,12/31/2016)&lt;/Q&gt;&lt;R&gt;1&lt;/R&gt;&lt;C&gt;1&lt;/C&gt;&lt;D xsi:type="xsd:double"&gt;26546.744&lt;/D&gt;&lt;/FQL&gt;&lt;FQL&gt;&lt;Q&gt;TW0002454006^FF_TAX_CF(ANN_R,1/1/2020,12/31/2020)&lt;/Q&gt;&lt;R&gt;1&lt;/R&gt;&lt;C&gt;1&lt;/C&gt;&lt;D xsi:type="xsd:double"&gt;3496.97&lt;/D&gt;&lt;/FQL&gt;&lt;FQL&gt;&lt;Q&gt;TW0002454006^FF_TAX_CF(ANN_R,1/1/2019,12/31/2019)&lt;/Q&gt;&lt;R&gt;1&lt;/R&gt;&lt;C&gt;1&lt;/C&gt;&lt;D xsi:type="xsd:double"&gt;3072.902&lt;/D&gt;&lt;/FQL&gt;&lt;FQL&gt;&lt;Q&gt;TW0002454006^FF_TAX_CF(ANN_R,1/1/2018,12/31/2018)&lt;/Q&gt;&lt;R&gt;1&lt;/R&gt;&lt;C&gt;1&lt;/C&gt;&lt;D xsi:type="xsd:double"&gt;2858.509&lt;/D&gt;&lt;/FQL&gt;&lt;FQL&gt;&lt;Q&gt;TW0002454006^FF_TAX_CF(ANN_R,1/1/2017,12/31/2017)&lt;/Q&gt;&lt;R&gt;1&lt;/R&gt;&lt;C&gt;1&lt;/C&gt;&lt;D xsi:type="xsd:double"&gt;4601.206&lt;/D&gt;&lt;/FQL&gt;&lt;FQL&gt;&lt;Q&gt;TW0002454006^FF_TAX_CF(ANN_R,1/1/2016,12/31/2016)&lt;/Q&gt;&lt;R&gt;1&lt;/R&gt;&lt;C&gt;1&lt;/C&gt;&lt;D xsi:type="xsd:double"&gt;2228.537&lt;/D&gt;&lt;/FQL&gt;&lt;FQL&gt;&lt;Q&gt;TW0002454006^FF_TAX_RATE(ANN_R,1/1/2019,12/31/2019)&lt;/Q&gt;&lt;R&gt;1&lt;/R&gt;&lt;C&gt;1&lt;/C&gt;&lt;D xsi:type="xsd:double"&gt;14.1072355495964&lt;/D&gt;&lt;/FQL&gt;&lt;FQL&gt;&lt;Q&gt;TW0002454006^FF_TAX_RATE(ANN_R,1/1/2018,12/31/2018)&lt;/Q&gt;&lt;R&gt;1&lt;/R&gt;&lt;C&gt;1&lt;/C&gt;&lt;D xsi:type="xsd:double"&gt;12.4691479469077&lt;/D&gt;&lt;/FQL&gt;&lt;FQL&gt;&lt;Q&gt;TW0002454006^FF_TAX_RATE(ANN_R,1/1/2017,12/31/2017)&lt;/Q&gt;&lt;R&gt;1&lt;/R&gt;&lt;C&gt;1&lt;/C&gt;&lt;D xsi:type="xsd:double"&gt;11.6596009724908&lt;/D&gt;&lt;/FQL&gt;&lt;FQL&gt;&lt;Q&gt;TW0002454006^FF_TAX_RATE(ANN_R,1/1/2016,12/31/2016)&lt;/Q&gt;&lt;R&gt;1&lt;/R&gt;&lt;C&gt;1&lt;/C&gt;&lt;D xsi:type="xsd:double"&gt;11.9877337876163&lt;/D&gt;&lt;/FQL&gt;&lt;FQL&gt;&lt;Q&gt;TW0002454006^FG_GICS_SECTOR&lt;/Q&gt;&lt;R&gt;0&lt;/R&gt;&lt;C&gt;0&lt;/C&gt;&lt;/FQL&gt;&lt;FQL&gt;&lt;Q&gt;TW0002454006^FG_FACTSET_SECTOR&lt;/Q&gt;&lt;R&gt;1&lt;/R&gt;&lt;C&gt;1&lt;/C&gt;&lt;D xsi:type="xsd:string"&gt;Electronic Technology&lt;/D&gt;&lt;/FQL&gt;&lt;FQL&gt;&lt;Q&gt;US2910111044^SUS_EC_RISK_SCORE(NOW,NOW,,"GOV")&lt;/Q&gt;&lt;R&gt;0&lt;/R&gt;&lt;C&gt;0&lt;/C&gt;&lt;/FQL&gt;&lt;FQL&gt;&lt;Q&gt;US2910111044^SUS_EC_RISK_SCORE(NOW,NOW,,"SOC")&lt;/Q&gt;&lt;R&gt;0&lt;/R&gt;&lt;C&gt;0&lt;/C&gt;&lt;/FQL&gt;&lt;FQL&gt;&lt;Q&gt;US2910111044^SUS_RR_RISK_SCORE(NOW,NOW,,"ESG")&lt;/Q&gt;&lt;R&gt;0&lt;/R&gt;&lt;C&gt;0&lt;/C&gt;&lt;/FQL&gt;&lt;FQL&gt;&lt;Q&gt;US2910111044^FF_PTX_INC(ANN_R,1/1/2020,12/31/2020)&lt;/Q&gt;&lt;R&gt;1&lt;/R&gt;&lt;C&gt;1&lt;/C&gt;&lt;D xsi:type="xsd:double"&gt;2335&lt;/D&gt;&lt;/FQL&gt;&lt;FQL&gt;&lt;Q&gt;US2910111044^FF_PTX_INC(ANN_R,1/1/2019,12/31/2019)&lt;/Q&gt;&lt;R&gt;1&lt;/R&gt;&lt;C&gt;1&lt;/C&gt;&lt;D xsi:type="xsd:double"&gt;2859&lt;/D&gt;&lt;/FQL&gt;&lt;FQL&gt;&lt;Q&gt;US2910111044^FF_PTX_INC(ANN_R,1/1/2018,12/31/2018)&lt;/Q&gt;&lt;R&gt;1&lt;/R&gt;&lt;C&gt;1&lt;/C&gt;&lt;D xsi:type="xsd:double"&gt;2667&lt;/D&gt;&lt;/FQL&gt;&lt;FQL&gt;&lt;Q&gt;US2910111044^FF_PTX_INC(ANN_R,1/1/2017,12/31/2017)&lt;/Q&gt;&lt;R&gt;1&lt;/R&gt;&lt;C&gt;1&lt;/C&gt;&lt;D xsi:type="xsd:double"&gt;2335&lt;/D&gt;&lt;/FQL&gt;&lt;FQL&gt;&lt;Q&gt;US2910111044^FF_PTX_INC(ANN_R,1/1/2016,12/31/2016)&lt;/Q&gt;&lt;R&gt;1&lt;/R&gt;&lt;C&gt;1&lt;/C&gt;&lt;D xsi:type="xsd:double"&gt;2316&lt;/D&gt;&lt;/FQL&gt;&lt;FQL&gt;&lt;Q&gt;US2910111044^FF_TAX_CF(ANN_R,1/1/2020,12/31/2020)&lt;/Q&gt;&lt;R&gt;1&lt;/R&gt;&lt;C&gt;1&lt;/C&gt;&lt;D xsi:type="xsd:double"&gt;400&lt;/D&gt;&lt;/FQL&gt;&lt;FQL&gt;&lt;Q&gt;US2910111044^FF_TAX_CF(ANN_R,1/1/2018,12/31/2018)&lt;/Q&gt;&lt;R&gt;1&lt;/R&gt;&lt;C&gt;1&lt;/C&gt;&lt;D xsi:type="xsd:double"&gt;680&lt;/D&gt;&lt;/FQL&gt;&lt;FQL&gt;&lt;Q&gt;US2910111044^FF_TAX_CF(ANN_R,1/1/2017,12/31/2017)&lt;/Q&gt;&lt;R&gt;1&lt;/R&gt;&lt;C&gt;1&lt;/C&gt;&lt;D xsi:type="xsd:double"&gt;1420&lt;/D&gt;&lt;/FQL&gt;&lt;FQL&gt;&lt;Q&gt;US2910111044^FF_TAX_CF(ANN_R,1/1/2016,12/31/2016)&lt;/Q&gt;&lt;R&gt;1&lt;/R&gt;&lt;C&gt;1&lt;/C&gt;&lt;D xsi:type="xsd:double"&gt;950&lt;/D&gt;&lt;/FQL&gt;&lt;FQL&gt;&lt;Q&gt;US2910111044^FF_TAX_RATE(ANN_R,1/1/2020,12/31/2020)&lt;/Q&gt;&lt;R&gt;1&lt;/R&gt;&lt;C&gt;1&lt;/C&gt;&lt;D xsi:type="xsd:double"&gt;14.7751605995717&lt;/D&gt;&lt;/FQL&gt;&lt;FQL&gt;&lt;Q&gt;US2910111044^FF_TAX_RATE(ANN_R,1/1/2019,12/31/2019)&lt;/Q&gt;&lt;R&gt;1&lt;/R&gt;&lt;C&gt;1&lt;/C&gt;&lt;D xsi:type="xsd:double"&gt;18.5729275970619&lt;/D&gt;&lt;/FQL&gt;&lt;FQL&gt;&lt;Q&gt;US2910111044^FF_TAX_RATE(ANN_R,1/1/2018,12/31/2018)&lt;/Q&gt;&lt;R&gt;1&lt;/R&gt;&lt;C&gt;1&lt;/C&gt;&lt;D xsi:type="xsd:double"&gt;16.6104236970379&lt;/D&gt;&lt;/FQL&gt;&lt;FQL&gt;&lt;Q&gt;US2910111044^FF_TAX_RATE(ANN_R,1/1/2017,12/31/2017)&lt;/Q&gt;&lt;R&gt;1&lt;/R&gt;&lt;C&gt;1&lt;/C&gt;&lt;D xsi:type="xsd:double"&gt;28.2655246252677&lt;/D&gt;&lt;/FQL&gt;&lt;FQL&gt;&lt;Q&gt;US2910111044^FF_TAX_RATE(ANN_R,1/1/2016,12/31/2016)&lt;/Q&gt;&lt;R&gt;1&lt;/R&gt;&lt;C&gt;1&lt;/C&gt;&lt;D xsi:type="xsd:double"&gt;30.0949913644214&lt;/D&gt;&lt;/FQL&gt;&lt;FQL&gt;&lt;Q&gt;US2910111044^FG_GICS_SECTOR&lt;/Q&gt;&lt;R&gt;1&lt;/R&gt;&lt;C&gt;1&lt;/C&gt;&lt;D xsi:type="xsd:string"&gt;Industrials&lt;/D&gt;&lt;/FQL&gt;&lt;FQL&gt;&lt;Q&gt;US2910111044^FG_FACTSET_SECTOR&lt;/Q&gt;&lt;R&gt;1&lt;/R&gt;&lt;C&gt;1&lt;/C&gt;&lt;D xsi:type="xsd:string"&gt;Producer Manufacturing&lt;/D&gt;&lt;/FQL&gt;&lt;FQL&gt;&lt;Q&gt;US6668071029^SUS_EC_RISK_SCORE(NOW,NOW,,"GOV")&lt;/Q&gt;&lt;R&gt;1&lt;/R&gt;&lt;C&gt;1&lt;/C&gt;&lt;D xsi:type="xsd:string"&gt;5.115750&lt;/D&gt;&lt;/FQL&gt;&lt;FQL&gt;&lt;Q&gt;US6668071029^SUS_EC_RISK_SCORE(NOW,NOW,,"SOC")&lt;/Q&gt;&lt;R&gt;1&lt;/R&gt;&lt;C&gt;1&lt;/C&gt;&lt;D xsi:type="xsd:string"&gt;16.792756&lt;/D&gt;&lt;/FQL&gt;&lt;FQL&gt;&lt;Q&gt;US6668071029^SUS_RR_RISK_SCORE(NOW,NOW,,"ESG")&lt;/Q&gt;&lt;R&gt;1&lt;/R&gt;&lt;C&gt;1&lt;/C&gt;&lt;D xsi:type="xsd:double"&gt;30.65599375&lt;/D&gt;&lt;/FQL&gt;&lt;FQL&gt;&lt;Q&gt;US6668071029^FF_PTX_INC(ANN_R,1/1/2020,12/31/2020)&lt;/Q&gt;&lt;R&gt;1&lt;/R&gt;&lt;C&gt;1&lt;/C&gt;&lt;D xsi:type="xsd:double"&gt;3728&lt;/D&gt;&lt;/FQL&gt;&lt;FQL&gt;&lt;Q&gt;US6668071029^FF_PTX_INC(ANN_R,1/1/2019,12/31/2019)&lt;/Q&gt;&lt;R&gt;1&lt;/R&gt;&lt;C&gt;1&lt;/C&gt;&lt;D xsi:type="xsd:double"&gt;2548&lt;/D&gt;&lt;/FQL&gt;&lt;FQL&gt;&lt;Q&gt;US6668071029^FF_PTX_INC(ANN_R,1/1/2017,12/31/2017)&lt;/Q&gt;&lt;R&gt;1&lt;/R&gt;&lt;C&gt;1&lt;/C&gt;&lt;D xsi:type="xsd:double"&gt;4229&lt;/D&gt;&lt;/FQL&gt;&lt;FQL&gt;&lt;Q&gt;US6668071029^FF_PTX_INC(ANN_R,1/1/2016,12/31/2016)&lt;/Q&gt;&lt;R&gt;1&lt;/R&gt;&lt;C&gt;1&lt;/C&gt;&lt;D xsi:type="xsd:double"&gt;2923&lt;/D&gt;&lt;/FQL&gt;&lt;FQL&gt;&lt;Q&gt;US6668071029^FF_TAX_CF(ANN_R,1/1/2020,12/31/2020)&lt;/Q&gt;&lt;R&gt;1&lt;/R&gt;&lt;C&gt;1&lt;/C&gt;&lt;D xsi:type="xsd:double"&gt;312&lt;/D&gt;&lt;/FQL&gt;&lt;FQL&gt;&lt;Q&gt;US6668071029^FF_TAX_CF(ANN_R,1/1/2019,12/31/2019)&lt;/Q&gt;&lt;R&gt;1&lt;/R&gt;&lt;C&gt;1&lt;/C&gt;&lt;D xsi:type="xsd:double"&gt;324&lt;/D&gt;&lt;/FQL&gt;&lt;FQL&gt;&lt;Q&gt;US6668071029^FF_TAX_CF(ANN_R,1/1/2018,12/31/2018)&lt;/Q&gt;&lt;R&gt;1&lt;/R&gt;&lt;C&gt;1&lt;/C&gt;&lt;D xsi:type="xsd:double"&gt;270&lt;/D&gt;&lt;/FQL&gt;&lt;FQL&gt;&lt;Q&gt;US6668071029^FF_TAX_CF(ANN_R,1/1/2017,12/31/2017)&lt;/Q&gt;&lt;R&gt;1&lt;/R&gt;&lt;C&gt;1&lt;/C&gt;&lt;D xsi:type="xsd:double"&gt;517&lt;/D&gt;&lt;/FQL&gt;&lt;FQL&gt;&lt;Q&gt;US6668071029^FF_TAX_CF(ANN_R,1/1/2016,12/31/2016)&lt;/Q&gt;&lt;R&gt;1&lt;/R&gt;&lt;C&gt;1&lt;/C&gt;&lt;D xsi:type="xsd:double"&gt;691&lt;/D&gt;&lt;/FQL&gt;&lt;FQL&gt;&lt;Q&gt;US6668071029^FF_TAX_RATE(ANN_R,1/1/2020,12/31/2020)&lt;/Q&gt;&lt;R&gt;1&lt;/R&gt;&lt;C&gt;1&lt;/C&gt;&lt;D xsi:type="xsd:double"&gt;14.4581545064378&lt;/D&gt;&lt;/FQL&gt;&lt;FQL&gt;&lt;Q&gt;US6668071029^FF_TAX_RATE(ANN_R,1/1/2019,12/31/2019)&lt;/Q&gt;&lt;R&gt;1&lt;/R&gt;&lt;C&gt;1&lt;/C&gt;&lt;D xsi:type="xsd:double"&gt;11.7739403453689&lt;/D&gt;&lt;/FQL&gt;&lt;FQL&gt;&lt;Q&gt;US6668071029^FF_TAX_RATE(ANN_R,1/1/2018,12/31/2018)&lt;/Q&gt;&lt;R&gt;1&lt;/R&gt;&lt;C&gt;1&lt;/C&gt;&lt;D xsi:type="xsd:double"&gt;13.7092463923036&lt;/D&gt;&lt;/FQL&gt;&lt;FQL&gt;&lt;Q&gt;US6668071029^FF_TAX_RATE(ANN_R,1/1/2017,12/31/2017)&lt;/Q&gt;&lt;R&gt;1&lt;/R&gt;&lt;C&gt;1&lt;/C&gt;&lt;D xsi:type="xsd:double"&gt;32.158902813904&lt;/D&gt;&lt;/FQL&gt;&lt;FQL&gt;&lt;Q&gt;US6668071029^FF_TAX_RATE(ANN_R,1/1/2016,12/31/2016)&lt;/Q&gt;&lt;R&gt;1&lt;/R&gt;&lt;C&gt;1&lt;/C&gt;&lt;D xsi:type="xsd:double"&gt;24.7348614437222&lt;/D&gt;&lt;/FQL&gt;&lt;FQL&gt;&lt;Q&gt;US6668071029^FG_GICS_SECTOR&lt;/Q&gt;&lt;R&gt;1&lt;/R&gt;&lt;C&gt;1&lt;/C&gt;&lt;D xsi:type="xsd:string"&gt;Industrials&lt;/D&gt;&lt;/FQL&gt;&lt;FQL&gt;&lt;Q&gt;US6668071029^FG_FACTSET_SECTOR&lt;/Q&gt;&lt;R&gt;1&lt;/R&gt;&lt;C&gt;1&lt;/C&gt;&lt;D xsi:type="xsd:string"&gt;Electronic Technology&lt;/D&gt;&lt;/FQL&gt;&lt;FQL&gt;&lt;Q&gt;US4448591028^SUS_EC_RISK_SCORE(NOW,NOW,,"GOV")&lt;/Q&gt;&lt;R&gt;1&lt;/R&gt;&lt;C&gt;1&lt;/C&gt;&lt;D xsi:type="xsd:string"&gt;6.134588&lt;/D&gt;&lt;/FQL&gt;&lt;FQL&gt;&lt;Q&gt;US4448591028^SUS_RR_RISK_SCORE(NOW,NOW,,"ESG")&lt;/Q&gt;&lt;R&gt;1&lt;/R&gt;&lt;C&gt;1&lt;/C&gt;&lt;D xsi:type="xsd:double"&gt;22.713125&lt;/D&gt;&lt;/FQL&gt;&lt;FQL&gt;&lt;Q&gt;US4448591028^FF_PTX_INC(ANN_R,1/1/2020,12/31/2020)&lt;/Q&gt;&lt;R&gt;1&lt;/R&gt;&lt;C&gt;1&lt;/C&gt;&lt;D xsi:type="xsd:double"&gt;4600&lt;/D&gt;&lt;/FQL&gt;&lt;FQL&gt;&lt;Q&gt;US4448591028^FF_PTX_INC(ANN_R,1/1/2019,12/31/2019)&lt;/Q&gt;&lt;R&gt;1&lt;/R&gt;&lt;C&gt;1&lt;/C&gt;&lt;D xsi:type="xsd:double"&gt;3456&lt;/D&gt;&lt;/FQL&gt;&lt;FQL&gt;&lt;Q&gt;US4448591028^FF_PTX_INC(ANN_R,1/1/2018,12/31/2018)&lt;/Q&gt;&lt;R&gt;1&lt;/R&gt;&lt;C&gt;1&lt;/C&gt;&lt;D xsi:type="xsd:double"&gt;2063&lt;/D&gt;&lt;/FQL&gt;&lt;FQL&gt;&lt;Q&gt;US4448591028^FF_PTX_INC(ANN_R,1/1/2017,12/31/2017)&lt;/Q&gt;&lt;R&gt;1&lt;/R&gt;&lt;C&gt;1&lt;/C&gt;&lt;D xsi:type="xsd:double"&gt;4020&lt;</t>
        </r>
      </text>
    </comment>
    <comment ref="A49" authorId="0" shapeId="0" xr:uid="{0DD4C190-D02C-4804-B9BE-B4E4EFCDB3F2}">
      <text>
        <r>
          <rPr>
            <b/>
            <sz val="9"/>
            <color indexed="81"/>
            <rFont val="Tahoma"/>
            <family val="2"/>
          </rPr>
          <t>/D&gt;&lt;/FQL&gt;&lt;FQL&gt;&lt;Q&gt;US4448591028^FF_PTX_INC(ANN_R,1/1/2016,12/31/2016)&lt;/Q&gt;&lt;R&gt;1&lt;/R&gt;&lt;C&gt;1&lt;/C&gt;&lt;D xsi:type="xsd:double"&gt;1552&lt;/D&gt;&lt;/FQL&gt;&lt;FQL&gt;&lt;Q&gt;US4448591028^FF_TAX_CF(ANN_R,1/1/2020,12/31/2020)&lt;/Q&gt;&lt;R&gt;1&lt;/R&gt;&lt;C&gt;1&lt;/C&gt;&lt;D xsi:type="xsd:double"&gt;1132&lt;/D&gt;&lt;/FQL&gt;&lt;FQL&gt;&lt;Q&gt;US4448591028^FF_TAX_CF(ANN_R,1/1/2019,12/31/2019)&lt;/Q&gt;&lt;R&gt;1&lt;/R&gt;&lt;C&gt;1&lt;/C&gt;&lt;D xsi:type="xsd:double"&gt;518&lt;/D&gt;&lt;/FQL&gt;&lt;FQL&gt;&lt;Q&gt;US4448591028^FF_TAX_CF(ANN_R,1/1/2018,12/31/2018)&lt;/Q&gt;&lt;R&gt;1&lt;/R&gt;&lt;C&gt;1&lt;/C&gt;&lt;D xsi:type="xsd:double"&gt;631&lt;/D&gt;&lt;/FQL&gt;&lt;FQL&gt;&lt;Q&gt;US4448591028^FF_TAX_CF(ANN_R,1/1/2017,12/31/2017)&lt;/Q&gt;&lt;R&gt;1&lt;/R&gt;&lt;C&gt;1&lt;/C&gt;&lt;D xsi:type="xsd:double"&gt;1498&lt;/D&gt;&lt;/FQL&gt;&lt;FQL&gt;&lt;Q&gt;US4448591028^FF_TAX_CF(ANN_R,1/1/2016,12/31/2016)&lt;/Q&gt;&lt;R&gt;1&lt;/R&gt;&lt;C&gt;1&lt;/C&gt;&lt;D xsi:type="xsd:double"&gt;916&lt;/D&gt;&lt;/FQL&gt;&lt;FQL&gt;&lt;Q&gt;US4448591028^FF_TAX_RATE(ANN_R,1/1/2020,12/31/2020)&lt;/Q&gt;&lt;R&gt;1&lt;/R&gt;&lt;C&gt;1&lt;/C&gt;&lt;D xsi:type="xsd:double"&gt;28.4130434782609&lt;/D&gt;&lt;/FQL&gt;&lt;FQL&gt;&lt;Q&gt;US4448591028^FF_TAX_RATE(ANN_R,1/1/2019,12/31/2019)&lt;/Q&gt;&lt;R&gt;1&lt;/R&gt;&lt;C&gt;1&lt;/C&gt;&lt;D xsi:type="xsd:double"&gt;22.0775462962963&lt;/D&gt;&lt;/FQL&gt;&lt;FQL&gt;&lt;Q&gt;US4448591028^FF_TAX_RATE(ANN_R,1/1/2018,12/31/2018)&lt;/Q&gt;&lt;R&gt;1&lt;/R&gt;&lt;C&gt;1&lt;/C&gt;&lt;D xsi:type="xsd:double"&gt;18.952981095492&lt;/D&gt;&lt;/FQL&gt;&lt;FQL&gt;&lt;Q&gt;US4448591028^FF_TAX_RATE(ANN_R,1/1/2017,12/31/2017)&lt;/Q&gt;&lt;R&gt;1&lt;/R&gt;&lt;C&gt;1&lt;/C&gt;&lt;D xsi:type="xsd:double"&gt;39.1044776119403&lt;/D&gt;&lt;/FQL&gt;&lt;FQL&gt;&lt;Q&gt;US4448591028^FG_GICS_SECTOR&lt;/Q&gt;&lt;R&gt;1&lt;/R&gt;&lt;C&gt;1&lt;/C&gt;&lt;D xsi:type="xsd:string"&gt;Health Care&lt;/D&gt;&lt;/FQL&gt;&lt;FQL&gt;&lt;Q&gt;US4448591028^FG_FACTSET_SECTOR&lt;/Q&gt;&lt;R&gt;1&lt;/R&gt;&lt;C&gt;1&lt;/C&gt;&lt;D xsi:type="xsd:string"&gt;Health Services&lt;/D&gt;&lt;/FQL&gt;&lt;FQL&gt;&lt;Q&gt;DE0005552004^SUS_EC_RISK_SCORE(NOW,NOW,,"GOV")&lt;/Q&gt;&lt;R&gt;1&lt;/R&gt;&lt;C&gt;1&lt;/C&gt;&lt;D xsi:type="xsd:string"&gt;4.903238&lt;/D&gt;&lt;/FQL&gt;&lt;FQL&gt;&lt;Q&gt;DE0005552004^SUS_EC_RISK_SCORE(NOW,NOW,,"SOC")&lt;/Q&gt;&lt;R&gt;1&lt;/R&gt;&lt;C&gt;1&lt;/C&gt;&lt;D xsi:type="xsd:string"&gt;6.753187&lt;/D&gt;&lt;/FQL&gt;&lt;FQL&gt;&lt;Q&gt;DE0005552004^SUS_RR_RISK_SCORE(NOW,NOW,,"ESG")&lt;/Q&gt;&lt;R&gt;1&lt;/R&gt;&lt;C&gt;1&lt;/C&gt;&lt;D xsi:type="xsd:double"&gt;15.6153&lt;/D&gt;&lt;/FQL&gt;&lt;FQL&gt;&lt;Q&gt;DE0005552004^FF_PTX_INC(ANN_R,1/1/2020,12/31/2020)&lt;/Q&gt;&lt;R&gt;1&lt;/R&gt;&lt;C&gt;1&lt;/C&gt;&lt;D xsi:type="xsd:double"&gt;4205&lt;/D&gt;&lt;/FQL&gt;&lt;FQL&gt;&lt;Q&gt;DE0005552004^FF_PTX_INC(ANN_R,1/1/2019,12/31/2019)&lt;/Q&gt;&lt;R&gt;1&lt;/R&gt;&lt;C&gt;1&lt;/C&gt;&lt;D xsi:type="xsd:double"&gt;3482&lt;/D&gt;&lt;/FQL&gt;&lt;FQL&gt;&lt;Q&gt;DE0005552004^FF_PTX_INC(ANN_R,1/1/2018,12/31/2018)&lt;/Q&gt;&lt;R&gt;1&lt;/R&gt;&lt;C&gt;1&lt;/C&gt;&lt;D xsi:type="xsd:double"&gt;2588&lt;/D&gt;&lt;/FQL&gt;&lt;FQL&gt;&lt;Q&gt;DE0005552004^FF_PTX_INC(ANN_R,1/1/2017,12/31/2017)&lt;/Q&gt;&lt;R&gt;1&lt;/R&gt;&lt;C&gt;1&lt;/C&gt;&lt;D xsi:type="xsd:double"&gt;3328&lt;/D&gt;&lt;/FQL&gt;&lt;FQL&gt;&lt;Q&gt;DE0005552004^FF_PTX_INC(ANN_R,1/1/2016,12/31/2016)&lt;/Q&gt;&lt;R&gt;1&lt;/R&gt;&lt;C&gt;1&lt;/C&gt;&lt;D xsi:type="xsd:double"&gt;3128&lt;/D&gt;&lt;/FQL&gt;&lt;FQL&gt;&lt;Q&gt;DE0005552004^FF_TAX_CF(ANN_R,1/1/2020,12/31/2020)&lt;/Q&gt;&lt;R&gt;1&lt;/R&gt;&lt;C&gt;1&lt;/C&gt;&lt;D xsi:type="xsd:double"&gt;754&lt;/D&gt;&lt;/FQL&gt;&lt;FQL&gt;&lt;Q&gt;DE0005552004^FF_TAX_CF(ANN_R,1/1/2019,12/31/2019)&lt;/Q&gt;&lt;R&gt;1&lt;/R&gt;&lt;C&gt;1&lt;/C&gt;&lt;D xsi:type="xsd:double"&gt;843&lt;/D&gt;&lt;/FQL&gt;&lt;FQL&gt;&lt;Q&gt;DE0005552004^FF_TAX_CF(ANN_R,1/1/2018,12/31/2018)&lt;/Q&gt;&lt;R&gt;1&lt;/R&gt;&lt;C&gt;1&lt;/C&gt;&lt;D xsi:type="xsd:double"&gt;579&lt;/D&gt;&lt;/FQL&gt;&lt;FQL&gt;&lt;Q&gt;DE0005552004^FF_TAX_CF(ANN_R,1/1/2017,12/31/2017)&lt;/Q&gt;&lt;R&gt;1&lt;/R&gt;&lt;C&gt;1&lt;/C&gt;&lt;D xsi:type="xsd:double"&gt;626&lt;/D&gt;&lt;/FQL&gt;&lt;FQL&gt;&lt;Q&gt;DE0005552004^FF_TAX_CF(ANN_R,1/1/2016,12/31/2016)&lt;/Q&gt;&lt;R&gt;1&lt;/R&gt;&lt;C&gt;1&lt;/C&gt;&lt;D xsi:type="xsd:double"&gt;528&lt;/D&gt;&lt;/FQL&gt;&lt;FQL&gt;&lt;Q&gt;DE0005552004^FF_TAX_RATE(ANN_R,1/1/2019,12/31/2019)&lt;/Q&gt;&lt;R&gt;1&lt;/R&gt;&lt;C&gt;1&lt;/C&gt;&lt;D xsi:type="xsd:double"&gt;20.0459506031017&lt;/D&gt;&lt;/FQL&gt;&lt;FQL&gt;&lt;Q&gt;DE0005552004^FF_TAX_RATE(ANN_R,1/1/2018,12/31/2018)&lt;/Q&gt;&lt;R&gt;1&lt;/R&gt;&lt;C&gt;1&lt;/C&gt;&lt;D xsi:type="xsd:double"&gt;13.9876352395672&lt;/D&gt;&lt;/FQL&gt;&lt;FQL&gt;&lt;Q&gt;DE0005552004^FF_TAX_RATE(ANN_R,1/1/2017,12/31/2017)&lt;/Q&gt;&lt;R&gt;1&lt;/R&gt;&lt;C&gt;1&lt;/C&gt;&lt;D xsi:type="xsd:double"&gt;14.3329326923077&lt;/D&gt;&lt;/FQL&gt;&lt;FQL&gt;&lt;Q&gt;DE0005552004^FF_TAX_RATE(ANN_R,1/1/2016,12/31/2016)&lt;/Q&gt;&lt;R&gt;1&lt;/R&gt;&lt;C&gt;1&lt;/C&gt;&lt;D xsi:type="xsd:double"&gt;11.2212276214834&lt;/D&gt;&lt;/FQL&gt;&lt;FQL&gt;&lt;Q&gt;DE0005552004^FG_GICS_SECTOR&lt;/Q&gt;&lt;R&gt;0&lt;/R&gt;&lt;C&gt;0&lt;/C&gt;&lt;/FQL&gt;&lt;FQL&gt;&lt;Q&gt;DE0005552004^FG_FACTSET_SECTOR&lt;/Q&gt;&lt;R&gt;1&lt;/R&gt;&lt;C&gt;1&lt;/C&gt;&lt;D xsi:type="xsd:string"&gt;Transportation&lt;/D&gt;&lt;/FQL&gt;&lt;FQL&gt;&lt;Q&gt;JP3854600008^SUS_EC_RISK_SCORE(NOW,NOW,,"GOV")&lt;/Q&gt;&lt;R&gt;1&lt;/R&gt;&lt;C&gt;1&lt;/C&gt;&lt;D xsi:type="xsd:string"&gt;9.241800&lt;/D&gt;&lt;/FQL&gt;&lt;FQL&gt;&lt;Q&gt;JP3854600008^SUS_EC_RISK_SCORE(NOW,NOW,,"SOC")&lt;/Q&gt;&lt;R&gt;1&lt;/R&gt;&lt;C&gt;1&lt;/C&gt;&lt;D xsi:type="xsd:string"&gt;12.509744&lt;/D&gt;&lt;/FQL&gt;&lt;FQL&gt;&lt;Q&gt;JP3854600008^SUS_RR_RISK_SCORE(NOW,NOW,,"ESG")&lt;/Q&gt;&lt;R&gt;1&lt;/R&gt;&lt;C&gt;1&lt;/C&gt;&lt;D xsi:type="xsd:double"&gt;28.75614375&lt;/D&gt;&lt;/FQL&gt;&lt;FQL&gt;&lt;Q&gt;JP3854600008^FF_PTX_INC(ANN_R,1/1/2020,12/31/2020)&lt;/Q&gt;&lt;R&gt;1&lt;/R&gt;&lt;C&gt;1&lt;/C&gt;&lt;D xsi:type="xsd:double"&gt;789918&lt;/D&gt;&lt;/FQL&gt;&lt;FQL&gt;&lt;Q&gt;JP3854600008^FF_PTX_INC(ANN_R,1/1/2019,12/31/2019)&lt;/Q&gt;&lt;R&gt;1&lt;/R&gt;&lt;C&gt;1&lt;/C&gt;&lt;D xsi:type="xsd:double"&gt;979375&lt;/D&gt;&lt;/FQL&gt;&lt;FQL&gt;&lt;Q&gt;JP3854600008^FF_PTX_INC(ANN_R,1/1/2018,12/31/2018)&lt;/Q&gt;&lt;R&gt;1&lt;/R&gt;&lt;C&gt;1&lt;/C&gt;&lt;D xsi:type="xsd:double"&gt;1114973&lt;/D&gt;&lt;/FQL&gt;&lt;FQL&gt;&lt;Q&gt;JP3854600008^FF_PTX_INC(ANN_R,1/1/2017,12/31/2017)&lt;/Q&gt;&lt;R&gt;1&lt;/R&gt;&lt;C&gt;1&lt;/C&gt;&lt;D xsi:type="xsd:double"&gt;1006986&lt;/D&gt;&lt;/FQL&gt;&lt;FQL&gt;&lt;Q&gt;JP3854600008^FF_PTX_INC(ANN_R,1/1/2016,12/31/2016)&lt;/Q&gt;&lt;R&gt;1&lt;/R&gt;&lt;C&gt;1&lt;/C&gt;&lt;D xsi:type="xsd:double"&gt;635450&lt;/D&gt;&lt;/FQL&gt;&lt;FQL&gt;&lt;Q&gt;JP3854600008^FF_TAX_CF(ANN_R,1/1/2020,12/31/2020)&lt;/Q&gt;&lt;R&gt;1&lt;/R&gt;&lt;C&gt;1&lt;/C&gt;&lt;D xsi:type="xsd:double"&gt;230522&lt;/D&gt;&lt;/FQL&gt;&lt;FQL&gt;&lt;Q&gt;JP3854600008^FF_TAX_CF(ANN_R,1/1/2018,12/31/2018)&lt;/Q&gt;&lt;R&gt;1&lt;/R&gt;&lt;C&gt;1&lt;/C&gt;&lt;D xsi:type="xsd:double"&gt;250556&lt;/D&gt;&lt;/FQL&gt;&lt;FQL&gt;&lt;Q&gt;JP3854600008^FF_TAX_CF(ANN_R,1/1/2017,12/31/2017)&lt;/Q&gt;&lt;R&gt;1&lt;/R&gt;&lt;C&gt;1&lt;/C&gt;&lt;D xsi:type="xsd:double"&gt;164229&lt;/D&gt;&lt;/FQL&gt;&lt;FQL&gt;&lt;Q&gt;JP3854600008^FF_TAX_CF(ANN_R,1/1/2016,12/31/2016)&lt;/Q&gt;&lt;R&gt;1&lt;/R&gt;&lt;C&gt;1&lt;/C&gt;&lt;D xsi:type="xsd:double"&gt;139913&lt;/D&gt;&lt;/FQL&gt;&lt;FQL&gt;&lt;Q&gt;JP3854600008^FF_TAX_RATE(ANN_R,1/1/2020,12/31/2020)&lt;/Q&gt;&lt;R&gt;1&lt;/R&gt;&lt;C&gt;1&lt;/C&gt;&lt;D xsi:type="xsd:double"&gt;35.4449449183333&lt;/D&gt;&lt;/FQL&gt;&lt;FQL&gt;&lt;Q&gt;JP3854600008^FF_TAX_RATE(ANN_R,1/1/2019,12/31/2019)&lt;/Q&gt;&lt;R&gt;1&lt;/R&gt;&lt;C&gt;1&lt;/C&gt;&lt;D xsi:type="xsd:double"&gt;30.9471857051691&lt;/D&gt;&lt;/FQL&gt;&lt;FQL&gt;&lt;Q&gt;JP3854600008^FF_TAX_RATE(ANN_R,1/1/2018,12/31/2018)&lt;/Q&gt;&lt;R&gt;1&lt;/R&gt;&lt;C&gt;1&lt;/C&gt;&lt;D xsi:type="xsd:double"&gt;-1.22567990435643&lt;/D&gt;&lt;/FQL&gt;&lt;FQL&gt;&lt;Q&gt;JP3854600008^FF_TAX_RATE(ANN_R,1/1/2017,12/31/2017)&lt;/Q&gt;&lt;R&gt;1&lt;/R&gt;&lt;C&gt;1&lt;/C&gt;&lt;D xsi:type="xsd:double"&gt;32.5319319235819&lt;/D&gt;&lt;/FQL&gt;&lt;FQL&gt;&lt;Q&gt;JP3854600008^FF_TAX_RATE(ANN_R,1/1/2016,12/31/2016)&lt;/Q&gt;&lt;R&gt;1&lt;/R&gt;&lt;C&gt;1&lt;/C&gt;&lt;D xsi:type="xsd:double"&gt;36.0519317019435&lt;/D&gt;&lt;/FQL&gt;&lt;FQL&gt;&lt;Q&gt;JP3854600008^FG_GICS_SECTOR&lt;/Q&gt;&lt;R&gt;0&lt;/R&gt;&lt;C&gt;0&lt;/C&gt;&lt;/FQL&gt;&lt;FQL&gt;&lt;Q&gt;JP3854600008^FG_FACTSET_SECTOR&lt;/Q&gt;&lt;R&gt;1&lt;/R&gt;&lt;C&gt;1&lt;/C&gt;&lt;D xsi:type="xsd:string"&gt;Consumer Durables&lt;/D&gt;&lt;/FQL&gt;&lt;FQL&gt;&lt;Q&gt;CH0012221716^SUS_EC_RISK_SCORE(NOW,NOW,,"GOV")&lt;/Q&gt;&lt;R&gt;1&lt;/R&gt;&lt;C&gt;1&lt;/C&gt;&lt;D xsi:type="xsd:string"&gt;7.150687&lt;/D&gt;&lt;/FQL&gt;&lt;FQL&gt;&lt;Q&gt;CH0012221716^SUS_EC_RISK_SCORE(NOW,NOW,,"SOC")&lt;/Q&gt;&lt;R&gt;1&lt;/R&gt;&lt;C&gt;1&lt;/C&gt;&lt;D xsi:type="xsd:string"&gt;6.645300&lt;/D&gt;&lt;/FQL&gt;&lt;FQL&gt;&lt;Q&gt;CH0012221716^SUS_RR_RISK_SCORE(NOW,NOW,,"ESG")&lt;/Q&gt;&lt;R&gt;1&lt;/R&gt;&lt;C&gt;1&lt;/C&gt;&lt;D xsi:type="xsd:double"&gt;17.8028375&lt;/D&gt;&lt;/FQL&gt;&lt;FQL&gt;&lt;Q&gt;CH0012221716^FF_PTX_INC(ANN_R,1/1/2020,12/31/2020)&lt;/Q&gt;&lt;R&gt;1&lt;/R&gt;&lt;C&gt;1&lt;/C&gt;&lt;D xsi:type="xsd:double"&gt;789.37428957857&lt;/D&gt;&lt;/FQL&gt;&lt;FQL&gt;&lt;Q&gt;CH0012221716^FF_PTX_INC(ANN_R,1/1/2019,12/31/2019)&lt;/Q&gt;&lt;R&gt;1&lt;/R&gt;&lt;C&gt;1&lt;/C&gt;&lt;D xsi:type="xsd:double"&gt;1850.4234841234&lt;/D&gt;&lt;/FQL&gt;&lt;FQL&gt;&lt;Q&gt;CH0012221716^FF_PTX_INC(ANN_R,1/1/2017,12/31/2017)&lt;/Q&gt;&lt;R&gt;1&lt;/R&gt;&lt;C&gt;1&lt;/C&gt;&lt;D xsi:type="xsd:double"&gt;2068.91885487813&lt;/D&gt;&lt;/FQL&gt;&lt;FQL&gt;&lt;Q&gt;CH0012221716^FF_PTX_INC(ANN_R,1/1/2016,12/31/2016)&lt;/Q&gt;&lt;R&gt;1&lt;/R&gt;&lt;C&gt;1&lt;/C&gt;&lt;D xsi:type="xsd:double"&gt;2757.48150001866&lt;/D&gt;&lt;/FQL&gt;&lt;FQL&gt;&lt;Q&gt;CH0012221716^FF_TAX_CF(ANN_R,1/1/2020,12/31/2020)&lt;/Q&gt;&lt;R&gt;1&lt;/R&gt;&lt;C&gt;1&lt;/C&gt;&lt;D xsi:type="xsd:double"&gt;849.445579154109&lt;/D&gt;&lt;/FQL&gt;&lt;FQL&gt;&lt;Q&gt;CH0012221716^FF_TAX_CF(ANN_R,1/1/2019,12/31/2019)&lt;/Q&gt;&lt;R&gt;1&lt;/R&gt;&lt;C&gt;1&lt;/C&gt;&lt;D xsi:type="xsd:double"&gt;998.7516657057&lt;/D&gt;&lt;/FQL&gt;&lt;FQL&gt;&lt;Q&gt;CH0012221716^FF_TAX_CF(ANN_R,1/1/2018,12/31/2018)&lt;/Q&gt;&lt;R&gt;1&lt;/R&gt;&lt;C&gt;1&lt;/C&gt;&lt;D xsi:type="xsd:double"&gt;1004.10762558219&lt;/D&gt;&lt;/FQL&gt;&lt;FQL&gt;&lt;Q&gt;CH0012221716^FF_TAX_CF(ANN_R,1/1/2017,12/31/2017)&lt;/Q&gt;&lt;R&gt;1&lt;/R&gt;&lt;C&gt;1&lt;/C&gt;&lt;D xsi:type="xsd:double"&gt;879.930283663676&lt;/D&gt;&lt;/FQL&gt;&lt;FQL&gt;&lt;Q&gt;CH0012221716^FF_TAX_CF(ANN_R,1/1/2016,12/31/2016)&lt;/Q&gt;&lt;R&gt;1&lt;/R&gt;&lt;C&gt;1&lt;/C&gt;&lt;D xsi:type="xsd:double"&gt;801.925666672094&lt;/D&gt;&lt;/FQL&gt;&lt;FQL&gt;&lt;Q&gt;CH0012221716^FF_TAX_RATE(ANN_R,1/1/2020,12/31/2020)&lt;/Q&gt;&lt;R&gt;1&lt;/R&gt;&lt;C&gt;1&lt;/C&gt;&lt;D xsi:type="xsd:double"&gt;58.9774078478002&lt;/D&gt;&lt;/FQL&gt;&lt;FQL&gt;&lt;Q&gt;CH0012221716^FF_TAX_RATE(ANN_R,1/1/2019,12/31/2019)&lt;/Q&gt;&lt;R&gt;1&lt;/R&gt;&lt;C&gt;1&lt;/C&gt;&lt;D xsi:type="xsd:double"&gt;41.4607948442534&lt;/D&gt;&lt;/FQL&gt;&lt;FQL&gt;&lt;Q&gt;CH0012221716^FF_TAX_RATE(ANN_R,1/1/2018,12/31/2018)&lt;/Q&gt;&lt;R&gt;1&lt;/R&gt;&lt;C&gt;1&lt;/C&gt;&lt;D xsi:type="xsd:double"&gt;25.6724870221803&lt;/D&gt;&lt;/FQL&gt;&lt;FQL&gt;&lt;Q&gt;CH0012221716^FF_TAX_RATE(ANN_R,1/1/2017,12/31/2017)&lt;/Q&gt;&lt;R&gt;1&lt;/R&gt;&lt;C&gt;1&lt;/C&gt;&lt;D xsi:type="xsd:double"&gt;27.7354900095147&lt;/D&gt;&lt;/FQL&gt;&lt;FQL&gt;&lt;Q&gt;CH0012221716^FF_TAX_RATE(ANN_R,1/1/2016,12/31/2016)&lt;/Q&gt;&lt;R&gt;1&lt;/R&gt;&lt;C&gt;1&lt;/C&gt;&lt;D xsi:type="xsd:double"&gt;27.9028224365845&lt;/D&gt;&lt;/FQL&gt;&lt;FQL&gt;&lt;Q&gt;CH0012221716^FG_GICS_SECTOR&lt;/Q&gt;&lt;R&gt;0&lt;/R&gt;&lt;C&gt;0&lt;/C&gt;&lt;/FQL&gt;&lt;FQL&gt;&lt;Q&gt;CH0012221716^FG_FACTSET_SECTOR&lt;/Q&gt;&lt;R&gt;1&lt;/R&gt;&lt;C&gt;1&lt;/C&gt;&lt;D xsi:type="xsd:string"&gt;Producer Manufacturing&lt;/D&gt;&lt;/FQL&gt;&lt;FQL&gt;&lt;Q&gt;US94106L1098^SUS_EC_RISK_SCORE(NOW,NOW,,"GOV")&lt;/Q&gt;&lt;R&gt;1&lt;/R&gt;&lt;C&gt;1&lt;/C&gt;&lt;D xsi:type="xsd:string"&gt;3.582450&lt;/D&gt;&lt;/FQL&gt;&lt;FQL&gt;&lt;Q&gt;US94106L1098^SUS_RR_RISK_SCORE(NOW,NOW,,"ESG")&lt;/Q&gt;&lt;R&gt;1&lt;/R&gt;&lt;C&gt;1&lt;/C&gt;&lt;D xsi:type="xsd:double"&gt;14.994328875&lt;/D&gt;&lt;/FQL&gt;&lt;FQL&gt;&lt;Q&gt;US94106L1098^FF_PTX_INC(ANN_R,1/1/2020,12/31/2020)&lt;/Q&gt;&lt;R&gt;1&lt;/R&gt;&lt;C&gt;1&lt;/C&gt;&lt;D xsi:type="xsd:double"&gt;1893&lt;/D&gt;&lt;/FQL&gt;&lt;FQL&gt;&lt;Q&gt;US94106L1098^FF_PTX_INC(ANN_R,1/1/2019,12/31/2019)&lt;/Q&gt;&lt;R&gt;1&lt;/R&gt;&lt;C&gt;1&lt;/C&gt;&lt;D xsi:type="xsd:double"&gt;2105&lt;/D&gt;&lt;/FQL&gt;&lt;FQL&gt;&lt;Q&gt;US94106L1098^FF_PTX_INC(ANN_R,1/1/2018,12/31/2018)&lt;/Q&gt;&lt;R&gt;1&lt;/R&gt;&lt;C&gt;1&lt;/C&gt;&lt;D xsi:type="xsd:double"&gt;2376&lt;/D&gt;&lt;/FQL&gt;&lt;FQL&gt;&lt;Q&gt;US94106L1098^FF_PTX_INC(ANN_R,1/1/2017,12/31/2017)&lt;/Q&gt;&lt;R&gt;1&lt;/R&gt;&lt;C&gt;1&lt;/C&gt;&lt;D xsi:type="xsd:double"&gt;2191&lt;/D&gt;&lt;/FQL&gt;&lt;FQL&gt;&lt;Q&gt;US94106L1098^FF_PTX_INC(ANN_R,1/1/2016,12/31/2016)&lt;/Q&gt;&lt;R&gt;1&lt;/R&gt;&lt;C&gt;1&lt;/C&gt;&lt;D xsi:type="xsd:double"&gt;1822&lt;/D&gt;&lt;/FQL&gt;&lt;FQL&gt;&lt;Q&gt;US94106L1098^FF_TAX_CF(ANN_R,1/1/2020,12/31/2020)&lt;/Q&gt;&lt;R&gt;1&lt;/R&gt;&lt;C&gt;1&lt;/C&gt;&lt;D xsi:type="xsd:double"&gt;422&lt;/D&gt;&lt;/FQL&gt;&lt;FQL&gt;&lt;Q&gt;US94106L1098^FF_TAX_CF(ANN_R,1/1/2019,12/31/2019)&lt;/Q&gt;&lt;R&gt;1&lt;/R&gt;&lt;C&gt;1&lt;/C&gt;&lt;D xsi:type="xsd:double"&gt;292&lt;/D&gt;&lt;/FQL&gt;&lt;FQL&gt;&lt;Q&gt;US94106L1098^FF_TAX_CF(ANN_R,1/1/2018,12/31/2018)&lt;/Q&gt;&lt;R&gt;1&lt;/R&gt;&lt;C&gt;1&lt;/C&gt;&lt;D xsi:type="xsd:double"&gt;349&lt;/D&gt;&lt;/FQL&gt;&lt;FQL&gt;&lt;Q&gt;US94106L1098^FF_TAX_CF(ANN_R,1/1/2017,12/31/2017)&lt;/Q&gt;&lt;R&gt;1&lt;/R&gt;&lt;C&gt;1&lt;/C&gt;&lt;D xsi:type="xsd:double"&gt;562&lt;/D&gt;&lt;/FQL&gt;&lt;FQL&gt;&lt;Q&gt;US94106L1098^FF_TAX_CF(ANN_R,1/1/2016,12/31/2016)&lt;/Q&gt;&lt;R&gt;1&lt;/R&gt;&lt;C&gt;1&lt;/C&gt;&lt;D xsi:type="xsd:double"&gt;442&lt;/D&gt;&lt;/FQL&gt;&lt;FQL&gt;&lt;Q&gt;US94106L1098^FF_TAX_RATE(ANN_R,1/1/2020,12/31/2020)&lt;/Q&gt;&lt;R&gt;1&lt;/R&gt;&lt;C&gt;1&lt;/C&gt;&lt;D xsi:type="xsd:double"&gt;20.9720021130481&lt;/D&gt;&lt;/FQL&gt;&lt;FQL&gt;&lt;Q&gt;US94106L1098^FF_TAX_RATE(ANN_R,1/1/2019,12/31/2019)&lt;/Q&gt;&lt;R&gt;1&lt;/R&gt;&lt;C&gt;1&lt;/C&gt;&lt;D xsi:type="xsd:double"&gt;20.6175771971496&lt;/D&gt;&lt;/FQL&gt;&lt;FQL&gt;&lt;Q&gt;US94106L1098^FF_TAX_RATE(ANN_R,1/1/2018,12/31/2018)&lt;/Q&gt;&lt;R&gt;1&lt;/R&gt;&lt;C&gt;1&lt;/C&gt;&lt;D xsi:type="xsd:double"&gt;19.0656565656566&lt;/D&gt;&lt;/FQL&gt;&lt;FQL&gt;&lt;Q&gt;US94106L1098^FF_TAX_RATE(ANN_R,1/1/2017,12/31/2017)&lt;/Q&gt;&lt;R&gt;1&lt;/R&gt;&lt;C&gt;1&lt;/C&gt;&lt;D xsi:type="xsd:double"&gt;11.0451848471018&lt;/D&gt;&lt;/FQL&gt;&lt;FQL&gt;&lt;Q&gt;US94106L1098^FG_GICS_SECTOR&lt;/Q&gt;&lt;R&gt;1&lt;/R&gt;&lt;C&gt;1&lt;/C&gt;&lt;D xsi:type="xsd:string"&gt;Industrials&lt;/D&gt;&lt;/FQL&gt;&lt;FQL&gt;&lt;Q&gt;US94106L1098^FG_FACTSET_SECTOR&lt;/Q&gt;&lt;R&gt;1&lt;/R&gt;&lt;C&gt;1&lt;/C&gt;&lt;D xsi:type="xsd:string"&gt;Industrial Services&lt;/D&gt;&lt;/FQL&gt;&lt;FQL&gt;&lt;Q&gt;CH0244767585^SUS_EC_RISK_SCORE(NOW,NOW,,"GOV")&lt;/Q&gt;&lt;R&gt;0&lt;/R&gt;&lt;C&gt;0&lt;/C&gt;&lt;/FQL&gt;&lt;FQL&gt;&lt;Q&gt;CH0244767585^SUS_EC_RISK_SCORE(NOW,NOW,,"SOC")&lt;/Q&gt;&lt;R&gt;0&lt;/R&gt;&lt;C&gt;0&lt;/C&gt;&lt;/FQL&gt;&lt;FQL&gt;&lt;Q&gt;CH0244767585^SUS_RR_RISK_SCORE(NOW,NOW,,"ESG")&lt;/Q&gt;&lt;R&gt;0&lt;/R&gt;&lt;C&gt;0&lt;/C&gt;&lt;/FQL&gt;&lt;FQL&gt;&lt;Q&gt;CH0244767585^FF_PTX_INC(ANN_R,1/1/2020,12/31/2020)&lt;/Q&gt;&lt;R&gt;1&lt;/R&gt;&lt;C&gt;1&lt;/C&gt;&lt;D xsi:type="xsd:double"&gt;7577.4300116145&lt;/D&gt;&lt;/FQL&gt;&lt;FQL&gt;&lt;Q&gt;CH0244767585^FF_PTX_INC(ANN_R,1/1/2019,12/31/2019)&lt;/Q&gt;&lt;R&gt;1&lt;/R&gt;&lt;C&gt;1&lt;/C&gt;&lt;D xsi:type="xsd:double"&gt;5496.61240101316&lt;/D&gt;&lt;/FQL&gt;&lt;FQL&gt;&lt;Q&gt;CH0244767585^FF_PTX_INC(ANN_R,1/1/2018,12/31/2018)&lt;/Q&gt;&lt;R&gt;1&lt;/R&gt;&lt;C&gt;1&lt;/C&gt;&lt;D xsi:type="xsd:double"&gt;5345.45404574067&lt;/D&gt;&lt;/FQL&gt;&lt;FQL&gt;&lt;Q&gt;CH0244767585^FF_PTX_INC(ANN_R,1/1/2017,12/31/2017)&lt;/Q&gt;&lt;R&gt;1&lt;/R&gt;&lt;C&gt;1&lt;/C&gt;&lt;D xsi:type="xsd:double"&gt;5191.9823784406&lt;/D&gt;&lt;/FQL&gt;&lt;FQL&gt;&lt;Q&gt;CH0244767585^FF_PTX_INC(ANN_R,1/1/2016,12/31/2016)&lt;/Q&gt;&lt;R&gt;1&lt;/R&gt;&lt;C&gt;1&lt;/C&gt;&lt;D xsi:type="xsd:double"&gt;3984&lt;/D&gt;&lt;/FQL&gt;&lt;FQL&gt;&lt;Q&gt;CH0244767585^FF_TAX_CF(ANN_R,1/1/2020,12/31/2020)&lt;/Q&gt;&lt;R&gt;1&lt;/R&gt;&lt;C&gt;1&lt;/C&gt;&lt;D xsi:type="xsd:double"&gt;940.491127417035&lt;/D&gt;&lt;/FQL&gt;&lt;FQL&gt;&lt;Q&gt;CH0244767585^FF_TAX_CF(ANN_R,1/1/2019,12/31/2019)&lt;/Q&gt;&lt;R&gt;1&lt;/R&gt;&lt;C&gt;1&lt;/C&gt;&lt;D xsi:type="xsd:double"&gt;799.00133256456&lt;/D&gt;&lt;/FQL&gt;&lt;FQL&gt;&lt;Q&gt;CH0244767585^FF_TAX_CF(ANN_R,1/1/2018,12/31/2018)&lt;/Q&gt;&lt;R&gt;1&lt;/R&gt;&lt;C&gt;1&lt;/C&gt;&lt;D xsi:type="xsd:double"&gt;930.707945349574&lt;/D&gt;&lt;/FQL&gt;&lt;FQL&gt;&lt;Q&gt;CH0244767585^FF_TAX_CF(ANN_R,1/1/2017,12/31/2017)&lt;/Q&gt;&lt;R&gt;1&lt;/R&gt;&lt;C&gt;1&lt;/C&gt;&lt;D xsi:type="xsd:double"&gt;1027.56959300322&lt;/D&gt;&lt;/FQL&gt;&lt;FQL&gt;&lt;Q&gt;CH0244767585^FF_TAX_CF(ANN_R,1/1/2016,12/31/2016)&lt;/Q&gt;&lt;R&gt;1&lt;/R&gt;&lt;C&gt;1&lt;/C&gt;&lt;D xsi:type="xsd:double"&gt;656&lt;/D&gt;&lt;/FQL&gt;&lt;FQL&gt;&lt;Q&gt;CH0244767585^FF_TAX_RATE(ANN_R,1/1/2019,12/31/2019)&lt;/Q&gt;&lt;R&gt;1&lt;/R&gt;&lt;C&gt;1&lt;/C&gt;&lt;D xsi:type="xsd:double"&gt;22.9072500451997&lt;/D&gt;&lt;/FQL&gt;&lt;FQL&gt;&lt;Q&gt;CH0244767585^FF_TAX_RATE(ANN_R,1/1/2018,12/31/2018)&lt;/Q&gt;&lt;R&gt;1&lt;/R&gt;&lt;C&gt;1&lt;/C&gt;&lt;D xsi:type="xsd:double"&gt;26.8766019772978&lt;/D&gt;&lt;/FQL&gt;&lt;FQL&gt;&lt;Q&gt;CH0244767585^FF_TAX_RATE(ANN_R,1/1/2017,12/31/2017)&lt;/Q&gt;&lt;R&gt;1&lt;/R&gt;&lt;C&gt;1&lt;/C&gt;&lt;D xsi:type="xsd:double"&gt;81.6113744075828&lt;/D&gt;&lt;/FQL&gt;&lt;FQL&gt;&lt;Q&gt;CH0244767585^FF_TAX_RATE(ANN_R,1/1/2016,12/31/2016)&lt;/Q&gt;&lt;R&gt;1&lt;/R&gt;&lt;C&gt;1&lt;/C&gt;&lt;D xsi:type="xsd:double"&gt;20.1807228915663&lt;/D&gt;&lt;/FQL&gt;&lt;FQL&gt;&lt;Q&gt;CH0244767585^FG_GICS_SECTOR&lt;/Q&gt;&lt;R&gt;0&lt;/R&gt;&lt;C&gt;0&lt;/C&gt;&lt;/FQL&gt;&lt;FQL&gt;&lt;Q&gt;CH0244767585^FG_FACTSET_SECTOR&lt;/Q&gt;&lt;R&gt;1&lt;/R&gt;&lt;C&gt;1&lt;/C&gt;&lt;D xsi:type="xsd:string"&gt;Finance&lt;/D&gt;&lt;/FQL&gt;&lt;FQL&gt;&lt;Q&gt;IE00B8KQN827^SUS_EC_RISK_SCORE(NOW,NOW,,"GOV")&lt;/Q&gt;&lt;R&gt;0&lt;/R&gt;&lt;C&gt;0&lt;/C&gt;&lt;/FQL&gt;&lt;FQL&gt;&lt;Q&gt;IE00B8KQN827^SUS_EC_RISK_SCORE(NOW,NOW,,"SOC")&lt;/Q&gt;&lt;R&gt;0&lt;/R&gt;&lt;C&gt;0&lt;/C&gt;&lt;/FQL&gt;&lt;FQL&gt;&lt;Q&gt;IE00B8KQN827^SUS_RR_RISK_SCORE(NOW,NOW,,"ESG")&lt;/Q&gt;&lt;R&gt;0&lt;/R&gt;&lt;C&gt;0&lt;/C&gt;&lt;/FQL&gt;&lt;FQL&gt;&lt;Q&gt;IE00B8KQN827^FF_PTX_INC(ANN_R,1/1/2020,12/31/2020)&lt;/Q&gt;&lt;R&gt;1&lt;/R&gt;&lt;C&gt;1&lt;/C&gt;&lt;D xsi:type="xsd:double"&gt;1746&lt;/D&gt;&lt;/FQL&gt;&lt;FQL&gt;&lt;Q&gt;IE00B8KQN827^FF_PTX_INC(ANN_R,1/1/2019,12/31/2019)&lt;/Q&gt;&lt;R&gt;1&lt;/R&gt;&lt;C&gt;1&lt;/C&gt;&lt;D xsi:type="xsd:double"&gt;2591&lt;/D&gt;&lt;/FQL&gt;&lt;FQL&gt;&lt;Q&gt;IE00B8KQN827^FF_PTX_INC(ANN_R,1/1/2018,12/31/2018)&lt;/Q&gt;&lt;R&gt;1&lt;/R&gt;&lt;C&gt;1&lt;/C&gt;&lt;D xsi:type="xsd:double"&gt;2424&lt;/D&gt;&lt;/FQL&gt;&lt;FQL&gt;&lt;Q&gt;IE00B8KQN827^FF_PTX_INC(ANN_R,1/1/2017,12/31/2017)&lt;/Q&gt;&lt;R&gt;1&lt;/R&gt;&lt;C&gt;1&lt;/C&gt;&lt;D xsi:type="xsd:double"&gt;3368&lt;/D&gt;&lt;/FQL&gt;&lt;FQL&gt;&lt;Q&gt;IE00B8KQN827^FF_PTX_INC(ANN_R,1/1/2016,12/31/2016)&lt;/Q&gt;&lt;R&gt;1&lt;/R&gt;&lt;C&gt;1&lt;/C&gt;&lt;D xsi:type="xsd:double"&gt;2118&lt;/D&gt;&lt;/FQL&gt;&lt;FQL&gt;&lt;Q&gt;IE00B8KQN827^FF_TAX_CF(ANN_R,1/1/2020,12/31/2020)&lt;/Q&gt;&lt;R&gt;1&lt;/R&gt;&lt;C&gt;1&lt;/C&gt;&lt;D xsi:type="xsd:double"&gt;391&lt;/D&gt;&lt;/FQL&gt;&lt;FQL&gt;&lt;Q&gt;IE00B8KQN827^FF_TAX_CF(ANN_R,1/1/2018,12/31/2018)&lt;/Q&gt;&lt;R&gt;1&lt;/R&gt;&lt;C&gt;1&lt;/C&gt;&lt;D xsi:type="xsd:double"&gt;371&lt;/D&gt;&lt;/FQL&gt;&lt;FQL&gt;&lt;Q&gt;IE00B8KQN827^FF_TAX_CF(ANN_R,1/1/2017,12/31/2017)&lt;/Q&gt;&lt;R&gt;1&lt;/R&gt;&lt;C&gt;1&lt;/C&gt;&lt;D xsi:type="xsd:double"&gt;288&lt;/D&gt;&lt;/FQL&gt;&lt;FQL&gt;&lt;Q&gt;IE00B8KQN827^FF_TAX_CF(ANN_R,1/1/2016,12/31/2016)&lt;/Q&gt;&lt;R&gt;1&lt;/R&gt;&lt;C&gt;1&lt;/C&gt;&lt;D xsi:type="xsd:double"&gt;272&lt;/D&gt;&lt;/FQL&gt;&lt;FQL&gt;&lt;Q&gt;IE00B8KQN827^FF_TAX_RATE(ANN_R,1/1/2020,12/31/2020)&lt;/Q&gt;&lt;R&gt;1&lt;/R&gt;&lt;C&gt;1&lt;/C&gt;&lt;D xsi:type="xsd:double"&gt;18.9576174112257&lt;/D&gt;&lt;/FQL&gt;&lt;FQL&gt;&lt;Q&gt;IE00B8KQN827^FF_TAX_RATE(ANN_R,1/1/2019,12/31/2019)&lt;/Q&gt;&lt;R&gt;1&lt;/R&gt;&lt;C&gt;1&lt;/C&gt;&lt;D xsi:type="xsd:double"&gt;14.5889617908144&lt;/D&gt;&lt;/FQL&gt;&lt;FQL&gt;&lt;Q&gt;IE00B8KQN827^FF_TAX_RATE(ANN_R,1/1/2018,12/31/2018)&lt;/Q&gt;&lt;R&gt;1&lt;/R&gt;&lt;C&gt;1&lt;/C&gt;&lt;D xsi:type="xsd:double"&gt;11.4686468646865&lt;/D&gt;&lt;/FQL&gt;&lt;FQL&gt;&lt;Q&gt;IE00B8KQN827^FF_TAX_RATE(ANN_R,1/1/2017,12/31/2017)&lt;/Q&gt;&lt;R&gt;1&lt;/R&gt;&lt;C&gt;1&lt;/C&gt;&lt;D xsi:type="xsd:double"&gt;11.3420427553444&lt;/D&gt;&lt;/FQL&gt;&lt;FQL&gt;&lt;Q&gt;IE00B8KQN827^FF_TAX_RATE(ANN_R,1/1/2016,12/31/2016)&lt;/Q&gt;&lt;R&gt;1&lt;/R&gt;&lt;C&gt;1&lt;/C&gt;&lt;D xsi:type="xsd:double"&gt;9.39565627950897&lt;/D&gt;&lt;/FQL&gt;&lt;FQL&gt;&lt;Q&gt;IE00B8KQN827^FG_GICS_SECTOR&lt;/Q&gt;&lt;R&gt;1&lt;/R&gt;&lt;C&gt;1&lt;/C&gt;&lt;D xsi:type="xsd:string"&gt;Industrials&lt;/D&gt;&lt;/FQL&gt;&lt;FQL&gt;&lt;Q&gt;IE00B8KQN827^FG_FACTSET_SECTOR&lt;/Q&gt;&lt;R&gt;1&lt;/R&gt;&lt;C&gt;1&lt;/C&gt;&lt;D xsi:type="xsd:string"&gt;Producer Manufacturing&lt;/D&gt;&lt;/FQL&gt;&lt;FQL&gt;&lt;Q&gt;US1011371077^SUS_EC_RISK_SCORE(NOW,NOW,,"GOV")&lt;/Q&gt;&lt;R&gt;0&lt;/R&gt;&lt;C&gt;0&lt;/C&gt;&lt;/FQL&gt;&lt;FQL&gt;&lt;Q&gt;US1011371077^SUS_EC_RISK_SCORE(NOW,NOW,,"SOC")&lt;/Q&gt;&lt;R&gt;0&lt;/R&gt;&lt;C&gt;0&lt;/C&gt;&lt;/FQL&gt;&lt;FQL&gt;&lt;Q&gt;US1011371077^SUS_RR_RISK_SCORE(NOW,NOW,,"ESG")&lt;/Q&gt;&lt;R&gt;0&lt;/R&gt;&lt;C&gt;0&lt;/C&gt;&lt;/FQL&gt;&lt;FQL&gt;&lt;Q&gt;US1011371077^FF_PTX_INC(ANN_R,1/1/2020,12/31/2020)&lt;/Q&gt;&lt;R&gt;1&lt;/R&gt;&lt;C&gt;1&lt;/C&gt;&lt;D xsi:type="xsd:double"&gt;-79&lt;/D&gt;&lt;/FQL&gt;&lt;FQL&gt;&lt;Q&gt;US1011371077^FF_PTX_INC(ANN_R,1/1/2019,12/31/2019)&lt;/Q&gt;&lt;R&gt;1&lt;/R&gt;&lt;C&gt;1&lt;/C&gt;&lt;D xsi:type="xsd:double"&gt;687&lt;/D&gt;&lt;/FQL&gt;&lt;FQL&gt;&lt;Q&gt;US1011371077^FF_PTX_INC(ANN_R,1/1/2017,12/31/2017)&lt;/Q&gt;&lt;R&gt;1&lt;/R&gt;&lt;C&gt;1&lt;/C&gt;&lt;D xsi:type="xsd:double"&gt;933&lt;/D&gt;&lt;/FQL&gt;&lt;FQL&gt;&lt;Q&gt;US1011371077^FF_PTX_INC(ANN_R,1/1/2016,12/31/2016)&lt;/Q&gt;&lt;R&gt;1&lt;/R&gt;&lt;C&gt;1&lt;/C&gt;&lt;D xsi:type="xsd:double"&gt;177&lt;/D&gt;&lt;/FQL&gt;&lt;FQL&gt;&lt;Q&gt;US1011371077^FF_TAX_CF(ANN_R,1/1/2020,12/31/2020)&lt;/Q&gt;&lt;R&gt;1&lt;/R&gt;&lt;C&gt;1&lt;/C&gt;&lt;D xsi:type="xsd:double"&gt;207&lt;/D&gt;&lt;/FQL&gt;&lt;FQL&gt;&lt;Q&gt;US1011371077^FF_TAX_CF(ANN_R,1/1/2019,12/31/2019)&lt;/Q&gt;&lt;R&gt;1&lt;/R&gt;&lt;C&gt;1&lt;/C&gt;&lt;D xsi:type="xsd:double"&gt;242&lt;/D&gt;&lt;/FQL&gt;&lt;FQL&gt;&lt;Q&gt;US1011371077^FF_TAX_CF(ANN_R,1/1/2018,12/31/2018)&lt;/Q&gt;&lt;R&gt;1&lt;/R&gt;&lt;C&gt;1&lt;/C&gt;&lt;D xsi:type="xsd:double"&gt;1037&lt;/D&gt;&lt;/FQL&gt;&lt;FQL&gt;&lt;Q&gt;US1011371077^FF_TAX_CF(ANN_R,1/1/2017,12/31/2017)&lt;/Q&gt;&lt;R&gt;1&lt;/R&gt;&lt;C&gt;1&lt;/C&gt;&lt;D xsi:type="xsd:double"&gt;-42&lt;/D&gt;&lt;/FQL&gt;&lt;FQL&gt;&lt;Q&gt;US1011371077^FF_TAX_CF(ANN_R,1/1/2016,12/31/2016)&lt;/Q&gt;&lt;R&gt;1&lt;/R&gt;&lt;C&gt;1&lt;/C&gt;&lt;D xsi:type="xsd:double"&gt;94&lt;/D&gt;&lt;/FQL&gt;&lt;FQL&gt;&lt;Q&gt;US1011371077^FF_TAX_RATE(ANN_R,1/1/2020,12/31/2020)&lt;/Q&gt;&lt;R&gt;0&lt;/R&gt;&lt;C&gt;0&lt;/C&gt;&lt;/FQL&gt;&lt;FQL&gt;&lt;Q&gt;US1011371077^FF_TAX_RATE(ANN_R,1/1/2019,12/31/2019)&lt;/Q&gt;&lt;R&gt;1&lt;/R&gt;&lt;C&gt;1&lt;/C&gt;&lt;D xsi:type="xsd:double"&gt;-584.133915574964&lt;/D&gt;&lt;/FQL&gt;&lt;FQL&gt;&lt;Q&gt;US1011371077^FF_TAX_RATE(ANN_R,1/1/2018,12/31/2018)&lt;/Q&gt;&lt;R&gt;1&lt;/R&gt;&lt;C&gt;1&lt;/C&gt;&lt;D xsi:type="xsd:double"&gt;-17.5105485232068&lt;/D&gt;&lt;/FQL&gt;&lt;FQL&gt;&lt;Q&gt;US1011371077^FF_TAX_RATE(ANN_R,1/1/2017,12/31/2017)&lt;/Q&gt;&lt;R&gt;1&lt;/R&gt;&lt;C&gt;1&lt;/C&gt;&lt;D xsi:type="xsd:double"&gt;88.8531618435155&lt;/D&gt;&lt;/FQL&gt;&lt;FQL&gt;&lt;Q&gt;US1011371077^FF_TAX_RATE(ANN_R,1/1/2016,12/31/2016)&lt;/Q&gt;&lt;R&gt;1&lt;/R&gt;&lt;C&gt;1&lt;/C&gt;&lt;D xsi:type="xsd:double"&gt;-96.045197740113&lt;/D&gt;&lt;/FQL&gt;&lt;FQL&gt;&lt;Q&gt;US1011371077^FG_GICS_SECTOR&lt;/Q&gt;&lt;R&gt;1&lt;/R&gt;&lt;C&gt;1&lt;/C&gt;&lt;D xsi:type="xsd:string"&gt;Health Care&lt;/D&gt;&lt;/FQL&gt;&lt;FQL&gt;&lt;Q&gt;US1011371077^FG_FACTSET_SECTOR&lt;/Q&gt;&lt;R&gt;1&lt;/R&gt;&lt;C&gt;1&lt;/C&gt;&lt;D xsi:type="xsd:string"&gt;Health Technology&lt;/D&gt;&lt;/FQL&gt;&lt;FQL&gt;&lt;Q&gt;GB0007099541^SUS_EC_RISK_SCORE(NOW,NOW,,"GOV")&lt;/Q&gt;&lt;R&gt;1&lt;/R&gt;&lt;C&gt;1&lt;/C&gt;&lt;D xsi:type="xsd:string"&gt;6.495319&lt;/D&gt;&lt;/FQL&gt;&lt;FQL&gt;&lt;Q&gt;GB0007099541^SUS_RR_RISK_SCORE(NOW,NOW,,"ESG")&lt;/Q&gt;&lt;R&gt;1&lt;/R&gt;&lt;C&gt;1&lt;/C&gt;&lt;D xsi:type="xsd:double"&gt;15.87448984375&lt;/D&gt;&lt;/FQL&gt;&lt;FQL&gt;&lt;Q&gt;GB0007099541^FF_PTX_INC(ANN_R,1/1/2020,12/31/2020)&lt;/Q&gt;&lt;R&gt;1&lt;/R&gt;&lt;C&gt;1&lt;/C&gt;&lt;D xsi:type="xsd:double"&gt;1483.20906747768&lt;/D&gt;&lt;/FQL&gt;&lt;FQL&gt;&lt;Q&gt;GB0007099541^FF_PTX_INC(ANN_R,1/1/2019,12/31/2019)&lt;/Q&gt;&lt;R&gt;1&lt;/R&gt;&lt;C&gt;1&lt;/C&gt;&lt;D xsi:type="xsd:double"&gt;1481.49427757165&lt;/D&gt;&lt;/FQL&gt;&lt;FQL&gt;&lt;Q&gt;GB0007099541^FF_PTX_INC(ANN_R,1/1/2018,12/31/2018)&lt;/Q&gt;&lt;R&gt;1&lt;/R&gt;&lt;C&gt;1&lt;/C&gt;&lt;D xsi:type="xsd:double"&gt;2428.37051472819&lt;/D&gt;&lt;/FQL&gt;&lt;FQL&gt;&lt;Q&gt;GB0007099541^FF_PTX_INC(ANN_R,1/1/2017,12/31/2017)&lt;/Q&gt;&lt;R&gt;1&lt;/R&gt;&lt;C&gt;1&lt;/C&gt;&lt;D xsi:type="xsd:double"&gt;3668&lt;/D&gt;&lt;/FQL&gt;&lt;FQL&gt;&lt;Q&gt;GB0007099541^FF_PTX_INC(ANN_R,1/1/2016,12/31/2016)&lt;/Q&gt;&lt;R&gt;1&lt;/R&gt;&lt;C&gt;1&lt;/C&gt;&lt;D xsi:type="xsd:double"&gt;3030&lt;/D&gt;&lt;/FQL&gt;&lt;FQL&gt;&lt;Q&gt;GB0007099541^FF_TAX_CF(ANN_R,1/1/2020,12/31/2020)&lt;/Q&gt;&lt;R&gt;1&lt;/R&gt;&lt;C&gt;1&lt;/C&gt;&lt;D xsi:type="xsd:double"&gt;432.797598554213&lt;/D&gt;&lt;/FQL&gt;&lt;FQL&gt;&lt;Q&gt;GB0007099541^FF_TAX_CF(ANN_R,1/1/2019,12/31/2019)&lt;/Q&gt;&lt;R&gt;1&lt;/R&gt;&lt;C&gt;1&lt;/C&gt;&lt;D xsi:type="xsd:double"&gt;562.02719418988&lt;/D&gt;&lt;/FQL&gt;&lt;FQL&gt;&lt;Q&gt;GB0007099541^FF_TAX_CF(ANN_R,1/1/2018,12/31/2018)&lt;/Q&gt;&lt;R&gt;1&lt;/R&gt;&lt;C&gt;1&lt;/C&gt;&lt;D xsi:type="xsd:double"&gt;357.730925115919&lt;/D&gt;&lt;/FQL&gt;&lt;FQL&gt;&lt;Q&gt;GB0007099541^FF_TAX_CF(ANN_R,1/1/2017,12/31/2017)&lt;/Q&gt;&lt;R&gt;1&lt;/R&gt;&lt;C&gt;1&lt;/C&gt;&lt;D xsi:type="xsd:double"&gt;915&lt;/D&gt;&lt;/FQL&gt;&lt;FQL&gt;&lt;Q&gt;GB0007099541^FF_TAX_CF(ANN_R,1/1/2016,12/31/2016)&lt;/Q&gt;&lt;R&gt;1&lt;/R&gt;&lt;C&gt;1&lt;/C&gt;&lt;D xsi:type="xsd:double"&gt;950&lt;/D&gt;&lt;/FQL&gt;&lt;FQL&gt;&lt;Q&gt;GB0007099541^FF_TAX_RATE(ANN_R,1/1/2020,12/31/2020)&lt;/Q&gt;&lt;R&gt;1&lt;/R&gt;&lt;C&gt;1&lt;/C&gt;&lt;D xsi:type="xsd:double"&gt;12.3028391167193&lt;/D&gt;&lt;/FQL&gt;&lt;FQL&gt;&lt;Q&gt;GB0007099541^FF_TAX_RATE(ANN_R,1/1/2019,12/31/2019)&lt;/Q&gt;&lt;R&gt;1&lt;/R&gt;&lt;C&gt;1&lt;/C&gt;&lt;D xsi:type="xsd:double"&gt;17.6719576719577&lt;/D&gt;&lt;/FQL&gt;&lt;FQL&gt;&lt;Q&gt;GB0007099541^FF_TAX_RATE(ANN_R,1/1/2018,12/31/2018)&lt;/Q&gt;&lt;R&gt;1&lt;/R&gt;&lt;C&gt;1&lt;/C&gt;&lt;D xsi:type="xsd:double"&gt;20.8770846201359&lt;/D&gt;&lt;/FQL&gt;&lt;FQL&gt;&lt;Q&gt;GB0007099541^FF_TAX_RATE(ANN_R,1/1/2017,12/31/2017)&lt;/Q&gt;&lt;R&gt;1&lt;/R&gt;&lt;C&gt;1&lt;/C&gt;&lt;D xsi:type="xsd:double"&gt;43.0752453653217&lt;/D&gt;&lt;/FQL&gt;&lt;FQL&gt;&lt;Q&gt;GB0007099541^FG_GICS_SECTOR&lt;/Q&gt;&lt;R&gt;0&lt;/R&gt;&lt;C&gt;0&lt;/C&gt;&lt;/FQL&gt;&lt;FQL&gt;&lt;Q&gt;GB0007099541^FG_FACTSET_SECTOR&lt;/Q&gt;&lt;R&gt;1&lt;/R&gt;&lt;C&gt;1&lt;/C&gt;&lt;D xsi:type="xsd:string"&gt;Finance&lt;/D&gt;&lt;/FQL&gt;&lt;FQL&gt;&lt;Q&gt;DE0006231004^SUS_EC_RISK_SCORE(NOW,NOW,,"GOV")&lt;/Q&gt;&lt;R&gt;0&lt;/R&gt;&lt;C&gt;0&lt;/C&gt;&lt;/FQL&gt;&lt;FQL&gt;&lt;Q&gt;DE0006231004^SUS_EC_RISK_SCORE(NOW,NOW,,"SOC")&lt;/Q&gt;&lt;R&gt;0&lt;/R&gt;&lt;C&gt;0&lt;/C&gt;&lt;/FQL&gt;&lt;FQL&gt;&lt;Q&gt;DE0006231004^SUS_RR_RISK_SCORE(NOW,NOW,,"ESG")&lt;/Q&gt;&lt;R&gt;0&lt;/R&gt;&lt;C&gt;0&lt;/C&gt;&lt;/FQL&gt;&lt;FQL&gt;&lt;Q&gt;DE0006231004^FF_PTX_INC(ANN_R,1/1/2020,12/31/2020)&lt;/Q&gt;&lt;R&gt;1&lt;/R&gt;&lt;C&gt;1&lt;/C&gt;&lt;D xsi:type="xsd:double"&gt;433&lt;/D&gt;&lt;/FQL&gt;&lt;FQL&gt;&lt;Q&gt;DE0006231004^FF_PTX_INC(ANN_R,1/1/2019,12/31/2019)&lt;/Q&gt;&lt;R&gt;1&lt;/R&gt;&lt;C&gt;1&lt;/C&gt;&lt;D xsi:type="xsd:double"&gt;1089&lt;/D&gt;&lt;/FQL&gt;&lt;FQL&gt;&lt;Q&gt;DE0006231004^FF_PTX_INC(ANN_R,1/1/2018,12/31/2018)&lt;/Q&gt;&lt;R&gt;1&lt;/R&gt;&lt;C&gt;1&lt;/C&gt;&lt;D xsi:type="xsd:double"&gt;1416&lt;/D&gt;&lt;/FQL&gt;&lt;FQL&gt;&lt;Q&gt;DE0006231004^FF_PTX_INC(ANN_R,1/1/2017,12/31/2017)&lt;/Q&gt;&lt;R&gt;1&lt;/R&gt;&lt;C&gt;1&lt;/C&gt;&lt;D xsi:type="xsd:double"&gt;930&lt;/D&gt;&lt;/FQL&gt;&lt;FQL&gt;&lt;Q&gt;DE0006231004^FF_PTX_INC(ANN_R,1/1/2016,12/31/2016)&lt;/Q&gt;&lt;R&gt;1&lt;/R&gt;&lt;C&gt;1&lt;/C&gt;&lt;D xsi:type="xsd:double"&gt;702&lt;/D&gt;&lt;/FQL&gt;&lt;FQL&gt;&lt;Q&gt;DE0006231004^FF_TAX_CF(ANN_R,1/1/2020,12/31/2020)&lt;/Q&gt;&lt;R&gt;1&lt;/R&gt;&lt;C&gt;1&lt;/C&gt;&lt;D xsi:type="xsd:double"&gt;68&lt;/D&gt;&lt;/FQL&gt;&lt;FQL&gt;&lt;Q&gt;DE0006231004^FF_TAX_CF(ANN_R,1/1/2019,12/31/2019)&lt;/Q&gt;&lt;R&gt;1&lt;/R&gt;&lt;C&gt;1&lt;/C&gt;&lt;D xsi:type="xsd:double"&gt;125&lt;/D&gt;&lt;/FQL&gt;&lt;FQL&gt;&lt;Q&gt;DE0006231004^FF_TAX_CF(ANN_R,1/1/2018,12/31/2018)&lt;/Q&gt;&lt;R&gt;1&lt;/R&gt;&lt;C&gt;1&lt;/C&gt;&lt;D xsi:type="xsd:double"&gt;226&lt;/D&gt;&lt;/FQL&gt;&lt;FQL&gt;&lt;Q&gt;DE0006231004^FF_TAX_CF(ANN_R,1/1/2017,12/31/2017)&lt;/Q&gt;&lt;R&gt;1&lt;/R&gt;&lt;C&gt;1&lt;/C&gt;&lt;D xsi:type="xsd:double"&gt;142&lt;/D&gt;&lt;/FQL&gt;&lt;FQL&gt;&lt;Q&gt;DE0006231004^FF_TAX_CF(ANN_R,1/1/2016,12/31/2016)&lt;/Q&gt;&lt;R&gt;1&lt;/R&gt;&lt;C&gt;1&lt;/C&gt;&lt;D xsi:type="xsd:double"&gt;126&lt;/D&gt;&lt;/FQL&gt;&lt;FQL&gt;&lt;Q&gt;DE0006231004^FF_TAX_RATE(ANN_R,1/1/2019,12/31/2019)&lt;/Q&gt;&lt;R&gt;1&lt;/R&gt;&lt;C&gt;1&lt;/C&gt;&lt;D xsi:type="xsd:double"&gt;17.8145087235996&lt;/D&gt;&lt;/FQL&gt;&lt;FQL&gt;&lt;Q&gt;DE0006231004^FF_TAX_RATE(ANN_R,1/1/2018,12/31/2018)&lt;/Q&gt;&lt;R&gt;1&lt;/R&gt;&lt;C&gt;1&lt;/C&gt;&lt;D xsi:type="xsd:double"&gt;13.6299435028249&lt;/D&gt;&lt;/FQL&gt;&lt;FQL&gt;&lt;Q&gt;DE0006231004^FF_TAX_RATE(ANN_R,1/1/2017,12/31/2017)&lt;/Q&gt;&lt;R&gt;1&lt;/R&gt;&lt;C&gt;1&lt;/C&gt;&lt;D xsi:type="xsd:double"&gt;15.2688172043011&lt;/D&gt;&lt;/FQL&gt;&lt;FQL&gt;&lt;Q&gt;DE0006231004^FF_TAX_RATE(ANN_R,1/1/2016,12/31/2016)&lt;/Q&gt;&lt;R&gt;1&lt;/R&gt;&lt;C&gt;1&lt;/C&gt;&lt;D xsi:type="xsd:double"&gt;-5.12820512820513&lt;/D&gt;&lt;/FQL&gt;&lt;FQL&gt;&lt;Q&gt;DE0006231004^FG_GICS_SECTOR&lt;/Q&gt;&lt;R&gt;0&lt;/R&gt;&lt;C&gt;0&lt;/C&gt;&lt;/FQL&gt;&lt;FQL&gt;&lt;Q&gt;DE0006231004^FG_FACTSET_SECTOR&lt;/Q&gt;&lt;R&gt;1&lt;/R&gt;&lt;C&gt;1&lt;/C&gt;&lt;D xsi:type="xsd:string"&gt;Electronic Technology&lt;/D&gt;&lt;/FQL&gt;&lt;FQL&gt;&lt;Q&gt;FR0000120628^SUS_EC_RISK_SCORE(NOW,NOW,,"GOV")&lt;/Q&gt;&lt;R&gt;1&lt;/R&gt;&lt;C&gt;1&lt;/C&gt;&lt;D xsi:type="xsd:string"&gt;7.840922&lt;/D&gt;&lt;/FQL&gt;&lt;FQL&gt;&lt;Q&gt;FR0000120628^SUS_EC_RISK_SCORE(NOW,NOW,,"SOC")&lt;/Q&gt;&lt;R&gt;1&lt;/R&gt;&lt;C&gt;1&lt;/C&gt;&lt;D xsi:type="xsd:string"&gt;4.854162&lt;/D&gt;&lt;/FQL&gt;&lt;FQL&gt;&lt;Q&gt;FR0000120628^SUS_RR_RISK_SCORE(NOW,NOW,,"ESG")&lt;/Q&gt;&lt;R&gt;1&lt;/R&gt;&lt;C&gt;1&lt;/C&gt;&lt;D xsi:type="xsd:double"&gt;13.305884375&lt;/D&gt;&lt;/FQL&gt;&lt;FQL&gt;&lt;Q&gt;FR0000120628^FF_PTX_INC(ANN_R,1/1/2020,12/31/2020)&lt;/Q&gt;&lt;R&gt;1&lt;/R&gt;&lt;C&gt;1&lt;/C&gt;&lt;D xsi:type="xsd:double"&gt;4472&lt;/D&gt;&lt;/FQL&gt;&lt;FQL&gt;&lt;Q&gt;FR0000120628^FF_PTX_INC(ANN_R,1/1/2019,12/31/2019)&lt;/Q&gt;&lt;R&gt;1&lt;/R&gt;&lt;C&gt;1&lt;/C&gt;&lt;D xsi:type="xsd:double"&gt;5120&lt;/D&gt;&lt;/FQL&gt;&lt;FQL&gt;&lt;Q&gt;FR0000120628^FF_PTX_INC(ANN_R,1/1/2018,12/31/2018)&lt;/Q&gt;&lt;R&gt;1&lt;/R&gt;&lt;C&gt;1&lt;/C&gt;&lt;D xsi:type="xsd:double"&gt;1244&lt;/D&gt;&lt;/FQL&gt;&lt;FQL&gt;&lt;Q&gt;FR0000120628^FF_PTX_INC(ANN_R,1/1/2017,12/31/2017)&lt;/Q&gt;&lt;R&gt;1&lt;/R&gt;&lt;C&gt;1&lt;/C&gt;&lt;D xsi:type="xsd:double"&gt;7421&lt;/D&gt;&lt;/FQL&gt;&lt;FQL&gt;&lt;Q&gt;FR0000120628^FF_PTX_INC(ANN_R,1/1/2016,12/31/2016)&lt;/Q&gt;&lt;R&gt;1&lt;/R&gt;&lt;C&gt;1&lt;/C&gt;&lt;D xsi:type="xsd:double"&gt;8853&lt;/D&gt;&lt;/FQL&gt;&lt;FQL&gt;&lt;Q&gt;FR0000120628^FF_TAX_CF(ANN_R,1/1/2020,12/31/2020)&lt;/Q&gt;&lt;R&gt;1&lt;/R&gt;&lt;C&gt;1&lt;/C&gt;&lt;D xsi:type="xsd:double"&gt;1364&lt;/D&gt;&lt;/FQL&gt;&lt;FQL&gt;&lt;Q&gt;FR0000120628^FF_TAX_CF(ANN_R,1/1/2018,12/31/2018)&lt;/Q&gt;&lt;R&gt;1&lt;/R&gt;&lt;C&gt;1&lt;/C&gt;&lt;D xsi:type="xsd:double"&gt;663&lt;/D&gt;&lt;/FQL&gt;&lt;FQL&gt;&lt;Q&gt;FR0000120628^FF_TAX_CF(ANN_R,1/1/2017,12/31/2017)&lt;/Q&gt;&lt;R&gt;1&lt;/R&gt;&lt;C&gt;1&lt;/C&gt;&lt;D xsi:type="xsd:double"&gt;1247&lt;/D&gt;&lt;/FQL&gt;&lt;FQL&gt;&lt;Q&gt;FR0000120628^FF_TAX_CF(ANN_R,1/1/2016,12/31/2016)&lt;/Q&gt;&lt;R&gt;1&lt;/R&gt;&lt;C&gt;1&lt;/C&gt;&lt;D xsi:type="xsd:double"&gt;1709&lt;/D&gt;&lt;/FQL&gt;&lt;FQL&gt;&lt;Q&gt;FR0000120628^FF_TAX_RATE(ANN_R,1/1/2020,12/31/2020)&lt;/Q&gt;&lt;R&gt;1&lt;/R&gt;&lt;C&gt;1&lt;/C&gt;&lt;D xsi:type="xsd:double"&gt;34.45885509839&lt;/D&gt;&lt;/FQL&gt;&lt;FQL&gt;&lt;Q&gt;FR0000120628^FF_TAX_RATE(ANN_R,1/1/2019,12/31/2019)&lt;/Q&gt;&lt;R&gt;1&lt;/R&gt;&lt;C&gt;1&lt;/C&gt;&lt;D xsi:type="xsd:double"&gt;27.71484375&lt;/D&gt;&lt;/FQL&gt;&lt;FQL&gt;&lt;Q&gt;FR0000120628^FF_TAX_RATE(ANN_R,1/1/2018,12/31/2018)&lt;/Q&gt;&lt;R&gt;1&lt;/R&gt;&lt;C&gt;1&lt;/C&gt;&lt;D xsi:type="xsd:double"&gt;118.569131832797&lt;/D&gt;&lt;/FQL&gt;&lt;FQL&gt;&lt;Q&gt;FR0000120628^FF_TAX_RATE(ANN_R,1/1/2017,12/31/2017)&lt;/Q&gt;&lt;R&gt;1&lt;/R&gt;&lt;C&gt;1&lt;/C&gt;&lt;D xsi:type="xsd:double"&gt;14.5937205228406&lt;/D&gt;&lt;/FQL&gt;&lt;FQL&gt;&lt;Q&gt;FR0000120628^FF_TAX_RATE(ANN_R,1/1/2016,12/31/2016)&lt;/Q&gt;&lt;R&gt;1&lt;/R&gt;&lt;C&gt;1&lt;/C&gt;&lt;D xsi:type="xsd:double"&gt;27.549983056591&lt;/D&gt;&lt;/FQL&gt;&lt;FQL&gt;&lt;Q&gt;FR0000120628^FG_GICS_SECTOR&lt;/Q&gt;&lt;R&gt;0&lt;/R&gt;&lt;C&gt;0&lt;/C&gt;&lt;/FQL&gt;&lt;FQL&gt;&lt;Q&gt;FR0000120628^FG_FACTSET_SECTOR&lt;/Q&gt;&lt;R&gt;1&lt;/R&gt;&lt;C&gt;1&lt;/C&gt;&lt;D xsi:type="xsd:string"&gt;Finance&lt;/D&gt;&lt;/FQL&gt;&lt;FQL&gt;&lt;Q&gt;US92532F1003^SUS_EC_RISK_SCORE(NOW,NOW,,"GOV")&lt;/Q&gt;&lt;R&gt;0&lt;/R&gt;&lt;C&gt;0&lt;/C&gt;&lt;/FQL&gt;&lt;FQL&gt;&lt;Q&gt;US92532F1003^SUS_EC_RISK_SCORE(NOW,NOW,,"SOC")&lt;/Q&gt;&lt;R&gt;0&lt;/R&gt;&lt;C&gt;0&lt;/C&gt;&lt;/FQL&gt;&lt;FQL&gt;&lt;Q&gt;US92532F1003^SUS_RR_RISK_SCORE(NOW,NOW,,"ESG")&lt;/Q&gt;&lt;R&gt;0&lt;/R&gt;&lt;C&gt;0&lt;/C&gt;&lt;/FQL&gt;&lt;FQL&gt;&lt;Q&gt;US92532F1003^FF_PTX_INC(ANN_R,1/1/2020,12/31/2020)&lt;/Q&gt;&lt;R&gt;1&lt;/R&gt;&lt;C&gt;1&lt;/C&gt;&lt;D xsi:type="xsd:double"&gt;3116.798&lt;/D&gt;&lt;/FQL&gt;&lt;FQL&gt;&lt;Q&gt;US92532F1003^FF_PTX_INC(ANN_R,1/1/2019,12/31/2019)&lt;/Q&gt;&lt;R&gt;1&lt;/R&gt;&lt;C&gt;1&lt;/C&gt;&lt;D xsi:type="xsd:double"&gt;1394.919&lt;/D&gt;&lt;/FQL&gt;&lt;FQL&gt;&lt;Q&gt;US92532F1003^FF_PTX_INC(ANN_R,1/1/2017,12/31/2017)&lt;/Q&gt;&lt;R&gt;1&lt;/R&gt;&lt;C&gt;1&lt;/C&gt;&lt;D xsi:type="xsd:double"&gt;-15.689&lt;/D&gt;&lt;/FQL&gt;&lt;FQL&gt;&lt;Q&gt;US92532F1003^FF_PTX_INC(ANN_R,1/1/2016,12/31/2016)&lt;/Q&gt;&lt;R&gt;1&lt;/R&gt;&lt;C&gt;1&lt;/C&gt;&lt;D xsi:type="xsd:double"&gt;-67.366&lt;/D&gt;&lt;/FQL&gt;&lt;FQL&gt;&lt;Q&gt;US92532F1003^FF_TAX_CF(ANN_R,1/1/2020,12/31/2020)&lt;/Q&gt;&lt;R&gt;1&lt;/R&gt;&lt;C&gt;1&lt;/C&gt;&lt;D xsi:type="xsd:double"&gt;191.776&lt;/D&gt;&lt;/FQL&gt;&lt;FQL&gt;&lt;Q&gt;US92532F1003^FF_TAX_CF(ANN_R,1/1/2019,12/31/2019)&lt;/Q&gt;&lt;R&gt;1&lt;/R&gt;&lt;C&gt;1&lt;/C&gt;&lt;D xsi:type="xsd:double"&gt;24.73&lt;/D&gt;&lt;/FQL&gt;&lt;FQL&gt;&lt;Q&gt;US92532F1003^FF_TAX_CF(ANN_R,1/1/2018,12/31/2018)&lt;/Q&gt;&lt;R&gt;1&lt;/R&gt;&lt;C&gt;1&lt;/C&gt;&lt;D xsi:type="xsd:double"&gt;12.402&lt;/D&gt;&lt;/FQL&gt;&lt;FQL&gt;&lt;Q&gt;US92532F1003^FF_TAX_CF(ANN_R,1/1/2017,12/31/2017)&lt;/Q&gt;&lt;R&gt;1&lt;/R&gt;&lt;C&gt;1&lt;/C&gt;&lt;D xsi:type="xsd:double"&gt;6.414&lt;/D&gt;&lt;/FQL&gt;&lt;FQL&gt;&lt;Q&gt;US92532F1003^FF_TAX_CF(ANN_R,1/1/2016,12/31/2016)&lt;/Q&gt;&lt;R&gt;1&lt;/R&gt;&lt;C&gt;1&lt;/C&gt;&lt;D xsi:type="xsd:double"&gt;-2.579&lt;/D&gt;&lt;/FQL&gt;&lt;FQL&gt;&lt;Q&gt;US92532F1003^FF_TAX_RATE(ANN_R,1/1/2020,12/31/2020)&lt;/Q&gt;&lt;R&gt;1&lt;/R&gt;&lt;C&gt;1&lt;/C&gt;&lt;D xsi:type="xsd:double"&gt;12.998949562981&lt;/D&gt;&lt;/FQL&gt;&lt;FQL&gt;&lt;Q&gt;US92532F1003^FF_TAX_RATE(ANN_R,1/1/2019,12/31/2019)&lt;/Q&gt;&lt;R&gt;1&lt;/R&gt;&lt;C&gt;1&lt;/C&gt;&lt;D xsi:type="xsd:double"&gt;15.6359616579887&lt;/D&gt;&lt;/FQL&gt;&lt;FQL&gt;&lt;Q&gt;US92532F1003^FF_TAX_RATE(ANN_R,1/1/2018,12/31/2018)&lt;/Q&gt;&lt;R&gt;1&lt;/R&gt;&lt;C&gt;1&lt;/C&gt;&lt;D xsi:type="xsd:double"&gt;-247.710836147481&lt;/D&gt;&lt;/FQL&gt;&lt;FQL&gt;&lt;Q&gt;US92532F1003^FF_TAX_RATE(ANN_R,1/1/2017,12/31/2017)&lt;/Q&gt;&lt;R&gt;0&lt;/R&gt;&lt;C&gt;0&lt;/C&gt;&lt;/FQL&gt;&lt;FQL&gt;&lt;Q&gt;US92532F1003^FF_TAX_RATE(ANN_R,1/1/2016,12/31/2016)&lt;/Q&gt;&lt;R&gt;0&lt;/R&gt;&lt;C&gt;0&lt;/C&gt;&lt;/FQL&gt;&lt;FQL&gt;&lt;Q&gt;US92532F1003^FG_GICS_SECTOR&lt;/Q&gt;&lt;R&gt;1&lt;/R&gt;&lt;C&gt;1&lt;/C&gt;&lt;D xsi:type="xsd:string"&gt;Health Care&lt;/D&gt;&lt;/FQL&gt;&lt;FQL&gt;&lt;Q&gt;US92532F1003^FG_FACTSET_SECTOR&lt;/Q&gt;&lt;R&gt;1&lt;/R&gt;&lt;C&gt;1&lt;/C&gt;&lt;D xsi:type="xsd:string"&gt;Health Technology&lt;/D&gt;&lt;/FQL&gt;&lt;FQL&gt;&lt;Q&gt;US7433151039^SUS_EC_RISK_SCORE(NOW,NOW,,"GOV")&lt;/Q&gt;&lt;R&gt;1&lt;/R&gt;&lt;C&gt;1&lt;/C&gt;&lt;D xsi:type="xsd:string"&gt;11.022037&lt;/D&gt;&lt;/FQL&gt;&lt;FQL&gt;&lt;Q&gt;US7433151039^SUS_RR_RISK_SCORE(NOW,NOW,,"ESG")&lt;/Q&gt;&lt;R&gt;1&lt;/R&gt;&lt;C&gt;1&lt;/C&gt;&lt;D xsi:type="xsd:double"&gt;21.15591640625&lt;/D&gt;&lt;/FQL&gt;&lt;FQL&gt;&lt;Q&gt;US7433151039^FF_PTX_INC(ANN_R,1/1/2020,12/31/2020)&lt;/Q&gt;&lt;R&gt;1&lt;/R&gt;&lt;C&gt;1&lt;/C&gt;&lt;D xsi:type="xsd:double"&gt;7173.2&lt;/D&gt;&lt;/FQL&gt;&lt;FQL&gt;&lt;Q&gt;US7433151039^FF_PTX_INC(ANN_R,1/1/2019,12/31/2019)&lt;/Q&gt;&lt;R&gt;1&lt;/R&gt;&lt;C&gt;1&lt;/C&gt;&lt;D xsi:type="xsd:double"&gt;5160.3&lt;/D&gt;&lt;/FQL&gt;&lt;FQL&gt;&lt;Q&gt;US7433151039^FF_PTX_INC(ANN_R,1/1/2018,12/31/2018)&lt;/Q&gt;&lt;R&gt;1&lt;/R&gt;&lt;C&gt;1&lt;/C&gt;&lt;D xsi:type="xsd:double"&gt;3163.6&lt;/D&gt;&lt;/FQL&gt;&lt;FQL&gt;&lt;Q&gt;US7433151039^FF_PTX_INC(ANN_R,1/1/2017,12/31/2017)&lt;/Q&gt;&lt;R&gt;1&lt;/R&gt;&lt;C&gt;1&lt;/C&gt;&lt;D xsi:type="xsd:double"&gt;2138.9&lt;/D&gt;&lt;/FQL&gt;&lt;FQL&gt;&lt;Q&gt;US7433151039^FF_PTX_INC(ANN_R,1/1/2016,12/31/2016)&lt;/Q&gt;&lt;R&gt;1&lt;/R&gt;&lt;C&gt;1&lt;/C&gt;&lt;D xsi:type="xsd:double"&gt;1470.7&lt;/D&gt;&lt;/FQL&gt;&lt;FQL&gt;&lt;Q&gt;US7433151039^FF_TAX_CF(ANN_R,1/1/2020,12/31/2020)&lt;/Q&gt;&lt;R&gt;1&lt;/R&gt;&lt;C&gt;1&lt;/C&gt;&lt;D xsi:type="xsd:double"&gt;1411&lt;/D&gt;&lt;/FQL&gt;&lt;FQL&gt;&lt;Q&gt;US7433151039^FF_TAX_CF(ANN_R,1/1/2019,12/31/2019)&lt;/Q&gt;&lt;R&gt;1&lt;/R&gt;&lt;C&gt;1&lt;/C&gt;&lt;D xsi:type="xsd:double"&gt;925&lt;/D&gt;&lt;/FQL&gt;&lt;FQL&gt;&lt;Q&gt;US7433151039^FF_TAX_CF(ANN_R,1/1/2018,12/31/2018)&lt;/Q&gt;&lt;R&gt;1&lt;/R&gt;&lt;C&gt;1&lt;/C&gt;&lt;D xsi:type="xsd:double"&gt;702.6&lt;/D&gt;&lt;/FQL&gt;&lt;FQL&gt;&lt;Q&gt;US7433151039^FF_TAX_CF(ANN_R,1/1/2017,12/31/2017)&lt;/Q&gt;&lt;R&gt;1&lt;/R&gt;&lt;C&gt;1&lt;/C&gt;&lt;D xsi:type="xsd:double"&gt;715.6&lt;/D&gt;&lt;/FQL&gt;&lt;FQL&gt;&lt;Q&gt;US7433151039^FF_TAX_CF(ANN_R,1/1/2016,12/31/2016)&lt;/Q&gt;&lt;R&gt;1&lt;/R&gt;&lt;C&gt;1&lt;/C&gt;&lt;D xsi:type="xsd:double"&gt;459.4&lt;/D&gt;&lt;/FQL&gt;&lt;FQL&gt;&lt;Q&gt;US7433151039^FF_TAX_RATE(ANN_R,1/1/2020,12/31/2020)&lt;/Q&gt;&lt;R&gt;1&lt;/R&gt;&lt;C&gt;1&lt;/C&gt;&lt;D xsi:type="xsd:double"&gt;20.4734288741426&lt;/D&gt;&lt;/FQL&gt;&lt;FQL&gt;&lt;Q&gt;US7433151039^FF_TAX_RATE(ANN_R,1/1/2019,12/31/2019)&lt;/Q&gt;&lt;R&gt;1&lt;/R&gt;&lt;C&gt;1&lt;/C&gt;&lt;D xsi:type="xsd:double"&gt;22.8727011995427&lt;/D&gt;&lt;/FQL&gt;&lt;FQL&gt;&lt;Q&gt;US7433151039^FF_TAX_RATE(ANN_R,1/1/2018,12/31/2018)&lt;/Q&gt;&lt;R&gt;1&lt;/R&gt;&lt;C&gt;1&lt;/C&gt;&lt;D xsi:type="xsd:double"&gt;17.1513465672019&lt;/D&gt;&lt;/FQL&gt;&lt;FQL&gt;&lt;Q&gt;US7433151039^FF_TAX_RATE(ANN_R,1/1/2017,12/31/2017)&lt;/Q&gt;&lt;R&gt;1&lt;/R&gt;&lt;C&gt;1&lt;/C&gt;&lt;D xsi:type="xsd:double"&gt;25.284024498574&lt;/D&gt;&lt;/FQL&gt;&lt;FQL&gt;&lt;Q&gt;US7433151039^FG_GICS_SECTOR&lt;/Q&gt;&lt;R&gt;1&lt;/R&gt;&lt;C&gt;1&lt;/C&gt;&lt;D xsi:type="xsd:string"&gt;Financials&lt;/D&gt;&lt;/FQL&gt;&lt;FQL&gt;&lt;Q&gt;US7433151039^FG_FACTSET_SECTOR&lt;/Q&gt;&lt;R&gt;1&lt;/R&gt;&lt;C&gt;1&lt;/C&gt;&lt;D xsi:type="xsd:string"&gt;Finance&lt;/D&gt;&lt;/FQL&gt;&lt;FQL&gt;&lt;Q&gt;US4523271090^SUS_EC_RISK_SCORE(NOW,NOW,,"GOV")&lt;/Q&gt;&lt;R&gt;0&lt;/R&gt;&lt;C&gt;0&lt;/C&gt;&lt;/FQL&gt;&lt;FQL&gt;&lt;Q&gt;US4523271090^SUS_EC_RISK_SCORE(NOW,NOW,,"SOC")&lt;/Q&gt;&lt;R&gt;0&lt;/R&gt;&lt;C&gt;0&lt;/C&gt;&lt;/FQL&gt;&lt;FQL&gt;&lt;Q&gt;US4523271090^SUS_RR_RISK_SCORE(NOW,NOW,,"ESG")&lt;/Q&gt;&lt;R&gt;0&lt;/R&gt;&lt;C&gt;0&lt;/C&gt;&lt;/FQL&gt;&lt;FQL&gt;&lt;Q&gt;US4523271090^FF_PTX_INC(ANN_R,1/1/2020,12/31/2020)&lt;/Q&gt;&lt;R&gt;1&lt;/R&gt;&lt;C&gt;1&lt;/C&gt;&lt;D xsi:type="xsd:double"&gt;856&lt;/D&gt;&lt;/FQL&gt;&lt;FQL&gt;&lt;Q&gt;US4523271090^FF_PTX_INC(ANN_R,1/1/2019,12/31/2019)&lt;/Q&gt;&lt;R&gt;1&lt;/R&gt;&lt;C&gt;1&lt;/C&gt;&lt;D xsi:type="xsd:double"&gt;1118&lt;/D&gt;&lt;/FQL&gt;&lt;FQL&gt;&lt;Q&gt;US4523271090^FF_PTX_INC(ANN_R,1/1/2018,12/31/2018)&lt;/Q&gt;&lt;R&gt;1&lt;/R&gt;&lt;C&gt;1&lt;/C&gt;&lt;D xsi:type="xsd:double"&gt;894&lt;/D&gt;&lt;/FQL&gt;&lt;FQL&gt;&lt;Q&gt;US4523271090^FF_PTX_INC(ANN_R,1/1/2017,12/31/2017)&lt;/Q&gt;&lt;R&gt;1&lt;/R&gt;&lt;C&gt;1&lt;/C&gt;&lt;D xsi:type="xsd:double"&gt;1043&lt;/D&gt;&lt;/FQL&gt;&lt;FQL&gt;&lt;Q&gt;US4523271090^FF_PTX_INC(ANN_R,1/1/2016,12/31/2016)&lt;/Q&gt;&lt;R&gt;1&lt;/R&gt;&lt;C&gt;1&lt;/C&gt;&lt;D xsi:type="xsd:double"&gt;561.178&lt;/D&gt;&lt;/FQL&gt;&lt;FQL&gt;&lt;Q&gt;US4523271090^FF_TAX_CF(ANN_R,1/1/2020,12/31/2020)&lt;/Q&gt;&lt;R&gt;1&lt;/R&gt;&lt;C&gt;1&lt;/C&gt;&lt;D xsi:type="xsd:double"&gt;119&lt;/D&gt;&lt;/FQL&gt;&lt;FQL&gt;&lt;Q&gt;US4523271090^FF_TAX_CF(ANN_R,1/1/2019,12/31/2019)&lt;/Q&gt;&lt;R&gt;1&lt;/R&gt;&lt;C&gt;1&lt;/C&gt;&lt;D xsi:type="xsd:double"&gt;164&lt;/D&gt;&lt;/FQL&gt;&lt;FQL&gt;&lt;Q&gt;US4523271090^FF_TAX_CF(ANN_R,1/1/2018,12/31/2018)&lt;/Q&gt;&lt;R&gt;1&lt;/R&gt;&lt;C&gt;1&lt;/C&gt;&lt;D xsi:type="xsd:double"&gt;99&lt;/D&gt;&lt;/FQL&gt;&lt;FQL&gt;&lt;Q&gt;US4523271090^FF_TAX_CF(ANN_R,1/1/2017,12/31/2017)&lt;/Q&gt;&lt;R&gt;1&lt;/R&gt;&lt;C&gt;1&lt;/C&gt;&lt;D xsi:type="xsd:double"&gt;149&lt;/D&gt;&lt;/FQL&gt;&lt;FQL&gt;&lt;Q&gt;US4523271090^FF_TAX_CF(ANN_R,1/1/2016,12/31/2016)&lt;/Q&gt;&lt;R&gt;1&lt;/R&gt;&lt;C&gt;1&lt;/C&gt;&lt;D xsi:type="xsd:double"&gt;59.749&lt;/D&gt;&lt;/FQL&gt;&lt;FQL&gt;&lt;Q&gt;US4523271090^FF_TAX_RATE(ANN_R,1/1/2019,12/31/2019)&lt;/Q&gt;&lt;R&gt;1&lt;/R&gt;&lt;C&gt;1&lt;/C&gt;&lt;D xsi:type="xsd:double"&gt;11.4490161001789&lt;/D&gt;&lt;/FQL&gt;&lt;FQL&gt;&lt;Q&gt;US4523271090^FF_TAX_RATE(ANN_R,1/1/2018,12/31/2018)&lt;/Q&gt;&lt;R&gt;1&lt;/R&gt;&lt;C&gt;1&lt;/C&gt;&lt;D xsi:type="xsd:double"&gt;12.5279642058166&lt;/D&gt;&lt;/FQL&gt;&lt;FQL&gt;&lt;Q&gt;US4523271090^FF_TAX_RATE(ANN_R,1/1/2017,12/31/2017)&lt;/Q&gt;&lt;R&gt;1&lt;/R&gt;&lt;C&gt;1&lt;/C&gt;&lt;D xsi:type="xsd:double"&gt;34.9952061361457&lt;/D&gt;&lt;/FQL&gt;&lt;FQL&gt;&lt;Q&gt;US4523271090^FF_TAX_RATE(ANN_R,1/1/2016,12/31/2016)&lt;/Q&gt;&lt;R&gt;1&lt;/R&gt;&lt;C&gt;1&lt;/C&gt;&lt;D xsi:type="xsd:double"&gt;23.7158263509974&lt;/D&gt;&lt;/FQL&gt;&lt;FQL&gt;&lt;Q&gt;US4523271090^FG_GICS_SECTOR&lt;/Q&gt;&lt;R&gt;1&lt;/R&gt;&lt;C&gt;1&lt;/C&gt;&lt;D xsi:type="xsd:string"&gt;Health Care&lt;/D&gt;&lt;/FQL&gt;&lt;FQL&gt;&lt;Q&gt;US4523271090^FG_FACTSET_SECTOR&lt;/Q&gt;&lt;R&gt;1&lt;/R&gt;&lt;C&gt;1&lt;/C&gt;&lt;D xsi:type="xsd:string"&gt;Health Technology&lt;/D&gt;&lt;/FQL&gt;&lt;FQL&gt;&lt;Q&gt;RU0009024277^SUS_EC_RISK_SCORE(NOW,NOW,,"GOV")&lt;/Q&gt;&lt;R&gt;1&lt;/R&gt;&lt;C&gt;1&lt;/C&gt;&lt;D xsi:type="xsd:string"&gt;8.824778&lt;/D&gt;&lt;/FQL&gt;&lt;FQL&gt;&lt;Q&gt;RU0009024277^SUS_EC_RISK_SCORE(NOW,NOW,,"SOC")&lt;/Q&gt;&lt;R&gt;1&lt;/R&gt;&lt;C&gt;1&lt;/C&gt;&lt;D xsi:type="xsd:string"&gt;10.275876&lt;/D&gt;&lt;/FQL&gt;&lt;FQL&gt;&lt;Q&gt;RU0009024277^SUS_RR_RISK_SCORE(NOW,NOW,,"ESG")&lt;/Q&gt;&lt;R&gt;1&lt;/R&gt;&lt;C&gt;1&lt;/C&gt;&lt;D xsi:type="xsd:double"&gt;35.3611904687501&lt;/D&gt;&lt;/FQL&gt;&lt;FQL&gt;&lt;Q&gt;RU0009024277^FF_PTX_INC(ANN_R,1/1/2020,12/31/2020)&lt;/Q&gt;&lt;R&gt;1&lt;/R&gt;&lt;C&gt;1&lt;/C&gt;&lt;D xsi:type="xsd:double"&gt;87313&lt;/D&gt;&lt;/FQL&gt;&lt;FQL&gt;&lt;Q&gt;RU0009024277^FF_PTX_INC(ANN_R,1/1/2019,12/31/2019)&lt;/Q&gt;&lt;R&gt;1&lt;/R&gt;&lt;C&gt;1&lt;/C&gt;&lt;D xsi:type="xsd:double"&gt;775108&lt;/D&gt;&lt;/FQL&gt;&lt;FQL&gt;&lt;Q&gt;RU0009024277^FF_PTX_INC(ANN_R,1/1/2018,12/31/2018)&lt;/Q&gt;&lt;R&gt;1&lt;/R&gt;&lt;C&gt;1&lt;/C&gt;&lt;D xsi:type="xsd:double"&gt;747776&lt;/D&gt;&lt;/FQL&gt;&lt;FQL&gt;&lt;Q&gt;RU0009024277^FF_PTX_INC(ANN_R,1/1/2017,12/31/2017)&lt;/Q&gt;&lt;R&gt;1&lt;/R&gt;&lt;C&gt;1&lt;/C&gt;&lt;D xsi:type="xsd:double"&gt;507320&lt;/D&gt;&lt;/FQL&gt;&lt;FQL&gt;&lt;Q&gt;RU0009024277^FF_PTX_INC(ANN_R,1/1/2016,12/31/2016)&lt;/Q&gt;&lt;R&gt;1&lt;/R&gt;&lt;C&gt;1&lt;/C&gt;&lt;D xsi:type="xsd:double"&gt;264548&lt;/D&gt;&lt;/FQL&gt;&lt;FQL&gt;&lt;Q&gt;RU0009024277^FF_TAX_CF(ANN_R,1/1/2020,12/31/2020)&lt;/Q&gt;&lt;R&gt;1&lt;/R&gt;&lt;C&gt;1&lt;/C&gt;&lt;D xsi:type="xsd:double"&gt;57250&lt;/D&gt;&lt;/FQL&gt;&lt;FQL&gt;&lt;Q&gt;RU0009024277^FF_TAX_CF(ANN_R,1/1/2018,12/31/2018)&lt;/Q&gt;&lt;R&gt;1&lt;/R&gt;&lt;C&gt;1&lt;/C&gt;&lt;D xsi:type="xsd:double"&gt;133064&lt;/D&gt;&lt;/FQL&gt;&lt;FQL&gt;&lt;Q&gt;RU0009024277^FF_TAX_CF(ANN_R,1/1/2017,12/31/2017)&lt;/Q&gt;&lt;R&gt;1&lt;/R&gt;&lt;C&gt;1&lt;/C&gt;&lt;D xsi:type="xsd:double"&gt;88323&lt;/D&gt;&lt;/FQL&gt;&lt;FQL&gt;&lt;Q&gt;RU0009024277^FF_TAX_CF(ANN_R,1/1/2016,12/31/2016)&lt;/Q&gt;&lt;R&gt;1&lt;/R&gt;&lt;C&gt;1&lt;/C&gt;&lt;D xsi:type="xsd:double"&gt;71578&lt;/D&gt;&lt;/FQL&gt;&lt;FQL&gt;&lt;Q&gt;RU0009024277^FF_TAX_RATE(ANN_R,1/1/2020,12/31/2020)&lt;/Q&gt;&lt;R&gt;1&lt;/R&gt;&lt;C&gt;1&lt;/C&gt;&lt;D xsi:type="xsd:double"&gt;94.0913724187693&lt;/D&gt;&lt;/FQL&gt;&lt;FQL&gt;&lt;Q&gt;RU0009024277^FF_TAX_RATE(ANN_R,1/1/2019,12/31/2019)&lt;/Q&gt;&lt;R&gt;1&lt;/R&gt;&lt;C&gt;1&lt;/C&gt;&lt;D xsi:type="xsd:double"&gt;19.4983150735123&lt;/D&gt;&lt;/FQL&gt;&lt;FQL&gt;&lt;Q&gt;RU0009024277^FF_TAX_RATE(ANN_R,1/1/2018,12/31/2018)&lt;/Q&gt;&lt;R&gt;1&lt;/R&gt;&lt;C&gt;1&lt;/C&gt;&lt;D xsi:type="xsd:double"&gt;20.3158432471756&lt;/D&gt;&lt;/FQL&gt;&lt;FQL&gt;&lt;Q&gt;RU0009024277^FF_TAX_RATE(ANN_R,1/1/2017,12/31/2017)&lt;/Q&gt;&lt;R&gt;1&lt;/R&gt;&lt;C&gt;1&lt;/C&gt;&lt;D xsi:type="xsd:double"&gt;20.4529685405661&lt;/D&gt;&lt;/FQL&gt;&lt;FQL&gt;&lt;Q&gt;RU0009024277^FF_TAX_RATE(ANN_R,1/1/2016,12/31/2016)&lt;/Q&gt;&lt;R&gt;1&lt;/R&gt;&lt;C&gt;1&lt;/C&gt;&lt;D xsi:type="xsd:double"&gt;24.5222039100655&lt;/D&gt;&lt;/FQL&gt;&lt;FQL&gt;&lt;Q&gt;RU0009024277^FG_GICS_SECTOR&lt;/Q&gt;&lt;R&gt;0&lt;/R&gt;&lt;C&gt;0&lt;/C&gt;&lt;/FQL&gt;&lt;FQL&gt;&lt;Q&gt;RU0009024277^FG_FACTSET_SECTOR&lt;/Q&gt;&lt;R&gt;1&lt;/R&gt;&lt;C&gt;1&lt;/C&gt;&lt;D xsi:type="xsd:string"&gt;Energy Minerals&lt;/D&gt;&lt;/FQL&gt;&lt;FQL&gt;&lt;Q&gt;JP3463000004^SUS_EC_RISK_SCORE(NOW,NOW,,"GOV")&lt;/Q&gt;&lt;R&gt;1&lt;/R&gt;&lt;C&gt;1&lt;/C&gt;&lt;D xsi:type="xsd:string"&gt;9.428250&lt;/D&gt;&lt;/FQL&gt;&lt;FQL&gt;&lt;Q&gt;JP3463000004^SUS_EC_RISK_SCORE(NOW,NOW,,"SOC")&lt;/Q&gt;&lt;R&gt;1&lt;/R&gt;&lt;C&gt;1&lt;/C&gt;&lt;D xsi:type="xsd:string"&gt;15.023419&lt;/D&gt;&lt;/FQL&gt;&lt;FQL&gt;&lt;Q&gt;JP3463000004^SUS_RR_RISK_SCORE(NOW,NOW,,"ESG")&lt;/Q&gt;&lt;R&gt;1&lt;/R&gt;&lt;C&gt;1&lt;/C&gt;&lt;D xsi:type="xsd:double"&gt;25.57348125&lt;/D&gt;&lt;/FQL&gt;&lt;FQL&gt;&lt;Q&gt;JP3463000004^FF_PTX_INC(ANN_R,1/1/2020,12/31/2020)&lt;/Q&gt;&lt;R&gt;1&lt;/R&gt;&lt;C&gt;1&lt;/C&gt;&lt;D xsi:type="xsd:double"&gt;-60754&lt;/D&gt;&lt;/FQL&gt;&lt;FQL&gt;&lt;Q&gt;JP3463000004^FF_PTX_INC(ANN_R,1/1/2019,12/31/2019)&lt;/Q&gt;&lt;R&gt;1&lt;/R&gt;&lt;C&gt;1&lt;/C&gt;&lt;D xsi:type="xsd:double"&gt;127612&lt;/D&gt;&lt;/FQL&gt;&lt;FQL&gt;&lt;Q&gt;JP3463000004^FF_PTX_INC(ANN_R,1/1/2017,12/31/2017)&lt;/Q&gt;&lt;R&gt;1&lt;/R&gt;&lt;C&gt;1&lt;/C&gt;&lt;D xsi:type="xsd:double"&gt;143346&lt;/D&gt;&lt;/FQL&gt;&lt;FQL&gt;&lt;Q&gt;JP3463000004^FF_PTX_INC(ANN_R,1/1/2016,12/31/2016)&lt;/Q&gt;&lt;R&gt;1&lt;/R&gt;&lt;C&gt;1&lt;/C&gt;&lt;D xsi:type="xsd:double"&gt;120539&lt;/D&gt;&lt;/FQL&gt;&lt;FQL&gt;&lt;Q&gt;JP3463000004^FF_TAX_CF(ANN_R,1/1/2020,12/31/2020)&lt;/Q&gt;&lt;R&gt;1&lt;/R&gt;&lt;C&gt;1&lt;/C&gt;&lt;D xsi:type="xsd:double"&gt;226768&lt;/D&gt;&lt;/FQL&gt;&lt;FQL&gt;&lt;</t>
        </r>
      </text>
    </comment>
    <comment ref="A50" authorId="0" shapeId="0" xr:uid="{D029B380-88A8-4224-9ECA-67C18FC748C6}">
      <text>
        <r>
          <rPr>
            <b/>
            <sz val="9"/>
            <color indexed="81"/>
            <rFont val="Tahoma"/>
            <family val="2"/>
          </rPr>
          <t>Q&gt;JP3463000004^FF_TAX_CF(ANN_R,1/1/2019,12/31/2019)&lt;/Q&gt;&lt;R&gt;1&lt;/R&gt;&lt;C&gt;1&lt;/C&gt;&lt;D xsi:type="xsd:double"&gt;44909&lt;/D&gt;&lt;/FQL&gt;&lt;FQL&gt;&lt;Q&gt;JP3463000004^FF_TAX_CF(ANN_R,1/1/2018,12/31/2018)&lt;/Q&gt;&lt;R&gt;1&lt;/R&gt;&lt;C&gt;1&lt;/C&gt;&lt;D xsi:type="xsd:double"&gt;29883&lt;/D&gt;&lt;/FQL&gt;&lt;FQL&gt;&lt;Q&gt;JP3463000004^FF_TAX_CF(ANN_R,1/1/2017,12/31/2017)&lt;/Q&gt;&lt;R&gt;1&lt;/R&gt;&lt;C&gt;1&lt;/C&gt;&lt;D xsi:type="xsd:double"&gt;40751&lt;/D&gt;&lt;/FQL&gt;&lt;FQL&gt;&lt;Q&gt;JP3463000004^FF_TAX_CF(ANN_R,1/1/2016,12/31/2016)&lt;/Q&gt;&lt;R&gt;1&lt;/R&gt;&lt;C&gt;1&lt;/C&gt;&lt;D xsi:type="xsd:double"&gt;33636&lt;/D&gt;&lt;/FQL&gt;&lt;FQL&gt;&lt;Q&gt;JP3463000004^FF_TAX_RATE(ANN_R,1/1/2020,12/31/2020)&lt;/Q&gt;&lt;R&gt;0&lt;/R&gt;&lt;C&gt;0&lt;/C&gt;&lt;/FQL&gt;&lt;FQL&gt;&lt;Q&gt;JP3463000004^FF_TAX_RATE(ANN_R,1/1/2019,12/31/2019)&lt;/Q&gt;&lt;R&gt;1&lt;/R&gt;&lt;C&gt;1&lt;/C&gt;&lt;D xsi:type="xsd:double"&gt;-5.85211422123311&lt;/D&gt;&lt;/FQL&gt;&lt;FQL&gt;&lt;Q&gt;JP3463000004^FF_TAX_RATE(ANN_R,1/1/2018,12/31/2018)&lt;/Q&gt;&lt;R&gt;1&lt;/R&gt;&lt;C&gt;1&lt;/C&gt;&lt;D xsi:type="xsd:double"&gt;14.0406528394834&lt;/D&gt;&lt;/FQL&gt;&lt;FQL&gt;&lt;Q&gt;JP3463000004^FF_TAX_RATE(ANN_R,1/1/2017,12/31/2017)&lt;/Q&gt;&lt;R&gt;1&lt;/R&gt;&lt;C&gt;1&lt;/C&gt;&lt;D xsi:type="xsd:double"&gt;19.4166562024751&lt;/D&gt;&lt;/FQL&gt;&lt;FQL&gt;&lt;Q&gt;JP3463000004^FF_TAX_RATE(ANN_R,1/1/2016,12/31/2016)&lt;/Q&gt;&lt;R&gt;1&lt;/R&gt;&lt;C&gt;1&lt;/C&gt;&lt;D xsi:type="xsd:double"&gt;30.7452359817155&lt;/D&gt;&lt;/FQL&gt;&lt;FQL&gt;&lt;Q&gt;JP3463000004^FG_GICS_SECTOR&lt;/Q&gt;&lt;R&gt;0&lt;/R&gt;&lt;C&gt;0&lt;/C&gt;&lt;/FQL&gt;&lt;FQL&gt;&lt;Q&gt;JP3463000004^FG_FACTSET_SECTOR&lt;/Q&gt;&lt;R&gt;1&lt;/R&gt;&lt;C&gt;1&lt;/C&gt;&lt;D xsi:type="xsd:string"&gt;Health Technology&lt;/D&gt;&lt;/FQL&gt;&lt;FQL&gt;&lt;Q&gt;US0326541051^SUS_EC_RISK_SCORE(NOW,NOW,,"GOV")&lt;/Q&gt;&lt;R&gt;1&lt;/R&gt;&lt;C&gt;1&lt;/C&gt;&lt;D xsi:type="xsd:string"&gt;7.027762&lt;/D&gt;&lt;/FQL&gt;&lt;FQL&gt;&lt;Q&gt;US0326541051^SUS_RR_RISK_SCORE(NOW,NOW,,"ESG")&lt;/Q&gt;&lt;R&gt;1&lt;/R&gt;&lt;C&gt;1&lt;/C&gt;&lt;D xsi:type="xsd:double"&gt;23.81727375&lt;/D&gt;&lt;/FQL&gt;&lt;FQL&gt;&lt;Q&gt;US0326541051^FF_PTX_INC(ANN_R,1/1/2020,12/31/2020)&lt;/Q&gt;&lt;R&gt;1&lt;/R&gt;&lt;C&gt;1&lt;/C&gt;&lt;D xsi:type="xsd:double"&gt;1311.617&lt;/D&gt;&lt;/FQL&gt;&lt;FQL&gt;&lt;Q&gt;US0326541051^FF_PTX_INC(ANN_R,1/1/2019,12/31/2019)&lt;/Q&gt;&lt;R&gt;1&lt;/R&gt;&lt;C&gt;1&lt;/C&gt;&lt;D xsi:type="xsd:double"&gt;1485.728&lt;/D&gt;&lt;/FQL&gt;&lt;FQL&gt;&lt;Q&gt;US0326541051^FF_PTX_INC(ANN_R,1/1/2018,12/31/2018)&lt;/Q&gt;&lt;R&gt;1&lt;/R&gt;&lt;C&gt;1&lt;/C&gt;&lt;D xsi:type="xsd:double"&gt;1655.314&lt;/D&gt;&lt;/FQL&gt;&lt;FQL&gt;&lt;Q&gt;US0326541051^FF_PTX_INC(ANN_R,1/1/2017,12/31/2017)&lt;/Q&gt;&lt;R&gt;1&lt;/R&gt;&lt;C&gt;1&lt;/C&gt;&lt;D xsi:type="xsd:double"&gt;828.485&lt;/D&gt;&lt;/FQL&gt;&lt;FQL&gt;&lt;Q&gt;US0326541051^FF_PTX_INC(ANN_R,1/1/2016,12/31/2016)&lt;/Q&gt;&lt;R&gt;1&lt;/R&gt;&lt;C&gt;1&lt;/C&gt;&lt;D xsi:type="xsd:double"&gt;956.921&lt;/D&gt;&lt;/FQL&gt;&lt;FQL&gt;&lt;Q&gt;US0326541051^FF_TAX_CF(ANN_R,1/1/2020,12/31/2020)&lt;/Q&gt;&lt;R&gt;1&lt;/R&gt;&lt;C&gt;1&lt;/C&gt;&lt;D xsi:type="xsd:double"&gt;237.691&lt;/D&gt;&lt;/FQL&gt;&lt;FQL&gt;&lt;Q&gt;US0326541051^FF_TAX_CF(ANN_R,1/1/2019,12/31/2019)&lt;/Q&gt;&lt;R&gt;1&lt;/R&gt;&lt;C&gt;1&lt;/C&gt;&lt;D xsi:type="xsd:double"&gt;205.762&lt;/D&gt;&lt;/FQL&gt;&lt;FQL&gt;&lt;Q&gt;US0326541051^FF_TAX_CF(ANN_R,1/1/2018,12/31/2018)&lt;/Q&gt;&lt;R&gt;1&lt;/R&gt;&lt;C&gt;1&lt;/C&gt;&lt;D xsi:type="xsd:double"&gt;211.473&lt;/D&gt;&lt;/FQL&gt;&lt;FQL&gt;&lt;Q&gt;US0326541051^FF_TAX_CF(ANN_R,1/1/2017,12/31/2017)&lt;/Q&gt;&lt;R&gt;1&lt;/R&gt;&lt;C&gt;1&lt;/C&gt;&lt;D xsi:type="xsd:double"&gt;868.492&lt;/D&gt;&lt;/FQL&gt;&lt;FQL&gt;&lt;Q&gt;US0326541051^FF_TAX_CF(ANN_R,1/1/2016,12/31/2016)&lt;/Q&gt;&lt;R&gt;1&lt;/R&gt;&lt;C&gt;1&lt;/C&gt;&lt;D xsi:type="xsd:double"&gt;77.918&lt;/D&gt;&lt;/FQL&gt;&lt;FQL&gt;&lt;Q&gt;US0326541051^FF_TAX_RATE(ANN_R,1/1/2020,12/31/2020)&lt;/Q&gt;&lt;R&gt;1&lt;/R&gt;&lt;C&gt;1&lt;/C&gt;&lt;D xsi:type="xsd:double"&gt;6.92702214137206&lt;/D&gt;&lt;/FQL&gt;&lt;FQL&gt;&lt;Q&gt;US0326541051^FF_TAX_RATE(ANN_R,1/1/2019,12/31/2019)&lt;/Q&gt;&lt;R&gt;1&lt;/R&gt;&lt;C&gt;1&lt;/C&gt;&lt;D xsi:type="xsd:double"&gt;8.25972183333692&lt;/D&gt;&lt;/FQL&gt;&lt;FQL&gt;&lt;Q&gt;US0326541051^FF_TAX_RATE(ANN_R,1/1/2018,12/31/2018)&lt;/Q&gt;&lt;R&gt;1&lt;/R&gt;&lt;C&gt;1&lt;/C&gt;&lt;D xsi:type="xsd:double"&gt;8.96107928767593&lt;/D&gt;&lt;/FQL&gt;&lt;FQL&gt;&lt;Q&gt;US0326541051^FF_TAX_RATE(ANN_R,1/1/2017,12/31/2017)&lt;/Q&gt;&lt;R&gt;1&lt;/R&gt;&lt;C&gt;1&lt;/C&gt;&lt;D xsi:type="xsd:double"&gt;12.2182055197137&lt;/D&gt;&lt;/FQL&gt;&lt;FQL&gt;&lt;Q&gt;US0326541051^FG_GICS_SECTOR&lt;/Q&gt;&lt;R&gt;1&lt;/R&gt;&lt;C&gt;1&lt;/C&gt;&lt;D xsi:type="xsd:string"&gt;Information Technology&lt;/D&gt;&lt;/FQL&gt;&lt;FQL&gt;&lt;Q&gt;US0326541051^FG_FACTSET_SECTOR&lt;/Q&gt;&lt;R&gt;1&lt;/R&gt;&lt;C&gt;1&lt;/C&gt;&lt;D xsi:type="xsd:string"&gt;Electronic Technology&lt;/D&gt;&lt;/FQL&gt;&lt;FQL&gt;&lt;Q&gt;CA0636711016^SUS_EC_RISK_SCORE(NOW,NOW,,"GOV")&lt;/Q&gt;&lt;R&gt;1&lt;/R&gt;&lt;C&gt;1&lt;/C&gt;&lt;D xsi:type="xsd:string"&gt;7.413375&lt;/D&gt;&lt;/FQL&gt;&lt;FQL&gt;&lt;Q&gt;CA0636711016^SUS_EC_RISK_SCORE(NOW,NOW,,"SOC")&lt;/Q&gt;&lt;R&gt;1&lt;/R&gt;&lt;C&gt;1&lt;/C&gt;&lt;D xsi:type="xsd:string"&gt;7.425450&lt;/D&gt;&lt;/FQL&gt;&lt;FQL&gt;&lt;Q&gt;CA0636711016^SUS_RR_RISK_SCORE(NOW,NOW,,"ESG")&lt;/Q&gt;&lt;R&gt;1&lt;/R&gt;&lt;C&gt;1&lt;/C&gt;&lt;D xsi:type="xsd:double"&gt;16.796025&lt;/D&gt;&lt;/FQL&gt;&lt;FQL&gt;&lt;Q&gt;CA0636711016^FF_PTX_INC(ANN_R,1/1/2020,12/31/2020)&lt;/Q&gt;&lt;R&gt;1&lt;/R&gt;&lt;C&gt;1&lt;/C&gt;&lt;D xsi:type="xsd:double"&gt;6187&lt;/D&gt;&lt;/FQL&gt;&lt;FQL&gt;&lt;Q&gt;CA0636711016^FF_PTX_INC(ANN_R,1/1/2019,12/31/2019)&lt;/Q&gt;&lt;R&gt;1&lt;/R&gt;&lt;C&gt;1&lt;/C&gt;&lt;D xsi:type="xsd:double"&gt;7121&lt;/D&gt;&lt;/FQL&gt;&lt;FQL&gt;&lt;Q&gt;CA0636711016^FF_PTX_INC(ANN_R,1/1/2018,12/31/2018)&lt;/Q&gt;&lt;R&gt;1&lt;/R&gt;&lt;C&gt;1&lt;/C&gt;&lt;D xsi:type="xsd:double"&gt;7247&lt;/D&gt;&lt;/FQL&gt;&lt;FQL&gt;&lt;Q&gt;CA0636711016^FF_PTX_INC(ANN_R,1/1/2017,12/31/2017)&lt;/Q&gt;&lt;R&gt;1&lt;/R&gt;&lt;C&gt;1&lt;/C&gt;&lt;D xsi:type="xsd:double"&gt;6260&lt;/D&gt;&lt;/FQL&gt;&lt;FQL&gt;&lt;Q&gt;CA0636711016^FF_PTX_INC(ANN_R,1/1/2016,12/31/2016)&lt;/Q&gt;&lt;R&gt;1&lt;/R&gt;&lt;C&gt;1&lt;/C&gt;&lt;D xsi:type="xsd:double"&gt;5592&lt;/D&gt;&lt;/FQL&gt;&lt;FQL&gt;&lt;Q&gt;CA0636711016^FF_TAX_CF(ANN_R,1/1/2020,12/31/2020)&lt;/Q&gt;&lt;R&gt;1&lt;/R&gt;&lt;C&gt;1&lt;/C&gt;&lt;D xsi:type="xsd:double"&gt;1537&lt;/D&gt;&lt;/FQL&gt;&lt;FQL&gt;&lt;Q&gt;CA0636711016^FF_TAX_CF(ANN_R,1/1/2019,12/31/2019)&lt;/Q&gt;&lt;R&gt;1&lt;/R&gt;&lt;C&gt;1&lt;/C&gt;&lt;D xsi:type="xsd:double"&gt;1209&lt;/D&gt;&lt;/FQL&gt;&lt;FQL&gt;&lt;Q&gt;CA0636711016^FF_TAX_CF(ANN_R,1/1/2018,12/31/2018)&lt;/Q&gt;&lt;R&gt;1&lt;/R&gt;&lt;C&gt;1&lt;/C&gt;&lt;D xsi:type="xsd:double"&gt;1261&lt;/D&gt;&lt;/FQL&gt;&lt;FQL&gt;&lt;Q&gt;CA0636711016^FF_TAX_CF(ANN_R,1/1/2017,12/31/2017)&lt;/Q&gt;&lt;R&gt;1&lt;/R&gt;&lt;C&gt;1&lt;/C&gt;&lt;D xsi:type="xsd:double"&gt;1338&lt;/D&gt;&lt;/FQL&gt;&lt;FQL&gt;&lt;Q&gt;CA0636711016^FF_TAX_CF(ANN_R,1/1/2016,12/31/2016)&lt;/Q&gt;&lt;R&gt;1&lt;/R&gt;&lt;C&gt;1&lt;/C&gt;&lt;D xsi:type="xsd:double"&gt;1201&lt;/D&gt;&lt;/FQL&gt;&lt;FQL&gt;&lt;Q&gt;CA0636711016^FF_TAX_RATE(ANN_R,1/1/2019,12/31/2019)&lt;/Q&gt;&lt;R&gt;1&lt;/R&gt;&lt;C&gt;1&lt;/C&gt;&lt;D xsi:type="xsd:double"&gt;21.2610588400506&lt;/D&gt;&lt;/FQL&gt;&lt;FQL&gt;&lt;Q&gt;CA0636711016^FF_TAX_RATE(ANN_R,1/1/2018,12/31/2018)&lt;/Q&gt;&lt;R&gt;1&lt;/R&gt;&lt;C&gt;1&lt;/C&gt;&lt;D xsi:type="xsd:double"&gt;27.0594728853319&lt;/D&gt;&lt;/FQL&gt;&lt;FQL&gt;&lt;Q&gt;CA0636711016^FF_TAX_RATE(ANN_R,1/1/2017,12/31/2017)&lt;/Q&gt;&lt;R&gt;1&lt;/R&gt;&lt;C&gt;1&lt;/C&gt;&lt;D xsi:type="xsd:double"&gt;20.702875399361&lt;/D&gt;&lt;/FQL&gt;&lt;FQL&gt;&lt;Q&gt;CA0636711016^FF_TAX_RATE(ANN_R,1/1/2016,12/31/2016)&lt;/Q&gt;&lt;R&gt;1&lt;/R&gt;&lt;C&gt;1&lt;/C&gt;&lt;D xsi:type="xsd:double"&gt;19.6888412017167&lt;/D&gt;&lt;/FQL&gt;&lt;FQL&gt;&lt;Q&gt;CA0636711016^FG_GICS_SECTOR&lt;/Q&gt;&lt;R&gt;0&lt;/R&gt;&lt;C&gt;0&lt;/C&gt;&lt;/FQL&gt;&lt;FQL&gt;&lt;Q&gt;CA0636711016^FG_FACTSET_SECTOR&lt;/Q&gt;&lt;R&gt;1&lt;/R&gt;&lt;C&gt;1&lt;/C&gt;&lt;D xsi:type="xsd:string"&gt;Finance&lt;/D&gt;&lt;/FQL&gt;&lt;FQL&gt;&lt;Q&gt;US14040H1059^SUS_EC_RISK_SCORE(NOW,NOW,,"GOV")&lt;/Q&gt;&lt;R&gt;1&lt;/R&gt;&lt;C&gt;1&lt;/C&gt;&lt;D xsi:type="xsd:string"&gt;9.711186&lt;/D&gt;&lt;/FQL&gt;&lt;FQL&gt;&lt;Q&gt;US14040H1059^SUS_EC_RISK_SCORE(NOW,NOW,,"SOC")&lt;/Q&gt;&lt;R&gt;1&lt;/R&gt;&lt;C&gt;1&lt;/C&gt;&lt;D xsi:type="xsd:string"&gt;13.456654&lt;/D&gt;&lt;/FQL&gt;&lt;FQL&gt;&lt;Q&gt;US14040H1059^SUS_RR_RISK_SCORE(NOW,NOW,,"ESG")&lt;/Q&gt;&lt;R&gt;1&lt;/R&gt;&lt;C&gt;1&lt;/C&gt;&lt;D xsi:type="xsd:double"&gt;23.2173408088235&lt;/D&gt;&lt;/FQL&gt;&lt;FQL&gt;&lt;Q&gt;US14040H1059^FF_PTX_INC(ANN_R,1/1/2020,12/31/2020)&lt;/Q&gt;&lt;R&gt;1&lt;/R&gt;&lt;C&gt;1&lt;/C&gt;&lt;D xsi:type="xsd:double"&gt;3203&lt;/D&gt;&lt;/FQL&gt;&lt;FQL&gt;&lt;Q&gt;US14040H1059^FF_PTX_INC(ANN_R,1/1/2019,12/31/2019)&lt;/Q&gt;&lt;R&gt;1&lt;/R&gt;&lt;C&gt;1&lt;/C&gt;&lt;D xsi:type="xsd:double"&gt;6874&lt;/D&gt;&lt;/FQL&gt;&lt;FQL&gt;&lt;Q&gt;US14040H1059^FF_PTX_INC(ANN_R,1/1/2018,12/31/2018)&lt;/Q&gt;&lt;R&gt;1&lt;/R&gt;&lt;C&gt;1&lt;/C&gt;&lt;D xsi:type="xsd:double"&gt;7318&lt;/D&gt;&lt;/FQL&gt;&lt;FQL&gt;&lt;Q&gt;US14040H1059^FF_PTX_INC(ANN_R,1/1/2017,12/31/2017)&lt;/Q&gt;&lt;R&gt;1&lt;/R&gt;&lt;C&gt;1&lt;/C&gt;&lt;D xsi:type="xsd:double"&gt;5492&lt;/D&gt;&lt;/FQL&gt;&lt;FQL&gt;&lt;Q&gt;US14040H1059^FF_PTX_INC(ANN_R,1/1/2016,12/31/2016)&lt;/Q&gt;&lt;R&gt;1&lt;/R&gt;&lt;C&gt;1&lt;/C&gt;&lt;D xsi:type="xsd:double"&gt;5484&lt;/D&gt;&lt;/FQL&gt;&lt;FQL&gt;&lt;Q&gt;US14040H1059^FF_TAX_CF(ANN_R,1/1/2020,12/31/2020)&lt;/Q&gt;&lt;R&gt;1&lt;/R&gt;&lt;C&gt;1&lt;/C&gt;&lt;D xsi:type="xsd:double"&gt;988&lt;/D&gt;&lt;/FQL&gt;&lt;FQL&gt;&lt;Q&gt;US14040H1059^FF_TAX_CF(ANN_R,1/1/2018,12/31/2018)&lt;/Q&gt;&lt;R&gt;1&lt;/R&gt;&lt;C&gt;1&lt;/C&gt;&lt;D xsi:type="xsd:double"&gt;407&lt;/D&gt;&lt;/FQL&gt;&lt;FQL&gt;&lt;Q&gt;US14040H1059^FF_TAX_CF(ANN_R,1/1/2017,12/31/2017)&lt;/Q&gt;&lt;R&gt;1&lt;/R&gt;&lt;C&gt;1&lt;/C&gt;&lt;D xsi:type="xsd:double"&gt;1187&lt;/D&gt;&lt;/FQL&gt;&lt;FQL&gt;&lt;Q&gt;US14040H1059^FF_TAX_CF(ANN_R,1/1/2016,12/31/2016)&lt;/Q&gt;&lt;R&gt;1&lt;/R&gt;&lt;C&gt;1&lt;/C&gt;&lt;D xsi:type="xsd:double"&gt;2121&lt;/D&gt;&lt;/FQL&gt;&lt;FQL&gt;&lt;Q&gt;US14040H1059^FF_TAX_RATE(ANN_R,1/1/2020,12/31/2020)&lt;/Q&gt;&lt;R&gt;1&lt;/R&gt;&lt;C&gt;1&lt;/C&gt;&lt;D xsi:type="xsd:double"&gt;15.1732750546363&lt;/D&gt;&lt;/FQL&gt;&lt;FQL&gt;&lt;Q&gt;US14040H1059^FF_TAX_RATE(ANN_R,1/1/2019,12/31/2019)&lt;/Q&gt;&lt;R&gt;1&lt;/R&gt;&lt;C&gt;1&lt;/C&gt;&lt;D xsi:type="xsd:double"&gt;19.5082921152168&lt;/D&gt;&lt;/FQL&gt;&lt;FQL&gt;&lt;Q&gt;US14040H1059^FF_TAX_RATE(ANN_R,1/1/2018,12/31/2018)&lt;/Q&gt;&lt;R&gt;1&lt;/R&gt;&lt;C&gt;1&lt;/C&gt;&lt;D xsi:type="xsd:double"&gt;17.6687619568188&lt;/D&gt;&lt;/FQL&gt;&lt;FQL&gt;&lt;Q&gt;US14040H1059^FF_TAX_RATE(ANN_R,1/1/2017,12/31/2017)&lt;/Q&gt;&lt;R&gt;1&lt;/R&gt;&lt;C&gt;1&lt;/C&gt;&lt;D xsi:type="xsd:double"&gt;61.4530225782957&lt;/D&gt;&lt;/FQL&gt;&lt;FQL&gt;&lt;Q&gt;US14040H1059^FF_TAX_RATE(ANN_R,1/1/2016,12/31/2016)&lt;/Q&gt;&lt;R&gt;1&lt;/R&gt;&lt;C&gt;1&lt;/C&gt;&lt;D xsi:type="xsd:double"&gt;31.2545587162655&lt;/D&gt;&lt;/FQL&gt;&lt;FQL&gt;&lt;Q&gt;US14040H1059^FG_GICS_SECTOR&lt;/Q&gt;&lt;R&gt;1&lt;/R&gt;&lt;C&gt;1&lt;/C&gt;&lt;D xsi:type="xsd:string"&gt;Financials&lt;/D&gt;&lt;/FQL&gt;&lt;FQL&gt;&lt;Q&gt;US14040H1059^FG_FACTSET_SECTOR&lt;/Q&gt;&lt;R&gt;1&lt;/R&gt;&lt;C&gt;1&lt;/C&gt;&lt;D xsi:type="xsd:string"&gt;Finance&lt;/D&gt;&lt;/FQL&gt;&lt;FQL&gt;&lt;Q&gt;DE000A1EWWW0^SUS_EC_RISK_SCORE(NOW,NOW,,"GOV")&lt;/Q&gt;&lt;R&gt;1&lt;/R&gt;&lt;C&gt;1&lt;/C&gt;&lt;D xsi:type="xsd:string"&gt;6.003211&lt;/D&gt;&lt;/FQL&gt;&lt;FQL&gt;&lt;Q&gt;DE000A1EWWW0^SUS_EC_RISK_SCORE(NOW,NOW,,"SOC")&lt;/Q&gt;&lt;R&gt;1&lt;/R&gt;&lt;C&gt;1&lt;/C&gt;&lt;D xsi:type="xsd:string"&gt;4.458125&lt;/D&gt;&lt;/FQL&gt;&lt;FQL&gt;&lt;Q&gt;DE000A1EWWW0^SUS_RR_RISK_SCORE(NOW,NOW,,"ESG")&lt;/Q&gt;&lt;R&gt;1&lt;/R&gt;&lt;C&gt;1&lt;/C&gt;&lt;D xsi:type="xsd:double"&gt;13.3295159375&lt;/D&gt;&lt;/FQL&gt;&lt;FQL&gt;&lt;Q&gt;DE000A1EWWW0^FF_PTX_INC(ANN_R,1/1/2020,12/31/2020)&lt;/Q&gt;&lt;R&gt;1&lt;/R&gt;&lt;C&gt;1&lt;/C&gt;&lt;D xsi:type="xsd:double"&gt;575&lt;/D&gt;&lt;/FQL&gt;&lt;FQL&gt;&lt;Q&gt;DE000A1EWWW0^FF_PTX_INC(ANN_R,1/1/2019,12/31/2019)&lt;/Q&gt;&lt;R&gt;1&lt;/R&gt;&lt;C&gt;1&lt;/C&gt;&lt;D xsi:type="xsd:double"&gt;2558&lt;/D&gt;&lt;/FQL&gt;&lt;FQL&gt;&lt;Q&gt;DE000A1EWWW0^FF_PTX_INC(ANN_R,1/1/2017,12/31/2017)&lt;/Q&gt;&lt;R&gt;1&lt;/R&gt;&lt;C&gt;1&lt;/C&gt;&lt;D xsi:type="xsd:double"&gt;2023&lt;/D&gt;&lt;/FQL&gt;&lt;FQL&gt;&lt;Q&gt;DE000A1EWWW0^FF_PTX_INC(ANN_R,1/1/2016,12/31/2016)&lt;/Q&gt;&lt;R&gt;1&lt;/R&gt;&lt;C&gt;1&lt;/C&gt;&lt;D xsi:type="xsd:double"&gt;1536&lt;/D&gt;&lt;/FQL&gt;&lt;FQL&gt;&lt;Q&gt;DE000A1EWWW0^FF_TAX_CF(ANN_R,1/1/2020,12/31/2020)&lt;/Q&gt;&lt;R&gt;1&lt;/R&gt;&lt;C&gt;1&lt;/C&gt;&lt;D xsi:type="xsd:double"&gt;404&lt;/D&gt;&lt;/FQL&gt;&lt;FQL&gt;&lt;Q&gt;DE000A1EWWW0^FF_TAX_CF(ANN_R,1/1/2019,12/31/2019)&lt;/Q&gt;&lt;R&gt;1&lt;/R&gt;&lt;C&gt;1&lt;/C&gt;&lt;D xsi:type="xsd:double"&gt;692&lt;/D&gt;&lt;/FQL&gt;&lt;FQL&gt;&lt;Q&gt;DE000A1EWWW0^FF_TAX_CF(ANN_R,1/1/2018,12/31/2018)&lt;/Q&gt;&lt;R&gt;1&lt;/R&gt;&lt;C&gt;1&lt;/C&gt;&lt;D xsi:type="xsd:double"&gt;815&lt;/D&gt;&lt;/FQL&gt;&lt;FQL&gt;&lt;Q&gt;DE000A1EWWW0^FF_TAX_CF(ANN_R,1/1/2017,12/31/2017)&lt;/Q&gt;&lt;R&gt;1&lt;/R&gt;&lt;C&gt;1&lt;/C&gt;&lt;D xsi:type="xsd:double"&gt;556&lt;/D&gt;&lt;/FQL&gt;&lt;FQL&gt;&lt;Q&gt;DE000A1EWWW0^FF_TAX_CF(ANN_R,1/1/2016,12/31/2016)&lt;/Q&gt;&lt;R&gt;1&lt;/R&gt;&lt;C&gt;1&lt;/C&gt;&lt;D xsi:type="xsd:double"&gt;427&lt;/D&gt;&lt;/FQL&gt;&lt;FQL&gt;&lt;Q&gt;DE000A1EWWW0^FF_TAX_RATE(ANN_R,1/1/2020,12/31/2020)&lt;/Q&gt;&lt;R&gt;1&lt;/R&gt;&lt;C&gt;1&lt;/C&gt;&lt;D xsi:type="xsd:double"&gt;25.3913043478261&lt;/D&gt;&lt;/FQL&gt;&lt;FQL&gt;&lt;Q&gt;DE000A1EWWW0^FF_TAX_RATE(ANN_R,1/1/2019,12/31/2019)&lt;/Q&gt;&lt;R&gt;1&lt;/R&gt;&lt;C&gt;1&lt;/C&gt;&lt;D xsi:type="xsd:double"&gt;25.0195465207193&lt;/D&gt;&lt;/FQL&gt;&lt;FQL&gt;&lt;Q&gt;DE000A1EWWW0^FF_TAX_RATE(ANN_R,1/1/2018,12/31/2018)&lt;/Q&gt;&lt;R&gt;1&lt;/R&gt;&lt;C&gt;1&lt;/C&gt;&lt;D xsi:type="xsd:double"&gt;28.1328847771236&lt;/D&gt;&lt;/FQL&gt;&lt;FQL&gt;&lt;Q&gt;DE000A1EWWW0^FF_TAX_RATE(ANN_R,1/1/2017,12/31/2017)&lt;/Q&gt;&lt;R&gt;1&lt;/R&gt;&lt;C&gt;1&lt;/C&gt;&lt;D xsi:type="xsd:double"&gt;33.0696984676223&lt;/D&gt;&lt;/FQL&gt;&lt;FQL&gt;&lt;Q&gt;DE000A1EWWW0^FF_TAX_RATE(ANN_R,1/1/2016,12/31/2016)&lt;/Q&gt;&lt;R&gt;1&lt;/R&gt;&lt;C&gt;1&lt;/C&gt;&lt;D xsi:type="xsd:double"&gt;29.5572916666667&lt;/D&gt;&lt;/FQL&gt;&lt;FQL&gt;&lt;Q&gt;DE000A1EWWW0^FG_GICS_SECTOR&lt;/Q&gt;&lt;R&gt;0&lt;/R&gt;&lt;C&gt;0&lt;/C&gt;&lt;/FQL&gt;&lt;FQL&gt;&lt;Q&gt;DE000A1EWWW0^FG_FACTSET_SECTOR&lt;/Q&gt;&lt;R&gt;1&lt;/R&gt;&lt;C&gt;1&lt;/C&gt;&lt;D xsi:type="xsd:string"&gt;Consumer Non-Durables&lt;/D&gt;&lt;/FQL&gt;&lt;FQL&gt;&lt;Q&gt;INE001A01036^SUS_EC_RISK_SCORE(NOW,NOW,,"GOV")&lt;/Q&gt;&lt;R&gt;0&lt;/R&gt;&lt;C&gt;0&lt;/C&gt;&lt;/FQL&gt;&lt;FQL&gt;&lt;Q&gt;INE001A01036^SUS_RR_RISK_SCORE(NOW,NOW,,"ESG")&lt;/Q&gt;&lt;R&gt;0&lt;/R&gt;&lt;C&gt;0&lt;/C&gt;&lt;/FQL&gt;&lt;FQL&gt;&lt;Q&gt;INE001A01036^FF_PTX_INC(ANN_R,1/1/2020,12/31/2020)&lt;/Q&gt;&lt;R&gt;1&lt;/R&gt;&lt;C&gt;1&lt;/C&gt;&lt;D xsi:type="xsd:double"&gt;204471.5&lt;/D&gt;&lt;/FQL&gt;&lt;FQL&gt;&lt;Q&gt;INE001A01036^FF_PTX_INC(ANN_R,1/1/2019,12/31/2019)&lt;/Q&gt;&lt;R&gt;1&lt;/R&gt;&lt;C&gt;1&lt;/C&gt;&lt;D xsi:type="xsd:double"&gt;147091.4&lt;/D&gt;&lt;/FQL&gt;&lt;FQL&gt;&lt;Q&gt;INE001A01036^FF_PTX_INC(ANN_R,1/1/2018,12/31/2018)&lt;/Q&gt;&lt;R&gt;1&lt;/R&gt;&lt;C&gt;1&lt;/C&gt;&lt;D xsi:type="xsd:double"&gt;162072.5&lt;/D&gt;&lt;/FQL&gt;&lt;FQL&gt;&lt;Q&gt;INE001A01036^FF_PTX_INC(ANN_R,1/1/2017,12/31/2017)&lt;/Q&gt;&lt;R&gt;1&lt;/R&gt;&lt;C&gt;1&lt;/C&gt;&lt;D xsi:type="xsd:double"&gt;126495.5&lt;/D&gt;&lt;/FQL&gt;&lt;FQL&gt;&lt;Q&gt;INE001A01036^FF_PTX_INC(ANN_R,1/1/2016,12/31/2016)&lt;/Q&gt;&lt;R&gt;1&lt;/R&gt;&lt;C&gt;1&lt;/C&gt;&lt;D xsi:type="xsd:double"&gt;116129.7&lt;/D&gt;&lt;/FQL&gt;&lt;FQL&gt;&lt;Q&gt;INE001A01036^FF_TAX_CF(ANN_R,1/1/2020,12/31/2020)&lt;/Q&gt;&lt;R&gt;1&lt;/R&gt;&lt;C&gt;1&lt;/C&gt;&lt;D xsi:type="xsd:double"&gt;39679.8&lt;/D&gt;&lt;/FQL&gt;&lt;FQL&gt;&lt;Q&gt;INE001A01036^FF_TAX_CF(ANN_R,1/1/2019,12/31/2019)&lt;/Q&gt;&lt;R&gt;1&lt;/R&gt;&lt;C&gt;1&lt;/C&gt;&lt;D xsi:type="xsd:double"&gt;34854&lt;/D&gt;&lt;/FQL&gt;&lt;FQL&gt;&lt;Q&gt;INE001A01036^FF_TAX_CF(ANN_R,1/1/2018,12/31/2018)&lt;/Q&gt;&lt;R&gt;1&lt;/R&gt;&lt;C&gt;1&lt;/C&gt;&lt;D xsi:type="xsd:double"&gt;45543.7&lt;/D&gt;&lt;/FQL&gt;&lt;FQL&gt;&lt;Q&gt;INE001A01036^FF_TAX_CF(ANN_R,1/1/2017,12/31/2017)&lt;/Q&gt;&lt;R&gt;1&lt;/R&gt;&lt;C&gt;1&lt;/C&gt;&lt;D xsi:type="xsd:double"&gt;42254&lt;/D&gt;&lt;/FQL&gt;&lt;FQL&gt;&lt;Q&gt;INE001A01036^FF_TAX_CF(ANN_R,1/1/2016,12/31/2016)&lt;/Q&gt;&lt;R&gt;1&lt;/R&gt;&lt;C&gt;1&lt;/C&gt;&lt;D xsi:type="xsd:double"&gt;36532.5&lt;/D&gt;&lt;/FQL&gt;&lt;FQL&gt;&lt;Q&gt;INE001A01036^FF_TAX_RATE(ANN_R,1/1/2020,12/31/2020)&lt;/Q&gt;&lt;R&gt;1&lt;/R&gt;&lt;C&gt;1&lt;/C&gt;&lt;D xsi:type="xsd:double"&gt;16.4657666227323&lt;/D&gt;&lt;/FQL&gt;&lt;FQL&gt;&lt;Q&gt;INE001A01036^FF_TAX_RATE(ANN_R,1/1/2019,12/31/2019)&lt;/Q&gt;&lt;R&gt;1&lt;/R&gt;&lt;C&gt;1&lt;/C&gt;&lt;D xsi:type="xsd:double"&gt;30.7186552034993&lt;/D&gt;&lt;/FQL&gt;&lt;FQL&gt;&lt;Q&gt;INE001A01036^FF_TAX_RATE(ANN_R,1/1/2018,12/31/2018)&lt;/Q&gt;&lt;R&gt;1&lt;/R&gt;&lt;C&gt;1&lt;/C&gt;&lt;D xsi:type="xsd:double"&gt;19.1028089281032&lt;/D&gt;&lt;/FQL&gt;&lt;FQL&gt;&lt;Q&gt;INE001A01036^FF_TAX_RATE(ANN_R,1/1/2017,12/31/2017)&lt;/Q&gt;&lt;R&gt;1&lt;/R&gt;&lt;C&gt;1&lt;/C&gt;&lt;D xsi:type="xsd:double"&gt;31.7860319141788&lt;/D&gt;&lt;/FQL&gt;&lt;FQL&gt;&lt;Q&gt;INE001A01036^FG_GICS_SECTOR&lt;/Q&gt;&lt;R&gt;0&lt;/R&gt;&lt;C&gt;0&lt;/C&gt;&lt;/FQL&gt;&lt;FQL&gt;&lt;Q&gt;INE001A01036^FG_FACTSET_SECTOR&lt;/Q&gt;&lt;R&gt;1&lt;/R&gt;&lt;C&gt;1&lt;/C&gt;&lt;D xsi:type="xsd:string"&gt;Finance&lt;/D&gt;&lt;/FQL&gt;&lt;FQL&gt;&lt;Q&gt;ES0113900J37^SUS_EC_RISK_SCORE(NOW,NOW,,"GOV")&lt;/Q&gt;&lt;R&gt;0&lt;/R&gt;&lt;C&gt;0&lt;/C&gt;&lt;/FQL&gt;&lt;FQL&gt;&lt;Q&gt;ES0113900J37^SUS_EC_RISK_SCORE(NOW,NOW,,"SOC")&lt;/Q&gt;&lt;R&gt;0&lt;/R&gt;&lt;C&gt;0&lt;/C&gt;&lt;/FQL&gt;&lt;FQL&gt;&lt;Q&gt;ES0113900J37^SUS_RR_RISK_SCORE(NOW,NOW,,"ESG")&lt;/Q&gt;&lt;R&gt;0&lt;/R&gt;&lt;C&gt;0&lt;/C&gt;&lt;/FQL&gt;&lt;FQL&gt;&lt;Q&gt;ES0113900J37^FF_PTX_INC(ANN_R,1/1/2020,12/31/2020)&lt;/Q&gt;&lt;R&gt;1&lt;/R&gt;&lt;C&gt;1&lt;/C&gt;&lt;D xsi:type="xsd:double"&gt;-1980&lt;/D&gt;&lt;/FQL&gt;&lt;FQL&gt;&lt;Q&gt;ES0113900J37^FF_PTX_INC(ANN_R,1/1/2019,12/31/2019)&lt;/Q&gt;&lt;R&gt;1&lt;/R&gt;&lt;C&gt;1&lt;/C&gt;&lt;D xsi:type="xsd:double"&gt;12219&lt;/D&gt;&lt;/FQL&gt;&lt;FQL&gt;&lt;Q&gt;ES0113900J37^FF_PTX_INC(ANN_R,1/1/2018,12/31/2018)&lt;/Q&gt;&lt;R&gt;1&lt;/R&gt;&lt;C&gt;1&lt;/C&gt;&lt;D xsi:type="xsd:double"&gt;13464&lt;/D&gt;&lt;/FQL&gt;&lt;FQL&gt;&lt;Q&gt;ES0113900J37^FF_PTX_INC(ANN_R,1/1/2017,12/31/2017)&lt;/Q&gt;&lt;R&gt;1&lt;/R&gt;&lt;C&gt;1&lt;/C&gt;&lt;D xsi:type="xsd:double"&gt;11387&lt;/D&gt;&lt;/FQL&gt;&lt;FQL&gt;&lt;Q&gt;ES0113900J37^FF_PTX_INC(ANN_R,1/1/2016,12/31/2016)&lt;/Q&gt;&lt;R&gt;1&lt;/R&gt;&lt;C&gt;1&lt;/C&gt;&lt;D xsi:type="xsd:double"&gt;10324&lt;/D&gt;&lt;/FQL&gt;&lt;FQL&gt;&lt;Q&gt;ES0113900J37^FF_TAX_CF(ANN_R,1/1/2020,12/31/2020)&lt;/Q&gt;&lt;R&gt;1&lt;/R&gt;&lt;C&gt;1&lt;/C&gt;&lt;D xsi:type="xsd:double"&gt;2946&lt;/D&gt;&lt;/FQL&gt;&lt;FQL&gt;&lt;Q&gt;ES0113900J37^FF_TAX_CF(ANN_R,1/1/2019,12/31/2019)&lt;/Q&gt;&lt;R&gt;1&lt;/R&gt;&lt;C&gt;1&lt;/C&gt;&lt;D xsi:type="xsd:double"&gt;2593&lt;/D&gt;&lt;/FQL&gt;&lt;FQL&gt;&lt;Q&gt;ES0113900J37^FF_TAX_CF(ANN_R,1/1/2018,12/31/2018)&lt;/Q&gt;&lt;R&gt;1&lt;/R&gt;&lt;C&gt;1&lt;/C&gt;&lt;D xsi:type="xsd:double"&gt;3342&lt;/D&gt;&lt;/FQL&gt;&lt;FQL&gt;&lt;Q&gt;ES0113900J37^FF_TAX_CF(ANN_R,1/1/2017,12/31/2017)&lt;/Q&gt;&lt;R&gt;1&lt;/R&gt;&lt;C&gt;1&lt;/C&gt;&lt;D xsi:type="xsd:double"&gt;4137&lt;/D&gt;&lt;/FQL&gt;&lt;FQL&gt;&lt;Q&gt;ES0113900J37^FF_TAX_CF(ANN_R,1/1/2016,12/31/2016)&lt;/Q&gt;&lt;R&gt;1&lt;/R&gt;&lt;C&gt;1&lt;/C&gt;&lt;D xsi:type="xsd:double"&gt;2872&lt;/D&gt;&lt;/FQL&gt;&lt;FQL&gt;&lt;Q&gt;ES0113900J37^FF_TAX_RATE(ANN_R,1/1/2019,12/31/2019)&lt;/Q&gt;&lt;R&gt;1&lt;/R&gt;&lt;C&gt;1&lt;/C&gt;&lt;D xsi:type="xsd:double"&gt;36.2304607578362&lt;/D&gt;&lt;/FQL&gt;&lt;FQL&gt;&lt;Q&gt;ES0113900J37^FF_TAX_RATE(ANN_R,1/1/2018,12/31/2018)&lt;/Q&gt;&lt;R&gt;1&lt;/R&gt;&lt;C&gt;1&lt;/C&gt;&lt;D xsi:type="xsd:double"&gt;36.2893642305407&lt;/D&gt;&lt;/FQL&gt;&lt;FQL&gt;&lt;Q&gt;ES0113900J37^FF_TAX_RATE(ANN_R,1/1/2017,12/31/2017)&lt;/Q&gt;&lt;R&gt;1&lt;/R&gt;&lt;C&gt;1&lt;/C&gt;&lt;D xsi:type="xsd:double"&gt;34.1090717484851&lt;/D&gt;&lt;/FQL&gt;&lt;FQL&gt;&lt;Q&gt;ES0113900J37^FF_TAX_RATE(ANN_R,1/1/2016,12/31/2016)&lt;/Q&gt;&lt;R&gt;1&lt;/R&gt;&lt;C&gt;1&lt;/C&gt;&lt;D xsi:type="xsd:double"&gt;31.7900038744673&lt;/D&gt;&lt;/FQL&gt;&lt;FQL&gt;&lt;Q&gt;ES0113900J37^FG_GICS_SECTOR&lt;/Q&gt;&lt;R&gt;0&lt;/R&gt;&lt;C&gt;0&lt;/C&gt;&lt;/FQL&gt;&lt;FQL&gt;&lt;Q&gt;ES0113900J37^FG_FACTSET_SECTOR&lt;/Q&gt;&lt;R&gt;1&lt;/R&gt;&lt;C&gt;1&lt;/C&gt;&lt;D xsi:type="xsd:string"&gt;Finance&lt;/D&gt;&lt;/FQL&gt;&lt;FQL&gt;&lt;Q&gt;JP3481800005^SUS_EC_RISK_SCORE(NOW,NOW,,"GOV")&lt;/Q&gt;&lt;R&gt;0&lt;/R&gt;&lt;C&gt;0&lt;/C&gt;&lt;/FQL&gt;&lt;FQL&gt;&lt;Q&gt;JP3481800005^SUS_EC_RISK_SCORE(NOW,NOW,,"SOC")&lt;/Q&gt;&lt;R&gt;0&lt;/R&gt;&lt;C&gt;0&lt;/C&gt;&lt;/FQL&gt;&lt;FQL&gt;&lt;Q&gt;JP3481800005^SUS_RR_RISK_SCORE(NOW,NOW,,"ESG")&lt;/Q&gt;&lt;R&gt;0&lt;/R&gt;&lt;C&gt;0&lt;/C&gt;&lt;/FQL&gt;&lt;FQL&gt;&lt;Q&gt;JP3481800005^FF_PTX_INC(ANN_R,1/1/2020,12/31/2020)&lt;/Q&gt;&lt;R&gt;1&lt;/R&gt;&lt;C&gt;1&lt;/C&gt;&lt;D xsi:type="xsd:double"&gt;256180&lt;/D&gt;&lt;/FQL&gt;&lt;FQL&gt;&lt;Q&gt;JP3481800005^FF_PTX_INC(ANN_R,1/1/2019,12/31/2019)&lt;/Q&gt;&lt;R&gt;1&lt;/R&gt;&lt;C&gt;1&lt;/C&gt;&lt;D xsi:type="xsd:double"&gt;275310&lt;/D&gt;&lt;/FQL&gt;&lt;FQL&gt;&lt;Q&gt;JP3481800005^FF_PTX_INC(ANN_R,1/1/2018,12/31/2018)&lt;/Q&gt;&lt;R&gt;1&lt;/R&gt;&lt;C&gt;1&lt;/C&gt;&lt;D xsi:type="xsd:double"&gt;251857&lt;/D&gt;&lt;/FQL&gt;&lt;FQL&gt;&lt;Q&gt;JP3481800005^FF_PTX_INC(ANN_R,1/1/2017,12/31/2017)&lt;/Q&gt;&lt;R&gt;1&lt;/R&gt;&lt;C&gt;1&lt;/C&gt;&lt;D xsi:type="xsd:double"&gt;230609&lt;/D&gt;&lt;/FQL&gt;&lt;FQL&gt;&lt;Q&gt;JP3481800005^FF_PTX_INC(ANN_R,1/1/2016,12/31/2016)&lt;/Q&gt;&lt;R&gt;1&lt;/R&gt;&lt;C&gt;1&lt;/C&gt;&lt;D xsi:type="xsd:double"&gt;206183&lt;/D&gt;&lt;/FQL&gt;&lt;FQL&gt;&lt;Q&gt;JP3481800005^FF_TAX_CF(ANN_R,1/1/2020,12/31/2020)&lt;/Q&gt;&lt;R&gt;1&lt;/R&gt;&lt;C&gt;1&lt;/C&gt;&lt;D xsi:type="xsd:double"&gt;87360&lt;/D&gt;&lt;/FQL&gt;&lt;FQL&gt;&lt;Q&gt;JP3481800005^FF_TAX_CF(ANN_R,1/1/2018,12/31/2018)&lt;/Q&gt;&lt;R&gt;1&lt;/R&gt;&lt;C&gt;1&lt;/C&gt;&lt;D xsi:type="xsd:double"&gt;83239&lt;/D&gt;&lt;/FQL&gt;&lt;FQL&gt;&lt;Q&gt;JP3481800005^FF_TAX_CF(ANN_R,1/1/2017,12/31/2017)&lt;/Q&gt;&lt;R&gt;1&lt;/R&gt;&lt;C&gt;1&lt;/C&gt;&lt;D xsi:type="xsd:double"&gt;55252&lt;/D&gt;&lt;/FQL&gt;&lt;FQL&gt;&lt;Q&gt;JP3481800005^FF_TAX_CF(ANN_R,1/1/2016,12/31/2016)&lt;/Q&gt;&lt;R&gt;1&lt;/R&gt;&lt;C&gt;1&lt;/C&gt;&lt;D xsi:type="xsd:double"&gt;72929&lt;/D&gt;&lt;/FQL&gt;&lt;FQL&gt;&lt;Q&gt;JP3481800005^FF_TAX_RATE(ANN_R,1/1/2020,12/31/2020)&lt;/Q&gt;&lt;R&gt;1&lt;/R&gt;&lt;C&gt;1&lt;/C&gt;&lt;D xsi:type="xsd:double"&gt;30.8306659380123&lt;/D&gt;&lt;/FQL&gt;&lt;FQL&gt;&lt;Q&gt;JP3481800005^FF_TAX_RATE(ANN_R,1/1/2019,12/31/2019)&lt;/Q&gt;&lt;R&gt;1&lt;/R&gt;&lt;C&gt;1&lt;/C&gt;&lt;D xsi:type="xsd:double"&gt;28.9292070756602&lt;/D&gt;&lt;/FQL&gt;&lt;FQL&gt;&lt;Q&gt;JP3481800005^FF_TAX_RATE(ANN_R,1/1/2018,12/31/2018)&lt;/Q&gt;&lt;R&gt;1&lt;/R&gt;&lt;C&gt;1&lt;/C&gt;&lt;D xsi:type="xsd:double"&gt;22.5953616536368&lt;/D&gt;&lt;/FQL&gt;&lt;FQL&gt;&lt;Q&gt;JP3481800005^FF_TAX_RATE(ANN_R,1/1/2017,12/31/2017)&lt;/Q&gt;&lt;R&gt;1&lt;/R&gt;&lt;C&gt;1&lt;/C&gt;&lt;D xsi:type="xsd:double"&gt;30.6527498926755&lt;/D&gt;&lt;/FQL&gt;&lt;FQL&gt;&lt;Q&gt;JP3481800005^FF_TAX_RATE(ANN_R,1/1/2016,12/31/2016)&lt;/Q&gt;&lt;R&gt;1&lt;/R&gt;&lt;C&gt;1&lt;/C&gt;&lt;D xsi:type="xsd:double"&gt;31.0850070083373&lt;/D&gt;&lt;/FQL&gt;&lt;FQL&gt;&lt;Q&gt;JP3481800005^FG_GICS_SECTOR&lt;/Q&gt;&lt;R&gt;0&lt;/R&gt;&lt;C&gt;0&lt;/C&gt;&lt;/FQL&gt;&lt;FQL&gt;&lt;Q&gt;JP3481800005^FG_FACTSET_SECTOR&lt;/Q&gt;&lt;R&gt;1&lt;/R&gt;&lt;C&gt;1&lt;/C&gt;&lt;D xsi:type="xsd:string"&gt;Producer Manufacturing&lt;/D&gt;&lt;/FQL&gt;&lt;FQL&gt;&lt;Q&gt;US83304A1060^SUS_EC_RISK_SCORE(NOW,NOW,,"GOV")&lt;/Q&gt;&lt;R&gt;0&lt;/R&gt;&lt;C&gt;0&lt;/C&gt;&lt;/FQL&gt;&lt;FQL&gt;&lt;Q&gt;US83304A1060^SUS_EC_RISK_SCORE(NOW,NOW,,"SOC")&lt;/Q&gt;&lt;R&gt;0&lt;/R&gt;&lt;C&gt;0&lt;/C&gt;&lt;/FQL&gt;&lt;FQL&gt;&lt;Q&gt;US83304A1060^SUS_RR_RISK_SCORE(NOW,NOW,,"ESG")&lt;/Q&gt;&lt;R&gt;0&lt;/R&gt;&lt;C&gt;0&lt;/C&gt;&lt;/FQL&gt;&lt;FQL&gt;&lt;Q&gt;US83304A1060^FF_PTX_INC(ANN_R,1/1/2020,12/31/2020)&lt;/Q&gt;&lt;R&gt;1&lt;/R&gt;&lt;C&gt;1&lt;/C&gt;&lt;D xsi:type="xsd:double"&gt;-926.185&lt;/D&gt;&lt;/FQL&gt;&lt;FQL&gt;&lt;Q&gt;US83304A1060^FF_PTX_INC(ANN_R,1/1/2019,12/31/2019)&lt;/Q&gt;&lt;R&gt;1&lt;/R&gt;&lt;C&gt;1&lt;/C&gt;&lt;D xsi:type="xsd:double"&gt;-1033.267&lt;/D&gt;&lt;/FQL&gt;&lt;FQL&gt;&lt;Q&gt;US83304A1060^FF_PTX_INC(ANN_R,1/1/2017,12/31/2017)&lt;/Q&gt;&lt;R&gt;1&lt;/R&gt;&lt;C&gt;1&lt;/C&gt;&lt;D xsi:type="xsd:double"&gt;-3463.408&lt;/D&gt;&lt;/FQL&gt;&lt;FQL&gt;&lt;Q&gt;US83304A1060^FF_PTX_INC(ANN_R,1/1/2016,12/31/2016)&lt;/Q&gt;&lt;R&gt;1&lt;/R&gt;&lt;C&gt;1&lt;/C&gt;&lt;D xsi:type="xsd:double"&gt;-521.723&lt;/D&gt;&lt;/FQL&gt;&lt;FQL&gt;&lt;Q&gt;US83304A1060^FF_TAX_CF(ANN_R,1/1/2020,12/31/2020)&lt;/Q&gt;&lt;R&gt;1&lt;/R&gt;&lt;C&gt;1&lt;/C&gt;&lt;D xsi:type="xsd:double"&gt;3.692&lt;/D&gt;&lt;/FQL&gt;&lt;FQL&gt;&lt;Q&gt;US83304A1060^FF_TAX_CF(ANN_R,1/1/2019,12/31/2019)&lt;/Q&gt;&lt;R&gt;1&lt;/R&gt;&lt;C&gt;1&lt;/C&gt;&lt;D xsi:type="xsd:double"&gt;0.156&lt;/D&gt;&lt;/FQL&gt;&lt;FQL&gt;&lt;Q&gt;US83304A1060^FF_TAX_CF(ANN_R,1/1/2018,12/31/2018)&lt;/Q&gt;&lt;R&gt;1&lt;/R&gt;&lt;C&gt;1&lt;/C&gt;&lt;D xsi:type="xsd:double"&gt;3.598&lt;/D&gt;&lt;/FQL&gt;&lt;FQL&gt;&lt;Q&gt;US83304A1060^FF_TAX_CF(ANN_R,1/1/2017,12/31/2017)&lt;/Q&gt;&lt;R&gt;1&lt;/R&gt;&lt;C&gt;1&lt;/C&gt;&lt;D xsi:type="xsd:double"&gt;6.226&lt;/D&gt;&lt;/FQL&gt;&lt;FQL&gt;&lt;Q&gt;US83304A1060^FF_TAX_CF(ANN_R,1/1/2016,12/31/2016)&lt;/Q&gt;&lt;R&gt;0&lt;/R&gt;&lt;C&gt;0&lt;/C&gt;&lt;/FQL&gt;&lt;FQL&gt;&lt;Q&gt;US83304A1060^FF_TAX_RATE(ANN_R,1/1/2020,12/31/2020)&lt;/Q&gt;&lt;R&gt;0&lt;/R&gt;&lt;C&gt;0&lt;/C&gt;&lt;/FQL&gt;&lt;FQL&gt;&lt;Q&gt;US83304A1060^FF_TAX_RATE(ANN_R,1/1/2019,12/31/2019)&lt;/Q&gt;&lt;R&gt;0&lt;/R&gt;&lt;C&gt;0&lt;/C&gt;&lt;/FQL&gt;&lt;FQL&gt;&lt;Q&gt;US83304A1060^FF_TAX_RATE(ANN_R,1/1/2018,12/31/2018)&lt;/Q&gt;&lt;R&gt;0&lt;/R&gt;&lt;C&gt;0&lt;/C&gt;&lt;/FQL&gt;&lt;FQL&gt;&lt;Q&gt;US83304A1060^FF_TAX_RATE(ANN_R,1/1/2017,12/31/2017)&lt;/Q&gt;&lt;R&gt;0&lt;/R&gt;&lt;C&gt;0&lt;/C&gt;&lt;/FQL&gt;&lt;FQL&gt;&lt;Q&gt;US83304A1060^FF_TAX_RATE(ANN_R,1/1/2016,12/31/2016)&lt;/Q&gt;&lt;R&gt;0&lt;/R&gt;&lt;C&gt;0&lt;/C&gt;&lt;/FQL&gt;&lt;FQL&gt;&lt;Q&gt;US83304A1060^FG_GICS_SECTOR&lt;/Q&gt;&lt;R&gt;0&lt;/R&gt;&lt;C&gt;0&lt;/C&gt;&lt;/FQL&gt;&lt;FQL&gt;&lt;Q&gt;US83304A1060^FG_FACTSET_SECTOR&lt;/Q&gt;&lt;R&gt;1&lt;/R&gt;&lt;C&gt;1&lt;/C&gt;&lt;D xsi:type="xsd:string"&gt;Technology Services&lt;/D&gt;&lt;/FQL&gt;&lt;FQL&gt;&lt;Q&gt;US37940X1028^SUS_EC_RISK_SCORE(NOW,NOW,,"GOV")&lt;/Q&gt;&lt;R&gt;1&lt;/R&gt;&lt;C&gt;1&lt;/C&gt;&lt;D xsi:type="xsd:string"&gt;7.054719&lt;/D&gt;&lt;/FQL&gt;&lt;FQL&gt;&lt;Q&gt;US37940X1028^SUS_RR_RISK_SCORE(NOW,NOW,,"ESG")&lt;/Q&gt;&lt;R&gt;1&lt;/R&gt;&lt;C&gt;1&lt;/C&gt;&lt;D xsi:type="xsd:double"&gt;19.28671875&lt;/D&gt;&lt;/FQL&gt;&lt;FQL&gt;&lt;Q&gt;US37940X1028^FF_PTX_INC(ANN_R,1/1/2020,12/31/2020)&lt;/Q&gt;&lt;R&gt;1&lt;/R&gt;&lt;C&gt;1&lt;/C&gt;&lt;D xsi:type="xsd:double"&gt;593.956&lt;/D&gt;&lt;/FQL&gt;&lt;FQL&gt;&lt;Q&gt;US37940X1028^FF_PTX_INC(ANN_R,1/1/2019,12/31/2019)&lt;/Q&gt;&lt;R&gt;1&lt;/R&gt;&lt;C&gt;1&lt;/C&gt;&lt;D xsi:type="xsd:double"&gt;517.925&lt;/D&gt;&lt;/FQL&gt;&lt;FQL&gt;&lt;Q&gt;US37940X1028^FF_PTX_INC(ANN_R,1/1/2018,12/31/2018)&lt;/Q&gt;&lt;R&gt;1&lt;/R&gt;&lt;C&gt;1&lt;/C&gt;&lt;D xsi:type="xsd:double"&gt;562.155&lt;/D&gt;&lt;/FQL&gt;&lt;FQL&gt;&lt;Q&gt;US37940X1028^FF_PTX_INC(ANN_R,1/1/2017,12/31/2017)&lt;/Q&gt;&lt;R&gt;1&lt;/R&gt;&lt;C&gt;1&lt;/C&gt;&lt;D xsi:type="xsd:double"&gt;392.683&lt;/D&gt;&lt;/FQL&gt;&lt;FQL&gt;&lt;Q&gt;US37940X1028^FF_PTX_INC(ANN_R,1/1/2016,12/31/2016)&lt;/Q&gt;&lt;R&gt;2&lt;/R&gt;&lt;C&gt;1&lt;/C&gt;&lt;D xsi:type="xsd:string"&gt;@NA&lt;/D&gt;&lt;D xsi:type="xsd:double"&gt;256.972&lt;/D&gt;&lt;/FQL&gt;&lt;FQL&gt;&lt;Q&gt;US37940X1028^FF_TAX_CF(ANN_R,1/1/2020,12/31/2020)&lt;/Q&gt;&lt;R&gt;1&lt;/R&gt;&lt;C&gt;1&lt;/C&gt;&lt;D xsi:type="xsd:double"&gt;308.62&lt;/D&gt;&lt;/FQL&gt;&lt;FQL&gt;&lt;Q&gt;US37940X1028^FF_TAX_CF(ANN_R,1/1/2019,12/31/2019)&lt;/Q&gt;&lt;R&gt;1&lt;/R&gt;&lt;C&gt;1&lt;/C&gt;&lt;D xsi:type="xsd:double"&gt;146.739&lt;/D&gt;&lt;/FQL&gt;&lt;FQL&gt;&lt;Q&gt;US37940X1028^FF_TAX_CF(ANN_R,1/1/2018,12/31/2018)&lt;/Q&gt;&lt;R&gt;1&lt;/R&gt;&lt;C&gt;1&lt;/C&gt;&lt;D xsi:type="xsd:double"&gt;101.302&lt;/D&gt;&lt;/FQL&gt;&lt;FQL&gt;&lt;Q&gt;US37940X1028^FF_TAX_CF(ANN_R,1/1/2017,12/31/2017)&lt;/Q&gt;&lt;R&gt;1&lt;/R&gt;&lt;C&gt;1&lt;/C&gt;&lt;D xsi:type="xsd:double"&gt;97.002&lt;/D&gt;&lt;/FQL&gt;&lt;FQL&gt;&lt;Q&gt;US37940X1028^FF_TAX_CF(ANN_R,1/1/2016,12/31/2016)&lt;/Q&gt;&lt;R&gt;2&lt;/R&gt;&lt;C&gt;1&lt;/C&gt;&lt;D xsi:type="xsd:string"&gt;@NA&lt;/D&gt;&lt;D xsi:type="xsd:double"&gt;89.684&lt;/D&gt;&lt;/FQL&gt;&lt;FQL&gt;&lt;Q&gt;US37940X1028^FF_TAX_RATE(ANN_R,1/1/2020,12/31/2020)&lt;/Q&gt;&lt;R&gt;1&lt;/R&gt;&lt;C&gt;1&lt;/C&gt;&lt;D xsi:type="xsd:double"&gt;12.9896827374418&lt;/D&gt;&lt;/FQL&gt;&lt;FQL&gt;&lt;Q&gt;US37940X1028^FF_TAX_RATE(ANN_R,1/1/2019,12/31/2019)&lt;/Q&gt;&lt;R&gt;1&lt;/R&gt;&lt;C&gt;1&lt;/C&gt;&lt;D xsi:type="xsd:double"&gt;12.0075300477868&lt;/D&gt;&lt;/FQL&gt;&lt;FQL&gt;&lt;Q&gt;US37940X1028^FF_TAX_RATE(ANN_R,1/1/2018,12/31/2018)&lt;/Q&gt;&lt;R&gt;1&lt;/R&gt;&lt;C&gt;1&lt;/C&gt;&lt;D xsi:type="xsd:double"&gt;13.784098691642&lt;/D&gt;&lt;/FQL&gt;&lt;FQL&gt;&lt;Q&gt;US37940X1028^FF_TAX_RATE(ANN_R,1/1/2017,12/31/2017)&lt;/Q&gt;&lt;R&gt;1&lt;/R&gt;&lt;C&gt;1&lt;/C&gt;&lt;D xsi:type="xsd:double"&gt;-25.8190448784388&lt;/D&gt;&lt;/FQL&gt;&lt;FQL&gt;&lt;Q&gt;US37940X1028^FG_GICS_SECTOR&lt;/Q&gt;&lt;R&gt;1&lt;/R&gt;&lt;C&gt;1&lt;/C&gt;&lt;D xsi:type="xsd:string"&gt;Information Technology&lt;/D&gt;&lt;/FQL&gt;&lt;FQL&gt;&lt;Q&gt;US37940X1028^FG_FACTSET_SECTOR&lt;/Q&gt;&lt;R&gt;1&lt;/R&gt;&lt;C&gt;1&lt;/C&gt;&lt;D xsi:type="xsd:string"&gt;Technology Services&lt;/D&gt;&lt;/FQL&gt;&lt;FQL&gt;&lt;Q&gt;US29444U7000^SUS_EC_RISK_SCORE(NOW,NOW,,"GOV")&lt;/Q&gt;&lt;R&gt;0&lt;/R&gt;&lt;C&gt;0&lt;/C&gt;&lt;/FQL&gt;&lt;FQL&gt;&lt;Q&gt;US29444U7000^SUS_EC_RISK_SCORE(NOW,NOW,,"SOC")&lt;/Q&gt;&lt;R&gt;0&lt;/R&gt;&lt;C&gt;0&lt;/C&gt;&lt;/FQL&gt;&lt;FQL&gt;&lt;Q&gt;US29444U7000^SUS_RR_RISK_SCORE(NOW,NOW,,"ESG")&lt;/Q&gt;&lt;R&gt;0&lt;/R&gt;&lt;C&gt;0&lt;/C&gt;&lt;/FQL&gt;&lt;FQL&gt;&lt;Q&gt;US29444U7000^FF_PTX_INC(ANN_R,1/1/2020,12/31/2020)&lt;/Q&gt;&lt;R&gt;1&lt;/R&gt;&lt;C&gt;1&lt;/C&gt;&lt;D xsi:type="xsd:double"&gt;516.225&lt;/D&gt;&lt;/FQL&gt;&lt;FQL&gt;&lt;Q&gt;US29444U7000^FF_PTX_INC(ANN_R,1/1/2019,12/31/2019)&lt;/Q&gt;&lt;R&gt;1&lt;/R&gt;&lt;C&gt;1&lt;/C&gt;&lt;D xsi:type="xsd:double"&gt;692.597&lt;/D&gt;&lt;/FQL&gt;&lt;FQL&gt;&lt;Q&gt;US29444U7000^FF_PTX_INC(ANN_R,1/1/2018,12/31/2018)&lt;/Q&gt;&lt;R&gt;1&lt;/R&gt;&lt;C&gt;1&lt;/C&gt;&lt;D xsi:type="xsd:double"&gt;433.038&lt;/D&gt;&lt;/FQL&gt;&lt;FQL&gt;&lt;Q&gt;US29444U7000^FF_PTX_INC(ANN_R,1/1/2017,12/31/2017)&lt;/Q&gt;&lt;R&gt;1&lt;/R&gt;&lt;C&gt;1&lt;/C&gt;&lt;D xsi:type="xsd:double"&gt;286.832&lt;/D&gt;&lt;/FQL&gt;&lt;FQL&gt;&lt;Q&gt;US29444U7000^FF_PTX_INC(ANN_R,1/1/2016,12/31/2016)&lt;/Q&gt;&lt;R&gt;1&lt;/R&gt;&lt;C&gt;1&lt;/C&gt;&lt;D xsi:type="xsd:double"&gt;159.859&lt;/D&gt;&lt;/FQL&gt;&lt;FQL&gt;&lt;Q&gt;US29444U7000^FF_TAX_CF(ANN_R,1/1/2020,12/31/2020)&lt;/Q&gt;&lt;R&gt;1&lt;/R&gt;&lt;C&gt;1&lt;/C&gt;&lt;D xsi:type="xsd:double"&gt;143.934&lt;/D&gt;&lt;/FQL&gt;&lt;FQL&gt;&lt;Q&gt;US29444U7000^FF_TAX_CF(ANN_R,1/1/2019,12/31/2019)&lt;/Q&gt;&lt;R&gt;1&lt;/R&gt;&lt;C&gt;1&lt;/C&gt;&lt;D xsi:type="xsd:double"&gt;136.583&lt;/D&gt;&lt;/FQL&gt;&lt;FQL&gt;&lt;Q&gt;US29444U7000^FF_TAX_CF(ANN_R,1/1/2018,12/31/2018)&lt;/Q&gt;&lt;R&gt;1&lt;/R&gt;&lt;C&gt;1&lt;/C&gt;&lt;D xsi:type="xsd:double"&gt;93.375&lt;/D&gt;&lt;/FQL&gt;&lt;FQL&gt;&lt;Q&gt;US29444U7000^FF_TAX_CF(ANN_R,1/1/2017,12/31/2017)&lt;/Q&gt;&lt;R&gt;1&lt;/R&gt;&lt;C&gt;1&lt;/C&gt;&lt;D xsi:type="xsd:double"&gt;72.641&lt;/D&gt;&lt;/FQL&gt;&lt;FQL&gt;&lt;Q&gt;US29444U7000^FF_TAX_CF(ANN_R,1/1/2016,12/31/2016)&lt;/Q&gt;&lt;R&gt;1&lt;/R&gt;&lt;C&gt;1&lt;/C&gt;&lt;D xsi:type="xsd:double"&gt;39.32&lt;/D&gt;&lt;/FQL&gt;&lt;FQL&gt;&lt;Q&gt;US29444U7000^FF_TAX_RATE(ANN_R,1/1/2019,12/31/2019)&lt;/Q&gt;&lt;R&gt;1&lt;/R&gt;&lt;C&gt;1&lt;/C&gt;&lt;D xsi:type="xsd:double"&gt;26.7618831730429&lt;/D&gt;&lt;/FQL&gt;&lt;FQL&gt;&lt;Q&gt;US29444U7000^FF_TAX_RATE(ANN_R,1/1/2018,12/31/2018)&lt;/Q&gt;&lt;R&gt;1&lt;/R&gt;&lt;C&gt;1&lt;/C&gt;&lt;D xsi:type="xsd:double"&gt;15.6288824537339&lt;/D&gt;&lt;/FQL&gt;&lt;FQL&gt;&lt;Q&gt;US29444U7000^FF_TAX_RATE(ANN_R,1/1/2017,12/31/2017)&lt;/Q&gt;&lt;R&gt;1&lt;/R&gt;&lt;C&gt;1&lt;/C&gt;&lt;D xsi:type="xsd:double"&gt;18.7740558933452&lt;/D&gt;&lt;/FQL&gt;&lt;FQL&gt;&lt;Q&gt;US29444U7000^FF_TAX_RATE(ANN_R,1/1/2016,12/31/2016)&lt;/Q&gt;&lt;R&gt;1&lt;/R&gt;&lt;C&gt;1&lt;/C&gt;&lt;D xsi:type="xsd:double"&gt;28.4319306388755&lt;/D&gt;&lt;/FQL&gt;&lt;FQL&gt;&lt;Q&gt;US29444U7000^FG_GICS_SECTOR&lt;/Q&gt;&lt;R&gt;1&lt;/R&gt;&lt;C&gt;1&lt;/C&gt;&lt;D xsi:type="xsd:string"&gt;Real Estate&lt;/D&gt;&lt;/FQL&gt;&lt;FQL&gt;&lt;Q&gt;US29444U7000^FG_FACTSET_SECTOR&lt;/Q&gt;&lt;R&gt;1&lt;/R&gt;&lt;C&gt;1&lt;/C&gt;&lt;D xsi:type="xsd:string"&gt;Finance&lt;/D&gt;&lt;/FQL&gt;&lt;FQL&gt;&lt;Q&gt;FR0000125486^SUS_EC_RISK_SCORE(NOW,NOW,,"GOV")&lt;/Q&gt;&lt;R&gt;1&lt;/R&gt;&lt;C&gt;1&lt;/C&gt;&lt;D xsi:type="xsd:string"&gt;8.013625&lt;/D&gt;&lt;/FQL&gt;&lt;FQL&gt;&lt;Q&gt;FR0000125486^SUS_EC_RISK_SCORE(NOW,NOW,,"SOC")&lt;/Q&gt;&lt;R&gt;1&lt;/R&gt;&lt;C&gt;1&lt;/C&gt;&lt;D xsi:type="xsd:string"&gt;11.877275&lt;/D&gt;&lt;/FQL&gt;&lt;FQL&gt;&lt;Q&gt;FR0000125486^SUS_RR_RISK_SCORE(NOW,NOW,,"ESG")&lt;/Q&gt;&lt;R&gt;1&lt;/R&gt;&lt;C&gt;1&lt;/C&gt;&lt;D xsi:type="xsd:double"&gt;26.5771&lt;/D&gt;&lt;/FQL&gt;&lt;FQL&gt;&lt;Q&gt;FR0000125486^FF_PTX_INC(ANN_R,1/1/2020,12/31/2020)&lt;/Q&gt;&lt;R&gt;1&lt;/R&gt;&lt;C&gt;1&lt;/C&gt;&lt;D xsi:type="xsd:double"&gt;1957&lt;/D&gt;&lt;/FQL&gt;&lt;FQL&gt;&lt;Q&gt;FR0000125486^FF_PTX_INC(ANN_R,1/1/2019,12/31/2019)&lt;/Q&gt;&lt;R&gt;1&lt;/R&gt;&lt;C&gt;1&lt;/C&gt;&lt;D xsi:type="xsd:double"&gt;4814&lt;/D&gt;&lt;/FQL&gt;&lt;FQL&gt;&lt;Q&gt;FR0000125486^FF_PTX_INC(ANN_R,1/1/2018,12/31/2018)&lt;/Q&gt;&lt;R&gt;1&lt;/R&gt;&lt;C&gt;1&lt;/C&gt;&lt;D xsi:type="xsd:double"&gt;4368&lt;/D&gt;&lt;/FQL&gt;&lt;FQL&gt;&lt;Q&gt;FR0000125486^FF_PTX_INC(ANN_R,1/1/2017,12/31/2017)&lt;/Q&gt;&lt;R&gt;1&lt;/R&gt;&lt;C&gt;1&lt;/C&gt;&lt;D xsi:type="xsd:double"&gt;3938&lt;/D&gt;&lt;/FQL&gt;&lt;FQL&gt;&lt;Q&gt;FR0000125486^FF_PTX_INC(ANN_R,1/1/2016,12/31/2016)&lt;/Q&gt;&lt;R&gt;1&lt;/R&gt;&lt;C&gt;1&lt;/C&gt;&lt;D xsi:type="xsd:double"&gt;3467&lt;/D&gt;&lt;/FQL&gt;&lt;FQL&gt;&lt;Q&gt;FR0000125486^FF_TAX_CF(ANN_R,1/1/2020,12/31/2020)&lt;/Q&gt;&lt;R&gt;1&lt;/R&gt;&lt;C&gt;1&lt;/C&gt;&lt;D xsi:type="xsd:double"&gt;1054&lt;/D&gt;&lt;/FQL&gt;&lt;FQL&gt;&lt;Q&gt;FR0000125486^FF_TAX_CF(ANN_R,1/1/2018,12/31/2018)&lt;/Q&gt;&lt;R&gt;1&lt;/R&gt;&lt;C&gt;1&lt;/C&gt;&lt;D xsi:type="xsd:double"&gt;1222&lt;/D&gt;&lt;/FQL&gt;&lt;FQL&gt;&lt;Q&gt;FR0000125486^FF_TAX_CF(ANN_R,1/1/2017,12/31/2017)&lt;/Q&gt;&lt;R&gt;1&lt;/R&gt;&lt;C&gt;1&lt;/C&gt;&lt;D xsi:type="xsd:double"&gt;1647&lt;/D&gt;&lt;/FQL&gt;&lt;FQL&gt;&lt;Q&gt;FR0000125486^FF_TAX_CF(ANN_R,1/1/2016,12/31/2016)&lt;/Q&gt;&lt;R&gt;1&lt;/R&gt;&lt;C&gt;1&lt;/C&gt;&lt;D xsi:type="xsd:double"&gt;1213&lt;/D&gt;&lt;/FQL&gt;&lt;FQL&gt;&lt;Q&gt;FR0000125486^FF_TAX_RATE(ANN_R,1/1/2020,12/31/2020)&lt;/Q&gt;&lt;R&gt;1&lt;/R&gt;&lt;C&gt;1&lt;/C&gt;&lt;D xsi:type="xsd:double"&gt;41.2876852324987&lt;/D&gt;&lt;/FQL&gt;&lt;FQL&gt;&lt;Q&gt;FR0000125486^FF_TAX_RATE(ANN_R,1/1/2019,12/31/2019)&lt;/Q&gt;&lt;R&gt;1&lt;/R&gt;&lt;C&gt;1&lt;/C&gt;&lt;D xsi:type="xsd:double"&gt;33.9426672206066&lt;/D&gt;&lt;/FQL&gt;&lt;FQL&gt;&lt;Q&gt;FR0000125486^FF_TAX_RATE(ANN_R,1/1/2018,12/31/2018)&lt;/Q&gt;&lt;R&gt;1&lt;/R&gt;&lt;C&gt;1&lt;/C&gt;&lt;D xsi:type="xsd:double"&gt;32.46336996337&lt;/D&gt;&lt;/FQL&gt;&lt;FQL&gt;&lt;Q&gt;FR0000125486^FF_TAX_RATE(ANN_R,1/1/2017,12/31/2017)&lt;/Q&gt;&lt;R&gt;1&lt;/R&gt;&lt;C&gt;1&lt;/C&gt;&lt;D xsi:type="xsd:double"&gt;32.2752666328085&lt;/D&gt;&lt;/FQL&gt;&lt;FQL&gt;&lt;Q&gt;FR0000125486^FF_TAX_RATE(ANN_R,1/1/2016,12/31/2016)&lt;/Q&gt;&lt;R&gt;1&lt;/R&gt;&lt;C&gt;1&lt;/C&gt;&lt;D xsi:type="xsd:double"&gt;29.2183443899625&lt;/D&gt;&lt;/FQL&gt;&lt;FQL&gt;&lt;Q&gt;FR0000125486^FG_GICS_SECTOR&lt;/Q&gt;&lt;R&gt;0&lt;/R&gt;&lt;C&gt;0&lt;/C&gt;&lt;/FQL&gt;&lt;FQL&gt;&lt;Q&gt;FR0000125486^FG_FACTSET_SECTOR&lt;/Q&gt;&lt;R&gt;1&lt;/R&gt;&lt;C&gt;1&lt;/C&gt;&lt;D xsi:type="xsd:string"&gt;Industrial Services&lt;/D&gt;&lt;/FQL&gt;&lt;FQL&gt;&lt;Q&gt;US8725901040^SUS_EC_RISK_SCORE(NOW,NOW,,"GOV")&lt;/Q&gt;&lt;R&gt;1&lt;/R&gt;&lt;C&gt;1&lt;/C&gt;&lt;D xsi:type="xsd:string"&gt;7.306456&lt;/D&gt;&lt;/FQL&gt;&lt;FQL&gt;&lt;Q&gt;US8725901040^SUS_EC_RISK_SCORE(NOW,NOW,,"SOC")&lt;/Q&gt;&lt;R&gt;1&lt;/R&gt;&lt;C&gt;1&lt;/C&gt;&lt;D xsi:type="xsd:string"&gt;13.386088&lt;/D&gt;&lt;/FQL&gt;&lt;FQL&gt;&lt;Q&gt;US8725901040^SUS_RR_RISK_SCORE(NOW,NOW,,"ESG")&lt;/Q&gt;&lt;R&gt;1&lt;/R&gt;&lt;C&gt;1&lt;/C&gt;&lt;D xsi:type="xsd:double"&gt;23.40829375&lt;/D&gt;&lt;/FQL&gt;&lt;FQL&gt;&lt;Q&gt;US8725901040^FF_PTX_INC(ANN_R,1/1/2020,12/31/2020)&lt;/Q&gt;&lt;R&gt;1&lt;/R&gt;&lt;C&gt;1&lt;/C&gt;&lt;D xsi:type="xsd:double"&gt;3530&lt;/D&gt;&lt;/FQL&gt;&lt;FQL&gt;&lt;Q&gt;US8725901040^FF_PTX_INC(ANN_R,1/1/2019,12/31/2019)&lt;/Q&gt;&lt;R&gt;1&lt;/R&gt;&lt;C&gt;1&lt;/C&gt;&lt;D xsi:type="xsd:double"&gt;4603&lt;/D&gt;&lt;/FQL&gt;&lt;FQL&gt;&lt;Q&gt;US8725901040^FF_PTX_INC(ANN_R,1/1/2017,12/31/2017)&lt;/Q&gt;&lt;R&gt;1&lt;/R&gt;&lt;C&gt;1&lt;/C&gt;&lt;D xsi:type="xsd:double"&gt;3161&lt;/D&gt;&lt;/FQL&gt;&lt;FQL&gt;&lt;Q&gt;US8725901040^FF_PTX_INC(ANN_R,1/1/2016,12/31/2016)&lt;/Q&gt;&lt;R&gt;1&lt;/R&gt;&lt;C&gt;1&lt;/C&gt;&lt;D xsi:type="xsd:double"&gt;2327&lt;/D&gt;&lt;/FQL&gt;&lt;FQL&gt;&lt;Q&gt;US8725901040^FF_TAX_CF(ANN_R,1/1/2020,12/31/2020)&lt;/Q&gt;&lt;R&gt;1&lt;/R&gt;&lt;C&gt;1&lt;/C&gt;&lt;D xsi:type="xsd:double"&gt;218&lt;/D&gt;&lt;/FQL&gt;&lt;FQL&gt;&lt;Q&gt;US8725901040^FF_TAX_CF(ANN_R,1/1/2019,12/31/2019)&lt;/Q&gt;&lt;R&gt;1&lt;/R&gt;&lt;C&gt;1&lt;/C&gt;&lt;D xsi:type="xsd:double"&gt;88&lt;/D&gt;&lt;/FQL&gt;&lt;FQL&gt;&lt;Q&gt;US8725901040^FF_TAX_CF(ANN_R,1/1/2018,12/31/2018)&lt;/Q&gt;&lt;R&gt;1&lt;/R&gt;&lt;C&gt;1&lt;/C&gt;&lt;D xsi:type="xsd:double"&gt;51&lt;/D&gt;&lt;/FQL&gt;&lt;FQL&gt;&lt;Q&gt;US8725901040^FF_TAX_CF(ANN_R,1/1/2017,12/31/2017)&lt;/Q&gt;&lt;R&gt;1&lt;/R&gt;&lt;C&gt;1&lt;/C&gt;&lt;D xsi:type="xsd:double"&gt;31&lt;/D&gt;&lt;/FQL&gt;&lt;FQL&gt;&lt;Q&gt;US8725901040^FF_TAX_CF(ANN_R,1/1/2016,12/31/2016)&lt;/Q&gt;&lt;R&gt;1&lt;/R&gt;&lt;C&gt;1&lt;/C&gt;&lt;D xsi:type="xsd:double"&gt;25&lt;/D&gt;&lt;/FQL&gt;&lt;FQL&gt;&lt;Q&gt;US8725901040^FF_TAX_RATE(ANN_R,1/1/2020,12/31/2020)&lt;/Q&gt;&lt;R&gt;1&lt;/R&gt;&lt;C&gt;1&lt;/C&gt;&lt;D xsi:type="xsd:double"&gt;22.2662889518414&lt;/D&gt;&lt;/FQL&gt;&lt;FQL&gt;&lt;Q&gt;US8725901040^FF_TAX_RATE(ANN_R,1/1/2019,12/31/2019)&lt;/Q&gt;&lt;R&gt;1&lt;/R&gt;&lt;C&gt;1&lt;/C&gt;&lt;D xsi:type="xsd:double"&gt;24.6578318487943&lt;/D&gt;&lt;/FQL&gt;&lt;FQL&gt;&lt;Q&gt;US8725901040^FF_TAX_RATE(ANN_R,1/1/2018,12/31/2018)&lt;/Q&gt;&lt;R&gt;1&lt;/R&gt;&lt;C&gt;1&lt;/C&gt;&lt;D xsi:type="xsd:double"&gt;26.2701046719428&lt;/D&gt;&lt;/FQL&gt;&lt;FQL&gt;&lt;Q&gt;US8725901040^FF_TAX_RATE(ANN_R,1/1/2017,12/31/2017)&lt;/Q&gt;&lt;R&gt;1&lt;/R&gt;&lt;C&gt;1&lt;/C&gt;&lt;D xsi:type="xsd:double"&gt;-43.4988927554571&lt;/D&gt;&lt;/FQL&gt;&lt;FQL&gt;&lt;Q&gt;US8725901040^FF_TAX_RATE(ANN_R,1/1/2016,12/31/2016)&lt;/Q&gt;&lt;R&gt;1&lt;/R&gt;&lt;C&gt;1&lt;/C&gt;&lt;D xsi:type="xsd:double"&gt;37.2582724538032&lt;/D&gt;&lt;/FQL&gt;&lt;FQL&gt;&lt;Q&gt;US8725901040^FG_GICS_SECTOR&lt;/Q&gt;&lt;R&gt;1&lt;/R&gt;&lt;C&gt;1&lt;/C&gt;&lt;D xsi:type="xsd:string"&gt;Communication Services&lt;/D&gt;&lt;/FQL&gt;&lt;FQL&gt;&lt;Q&gt;US8725901040^FG_FACTSET_SECTOR&lt;/Q&gt;&lt;R&gt;1&lt;/R&gt;&lt;C&gt;1&lt;/C&gt;&lt;D xsi:type="xsd:string"&gt;Communications&lt;/D&gt;&lt;/FQL&gt;&lt;FQL&gt;&lt;Q&gt;US8243481061^SUS_EC_RISK_SCORE(NOW,NOW,,"GOV")&lt;/Q&gt;&lt;R&gt;1&lt;/R&gt;&lt;C&gt;1&lt;/C&gt;&lt;D xsi:type="xsd:string"&gt;5.955558&lt;/D&gt;&lt;/FQL&gt;&lt;FQL&gt;&lt;Q&gt;US8243481061^SUS_RR_RISK_SCORE(NOW,NOW,,"ESG")&lt;/Q&gt;&lt;R&gt;1&lt;/R&gt;&lt;C&gt;1&lt;/C&gt;&lt;D xsi:type="xsd:double"&gt;29.4078926875&lt;/D&gt;&lt;/FQL&gt;&lt;FQL&gt;&lt;Q&gt;US8243481061^FF_PTX_INC(ANN_R,1/1/2020,12/31/2020)&lt;/Q&gt;&lt;R&gt;1&lt;/R&gt;&lt;C&gt;1&lt;/C&gt;&lt;D xsi:type="xsd:double"&gt;2519.2&lt;/D&gt;&lt;/FQL&gt;&lt;FQL&gt;&lt;Q&gt;US8243481061^FF_PTX_INC(ANN_R,1/1/2019,12/31/2019)&lt;/Q&gt;&lt;R&gt;1&lt;/R&gt;&lt;C&gt;1&lt;/C&gt;&lt;D xsi:type="xsd:double"&gt;1981.8&lt;/D&gt;&lt;/FQL&gt;&lt;FQL&gt;&lt;Q&gt;US8243481061^FF_PTX_INC(ANN_R,1/1/2018,12/31/2018)&lt;/Q&gt;&lt;R&gt;1&lt;/R&gt;&lt;C&gt;1&lt;/C&gt;&lt;D xsi:type="xsd:double"&gt;1359.65&lt;/D&gt;&lt;/FQL&gt;&lt;FQL&gt;&lt;Q&gt;US8243481061^FF_PTX_INC(ANN_R,1/1/2017,12/31/2017)&lt;/Q&gt;&lt;R&gt;1&lt;/R&gt;&lt;C&gt;1&lt;/C&gt;&lt;D xsi:type="xsd:double"&gt;1469.31&lt;/D&gt;&lt;/FQL&gt;&lt;FQL&gt;&lt;Q&gt;US8243481061^FF_PTX_INC(ANN_R,1/1/2016,12/31/2016)&lt;/Q&gt;&lt;R&gt;1&lt;/R&gt;&lt;C&gt;1&lt;/C&gt;&lt;D xsi:type="xsd:double"&gt;1595.233&lt;/D&gt;&lt;/FQL&gt;&lt;FQL&gt;&lt;Q&gt;US8243481061^FF_TAX_CF(ANN_R,1/1/2020,12/31/2020)&lt;/Q&gt;&lt;R&gt;1&lt;/R&gt;&lt;C&gt;1&lt;/C&gt;&lt;D xsi:type="xsd:double"&gt;437.2&lt;/D&gt;&lt;/FQL&gt;&lt;FQL&gt;&lt;Q&gt;US8243481061^FF_TAX_CF(ANN_R,1/1/2019,12/31/2019)&lt;/Q&gt;&lt;R&gt;1&lt;/R&gt;&lt;C&gt;1&lt;/C&gt;&lt;D xsi:type="xsd:double"&gt;407.5&lt;/D&gt;&lt;/FQL&gt;&lt;FQL&gt;&lt;Q&gt;US8243481061^FF_TAX_CF(ANN_R,1/1/2018,12/31/2018)&lt;/Q&gt;&lt;R&gt;1&lt;/R&gt;&lt;C&gt;1&lt;/C&gt;&lt;D xsi:type="xsd:double"&gt;292.169&lt;/D&gt;&lt;/FQL&gt;&lt;FQL&gt;&lt;Q&gt;US8243481061^FF_TAX_CF(ANN_R,1/1/2017,12/31/2017)&lt;/Q&gt;&lt;R&gt;1&lt;/R&gt;&lt;C&gt;1&lt;/C&gt;&lt;D xsi:type="xsd:double"&gt;419.695&lt;/D&gt;&lt;/FQL&gt;&lt;FQL&gt;&lt;Q&gt;US8243481061^FF_TAX_CF(ANN_R,1/1/2016,12/31/2016)&lt;/Q&gt;&lt;R&gt;1&lt;/R&gt;&lt;C&gt;1&lt;/C&gt;&lt;D xsi:type="xsd:double"&gt;477.786&lt;/D&gt;&lt;/FQL&gt;&lt;FQL&gt;&lt;Q&gt;US8243481061^FF_TAX_RATE(ANN_R,1/1/2020,12/31/2020)&lt;/Q&gt;&lt;R&gt;1&lt;/R&gt;&lt;C&gt;1&lt;/C&gt;&lt;D xsi:type="xsd:double"&gt;19.4029850746269&lt;/D&gt;&lt;/FQL&gt;&lt;FQL&gt;&lt;Q&gt;US8243481061^FF_TAX_RATE(ANN_R,1/1/2019,12/31/2019)&lt;/Q&gt;&lt;R&gt;1&lt;/R&gt;&lt;C&gt;1&lt;/C&gt;&lt;D xsi:type="xsd:double"&gt;22.2272681400747&lt;/D&gt;&lt;/FQL&gt;&lt;FQL&gt;&lt;Q&gt;US8243481061^FF_TAX_RATE(ANN_R,1/1/2018,12/31/2018)&lt;/Q&gt;&lt;R&gt;1&lt;/R&gt;&lt;C&gt;1&lt;/C&gt;&lt;D xsi:type="xsd:double"&gt;18.4535726105983&lt;/D&gt;&lt;/FQL&gt;&lt;FQL&gt;&lt;Q&gt;US8243481061^FF_TAX_RATE(ANN_R,1/1/2017,12/31/2017)&lt;/Q&gt;&lt;R&gt;1&lt;/R&gt;&lt;C&gt;1&lt;/C&gt;&lt;D xsi:type="xsd:double"&gt;-20.4298616357338&lt;/D&gt;&lt;/FQL&gt;&lt;FQL&gt;&lt;Q&gt;US8243481061^FG_GICS_SECTOR&lt;/Q&gt;&lt;R&gt;1&lt;/R&gt;&lt;C&gt;1&lt;/C&gt;&lt;D xsi:type="xsd:string"&gt;Materials&lt;/D&gt;&lt;/FQL&gt;&lt;FQL&gt;&lt;Q&gt;US8243481061^FG_FACTSET_SECTOR&lt;/Q&gt;&lt;R&gt;1&lt;/R&gt;&lt;C&gt;1&lt;/C&gt;&lt;D xsi:type="xsd:string"&gt;Process Industries&lt;/D&gt;&lt;/FQL&gt;&lt;FQL&gt;&lt;Q&gt;US0527691069^SUS_EC_RISK_SCORE(NOW,NOW,,"GOV")&lt;/Q&gt;&lt;R&gt;1&lt;/R&gt;&lt;C&gt;1&lt;/C&gt;&lt;D xsi:type="xsd:string"&gt;4.871137&lt;/D&gt;&lt;/FQL&gt;&lt;FQL&gt;&lt;Q&gt;US0527691069^SUS_EC_RISK_SCORE(NOW,NOW,,"SOC")&lt;/Q&gt;&lt;R&gt;1&lt;/R&gt;&lt;C&gt;1&lt;/C&gt;&lt;D xsi:type="xsd:string"&gt;9.215778&lt;/D&gt;&lt;/FQL&gt;&lt;FQL&gt;&lt;Q&gt;US0527691069^SUS_RR_RISK_SCORE(NOW,NOW,,"ESG")&lt;/Q&gt;&lt;R&gt;1&lt;/R&gt;&lt;C&gt;1&lt;/C&gt;&lt;D xsi:type="xsd:double"&gt;15.4534152777778&lt;/D&gt;&lt;/FQL&gt;&lt;FQL&gt;&lt;Q&gt;US0527691069^FF_PTX_INC(ANN_R,1/1/2020,12/31/2020)&lt;/Q&gt;&lt;R&gt;1&lt;/R&gt;&lt;C&gt;1&lt;/C&gt;&lt;D xsi:type="xsd:double"&gt;294.8&lt;/D&gt;&lt;/FQL&gt;&lt;FQL&gt;&lt;Q&gt;US0527691069^FF_PTX_INC(ANN_R,1/1/2019,12/31/2019)&lt;/Q&gt;&lt;R&gt;1&lt;/R&gt;&lt;C&gt;1&lt;/C&gt;&lt;D xsi:type="xsd:double"&gt;-42.7&lt;/D&gt;&lt;/FQL&gt;&lt;FQL&gt;&lt;Q&gt;US0527691069^FF_PTX_INC(ANN_R,1/1/2018,12/31/2018)&lt;/Q&gt;&lt;R&gt;1&lt;/R&gt;&lt;C&gt;1&lt;/C&gt;&lt;D xsi:type="xsd:double"&gt;-557.3&lt;/D&gt;&lt;/FQL&gt;&lt;FQL&gt;&lt;Q&gt;US0527691069^FF_PTX_INC(ANN_R,1/1/2017,12/31/2017)&lt;/Q&gt;&lt;R&gt;1&lt;/R&gt;&lt;C&gt;1&lt;/C&gt;&lt;D xsi:type="xsd:double"&gt;-523.8&lt;/D&gt;&lt;/FQL&gt;&lt;FQL&gt;&lt;Q&gt;US0527691069^FF_PTX_INC(ANN_R,1/1/2016,12/31/2016)&lt;/Q&gt;&lt;R&gt;1&lt;/R&gt;&lt;C&gt;1&lt;/C&gt;&lt;D xsi:type="xsd:double"&gt;-20.3&lt;/D&gt;&lt;/FQL&gt;&lt;FQL&gt;&lt;Q&gt;US0527691069^FF_TAX_CF(ANN_R,1/1/2020,12/31/2020)&lt;/Q&gt;&lt;R&gt;1&lt;/R&gt;&lt;C&gt;1&lt;/C&gt;&lt;D xsi:type="xsd:double"&gt;60.3&lt;/D&gt;&lt;/FQL&gt;&lt;FQL&gt;&lt;Q&gt;US0527691069^FF_TAX_CF(ANN_R,1/1/2019,12/31/2019)&lt;/Q&gt;&lt;R&gt;1&lt;/R&gt;&lt;C&gt;1&lt;/C&gt;&lt;D xsi:type="xsd:double"&gt;78&lt;/D&gt;&lt;/FQL&gt;&lt;FQL&gt;&lt;Q&gt;US0527691069^FF_TAX_CF(ANN_R,1/1/2018,12/31/2018)&lt;/Q&gt;&lt;R&gt;1&lt;/R&gt;&lt;C&gt;1&lt;/C&gt;&lt;D xsi:type="xsd:double"&gt;84.5&lt;/D&gt;&lt;/FQL&gt;&lt;FQL&gt;&lt;Q&gt;US0527691069^FF_TAX_CF(ANN_R,1/1/2017,12/31/2017)&lt;/Q&gt;&lt;R&gt;1&lt;/R&gt;&lt;C&gt;1&lt;/C&gt;&lt;D xsi:type="xsd:double"&gt;77.7&lt;/D&gt;&lt;/FQL&gt;&lt;FQL&gt;&lt;Q&gt;US0527691069^FF_TAX_CF(ANN_R,1/1/2016,12/31/2016)&lt;/Q&gt;&lt;R&gt;1&lt;/R&gt;&lt;C&gt;1&lt;/C&gt;&lt;D xsi:type="xsd:double"&gt;59.1&lt;/D&gt;&lt;/FQL&gt;&lt;FQL&gt;&lt;Q&gt;US0527691069^FF_TAX_RATE(ANN_R,1/1/2019,12/31/2019)&lt;/Q&gt;&lt;R&gt;0&lt;/R&gt;&lt;C&gt;0&lt;/C&gt;&lt;/FQL&gt;&lt;FQL&gt;&lt;Q&gt;US0527691069^FF_TAX_RATE(ANN_R,1/1/2018,12/31/2018)&lt;/Q&gt;&lt;R&gt;0&lt;/R&gt;&lt;C&gt;0&lt;/C&gt;&lt;/FQL&gt;&lt;FQL&gt;&lt;Q&gt;US0527691069^FF_TAX_RATE(ANN_R,1/1/2017,12/31/2017)&lt;/Q&gt;&lt;R&gt;0&lt;/R&gt;&lt;C&gt;0&lt;/C&gt;&lt;/FQL&gt;&lt;FQL&gt;&lt;Q&gt;US0527691069^FF_TAX_RATE(ANN_R,1/1/2016,12/31/2016)&lt;/Q&gt;&lt;R&gt;0&lt;/R&gt;&lt;C&gt;0&lt;/C&gt;&lt;/FQL&gt;&lt;FQL&gt;&lt;Q&gt;US0527691069^FG_GICS_SECTOR&lt;/Q&gt;&lt;R&gt;1&lt;/R&gt;&lt;C&gt;1&lt;/C&gt;&lt;D xsi:type="xsd:string"&gt;Information Technology&lt;/D&gt;&lt;/FQL&gt;&lt;FQL&gt;&lt;Q&gt;US0527691069^FG_FACTSET_SECTOR&lt;/Q&gt;&lt;R&gt;1&lt;/R&gt;&lt;C&gt;1&lt;/C&gt;&lt;D xsi:type="xsd:string"&gt;Technology Services&lt;/D&gt;&lt;/FQL&gt;&lt;FQL&gt;&lt;Q&gt;GB00BH0P3Z91^SUS_EC_RISK_SCORE(NOW,NOW,,"GOV")&lt;/Q&gt;&lt;R&gt;0&lt;/R&gt;&lt;C&gt;0&lt;/C&gt;&lt;/FQL&gt;&lt;FQL&gt;&lt;Q&gt;GB00BH0P3Z91^SUS_EC_RISK_SCORE(NOW,NOW,,"SOC")&lt;/Q&gt;&lt;R&gt;0&lt;/R&gt;&lt;C&gt;0&lt;/C&gt;&lt;/FQL&gt;&lt;FQL&gt;&lt;Q&gt;GB00BH0P3Z91^SUS_RR_RISK_SCORE(NOW,NOW,,"ESG")&lt;/Q&gt;&lt;R&gt;0&lt;/R&gt;&lt;C&gt;0&lt;/C&gt;&lt;/FQL&gt;&lt;FQL&gt;&lt;Q&gt;GB00BH0P3Z91^FF_PTX_INC(ANN_R,1/1/2020,12/31/2020)&lt;/Q&gt;&lt;R&gt;1&lt;/R&gt;&lt;C&gt;1&lt;/C&gt;&lt;D xsi:type="xsd:double"&gt;10733.5639999996&lt;/D&gt;&lt;/FQL&gt;&lt;FQL&gt;&lt;Q&gt;GB00BH0P3Z91^FF_PTX_INC(ANN_R,1/1/2019,12/31/2019)&lt;/Q&gt;&lt;R&gt;1&lt;/R&gt;&lt;C&gt;1&lt;/C&gt;&lt;D xsi:type="xsd:double"&gt;11319.5373196615&lt;/D&gt;&lt;/FQL&gt;&lt;FQL&gt;&lt;Q&gt;GB00BH0P3Z91^FF_PTX_INC(ANN_R,1/1/2018,12/31/2018)&lt;/Q&gt;&lt;R&gt;1&lt;/R&gt;&lt;C&gt;1&lt;/C&gt;&lt;D xsi:type="xsd:double"&gt;10475.8650475499&lt;/D&gt;&lt;/FQL&gt;&lt;FQL&gt;&lt;Q&gt;GB00BH0P3Z91^FF_PTX_INC(ANN_R,1/1/2017,12/31/2017)&lt;/Q&gt;&lt;R&gt;1&lt;/R&gt;&lt;C&gt;1&lt;/C&gt;&lt;D xsi:type="xsd:double"&gt;8569.17817232731&lt;/D&gt;&lt;/FQL&gt;&lt;FQL&gt;&lt;Q&gt;GB00BH0P3Z91^FF_PTX_INC(ANN_R,1/1/2016,12/31/2016)&lt;/Q&gt;&lt;R&gt;1&lt;/R&gt;&lt;C&gt;1&lt;/C&gt;&lt;D xsi:type="xsd:double"&gt;-3479.95856958821&lt;/D&gt;&lt;/FQL&gt;&lt;FQL&gt;&lt;Q&gt;GB00BH0P3Z91^FF_TAX_CF(ANN_R,1/1/2020,12/31/2020)&lt;/Q&gt;&lt;R&gt;1&lt;/R&gt;&lt;C&gt;1&lt;/C&gt;&lt;D xsi:type="xsd:double"&gt;4721.05256889134&lt;/D&gt;&lt;/FQL&gt;&lt;FQL&gt;&lt;Q&gt;GB00BH0P3Z91^FF_TAX_CF(ANN_R,1/1/2018,12/31/2018)&lt;/Q&gt;&lt;R&gt;1&lt;/R&gt;&lt;C&gt;1&lt;/C&gt;&lt;D xsi:type="xsd:double"&gt;3655.21846781485&lt;/D&gt;&lt;/FQL&gt;&lt;FQL&gt;&lt;Q&gt;GB00BH0P3Z91^FF_TAX_CF(ANN_R,1/1/2017,12/31/2017)&lt;/Q&gt;&lt;R&gt;1&lt;/R&gt;&lt;C&gt;1&lt;/C&gt;&lt;D xsi:type="xsd:double"&gt;1772.98780776731&lt;/D&gt;&lt;/FQL&gt;&lt;FQL&gt;&lt;Q&gt;GB00BH0P3Z91^FF_TAX_CF(ANN_R,1/1/2016,12/31/2016)&lt;/Q&gt;&lt;R&gt;1&lt;/R&gt;&lt;C&gt;1&lt;/C&gt;&lt;D xsi:type="xsd:double"&gt;1110.48144461156&lt;/D&gt;&lt;/FQL&gt;&lt;FQL&gt;&lt;Q&gt;GB00B</t>
        </r>
      </text>
    </comment>
    <comment ref="A51" authorId="0" shapeId="0" xr:uid="{4360D757-0160-4E92-AC23-4A325068CDB6}">
      <text>
        <r>
          <rPr>
            <b/>
            <sz val="9"/>
            <color indexed="81"/>
            <rFont val="Tahoma"/>
            <family val="2"/>
          </rPr>
          <t>H0P3Z91^FF_TAX_RATE(ANN_R,1/1/2020,12/31/2020)&lt;/Q&gt;&lt;R&gt;1&lt;/R&gt;&lt;C&gt;1&lt;/C&gt;&lt;D xsi:type="xsd:double"&gt;35.3263282521829&lt;/D&gt;&lt;/FQL&gt;&lt;FQL&gt;&lt;Q&gt;GB00BH0P3Z91^FF_TAX_RATE(ANN_R,1/1/2019,12/31/2019)&lt;/Q&gt;&lt;R&gt;1&lt;/R&gt;&lt;C&gt;1&lt;/C&gt;&lt;D xsi:type="xsd:double"&gt;37.7406143344712&lt;/D&gt;&lt;/FQL&gt;&lt;FQL&gt;&lt;Q&gt;GB00BH0P3Z91^FF_TAX_RATE(ANN_R,1/1/2018,12/31/2018)&lt;/Q&gt;&lt;R&gt;1&lt;/R&gt;&lt;C&gt;1&lt;/C&gt;&lt;D xsi:type="xsd:double"&gt;49.7126640652713&lt;/D&gt;&lt;/FQL&gt;&lt;FQL&gt;&lt;Q&gt;GB00BH0P3Z91^FF_TAX_RATE(ANN_R,1/1/2017,12/31/2017)&lt;/Q&gt;&lt;R&gt;1&lt;/R&gt;&lt;C&gt;1&lt;/C&gt;&lt;D xsi:type="xsd:double"&gt;40.8927749654855&lt;/D&gt;&lt;/FQL&gt;&lt;FQL&gt;&lt;Q&gt;GB00BH0P3Z91^FF_TAX_RATE(ANN_R,1/1/2016,12/31/2016)&lt;/Q&gt;&lt;R&gt;0&lt;/R&gt;&lt;C&gt;0&lt;/C&gt;&lt;/FQL&gt;&lt;FQL&gt;&lt;Q&gt;GB00BH0P3Z91^FG_GICS_SECTOR&lt;/Q&gt;&lt;R&gt;0&lt;/R&gt;&lt;C&gt;0&lt;/C&gt;&lt;/FQL&gt;&lt;FQL&gt;&lt;Q&gt;GB00BH0P3Z91^FG_FACTSET_SECTOR&lt;/Q&gt;&lt;R&gt;1&lt;/R&gt;&lt;C&gt;1&lt;/C&gt;&lt;D xsi:type="xsd:string"&gt;Non-Energy Minerals&lt;/D&gt;&lt;/FQL&gt;&lt;FQL&gt;&lt;Q&gt;AU000000ANZ3^SUS_EC_RISK_SCORE(NOW,NOW,,"GOV")&lt;/Q&gt;&lt;R&gt;0&lt;/R&gt;&lt;C&gt;0&lt;/C&gt;&lt;/FQL&gt;&lt;FQL&gt;&lt;Q&gt;AU000000ANZ3^SUS_EC_RISK_SCORE(NOW,NOW,,"SOC")&lt;/Q&gt;&lt;R&gt;0&lt;/R&gt;&lt;C&gt;0&lt;/C&gt;&lt;/FQL&gt;&lt;FQL&gt;&lt;Q&gt;AU000000ANZ3^SUS_RR_RISK_SCORE(NOW,NOW,,"ESG")&lt;/Q&gt;&lt;R&gt;0&lt;/R&gt;&lt;C&gt;0&lt;/C&gt;&lt;/FQL&gt;&lt;FQL&gt;&lt;Q&gt;AU000000ANZ3^FF_PTX_INC(ANN_R,1/1/2020,12/31/2020)&lt;/Q&gt;&lt;R&gt;1&lt;/R&gt;&lt;C&gt;1&lt;/C&gt;&lt;D xsi:type="xsd:double"&gt;5361&lt;/D&gt;&lt;/FQL&gt;&lt;FQL&gt;&lt;Q&gt;AU000000ANZ3^FF_PTX_INC(ANN_R,1/1/2019,12/31/2019)&lt;/Q&gt;&lt;R&gt;1&lt;/R&gt;&lt;C&gt;1&lt;/C&gt;&lt;D xsi:type="xsd:double"&gt;8658&lt;/D&gt;&lt;/FQL&gt;&lt;FQL&gt;&lt;Q&gt;AU000000ANZ3^FF_PTX_INC(ANN_R,1/1/2017,12/31/2017)&lt;/Q&gt;&lt;R&gt;1&lt;/R&gt;&lt;C&gt;1&lt;/C&gt;&lt;D xsi:type="xsd:double"&gt;8933&lt;/D&gt;&lt;/FQL&gt;&lt;FQL&gt;&lt;Q&gt;AU000000ANZ3^FF_PTX_INC(ANN_R,1/1/2016,12/31/2016)&lt;/Q&gt;&lt;R&gt;1&lt;/R&gt;&lt;C&gt;1&lt;/C&gt;&lt;D xsi:type="xsd:double"&gt;7637&lt;/D&gt;&lt;/FQL&gt;&lt;FQL&gt;&lt;Q&gt;AU000000ANZ3^FF_TAX_CF(ANN_R,1/1/2020,12/31/2020)&lt;/Q&gt;&lt;R&gt;1&lt;/R&gt;&lt;C&gt;1&lt;/C&gt;&lt;D xsi:type="xsd:double"&gt;2348&lt;/D&gt;&lt;/FQL&gt;&lt;FQL&gt;&lt;Q&gt;AU000000ANZ3^FF_TAX_CF(ANN_R,1/1/2019,12/31/2019)&lt;/Q&gt;&lt;R&gt;1&lt;/R&gt;&lt;C&gt;1&lt;/C&gt;&lt;D xsi:type="xsd:double"&gt;3129&lt;/D&gt;&lt;/FQL&gt;&lt;FQL&gt;&lt;Q&gt;AU000000ANZ3^FF_TAX_CF(ANN_R,1/1/2018,12/31/2018)&lt;/Q&gt;&lt;R&gt;1&lt;/R&gt;&lt;C&gt;1&lt;/C&gt;&lt;D xsi:type="xsd:double"&gt;3373&lt;/D&gt;&lt;/FQL&gt;&lt;FQL&gt;&lt;Q&gt;AU000000ANZ3^FF_TAX_CF(ANN_R,1/1/2017,12/31/2017)&lt;/Q&gt;&lt;R&gt;1&lt;/R&gt;&lt;C&gt;1&lt;/C&gt;&lt;D xsi:type="xsd:double"&gt;2864&lt;/D&gt;&lt;/FQL&gt;&lt;FQL&gt;&lt;Q&gt;AU000000ANZ3^FF_TAX_CF(ANN_R,1/1/2016,12/31/2016)&lt;/Q&gt;&lt;R&gt;1&lt;/R&gt;&lt;C&gt;1&lt;/C&gt;&lt;D xsi:type="xsd:double"&gt;2840&lt;/D&gt;&lt;/FQL&gt;&lt;FQL&gt;&lt;Q&gt;AU000000ANZ3^FF_TAX_RATE(ANN_R,1/1/2020,12/31/2020)&lt;/Q&gt;&lt;R&gt;1&lt;/R&gt;&lt;C&gt;1&lt;/C&gt;&lt;D xsi:type="xsd:double"&gt;34.3219548591681&lt;/D&gt;&lt;/FQL&gt;&lt;FQL&gt;&lt;Q&gt;AU000000ANZ3^FF_TAX_RATE(ANN_R,1/1/2019,12/31/2019)&lt;/Q&gt;&lt;R&gt;1&lt;/R&gt;&lt;C&gt;1&lt;/C&gt;&lt;D xsi:type="xsd:double"&gt;30.1339801339801&lt;/D&gt;&lt;/FQL&gt;&lt;FQL&gt;&lt;Q&gt;AU000000ANZ3^FF_TAX_RATE(ANN_R,1/1/2018,12/31/2018)&lt;/Q&gt;&lt;R&gt;1&lt;/R&gt;&lt;C&gt;1&lt;/C&gt;&lt;D xsi:type="xsd:double"&gt;28.665568369028&lt;/D&gt;&lt;/FQL&gt;&lt;FQL&gt;&lt;Q&gt;AU000000ANZ3^FF_TAX_RATE(ANN_R,1/1/2017,12/31/2017)&lt;/Q&gt;&lt;R&gt;1&lt;/R&gt;&lt;C&gt;1&lt;/C&gt;&lt;D xsi:type="xsd:double"&gt;32.172842270234&lt;/D&gt;&lt;/FQL&gt;&lt;FQL&gt;&lt;Q&gt;AU000000ANZ3^FF_TAX_RATE(ANN_R,1/1/2016,12/31/2016)&lt;/Q&gt;&lt;R&gt;1&lt;/R&gt;&lt;C&gt;1&lt;/C&gt;&lt;D xsi:type="xsd:double"&gt;32.1854131203352&lt;/D&gt;&lt;/FQL&gt;&lt;FQL&gt;&lt;Q&gt;AU000000ANZ3^FG_GICS_SECTOR&lt;/Q&gt;&lt;R&gt;0&lt;/R&gt;&lt;C&gt;0&lt;/C&gt;&lt;/FQL&gt;&lt;FQL&gt;&lt;Q&gt;AU000000ANZ3^FG_FACTSET_SECTOR&lt;/Q&gt;&lt;R&gt;1&lt;/R&gt;&lt;C&gt;1&lt;/C&gt;&lt;D xsi:type="xsd:string"&gt;Finance&lt;/D&gt;&lt;/FQL&gt;&lt;FQL&gt;&lt;Q&gt;US2788651006^SUS_EC_RISK_SCORE(NOW,NOW,,"GOV")&lt;/Q&gt;&lt;R&gt;0&lt;/R&gt;&lt;C&gt;0&lt;/C&gt;&lt;/FQL&gt;&lt;FQL&gt;&lt;Q&gt;US2788651006^SUS_RR_RISK_SCORE(NOW,NOW,,"ESG")&lt;/Q&gt;&lt;R&gt;0&lt;/R&gt;&lt;C&gt;0&lt;/C&gt;&lt;/FQL&gt;&lt;FQL&gt;&lt;Q&gt;US2788651006^FF_PTX_INC(ANN_R,1/1/2020,12/31/2020)&lt;/Q&gt;&lt;R&gt;1&lt;/R&gt;&lt;C&gt;1&lt;/C&gt;&lt;D xsi:type="xsd:double"&gt;1161.4&lt;/D&gt;&lt;/FQL&gt;&lt;FQL&gt;&lt;Q&gt;US2788651006^FF_PTX_INC(ANN_R,1/1/2019,12/31/2019)&lt;/Q&gt;&lt;R&gt;1&lt;/R&gt;&lt;C&gt;1&lt;/C&gt;&lt;D xsi:type="xsd:double"&gt;1731.5&lt;/D&gt;&lt;/FQL&gt;&lt;FQL&gt;&lt;Q&gt;US2788651006^FF_PTX_INC(ANN_R,1/1/2018,12/31/2018)&lt;/Q&gt;&lt;R&gt;1&lt;/R&gt;&lt;C&gt;1&lt;/C&gt;&lt;D xsi:type="xsd:double"&gt;1804.6&lt;/D&gt;&lt;/FQL&gt;&lt;FQL&gt;&lt;Q&gt;US2788651006^FF_PTX_INC(ANN_R,1/1/2017,12/31/2017)&lt;/Q&gt;&lt;R&gt;1&lt;/R&gt;&lt;C&gt;1&lt;/C&gt;&lt;D xsi:type="xsd:double"&gt;1762.4&lt;/D&gt;&lt;/FQL&gt;&lt;FQL&gt;&lt;Q&gt;US2788651006^FF_PTX_INC(ANN_R,1/1/2016,12/31/2016)&lt;/Q&gt;&lt;R&gt;1&lt;/R&gt;&lt;C&gt;1&lt;/C&gt;&lt;D xsi:type="xsd:double"&gt;1650.4&lt;/D&gt;&lt;/FQL&gt;&lt;FQL&gt;&lt;Q&gt;US2788651006^FF_TAX_CF(ANN_R,1/1/2020,12/31/2020)&lt;/Q&gt;&lt;R&gt;1&lt;/R&gt;&lt;C&gt;1&lt;/C&gt;&lt;D xsi:type="xsd:double"&gt;366.9&lt;/D&gt;&lt;/FQL&gt;&lt;FQL&gt;&lt;Q&gt;US2788651006^FF_TAX_CF(ANN_R,1/1/2019,12/31/2019)&lt;/Q&gt;&lt;R&gt;1&lt;/R&gt;&lt;C&gt;1&lt;/C&gt;&lt;D xsi:type="xsd:double"&gt;337.4&lt;/D&gt;&lt;/FQL&gt;&lt;FQL&gt;&lt;Q&gt;US2788651006^FF_TAX_CF(ANN_R,1/1/2018,12/31/2018)&lt;/Q&gt;&lt;R&gt;1&lt;/R&gt;&lt;C&gt;1&lt;/C&gt;&lt;D xsi:type="xsd:double"&gt;395.2&lt;/D&gt;&lt;/FQL&gt;&lt;FQL&gt;&lt;Q&gt;US2788651006^FF_TAX_CF(ANN_R,1/1/2017,12/31/2017)&lt;/Q&gt;&lt;R&gt;1&lt;/R&gt;&lt;C&gt;1&lt;/C&gt;&lt;D xsi:type="xsd:double"&gt;402.8&lt;/D&gt;&lt;/FQL&gt;&lt;FQL&gt;&lt;Q&gt;US2788651006^FF_TAX_CF(ANN_R,1/1/2016,12/31/2016)&lt;/Q&gt;&lt;R&gt;1&lt;/R&gt;&lt;C&gt;1&lt;/C&gt;&lt;D xsi:type="xsd:double"&gt;359.1&lt;/D&gt;&lt;/FQL&gt;&lt;FQL&gt;&lt;Q&gt;US2788651006^FF_TAX_RATE(ANN_R,1/1/2020,12/31/2020)&lt;/Q&gt;&lt;R&gt;1&lt;/R&gt;&lt;C&gt;1&lt;/C&gt;&lt;D xsi:type="xsd:double"&gt;15.2057861201998&lt;/D&gt;&lt;/FQL&gt;&lt;FQL&gt;&lt;Q&gt;US2788651006^FF_TAX_RATE(ANN_R,1/1/2019,12/31/2019)&lt;/Q&gt;&lt;R&gt;1&lt;/R&gt;&lt;C&gt;1&lt;/C&gt;&lt;D xsi:type="xsd:double"&gt;16.6676292232169&lt;/D&gt;&lt;/FQL&gt;&lt;FQL&gt;&lt;Q&gt;US2788651006^FF_TAX_RATE(ANN_R,1/1/2018,12/31/2018)&lt;/Q&gt;&lt;R&gt;1&lt;/R&gt;&lt;C&gt;1&lt;/C&gt;&lt;D xsi:type="xsd:double"&gt;20.1872991244597&lt;/D&gt;&lt;/FQL&gt;&lt;FQL&gt;&lt;Q&gt;US2788651006^FF_TAX_RATE(ANN_R,1/1/2017,12/31/2017)&lt;/Q&gt;&lt;R&gt;1&lt;/R&gt;&lt;C&gt;1&lt;/C&gt;&lt;D xsi:type="xsd:double"&gt;13.833408987744&lt;/D&gt;&lt;/FQL&gt;&lt;FQL&gt;&lt;Q&gt;US2788651006^FG_GICS_SECTOR&lt;/Q&gt;&lt;R&gt;1&lt;/R&gt;&lt;C&gt;1&lt;/C&gt;&lt;D xsi:type="xsd:string"&gt;Materials&lt;/D&gt;&lt;/FQL&gt;&lt;FQL&gt;&lt;Q&gt;US2788651006^FG_FACTSET_SECTOR&lt;/Q&gt;&lt;R&gt;1&lt;/R&gt;&lt;C&gt;1&lt;/C&gt;&lt;D xsi:type="xsd:string"&gt;Process Industries&lt;/D&gt;&lt;/FQL&gt;&lt;FQL&gt;&lt;Q&gt;JP3735400008^SUS_EC_RISK_SCORE(NOW,NOW,,"GOV")&lt;/Q&gt;&lt;R&gt;1&lt;/R&gt;&lt;C&gt;1&lt;/C&gt;&lt;D xsi:type="xsd:string"&gt;8.212988&lt;/D&gt;&lt;/FQL&gt;&lt;FQL&gt;&lt;Q&gt;JP3735400008^SUS_EC_RISK_SCORE(NOW,NOW,,"SOC")&lt;/Q&gt;&lt;R&gt;1&lt;/R&gt;&lt;C&gt;1&lt;/C&gt;&lt;D xsi:type="xsd:string"&gt;12.189406&lt;/D&gt;&lt;/FQL&gt;&lt;FQL&gt;&lt;Q&gt;JP3735400008^SUS_RR_RISK_SCORE(NOW,NOW,,"ESG")&lt;/Q&gt;&lt;R&gt;1&lt;/R&gt;&lt;C&gt;1&lt;/C&gt;&lt;D xsi:type="xsd:double"&gt;22.35039375&lt;/D&gt;&lt;/FQL&gt;&lt;FQL&gt;&lt;Q&gt;JP3735400008^FF_PTX_INC(ANN_R,1/1/2020,12/31/2020)&lt;/Q&gt;&lt;R&gt;1&lt;/R&gt;&lt;C&gt;1&lt;/C&gt;&lt;D xsi:type="xsd:double"&gt;1570141&lt;/D&gt;&lt;/FQL&gt;&lt;FQL&gt;&lt;Q&gt;JP3735400008^FF_PTX_INC(ANN_R,1/1/2019,12/31/2019)&lt;/Q&gt;&lt;R&gt;1&lt;/R&gt;&lt;C&gt;1&lt;/C&gt;&lt;D xsi:type="xsd:double"&gt;1671861&lt;/D&gt;&lt;/FQL&gt;&lt;FQL&gt;&lt;Q&gt;JP3735400008^FF_PTX_INC(ANN_R,1/1/2018,12/31/2018)&lt;/Q&gt;&lt;R&gt;1&lt;/R&gt;&lt;C&gt;1&lt;/C&gt;&lt;D xsi:type="xsd:double"&gt;1740479&lt;/D&gt;&lt;/FQL&gt;&lt;FQL&gt;&lt;Q&gt;JP3735400008^FF_PTX_INC(ANN_R,1/1/2017,12/31/2017)&lt;/Q&gt;&lt;R&gt;1&lt;/R&gt;&lt;C&gt;1&lt;/C&gt;&lt;D xsi:type="xsd:double"&gt;1527769&lt;/D&gt;&lt;/FQL&gt;&lt;FQL&gt;&lt;Q&gt;JP3735400008^FF_PTX_INC(ANN_R,1/1/2016,12/31/2016)&lt;/Q&gt;&lt;R&gt;1&lt;/R&gt;&lt;C&gt;1&lt;/C&gt;&lt;D xsi:type="xsd:double"&gt;1329259&lt;/D&gt;&lt;/FQL&gt;&lt;FQL&gt;&lt;Q&gt;JP3735400008^FF_TAX_CF(ANN_R,1/1/2020,12/31/2020)&lt;/Q&gt;&lt;R&gt;1&lt;/R&gt;&lt;C&gt;1&lt;/C&gt;&lt;D xsi:type="xsd:double"&gt;488310&lt;/D&gt;&lt;/FQL&gt;&lt;FQL&gt;&lt;Q&gt;JP3735400008^FF_TAX_CF(ANN_R,1/1/2019,12/31/2019)&lt;/Q&gt;&lt;R&gt;1&lt;/R&gt;&lt;C&gt;1&lt;/C&gt;&lt;D xsi:type="xsd:double"&gt;613389&lt;/D&gt;&lt;/FQL&gt;&lt;FQL&gt;&lt;Q&gt;JP3735400008^FF_TAX_CF(ANN_R,1/1/2018,12/31/2018)&lt;/Q&gt;&lt;R&gt;1&lt;/R&gt;&lt;C&gt;1&lt;/C&gt;&lt;D xsi:type="xsd:double"&gt;574635&lt;/D&gt;&lt;/FQL&gt;&lt;FQL&gt;&lt;Q&gt;JP3735400008^FF_TAX_CF(ANN_R,1/1/2017,12/31/2017)&lt;/Q&gt;&lt;R&gt;1&lt;/R&gt;&lt;C&gt;1&lt;/C&gt;&lt;D xsi:type="xsd:double"&gt;468357&lt;/D&gt;&lt;/FQL&gt;&lt;FQL&gt;&lt;Q&gt;JP3735400008^FF_TAX_CF(ANN_R,1/1/2016,12/31/2016)&lt;/Q&gt;&lt;R&gt;1&lt;/R&gt;&lt;C&gt;1&lt;/C&gt;&lt;D xsi:type="xsd:double"&gt;342431&lt;/D&gt;&lt;/FQL&gt;&lt;FQL&gt;&lt;Q&gt;JP3735400008^FF_TAX_RATE(ANN_R,1/1/2019,12/31/2019)&lt;/Q&gt;&lt;R&gt;1&lt;/R&gt;&lt;C&gt;1&lt;/C&gt;&lt;D xsi:type="xsd:double"&gt;31.8910483586853&lt;/D&gt;&lt;/FQL&gt;&lt;FQL&gt;&lt;Q&gt;JP3735400008^FF_TAX_RATE(ANN_R,1/1/2018,12/31/2018)&lt;/Q&gt;&lt;R&gt;1&lt;/R&gt;&lt;C&gt;1&lt;/C&gt;&lt;D xsi:type="xsd:double"&gt;30.6685688250189&lt;/D&gt;&lt;/FQL&gt;&lt;FQL&gt;&lt;Q&gt;JP3735400008^FF_TAX_RATE(ANN_R,1/1/2017,12/31/2017)&lt;/Q&gt;&lt;R&gt;1&lt;/R&gt;&lt;C&gt;1&lt;/C&gt;&lt;D xsi:type="xsd:double"&gt;30.6571215936441&lt;/D&gt;&lt;/FQL&gt;&lt;FQL&gt;&lt;Q&gt;JP3735400008^FF_TAX_RATE(ANN_R,1/1/2016,12/31/2016)&lt;/Q&gt;&lt;R&gt;1&lt;/R&gt;&lt;C&gt;1&lt;/C&gt;&lt;D xsi:type="xsd:double"&gt;26.6934434899444&lt;/D&gt;&lt;/FQL&gt;&lt;FQL&gt;&lt;Q&gt;JP3735400008^FG_GICS_SECTOR&lt;/Q&gt;&lt;R&gt;0&lt;/R&gt;&lt;C&gt;0&lt;/C&gt;&lt;/FQL&gt;&lt;FQL&gt;&lt;Q&gt;JP3735400008^FG_FACTSET_SECTOR&lt;/Q&gt;&lt;R&gt;1&lt;/R&gt;&lt;C&gt;1&lt;/C&gt;&lt;D xsi:type="xsd:string"&gt;Communications&lt;/D&gt;&lt;/FQL&gt;&lt;FQL&gt;&lt;Q&gt;US5717481023^SUS_EC_RISK_SCORE(NOW,NOW,,"GOV")&lt;/Q&gt;&lt;R&gt;1&lt;/R&gt;&lt;C&gt;1&lt;/C&gt;&lt;D xsi:type="xsd:string"&gt;10.310475&lt;/D&gt;&lt;/FQL&gt;&lt;FQL&gt;&lt;Q&gt;US5717481023^SUS_EC_RISK_SCORE(NOW,NOW,,"SOC")&lt;/Q&gt;&lt;R&gt;1&lt;/R&gt;&lt;C&gt;1&lt;/C&gt;&lt;D xsi:type="xsd:string"&gt;8.355187&lt;/D&gt;&lt;/FQL&gt;&lt;FQL&gt;&lt;Q&gt;US5717481023^SUS_RR_RISK_SCORE(NOW,NOW,,"ESG")&lt;/Q&gt;&lt;R&gt;1&lt;/R&gt;&lt;C&gt;1&lt;/C&gt;&lt;D xsi:type="xsd:double"&gt;18.7781625&lt;/D&gt;&lt;/FQL&gt;&lt;FQL&gt;&lt;Q&gt;US5717481023^FF_PTX_INC(ANN_R,1/1/2020,12/31/2020)&lt;/Q&gt;&lt;R&gt;1&lt;/R&gt;&lt;C&gt;1&lt;/C&gt;&lt;D xsi:type="xsd:double"&gt;2793&lt;/D&gt;&lt;/FQL&gt;&lt;FQL&gt;&lt;Q&gt;US5717481023^FF_PTX_INC(ANN_R,1/1/2019,12/31/2019)&lt;/Q&gt;&lt;R&gt;1&lt;/R&gt;&lt;C&gt;1&lt;/C&gt;&lt;D xsi:type="xsd:double"&gt;2439&lt;/D&gt;&lt;/FQL&gt;&lt;FQL&gt;&lt;Q&gt;US5717481023^FF_PTX_INC(ANN_R,1/1/2018,12/31/2018)&lt;/Q&gt;&lt;R&gt;1&lt;/R&gt;&lt;C&gt;1&lt;/C&gt;&lt;D xsi:type="xsd:double"&gt;2244&lt;/D&gt;&lt;/FQL&gt;&lt;FQL&gt;&lt;Q&gt;US5717481023^FF_PTX_INC(ANN_R,1/1/2017,12/31/2017)&lt;/Q&gt;&lt;R&gt;1&lt;/R&gt;&lt;C&gt;1&lt;/C&gt;&lt;D xsi:type="xsd:double"&gt;2643&lt;/D&gt;&lt;/FQL&gt;&lt;FQL&gt;&lt;Q&gt;US5717481023^FF_PTX_INC(ANN_R,1/1/2016,12/31/2016)&lt;/Q&gt;&lt;R&gt;1&lt;/R&gt;&lt;C&gt;1&lt;/C&gt;&lt;D xsi:type="xsd:double"&gt;2480&lt;/D&gt;&lt;/FQL&gt;&lt;FQL&gt;&lt;Q&gt;US5717481023^FF_TAX_CF(ANN_R,1/1/2020,12/31/2020)&lt;/Q&gt;&lt;R&gt;1&lt;/R&gt;&lt;C&gt;1&lt;/C&gt;&lt;D xsi:type="xsd:double"&gt;673&lt;/D&gt;&lt;/FQL&gt;&lt;FQL&gt;&lt;Q&gt;US5717481023^FF_TAX_CF(ANN_R,1/1/2018,12/31/2018)&lt;/Q&gt;&lt;R&gt;1&lt;/R&gt;&lt;C&gt;1&lt;/C&gt;&lt;D xsi:type="xsd:double"&gt;632&lt;/D&gt;&lt;/FQL&gt;&lt;FQL&gt;&lt;Q&gt;US5717481023^FF_TAX_CF(ANN_R,1/1/2017,12/31/2017)&lt;/Q&gt;&lt;R&gt;1&lt;/R&gt;&lt;C&gt;1&lt;/C&gt;&lt;D xsi:type="xsd:double"&gt;583&lt;/D&gt;&lt;/FQL&gt;&lt;FQL&gt;&lt;Q&gt;US5717481023^FF_TAX_CF(ANN_R,1/1/2016,12/31/2016)&lt;/Q&gt;&lt;R&gt;1&lt;/R&gt;&lt;C&gt;1&lt;/C&gt;&lt;D xsi:type="xsd:double"&gt;642&lt;/D&gt;&lt;/FQL&gt;&lt;FQL&gt;&lt;Q&gt;US5717481023^FF_TAX_RATE(ANN_R,1/1/2020,12/31/2020)&lt;/Q&gt;&lt;R&gt;1&lt;/R&gt;&lt;C&gt;1&lt;/C&gt;&lt;D xsi:type="xsd:double"&gt;26.7454350161117&lt;/D&gt;&lt;/FQL&gt;&lt;FQL&gt;&lt;Q&gt;US5717481023^FF_TAX_RATE(ANN_R,1/1/2019,12/31/2019)&lt;/Q&gt;&lt;R&gt;1&lt;/R&gt;&lt;C&gt;1&lt;/C&gt;&lt;D xsi:type="xsd:double"&gt;27.3062730627306&lt;/D&gt;&lt;/FQL&gt;&lt;FQL&gt;&lt;Q&gt;US5717481023^FF_TAX_RATE(ANN_R,1/1/2018,12/31/2018)&lt;/Q&gt;&lt;R&gt;1&lt;/R&gt;&lt;C&gt;1&lt;/C&gt;&lt;D xsi:type="xsd:double"&gt;25.5793226381462&lt;/D&gt;&lt;/FQL&gt;&lt;FQL&gt;&lt;Q&gt;US5717481023^FF_TAX_RATE(ANN_R,1/1/2017,12/31/2017)&lt;/Q&gt;&lt;R&gt;1&lt;/R&gt;&lt;C&gt;1&lt;/C&gt;&lt;D xsi:type="xsd:double"&gt;42.8679530836171&lt;/D&gt;&lt;/FQL&gt;&lt;FQL&gt;&lt;Q&gt;US5717481023^FF_TAX_RATE(ANN_R,1/1/2016,12/31/2016)&lt;/Q&gt;&lt;R&gt;1&lt;/R&gt;&lt;C&gt;1&lt;/C&gt;&lt;D xsi:type="xsd:double"&gt;27.6209677419355&lt;/D&gt;&lt;/FQL&gt;&lt;FQL&gt;&lt;Q&gt;US5717481023^FG_GICS_SECTOR&lt;/Q&gt;&lt;R&gt;1&lt;/R&gt;&lt;C&gt;1&lt;/C&gt;&lt;D xsi:type="xsd:string"&gt;Financials&lt;/D&gt;&lt;/FQL&gt;&lt;FQL&gt;&lt;Q&gt;US5717481023^FG_FACTSET_SECTOR&lt;/Q&gt;&lt;R&gt;1&lt;/R&gt;&lt;C&gt;1&lt;/C&gt;&lt;D xsi:type="xsd:string"&gt;Finance&lt;/D&gt;&lt;/FQL&gt;&lt;FQL&gt;&lt;Q&gt;US25746U1097^SUS_EC_RISK_SCORE(NOW,NOW,,"GOV")&lt;/Q&gt;&lt;R&gt;1&lt;/R&gt;&lt;C&gt;1&lt;/C&gt;&lt;D xsi:type="xsd:string"&gt;6.273950&lt;/D&gt;&lt;/FQL&gt;&lt;FQL&gt;&lt;Q&gt;US25746U1097^SUS_EC_RISK_SCORE(NOW,NOW,,"SOC")&lt;/Q&gt;&lt;R&gt;1&lt;/R&gt;&lt;C&gt;1&lt;/C&gt;&lt;D xsi:type="xsd:string"&gt;8.958025&lt;/D&gt;&lt;/FQL&gt;&lt;FQL&gt;&lt;Q&gt;US25746U1097^SUS_RR_RISK_SCORE(NOW,NOW,,"ESG")&lt;/Q&gt;&lt;R&gt;1&lt;/R&gt;&lt;C&gt;1&lt;/C&gt;&lt;D xsi:type="xsd:double"&gt;28.244630875&lt;/D&gt;&lt;/FQL&gt;&lt;FQL&gt;&lt;Q&gt;US25746U1097^FF_PTX_INC(ANN_R,1/1/2020,12/31/2020)&lt;/Q&gt;&lt;R&gt;1&lt;/R&gt;&lt;C&gt;1&lt;/C&gt;&lt;D xsi:type="xsd:double"&gt;1411&lt;/D&gt;&lt;/FQL&gt;&lt;FQL&gt;&lt;Q&gt;US25746U1097^FF_PTX_INC(ANN_R,1/1/2019,12/31/2019)&lt;/Q&gt;&lt;R&gt;1&lt;/R&gt;&lt;C&gt;1&lt;/C&gt;&lt;D xsi:type="xsd:double"&gt;869&lt;/D&gt;&lt;/FQL&gt;&lt;FQL&gt;&lt;Q&gt;US25746U1097^FF_PTX_INC(ANN_R,1/1/2017,12/31/2017)&lt;/Q&gt;&lt;R&gt;1&lt;/R&gt;&lt;C&gt;1&lt;/C&gt;&lt;D xsi:type="xsd:double"&gt;3090&lt;/D&gt;&lt;/FQL&gt;&lt;FQL&gt;&lt;Q&gt;US25746U1097^FF_PTX_INC(ANN_R,1/1/2016,12/31/2016)&lt;/Q&gt;&lt;R&gt;1&lt;/R&gt;&lt;C&gt;1&lt;/C&gt;&lt;D xsi:type="xsd:double"&gt;2867&lt;/D&gt;&lt;/FQL&gt;&lt;FQL&gt;&lt;Q&gt;US25746U1097^FF_TAX_CF(ANN_R,1/1/2020,12/31/2020)&lt;/Q&gt;&lt;R&gt;1&lt;/R&gt;&lt;C&gt;1&lt;/C&gt;&lt;D xsi:type="xsd:double"&gt;292&lt;/D&gt;&lt;/FQL&gt;&lt;FQL&gt;&lt;Q&gt;US25746U1097^FF_TAX_CF(ANN_R,1/1/2019,12/31/2019)&lt;/Q&gt;&lt;R&gt;1&lt;/R&gt;&lt;C&gt;1&lt;/C&gt;&lt;D xsi:type="xsd:double"&gt;106&lt;/D&gt;&lt;/FQL&gt;&lt;FQL&gt;&lt;Q&gt;US25746U1097^FF_TAX_CF(ANN_R,1/1/2018,12/31/2018)&lt;/Q&gt;&lt;R&gt;1&lt;/R&gt;&lt;C&gt;1&lt;/C&gt;&lt;D xsi:type="xsd:double"&gt;89&lt;/D&gt;&lt;/FQL&gt;&lt;FQL&gt;&lt;Q&gt;US25746U1097^FF_TAX_CF(ANN_R,1/1/2017,12/31/2017)&lt;/Q&gt;&lt;R&gt;1&lt;/R&gt;&lt;C&gt;1&lt;/C&gt;&lt;D xsi:type="xsd:double"&gt;9&lt;/D&gt;&lt;/FQL&gt;&lt;FQL&gt;&lt;Q&gt;US25746U1097^FF_TAX_CF(ANN_R,1/1/2016,12/31/2016)&lt;/Q&gt;&lt;R&gt;1&lt;/R&gt;&lt;C&gt;1&lt;/C&gt;&lt;D xsi:type="xsd:double"&gt;145&lt;/D&gt;&lt;/FQL&gt;&lt;FQL&gt;&lt;Q&gt;US25746U1097^FF_TAX_RATE(ANN_R,1/1/2020,12/31/2020)&lt;/Q&gt;&lt;R&gt;1&lt;/R&gt;&lt;C&gt;1&lt;/C&gt;&lt;D xsi:type="xsd:double"&gt;5.88235294117647&lt;/D&gt;&lt;/FQL&gt;&lt;FQL&gt;&lt;Q&gt;US25746U1097^FF_TAX_RATE(ANN_R,1/1/2019,12/31/2019)&lt;/Q&gt;&lt;R&gt;1&lt;/R&gt;&lt;C&gt;1&lt;/C&gt;&lt;D xsi:type="xsd:double"&gt;24.0506329113924&lt;/D&gt;&lt;/FQL&gt;&lt;FQL&gt;&lt;Q&gt;US25746U1097^FF_TAX_RATE(ANN_R,1/1/2018,12/31/2018)&lt;/Q&gt;&lt;R&gt;1&lt;/R&gt;&lt;C&gt;1&lt;/C&gt;&lt;D xsi:type="xsd:double"&gt;18.5362735698306&lt;/D&gt;&lt;/FQL&gt;&lt;FQL&gt;&lt;Q&gt;US25746U1097^FF_TAX_RATE(ANN_R,1/1/2017,12/31/2017)&lt;/Q&gt;&lt;R&gt;1&lt;/R&gt;&lt;C&gt;1&lt;/C&gt;&lt;D xsi:type="xsd:double"&gt;-0.970873786407767&lt;/D&gt;&lt;/FQL&gt;&lt;FQL&gt;&lt;Q&gt;US25746U1097^FF_TAX_RATE(ANN_R,1/1/2016,12/31/2016)&lt;/Q&gt;&lt;R&gt;1&lt;/R&gt;&lt;C&gt;1&lt;/C&gt;&lt;D xsi:type="xsd:double"&gt;22.8461806766655&lt;/D&gt;&lt;/FQL&gt;&lt;FQL&gt;&lt;Q&gt;US25746U1097^FG_GICS_SECTOR&lt;/Q&gt;&lt;R&gt;1&lt;/R&gt;&lt;C&gt;1&lt;/C&gt;&lt;D xsi:type="xsd:string"&gt;Utilities&lt;/D&gt;&lt;/FQL&gt;&lt;FQL&gt;&lt;Q&gt;US25746U1097^FG_FACTSET_SECTOR&lt;/Q&gt;&lt;R&gt;1&lt;/R&gt;&lt;C&gt;1&lt;/C&gt;&lt;D xsi:type="xsd:string"&gt;Utilities&lt;/D&gt;&lt;/FQL&gt;&lt;FQL&gt;&lt;Q&gt;US0091581068^SUS_EC_RISK_SCORE(NOW,NOW,,"GOV")&lt;/Q&gt;&lt;R&gt;1&lt;/R&gt;&lt;C&gt;1&lt;/C&gt;&lt;D xsi:type="xsd:string"&gt;3.638250&lt;/D&gt;&lt;/FQL&gt;&lt;FQL&gt;&lt;Q&gt;US0091581068^SUS_RR_RISK_SCORE(NOW,NOW,,"ESG")&lt;/Q&gt;&lt;R&gt;1&lt;/R&gt;&lt;C&gt;1&lt;/C&gt;&lt;D xsi:type="xsd:double"&gt;10.98650875&lt;/D&gt;&lt;/FQL&gt;&lt;FQL&gt;&lt;Q&gt;US0091581068^FF_PTX_INC(ANN_R,1/1/2020,12/31/2020)&lt;/Q&gt;&lt;R&gt;1&lt;/R&gt;&lt;C&gt;1&lt;/C&gt;&lt;D xsi:type="xsd:double"&gt;2423.8&lt;/D&gt;&lt;/FQL&gt;&lt;FQL&gt;&lt;Q&gt;US0091581068^FF_PTX_INC(ANN_R,1/1/2019,12/31/2019)&lt;/Q&gt;&lt;R&gt;1&lt;/R&gt;&lt;C&gt;1&lt;/C&gt;&lt;D xsi:type="xsd:double"&gt;2289.5&lt;/D&gt;&lt;/FQL&gt;&lt;FQL&gt;&lt;Q&gt;US0091581068^FF_PTX_INC(ANN_R,1/1/2018,12/31/2018)&lt;/Q&gt;&lt;R&gt;1&lt;/R&gt;&lt;C&gt;1&lt;/C&gt;&lt;D xsi:type="xsd:double"&gt;2015&lt;/D&gt;&lt;/FQL&gt;&lt;FQL&gt;&lt;Q&gt;US0091581068^FF_PTX_INC(ANN_R,1/1/2017,12/31/2017)&lt;/Q&gt;&lt;R&gt;1&lt;/R&gt;&lt;C&gt;1&lt;/C&gt;&lt;D xsi:type="xsd:double"&gt;1416.1&lt;/D&gt;&lt;/FQL&gt;&lt;FQL&gt;&lt;Q&gt;US0091581068^FF_PTX_INC(ANN_R,1/1/2016,12/31/2016)&lt;/Q&gt;&lt;R&gt;1&lt;/R&gt;&lt;C&gt;1&lt;/C&gt;&lt;D xsi:type="xsd:double"&gt;1554.6&lt;/D&gt;&lt;/FQL&gt;&lt;FQL&gt;&lt;Q&gt;US0091581068^FF_TAX_CF(ANN_R,1/1/2020,12/31/2020)&lt;/Q&gt;&lt;R&gt;1&lt;/R&gt;&lt;C&gt;1&lt;/C&gt;&lt;D xsi:type="xsd:double"&gt;379.9&lt;/D&gt;&lt;/FQL&gt;&lt;FQL&gt;&lt;Q&gt;US0091581068^FF_TAX_CF(ANN_R,1/1/2019,12/31/2019)&lt;/Q&gt;&lt;R&gt;1&lt;/R&gt;&lt;C&gt;1&lt;/C&gt;&lt;D xsi:type="xsd:double"&gt;324.3&lt;/D&gt;&lt;/FQL&gt;&lt;FQL&gt;&lt;Q&gt;US0091581068^FF_TAX_CF(ANN_R,1/1/2018,12/31/2018)&lt;/Q&gt;&lt;R&gt;1&lt;/R&gt;&lt;C&gt;1&lt;/C&gt;&lt;D xsi:type="xsd:double"&gt;372&lt;/D&gt;&lt;/FQL&gt;&lt;FQL&gt;&lt;Q&gt;US0091581068^FF_TAX_CF(ANN_R,1/1/2017,12/31/2017)&lt;/Q&gt;&lt;R&gt;1&lt;/R&gt;&lt;C&gt;1&lt;/C&gt;&lt;D xsi:type="xsd:double"&gt;1348.8&lt;/D&gt;&lt;/FQL&gt;&lt;FQL&gt;&lt;Q&gt;US0091581068^FF_TAX_CF(ANN_R,1/1/2016,12/31/2016)&lt;/Q&gt;&lt;R&gt;1&lt;/R&gt;&lt;C&gt;1&lt;/C&gt;&lt;D xsi:type="xsd:double"&gt;440.8&lt;/D&gt;&lt;/FQL&gt;&lt;FQL&gt;&lt;Q&gt;US0091581068^FF_TAX_RATE(ANN_R,1/1/2020,12/31/2020)&lt;/Q&gt;&lt;R&gt;1&lt;/R&gt;&lt;C&gt;1&lt;/C&gt;&lt;D xsi:type="xsd:double"&gt;19.7376021123855&lt;/D&gt;&lt;/FQL&gt;&lt;FQL&gt;&lt;Q&gt;US0091581068^FF_TAX_RATE(ANN_R,1/1/2019,12/31/2019)&lt;/Q&gt;&lt;R&gt;1&lt;/R&gt;&lt;C&gt;1&lt;/C&gt;&lt;D xsi:type="xsd:double"&gt;20.9696440270802&lt;/D&gt;&lt;/FQL&gt;&lt;FQL&gt;&lt;Q&gt;US0091581068^FF_TAX_RATE(ANN_R,1/1/2018,12/31/2018)&lt;/Q&gt;&lt;R&gt;1&lt;/R&gt;&lt;C&gt;1&lt;/C&gt;&lt;D xsi:type="xsd:double"&gt;26.0198511166253&lt;/D&gt;&lt;/FQL&gt;&lt;FQL&gt;&lt;Q&gt;US0091581068^FF_TAX_RATE(ANN_R,1/1/2017,12/31/2017)&lt;/Q&gt;&lt;R&gt;1&lt;/R&gt;&lt;C&gt;1&lt;/C&gt;&lt;D xsi:type="xsd:double"&gt;18.423840124285&lt;/D&gt;&lt;/FQL&gt;&lt;FQL&gt;&lt;Q&gt;US0091581068^FG_GICS_SECTOR&lt;/Q&gt;&lt;R&gt;1&lt;/R&gt;&lt;C&gt;1&lt;/C&gt;&lt;D xsi:type="xsd:string"&gt;Materials&lt;/D&gt;&lt;/FQL&gt;&lt;FQL&gt;&lt;Q&gt;US0091581068^FG_FACTSET_SECTOR&lt;/Q&gt;&lt;R&gt;1&lt;/R&gt;&lt;C&gt;1&lt;/C&gt;&lt;D xsi:type="xsd:string"&gt;Process Industries&lt;/D&gt;&lt;/FQL&gt;&lt;FQL&gt;&lt;Q&gt;DE000BAY0017^SUS_EC_RISK_SCORE(NOW,NOW,,"GOV")&lt;/Q&gt;&lt;R&gt;1&lt;/R&gt;&lt;C&gt;1&lt;/C&gt;&lt;D xsi:type="xsd:string"&gt;7.902094&lt;/D&gt;&lt;/FQL&gt;&lt;FQL&gt;&lt;Q&gt;DE000BAY0017^SUS_EC_RISK_SCORE(NOW,NOW,,"SOC")&lt;/Q&gt;&lt;R&gt;1&lt;/R&gt;&lt;C&gt;1&lt;/C&gt;&lt;D xsi:type="xsd:string"&gt;18.115557&lt;/D&gt;&lt;/FQL&gt;&lt;FQL&gt;&lt;Q&gt;DE000BAY0017^SUS_RR_RISK_SCORE(NOW,NOW,,"ESG")&lt;/Q&gt;&lt;R&gt;1&lt;/R&gt;&lt;C&gt;1&lt;/C&gt;&lt;D xsi:type="xsd:double"&gt;28.6237128125&lt;/D&gt;&lt;/FQL&gt;&lt;FQL&gt;&lt;Q&gt;DE000BAY0017^FF_PTX_INC(ANN_R,1/1/2020,12/31/2020)&lt;/Q&gt;&lt;R&gt;1&lt;/R&gt;&lt;C&gt;1&lt;/C&gt;&lt;D xsi:type="xsd:double"&gt;-17154&lt;/D&gt;&lt;/FQL&gt;&lt;FQL&gt;&lt;Q&gt;DE000BAY0017^FF_PTX_INC(ANN_R,1/1/2019,12/31/2019)&lt;/Q&gt;&lt;R&gt;1&lt;/R&gt;&lt;C&gt;1&lt;/C&gt;&lt;D xsi:type="xsd:double"&gt;2693&lt;/D&gt;&lt;/FQL&gt;&lt;FQL&gt;&lt;Q&gt;DE000BAY0017^FF_PTX_INC(ANN_R,1/1/2018,12/31/2018)&lt;/Q&gt;&lt;R&gt;1&lt;/R&gt;&lt;C&gt;1&lt;/C&gt;&lt;D xsi:type="xsd:double"&gt;1818&lt;/D&gt;&lt;/FQL&gt;&lt;FQL&gt;&lt;Q&gt;DE000BAY0017^FF_PTX_INC(ANN_R,1/1/2017,12/31/2017)&lt;/Q&gt;&lt;R&gt;1&lt;/R&gt;&lt;C&gt;1&lt;/C&gt;&lt;D xsi:type="xsd:double"&gt;4557&lt;/D&gt;&lt;/FQL&gt;&lt;FQL&gt;&lt;Q&gt;DE000BAY0017^FF_PTX_INC(ANN_R,1/1/2016,12/31/2016)&lt;/Q&gt;&lt;R&gt;1&lt;/R&gt;&lt;C&gt;1&lt;/C&gt;&lt;D xsi:type="xsd:double"&gt;4779&lt;/D&gt;&lt;/FQL&gt;&lt;FQL&gt;&lt;Q&gt;DE000BAY0017^FF_TAX_CF(ANN_R,1/1/2020,12/31/2020)&lt;/Q&gt;&lt;R&gt;1&lt;/R&gt;&lt;C&gt;1&lt;/C&gt;&lt;D xsi:type="xsd:double"&gt;1063&lt;/D&gt;&lt;/FQL&gt;&lt;FQL&gt;&lt;Q&gt;DE000BAY0017^FF_TAX_CF(ANN_R,1/1/2019,12/31/2019)&lt;/Q&gt;&lt;R&gt;1&lt;/R&gt;&lt;C&gt;1&lt;/C&gt;&lt;D xsi:type="xsd:double"&gt;2554&lt;/D&gt;&lt;/FQL&gt;&lt;FQL&gt;&lt;Q&gt;DE000BAY0017^FF_TAX_CF(ANN_R,1/1/2018,12/31/2018)&lt;/Q&gt;&lt;R&gt;1&lt;/R&gt;&lt;C&gt;1&lt;/C&gt;&lt;D xsi:type="xsd:double"&gt;2028&lt;/D&gt;&lt;/FQL&gt;&lt;FQL&gt;&lt;Q&gt;DE000BAY0017^FF_TAX_CF(ANN_R,1/1/2017,12/31/2017)&lt;/Q&gt;&lt;R&gt;1&lt;/R&gt;&lt;C&gt;1&lt;/C&gt;&lt;D xsi:type="xsd:double"&gt;1821&lt;/D&gt;&lt;/FQL&gt;&lt;FQL&gt;&lt;Q&gt;DE000BAY0017^FF_TAX_CF(ANN_R,1/1/2016,12/31/2016)&lt;/Q&gt;&lt;R&gt;1&lt;/R&gt;&lt;C&gt;1&lt;/C&gt;&lt;D xsi:type="xsd:double"&gt;1701&lt;/D&gt;&lt;/FQL&gt;&lt;FQL&gt;&lt;Q&gt;DE000BAY0017^FF_TAX_RATE(ANN_R,1/1/2019,12/31/2019)&lt;/Q&gt;&lt;R&gt;1&lt;/R&gt;&lt;C&gt;1&lt;/C&gt;&lt;D xsi:type="xsd:double"&gt;16.4500556999629&lt;/D&gt;&lt;/FQL&gt;&lt;FQL&gt;&lt;Q&gt;DE000BAY0017^FF_TAX_RATE(ANN_R,1/1/2018,12/31/2018)&lt;/Q&gt;&lt;R&gt;1&lt;/R&gt;&lt;C&gt;1&lt;/C&gt;&lt;D xsi:type="xsd:double"&gt;27.2827282728273&lt;/D&gt;&lt;/FQL&gt;&lt;FQL&gt;&lt;Q&gt;DE000BAY0017^FF_TAX_RATE(ANN_R,1/1/2017,12/31/2017)&lt;/Q&gt;&lt;R&gt;1&lt;/R&gt;&lt;C&gt;1&lt;/C&gt;&lt;D xsi:type="xsd:double"&gt;29.1639236339697&lt;/D&gt;&lt;/FQL&gt;&lt;FQL&gt;&lt;Q&gt;DE000BAY0017^FF_TAX_RATE(ANN_R,1/1/2016,12/31/2016)&lt;/Q&gt;&lt;R&gt;1&lt;/R&gt;&lt;C&gt;1&lt;/C&gt;&lt;D xsi:type="xsd:double"&gt;21.2806026365348&lt;/D&gt;&lt;/FQL&gt;&lt;FQL&gt;&lt;Q&gt;DE000BAY0017^FG_GICS_SECTOR&lt;/Q&gt;&lt;R&gt;0&lt;/R&gt;&lt;C&gt;0&lt;/C&gt;&lt;/FQL&gt;&lt;FQL&gt;&lt;Q&gt;DE000BAY0017^FG_FACTSET_SECTOR&lt;/Q&gt;&lt;R&gt;1&lt;/R&gt;&lt;C&gt;1&lt;/C&gt;&lt;D xsi:type="xsd:string"&gt;Health Technology&lt;/D&gt;&lt;/FQL&gt;&lt;FQL&gt;&lt;Q&gt;NL0012969182^SUS_EC_RISK_SCORE(NOW,NOW,,"GOV")&lt;/Q&gt;&lt;R&gt;0&lt;/R&gt;&lt;C&gt;0&lt;/C&gt;&lt;/FQL&gt;&lt;FQL&gt;&lt;Q&gt;NL0012969182^SUS_EC_RISK_SCORE(NOW,NOW,,"SOC")&lt;/Q&gt;&lt;R&gt;0&lt;/R&gt;&lt;C&gt;0&lt;/C&gt;&lt;/FQL&gt;&lt;FQL&gt;&lt;Q&gt;NL0012969182^SUS_RR_RISK_SCORE(NOW,NOW,,"ESG")&lt;/Q&gt;&lt;R&gt;0&lt;/R&gt;&lt;C&gt;0&lt;/C&gt;&lt;/FQL&gt;&lt;FQL&gt;&lt;Q&gt;NL0012969182^FF_PTX_INC(ANN_R,1/1/2020,12/31/2020)&lt;/Q&gt;&lt;R&gt;1&lt;/R&gt;&lt;C&gt;1&lt;/C&gt;&lt;D xsi:type="xsd:double"&gt;323.18&lt;/D&gt;&lt;/FQL&gt;&lt;FQL&gt;&lt;Q&gt;NL0012969182^FF_PTX_INC(ANN_R,1/1/2019,12/31/2019)&lt;/Q&gt;&lt;R&gt;1&lt;/R&gt;&lt;C&gt;1&lt;/C&gt;&lt;D xsi:type="xsd:double"&gt;294.877&lt;/D&gt;&lt;/FQL&gt;&lt;FQL&gt;&lt;Q&gt;NL0012969182^FF_PTX_INC(ANN_R,1/1/2018,12/31/2018)&lt;/Q&gt;&lt;R&gt;1&lt;/R&gt;&lt;C&gt;1&lt;/C&gt;&lt;D xsi:type="xsd:double"&gt;164.71&lt;/D&gt;&lt;/FQL&gt;&lt;FQL&gt;&lt;Q&gt;NL0012969182^FF_PTX_INC(ANN_R,1/1/2017,12/31/2017)&lt;/Q&gt;&lt;R&gt;1&lt;/R&gt;&lt;C&gt;1&lt;/C&gt;&lt;D xsi:type="xsd:double"&gt;92.224&lt;/D&gt;&lt;/FQL&gt;&lt;FQL&gt;&lt;Q&gt;NL0012969182^FF_PTX_INC(ANN_R,1/1/2016,12/31/2016)&lt;/Q&gt;&lt;R&gt;1&lt;/R&gt;&lt;C&gt;1&lt;/C&gt;&lt;D xsi:type="xsd:double"&gt;119.509&lt;/D&gt;&lt;/FQL&gt;&lt;FQL&gt;&lt;Q&gt;NL0012969182^FF_TAX_CF(ANN_R,1/1/2020,12/31/2020)&lt;/Q&gt;&lt;R&gt;1&lt;/R&gt;&lt;C&gt;1&lt;/C&gt;&lt;D xsi:type="xsd:double"&gt;71.965&lt;/D&gt;&lt;/FQL&gt;&lt;FQL&gt;&lt;Q&gt;NL0012969182^FF_TAX_CF(ANN_R,1/1/2018,12/31/2018)&lt;/Q&gt;&lt;R&gt;1&lt;/R&gt;&lt;C&gt;1&lt;/C&gt;&lt;D xsi:type="xsd:double"&gt;21.631&lt;/D&gt;&lt;/FQL&gt;&lt;FQL&gt;&lt;Q&gt;NL0012969182^FF_TAX_CF(ANN_R,1/1/2017,12/31/2017)&lt;/Q&gt;&lt;R&gt;1&lt;/R&gt;&lt;C&gt;1&lt;/C&gt;&lt;D xsi:type="xsd:double"&gt;41.55&lt;/D&gt;&lt;/FQL&gt;&lt;FQL&gt;&lt;Q&gt;NL0012969182^FF_TAX_CF(ANN_R,1/1/2016,12/31/2016)&lt;/Q&gt;&lt;R&gt;1&lt;/R&gt;&lt;C&gt;1&lt;/C&gt;&lt;D xsi:type="xsd:double"&gt;9.772&lt;/D&gt;&lt;/FQL&gt;&lt;FQL&gt;&lt;Q&gt;NL0012969182^FF_TAX_RATE(ANN_R,1/1/2020,12/31/2020)&lt;/Q&gt;&lt;R&gt;1&lt;/R&gt;&lt;C&gt;1&lt;/C&gt;&lt;D xsi:type="xsd:double"&gt;19.2341729067393&lt;/D&gt;&lt;/FQL&gt;&lt;FQL&gt;&lt;Q&gt;NL0012969182^FF_TAX_RATE(ANN_R,1/1/2019,12/31/2019)&lt;/Q&gt;&lt;R&gt;1&lt;/R&gt;&lt;C&gt;1&lt;/C&gt;&lt;D xsi:type="xsd:double"&gt;20.5485677078918&lt;/D&gt;&lt;/FQL&gt;&lt;FQL&gt;&lt;Q&gt;NL0012969182^FF_TAX_RATE(ANN_R,1/1/2018,12/31/2018)&lt;/Q&gt;&lt;R&gt;1&lt;/R&gt;&lt;C&gt;1&lt;/C&gt;&lt;D xsi:type="xsd:double"&gt;20.3776334163074&lt;/D&gt;&lt;/FQL&gt;&lt;FQL&gt;&lt;Q&gt;NL0012969182^FF_TAX_RATE(ANN_R,1/1/2017,12/31/2017)&lt;/Q&gt;&lt;R&gt;1&lt;/R&gt;&lt;C&gt;1&lt;/C&gt;&lt;D xsi:type="xsd:double"&gt;22.6806471200555&lt;/D&gt;&lt;/FQL&gt;&lt;FQL&gt;&lt;Q&gt;NL0012969182^FF_TAX_RATE(ANN_R,1/1/2016,12/31/2016)&lt;/Q&gt;&lt;R&gt;1&lt;/R&gt;&lt;C&gt;1&lt;/C&gt;&lt;D xsi:type="xsd:double"&gt;18.642110636019&lt;/D&gt;&lt;/FQL&gt;&lt;FQL&gt;&lt;Q&gt;NL0012969182^FG_GICS_SECTOR&lt;/Q&gt;&lt;R&gt;0&lt;/R&gt;&lt;C&gt;0&lt;/C&gt;&lt;/FQL&gt;&lt;FQL&gt;&lt;Q&gt;NL0012969182^FG_FACTSET_SECTOR&lt;/Q&gt;&lt;R&gt;1&lt;/R&gt;&lt;C&gt;1&lt;/C&gt;&lt;D xsi:type="xsd:string"&gt;Technology Services&lt;/D&gt;&lt;/FQL&gt;&lt;FQL&gt;&lt;Q&gt;US45866F1049^SUS_EC_RISK_SCORE(NOW,NOW,,"GOV")&lt;/Q&gt;&lt;R&gt;1&lt;/R&gt;&lt;C&gt;1&lt;/C&gt;&lt;D xsi:type="xsd:string"&gt;7.066622&lt;/D&gt;&lt;/FQL&gt;&lt;FQL&gt;&lt;Q&gt;US45866F1049^SUS_EC_RISK_SCORE(NOW,NOW,,"SOC")&lt;/Q&gt;&lt;R&gt;1&lt;/R&gt;&lt;C&gt;1&lt;/C&gt;&lt;D xsi:type="xsd:string"&gt;7.976150&lt;/D&gt;&lt;/FQL&gt;&lt;FQL&gt;&lt;Q&gt;US45866F1049^SUS_RR_RISK_SCORE(NOW,NOW,,"ESG")&lt;/Q&gt;&lt;R&gt;1&lt;/R&gt;&lt;C&gt;1&lt;/C&gt;&lt;D xsi:type="xsd:double"&gt;16.721271875&lt;/D&gt;&lt;/FQL&gt;&lt;FQL&gt;&lt;Q&gt;US45866F1049^FF_PTX_INC(ANN_R,1/1/2020,12/31/2020)&lt;/Q&gt;&lt;R&gt;1&lt;/R&gt;&lt;C&gt;1&lt;/C&gt;&lt;D xsi:type="xsd:double"&gt;2766&lt;/D&gt;&lt;/FQL&gt;&lt;FQL&gt;&lt;Q&gt;US45866F1049^FF_PTX_INC(ANN_R,1/1/2019,12/31/2019)&lt;/Q&gt;&lt;R&gt;1&lt;/R&gt;&lt;C&gt;1&lt;/C&gt;&lt;D xsi:type="xsd:double"&gt;2481&lt;/D&gt;&lt;/FQL&gt;&lt;FQL&gt;&lt;Q&gt;US45866F1049^FF_PTX_INC(ANN_R,1/1/2017,12/31/2017)&lt;/Q&gt;&lt;R&gt;1&lt;/R&gt;&lt;C&gt;1&lt;/C&gt;&lt;D xsi:type="xsd:double"&gt;2526&lt;/D&gt;&lt;/FQL&gt;&lt;FQL&gt;&lt;Q&gt;US45866F1049^FF_PTX_INC(ANN_R,1/1/2016,12/31/2016)&lt;/Q&gt;&lt;R&gt;1&lt;/R&gt;&lt;C&gt;1&lt;/C&gt;&lt;D xsi:type="xsd:double"&gt;2029&lt;/D&gt;&lt;/FQL&gt;&lt;FQL&gt;&lt;Q&gt;US45866F1049^FF_TAX_CF(ANN_R,1/1/2020,12/31/2020)&lt;/Q&gt;&lt;R&gt;1&lt;/R&gt;&lt;C&gt;1&lt;/C&gt;&lt;D xsi:type="xsd:double"&gt;642&lt;/D&gt;&lt;/FQL&gt;&lt;FQL&gt;&lt;Q&gt;US45866F1049^FF_TAX_CF(ANN_R,1/1/2019,12/31/2019)&lt;/Q&gt;&lt;R&gt;1&lt;/R&gt;&lt;C&gt;1&lt;/C&gt;&lt;D xsi:type="xsd:double"&gt;557&lt;/D&gt;&lt;/FQL&gt;&lt;FQL&gt;&lt;Q&gt;US45866F1049^FF_TAX_CF(ANN_R,1/1/2018,12/31/2018)&lt;/Q&gt;&lt;R&gt;1&lt;/R&gt;&lt;C&gt;1&lt;/C&gt;&lt;D xsi:type="xsd:double"&gt;533&lt;/D&gt;&lt;/FQL&gt;&lt;FQL&gt;&lt;Q&gt;US45866F1049^FF_TAX_CF(ANN_R,1/1/2017,12/31/2017)&lt;/Q&gt;&lt;R&gt;1&lt;/R&gt;&lt;C&gt;1&lt;/C&gt;&lt;D xsi:type="xsd:double"&gt;594&lt;/D&gt;&lt;/FQL&gt;&lt;FQL&gt;&lt;Q&gt;US45866F1049^FF_TAX_CF(ANN_R,1/1/2016,12/31/2016)&lt;/Q&gt;&lt;R&gt;1&lt;/R&gt;&lt;C&gt;1&lt;/C&gt;&lt;D xsi:type="xsd:double"&gt;460&lt;/D&gt;&lt;/FQL&gt;&lt;FQL&gt;&lt;Q&gt;US45866F1049^FF_TAX_RATE(ANN_R,1/1/2020,12/31/2020)&lt;/Q&gt;&lt;R&gt;1&lt;/R&gt;&lt;C&gt;1&lt;/C&gt;&lt;D xsi:type="xsd:double"&gt;23.7888647866956&lt;/D&gt;&lt;/FQL&gt;&lt;FQL&gt;&lt;Q&gt;US45866F1049^FF_TAX_RATE(ANN_R,1/1/2019,12/31/2019)&lt;/Q&gt;&lt;R&gt;1&lt;/R&gt;&lt;C&gt;1&lt;/C&gt;&lt;D xsi:type="xsd:double"&gt;20.9995969367191&lt;/D&gt;&lt;/FQL&gt;&lt;FQL&gt;&lt;Q&gt;US45866F1049^FF_TAX_RATE(ANN_R,1/1/2018,12/31/2018)&lt;/Q&gt;&lt;R&gt;1&lt;/R&gt;&lt;C&gt;1&lt;/C&gt;&lt;D xsi:type="xsd:double"&gt;19.8412698412698&lt;/D&gt;&lt;/FQL&gt;&lt;FQL&gt;&lt;Q&gt;US45866F1049^FF_TAX_RATE(ANN_R,1/1/2017,12/31/2017)&lt;/Q&gt;&lt;R&gt;1&lt;/R&gt;&lt;C&gt;1&lt;/C&gt;&lt;D xsi:type="xsd:double"&gt;-1.10847189231987&lt;/D&gt;&lt;/FQL&gt;&lt;FQL&gt;&lt;Q&gt;US45866F1049^FF_TAX_RATE(ANN_R,1/1/2016,12/31/2016)&lt;/Q&gt;&lt;R&gt;1&lt;/R&gt;&lt;C&gt;1&lt;/C&gt;&lt;D xsi:type="xsd:double"&gt;28.5855101034993&lt;/D&gt;&lt;/FQL&gt;&lt;FQL&gt;&lt;Q&gt;US45866F1049^FG_GICS_SECTOR&lt;/Q&gt;&lt;R&gt;1&lt;/R&gt;&lt;C&gt;1&lt;/C&gt;&lt;D xsi:type="xsd:string"&gt;Financials&lt;/D&gt;&lt;/FQL&gt;&lt;FQL&gt;&lt;Q&gt;US45866F1049^FG_FACTSET_SECTOR&lt;/Q&gt;&lt;R&gt;1&lt;/R&gt;&lt;C&gt;1&lt;/C&gt;&lt;D xsi:type="xsd:string"&gt;Finance&lt;/D&gt;&lt;/FQL&gt;&lt;FQL&gt;&lt;Q&gt;JP3802300008^SUS_EC_RISK_SCORE(NOW,NOW,,"GOV")&lt;/Q&gt;&lt;R&gt;1&lt;/R&gt;&lt;C&gt;1&lt;/C&gt;&lt;D xsi:type="xsd:string"&gt;6.785175&lt;/D&gt;&lt;/FQL&gt;&lt;FQL&gt;&lt;Q&gt;JP3802300008^SUS_RR_RISK_SCORE(NOW,NOW,,"ESG")&lt;/Q&gt;&lt;R&gt;1&lt;/R&gt;&lt;C&gt;1&lt;/C&gt;&lt;D xsi:type="xsd:double"&gt;15.369225&lt;/D&gt;&lt;/FQL&gt;&lt;FQL&gt;&lt;Q&gt;JP3802300008^FF_PTX_INC(ANN_R,1/1/2020,12/31/2020)&lt;/Q&gt;&lt;R&gt;1&lt;/R&gt;&lt;C&gt;1&lt;/C&gt;&lt;D xsi:type="xsd:double"&gt;152868&lt;/D&gt;&lt;/FQL&gt;&lt;FQL&gt;&lt;Q&gt;JP3802300008^FF_PTX_INC(ANN_R,1/1/2019,12/31/2019)&lt;/Q&gt;&lt;R&gt;1&lt;/R&gt;&lt;C&gt;1&lt;/C&gt;&lt;D xsi:type="xsd:double"&gt;252447&lt;/D&gt;&lt;/FQL&gt;&lt;FQL&gt;&lt;Q&gt;JP3802300008^FF_PTX_INC(ANN_R,1/1/2018,12/31/2018)&lt;/Q&gt;&lt;R&gt;1&lt;/R&gt;&lt;C&gt;1&lt;/C&gt;&lt;D xsi:type="xsd:double"&gt;242678&lt;/D&gt;&lt;/FQL&gt;&lt;FQL&gt;&lt;Q&gt;JP3802300008^FF_PTX_INC(ANN_R,1/1/2017,12/31/2017)&lt;/Q&gt;&lt;R&gt;1&lt;/R&gt;&lt;C&gt;1&lt;/C&gt;&lt;D xsi:type="xsd:double"&gt;193398&lt;/D&gt;&lt;/FQL&gt;&lt;FQL&gt;&lt;Q&gt;JP3802300008^FF_PTX_INC(ANN_R,1/1/2016,12/31/2016)&lt;/Q&gt;&lt;R&gt;1&lt;/R&gt;&lt;C&gt;1&lt;/C&gt;&lt;D xsi:type="xsd:double"&gt;90237&lt;/D&gt;&lt;/FQL&gt;&lt;FQL&gt;&lt;Q&gt;JP3802300008^FF_TAX_CF(ANN_R,1/1/2020,12/31/2020)&lt;/Q&gt;&lt;R&gt;1&lt;/R&gt;&lt;C&gt;1&lt;/C&gt;&lt;D xsi:type="xsd:double"&gt;74633&lt;/D&gt;&lt;/FQL&gt;&lt;FQL&gt;&lt;Q&gt;JP3802300008^FF_TAX_CF(ANN_R,1/1/2019,12/31/2019)&lt;/Q&gt;&lt;R&gt;1&lt;/R&gt;&lt;C&gt;1&lt;/C&gt;&lt;D xsi:type="xsd:double"&gt;72770&lt;/D&gt;&lt;/FQL&gt;&lt;FQL&gt;&lt;Q&gt;JP3802300008^FF_TAX_CF(ANN_R,1/1/2018,12/31/2018)&lt;/Q&gt;&lt;R&gt;1&lt;/R&gt;&lt;C&gt;1&lt;/C&gt;&lt;D xsi:type="xsd:double"&gt;85833&lt;/D&gt;&lt;/FQL&gt;&lt;FQL&gt;&lt;Q&gt;JP3802300008^FF_TAX_CF(ANN_R,1/1/2017,12/31/2017)&lt;/Q&gt;&lt;R&gt;1&lt;/R&gt;&lt;C&gt;1&lt;/C&gt;&lt;D xsi:type="xsd:double"&gt;-145707&lt;/D&gt;&lt;/FQL&gt;&lt;FQL&gt;&lt;Q&gt;JP3802300008^FF_TAX_CF(ANN_R,1/1/2016,12/31/2016)&lt;/Q&gt;&lt;R&gt;1&lt;/R&gt;&lt;C&gt;1&lt;/C&gt;&lt;D xsi:type="xsd:double"&gt;70525&lt;/D&gt;&lt;/FQL&gt;&lt;FQL&gt;&lt;Q&gt;JP3802300008^FF_TAX_RATE(ANN_R,1/1/2020,12/31/2020)&lt;/Q&gt;&lt;R&gt;1&lt;/R&gt;&lt;C&gt;1&lt;/C&gt;&lt;D xsi:type="xsd:double"&gt;40.8653217154669&lt;/D&gt;&lt;/FQL&gt;&lt;FQL&gt;&lt;Q&gt;JP3802300008^FF_TAX_RATE(ANN_R,1/1/2019,12/31/2019)&lt;/Q&gt;&lt;R&gt;1&lt;/R&gt;&lt;C&gt;1&lt;/C&gt;&lt;D xsi:type="xsd:double"&gt;29.471532638534&lt;/D&gt;&lt;/FQL&gt;&lt;FQL&gt;&lt;Q&gt;JP3802300008^FF_TAX_RATE(ANN_R,1/1/2018,12/31/2018)&lt;/Q&gt;&lt;R&gt;1&lt;/R&gt;&lt;C&gt;1&lt;/C&gt;&lt;D xsi:type="xsd:double"&gt;30.2062815747616&lt;/D&gt;&lt;/FQL&gt;&lt;FQL&gt;&lt;Q&gt;JP3802300008^FF_TAX_RATE(ANN_R,1/1/2017,12/31/2017)&lt;/Q&gt;&lt;R&gt;1&lt;/R&gt;&lt;C&gt;1&lt;/C&gt;&lt;D xsi:type="xsd:double"&gt;33.3447088387677&lt;/D&gt;&lt;/FQL&gt;&lt;FQL&gt;&lt;Q&gt;JP3802300008^FG_GICS_SECTOR&lt;/Q&gt;&lt;R&gt;0&lt;/R&gt;&lt;C&gt;0&lt;/C&gt;&lt;/FQL&gt;&lt;FQL&gt;&lt;Q&gt;JP3802300008^FG_FACTSET_SECTOR&lt;/Q&gt;&lt;R&gt;1&lt;/R&gt;&lt;C&gt;1&lt;/C&gt;&lt;D xsi:type="xsd:string"&gt;Retail Trade&lt;/D&gt;&lt;/FQL&gt;&lt;FQL&gt;&lt;Q&gt;KR7000660001^SUS_EC_RISK_SCORE(NOW,NOW,,"GOV")&lt;/Q&gt;&lt;R&gt;1&lt;/R&gt;&lt;C&gt;1&lt;/C&gt;&lt;D xsi:type="xsd:string"&gt;6.629466&lt;/D&gt;&lt;/FQL&gt;&lt;FQL&gt;&lt;Q&gt;KR7000660001^SUS_EC_RISK_SCORE(NOW,NOW,,"SOC")&lt;/Q&gt;&lt;R&gt;1&lt;/R&gt;&lt;C&gt;1&lt;/C&gt;&lt;D xsi:type="xsd:string"&gt;5.242562&lt;/D&gt;&lt;/FQL&gt;&lt;FQL&gt;&lt;Q&gt;KR7000660001^SUS_RR_RISK_SCORE(NOW,NOW,,"ESG")&lt;/Q&gt;&lt;R&gt;1&lt;/R&gt;&lt;C&gt;1&lt;/C&gt;&lt;D xsi:type="xsd:double"&gt;20.239700625&lt;/D&gt;&lt;/FQL&gt;&lt;FQL&gt;&lt;Q&gt;KR7000660001^FF_PTX_INC(ANN_R,1/1/2020,12/31/2020)&lt;/Q&gt;&lt;R&gt;1&lt;/R&gt;&lt;C&gt;1&lt;/C&gt;&lt;D xsi:type="xsd:double"&gt;6273316&lt;/D&gt;&lt;/FQL&gt;&lt;FQL&gt;&lt;Q&gt;KR7000660001^FF_PTX_INC(ANN_R,1/1/2019,12/31/2019)&lt;/Q&gt;&lt;R&gt;1&lt;/R&gt;&lt;C&gt;1&lt;/C&gt;&lt;D xsi:type="xsd:double"&gt;2410006&lt;/D&gt;&lt;/FQL&gt;&lt;FQL&gt;&lt;Q&gt;KR7000660001^FF_PTX_INC(ANN_R,1/1/2018,12/31/2018)&lt;/Q&gt;&lt;R&gt;1&lt;/R&gt;&lt;C&gt;1&lt;/C&gt;&lt;D xsi:type="xsd:double"&gt;21341030&lt;/D&gt;&lt;/FQL&gt;&lt;FQL&gt;&lt;Q&gt;KR7000660001^FF_PTX_INC(ANN_R,1/1/2017,12/31/2017)&lt;/Q&gt;&lt;R&gt;1&lt;/R&gt;&lt;C&gt;1&lt;/C&gt;&lt;D xsi:type="xsd:double"&gt;13439566&lt;/D&gt;&lt;/FQL&gt;&lt;FQL&gt;&lt;Q&gt;KR7000660001^FF_PTX_INC(ANN_R,1/1/2016,12/31/2016)&lt;/Q&gt;&lt;R&gt;1&lt;/R&gt;&lt;C&gt;1&lt;/C&gt;&lt;D xsi:type="xsd:double"&gt;3193702&lt;/D&gt;&lt;/FQL&gt;&lt;FQL&gt;&lt;Q&gt;KR7000660001^FF_TAX_CF(ANN_R,1/1/2020,12/31/2020)&lt;/Q&gt;&lt;R&gt;1&lt;/R&gt;&lt;C&gt;1&lt;/C&gt;&lt;D xsi:type="xsd:double"&gt;-1107488&lt;/D&gt;&lt;/FQL&gt;&lt;FQL&gt;&lt;Q&gt;KR7000660001^FF_TAX_CF(ANN_R,1/1/2019,12/31/2019)&lt;/Q&gt;&lt;R&gt;1&lt;/R&gt;&lt;C&gt;1&lt;/C&gt;&lt;D xsi:type="xsd:double"&gt;4729657&lt;/D&gt;&lt;/FQL&gt;&lt;FQL&gt;&lt;Q&gt;KR7000660001^FF_TAX_CF(ANN_R,1/1/2018,12/31/2018)&lt;/Q&gt;&lt;R&gt;1&lt;/R&gt;&lt;C&gt;1&lt;/C&gt;&lt;D xsi:type="xsd:double"&gt;-2232676&lt;/D&gt;&lt;/FQL&gt;&lt;FQL&gt;&lt;Q&gt;KR7000660001^FF_TAX_CF(ANN_R,1/1/2017,12/31/2017)&lt;/Q&gt;&lt;R&gt;1&lt;/R&gt;&lt;C&gt;1&lt;/C&gt;&lt;D xsi:type="xsd:double"&gt;-2178511&lt;/D&gt;&lt;/FQL&gt;&lt;FQL&gt;&lt;Q&gt;KR7000660001^FF_TAX_CF(ANN_R,1/1/2016,12/31/2016)&lt;/Q&gt;&lt;R&gt;1&lt;/R&gt;&lt;C&gt;1&lt;/C&gt;&lt;D xsi:type="xsd:double"&gt;875680&lt;/D&gt;&lt;/FQL&gt;&lt;FQL&gt;&lt;Q&gt;KR7000660001^FF_TAX_RATE(ANN_R,1/1/2019,12/31/2019)&lt;/Q&gt;&lt;R&gt;1&lt;/R&gt;&lt;C&gt;1&lt;/C&gt;&lt;D xsi:type="xsd:double"&gt;17.5751014727764&lt;/D&gt;&lt;/FQL&gt;&lt;FQL&gt;&lt;Q&gt;KR7000660001^FF_TAX_RATE(ANN_R,1/1/2018,12/31/2018)&lt;/Q&gt;&lt;R&gt;1&lt;/R&gt;&lt;C&gt;1&lt;/C&gt;&lt;D xsi:type="xsd:double"&gt;27.1825961539813&lt;/D&gt;&lt;/FQL&gt;&lt;FQL&gt;&lt;Q&gt;KR7000660001^FF_TAX_RATE(ANN_R,1/1/2017,12/31/2017)&lt;/Q&gt;&lt;R&gt;1&lt;/R&gt;&lt;C&gt;1&lt;/C&gt;&lt;D xsi:type="xsd:double"&gt;20.8142658773356&lt;/D&gt;&lt;/FQL&gt;&lt;FQL&gt;&lt;Q&gt;KR7000660001^FF_TAX_RATE(ANN_R,1/1/2016,12/31/2016)&lt;/Q&gt;&lt;R&gt;1&lt;/R&gt;&lt;C&gt;1&lt;/C&gt;&lt;D xsi:type="xsd:double"&gt;8.01486801210633&lt;/D&gt;&lt;/FQL&gt;&lt;FQL&gt;&lt;Q&gt;KR7000660001^FG_GICS_SECTOR&lt;/Q&gt;&lt;R&gt;0&lt;/R&gt;&lt;C&gt;0&lt;/C&gt;&lt;/FQL&gt;&lt;FQL&gt;&lt;Q&gt;KR7000660001^FG_FACTSET_SECTOR&lt;/Q&gt;&lt;R&gt;1&lt;/R&gt;&lt;C&gt;1&lt;/C&gt;&lt;D xsi:type="xsd:string"&gt;Electronic Technology&lt;/D&gt;&lt;/FQL&gt;&lt;FQL&gt;&lt;Q&gt;CA1125851040^SUS_EC_RISK_SCORE(NOW,NOW,,"GOV")&lt;/Q&gt;&lt;R&gt;1&lt;/R&gt;&lt;C&gt;1&lt;/C&gt;&lt;D xsi:type="xsd:string"&gt;9.039712&lt;/D&gt;&lt;/FQL&gt;&lt;FQL&gt;&lt;Q&gt;CA1125851040^SUS_EC_RISK_SCORE(NOW,NOW,,"SOC")&lt;/Q&gt;&lt;R&gt;1&lt;/R&gt;&lt;C&gt;1&lt;/C&gt;&lt;D xsi:type="xsd:string"&gt;8.676075&lt;/D&gt;&lt;/FQL&gt;&lt;FQL&gt;&lt;Q&gt;CA1125851040^SUS_RR_RISK_SCORE(NOW,NOW,,"ESG")&lt;/Q&gt;&lt;R&gt;1&lt;/R&gt;&lt;C&gt;1&lt;/C&gt;&lt;D xsi:type="xsd:double"&gt;18.1895375&lt;/D&gt;&lt;/FQL&gt;&lt;FQL&gt;&lt;Q&gt;CA1125851040^FF_PTX_INC(ANN_R,1/1/2020,12/31/2020)&lt;/Q&gt;&lt;R&gt;1&lt;/R&gt;&lt;C&gt;1&lt;/C&gt;&lt;D xsi:type="xsd:double"&gt;2176.93177992467&lt;/D&gt;&lt;/FQL&gt;&lt;FQL&gt;&lt;Q&gt;CA1125851040^FF_PTX_INC(ANN_R,1/1/2019,12/31/2019)&lt;/Q&gt;&lt;R&gt;1&lt;/R&gt;&lt;C&gt;1&lt;/C&gt;&lt;D xsi:type="xsd:double"&gt;4446.43345755869&lt;/D&gt;&lt;/FQL&gt;&lt;FQL&gt;&lt;Q&gt;CA1125851040^FF_PTX_INC(ANN_R,1/1/2018,12/31/2018)&lt;/Q&gt;&lt;R&gt;1&lt;/R&gt;&lt;C&gt;1&lt;/C&gt;&lt;D xsi:type="xsd:double"&gt;7973.90287755319&lt;/D&gt;&lt;/FQL&gt;&lt;FQL&gt;&lt;Q&gt;CA1125851040^FF_PTX_INC(ANN_R,1/1/2017,12/31/2017)&lt;/Q&gt;&lt;R&gt;1&lt;/R&gt;&lt;C&gt;1&lt;/C&gt;&lt;D xsi:type="xsd:double"&gt;5128.43797121224&lt;/D&gt;&lt;/FQL&gt;&lt;FQL&gt;&lt;Q&gt;CA1125851040^FF_PTX_INC(ANN_R,1/1/2016,12/31/2016)&lt;/Q&gt;&lt;R&gt;1&lt;/R&gt;&lt;C&gt;1&lt;/C&gt;&lt;D xsi:type="xsd:double"&gt;2252.36722869035&lt;/D&gt;&lt;/FQL&gt;&lt;FQL&gt;&lt;Q&gt;CA1125851040^FF_TAX_CF(ANN_R,1/1/2020,12/31/2020)&lt;/Q&gt;&lt;R&gt;1&lt;/R&gt;&lt;C&gt;1&lt;/C&gt;&lt;D xsi:type="xsd:double"&gt;1476.77257529085&lt;/D&gt;&lt;/FQL&gt;&lt;FQL&gt;&lt;Q&gt;CA1125851040^FF_TAX_CF(ANN_R,1/1/2018,12/31/2018)&lt;/Q&gt;&lt;R&gt;1&lt;/R&gt;&lt;C&gt;1&lt;/C&gt;&lt;D xsi:type="xsd:double"&gt;1270.22510078058&lt;/D&gt;&lt;/FQL&gt;&lt;FQL&gt;&lt;Q&gt;CA1125851040^FF_TAX_CF(ANN_R,1/1/2017,12/31/2017)&lt;/Q&gt;&lt;R&gt;1&lt;/R&gt;&lt;C&gt;1&lt;/C&gt;&lt;D xsi:type="xsd:double"&gt;521.800066926682&lt;/D&gt;&lt;/FQL&gt;&lt;FQL&gt;&lt;Q&gt;CA1125851040^FF_TAX_CF(ANN_R,1/1/2016,12/31/2016)&lt;/Q&gt;&lt;R&gt;1&lt;/R&gt;&lt;C&gt;1&lt;/C&gt;&lt;D xsi:type="xsd:double"&gt;491.546024614189&lt;/D&gt;&lt;/FQL&gt;&lt;FQL&gt;&lt;Q&gt;CA1125851040^FF_TAX_RATE(ANN_R,1/1/2020,12/31/2020)&lt;/Q&gt;&lt;R&gt;1&lt;/R&gt;&lt;C&gt;1&lt;/C&gt;&lt;D xsi:type="xsd:double"&gt;51.5711645101662&lt;/D&gt;&lt;/FQL&gt;&lt;FQL&gt;&lt;Q&gt;CA1125851040^FF_TAX_RATE(ANN_R,1/1/2019,12/31/2019)&lt;/Q&gt;&lt;R&gt;1&lt;/R&gt;&lt;C&gt;1&lt;/C&gt;&lt;D xsi:type="xsd:double"&gt;14.7717099373322&lt;/D&gt;&lt;/FQL&gt;&lt;FQL&gt;&lt;Q&gt;CA1125851040^FF_TAX_RATE(ANN_R,1/1/2018,12/31/2018)&lt;/Q&gt;&lt;R&gt;1&lt;/R&gt;&lt;C&gt;1&lt;/C&gt;&lt;D xsi:type="xsd:double"&gt;-4.03120936280884&lt;/D&gt;&lt;/FQL&gt;&lt;FQL&gt;&lt;Q&gt;CA1125851040^FF_TAX_RATE(ANN_R,1/1/2017,12/31/2017)&lt;/Q&gt;&lt;R&gt;1&lt;/R&gt;&lt;C&gt;1&lt;/C&gt;&lt;D xsi:type="xsd:double"&gt;15.515059478613&lt;/D&gt;&lt;/FQL&gt;&lt;FQL&gt;&lt;Q&gt;CA1125851040^FF_TAX_RATE(ANN_R,1/1/2016,12/31/2016)&lt;/Q&gt;&lt;R&gt;1&lt;/R&gt;&lt;C&gt;1&lt;/C&gt;&lt;D xsi:type="xsd:double"&gt;-20.2941176470589&lt;/D&gt;&lt;/FQL&gt;&lt;FQL&gt;&lt;Q&gt;CA1125851040^FG_GICS_SECTOR&lt;/Q&gt;&lt;R&gt;0&lt;/R&gt;&lt;C&gt;0&lt;/C&gt;&lt;/FQL&gt;&lt;FQL&gt;&lt;Q&gt;CA1125851040^FG_FACTSET_SECTOR&lt;/Q&gt;&lt;R&gt;1&lt;/R&gt;&lt;C&gt;1&lt;/C&gt;&lt;D xsi:type="xsd:string"&gt;Finance&lt;/D&gt;&lt;/FQL&gt;&lt;FQL&gt;&lt;Q&gt;CH0011075394^SUS_EC_RISK_SCORE(NOW,NOW,,"GOV")&lt;/Q&gt;&lt;R&gt;1&lt;/R&gt;&lt;C&gt;1&lt;/C&gt;&lt;D xsi:type="xsd:string"&gt;9.577702&lt;/D&gt;&lt;/FQL&gt;&lt;FQL&gt;&lt;Q&gt;CH0011075394^SUS_EC_RISK_SCORE(NOW,NOW,,"SOC")&lt;/Q&gt;&lt;R&gt;1&lt;/R&gt;&lt;C&gt;1&lt;/C&gt;&lt;D xsi:type="xsd:string"&gt;7.229188&lt;/D&gt;&lt;/FQL&gt;&lt;FQL&gt;&lt;Q&gt;CH0011075394^SUS_RR_RISK_SCORE(NOW,NOW,,"ESG")&lt;/Q&gt;&lt;R&gt;1&lt;/R&gt;&lt;C&gt;1&lt;/C&gt;&lt;D xsi:type="xsd:double"&gt;17.6352640625&lt;/D&gt;&lt;/FQL&gt;&lt;FQL&gt;&lt;Q&gt;CH0011075394^FF_PTX_INC(ANN_R,1/1/2020,12/31/2020)&lt;/Q&gt;&lt;R&gt;1&lt;/R&gt;&lt;C&gt;1&lt;/C&gt;&lt;D xsi:type="xsd:double"&gt;5061.00614673918&lt;/D&gt;&lt;/FQL&gt;&lt;FQL&gt;&lt;Q&gt;CH0011075394^FF_PTX_INC(ANN_R,1/1/2019,12/31/2019)&lt;/Q&gt;&lt;R&gt;1&lt;/R&gt;&lt;C&gt;1&lt;/C&gt;&lt;D xsi:type="xsd:double"&gt;6059.09343861458&lt;/D&gt;&lt;/FQL&gt;&lt;FQL&gt;&lt;Q&gt;CH0011075394^FF_PTX_INC(ANN_R,1/1/2017,12/31/2017)&lt;/Q&gt;&lt;R&gt;1&lt;/R&gt;&lt;C&gt;1&lt;/C&gt;&lt;D xsi:type="xsd:double"&gt;5041.39028291426&lt;/D&gt;&lt;/FQL&gt;&lt;FQL&gt;&lt;Q&gt;CH0011075394^FF_PTX_INC(ANN_R,1/1/2016,12/31/2016)&lt;/Q&gt;&lt;R&gt;1&lt;/R&gt;&lt;C&gt;1&lt;/C&gt;&lt;D xsi:type="xsd:double"&gt;5236.16083336877&lt;/D&gt;&lt;/FQL&gt;&lt;FQL&gt;&lt;Q&gt;CH0011075394^FF_TAX_CF(ANN_R,1/1/2020,12/31/2020)&lt;/Q&gt;&lt;R&gt;1&lt;/R&gt;&lt;C&gt;1&lt;/C&gt;&lt;D xsi:type="xsd:double"&gt;1319.69114286263&lt;/D&gt;&lt;/FQL&gt;&lt;FQL&gt;&lt;Q&gt;CH0011075394^FF_TAX_CF(ANN_R,1/1/2019,12/31/2019)&lt;/Q&gt;&lt;R&gt;1&lt;/R&gt;&lt;C&gt;1&lt;/C&gt;&lt;D xsi:type="xsd:double"&gt;1524.46274148512&lt;/D&gt;&lt;/FQL&gt;&lt;FQL&gt;&lt;Q&gt;CH0011075394^FF_TAX_CF(ANN_R,1/1/2018,12/31/2018)&lt;/Q&gt;&lt;R&gt;1&lt;/R&gt;&lt;C&gt;1&lt;/C&gt;&lt;D xsi:type="xsd:double"&gt;1563.90252015628&lt;/D&gt;&lt;/FQL&gt;&lt;FQL&gt;&lt;Q&gt;CH0011075394^FF_TAX_CF(ANN_R,1/1/2017,12/31/2017)&lt;/Q&gt;&lt;R&gt;1&lt;/R&gt;&lt;C&gt;1&lt;/C&gt;&lt;D xsi:type="xsd:double"&gt;1563.99241693689&lt;/D&gt;&lt;/FQL&gt;&lt;FQL&gt;&lt;Q&gt;CH0011075394^FF_TAX_CF(ANN_R,1/1/2016,12/31/2016)&lt;/Q&gt;&lt;R&gt;1&lt;/R&gt;&lt;C&gt;1&lt;/C&gt;&lt;D xsi:type="xsd:double"&gt;1439.32850000974&lt;/D&gt;&lt;/FQL&gt;&lt;FQL&gt;&lt;Q&gt;CH0011075394^FF_TAX_RATE(ANN_R,1/1/2020,12/31/2020)&lt;/Q&gt;&lt;R&gt;1&lt;/R&gt;&lt;C&gt;1&lt;/C&gt;&lt;D xsi:type="xsd:double"&gt;24.536350148368&lt;/D&gt;&lt;/FQL&gt;&lt;FQL&gt;&lt;Q&gt;CH0011075394^FF_TAX_RATE(ANN_R,1/1/2019,12/31/2019)&lt;/Q&gt;&lt;R&gt;1&lt;/R&gt;&lt;C&gt;1&lt;/C&gt;&lt;D xsi:type="xsd:double"&gt;28.1449893390191&lt;/D&gt;&lt;/FQL&gt;&lt;FQL&gt;&lt;Q&gt;CH0011075394^FF_TAX_RATE(ANN_R,1/1/2018,12/31/2018)&lt;/Q&gt;&lt;R&gt;1&lt;/R&gt;&lt;C&gt;1&lt;/C&gt;&lt;D xsi:type="xsd:double"&gt;22.1765511841848&lt;/D&gt;&lt;/FQL&gt;&lt;FQL&gt;&lt;Q&gt;CH0011075394^FF_TAX_RATE(ANN_R,1/1/2017,12/31/2017)&lt;/Q&gt;&lt;R&gt;1&lt;/R&gt;&lt;C&gt;1&lt;/C&gt;&lt;D xsi:type="xsd:double"&gt;35.4549004295197&lt;/D&gt;&lt;/FQL&gt;&lt;FQL&gt;&lt;Q&gt;CH0011075394^FF_TAX_RATE(ANN_R,1/1/2016,12/31/2016)&lt;/Q&gt;&lt;R&gt;1&lt;/R&gt;&lt;C&gt;1&lt;/C&gt;&lt;D xsi:type="xsd:double"&gt;34.6754468485418&lt;/D&gt;&lt;/FQL&gt;&lt;FQL&gt;&lt;Q&gt;CH0011075394^FG_GICS_SECTOR&lt;/Q&gt;&lt;R&gt;0&lt;/R&gt;&lt;C&gt;0&lt;/C&gt;&lt;/FQL&gt;&lt;FQL&gt;&lt;Q&gt;CH0011075394^FG_FACTSET_SECTOR&lt;/Q&gt;&lt;R&gt;1&lt;/R&gt;&lt;C&gt;1&lt;/C&gt;&lt;D xsi:type="xsd:string"&gt;Finance&lt;/D&gt;&lt;/FQL&gt;&lt;FQL&gt;&lt;Q&gt;AU000000NAB4^SUS_EC_RISK_SCORE(NOW,NOW,,"GOV")&lt;/Q&gt;&lt;R&gt;0&lt;/R&gt;&lt;C&gt;0&lt;/C&gt;&lt;/FQL&gt;&lt;FQL&gt;&lt;Q&gt;AU000000NAB4^SUS_RR_RISK_SCORE(NOW,NOW,,"ESG")&lt;/Q&gt;&lt;R&gt;0&lt;/R&gt;&lt;C&gt;0&lt;/C&gt;&lt;/FQL&gt;&lt;FQL&gt;&lt;Q&gt;AU000000NAB4^FF_PTX_INC(ANN_R,1/1/2020,12/31/2020)&lt;/Q&gt;&lt;R&gt;1&lt;/R&gt;&lt;C&gt;1&lt;/C&gt;&lt;D xsi:type="xsd:double"&gt;5163&lt;/D&gt;&lt;/FQL&gt;&lt;FQL&gt;&lt;Q&gt;AU000000NAB4^FF_PTX_INC(ANN_R,1/1/2019,12/31/2019)&lt;/Q&gt;&lt;R&gt;1&lt;/R&gt;&lt;C&gt;1&lt;/C&gt;&lt;D xsi:type="xsd:double"&gt;8345&lt;/D&gt;&lt;/FQL&gt;&lt;FQL&gt;&lt;Q&gt;AU000000NAB4^FF_PTX_INC(ANN_R,1/1/2018,12/31/2018)&lt;/Q&gt;&lt;R&gt;1&lt;/R&gt;&lt;C&gt;1&lt;/C&gt;&lt;D xsi:type="xsd:double"&gt;8400&lt;/D&gt;&lt;/FQL&gt;&lt;FQL&gt;&lt;Q&gt;AU000000NAB4^FF_PTX_INC(ANN_R,1/1/2017,12/31/2017)&lt;/Q&gt;&lt;R&gt;1&lt;/R&gt;&lt;C&gt;1&lt;/C&gt;&lt;D xsi:type="xsd:double"&gt;8661&lt;/D&gt;&lt;/FQL&gt;&lt;FQL&gt;&lt;Q&gt;AU000000NAB4^FF_PTX_INC(ANN_R,1/1/2016,12/31/2016)&lt;/Q&gt;&lt;R&gt;1&lt;/R&gt;&lt;C&gt;1&lt;/C&gt;&lt;D xsi:type="xsd:double"&gt;8978&lt;/D&gt;&lt;/FQL&gt;&lt;FQL&gt;&lt;Q&gt;AU000000NAB4^FF_TAX_CF(ANN_R,1/1/2020,12/31/2020)&lt;/Q&gt;&lt;R&gt;1&lt;/R&gt;&lt;C&gt;1&lt;/C&gt;&lt;D xsi:type="xsd:double"&gt;2580&lt;/D&gt;&lt;/FQL&gt;&lt;FQL&gt;&lt;Q&gt;AU000000NAB4^FF_TAX_CF(ANN_R,1/1/2019,12/31/2019)&lt;/Q&gt;&lt;R&gt;1&lt;/R&gt;&lt;C&gt;1&lt;/C&gt;&lt;D xsi:type="xsd:double"&gt;2251&lt;/D&gt;&lt;/FQL&gt;&lt;FQL&gt;&lt;Q&gt;AU000000NAB4^FF_TAX_CF(ANN_R,1/1/2018,12/31/2018)&lt;/Q&gt;&lt;R&gt;1&lt;/R&gt;&lt;C&gt;1&lt;/C&gt;&lt;D xsi:type="xsd:double"&gt;2634&lt;/D&gt;&lt;/FQL&gt;&lt;FQL&gt;&lt;Q&gt;AU000000NAB4^FF_TAX_CF(ANN_R,1/1/2017,12/31/2017)&lt;/Q&gt;&lt;R&gt;1&lt;/R&gt;&lt;C&gt;1&lt;/C&gt;&lt;D xsi:type="xsd:double"&gt;2544&lt;/D&gt;&lt;/FQL&gt;&lt;FQL&gt;&lt;Q&gt;AU000000NAB4^FF_TAX_CF(ANN_R,1/1/2016,12/31/2016)&lt;/Q&gt;&lt;R&gt;1&lt;/R&gt;&lt;C&gt;1&lt;/C&gt;&lt;D xsi:type="xsd:double"&gt;3148&lt;/D&gt;&lt;/FQL&gt;&lt;FQL&gt;&lt;Q&gt;AU000000NAB4^FF_TAX_RATE(ANN_R,1/1/2020,12/31/2020)&lt;/Q&gt;&lt;R&gt;1&lt;/R&gt;&lt;C&gt;1&lt;/C&gt;&lt;D xsi:type="xsd:double"&gt;32.2486926205694&lt;/D&gt;&lt;/FQL&gt;&lt;FQL&gt;&lt;Q&gt;AU000000NAB4^FF_TAX_RATE(ANN_R,1/1/2019,12/31/2019)&lt;/Q&gt;&lt;R&gt;1&lt;/R&gt;&lt;C&gt;1&lt;/C&gt;&lt;D xsi:type="xsd:double"&gt;29.239065308568&lt;/D&gt;&lt;/FQL&gt;&lt;FQL&gt;&lt;Q&gt;AU000000NAB4^FF_TAX_RATE(ANN_R,1/1/2018,12/31/2018)&lt;/Q&gt;&lt;R&gt;1&lt;/R&gt;&lt;C&gt;1&lt;/C&gt;&lt;D xsi:type="xsd:double"&gt;29.2261904761905&lt;/D&gt;&lt;/FQL&gt;&lt;FQL&gt;&lt;Q&gt;AU000000NAB4^FF_TAX_RATE(ANN_R,1/1/2017,12/31/2017)&lt;/Q&gt;&lt;R&gt;1&lt;/R&gt;&lt;C&gt;1&lt;/C&gt;&lt;D xsi:type="xsd:double"&gt;28.6341069160605&lt;/D&gt;&lt;/FQL&gt;&lt;FQL&gt;&lt;Q&gt;AU000000NAB4^FG_GICS_SECTOR&lt;/Q&gt;&lt;R&gt;0&lt;/R&gt;&lt;C&gt;0&lt;/C&gt;&lt;/FQL&gt;&lt;FQL&gt;&lt;Q&gt;AU000000NAB4^FG_FACTSET_SECTOR&lt;/Q&gt;&lt;R&gt;1&lt;/R&gt;&lt;C&gt;1&lt;/C&gt;&lt;D xsi:type="xsd:string"&gt;Finance&lt;/D&gt;&lt;/FQL&gt;&lt;FQL&gt;&lt;Q&gt;US98980L1017^SUS_EC_RISK_SCORE(NOW,NOW,,"GOV")&lt;/Q&gt;&lt;R&gt;0&lt;/R&gt;&lt;C&gt;0&lt;/C&gt;&lt;/FQL&gt;&lt;FQL&gt;&lt;Q&gt;US98980L1017^SUS_EC_RISK_SCORE(NOW,NOW,,"SOC")&lt;/Q&gt;&lt;R&gt;0&lt;/R&gt;&lt;C&gt;0&lt;/C&gt;&lt;/FQL&gt;&lt;FQL&gt;&lt;Q&gt;US98980L1017^SUS_RR_RISK_SCORE(NOW,NOW,,"ESG")&lt;/Q&gt;&lt;R&gt;0&lt;/R&gt;&lt;C&gt;0&lt;/C&gt;&lt;/FQL&gt;&lt;FQL&gt;&lt;Q&gt;US98980L1017^FF_PTX_INC(ANN_R,1/1/2020,12/31/2020)&lt;/Q&gt;&lt;R&gt;1&lt;/R&gt;&lt;C&gt;1&lt;/C&gt;&lt;D xsi:type="xsd:double"&gt;26.362&lt;/D&gt;&lt;/FQL&gt;&lt;FQL&gt;&lt;Q&gt;US98980L1017^FF_PTX_INC(ANN_R,1/1/2019,12/31/2019)&lt;/Q&gt;&lt;R&gt;1&lt;/R&gt;&lt;C&gt;1&lt;/C&gt;&lt;D xsi:type="xsd:double"&gt;8.349&lt;/D&gt;&lt;/FQL&gt;&lt;FQL&gt;&lt;Q&gt;US98980L1017^FF_PTX_INC(ANN_R,1/1/2018,12/31/2018)&lt;/Q&gt;&lt;R&gt;1&lt;/R&gt;&lt;C&gt;1&lt;/C&gt;&lt;D xsi:type="xsd:double"&gt;-3.518&lt;/D&gt;&lt;/FQL&gt;&lt;FQL&gt;&lt;Q&gt;US98980L1017^FF_PTX_INC(ANN_R,1/1/2017,12/31/2017)&lt;/Q&gt;&lt;R&gt;1&lt;/R&gt;&lt;C&gt;1&lt;/C&gt;&lt;D xsi:type="xsd:double"&gt;0.158&lt;/D&gt;&lt;/FQL&gt;&lt;FQL&gt;&lt;Q&gt;US98980L1017^FF_PTX_INC(ANN_R,1/1/2016,12/31/2016)&lt;/Q&gt;&lt;R&gt;0&lt;/R&gt;&lt;C&gt;0&lt;/C&gt;&lt;/FQL&gt;&lt;FQL&gt;&lt;Q&gt;US98980L1017^FF_TAX_CF(ANN_R,1/1/2020,12/31/2020)&lt;/Q&gt;&lt;R&gt;1&lt;/R&gt;&lt;C&gt;1&lt;/C&gt;&lt;D xsi:type="xsd:double"&gt;1.07&lt;/D&gt;&lt;/FQL&gt;&lt;FQL&gt;&lt;Q&gt;US98980L1017^FF_TAX_CF(ANN_R,1/1/2019,12/31/2019)&lt;/Q&gt;&lt;R&gt;1&lt;/R&gt;&lt;C&gt;1&lt;/C&gt;&lt;D xsi:type="xsd:double"&gt;0.214&lt;/D&gt;&lt;/FQL&gt;&lt;FQL&gt;&lt;Q&gt;US98980L1017^FF_TAX_CF(ANN_R,1/1/2018,12/31/2018)&lt;/Q&gt;&lt;R&gt;1&lt;/R&gt;&lt;C&gt;1&lt;/C&gt;&lt;D xsi:type="xsd:double"&gt;0.133&lt;/D&gt;&lt;/FQL&gt;&lt;FQL&gt;&lt;Q&gt;US98980L1017^FF_TAX_CF(ANN_R,1/1/2017,12/31/2017)&lt;/Q&gt;&lt;R&gt;1&lt;/R&gt;&lt;C&gt;1&lt;/C&gt;&lt;D xsi:type="xsd:double"&gt;0.015&lt;/D&gt;&lt;/FQL&gt;&lt;FQL&gt;&lt;Q&gt;US98980L1017^FF_TAX_CF(ANN_R,1/1/2016,12/31/2016)&lt;/Q&gt;&lt;R&gt;0&lt;/R&gt;&lt;C&gt;0&lt;/C&gt;&lt;/FQL&gt;&lt;FQL&gt;&lt;Q&gt;US98980L1017^FF</t>
        </r>
      </text>
    </comment>
    <comment ref="A52" authorId="0" shapeId="0" xr:uid="{36C3C79D-664B-4890-857C-B2563E710868}">
      <text>
        <r>
          <rPr>
            <b/>
            <sz val="9"/>
            <color indexed="81"/>
            <rFont val="Tahoma"/>
            <family val="2"/>
          </rPr>
          <t>_TAX_RATE(ANN_R,1/1/2019,12/31/2019)&lt;/Q&gt;&lt;R&gt;1&lt;/R&gt;&lt;C&gt;1&lt;/C&gt;&lt;D xsi:type="xsd:double"&gt;9.16277398490837&lt;/D&gt;&lt;/FQL&gt;&lt;FQL&gt;&lt;Q&gt;US98980L1017^FF_TAX_RATE(ANN_R,1/1/2018,12/31/2018)&lt;/Q&gt;&lt;R&gt;0&lt;/R&gt;&lt;C&gt;0&lt;/C&gt;&lt;/FQL&gt;&lt;FQL&gt;&lt;Q&gt;US98980L1017^FF_TAX_RATE(ANN_R,1/1/2017,12/31/2017)&lt;/Q&gt;&lt;R&gt;1&lt;/R&gt;&lt;C&gt;1&lt;/C&gt;&lt;D xsi:type="xsd:double"&gt;108.860759493671&lt;/D&gt;&lt;/FQL&gt;&lt;FQL&gt;&lt;Q&gt;US98980L1017^FF_TAX_RATE(ANN_R,1/1/2016,12/31/2016)&lt;/Q&gt;&lt;R&gt;0&lt;/R&gt;&lt;C&gt;0&lt;/C&gt;&lt;/FQL&gt;&lt;FQL&gt;&lt;Q&gt;US98980L1017^FG_GICS_SECTOR&lt;/Q&gt;&lt;R&gt;0&lt;/R&gt;&lt;C&gt;0&lt;/C&gt;&lt;/FQL&gt;&lt;FQL&gt;&lt;Q&gt;US98980L1017^FG_FACTSET_SECTOR&lt;/Q&gt;&lt;R&gt;1&lt;/R&gt;&lt;C&gt;1&lt;/C&gt;&lt;D xsi:type="xsd:string"&gt;Technology Services&lt;/D&gt;&lt;/FQL&gt;&lt;FQL&gt;&lt;Q&gt;DE0005557508^SUS_EC_RISK_SCORE(NOW,NOW,,"GOV")&lt;/Q&gt;&lt;R&gt;1&lt;/R&gt;&lt;C&gt;1&lt;/C&gt;&lt;D xsi:type="xsd:string"&gt;6.443994&lt;/D&gt;&lt;/FQL&gt;&lt;FQL&gt;&lt;Q&gt;DE0005557508^SUS_EC_RISK_SCORE(NOW,NOW,,"SOC")&lt;/Q&gt;&lt;R&gt;1&lt;/R&gt;&lt;C&gt;1&lt;/C&gt;&lt;D xsi:type="xsd:string"&gt;8.216944&lt;/D&gt;&lt;/FQL&gt;&lt;FQL&gt;&lt;Q&gt;DE0005557508^SUS_RR_RISK_SCORE(NOW,NOW,,"ESG")&lt;/Q&gt;&lt;R&gt;1&lt;/R&gt;&lt;C&gt;1&lt;/C&gt;&lt;D xsi:type="xsd:double"&gt;17.3855807142857&lt;/D&gt;&lt;/FQL&gt;&lt;FQL&gt;&lt;Q&gt;DE0005557508^FF_PTX_INC(ANN_R,1/1/2020,12/31/2020)&lt;/Q&gt;&lt;R&gt;1&lt;/R&gt;&lt;C&gt;1&lt;/C&gt;&lt;D xsi:type="xsd:double"&gt;8689&lt;/D&gt;&lt;/FQL&gt;&lt;FQL&gt;&lt;Q&gt;DE0005557508^FF_PTX_INC(ANN_R,1/1/2019,12/31/2019)&lt;/Q&gt;&lt;R&gt;1&lt;/R&gt;&lt;C&gt;1&lt;/C&gt;&lt;D xsi:type="xsd:double"&gt;7173&lt;/D&gt;&lt;/FQL&gt;&lt;FQL&gt;&lt;Q&gt;DE0005557508^FF_PTX_INC(ANN_R,1/1/2018,12/31/2018)&lt;/Q&gt;&lt;R&gt;1&lt;/R&gt;&lt;C&gt;1&lt;/C&gt;&lt;D xsi:type="xsd:double"&gt;5682&lt;/D&gt;&lt;/FQL&gt;&lt;FQL&gt;&lt;Q&gt;DE0005557508^FF_PTX_INC(ANN_R,1/1/2017,12/31/2017)&lt;/Q&gt;&lt;R&gt;1&lt;/R&gt;&lt;C&gt;1&lt;/C&gt;&lt;D xsi:type="xsd:double"&gt;4918&lt;/D&gt;&lt;/FQL&gt;&lt;FQL&gt;&lt;Q&gt;DE0005557508^FF_PTX_INC(ANN_R,1/1/2016,12/31/2016)&lt;/Q&gt;&lt;R&gt;1&lt;/R&gt;&lt;C&gt;1&lt;/C&gt;&lt;D xsi:type="xsd:double"&gt;4600&lt;/D&gt;&lt;/FQL&gt;&lt;FQL&gt;&lt;Q&gt;DE0005557508^FF_TAX_CF(ANN_R,1/1/2020,12/31/2020)&lt;/Q&gt;&lt;R&gt;1&lt;/R&gt;&lt;C&gt;1&lt;/C&gt;&lt;D xsi:type="xsd:double"&gt;690&lt;/D&gt;&lt;/FQL&gt;&lt;FQL&gt;&lt;Q&gt;DE0005557508^FF_TAX_CF(ANN_R,1/1/2018,12/31/2018)&lt;/Q&gt;&lt;R&gt;1&lt;/R&gt;&lt;C&gt;1&lt;/C&gt;&lt;D xsi:type="xsd:double"&gt;697&lt;/D&gt;&lt;/FQL&gt;&lt;FQL&gt;&lt;Q&gt;DE0005557508^FF_TAX_CF(ANN_R,1/1/2017,12/31/2017)&lt;/Q&gt;&lt;R&gt;1&lt;/R&gt;&lt;C&gt;1&lt;/C&gt;&lt;D xsi:type="xsd:double"&gt;634&lt;/D&gt;&lt;/FQL&gt;&lt;FQL&gt;&lt;Q&gt;DE0005557508^FF_TAX_CF(ANN_R,1/1/2016,12/31/2016)&lt;/Q&gt;&lt;R&gt;1&lt;/R&gt;&lt;C&gt;1&lt;/C&gt;&lt;D xsi:type="xsd:double"&gt;527&lt;/D&gt;&lt;/FQL&gt;&lt;FQL&gt;&lt;Q&gt;DE0005557508^FF_TAX_RATE(ANN_R,1/1/2020,12/31/2020)&lt;/Q&gt;&lt;R&gt;1&lt;/R&gt;&lt;C&gt;1&lt;/C&gt;&lt;D xsi:type="xsd:double"&gt;22.2119921740131&lt;/D&gt;&lt;/FQL&gt;&lt;FQL&gt;&lt;Q&gt;DE0005557508^FF_TAX_RATE(ANN_R,1/1/2019,12/31/2019)&lt;/Q&gt;&lt;R&gt;1&lt;/R&gt;&lt;C&gt;1&lt;/C&gt;&lt;D xsi:type="xsd:double"&gt;27.7708071936428&lt;/D&gt;&lt;/FQL&gt;&lt;FQL&gt;&lt;Q&gt;DE0005557508^FF_TAX_RATE(ANN_R,1/1/2018,12/31/2018)&lt;/Q&gt;&lt;R&gt;1&lt;/R&gt;&lt;C&gt;1&lt;/C&gt;&lt;D xsi:type="xsd:double"&gt;32.1013727560718&lt;/D&gt;&lt;/FQL&gt;&lt;FQL&gt;&lt;Q&gt;DE0005557508^FF_TAX_RATE(ANN_R,1/1/2017,12/31/2017)&lt;/Q&gt;&lt;R&gt;1&lt;/R&gt;&lt;C&gt;1&lt;/C&gt;&lt;D xsi:type="xsd:double"&gt;-11.3257421716145&lt;/D&gt;&lt;/FQL&gt;&lt;FQL&gt;&lt;Q&gt;DE0005557508^FF_TAX_RATE(ANN_R,1/1/2016,12/31/2016)&lt;/Q&gt;&lt;R&gt;1&lt;/R&gt;&lt;C&gt;1&lt;/C&gt;&lt;D xsi:type="xsd:double"&gt;31.3695652173913&lt;/D&gt;&lt;/FQL&gt;&lt;FQL&gt;&lt;Q&gt;DE0005557508^FG_GICS_SECTOR&lt;/Q&gt;&lt;R&gt;0&lt;/R&gt;&lt;C&gt;0&lt;/C&gt;&lt;/FQL&gt;&lt;FQL&gt;&lt;Q&gt;DE0005557508^FG_FACTSET_SECTOR&lt;/Q&gt;&lt;R&gt;1&lt;/R&gt;&lt;C&gt;1&lt;/C&gt;&lt;D xsi:type="xsd:string"&gt;Communications&lt;/D&gt;&lt;/FQL&gt;&lt;FQL&gt;&lt;Q&gt;US8425871071^SUS_EC_RISK_SCORE(NOW,NOW,,"GOV")&lt;/Q&gt;&lt;R&gt;0&lt;/R&gt;&lt;C&gt;0&lt;/C&gt;&lt;/FQL&gt;&lt;FQL&gt;&lt;Q&gt;US8425871071^SUS_EC_RISK_SCORE(NOW,NOW,,"SOC")&lt;/Q&gt;&lt;R&gt;0&lt;/R&gt;&lt;C&gt;0&lt;/C&gt;&lt;/FQL&gt;&lt;FQL&gt;&lt;Q&gt;US8425871071^SUS_RR_RISK_SCORE(NOW,NOW,,"ESG")&lt;/Q&gt;&lt;R&gt;0&lt;/R&gt;&lt;C&gt;0&lt;/C&gt;&lt;/FQL&gt;&lt;FQL&gt;&lt;Q&gt;US8425871071^FF_PTX_INC(ANN_R,1/1/2020,12/31/2020)&lt;/Q&gt;&lt;R&gt;1&lt;/R&gt;&lt;C&gt;1&lt;/C&gt;&lt;D xsi:type="xsd:double"&gt;3496&lt;/D&gt;&lt;/FQL&gt;&lt;FQL&gt;&lt;Q&gt;US8425871071^FF_PTX_INC(ANN_R,1/1/2019,12/31/2019)&lt;/Q&gt;&lt;R&gt;1&lt;/R&gt;&lt;C&gt;1&lt;/C&gt;&lt;D xsi:type="xsd:double"&gt;6542&lt;/D&gt;&lt;/FQL&gt;&lt;FQL&gt;&lt;Q&gt;US8425871071^FF_PTX_INC(ANN_R,1/1/2017,12/31/2017)&lt;/Q&gt;&lt;R&gt;1&lt;/R&gt;&lt;C&gt;1&lt;/C&gt;&lt;D xsi:type="xsd:double"&gt;1068&lt;/D&gt;&lt;/FQL&gt;&lt;FQL&gt;&lt;Q&gt;US8425871071^FF_PTX_INC(ANN_R,1/1/2016,12/31/2016)&lt;/Q&gt;&lt;R&gt;1&lt;/R&gt;&lt;C&gt;1&lt;/C&gt;&lt;D xsi:type="xsd:double"&gt;3480&lt;/D&gt;&lt;/FQL&gt;&lt;FQL&gt;&lt;Q&gt;US8425871071^FF_TAX_CF(ANN_R,1/1/2020,12/31/2020)&lt;/Q&gt;&lt;R&gt;1&lt;/R&gt;&lt;C&gt;1&lt;/C&gt;&lt;D xsi:type="xsd:double"&gt;64&lt;/D&gt;&lt;/FQL&gt;&lt;FQL&gt;&lt;Q&gt;US8425871071^FF_TAX_CF(ANN_R,1/1/2019,12/31/2019)&lt;/Q&gt;&lt;R&gt;1&lt;/R&gt;&lt;C&gt;1&lt;/C&gt;&lt;D xsi:type="xsd:double"&gt;276&lt;/D&gt;&lt;/FQL&gt;&lt;FQL&gt;&lt;Q&gt;US8425871071^FF_TAX_CF(ANN_R,1/1/2018,12/31/2018)&lt;/Q&gt;&lt;R&gt;1&lt;/R&gt;&lt;C&gt;1&lt;/C&gt;&lt;D xsi:type="xsd:double"&gt;172&lt;/D&gt;&lt;/FQL&gt;&lt;FQL&gt;&lt;Q&gt;US8425871071^FF_TAX_CF(ANN_R,1/1/2017,12/31/2017)&lt;/Q&gt;&lt;R&gt;1&lt;/R&gt;&lt;C&gt;1&lt;/C&gt;&lt;D xsi:type="xsd:double"&gt;-410&lt;/D&gt;&lt;/FQL&gt;&lt;FQL&gt;&lt;Q&gt;US8425871071^FF_TAX_CF(ANN_R,1/1/2016,12/31/2016)&lt;/Q&gt;&lt;R&gt;1&lt;/R&gt;&lt;C&gt;1&lt;/C&gt;&lt;D xsi:type="xsd:double"&gt;-108&lt;/D&gt;&lt;/FQL&gt;&lt;FQL&gt;&lt;Q&gt;US8425871071^FF_TAX_RATE(ANN_R,1/1/2020,12/31/2020)&lt;/Q&gt;&lt;R&gt;1&lt;/R&gt;&lt;C&gt;1&lt;/C&gt;&lt;D xsi:type="xsd:double"&gt;11.2414187643021&lt;/D&gt;&lt;/FQL&gt;&lt;FQL&gt;&lt;Q&gt;US8425871071^FF_TAX_RATE(ANN_R,1/1/2019,12/31/2019)&lt;/Q&gt;&lt;R&gt;1&lt;/R&gt;&lt;C&gt;1&lt;/C&gt;&lt;D xsi:type="xsd:double"&gt;27.4839498624274&lt;/D&gt;&lt;/FQL&gt;&lt;FQL&gt;&lt;Q&gt;US8425871071^FF_TAX_RATE(ANN_R,1/1/2018,12/31/2018)&lt;/Q&gt;&lt;R&gt;1&lt;/R&gt;&lt;C&gt;1&lt;/C&gt;&lt;D xsi:type="xsd:double"&gt;16.333212077119&lt;/D&gt;&lt;/FQL&gt;&lt;FQL&gt;&lt;Q&gt;US8425871071^FF_TAX_RATE(ANN_R,1/1/2017,12/31/2017)&lt;/Q&gt;&lt;R&gt;1&lt;/R&gt;&lt;C&gt;1&lt;/C&gt;&lt;D xsi:type="xsd:double"&gt;13.2958801498127&lt;/D&gt;&lt;/FQL&gt;&lt;FQL&gt;&lt;Q&gt;US8425871071^FF_TAX_RATE(ANN_R,1/1/2016,12/31/2016)&lt;/Q&gt;&lt;R&gt;1&lt;/R&gt;&lt;C&gt;1&lt;/C&gt;&lt;D xsi:type="xsd:double"&gt;27.3275862068966&lt;/D&gt;&lt;/FQL&gt;&lt;FQL&gt;&lt;Q&gt;US8425871071^FG_GICS_SECTOR&lt;/Q&gt;&lt;R&gt;1&lt;/R&gt;&lt;C&gt;1&lt;/C&gt;&lt;D xsi:type="xsd:string"&gt;Utilities&lt;/D&gt;&lt;/FQL&gt;&lt;FQL&gt;&lt;Q&gt;US8425871071^FG_FACTSET_SECTOR&lt;/Q&gt;&lt;R&gt;1&lt;/R&gt;&lt;C&gt;1&lt;/C&gt;&lt;D xsi:type="xsd:string"&gt;Utilities&lt;/D&gt;&lt;/FQL&gt;&lt;FQL&gt;&lt;Q&gt;NL0000235190^SUS_EC_RISK_SCORE(NOW,NOW,,"GOV")&lt;/Q&gt;&lt;R&gt;1&lt;/R&gt;&lt;C&gt;1&lt;/C&gt;&lt;D xsi:type="xsd:string"&gt;9.032447&lt;/D&gt;&lt;/FQL&gt;&lt;FQL&gt;&lt;Q&gt;NL0000235190^SUS_RR_RISK_SCORE(NOW,NOW,,"ESG")&lt;/Q&gt;&lt;R&gt;1&lt;/R&gt;&lt;C&gt;1&lt;/C&gt;&lt;D xsi:type="xsd:double"&gt;27.3559016964286&lt;/D&gt;&lt;/FQL&gt;&lt;FQL&gt;&lt;Q&gt;NL0000235190^FF_PTX_INC(ANN_R,1/1/2020,12/31/2020)&lt;/Q&gt;&lt;R&gt;1&lt;/R&gt;&lt;C&gt;1&lt;/C&gt;&lt;D xsi:type="xsd:double"&gt;-1169&lt;/D&gt;&lt;/FQL&gt;&lt;FQL&gt;&lt;Q&gt;NL0000235190^FF_PTX_INC(ANN_R,1/1/2019,12/31/2019)&lt;/Q&gt;&lt;R&gt;1&lt;/R&gt;&lt;C&gt;1&lt;/C&gt;&lt;D xsi:type="xsd:double"&gt;765&lt;/D&gt;&lt;/FQL&gt;&lt;FQL&gt;&lt;Q&gt;NL0000235190^FF_PTX_INC(ANN_R,1/1/2018,12/31/2018)&lt;/Q&gt;&lt;R&gt;1&lt;/R&gt;&lt;C&gt;1&lt;/C&gt;&lt;D xsi:type="xsd:double"&gt;3955&lt;/D&gt;&lt;/FQL&gt;&lt;FQL&gt;&lt;Q&gt;NL0000235190^FF_PTX_INC(ANN_R,1/1/2017,12/31/2017)&lt;/Q&gt;&lt;R&gt;1&lt;/R&gt;&lt;C&gt;1&lt;/C&gt;&lt;D xsi:type="xsd:double"&gt;3515&lt;/D&gt;&lt;/FQL&gt;&lt;FQL&gt;&lt;Q&gt;NL0000235190^FF_PTX_INC(ANN_R,1/1/2016,12/31/2016)&lt;/Q&gt;&lt;R&gt;1&lt;/R&gt;&lt;C&gt;1&lt;/C&gt;&lt;D xsi:type="xsd:double"&gt;1060&lt;/D&gt;&lt;/FQL&gt;&lt;FQL&gt;&lt;Q&gt;NL0000235190^FF_TAX_CF(ANN_R,1/1/2020,12/31/2020)&lt;/Q&gt;&lt;R&gt;1&lt;/R&gt;&lt;C&gt;1&lt;/C&gt;&lt;D xsi:type="xsd:double"&gt;-79&lt;/D&gt;&lt;/FQL&gt;&lt;FQL&gt;&lt;Q&gt;NL0000235190^FF_TAX_CF(ANN_R,1/1/2019,12/31/2019)&lt;/Q&gt;&lt;R&gt;1&lt;/R&gt;&lt;C&gt;1&lt;/C&gt;&lt;D xsi:type="xsd:double"&gt;1476&lt;/D&gt;&lt;/FQL&gt;&lt;FQL&gt;&lt;Q&gt;NL0000235190^FF_TAX_CF(ANN_R,1/1/2018,12/31/2018)&lt;/Q&gt;&lt;R&gt;1&lt;/R&gt;&lt;C&gt;1&lt;/C&gt;&lt;D xsi:type="xsd:double"&gt;897&lt;/D&gt;&lt;/FQL&gt;&lt;FQL&gt;&lt;Q&gt;NL0000235190^FF_TAX_CF(ANN_R,1/1/2017,12/31/2017)&lt;/Q&gt;&lt;R&gt;1&lt;/R&gt;&lt;C&gt;1&lt;/C&gt;&lt;D xsi:type="xsd:double"&gt;152&lt;/D&gt;&lt;/FQL&gt;&lt;FQL&gt;&lt;Q&gt;NL0000235190^FF_TAX_CF(ANN_R,1/1/2016,12/31/2016)&lt;/Q&gt;&lt;R&gt;1&lt;/R&gt;&lt;C&gt;1&lt;/C&gt;&lt;D xsi:type="xsd:double"&gt;-194&lt;/D&gt;&lt;/FQL&gt;&lt;FQL&gt;&lt;Q&gt;NL0000235190^FF_TAX_RATE(ANN_R,1/1/2020,12/31/2020)&lt;/Q&gt;&lt;R&gt;0&lt;/R&gt;&lt;C&gt;0&lt;/C&gt;&lt;/FQL&gt;&lt;FQL&gt;&lt;Q&gt;NL0000235190^FF_TAX_RATE(ANN_R,1/1/2019,12/31/2019)&lt;/Q&gt;&lt;R&gt;1&lt;/R&gt;&lt;C&gt;1&lt;/C&gt;&lt;D xsi:type="xsd:double"&gt;312.287581699346&lt;/D&gt;&lt;/FQL&gt;&lt;FQL&gt;&lt;Q&gt;NL0000235190^FF_TAX_RATE(ANN_R,1/1/2018,12/31/2018)&lt;/Q&gt;&lt;R&gt;1&lt;/R&gt;&lt;C&gt;1&lt;/C&gt;&lt;D xsi:type="xsd:double"&gt;32.212389380531&lt;/D&gt;&lt;/FQL&gt;&lt;FQL&gt;&lt;Q&gt;NL0000235190^FF_TAX_RATE(ANN_R,1/1/2017,12/31/2017)&lt;/Q&gt;&lt;R&gt;1&lt;/R&gt;&lt;C&gt;1&lt;/C&gt;&lt;D xsi:type="xsd:double"&gt;41.5931721194879&lt;/D&gt;&lt;/FQL&gt;&lt;FQL&gt;&lt;Q&gt;NL0000235190^FG_GICS_SECTOR&lt;/Q&gt;&lt;R&gt;0&lt;/R&gt;&lt;C&gt;0&lt;/C&gt;&lt;/FQL&gt;&lt;FQL&gt;&lt;Q&gt;NL0000235190^FG_FACTSET_SECTOR&lt;/Q&gt;&lt;R&gt;1&lt;/R&gt;&lt;C&gt;1&lt;/C&gt;&lt;D xsi:type="xsd:string"&gt;Electronic Technology&lt;/D&gt;&lt;/FQL&gt;&lt;FQL&gt;&lt;Q&gt;US5184391044^SUS_EC_RISK_SCORE(NOW,NOW,,"GOV")&lt;/Q&gt;&lt;R&gt;1&lt;/R&gt;&lt;C&gt;1&lt;/C&gt;&lt;D xsi:type="xsd:string"&gt;8.052219&lt;/D&gt;&lt;/FQL&gt;&lt;FQL&gt;&lt;Q&gt;US5184391044^SUS_EC_RISK_SCORE(NOW,NOW,,"SOC")&lt;/Q&gt;&lt;R&gt;1&lt;/R&gt;&lt;C&gt;1&lt;/C&gt;&lt;D xsi:type="xsd:string"&gt;8.864270&lt;/D&gt;&lt;/FQL&gt;&lt;FQL&gt;&lt;Q&gt;US5184391044^SUS_RR_RISK_SCORE(NOW,NOW,,"ESG")&lt;/Q&gt;&lt;R&gt;1&lt;/R&gt;&lt;C&gt;1&lt;/C&gt;&lt;D xsi:type="xsd:double"&gt;23.82923875&lt;/D&gt;&lt;/FQL&gt;&lt;FQL&gt;&lt;Q&gt;US5184391044^FF_PTX_INC(ANN_R,1/1/2020,12/31/2020)&lt;/Q&gt;&lt;R&gt;1&lt;/R&gt;&lt;C&gt;1&lt;/C&gt;&lt;D xsi:type="xsd:double"&gt;1046&lt;/D&gt;&lt;/FQL&gt;&lt;FQL&gt;&lt;Q&gt;US5184391044^FF_PTX_INC(ANN_R,1/1/2019,12/31/2019)&lt;/Q&gt;&lt;R&gt;1&lt;/R&gt;&lt;C&gt;1&lt;/C&gt;&lt;D xsi:type="xsd:double"&gt;2307&lt;/D&gt;&lt;/FQL&gt;&lt;FQL&gt;&lt;Q&gt;US5184391044^FF_PTX_INC(ANN_R,1/1/2018,12/31/2018)&lt;/Q&gt;&lt;R&gt;1&lt;/R&gt;&lt;C&gt;1&lt;/C&gt;&lt;D xsi:type="xsd:double"&gt;1980&lt;/D&gt;&lt;/FQL&gt;&lt;FQL&gt;&lt;Q&gt;US5184391044^FF_PTX_INC(ANN_R,1/1/2017,12/31/2017)&lt;/Q&gt;&lt;R&gt;1&lt;/R&gt;&lt;C&gt;1&lt;/C&gt;&lt;D xsi:type="xsd:double"&gt;1617&lt;/D&gt;&lt;/FQL&gt;&lt;FQL&gt;&lt;Q&gt;US5184391044^FF_PTX_INC(ANN_R,1/1/2016,12/31/2016)&lt;/Q&gt;&lt;R&gt;1&lt;/R&gt;&lt;C&gt;1&lt;/C&gt;&lt;D xsi:type="xsd:double"&gt;1555.2&lt;/D&gt;&lt;/FQL&gt;&lt;FQL&gt;&lt;Q&gt;US5184391044^FF_TAX_CF(ANN_R,1/1/2020,12/31/2020)&lt;/Q&gt;&lt;R&gt;1&lt;/R&gt;&lt;C&gt;1&lt;/C&gt;&lt;D xsi:type="xsd:double"&gt;537&lt;/D&gt;&lt;/FQL&gt;&lt;FQL&gt;&lt;Q&gt;US5184391044^FF_TAX_CF(ANN_R,1/1/2019,12/31/2019)&lt;/Q&gt;&lt;R&gt;1&lt;/R&gt;&lt;C&gt;1&lt;/C&gt;&lt;D xsi:type="xsd:double"&gt;588&lt;/D&gt;&lt;/FQL&gt;&lt;FQL&gt;&lt;Q&gt;US5184391044^FF_TAX_CF(ANN_R,1/1/2018,12/31/2018)&lt;/Q&gt;&lt;R&gt;1&lt;/R&gt;&lt;C&gt;1&lt;/C&gt;&lt;D xsi:type="xsd:double"&gt;351&lt;/D&gt;&lt;/FQL&gt;&lt;FQL&gt;&lt;Q&gt;US5184391044^FF_TAX_CF(ANN_R,1/1/2017,12/31/2017)&lt;/Q&gt;&lt;R&gt;1&lt;/R&gt;&lt;C&gt;1&lt;/C&gt;&lt;D xsi:type="xsd:double"&gt;456&lt;/D&gt;&lt;/FQL&gt;&lt;FQL&gt;&lt;Q&gt;US5184391044^FF_TAX_CF(ANN_R,1/1/2016,12/31/2016)&lt;/Q&gt;&lt;R&gt;1&lt;/R&gt;&lt;C&gt;1&lt;/C&gt;&lt;D xsi:type="xsd:double"&gt;450.9&lt;/D&gt;&lt;/FQL&gt;&lt;FQL&gt;&lt;Q&gt;US5184391044^FF_TAX_RATE(ANN_R,1/1/2019,12/31/2019)&lt;/Q&gt;&lt;R&gt;1&lt;/R&gt;&lt;C&gt;1&lt;/C&gt;&lt;D xsi:type="xsd:double"&gt;22.2366710013004&lt;/D&gt;&lt;/FQL&gt;&lt;FQL&gt;&lt;Q&gt;US5184391044^FF_TAX_RATE(ANN_R,1/1/2018,12/31/2018)&lt;/Q&gt;&lt;R&gt;1&lt;/R&gt;&lt;C&gt;1&lt;/C&gt;&lt;D xsi:type="xsd:double"&gt;43.5858585858586&lt;/D&gt;&lt;/FQL&gt;&lt;FQL&gt;&lt;Q&gt;US5184391044^FF_TAX_RATE(ANN_R,1/1/2017,12/31/2017)&lt;/Q&gt;&lt;R&gt;1&lt;/R&gt;&lt;C&gt;1&lt;/C&gt;&lt;D xsi:type="xsd:double"&gt;22.3252937538652&lt;/D&gt;&lt;/FQL&gt;&lt;FQL&gt;&lt;Q&gt;US5184391044^FF_TAX_RATE(ANN_R,1/1/2016,12/31/2016)&lt;/Q&gt;&lt;R&gt;1&lt;/R&gt;&lt;C&gt;1&lt;/C&gt;&lt;D xsi:type="xsd:double"&gt;27.9320987654321&lt;/D&gt;&lt;/FQL&gt;&lt;FQL&gt;&lt;Q&gt;US5184391044^FG_GICS_SECTOR&lt;/Q&gt;&lt;R&gt;1&lt;/R&gt;&lt;C&gt;1&lt;/C&gt;&lt;D xsi:type="xsd:string"&gt;Consumer Staples&lt;/D&gt;&lt;/FQL&gt;&lt;FQL&gt;&lt;Q&gt;US5184391044^FG_FACTSET_SECTOR&lt;/Q&gt;&lt;R&gt;1&lt;/R&gt;&lt;C&gt;1&lt;/C&gt;&lt;D xsi:type="xsd:string"&gt;Consumer Non-Durables&lt;/D&gt;&lt;/FQL&gt;&lt;FQL&gt;&lt;Q&gt;GB00B24CGK77^SUS_EC_RISK_SCORE(NOW,NOW,,"GOV")&lt;/Q&gt;&lt;R&gt;1&lt;/R&gt;&lt;C&gt;1&lt;/C&gt;&lt;D xsi:type="xsd:string"&gt;5.933710&lt;/D&gt;&lt;/FQL&gt;&lt;FQL&gt;&lt;Q&gt;GB00B24CGK77^SUS_EC_RISK_SCORE(NOW,NOW,,"SOC")&lt;/Q&gt;&lt;R&gt;1&lt;/R&gt;&lt;C&gt;1&lt;/C&gt;&lt;D xsi:type="xsd:string"&gt;8.795744&lt;/D&gt;&lt;/FQL&gt;&lt;FQL&gt;&lt;Q&gt;GB00B24CGK77^SUS_RR_RISK_SCORE(NOW,NOW,,"ESG")&lt;/Q&gt;&lt;R&gt;1&lt;/R&gt;&lt;C&gt;1&lt;/C&gt;&lt;D xsi:type="xsd:double"&gt;20.68658390625&lt;/D&gt;&lt;/FQL&gt;&lt;FQL&gt;&lt;Q&gt;GB00B24CGK77^FF_PTX_INC(ANN_R,1/1/2020,12/31/2020)&lt;/Q&gt;&lt;R&gt;1&lt;/R&gt;&lt;C&gt;1&lt;/C&gt;&lt;D xsi:type="xsd:double"&gt;1874&lt;/D&gt;&lt;/FQL&gt;&lt;FQL&gt;&lt;Q&gt;GB00B24CGK77^FF_PTX_INC(ANN_R,1/1/2019,12/31/2019)&lt;/Q&gt;&lt;R&gt;1&lt;/R&gt;&lt;C&gt;1&lt;/C&gt;&lt;D xsi:type="xsd:double"&gt;-2107&lt;/D&gt;&lt;/FQL&gt;&lt;FQL&gt;&lt;Q&gt;GB00B24CGK77^FF_PTX_INC(ANN_R,1/1/2018,12/31/2018)&lt;/Q&gt;&lt;R&gt;1&lt;/R&gt;&lt;C&gt;1&lt;/C&gt;&lt;D xsi:type="xsd:double"&gt;2720&lt;/D&gt;&lt;/FQL&gt;&lt;FQL&gt;&lt;Q&gt;GB00B24CGK77^FF_PTX_INC(ANN_R,1/1/2017,12/31/2017)&lt;/Q&gt;&lt;R&gt;1&lt;/R&gt;&lt;C&gt;1&lt;/C&gt;&lt;D xsi:type="xsd:double"&gt;2499&lt;/D&gt;&lt;/FQL&gt;&lt;FQL&gt;&lt;Q&gt;GB00B24CGK77^FF_PTX_INC(ANN_R,1/1/2016,12/31/2016)&lt;/Q&gt;&lt;R&gt;1&lt;/R&gt;&lt;C&gt;1&lt;/C&gt;&lt;D xsi:type="xsd:double"&gt;2253&lt;/D&gt;&lt;/FQL&gt;&lt;FQL&gt;&lt;Q&gt;GB00B24CGK77^FF_TAX_CF(ANN_R,1/1/2020,12/31/2020)&lt;/Q&gt;&lt;R&gt;1&lt;/R&gt;&lt;C&gt;1&lt;/C&gt;&lt;D xsi:type="xsd:double"&gt;762&lt;/D&gt;&lt;/FQL&gt;&lt;FQL&gt;&lt;Q&gt;GB00B24CGK77^FF_TAX_CF(ANN_R,1/1/2018,12/31/2018)&lt;/Q&gt;&lt;R&gt;1&lt;/R&gt;&lt;C&gt;1&lt;/C&gt;&lt;D xsi:type="xsd:double"&gt;567&lt;/D&gt;&lt;/FQL&gt;&lt;FQL&gt;&lt;Q&gt;GB00B24CGK77^FF_TAX_CF(ANN_R,1/1/2017,12/31/2017)&lt;/Q&gt;&lt;R&gt;1&lt;/R&gt;&lt;C&gt;1&lt;/C&gt;&lt;D xsi:type="xsd:double"&gt;543&lt;/D&gt;&lt;/FQL&gt;&lt;FQL&gt;&lt;Q&gt;GB00B24CGK77^FF_TAX_CF(ANN_R,1/1/2016,12/31/2016)&lt;/Q&gt;&lt;R&gt;1&lt;/R&gt;&lt;C&gt;1&lt;/C&gt;&lt;D xsi:type="xsd:double"&gt;490&lt;/D&gt;&lt;/FQL&gt;&lt;FQL&gt;&lt;Q&gt;GB00B24CGK77^FF_TAX_RATE(ANN_R,1/1/2020,12/31/2020)&lt;/Q&gt;&lt;R&gt;1&lt;/R&gt;&lt;C&gt;1&lt;/C&gt;&lt;D xsi:type="xsd:double"&gt;38.4204909284952&lt;/D&gt;&lt;/FQL&gt;&lt;FQL&gt;&lt;Q&gt;GB00B24CGK77^FF_TAX_RATE(ANN_R,1/1/2019,12/31/2019)&lt;/Q&gt;&lt;R&gt;0&lt;/R&gt;&lt;C&gt;0&lt;/C&gt;&lt;/FQL&gt;&lt;FQL&gt;&lt;Q&gt;GB00B24CGK77^FF_TAX_RATE(ANN_R,1/1/2018,12/31/2018)&lt;/Q&gt;&lt;R&gt;1&lt;/R&gt;&lt;C&gt;1&lt;/C&gt;&lt;D xsi:type="xsd:double"&gt;19.7058823529412&lt;/D&gt;&lt;/FQL&gt;&lt;FQL&gt;&lt;Q&gt;GB00B24CGK77^FF_TAX_RATE(ANN_R,1/1/2017,12/31/2017)&lt;/Q&gt;&lt;R&gt;1&lt;/R&gt;&lt;C&gt;1&lt;/C&gt;&lt;D xsi:type="xsd:double"&gt;-35.7743097238896&lt;/D&gt;&lt;/FQL&gt;&lt;FQL&gt;&lt;Q&gt;GB00B24CGK77^FF_TAX_RATE(ANN_R,1/1/2016,12/31/2016)&lt;/Q&gt;&lt;R&gt;1&lt;/R&gt;&lt;C&gt;1&lt;/C&gt;&lt;D xsi:type="xsd:double"&gt;23.0803373280071&lt;/D&gt;&lt;/FQL&gt;&lt;FQL&gt;&lt;Q&gt;GB00B24CGK77^FG_GICS_SECTOR&lt;/Q&gt;&lt;R&gt;0&lt;/R&gt;&lt;C&gt;0&lt;/C&gt;&lt;/FQL&gt;&lt;FQL&gt;&lt;Q&gt;GB00B24CGK77^FG_FACTSET_SECTOR&lt;/Q&gt;&lt;R&gt;1&lt;/R&gt;&lt;C&gt;1&lt;/C&gt;&lt;D xsi:type="xsd:string"&gt;Consumer Non-Durables&lt;/D&gt;&lt;/FQL&gt;&lt;FQL&gt;&lt;Q&gt;JP3734800000^SUS_EC_RISK_SCORE(NOW,NOW,,"GOV")&lt;/Q&gt;&lt;R&gt;1&lt;/R&gt;&lt;C&gt;1&lt;/C&gt;&lt;D xsi:type="xsd:string"&gt;7.219200&lt;/D&gt;&lt;/FQL&gt;&lt;FQL&gt;&lt;Q&gt;JP3734800000^SUS_EC_RISK_SCORE(NOW,NOW,,"SOC")&lt;/Q&gt;&lt;R&gt;1&lt;/R&gt;&lt;C&gt;1&lt;/C&gt;&lt;D xsi:type="xsd:string"&gt;10.008894&lt;/D&gt;&lt;/FQL&gt;&lt;FQL&gt;&lt;Q&gt;JP3734800000^SUS_RR_RISK_SCORE(NOW,NOW,,"ESG")&lt;/Q&gt;&lt;R&gt;1&lt;/R&gt;&lt;C&gt;1&lt;/C&gt;&lt;D xsi:type="xsd:double"&gt;24.29521875&lt;/D&gt;&lt;/FQL&gt;&lt;FQL&gt;&lt;Q&gt;JP3734800000^FF_PTX_INC(ANN_R,1/1/2020,12/31/2020)&lt;/Q&gt;&lt;R&gt;1&lt;/R&gt;&lt;C&gt;1&lt;/C&gt;&lt;D xsi:type="xsd:double"&gt;106825&lt;/D&gt;&lt;/FQL&gt;&lt;FQL&gt;&lt;Q&gt;JP3734800000^FF_PTX_INC(ANN_R,1/1/2019,12/31/2019)&lt;/Q&gt;&lt;R&gt;1&lt;/R&gt;&lt;C&gt;1&lt;/C&gt;&lt;D xsi:type="xsd:double"&gt;129830&lt;/D&gt;&lt;/FQL&gt;&lt;FQL&gt;&lt;Q&gt;JP3734800000^FF_PTX_INC(ANN_R,1/1/2017,12/31/2017)&lt;/Q&gt;&lt;R&gt;1&lt;/R&gt;&lt;C&gt;1&lt;/C&gt;&lt;D xsi:type="xsd:double"&gt;141313&lt;/D&gt;&lt;/FQL&gt;&lt;FQL&gt;&lt;Q&gt;JP3734800000^FF_PTX_INC(ANN_R,1/1/2016,12/31/2016)&lt;/Q&gt;&lt;R&gt;1&lt;/R&gt;&lt;C&gt;1&lt;/C&gt;&lt;D xsi:type="xsd:double"&gt;117164&lt;/D&gt;&lt;/FQL&gt;&lt;FQL&gt;&lt;Q&gt;JP3734800000^FF_TAX_CF(ANN_R,1/1/2020,12/31/2020)&lt;/Q&gt;&lt;R&gt;1&lt;/R&gt;&lt;C&gt;1&lt;/C&gt;&lt;D xsi:type="xsd:double"&gt;27335&lt;/D&gt;&lt;/FQL&gt;&lt;FQL&gt;&lt;Q&gt;JP3734800000^FF_TAX_CF(ANN_R,1/1/2019,12/31/2019)&lt;/Q&gt;&lt;R&gt;1&lt;/R&gt;&lt;C&gt;1&lt;/C&gt;&lt;D xsi:type="xsd:double"&gt;33561&lt;/D&gt;&lt;/FQL&gt;&lt;FQL&gt;&lt;Q&gt;JP3734800000^FF_TAX_CF(ANN_R,1/1/2018,12/31/2018)&lt;/Q&gt;&lt;R&gt;1&lt;/R&gt;&lt;C&gt;1&lt;/C&gt;&lt;D xsi:type="xsd:double"&gt;34511&lt;/D&gt;&lt;/FQL&gt;&lt;FQL&gt;&lt;Q&gt;JP3734800000^FF_TAX_CF(ANN_R,1/1/2017,12/31/2017)&lt;/Q&gt;&lt;R&gt;1&lt;/R&gt;&lt;C&gt;1&lt;/C&gt;&lt;D xsi:type="xsd:double"&gt;24961&lt;/D&gt;&lt;/FQL&gt;&lt;FQL&gt;&lt;Q&gt;JP3734800000^FF_TAX_CF(ANN_R,1/1/2016,12/31/2016)&lt;/Q&gt;&lt;R&gt;1&lt;/R&gt;&lt;C&gt;1&lt;/C&gt;&lt;D xsi:type="xsd:double"&gt;24468&lt;/D&gt;&lt;/FQL&gt;&lt;FQL&gt;&lt;Q&gt;JP3734800000^FF_TAX_RATE(ANN_R,1/1/2020,12/31/2020)&lt;/Q&gt;&lt;R&gt;1&lt;/R&gt;&lt;C&gt;1&lt;/C&gt;&lt;D xsi:type="xsd:double"&gt;27.8811139714486&lt;/D&gt;&lt;/FQL&gt;&lt;FQL&gt;&lt;Q&gt;JP3734800000^FF_TAX_RATE(ANN_R,1/1/2019,12/31/2019)&lt;/Q&gt;&lt;R&gt;1&lt;/R&gt;&lt;C&gt;1&lt;/C&gt;&lt;D xsi:type="xsd:double"&gt;19.8498035893091&lt;/D&gt;&lt;/FQL&gt;&lt;FQL&gt;&lt;Q&gt;JP3734800000^FF_TAX_RATE(ANN_R,1/1/2018,12/31/2018)&lt;/Q&gt;&lt;R&gt;1&lt;/R&gt;&lt;C&gt;1&lt;/C&gt;&lt;D xsi:type="xsd:double"&gt;19.640118534812&lt;/D&gt;&lt;/FQL&gt;&lt;FQL&gt;&lt;Q&gt;JP3734800000^FF_TAX_RATE(ANN_R,1/1/2017,12/31/2017)&lt;/Q&gt;&lt;R&gt;1&lt;/R&gt;&lt;C&gt;1&lt;/C&gt;&lt;D xsi:type="xsd:double"&gt;20.7737433923277&lt;/D&gt;&lt;/FQL&gt;&lt;FQL&gt;&lt;Q&gt;JP3734800000^FF_TAX_RATE(ANN_R,1/1/2016,12/31/2016)&lt;/Q&gt;&lt;R&gt;1&lt;/R&gt;&lt;C&gt;1&lt;/C&gt;&lt;D xsi:type="xsd:double"&gt;22.33279847052&lt;/D&gt;&lt;/FQL&gt;&lt;FQL&gt;&lt;Q&gt;JP3734800000^FG_GICS_SECTOR&lt;/Q&gt;&lt;R&gt;0&lt;/R&gt;&lt;C&gt;0&lt;/C&gt;&lt;/FQL&gt;&lt;FQL&gt;&lt;Q&gt;JP3734800000^FG_FACTSET_SECTOR&lt;/Q&gt;&lt;R&gt;1&lt;/R&gt;&lt;C&gt;1&lt;/C&gt;&lt;D xsi:type="xsd:string"&gt;Producer Manufacturing&lt;/D&gt;&lt;/FQL&gt;&lt;FQL&gt;&lt;Q&gt;JP3571400005^SUS_EC_RISK_SCORE(NOW,NOW,,"GOV")&lt;/Q&gt;&lt;R&gt;1&lt;/R&gt;&lt;C&gt;1&lt;/C&gt;&lt;D xsi:type="xsd:string"&gt;6.572137&lt;/D&gt;&lt;/FQL&gt;&lt;FQL&gt;&lt;Q&gt;JP3571400005^SUS_RR_RISK_SCORE(NOW,NOW,,"ESG")&lt;/Q&gt;&lt;R&gt;1&lt;/R&gt;&lt;C&gt;1&lt;/C&gt;&lt;D xsi:type="xsd:double"&gt;15.5052375&lt;/D&gt;&lt;/FQL&gt;&lt;FQL&gt;&lt;Q&gt;JP3571400005^FF_PTX_INC(ANN_R,1/1/2020,12/31/2020)&lt;/Q&gt;&lt;R&gt;1&lt;/R&gt;&lt;C&gt;1&lt;/C&gt;&lt;D xsi:type="xsd:double"&gt;244626&lt;/D&gt;&lt;/FQL&gt;&lt;FQL&gt;&lt;Q&gt;JP3571400005^FF_PTX_INC(ANN_R,1/1/2019,12/31/2019)&lt;/Q&gt;&lt;R&gt;1&lt;/R&gt;&lt;C&gt;1&lt;/C&gt;&lt;D xsi:type="xsd:double"&gt;321508&lt;/D&gt;&lt;/FQL&gt;&lt;FQL&gt;&lt;Q&gt;JP3571400005^FF_PTX_INC(ANN_R,1/1/2018,12/31/2018)&lt;/Q&gt;&lt;R&gt;1&lt;/R&gt;&lt;C&gt;1&lt;/C&gt;&lt;D xsi:type="xsd:double"&gt;275242&lt;/D&gt;&lt;/FQL&gt;&lt;FQL&gt;&lt;Q&gt;JP3571400005^FF_PTX_INC(ANN_R,1/1/2017,12/31/2017)&lt;/Q&gt;&lt;R&gt;1&lt;/R&gt;&lt;C&gt;1&lt;/C&gt;&lt;D xsi:type="xsd:double"&gt;149116&lt;/D&gt;&lt;/FQL&gt;&lt;FQL&gt;&lt;Q&gt;JP3571400005^FF_PTX_INC(ANN_R,1/1/2016,12/31/2016)&lt;/Q&gt;&lt;R&gt;1&lt;/R&gt;&lt;C&gt;1&lt;/C&gt;&lt;D xsi:type="xsd:double"&gt;106466&lt;/D&gt;&lt;/FQL&gt;&lt;FQL&gt;&lt;Q&gt;JP3571400005^FF_TAX_CF(ANN_R,1/1/2020,12/31/2020)&lt;/Q&gt;&lt;R&gt;1&lt;/R&gt;&lt;C&gt;1&lt;/C&gt;&lt;D xsi:type="xsd:double"&gt;41888&lt;/D&gt;&lt;/FQL&gt;&lt;FQL&gt;&lt;Q&gt;JP3571400005^FF_TAX_CF(ANN_R,1/1/2019,12/31/2019)&lt;/Q&gt;&lt;R&gt;1&lt;/R&gt;&lt;C&gt;1&lt;/C&gt;&lt;D xsi:type="xsd:double"&gt;102932&lt;/D&gt;&lt;/FQL&gt;&lt;FQL&gt;&lt;Q&gt;JP3571400005^FF_TAX_CF(ANN_R,1/1/2018,12/31/2018)&lt;/Q&gt;&lt;R&gt;1&lt;/R&gt;&lt;C&gt;1&lt;/C&gt;&lt;D xsi:type="xsd:double"&gt;49771&lt;/D&gt;&lt;/FQL&gt;&lt;FQL&gt;&lt;Q&gt;JP3571400005^FF_TAX_CF(ANN_R,1/1/2017,12/31/2017)&lt;/Q&gt;&lt;R&gt;1&lt;/R&gt;&lt;C&gt;1&lt;/C&gt;&lt;D xsi:type="xsd:double"&gt;32622&lt;/D&gt;&lt;/FQL&gt;&lt;FQL&gt;&lt;Q&gt;JP3571400005^FF_TAX_CF(ANN_R,1/1/2016,12/31/2016)&lt;/Q&gt;&lt;R&gt;1&lt;/R&gt;&lt;C&gt;1&lt;/C&gt;&lt;D xsi:type="xsd:double"&gt;15356&lt;/D&gt;&lt;/FQL&gt;&lt;FQL&gt;&lt;Q&gt;JP3571400005^FF_TAX_RATE(ANN_R,1/1/2020,12/31/2020)&lt;/Q&gt;&lt;R&gt;1&lt;/R&gt;&lt;C&gt;1&lt;/C&gt;&lt;D xsi:type="xsd:double"&gt;24.2897320808091&lt;/D&gt;&lt;/FQL&gt;&lt;FQL&gt;&lt;Q&gt;JP3571400005^FF_TAX_RATE(ANN_R,1/1/2019,12/31/2019)&lt;/Q&gt;&lt;R&gt;1&lt;/R&gt;&lt;C&gt;1&lt;/C&gt;&lt;D xsi:type="xsd:double"&gt;22.792589920002&lt;/D&gt;&lt;/FQL&gt;&lt;FQL&gt;&lt;Q&gt;JP3571400005^FF_TAX_RATE(ANN_R,1/1/2018,12/31/2018)&lt;/Q&gt;&lt;R&gt;1&lt;/R&gt;&lt;C&gt;1&lt;/C&gt;&lt;D xsi:type="xsd:double"&gt;25.7380777642947&lt;/D&gt;&lt;/FQL&gt;&lt;FQL&gt;&lt;Q&gt;JP3571400005^FF_TAX_RATE(ANN_R,1/1/2017,12/31/2017)&lt;/Q&gt;&lt;R&gt;1&lt;/R&gt;&lt;C&gt;1&lt;/C&gt;&lt;D xsi:type="xsd:double"&gt;22.7118484937901&lt;/D&gt;&lt;/FQL&gt;&lt;FQL&gt;&lt;Q&gt;JP3571400005^FG_GICS_SECTOR&lt;/Q&gt;&lt;R&gt;0&lt;/R&gt;&lt;C&gt;0&lt;/C&gt;&lt;/FQL&gt;&lt;FQL&gt;&lt;Q&gt;JP3571400005^FG_FACTSET_SECTOR&lt;/Q&gt;&lt;R&gt;1&lt;/R&gt;&lt;C&gt;1&lt;/C&gt;&lt;D xsi:type="xsd:string"&gt;Electronic Technology&lt;/D&gt;&lt;/FQL&gt;&lt;FQL&gt;&lt;Q&gt;JP3756600007^SUS_EC_RISK_SCORE(NOW,NOW,,"GOV")&lt;/Q&gt;&lt;R&gt;1&lt;/R&gt;&lt;C&gt;1&lt;/C&gt;&lt;D xsi:type="xsd:string"&gt;8.170995&lt;/D&gt;&lt;/FQL&gt;&lt;FQL&gt;&lt;Q&gt;JP3756600007^SUS_EC_RISK_SCORE(NOW,NOW,,"SOC")&lt;/Q&gt;&lt;R&gt;1&lt;/R&gt;&lt;C&gt;1&lt;/C&gt;&lt;D xsi:type="xsd:string"&gt;9.587410&lt;/D&gt;&lt;/FQL&gt;&lt;FQL&gt;&lt;Q&gt;JP3756600007^SUS_RR_RISK_SCORE(NOW,NOW,,"ESG")&lt;/Q&gt;&lt;R&gt;1&lt;/R&gt;&lt;C&gt;1&lt;/C&gt;&lt;D xsi:type="xsd:double"&gt;17.848405&lt;/D&gt;&lt;/FQL&gt;&lt;FQL&gt;&lt;Q&gt;JP3756600007^FF_PTX_INC(ANN_R,1/1/2020,12/31/2020)&lt;/Q&gt;&lt;R&gt;1&lt;/R&gt;&lt;C&gt;1&lt;/C&gt;&lt;D xsi:type="xsd:double"&gt;361273&lt;/D&gt;&lt;/FQL&gt;&lt;FQL&gt;&lt;Q&gt;JP3756600007^FF_PTX_INC(ANN_R,1/1/2019,12/31/2019)&lt;/Q&gt;&lt;R&gt;1&lt;/R&gt;&lt;C&gt;1&lt;/C&gt;&lt;D xsi:type="xsd:double"&gt;271772&lt;/D&gt;&lt;/FQL&gt;&lt;FQL&gt;&lt;Q&gt;JP3756600007^FF_PTX_INC(ANN_R,1/1/2018,12/31/2018)&lt;/Q&gt;&lt;R&gt;1&lt;/R&gt;&lt;C&gt;1&lt;/C&gt;&lt;D xsi:type="xsd:double"&gt;201090&lt;/D&gt;&lt;/FQL&gt;&lt;FQL&gt;&lt;Q&gt;JP3756600007^FF_PTX_INC(ANN_R,1/1/2017,12/31/2017)&lt;/Q&gt;&lt;R&gt;1&lt;/R&gt;&lt;C&gt;1&lt;/C&gt;&lt;D xsi:type="xsd:double"&gt;114730&lt;/D&gt;&lt;/FQL&gt;&lt;FQL&gt;&lt;Q&gt;JP3756600007^FF_PTX_INC(ANN_R,1/1/2016,12/31/2016)&lt;/Q&gt;&lt;R&gt;1&lt;/R&gt;&lt;C&gt;1&lt;/C&gt;&lt;D xsi:type="xsd:double"&gt;27715&lt;/D&gt;&lt;/FQL&gt;&lt;FQL&gt;&lt;Q&gt;JP3756600007^FF_TAX_CF(ANN_R,1/1/2020,12/31/2020)&lt;/Q&gt;&lt;R&gt;1&lt;/R&gt;&lt;C&gt;1&lt;/C&gt;&lt;D xsi:type="xsd:double"&gt;111464&lt;/D&gt;&lt;/FQL&gt;&lt;FQL&gt;&lt;Q&gt;JP3756600007^FF_TAX_CF(ANN_R,1/1/2019,12/31/2019)&lt;/Q&gt;&lt;R&gt;1&lt;/R&gt;&lt;C&gt;1&lt;/C&gt;&lt;D xsi:type="xsd:double"&gt;69000&lt;/D&gt;&lt;/FQL&gt;&lt;FQL&gt;&lt;Q&gt;JP3756600007^FF_TAX_CF(ANN_R,1/1/2018,12/31/2018)&lt;/Q&gt;&lt;R&gt;1&lt;/R&gt;&lt;C&gt;1&lt;/C&gt;&lt;D xsi:type="xsd:double"&gt;27267&lt;/D&gt;&lt;/FQL&gt;&lt;FQL&gt;&lt;Q&gt;JP3756600007^FF_TAX_CF(ANN_R,1/1/2017,12/31/2017)&lt;/Q&gt;&lt;R&gt;1&lt;/R&gt;&lt;C&gt;1&lt;/C&gt;&lt;D xsi:type="xsd:double"&gt;16680&lt;/D&gt;&lt;/FQL&gt;&lt;FQL&gt;&lt;Q&gt;JP3756600007^FF_TAX_CF(ANN_R,1/1/2016,12/31/2016)&lt;/Q&gt;&lt;R&gt;1&lt;/R&gt;&lt;C&gt;1&lt;/C&gt;&lt;D xsi:type="xsd:double"&gt;16869&lt;/D&gt;&lt;/FQL&gt;&lt;FQL&gt;&lt;Q&gt;JP3756600007^FF_TAX_RATE(ANN_R,1/1/2019,12/31/2019)&lt;/Q&gt;&lt;R&gt;1&lt;/R&gt;&lt;C&gt;1&lt;/C&gt;&lt;D xsi:type="xsd:double"&gt;28.4076358123721&lt;/D&gt;&lt;/FQL&gt;&lt;FQL&gt;&lt;Q&gt;JP3756600007^FF_TAX_RATE(ANN_R,1/1/2018,12/31/2018)&lt;/Q&gt;&lt;R&gt;1&lt;/R&gt;&lt;C&gt;1&lt;/C&gt;&lt;D xsi:type="xsd:double"&gt;29.9089959719529&lt;/D&gt;&lt;/FQL&gt;&lt;FQL&gt;&lt;Q&gt;JP3756600007^FF_TAX_RATE(ANN_R,1/1/2017,12/31/2017)&lt;/Q&gt;&lt;R&gt;1&lt;/R&gt;&lt;C&gt;1&lt;/C&gt;&lt;D xsi:type="xsd:double"&gt;10.5874662250501&lt;/D&gt;&lt;/FQL&gt;&lt;FQL&gt;&lt;Q&gt;JP3756600007^FF_TAX_RATE(ANN_R,1/1/2016,12/31/2016)&lt;/Q&gt;&lt;R&gt;1&lt;/R&gt;&lt;C&gt;1&lt;/C&gt;&lt;D xsi:type="xsd:double"&gt;40.4005051416201&lt;/D&gt;&lt;/FQL&gt;&lt;FQL&gt;&lt;Q&gt;JP3756600007^FG_GICS_SECTOR&lt;/Q&gt;&lt;R&gt;0&lt;/R&gt;&lt;C&gt;0&lt;/C&gt;&lt;/FQL&gt;&lt;FQL&gt;&lt;Q&gt;JP3756600007^FG_FACTSET_SECTOR&lt;/Q&gt;&lt;R&gt;1&lt;/R&gt;&lt;C&gt;1&lt;/C&gt;&lt;D xsi:type="xsd:string"&gt;Consumer Durables&lt;/D&gt;&lt;/FQL&gt;&lt;FQL&gt;&lt;Q&gt;US3377381088^SUS_EC_RISK_SCORE(NOW,NOW,,"GOV")&lt;/Q&gt;&lt;R&gt;0&lt;/R&gt;&lt;C&gt;0&lt;/C&gt;&lt;/FQL&gt;&lt;FQL&gt;&lt;Q&gt;US3377381088^SUS_EC_RISK_SCORE(NOW,NOW,,"SOC")&lt;/Q&gt;&lt;R&gt;0&lt;/R&gt;&lt;C&gt;0&lt;/C&gt;&lt;/FQL&gt;&lt;FQL&gt;&lt;Q&gt;US3377381088^SUS_RR_RISK_SCORE(NOW,NOW,,"ESG")&lt;/Q&gt;&lt;R&gt;0&lt;/R&gt;&lt;C&gt;0&lt;/C&gt;&lt;/FQL&gt;&lt;FQL&gt;&lt;Q&gt;US3377381088^FF_PTX_INC(ANN_R,1/1/2020,12/31/2020)&lt;/Q&gt;&lt;R&gt;1&lt;/R&gt;&lt;C&gt;1&lt;/C&gt;&lt;D xsi:type="xsd:double"&gt;1171&lt;/D&gt;&lt;/FQL&gt;&lt;FQL&gt;&lt;Q&gt;US3377381088^FF_PTX_INC(ANN_R,1/1/2019,12/31/2019)&lt;/Q&gt;&lt;R&gt;1&lt;/R&gt;&lt;C&gt;1&lt;/C&gt;&lt;D xsi:type="xsd:double"&gt;1083&lt;/D&gt;&lt;/FQL&gt;&lt;FQL&gt;&lt;Q&gt;US3377381088^FF_PTX_INC(ANN_R,1/1/2018,12/31/2018)&lt;/Q&gt;&lt;R&gt;1&lt;/R&gt;&lt;C&gt;1&lt;/C&gt;&lt;D xsi:type="xsd:double"&gt;1555&lt;/D&gt;&lt;/FQL&gt;&lt;FQL&gt;&lt;Q&gt;US3377381088^FF_PTX_INC(ANN_R,1/1/2017,12/31/2017)&lt;/Q&gt;&lt;R&gt;1&lt;/R&gt;&lt;C&gt;1&lt;/C&gt;&lt;D xsi:type="xsd:double"&gt;1358&lt;/D&gt;&lt;/FQL&gt;&lt;FQL&gt;&lt;Q&gt;US3377381088^FF_PTX_INC(ANN_R,1/1/2016,12/31/2016)&lt;/Q&gt;&lt;R&gt;1&lt;/R&gt;&lt;C&gt;1&lt;/C&gt;&lt;D xsi:type="xsd:double"&gt;1275&lt;/D&gt;&lt;/FQL&gt;&lt;FQL&gt;&lt;Q&gt;US3377381088^FF_TAX_CF(ANN_R,1/1/2020,12/31/2020)&lt;/Q&gt;&lt;R&gt;1&lt;/R&gt;&lt;C&gt;1&lt;/C&gt;&lt;D xsi:type="xsd:double"&gt;156&lt;/D&gt;&lt;/FQL&gt;&lt;FQL&gt;&lt;Q&gt;US3377381088^FF_TAX_CF(ANN_R,1/1/2018,12/31/2018)&lt;/Q&gt;&lt;R&gt;1&lt;/R&gt;&lt;C&gt;1&lt;/C&gt;&lt;D xsi:type="xsd:double"&gt;259&lt;/D&gt;&lt;/FQL&gt;&lt;FQL&gt;&lt;Q&gt;US3377381088^FF_TAX_CF(ANN_R,1/1/2017,12/31/2017)&lt;/Q&gt;&lt;R&gt;1&lt;/R&gt;&lt;C&gt;1&lt;/C&gt;&lt;D xsi:type="xsd:double"&gt;409&lt;/D&gt;&lt;/FQL&gt;&lt;FQL&gt;&lt;Q&gt;US3377381088^FF_TAX_CF(ANN_R,1/1/2016,12/31/2016)&lt;/Q&gt;&lt;R&gt;1&lt;/R&gt;&lt;C&gt;1&lt;/C&gt;&lt;D xsi:type="xsd:double"&gt;408&lt;/D&gt;&lt;/FQL&gt;&lt;FQL&gt;&lt;Q&gt;US3377381088^FF_TAX_RATE(ANN_R,1/1/2020,12/31/2020)&lt;/Q&gt;&lt;R&gt;1&lt;/R&gt;&lt;C&gt;1&lt;/C&gt;&lt;D xsi:type="xsd:double"&gt;16.7378309137489&lt;/D&gt;&lt;/FQL&gt;&lt;FQL&gt;&lt;Q&gt;US3377381088^FF_TAX_RATE(ANN_R,1/1/2019,12/31/2019)&lt;/Q&gt;&lt;R&gt;1&lt;/R&gt;&lt;C&gt;1&lt;/C&gt;&lt;D xsi:type="xsd:double"&gt;18.2825484764543&lt;/D&gt;&lt;/FQL&gt;&lt;FQL&gt;&lt;Q&gt;US3377381088^FF_TAX_RATE(ANN_R,1/1/2018,12/31/2018)&lt;/Q&gt;&lt;R&gt;1&lt;/R&gt;&lt;C&gt;1&lt;/C&gt;&lt;D xsi:type="xsd:double"&gt;24.3086816720257&lt;/D&gt;&lt;/FQL&gt;&lt;FQL&gt;&lt;Q&gt;US3377381088^FF_TAX_RATE(ANN_R,1/1/2017,12/31/2017)&lt;/Q&gt;&lt;R&gt;1&lt;/R&gt;&lt;C&gt;1&lt;/C&gt;&lt;D xsi:type="xsd:double"&gt;11.6347569955817&lt;/D&gt;&lt;/FQL&gt;&lt;FQL&gt;&lt;Q&gt;US3377381088^FF_TAX_RATE(ANN_R,1/1/2016,12/31/2016)&lt;/Q&gt;&lt;R&gt;1&lt;/R&gt;&lt;C&gt;1&lt;/C&gt;&lt;D xsi:type="xsd:double"&gt;38.5882352941176&lt;/D&gt;&lt;/FQL&gt;&lt;FQL&gt;&lt;Q&gt;US3377381088^FG_GICS_SECTOR&lt;/Q&gt;&lt;R&gt;1&lt;/R&gt;&lt;C&gt;1&lt;/C&gt;&lt;D xsi:type="xsd:string"&gt;Information Technology&lt;/D&gt;&lt;/FQL&gt;&lt;FQL&gt;&lt;Q&gt;US3377381088^FG_FACTSET_SECTOR&lt;/Q&gt;&lt;R&gt;1&lt;/R&gt;&lt;C&gt;1&lt;/C&gt;&lt;D xsi:type="xsd:string"&gt;Technology Services&lt;/D&gt;&lt;/FQL&gt;&lt;FQL&gt;&lt;Q&gt;US58733R1023^SUS_EC_RISK_SCORE(NOW,NOW,,"GOV")&lt;/Q&gt;&lt;R&gt;1&lt;/R&gt;&lt;C&gt;1&lt;/C&gt;&lt;D xsi:type="xsd:string"&gt;8.160262&lt;/D&gt;&lt;/FQL&gt;&lt;FQL&gt;&lt;Q&gt;US58733R1023^SUS_EC_RISK_SCORE(NOW,NOW,,"SOC")&lt;/Q&gt;&lt;R&gt;1&lt;/R&gt;&lt;C&gt;1&lt;/C&gt;&lt;D xsi:type="xsd:string"&gt;11.435063&lt;/D&gt;&lt;/FQL&gt;&lt;FQL&gt;&lt;Q&gt;US58733R1023^SUS_RR_RISK_SCORE(NOW,NOW,,"ESG")&lt;/Q&gt;&lt;R&gt;1&lt;/R&gt;&lt;C&gt;1&lt;/C&gt;&lt;D xsi:type="xsd:double"&gt;22.02125&lt;/D&gt;&lt;/FQL&gt;&lt;FQL&gt;&lt;Q&gt;US58733R1023^FF_PTX_INC(ANN_R,1/1/2020,12/31/2020)&lt;/Q&gt;&lt;R&gt;1&lt;/R&gt;&lt;C&gt;1&lt;/C&gt;&lt;D xsi:type="xsd:double"&gt;81.3150000000081&lt;/D&gt;&lt;/FQL&gt;&lt;FQL&gt;&lt;Q&gt;US58733R1023^FF_PTX_INC(ANN_R,1/1/2019,12/31/2019)&lt;/Q&gt;&lt;R&gt;1&lt;/R&gt;&lt;C&gt;1&lt;/C&gt;&lt;D xsi:type="xsd:double"&gt;-107.246000000005&lt;/D&gt;&lt;/FQL&gt;&lt;FQL&gt;&lt;Q&gt;US58733R1023^FF_PTX_INC(ANN_R,1/1/2017,12/31/2017)&lt;/Q&gt;&lt;R&gt;1&lt;/R&gt;&lt;C&gt;1&lt;/C&gt;&lt;D xsi:type="xsd:double"&gt;54.0700000000261&lt;/D&gt;&lt;/FQL&gt;&lt;FQL&gt;&lt;Q&gt;US58733R1023^FF_PTX_INC(ANN_R,1/1/2016,12/31/2016)&lt;/Q&gt;&lt;R&gt;1&lt;/R&gt;&lt;C&gt;1&lt;/C&gt;&lt;D xsi:type="xsd:double"&gt;185.328000000046&lt;/D&gt;&lt;/FQL&gt;&lt;FQL&gt;&lt;Q&gt;US58733R1023^FF_TAX_CF(ANN_R,1/1/2020,12/31/2020)&lt;/Q&gt;&lt;R&gt;1&lt;/R&gt;&lt;C&gt;1&lt;/C&gt;&lt;D xsi:type="xsd:double"&gt;139.855000000014&lt;/D&gt;&lt;/FQL&gt;&lt;FQL&gt;&lt;Q&gt;US58733R1023^FF_TAX_CF(ANN_R,1/1/2019,12/31/2019)&lt;/Q&gt;&lt;R&gt;1&lt;/R&gt;&lt;C&gt;1&lt;/C&gt;&lt;D xsi:type="xsd:double"&gt;94.9540000000043&lt;/D&gt;&lt;/FQL&gt;&lt;FQL&gt;&lt;Q&gt;US58733R1023^FF_TAX_CF(ANN_R,1/1/2018,12/31/2018)&lt;/Q&gt;&lt;R&gt;1&lt;/R&gt;&lt;C&gt;1&lt;/C&gt;&lt;D xsi:type="xsd:double"&gt;99.4880000000053&lt;/D&gt;&lt;/FQL&gt;&lt;FQL&gt;&lt;Q&gt;US58733R1023^FF_TAX_CF(ANN_R,1/1/2017,12/31/2017)&lt;/Q&gt;&lt;R&gt;0&lt;/R&gt;&lt;C&gt;0&lt;/C&gt;&lt;/FQL&gt;&lt;FQL&gt;&lt;Q&gt;US58733R1023^FF_TAX_CF(ANN_R,1/1/2016,12/31/2016)&lt;/Q&gt;&lt;R&gt;1&lt;/R&gt;&lt;C&gt;1&lt;/C&gt;&lt;D xsi:type="xsd:double"&gt;74.0080000000185&lt;/D&gt;&lt;/FQL&gt;&lt;FQL&gt;&lt;Q&gt;US58733R1023^FF_TAX_RATE(ANN_R,1/1/2020,12/31/2020)&lt;/Q&gt;&lt;R&gt;1&lt;/R&gt;&lt;C&gt;1&lt;/C&gt;&lt;D xsi:type="xsd:double"&gt;100.86945827953&lt;/D&gt;&lt;/FQL&gt;&lt;FQL&gt;&lt;Q&gt;US58733R1023^FF_TAX_RATE(ANN_R,1/1/2019,12/31/2019)&lt;/Q&gt;&lt;R&gt;0&lt;/R&gt;&lt;C&gt;0&lt;/C&gt;&lt;/FQL&gt;&lt;FQL&gt;&lt;Q&gt;US58733R1023^FF_TAX_RATE(ANN_R,1/1/2018,12/31/2018)&lt;/Q&gt;&lt;R&gt;0&lt;/R&gt;&lt;C&gt;0&lt;/C&gt;&lt;/FQL&gt;&lt;FQL&gt;&lt;Q&gt;US58733R1023^FF_TAX_RATE(ANN_R,1/1/2017,12/31/2017)&lt;/Q&gt;&lt;R&gt;1&lt;/R&gt;&lt;C&gt;1&lt;/C&gt;&lt;D xsi:type="xsd:double"&gt;74.5145182171261&lt;/D&gt;&lt;/FQL&gt;&lt;FQL&gt;&lt;Q&gt;US58733R1023^FF_TAX_RATE(ANN_R,1/1/2016,12/31/2016)&lt;/Q&gt;&lt;R&gt;1&lt;/R&gt;&lt;C&gt;1&lt;/C&gt;&lt;D xsi:type="xsd:double"&gt;26.4191055857723&lt;/D&gt;&lt;/FQL&gt;&lt;FQL&gt;&lt;Q&gt;US58733R1023^FG_GICS_SECTOR&lt;/Q&gt;&lt;R&gt;0&lt;/R&gt;&lt;C&gt;0&lt;/C&gt;&lt;/FQL&gt;&lt;FQL&gt;&lt;Q&gt;US58733R1023^FG_FACTSET_SECTOR&lt;/Q&gt;&lt;R&gt;1&lt;/R&gt;&lt;C&gt;1&lt;/C&gt;&lt;D xsi:type="xsd:string"&gt;Retail Trade&lt;/D&gt;&lt;/FQL&gt;&lt;FQL&gt;&lt;Q&gt;US1941621039^SUS_EC_RISK_SCORE(NOW,NOW,,"GOV")&lt;/Q&gt;&lt;R&gt;1&lt;/R&gt;&lt;C&gt;1&lt;/C&gt;&lt;D xsi:type="xsd:string"&gt;5.304362&lt;/D&gt;&lt;/FQL&gt;&lt;FQL&gt;&lt;Q&gt;US1941621039^SUS_RR_RISK_SCORE(NOW,NOW,,"ESG")&lt;/Q&gt;&lt;R&gt;1&lt;/R&gt;&lt;C&gt;1&lt;/C&gt;&lt;D xsi:type="xsd:double"&gt;20.74994375&lt;/D&gt;&lt;/FQL&gt;&lt;FQL&gt;&lt;Q&gt;US1941621039^FF_PTX_INC(ANN_R,1/1/2020,12/31/2020)&lt;/Q&gt;&lt;R&gt;1&lt;/R&gt;&lt;C&gt;1&lt;/C&gt;&lt;D xsi:type="xsd:double"&gt;3647&lt;/D&gt;&lt;/FQL&gt;&lt;FQL&gt;&lt;Q&gt;US1941621039^FF_PTX_INC(ANN_R,1/1/2019,12/31/2019)&lt;/Q&gt;&lt;R&gt;1&lt;/R&gt;&lt;C&gt;1&lt;/C&gt;&lt;D xsi:type="xsd:double"&gt;3301&lt;/D&gt;&lt;/FQL&gt;&lt;FQL&gt;&lt;Q&gt;US1941621039^FF_PTX_INC(ANN_R,1/1/2018,12/31/2018)&lt;/Q&gt;&lt;R&gt;1&lt;/R&gt;&lt;C&gt;1&lt;/C&gt;&lt;D xsi:type="xsd:double"&gt;3464&lt;/D&gt;&lt;/FQL&gt;&lt;FQL&gt;&lt;Q&gt;US1941621039^FF_PTX_INC(ANN_R,1/1/2017,12/31/2017)&lt;/Q&gt;&lt;R&gt;1&lt;/R&gt;&lt;C&gt;1&lt;/C&gt;&lt;D xsi:type="xsd:double"&gt;3487&lt;/D&gt;&lt;/FQL&gt;&lt;FQL&gt;&lt;Q&gt;US1941621039^FF_PTX_INC(ANN_R,1/1/2016,12/31/2016)&lt;/Q&gt;&lt;R&gt;1&lt;/R&gt;&lt;C&gt;1&lt;/C&gt;&lt;D xsi:type="xsd:double"&gt;3738&lt;/D&gt;&lt;/FQL&gt;&lt;FQL&gt;&lt;Q&gt;US1941621039^FF_TAX_CF(ANN_R,1/1/2020,12/31/2020)&lt;/Q&gt;&lt;R&gt;1&lt;/R&gt;&lt;C&gt;1&lt;/C&gt;&lt;D xsi:type="xsd:double"&gt;845&lt;/D&gt;&lt;/FQL&gt;&lt;FQL&gt;&lt;Q&gt;US1941621039^FF_TAX_CF(ANN_R,1/1/2019,12/31/2019)&lt;/Q&gt;&lt;R&gt;1&lt;/R&gt;&lt;C&gt;1&lt;/C&gt;&lt;D xsi:type="xsd:double"&gt;803&lt;/D&gt;&lt;/FQL&gt;&lt;FQL&gt;&lt;Q&gt;US1941621039^FF_TAX_CF(ANN_R,1/1/2018,12/31/2018)&lt;/Q&gt;&lt;R&gt;1&lt;/R&gt;&lt;C&gt;1&lt;/C&gt;&lt;D xsi:type="xsd:double"&gt;847&lt;/D&gt;&lt;/FQL&gt;&lt;FQL&gt;&lt;Q&gt;US1941621039^FF_TAX_CF(ANN_R,1/1/2017,12/31/2017)&lt;/Q&gt;&lt;R&gt;1&lt;/R&gt;&lt;C&gt;1&lt;/C&gt;&lt;D xsi:type="xsd:double"&gt;1037&lt;/D&gt;&lt;/FQL&gt;&lt;FQL&gt;&lt;Q&gt;US1941621039^FF_TAX_CF(ANN_R,1/1/2016,12/31/2016)&lt;/Q&gt;&lt;R&gt;1&lt;/R&gt;&lt;C&gt;1&lt;/C&gt;&lt;D xsi:type="xsd:double"&gt;932&lt;/D&gt;&lt;/FQL&gt;&lt;FQL&gt;&lt;Q&gt;US1941621039^FF_TAX_RATE(ANN_R,1/1/2020,12/31/2020)&lt;/Q&gt;&lt;R&gt;1&lt;/R&gt;&lt;C&gt;1&lt;/C&gt;&lt;D xsi:type="xsd:double"&gt;21.5793803125857&lt;/D&gt;&lt;/FQL&gt;&lt;FQL&gt;&lt;Q&gt;US1941621039^FF_TAX_RATE(ANN_R,1/1/2019,12/31/2019)&lt;/Q&gt;&lt;R&gt;1&lt;/R&gt;&lt;C&gt;1&lt;/C&gt;&lt;D xsi:type="xsd:double"&gt;23.4474401696456&lt;/D&gt;&lt;/FQL&gt;&lt;FQL&gt;&lt;Q&gt;US1941621039^FF_TAX_RATE(ANN_R,1/1/2018,12/31/2018)&lt;/Q&gt;&lt;R&gt;1&lt;/R&gt;&lt;C&gt;1&lt;/C&gt;&lt;D xsi:type="xsd:double"&gt;26.1547344110854&lt;/D&gt;&lt;/FQL&gt;&lt;FQL&gt;&lt;Q&gt;US1941621039^FF_TAX_RATE(ANN_R,1/1/2017,12/31/2017)&lt;/Q&gt;&lt;R&gt;1&lt;/R&gt;&lt;C&gt;1&lt;/C&gt;&lt;D xsi:type="xsd:double"&gt;37.6541439632922&lt;/D&gt;&lt;/FQL&gt;&lt;FQL&gt;&lt;Q&gt;US1941621039^FG_GICS_SECTOR&lt;/Q&gt;&lt;R&gt;1&lt;/R&gt;&lt;C&gt;1&lt;/C&gt;&lt;D xsi:type="xsd:string"&gt;Consumer Staples&lt;/D&gt;&lt;/FQL&gt;&lt;FQL&gt;&lt;Q&gt;US1941621039^FG_FACTSET_SECTOR&lt;/Q&gt;&lt;R&gt;1&lt;/R&gt;&lt;C&gt;1&lt;/C&gt;&lt;D xsi:type="xsd:string"&gt;Consumer Non-Durables&lt;/D&gt;&lt;/FQL&gt;&lt;FQL&gt;&lt;Q&gt;US6558441084^SUS_EC_RISK_SCORE(NOW,NOW,,"GOV")&lt;/Q&gt;&lt;R&gt;1&lt;/R&gt;&lt;C&gt;1&lt;/C&gt;&lt;D xsi:type="xsd:string"&gt;3.440700&lt;/D&gt;&lt;/FQL&gt;&lt;FQL&gt;&lt;Q&gt;US6558441084^SUS_EC_RISK_SCORE(NOW,NOW,,"SOC")&lt;/Q&gt;&lt;R&gt;1&lt;/R&gt;&lt;C&gt;1&lt;/C&gt;&lt;D xsi:type="xsd:string"&gt;12.370384&lt;/D&gt;&lt;/FQL&gt;&lt;FQL&gt;&lt;Q&gt;US6558441084^SUS_RR_RISK_SCORE(NOW,NOW,,"ESG")&lt;/Q&gt;&lt;R&gt;1&lt;/R&gt;&lt;C&gt;1&lt;/C&gt;&lt;D xsi:type="xsd:double"&gt;24.4152674831081&lt;/D&gt;&lt;/FQL&gt;&lt;FQL&gt;&lt;Q&gt;US6558441084^FF_PTX_INC(ANN_R,1/1/2020,12/31/2020)&lt;/Q&gt;&lt;R&gt;1&lt;/R&gt;&lt;C&gt;1&lt;/C&gt;&lt;D xsi:type="xsd:double"&gt;2530&lt;/D&gt;&lt;/FQL&gt;&lt;FQL&gt;&lt;Q&gt;US6558441084^FF_PTX_INC(ANN_R,1/1/2019,12/31/2019)&lt;/Q&gt;&lt;R&gt;1&lt;/R&gt;&lt;C&gt;1&lt;/C&gt;&lt;D xsi:type="xsd:double"&gt;3491&lt;/D&gt;&lt;/FQL&gt;&lt;FQL&gt;&lt;Q&gt;US6558441084^FF_PTX_INC(ANN_R,1/1/2018,12/31/2018)&lt;/Q&gt;&lt;R&gt;1&lt;/R&gt;&lt;C&gt;1&lt;/C&gt;&lt;D xsi:type="xsd:double"&gt;3469&lt;/D&gt;&lt;/FQL&gt;&lt;FQL&gt;&lt;Q&gt;US6558441084^FF_PTX_INC(ANN_R,1/1/2017,12/31/2017)&lt;/Q&gt;&lt;R&gt;1&lt;/R&gt;&lt;C&gt;1&lt;/C&gt;&lt;D xsi:type="xsd:double"&gt;3128&lt;/D&gt;&lt;/FQL&gt;&lt;FQL&gt;&lt;Q&gt;US6558441084^FF_PTX_INC(ANN_R,1/1/2016,12/31/2016)&lt;/Q&gt;&lt;R&gt;1&lt;/R&gt;&lt;C&gt;1&lt;/C&gt;&lt;D xsi:type="xsd:double"&gt;2582&lt;/D&gt;&lt;/FQL&gt;&lt;FQL&gt;&lt;Q&gt;US6558441084^FF_TAX_CF(ANN_R,1/1/2020,12/31/2020)&lt;/Q&gt;&lt;R&gt;1&lt;/R&gt;&lt;C&gt;1&lt;/C&gt;&lt;D xsi:type="xsd:double"&gt;311&lt;/D&gt;&lt;/FQL&gt;&lt;FQL&gt;&lt;Q&gt;US6558441084^FF_TAX_CF(ANN_R,1/1/2019,12/31/2019)&lt;/Q&gt;&lt;R&gt;1&lt;/R&gt;&lt;C&gt;1&lt;/C&gt;&lt;D xsi:type="xsd:double"&gt;543&lt;/D&gt;&lt;/FQL&gt;&lt;FQL&gt;&lt;Q&gt;US6558441084^FF_TAX_CF(ANN_R,1/1/2018,12/31/2018)&lt;/Q&gt;&lt;R&gt;1&lt;/R&gt;&lt;C&gt;1&lt;/C&gt;&lt;D xsi:type="xsd:double"&gt;519&lt;/D&gt;&lt;/FQL&gt;&lt;FQL&gt;&lt;Q&gt;US6558441084^FF_TAX_CF(ANN_R,1/1/2017,12/31/2017)&lt;/Q&gt;&lt;R&gt;1&lt;/R&gt;&lt;C&gt;1&lt;/C&gt;&lt;D xsi:type="xsd:double"&gt;705&lt;/D&gt;&lt;/FQL&gt;&lt;FQL&gt;&lt;Q&gt;US6558441084^FF_TAX_CF(ANN_R,1/1/2016,12/31/2016)&lt;/Q&gt;&lt;R&gt;1&lt;/R&gt;&lt;C&gt;1&lt;/C&gt;&lt;D xsi:type="xsd:double"&gt;593&lt;/D&gt;&lt;/FQL&gt;&lt;FQL&gt;&lt;Q&gt;US6558441084^FF_TAX_RATE(ANN_R,1/1/2019,12/31/2019)&lt;/Q&gt;&lt;R&gt;1&lt;/R&gt;&lt;C&gt;1&lt;/C&gt;&lt;D xsi:type="xsd:double"&gt;22.0280721856202&lt;/D&gt;&lt;/FQL&gt;&lt;FQL&gt;&lt;Q&gt;US6558441084^FF_TAX_RATE(ANN_R,1/1/2018,12/31/2018)&lt;/Q&gt;&lt;R&gt;1&lt;/R&gt;&lt;C&gt;1&lt;/C&gt;&lt;D xsi:type="xsd:double"&gt;23.147881233785&lt;/D&gt;&lt;/FQL&gt;&lt;FQL&gt;&lt;Q&gt;US6558441084^FF_TAX_RATE(ANN_R,1/1/2017,12/31/2017)&lt;/Q&gt;&lt;R&gt;1&lt;/R&gt;&lt;C&gt;1&lt;/C&gt;&lt;D xsi:type="xsd:double"&gt;-72.7621483375959&lt;/D&gt;&lt;/FQL&gt;&lt;FQL&gt;&lt;Q&gt;US6558441084^FF_TAX_RATE(ANN_R,1/1/2016,12/31/2016)&lt;/Q&gt;&lt;R&gt;1&lt;/R&gt;&lt;C&gt;1&lt;/C&gt;&lt;D xsi:type="xsd:double"&gt;35.3989155693261&lt;/D&gt;&lt;/FQL&gt;&lt;FQL&gt;&lt;Q&gt;US6558441084^FG_GICS_SECTOR&lt;/Q&gt;&lt;R&gt;1&lt;/R&gt;&lt;C&gt;1&lt;/C&gt;&lt;D xsi:type="xsd:string"&gt;Industrials&lt;/D&gt;&lt;/FQL&gt;&lt;FQL&gt;&lt;Q&gt;US6558441084^FG_FACTSET_SECTOR&lt;/Q&gt;&lt;R&gt;1&lt;/R&gt;&lt;C&gt;1&lt;/C&gt;&lt;D xsi:type="xsd:string"&gt;Transportation&lt;/D&gt;&lt;/FQL&gt;&lt;FQL&gt;&lt;Q&gt;AU000000WBC1^SUS_EC_RISK_SCORE(NOW,NOW,,"GOV")&lt;/Q&gt;&lt;R&gt;1&lt;/R&gt;&lt;C&gt;1&lt;/C&gt;&lt;D xsi:type="xsd:string"&gt;12.908250&lt;/D&gt;&lt;/FQL&gt;&lt;FQL&gt;&lt;Q&gt;AU000000WBC1^SUS_EC_RISK_SCORE(NOW,NOW,,"SOC")&lt;/Q&gt;&lt;R&gt;1&lt;/R&gt;&lt;C&gt;1&lt;/C&gt;&lt;D xsi:type="xsd:string"&gt;13.406831&lt;/D&gt;&lt;/FQL&gt;&lt;FQL&gt;&lt;Q&gt;AU000000WBC1^SUS_RR_RISK_SCORE(NOW,NOW,,"ESG")&lt;/Q&gt;&lt;R&gt;1&lt;/R&gt;&lt;C&gt;1&lt;/C&gt;&lt;D xsi:type="xsd:double"&gt;27.30058125&lt;/D&gt;&lt;/FQL&gt;&lt;FQL&gt;&lt;Q&gt;AU000000WBC1^FF_PTX_INC(ANN_R,1/1/2020,12/31/2020)&lt;/Q&gt;&lt;R&gt;1&lt;/R&gt;&lt;C&gt;1&lt;/C&gt;&lt;D xsi:type="xsd:double"&gt;4289&lt;/D&gt;&lt;/FQL&gt;&lt;FQL&gt;&lt;Q&gt;AU000000WBC1^FF_PTX_INC(ANN_R,1/1/2019,12/31/2019)&lt;/Q&gt;&lt;R&gt;1&lt;/R&gt;&lt;C&gt;1&lt;/C&gt;&lt;D xsi:type="xsd:double"&gt;9772&lt;/D&gt;&lt;/FQL&gt;&lt;FQL&gt;&lt;Q&gt;AU000000WBC1^FF_PTX_INC(ANN_R,1/1/2018,12/31/2018)&lt;/Q&gt;&lt;R&gt;1&lt;/R&gt;&lt;C&gt;1&lt;/C&gt;&lt;D xsi:type="xsd:double"&gt;11741&lt;/D&gt;&lt;/FQL&gt;&lt;FQL&gt;&lt;Q&gt;AU000000WBC1^FF_PTX_INC(ANN_R,1/1/2017,12/31/2017)&lt;/Q&gt;&lt;R&gt;1&lt;/R&gt;&lt;C&gt;1&lt;/C&gt;&lt;D xsi:type="xsd:double"&gt;11498&lt;/D&gt;&lt;/FQL&gt;&lt;FQL&gt;&lt;Q&gt;AU000000WBC1^FF_PTX_INC(ANN_R,1/1/2016,12/31/2016)&lt;/Q&gt;&lt;R&gt;1&lt;/R&gt;&lt;C&gt;1&lt;/C&gt;&lt;D xsi:type="xsd:double"&gt;10614&lt;/D&gt;&lt;/FQL&gt;&lt;FQL&gt;&lt;Q&gt;AU000000WBC1^FF_TAX_CF(ANN_R,1/1/2020,12/31/2020)&lt;/Q&gt;&lt;R&gt;1&lt;/R&gt;&lt;C&gt;1&lt;/C&gt;&lt;D xsi:type="xsd:double"&gt;3086&lt;/D&gt;&lt;/FQL&gt;&lt;FQL&gt;&lt;Q&gt;AU000000WBC1^FF_TAX_CF(ANN_R,1/1/2018,12/31/2018)&lt;/Q&gt;&lt;R&gt;1&lt;/R&gt;&lt;C&gt;1&lt;/C&gt;&lt;D xsi:type="xsd:double"&gt;3728&lt;/D&gt;&lt;/FQL&gt;&lt;FQL&gt;&lt;Q&gt;AU000000WBC1^FF_TAX_CF(ANN_R,1/1/2017,12/31/2017)&lt;/Q&gt;&lt;R&gt;1&lt;/R&gt;&lt;C&gt;1&lt;/C&gt;&lt;D xsi:type="xsd:double"&gt;3552&lt;/D&gt;&lt;/FQL&gt;&lt;FQL&gt;&lt;Q&gt;AU000000WBC1^FF_TAX_CF(ANN_R,1/1/2016,12/31/2016)&lt;/Q&gt;&lt;R&gt;1&lt;/R&gt;&lt;C&gt;1&lt;/C&gt;&lt;D xsi:type="xsd:double"&gt;3469&lt;/D&gt;&lt;/FQL&gt;&lt;FQL&gt;&lt;Q&gt;AU000000WBC1^FF_TAX_RATE(ANN_R,1/1/2020,12/31/2020)&lt;/Q&gt;&lt;R&gt;1&lt;/R&gt;&lt;C&gt;1&lt;/C&gt;&lt;D xsi:type="xsd:double"&gt;46.0247143856377&lt;/D&gt;&lt;/FQL&gt;&lt;FQL&gt;&lt;Q&gt;AU000000WBC1^FF_TAX_RATE(ANN_R,1/1/2019,12/31/2019)&lt;/Q&gt;&lt;R&gt;1&lt;/R&gt;&lt;C&gt;1&lt;/C&gt;&lt;D xsi:type="xsd:double"&gt;30.2803929594761&lt;/D&gt;&lt;/FQL&gt;&lt;FQL&gt;&lt;Q&gt;AU000000WBC1^FF_TAX_RATE(ANN_R,1/1/2018,12/31/2018)&lt;/Q&gt;&lt;R&gt;1&lt;/R&gt;&lt;C&gt;1&lt;/C&gt;&lt;D xsi:type="xsd:double"&gt;30.9343326803509&lt;/D&gt;&lt;/FQL&gt;&lt;FQL&gt;&lt;Q&gt;AU000000WBC1^FF_TAX_RATE(ANN_R,1/1/2017,12/31/2017)&lt;/Q&gt;&lt;R&gt;1&lt;/R&gt;&lt;C&gt;1&lt;/C&gt;&lt;D xsi:type="xsd:double"&gt;30.596625500087&lt;/D&gt;&lt;/FQL&gt;&lt;FQL&gt;&lt;Q&gt;AU000000WBC1^FF_TAX_RATE(ANN_R,1/1/2016,12/31/2016)&lt;/Q&gt;&lt;R&gt;1&lt;/R&gt;&lt;C&gt;1&lt;/C&gt;&lt;D xsi:type="xsd:double"&gt;29.9981156962502&lt;/D&gt;&lt;/FQL&gt;&lt;FQL&gt;&lt;Q&gt;AU000000WBC1^FG_GICS_SECTOR&lt;/Q&gt;&lt;R&gt;0&lt;/R&gt;&lt;C&gt;0&lt;/C&gt;&lt;/FQL&gt;&lt;FQL&gt;&lt;Q&gt;AU000000WBC1^FG_FACTSET_SECTOR&lt;/Q&gt;&lt;R&gt;1&lt;/R&gt;&lt;C&gt;1&lt;/C&gt;&lt;D xsi:type="xsd:string"&gt;Finance&lt;/D&gt;&lt;/FQL&gt;&lt;FQL&gt;&lt;Q&gt;JP3902900004^SUS_EC_RISK_SCORE(NOW,NOW,,"GOV")&lt;/Q&gt;&lt;R&gt;1&lt;/R&gt;&lt;C&gt;1&lt;/C&gt;&lt;D xsi:type="xsd:string"&gt;7.642725&lt;/D&gt;&lt;/FQL&gt;&lt;FQL&gt;&lt;Q&gt;JP3902900004^SUS_EC_RISK_SCORE(NOW,NOW,,"SOC")&lt;/Q&gt;&lt;R&gt;1&lt;/R&gt;&lt;C&gt;1&lt;/C&gt;&lt;D xsi:type="xsd:string"&gt;10.478440&lt;/D&gt;&lt;/FQL&gt;&lt;FQL&gt;&lt;Q&gt;JP3902900004^SUS_RR_RISK_SCORE(NOW,NOW,,"ESG")&lt;/Q&gt;&lt;R&gt;1&lt;/R&gt;&lt;C&gt;1&lt;/C&gt;&lt;D xsi:type="xsd:double"&gt;19.2034153125&lt;/D&gt;&lt;/FQL&gt;&lt;FQL&gt;&lt;Q&gt;JP3902900004^FF_PTX_INC(ANN_R,1/1/2020,12/31/2020)&lt;/Q&gt;&lt;R&gt;1&lt;/R&gt;&lt;C&gt;1&lt;/C&gt;&lt;D xsi:type="xsd:double"&gt;829443&lt;/D&gt;&lt;/FQL&gt;&lt;FQL&gt;&lt;Q&gt;JP3902900004^FF_PTX_INC(ANN_R,1/1/2019,12/31/2019)&lt;/Q&gt;&lt;R&gt;1&lt;/R&gt;&lt;C&gt;1&lt;/C&gt;&lt;D xsi:type="xsd:double"&gt;1145327&lt;/D&gt;&lt;/FQL&gt;&lt;FQL&gt;&lt;Q&gt;JP3902900004^FF_PTX_INC(ANN_R,1/1/2017,12/31/2017)&lt;/Q&gt;&lt;R&gt;1&lt;/R&gt;&lt;C&gt;1&lt;/C&gt;&lt;D xsi:type="xsd:double"&gt;1303228&lt;/D&gt;&lt;/FQL&gt;&lt;FQL&gt;&lt;Q&gt;JP3902900004^FF_PTX_INC(ANN_R,1/1/2016,12/31/2016)&lt;/Q&gt;&lt;R&gt;1&lt;/R&gt;&lt;C&gt;1&lt;/C&gt;&lt;D xsi:type="xsd:double"&gt;1498769&lt;/D&gt;&lt;/FQL&gt;&lt;FQL&gt;&lt;Q&gt;JP3902900004^FF_TAX_CF(ANN_R,1/1/2020,12/31/2020)&lt;/Q&gt;&lt;R&gt;1&lt;/R&gt;&lt;C&gt;1&lt;/C&gt;&lt;D xsi:type="xsd:double"&gt;142419&lt;/D&gt;&lt;/FQL&gt;&lt;FQL&gt;&lt;Q&gt;JP3902900004^FF_TAX_CF(ANN_R,1/1/2019,12/31/2019)&lt;/Q&gt;&lt;R&gt;1&lt;/R&gt;&lt;C&gt;1&lt;/C&gt;&lt;D xsi:type="xsd:double"&gt;313612&lt;/D&gt;&lt;/FQL&gt;&lt;FQL&gt;&lt;Q&gt;JP3902900004^FF_TAX_CF(ANN_R,1/1/2018,12/31/2018)&lt;/Q&gt;&lt;R&gt;1&lt;/R&gt;&lt;C&gt;1&lt;/C&gt;&lt;D xsi:type="xsd:double"&gt;218291&lt;/D&gt;&lt;/FQL&gt;&lt;FQL&gt;&lt;Q&gt;JP3902900004^FF_TAX_CF(ANN_R,1/1/2017,12/31/2017)&lt;/Q&gt;&lt;R&gt;1&lt;/R&gt;&lt;C&gt;1&lt;/C&gt;&lt;D xsi:type="xsd:double"&gt;403477&lt;/D&gt;&lt;/FQL&gt;&lt;FQL&gt;&lt;Q&gt;JP3902900004^FF_TAX_CF(ANN_R,1/1/2016,12/31/2016)&lt;/Q&gt;&lt;R&gt;1&lt;/R&gt;&lt;C&gt;1&lt;/C&gt;&lt;D xsi:type="xsd:double"&gt;490728&lt;/D&gt;&lt;/FQL&gt;&lt;FQL&gt;&lt;Q&gt;JP3902900004^FF_TAX_RATE(ANN_R,1/1/2020,12/31/2020)&lt;/Q&gt;&lt;R&gt;1&lt;/R&gt;&lt;C&gt;1&lt;/C&gt;&lt;D xsi:type="xsd:double"&gt;26.6322098082689&lt;/D&gt;&lt;/FQL&gt;&lt;FQL&gt;&lt;Q&gt;JP3902900004^FF_TAX_RATE(ANN_R,1/1/2019,12/31/2019)&lt;/Q&gt;&lt;R&gt;1&lt;/R&gt;&lt;C&gt;1&lt;/C&gt;&lt;D xsi:type="xsd:double"&gt;17.0752981462936&lt;/D&gt;&lt;/FQL&gt;&lt;FQL&gt;&lt;Q&gt;JP3902900004^FF_TAX_RATE(ANN_R,1/1/2018,12/31/2018)&lt;/Q&gt;&lt;R&gt;1&lt;/R&gt;&lt;C&gt;1&lt;/C&gt;&lt;D xsi:type="xsd:double"&gt;22.239329859931&lt;/D&gt;&lt;/FQL&gt;&lt;FQL&gt;&lt;Q&gt;JP3902900004^FF_TAX_RATE(ANN_R,1/1/2017,12/31/2017)&lt;/Q&gt;&lt;R&gt;1&lt;/R&gt;&lt;C&gt;1&lt;/C&gt;&lt;D xsi:type="xsd:double"&gt;26.2561117471386&lt;/D&gt;&lt;/FQL&gt;&lt;FQL&gt;&lt;Q&gt;JP3902900004^FF_TAX_RATE(ANN_R,1/1/2016,12/31/2016)&lt;/Q&gt;&lt;R&gt;1&lt;/R&gt;&lt;C&gt;1&lt;/C&gt;&lt;D xsi:type="xsd:double"&gt;30.7055323402072&lt;/D&gt;&lt;/FQL&gt;&lt;FQL&gt;&lt;Q&gt;JP3902900004^FG_GICS_SECTOR&lt;/Q&gt;&lt;R&gt;0&lt;/R&gt;&lt;C&gt;0&lt;/C&gt;&lt;/FQL&gt;&lt;FQL&gt;&lt;Q&gt;JP3902900004^FG_FACTSET_SECTOR&lt;/Q&gt;&lt;R&gt;1&lt;/R&gt;&lt;C&gt;1&lt;/C&gt;&lt;D xsi:type="xsd:string"&gt;Finance&lt;/D&gt;&lt;/FQL&gt;&lt;FQL&gt;&lt;Q&gt;US31428X1063^SUS_EC_RISK_SCORE(NOW,NOW,,"GOV")&lt;/Q&gt;&lt;R&gt;1&lt;/R&gt;&lt;C&gt;1&lt;/C&gt;&lt;D xsi:type="xsd:string"&gt;5.785066&lt;/D&gt;&lt;/FQL&gt;&lt;FQL&gt;&lt;Q&gt;US31428X1063^SUS_RR_RISK_SCORE(NOW,NOW,,"ESG")&lt;/Q&gt;&lt;R&gt;1&lt;/R&gt;&lt;C&gt;1&lt;/C&gt;&lt;D xsi:type="xsd:double"&gt;20.82411484375&lt;/D&gt;&lt;/FQL&gt;&lt;FQL&gt;&lt;Q&gt;US31428X1063^FF_PTX_INC(ANN_R,1/1/2020,12/31/2020)&lt;/Q&gt;&lt;R&gt;1&lt;/R&gt;&lt;C&gt;1&lt;/C&gt;&lt;D xsi:type="xsd:double"&gt;1669&lt;/D&gt;&lt;/FQL&gt;&lt;FQL&gt;&lt;Q&gt;US31428X1063^FF_PTX_INC(ANN_R,1/1/2019,12/31/2019)&lt;/Q&gt;&lt;R&gt;1&lt;/R&gt;&lt;C&gt;1&lt;/C&gt;&lt;D xsi:type="xsd:double"&gt;655&lt;/D&gt;&lt;/FQL&gt;&lt;FQL&gt;&lt;Q&gt;US31428X1063^FF_PTX_INC(ANN_R,1/1/2018,12/31/2018)&lt;/Q&gt;&lt;R&gt;1&lt;/R&gt;&lt;C&gt;1&lt;/C&gt;&lt;D xsi:type="xsd:double"&gt;4353&lt;/D&gt;&lt;/FQL&gt;&lt;FQL&gt;&lt;Q&gt;US31428X1063^FF_PTX_INC(ANN_R,1/1/2017,12/31/2017)&lt;/Q&gt;&lt;R&gt;1&lt;/R&gt;&lt;C&gt;1&lt;/C&gt;&lt;D xsi:type="xsd:double"&gt;4579&lt;/D&gt;&lt;/FQL&gt;&lt;FQL&gt;&lt;Q&gt;US31428X1063^FF_PTX_INC(ANN_R,1/1/2016,12/31/2016)&lt;/Q&gt;&lt;R&gt;1&lt;/R&gt;&lt;C&gt;1&lt;/C&gt;&lt;D xsi:type="xsd:double"&gt;2740&lt;/D&gt;&lt;/FQL&gt;&lt;FQL&gt;&lt;Q&gt;US31428X1063^FF_TAX_CF(ANN_R,1/1/2020,12/31/2020)&lt;/Q&gt;&lt;R&gt;1&lt;/R&gt;&lt;C&gt;1&lt;/C&gt;&lt;D xsi:type="xsd:double"&gt;36&lt;/D&gt;&lt;/FQL&gt;&lt;FQL&gt;&lt;Q&gt;US31428X1063^FF_TAX_CF(ANN_R,1/1/2019,12/31/2019)&lt;/Q&gt;&lt;R&gt;1&lt;/R&gt;&lt;C&gt;1&lt;/C&gt;&lt;D xsi:type="xsd:double"&gt;371&lt;/D&gt;&lt;/FQL&gt;&lt;FQL&gt;&lt;Q&gt;US31428X1063^FF_TAX_CF(ANN_R,1/1/2018,12/31/2018)&lt;/Q&gt;&lt;R&gt;1&lt;/R&gt;&lt;C&gt;1&lt;/C&gt;&lt;D xsi:type="xsd:double"&gt;189&lt;/D&gt;&lt;/FQL&gt;&lt;FQL&gt;&lt;Q&gt;US31428X1063^FF_TAX_CF(ANN_R,1/1/2017,12/31/2017)&lt;/Q&gt;&lt;R&gt;1&lt;/R&gt;&lt;C&gt;1&lt;/C&gt;&lt;D xsi:type="xsd:double"&gt;377&lt;/D&gt;&lt;/FQL&gt;&lt;FQL&gt;&lt;Q&gt;US31428X1063^FF_TAX_CF(ANN_R,1/1/2016,12/31/2016)&lt;/Q&gt;&lt;R&gt;1&lt;/R&gt;&lt;C&gt;1&lt;/C&gt;&lt;D xsi:type="xsd:double"&gt;991&lt;/D&gt;&lt;/FQL&gt;&lt;FQL&gt;&lt;Q&gt;US31428X1063^FF_TAX_RATE(ANN_R,1/1/2020,12/31/2020)&lt;/Q&gt;&lt;R&gt;1&lt;/R&gt;&lt;C&gt;1&lt;/C&gt;&lt;D xsi:type="xsd:double"&gt;22.947872977831&lt;/D&gt;&lt;/FQL&gt;&lt;FQL&gt;&lt;Q&gt;US31428X1063^FF_TAX_RATE(ANN_R,1/1/201</t>
        </r>
      </text>
    </comment>
    <comment ref="A53" authorId="0" shapeId="0" xr:uid="{E4A97981-0730-46D6-B189-ABE1A91A7766}">
      <text>
        <r>
          <rPr>
            <b/>
            <sz val="9"/>
            <color indexed="81"/>
            <rFont val="Tahoma"/>
            <family val="2"/>
          </rPr>
          <t>9,12/31/2019)&lt;/Q&gt;&lt;R&gt;1&lt;/R&gt;&lt;C&gt;1&lt;/C&gt;&lt;D xsi:type="xsd:double"&gt;17.5572519083969&lt;/D&gt;&lt;/FQL&gt;&lt;FQL&gt;&lt;Q&gt;US31428X1063^FF_TAX_RATE(ANN_R,1/1/2018,12/31/2018)&lt;/Q&gt;&lt;R&gt;1&lt;/R&gt;&lt;C&gt;1&lt;/C&gt;&lt;D xsi:type="xsd:double"&gt;-5.03101309441764&lt;/D&gt;&lt;/FQL&gt;&lt;FQL&gt;&lt;Q&gt;US31428X1063^FF_TAX_RATE(ANN_R,1/1/2017,12/31/2017)&lt;/Q&gt;&lt;R&gt;1&lt;/R&gt;&lt;C&gt;1&lt;/C&gt;&lt;D xsi:type="xsd:double"&gt;34.54902817209&lt;/D&gt;&lt;/FQL&gt;&lt;FQL&gt;&lt;Q&gt;US31428X1063^FG_GICS_SECTOR&lt;/Q&gt;&lt;R&gt;1&lt;/R&gt;&lt;C&gt;1&lt;/C&gt;&lt;D xsi:type="xsd:string"&gt;Industrials&lt;/D&gt;&lt;/FQL&gt;&lt;FQL&gt;&lt;Q&gt;US31428X1063^FG_FACTSET_SECTOR&lt;/Q&gt;&lt;R&gt;1&lt;/R&gt;&lt;C&gt;1&lt;/C&gt;&lt;D xsi:type="xsd:string"&gt;Transportation&lt;/D&gt;&lt;/FQL&gt;&lt;FQL&gt;&lt;Q&gt;US4523081093^SUS_EC_RISK_SCORE(NOW,NOW,,"GOV")&lt;/Q&gt;&lt;R&gt;1&lt;/R&gt;&lt;C&gt;1&lt;/C&gt;&lt;D xsi:type="xsd:string"&gt;6.544617&lt;/D&gt;&lt;/FQL&gt;&lt;FQL&gt;&lt;Q&gt;US4523081093^SUS_EC_RISK_SCORE(NOW,NOW,,"SOC")&lt;/Q&gt;&lt;R&gt;1&lt;/R&gt;&lt;C&gt;1&lt;/C&gt;&lt;D xsi:type="xsd:string"&gt;9.172930&lt;/D&gt;&lt;/FQL&gt;&lt;FQL&gt;&lt;Q&gt;US4523081093^SUS_RR_RISK_SCORE(NOW,NOW,,"ESG")&lt;/Q&gt;&lt;R&gt;1&lt;/R&gt;&lt;C&gt;1&lt;/C&gt;&lt;D xsi:type="xsd:double"&gt;20.10125953125&lt;/D&gt;&lt;/FQL&gt;&lt;FQL&gt;&lt;Q&gt;US4523081093^FF_PTX_INC(ANN_R,1/1/2020,12/31/2020)&lt;/Q&gt;&lt;R&gt;1&lt;/R&gt;&lt;C&gt;1&lt;/C&gt;&lt;D xsi:type="xsd:double"&gt;2704&lt;/D&gt;&lt;/FQL&gt;&lt;FQL&gt;&lt;Q&gt;US4523081093^FF_PTX_INC(ANN_R,1/1/2019,12/31/2019)&lt;/Q&gt;&lt;R&gt;1&lt;/R&gt;&lt;C&gt;1&lt;/C&gt;&lt;D xsi:type="xsd:double"&gt;3288&lt;/D&gt;&lt;/FQL&gt;&lt;FQL&gt;&lt;Q&gt;US4523081093^FF_PTX_INC(ANN_R,1/1/2018,12/31/2018)&lt;/Q&gt;&lt;R&gt;1&lt;/R&gt;&lt;C&gt;1&lt;/C&gt;&lt;D xsi:type="xsd:double"&gt;3394&lt;/D&gt;&lt;/FQL&gt;&lt;FQL&gt;&lt;Q&gt;US4523081093^FF_PTX_INC(ANN_R,1/1/2017,12/31/2017)&lt;/Q&gt;&lt;R&gt;1&lt;/R&gt;&lt;C&gt;1&lt;/C&gt;&lt;D xsi:type="xsd:double"&gt;3270&lt;/D&gt;&lt;/FQL&gt;&lt;FQL&gt;&lt;Q&gt;US4523081093^FF_PTX_INC(ANN_R,1/1/2016,12/31/2016)&lt;/Q&gt;&lt;R&gt;1&lt;/R&gt;&lt;C&gt;1&lt;/C&gt;&lt;D xsi:type="xsd:double"&gt;2908&lt;/D&gt;&lt;/FQL&gt;&lt;FQL&gt;&lt;Q&gt;US4523081093^FF_TAX_CF(ANN_R,1/1/2020,12/31/2020)&lt;/Q&gt;&lt;R&gt;1&lt;/R&gt;&lt;C&gt;1&lt;/C&gt;&lt;D xsi:type="xsd:double"&gt;591&lt;/D&gt;&lt;/FQL&gt;&lt;FQL&gt;&lt;Q&gt;US4523081093^FF_TAX_CF(ANN_R,1/1/2019,12/31/2019)&lt;/Q&gt;&lt;R&gt;1&lt;/R&gt;&lt;C&gt;1&lt;/C&gt;&lt;D xsi:type="xsd:double"&gt;742&lt;/D&gt;&lt;/FQL&gt;&lt;FQL&gt;&lt;Q&gt;US4523081093^FF_TAX_CF(ANN_R,1/1/2018,12/31/2018)&lt;/Q&gt;&lt;R&gt;1&lt;/R&gt;&lt;C&gt;1&lt;/C&gt;&lt;D xsi:type="xsd:double"&gt;838&lt;/D&gt;&lt;/FQL&gt;&lt;FQL&gt;&lt;Q&gt;US4523081093^FF_TAX_CF(ANN_R,1/1/2017,12/31/2017)&lt;/Q&gt;&lt;R&gt;1&lt;/R&gt;&lt;C&gt;1&lt;/C&gt;&lt;D xsi:type="xsd:double"&gt;1018&lt;/D&gt;&lt;/FQL&gt;&lt;FQL&gt;&lt;Q&gt;US4523081093^FF_TAX_CF(ANN_R,1/1/2016,12/31/2016)&lt;/Q&gt;&lt;R&gt;1&lt;/R&gt;&lt;C&gt;1&lt;/C&gt;&lt;D xsi:type="xsd:double"&gt;920&lt;/D&gt;&lt;/FQL&gt;&lt;FQL&gt;&lt;Q&gt;US4523081093^FF_TAX_RATE(ANN_R,1/1/2019,12/31/2019)&lt;/Q&gt;&lt;R&gt;1&lt;/R&gt;&lt;C&gt;1&lt;/C&gt;&lt;D xsi:type="xsd:double"&gt;23.3272506082725&lt;/D&gt;&lt;/FQL&gt;&lt;FQL&gt;&lt;Q&gt;US4523081093^FF_TAX_RATE(ANN_R,1/1/2018,12/31/2018)&lt;/Q&gt;&lt;R&gt;1&lt;/R&gt;&lt;C&gt;1&lt;/C&gt;&lt;D xsi:type="xsd:double"&gt;24.4843842074249&lt;/D&gt;&lt;/FQL&gt;&lt;FQL&gt;&lt;Q&gt;US4523081093^FF_TAX_RATE(ANN_R,1/1/2017,12/31/2017)&lt;/Q&gt;&lt;R&gt;1&lt;/R&gt;&lt;C&gt;1&lt;/C&gt;&lt;D xsi:type="xsd:double"&gt;48.4097859327217&lt;/D&gt;&lt;/FQL&gt;&lt;FQL&gt;&lt;Q&gt;US4523081093^FF_TAX_RATE(ANN_R,1/1/2016,12/31/2016)&lt;/Q&gt;&lt;R&gt;1&lt;/R&gt;&lt;C&gt;1&lt;/C&gt;&lt;D xsi:type="xsd:double"&gt;30.0206327372765&lt;/D&gt;&lt;/FQL&gt;&lt;FQL&gt;&lt;Q&gt;US4523081093^FG_GICS_SECTOR&lt;/Q&gt;&lt;R&gt;1&lt;/R&gt;&lt;C&gt;1&lt;/C&gt;&lt;D xsi:type="xsd:string"&gt;Industrials&lt;/D&gt;&lt;/FQL&gt;&lt;FQL&gt;&lt;Q&gt;US4523081093^FG_FACTSET_SECTOR&lt;/Q&gt;&lt;R&gt;1&lt;/R&gt;&lt;C&gt;1&lt;/C&gt;&lt;D xsi:type="xsd:string"&gt;Producer Manufacturing&lt;/D&gt;&lt;/FQL&gt;&lt;FQL&gt;&lt;Q&gt;JP3371200001^SUS_EC_RISK_SCORE(NOW,NOW,,"GOV")&lt;/Q&gt;&lt;R&gt;0&lt;/R&gt;&lt;C&gt;0&lt;/C&gt;&lt;/FQL&gt;&lt;FQL&gt;&lt;Q&gt;JP3371200001^SUS_EC_RISK_SCORE(NOW,NOW,,"SOC")&lt;/Q&gt;&lt;R&gt;0&lt;/R&gt;&lt;C&gt;0&lt;/C&gt;&lt;/FQL&gt;&lt;FQL&gt;&lt;Q&gt;JP3371200001^SUS_RR_RISK_SCORE(NOW,NOW,,"ESG")&lt;/Q&gt;&lt;R&gt;0&lt;/R&gt;&lt;C&gt;0&lt;/C&gt;&lt;/FQL&gt;&lt;FQL&gt;&lt;Q&gt;JP3371200001^FF_PTX_INC(ANN_R,1/1/2020,12/31/2020)&lt;/Q&gt;&lt;R&gt;1&lt;/R&gt;&lt;C&gt;1&lt;/C&gt;&lt;D xsi:type="xsd:double"&gt;426017&lt;/D&gt;&lt;/FQL&gt;&lt;FQL&gt;&lt;Q&gt;JP3371200001^FF_PTX_INC(ANN_R,1/1/2019,12/31/2019)&lt;/Q&gt;&lt;R&gt;1&lt;/R&gt;&lt;C&gt;1&lt;/C&gt;&lt;D xsi:type="xsd:double"&gt;415311&lt;/D&gt;&lt;/FQL&gt;&lt;FQL&gt;&lt;Q&gt;JP3371200001^FF_PTX_INC(ANN_R,1/1/2018,12/31/2018)&lt;/Q&gt;&lt;R&gt;1&lt;/R&gt;&lt;C&gt;1&lt;/C&gt;&lt;D xsi:type="xsd:double"&gt;340308&lt;/D&gt;&lt;/FQL&gt;&lt;FQL&gt;&lt;Q&gt;JP3371200001^FF_PTX_INC(ANN_R,1/1/2017,12/31/2017)&lt;/Q&gt;&lt;R&gt;1&lt;/R&gt;&lt;C&gt;1&lt;/C&gt;&lt;D xsi:type="xsd:double"&gt;242133&lt;/D&gt;&lt;/FQL&gt;&lt;FQL&gt;&lt;Q&gt;JP3371200001^FF_PTX_INC(ANN_R,1/1/2016,12/31/2016)&lt;/Q&gt;&lt;R&gt;1&lt;/R&gt;&lt;C&gt;1&lt;/C&gt;&lt;D xsi:type="xsd:double"&gt;220005&lt;/D&gt;&lt;/FQL&gt;&lt;FQL&gt;&lt;Q&gt;JP3371200001^FF_TAX_CF(ANN_R,1/1/2020,12/31/2020)&lt;/Q&gt;&lt;R&gt;1&lt;/R&gt;&lt;C&gt;1&lt;/C&gt;&lt;D xsi:type="xsd:double"&gt;107824&lt;/D&gt;&lt;/FQL&gt;&lt;FQL&gt;&lt;Q&gt;JP3371200001^FF_TAX_CF(ANN_R,1/1/2018,12/31/2018)&lt;/Q&gt;&lt;R&gt;1&lt;/R&gt;&lt;C&gt;1&lt;/C&gt;&lt;D xsi:type="xsd:double"&gt;74791&lt;/D&gt;&lt;/FQL&gt;&lt;FQL&gt;&lt;Q&gt;JP3371200001^FF_TAX_CF(ANN_R,1/1/2017,12/31/2017)&lt;/Q&gt;&lt;R&gt;1&lt;/R&gt;&lt;C&gt;1&lt;/C&gt;&lt;D xsi:type="xsd:double"&gt;62895&lt;/D&gt;&lt;/FQL&gt;&lt;FQL&gt;&lt;Q&gt;JP3371200001^FF_TAX_CF(ANN_R,1/1/2016,12/31/2016)&lt;/Q&gt;&lt;R&gt;1&lt;/R&gt;&lt;C&gt;1&lt;/C&gt;&lt;D xsi:type="xsd:double"&gt;73635&lt;/D&gt;&lt;/FQL&gt;&lt;FQL&gt;&lt;Q&gt;JP3371200001^FF_TAX_RATE(ANN_R,1/1/2020,12/31/2020)&lt;/Q&gt;&lt;R&gt;1&lt;/R&gt;&lt;C&gt;1&lt;/C&gt;&lt;D xsi:type="xsd:double"&gt;25.2867843302028&lt;/D&gt;&lt;/FQL&gt;&lt;FQL&gt;&lt;Q&gt;JP3371200001^FF_TAX_RATE(ANN_R,1/1/2019,12/31/2019)&lt;/Q&gt;&lt;R&gt;1&lt;/R&gt;&lt;C&gt;1&lt;/C&gt;&lt;D xsi:type="xsd:double"&gt;24.3973793133339&lt;/D&gt;&lt;/FQL&gt;&lt;FQL&gt;&lt;Q&gt;JP3371200001^FF_TAX_RATE(ANN_R,1/1/2018,12/31/2018)&lt;/Q&gt;&lt;R&gt;1&lt;/R&gt;&lt;C&gt;1&lt;/C&gt;&lt;D xsi:type="xsd:double"&gt;20.6427706665726&lt;/D&gt;&lt;/FQL&gt;&lt;FQL&gt;&lt;Q&gt;JP3371200001^FF_TAX_RATE(ANN_R,1/1/2017,12/31/2017)&lt;/Q&gt;&lt;R&gt;1&lt;/R&gt;&lt;C&gt;1&lt;/C&gt;&lt;D xsi:type="xsd:double"&gt;26.3586541281031&lt;/D&gt;&lt;/FQL&gt;&lt;FQL&gt;&lt;Q&gt;JP3371200001^FF_TAX_RATE(ANN_R,1/1/2016,12/31/2016)&lt;/Q&gt;&lt;R&gt;1&lt;/R&gt;&lt;C&gt;1&lt;/C&gt;&lt;D xsi:type="xsd:double"&gt;31.6483716279175&lt;/D&gt;&lt;/FQL&gt;&lt;FQL&gt;&lt;Q&gt;JP3371200001^FG_GICS_SECTOR&lt;/Q&gt;&lt;R&gt;0&lt;/R&gt;&lt;C&gt;0&lt;/C&gt;&lt;/FQL&gt;&lt;FQL&gt;&lt;Q&gt;JP3371200001^FG_FACTSET_SECTOR&lt;/Q&gt;&lt;R&gt;1&lt;/R&gt;&lt;C&gt;1&lt;/C&gt;&lt;D xsi:type="xsd:string"&gt;Process Industries&lt;/D&gt;&lt;/FQL&gt;&lt;FQL&gt;&lt;Q&gt;HK0388045442^SUS_EC_RISK_SCORE(NOW,NOW,,"GOV")&lt;/Q&gt;&lt;R&gt;0&lt;/R&gt;&lt;C&gt;0&lt;/C&gt;&lt;/FQL&gt;&lt;FQL&gt;&lt;Q&gt;HK0388045442^SUS_EC_RISK_SCORE(NOW,NOW,,"SOC")&lt;/Q&gt;&lt;R&gt;0&lt;/R&gt;&lt;C&gt;0&lt;/C&gt;&lt;/FQL&gt;&lt;FQL&gt;&lt;Q&gt;HK0388045442^SUS_RR_RISK_SCORE(NOW,NOW,,"ESG")&lt;/Q&gt;&lt;R&gt;0&lt;/R&gt;&lt;C&gt;0&lt;/C&gt;&lt;/FQL&gt;&lt;FQL&gt;&lt;Q&gt;HK0388045442^FF_PTX_INC(ANN_R,1/1/2020,12/31/2020)&lt;/Q&gt;&lt;R&gt;1&lt;/R&gt;&lt;C&gt;1&lt;/C&gt;&lt;D xsi:type="xsd:double"&gt;13263&lt;/D&gt;&lt;/FQL&gt;&lt;FQL&gt;&lt;Q&gt;HK0388045442^FF_PTX_INC(ANN_R,1/1/2019,12/31/2019)&lt;/Q&gt;&lt;R&gt;1&lt;/R&gt;&lt;C&gt;1&lt;/C&gt;&lt;D xsi:type="xsd:double"&gt;10919&lt;/D&gt;&lt;/FQL&gt;&lt;FQL&gt;&lt;Q&gt;HK0388045442^FF_PTX_INC(ANN_R,1/1/2017,12/31/2017)&lt;/Q&gt;&lt;R&gt;1&lt;/R&gt;&lt;C&gt;1&lt;/C&gt;&lt;D xsi:type="xsd:double"&gt;8610&lt;/D&gt;&lt;/FQL&gt;&lt;FQL&gt;&lt;Q&gt;HK0388045442^FF_PTX_INC(ANN_R,1/1/2016,12/31/2016)&lt;/Q&gt;&lt;R&gt;1&lt;/R&gt;&lt;C&gt;1&lt;/C&gt;&lt;D xsi:type="xsd:double"&gt;6799&lt;/D&gt;&lt;/FQL&gt;&lt;FQL&gt;&lt;Q&gt;HK0388045442^FF_TAX_CF(ANN_R,1/1/2020,12/31/2020)&lt;/Q&gt;&lt;R&gt;1&lt;/R&gt;&lt;C&gt;1&lt;/C&gt;&lt;D xsi:type="xsd:double"&gt;2320&lt;/D&gt;&lt;/FQL&gt;&lt;FQL&gt;&lt;Q&gt;HK0388045442^FF_TAX_CF(ANN_R,1/1/2019,12/31/2019)&lt;/Q&gt;&lt;R&gt;1&lt;/R&gt;&lt;C&gt;1&lt;/C&gt;&lt;D xsi:type="xsd:double"&gt;431&lt;/D&gt;&lt;/FQL&gt;&lt;FQL&gt;&lt;Q&gt;HK0388045442^FF_TAX_CF(ANN_R,1/1/2018,12/31/2018)&lt;/Q&gt;&lt;R&gt;1&lt;/R&gt;&lt;C&gt;1&lt;/C&gt;&lt;D xsi:type="xsd:double"&gt;1323&lt;/D&gt;&lt;/FQL&gt;&lt;FQL&gt;&lt;Q&gt;HK0388045442^FF_TAX_CF(ANN_R,1/1/2017,12/31/2017)&lt;/Q&gt;&lt;R&gt;1&lt;/R&gt;&lt;C&gt;1&lt;/C&gt;&lt;D xsi:type="xsd:double"&gt;1116&lt;/D&gt;&lt;/FQL&gt;&lt;FQL&gt;&lt;Q&gt;HK0388045442^FF_TAX_CF(ANN_R,1/1/2016,12/31/2016)&lt;/Q&gt;&lt;R&gt;1&lt;/R&gt;&lt;C&gt;1&lt;/C&gt;&lt;D xsi:type="xsd:double"&gt;1402&lt;/D&gt;&lt;/FQL&gt;&lt;FQL&gt;&lt;Q&gt;HK0388045442^FF_TAX_RATE(ANN_R,1/1/2020,12/31/2020)&lt;/Q&gt;&lt;R&gt;1&lt;/R&gt;&lt;C&gt;1&lt;/C&gt;&lt;D xsi:type="xsd:double"&gt;13.9108798914273&lt;/D&gt;&lt;/FQL&gt;&lt;FQL&gt;&lt;Q&gt;HK0388045442^FF_TAX_RATE(ANN_R,1/1/2019,12/31/2019)&lt;/Q&gt;&lt;R&gt;1&lt;/R&gt;&lt;C&gt;1&lt;/C&gt;&lt;D xsi:type="xsd:double"&gt;14.2961809689532&lt;/D&gt;&lt;/FQL&gt;&lt;FQL&gt;&lt;Q&gt;HK0388045442^FF_TAX_RATE(ANN_R,1/1/2018,12/31/2018)&lt;/Q&gt;&lt;R&gt;1&lt;/R&gt;&lt;C&gt;1&lt;/C&gt;&lt;D xsi:type="xsd:double"&gt;14.628319397225&lt;/D&gt;&lt;/FQL&gt;&lt;FQL&gt;&lt;Q&gt;HK0388045442^FF_TAX_RATE(ANN_R,1/1/2017,12/31/2017)&lt;/Q&gt;&lt;R&gt;1&lt;/R&gt;&lt;C&gt;1&lt;/C&gt;&lt;D xsi:type="xsd:double"&gt;14.5760743321719&lt;/D&gt;&lt;/FQL&gt;&lt;FQL&gt;&lt;Q&gt;HK0388045442^FF_TAX_RATE(ANN_R,1/1/2016,12/31/2016)&lt;/Q&gt;&lt;R&gt;1&lt;/R&gt;&lt;C&gt;1&lt;/C&gt;&lt;D xsi:type="xsd:double"&gt;15.5611119282247&lt;/D&gt;&lt;/FQL&gt;&lt;FQL&gt;&lt;Q&gt;HK0388045442^FG_GICS_SECTOR&lt;/Q&gt;&lt;R&gt;0&lt;/R&gt;&lt;C&gt;0&lt;/C&gt;&lt;/FQL&gt;&lt;FQL&gt;&lt;Q&gt;HK0388045442^FG_FACTSET_SECTOR&lt;/Q&gt;&lt;R&gt;1&lt;/R&gt;&lt;C&gt;1&lt;/C&gt;&lt;D xsi:type="xsd:string"&gt;Finance&lt;/D&gt;&lt;/FQL&gt;&lt;FQL&gt;&lt;Q&gt;FR0000131104^SUS_EC_RISK_SCORE(NOW,NOW,,"GOV")&lt;/Q&gt;&lt;R&gt;1&lt;/R&gt;&lt;C&gt;1&lt;/C&gt;&lt;D xsi:type="xsd:string"&gt;12.352919&lt;/D&gt;&lt;/FQL&gt;&lt;FQL&gt;&lt;Q&gt;FR0000131104^SUS_RR_RISK_SCORE(NOW,NOW,,"ESG")&lt;/Q&gt;&lt;R&gt;1&lt;/R&gt;&lt;C&gt;1&lt;/C&gt;&lt;D xsi:type="xsd:double"&gt;25.582565&lt;/D&gt;&lt;/FQL&gt;&lt;FQL&gt;&lt;Q&gt;FR0000131104^FF_PTX_INC(ANN_R,1/1/2020,12/31/2020)&lt;/Q&gt;&lt;R&gt;1&lt;/R&gt;&lt;C&gt;1&lt;/C&gt;&lt;D xsi:type="xsd:double"&gt;9399&lt;/D&gt;&lt;/FQL&gt;&lt;FQL&gt;&lt;Q&gt;FR0000131104^FF_PTX_INC(ANN_R,1/1/2019,12/31/2019)&lt;/Q&gt;&lt;R&gt;1&lt;/R&gt;&lt;C&gt;1&lt;/C&gt;&lt;D xsi:type="xsd:double"&gt;10808&lt;/D&gt;&lt;/FQL&gt;&lt;FQL&gt;&lt;Q&gt;FR0000131104^FF_PTX_INC(ANN_R,1/1/2018,12/31/2018)&lt;/Q&gt;&lt;R&gt;1&lt;/R&gt;&lt;C&gt;1&lt;/C&gt;&lt;D xsi:type="xsd:double"&gt;9580&lt;/D&gt;&lt;/FQL&gt;&lt;FQL&gt;&lt;Q&gt;FR0000131104^FF_PTX_INC(ANN_R,1/1/2017,12/31/2017)&lt;/Q&gt;&lt;R&gt;1&lt;/R&gt;&lt;C&gt;1&lt;/C&gt;&lt;D xsi:type="xsd:double"&gt;10597&lt;/D&gt;&lt;/FQL&gt;&lt;FQL&gt;&lt;Q&gt;FR0000131104^FF_PTX_INC(ANN_R,1/1/2016,12/31/2016)&lt;/Q&gt;&lt;R&gt;1&lt;/R&gt;&lt;C&gt;1&lt;/C&gt;&lt;D xsi:type="xsd:double"&gt;10577&lt;/D&gt;&lt;/FQL&gt;&lt;FQL&gt;&lt;Q&gt;FR0000131104^FF_TAX_CF(ANN_R,1/1/2020,12/31/2020)&lt;/Q&gt;&lt;R&gt;1&lt;/R&gt;&lt;C&gt;1&lt;/C&gt;&lt;D xsi:type="xsd:double"&gt;2589&lt;/D&gt;&lt;/FQL&gt;&lt;FQL&gt;&lt;Q&gt;FR0000131104^FF_TAX_CF(ANN_R,1/1/2019,12/31/2019)&lt;/Q&gt;&lt;R&gt;1&lt;/R&gt;&lt;C&gt;1&lt;/C&gt;&lt;D xsi:type="xsd:double"&gt;1934&lt;/D&gt;&lt;/FQL&gt;&lt;FQL&gt;&lt;Q&gt;FR0000131104^FF_TAX_CF(ANN_R,1/1/2018,12/31/2018)&lt;/Q&gt;&lt;R&gt;1&lt;/R&gt;&lt;C&gt;1&lt;/C&gt;&lt;D xsi:type="xsd:double"&gt;1236&lt;/D&gt;&lt;/FQL&gt;&lt;FQL&gt;&lt;Q&gt;FR0000131104^FF_TAX_CF(ANN_R,1/1/2017,12/31/2017)&lt;/Q&gt;&lt;R&gt;1&lt;/R&gt;&lt;C&gt;1&lt;/C&gt;&lt;D xsi:type="xsd:double"&gt;1873&lt;/D&gt;&lt;/FQL&gt;&lt;FQL&gt;&lt;Q&gt;FR0000131104^FF_TAX_CF(ANN_R,1/1/2016,12/31/2016)&lt;/Q&gt;&lt;R&gt;1&lt;/R&gt;&lt;C&gt;1&lt;/C&gt;&lt;D xsi:type="xsd:double"&gt;2139&lt;/D&gt;&lt;/FQL&gt;&lt;FQL&gt;&lt;Q&gt;FR0000131104^FF_TAX_RATE(ANN_R,1/1/2020,12/31/2020)&lt;/Q&gt;&lt;R&gt;1&lt;/R&gt;&lt;C&gt;1&lt;/C&gt;&lt;D xsi:type="xsd:double"&gt;25.6091073518459&lt;/D&gt;&lt;/FQL&gt;&lt;FQL&gt;&lt;Q&gt;FR0000131104^FF_TAX_RATE(ANN_R,1/1/2019,12/31/2019)&lt;/Q&gt;&lt;R&gt;1&lt;/R&gt;&lt;C&gt;1&lt;/C&gt;&lt;D xsi:type="xsd:double"&gt;26.0085122131754&lt;/D&gt;&lt;/FQL&gt;&lt;FQL&gt;&lt;Q&gt;FR0000131104^FF_TAX_RATE(ANN_R,1/1/2018,12/31/2018)&lt;/Q&gt;&lt;R&gt;1&lt;/R&gt;&lt;C&gt;1&lt;/C&gt;&lt;D xsi:type="xsd:double"&gt;22.9958246346555&lt;/D&gt;&lt;/FQL&gt;&lt;FQL&gt;&lt;Q&gt;FR0000131104^FF_TAX_RATE(ANN_R,1/1/2017,12/31/2017)&lt;/Q&gt;&lt;R&gt;1&lt;/R&gt;&lt;C&gt;1&lt;/C&gt;&lt;D xsi:type="xsd:double"&gt;29.2818722279891&lt;/D&gt;&lt;/FQL&gt;&lt;FQL&gt;&lt;Q&gt;FR0000131104^FG_GICS_SECTOR&lt;/Q&gt;&lt;R&gt;0&lt;/R&gt;&lt;C&gt;0&lt;/C&gt;&lt;/FQL&gt;&lt;FQL&gt;&lt;Q&gt;FR0000131104^FG_FACTSET_SECTOR&lt;/Q&gt;&lt;R&gt;1&lt;/R&gt;&lt;C&gt;1&lt;/C&gt;&lt;D xsi:type="xsd:string"&gt;Finance&lt;/D&gt;&lt;/FQL&gt;&lt;FQL&gt;&lt;Q&gt;US0758871091^SUS_EC_RISK_SCORE(NOW,NOW,,"GOV")&lt;/Q&gt;&lt;R&gt;1&lt;/R&gt;&lt;C&gt;1&lt;/C&gt;&lt;D xsi:type="xsd:string"&gt;9.471806&lt;/D&gt;&lt;/FQL&gt;&lt;FQL&gt;&lt;Q&gt;US0758871091^SUS_EC_RISK_SCORE(NOW,NOW,,"SOC")&lt;/Q&gt;&lt;R&gt;1&lt;/R&gt;&lt;C&gt;1&lt;/C&gt;&lt;D xsi:type="xsd:string"&gt;15.708407&lt;/D&gt;&lt;/FQL&gt;&lt;FQL&gt;&lt;Q&gt;US0758871091^SUS_RR_RISK_SCORE(NOW,NOW,,"ESG")&lt;/Q&gt;&lt;R&gt;1&lt;/R&gt;&lt;C&gt;1&lt;/C&gt;&lt;D xsi:type="xsd:double"&gt;29.01203875&lt;/D&gt;&lt;/FQL&gt;&lt;FQL&gt;&lt;Q&gt;US0758871091^FF_PTX_INC(ANN_R,1/1/2020,12/31/2020)&lt;/Q&gt;&lt;R&gt;1&lt;/R&gt;&lt;C&gt;1&lt;/C&gt;&lt;D xsi:type="xsd:double"&gt;985&lt;/D&gt;&lt;/FQL&gt;&lt;FQL&gt;&lt;Q&gt;US0758871091^FF_PTX_INC(ANN_R,1/1/2019,12/31/2019)&lt;/Q&gt;&lt;R&gt;1&lt;/R&gt;&lt;C&gt;1&lt;/C&gt;&lt;D xsi:type="xsd:double"&gt;1176&lt;/D&gt;&lt;/FQL&gt;&lt;FQL&gt;&lt;Q&gt;US0758871091^FF_PTX_INC(ANN_R,1/1/2018,12/31/2018)&lt;/Q&gt;&lt;R&gt;1&lt;/R&gt;&lt;C&gt;1&lt;/C&gt;&lt;D xsi:type="xsd:double"&gt;1173&lt;/D&gt;&lt;/FQL&gt;&lt;FQL&gt;&lt;Q&gt;US0758871091^FF_PTX_INC(ANN_R,1/1/2017,12/31/2017)&lt;/Q&gt;&lt;R&gt;1&lt;/R&gt;&lt;C&gt;1&lt;/C&gt;&lt;D xsi:type="xsd:double"&gt;976&lt;/D&gt;&lt;/FQL&gt;&lt;FQL&gt;&lt;Q&gt;US0758871091^FF_PTX_INC(ANN_R,1/1/2016,12/31/2016)&lt;/Q&gt;&lt;R&gt;1&lt;/R&gt;&lt;C&gt;1&lt;/C&gt;&lt;D xsi:type="xsd:double"&gt;1074&lt;/D&gt;&lt;/FQL&gt;&lt;FQL&gt;&lt;Q&gt;US0758871091^FF_TAX_CF(ANN_R,1/1/2020,12/31/2020)&lt;/Q&gt;&lt;R&gt;1&lt;/R&gt;&lt;C&gt;1&lt;/C&gt;&lt;D xsi:type="xsd:double"&gt;518&lt;/D&gt;&lt;/FQL&gt;&lt;FQL&gt;&lt;Q&gt;US0758871091^FF_TAX_CF(ANN_R,1/1/2019,12/31/2019)&lt;/Q&gt;&lt;R&gt;1&lt;/R&gt;&lt;C&gt;1&lt;/C&gt;&lt;D xsi:type="xsd:double"&gt;536&lt;/D&gt;&lt;/FQL&gt;&lt;FQL&gt;&lt;Q&gt;US0758871091^FF_TAX_CF(ANN_R,1/1/2018,12/31/2018)&lt;/Q&gt;&lt;R&gt;1&lt;/R&gt;&lt;C&gt;1&lt;/C&gt;&lt;D xsi:type="xsd:double"&gt;235&lt;/D&gt;&lt;/FQL&gt;&lt;FQL&gt;&lt;Q&gt;US0758871091^FF_TAX_CF(ANN_R,1/1/2017,12/31/2017)&lt;/Q&gt;&lt;R&gt;1&lt;/R&gt;&lt;C&gt;1&lt;/C&gt;&lt;D xsi:type="xsd:double"&gt;265&lt;/D&gt;&lt;/FQL&gt;&lt;FQL&gt;&lt;Q&gt;US0758871091^FF_TAX_CF(ANN_R,1/1/2016,12/31/2016)&lt;/Q&gt;&lt;R&gt;1&lt;/R&gt;&lt;C&gt;1&lt;/C&gt;&lt;D xsi:type="xsd:double"&gt;218&lt;/D&gt;&lt;/FQL&gt;&lt;FQL&gt;&lt;Q&gt;US0758871091^FF_TAX_RATE(ANN_R,1/1/2019,12/31/2019)&lt;/Q&gt;&lt;R&gt;1&lt;/R&gt;&lt;C&gt;1&lt;/C&gt;&lt;D xsi:type="xsd:double"&gt;-4.8469387755102&lt;/D&gt;&lt;/FQL&gt;&lt;FQL&gt;&lt;Q&gt;US0758871091^FF_TAX_RATE(ANN_R,1/1/2018,12/31/2018)&lt;/Q&gt;&lt;R&gt;1&lt;/R&gt;&lt;C&gt;1&lt;/C&gt;&lt;D xsi:type="xsd:double"&gt;73.4867860187553&lt;/D&gt;&lt;/FQL&gt;&lt;FQL&gt;&lt;Q&gt;US0758871091^FF_TAX_RATE(ANN_R,1/1/2017,12/31/2017)&lt;/Q&gt;&lt;R&gt;1&lt;/R&gt;&lt;C&gt;1&lt;/C&gt;&lt;D xsi:type="xsd:double"&gt;-12.7049180327869&lt;/D&gt;&lt;/FQL&gt;&lt;FQL&gt;&lt;Q&gt;US0758871091^FF_TAX_RATE(ANN_R,1/1/2016,12/31/2016)&lt;/Q&gt;&lt;R&gt;1&lt;/R&gt;&lt;C&gt;1&lt;/C&gt;&lt;D xsi:type="xsd:double"&gt;9.12476722532588&lt;/D&gt;&lt;/FQL&gt;&lt;FQL&gt;&lt;Q&gt;US0758871091^FG_GICS_SECTOR&lt;/Q&gt;&lt;R&gt;1&lt;/R&gt;&lt;C&gt;1&lt;/C&gt;&lt;D xsi:type="xsd:string"&gt;Health Care&lt;/D&gt;&lt;/FQL&gt;&lt;FQL&gt;&lt;Q&gt;US0758871091^FG_FACTSET_SECTOR&lt;/Q&gt;&lt;R&gt;1&lt;/R&gt;&lt;C&gt;1&lt;/C&gt;&lt;D xsi:type="xsd:string"&gt;Health Technology&lt;/D&gt;&lt;/FQL&gt;&lt;FQL&gt;&lt;Q&gt;US26441C2044^SUS_EC_RISK_SCORE(NOW,NOW,,"GOV")&lt;/Q&gt;&lt;R&gt;1&lt;/R&gt;&lt;C&gt;1&lt;/C&gt;&lt;D xsi:type="xsd:string"&gt;4.652653&lt;/D&gt;&lt;/FQL&gt;&lt;FQL&gt;&lt;Q&gt;US26441C2044^SUS_EC_RISK_SCORE(NOW,NOW,,"SOC")&lt;/Q&gt;&lt;R&gt;1&lt;/R&gt;&lt;C&gt;1&lt;/C&gt;&lt;D xsi:type="xsd:string"&gt;8.492653&lt;/D&gt;&lt;/FQL&gt;&lt;FQL&gt;&lt;Q&gt;US26441C2044^SUS_RR_RISK_SCORE(NOW,NOW,,"ESG")&lt;/Q&gt;&lt;R&gt;1&lt;/R&gt;&lt;C&gt;1&lt;/C&gt;&lt;D xsi:type="xsd:double"&gt;28.2102296875&lt;/D&gt;&lt;/FQL&gt;&lt;FQL&gt;&lt;Q&gt;US26441C2044^FF_PTX_INC(ANN_R,1/1/2020,12/31/2020)&lt;/Q&gt;&lt;R&gt;1&lt;/R&gt;&lt;C&gt;1&lt;/C&gt;&lt;D xsi:type="xsd:double"&gt;839&lt;/D&gt;&lt;/FQL&gt;&lt;FQL&gt;&lt;Q&gt;US26441C2044^FF_PTX_INC(ANN_R,1/1/2019,12/31/2019)&lt;/Q&gt;&lt;R&gt;1&lt;/R&gt;&lt;C&gt;1&lt;/C&gt;&lt;D xsi:type="xsd:double"&gt;4097&lt;/D&gt;&lt;/FQL&gt;&lt;FQL&gt;&lt;Q&gt;US26441C2044^FF_PTX_INC(ANN_R,1/1/2018,12/31/2018)&lt;/Q&gt;&lt;R&gt;1&lt;/R&gt;&lt;C&gt;1&lt;/C&gt;&lt;D xsi:type="xsd:double"&gt;3073&lt;/D&gt;&lt;/FQL&gt;&lt;FQL&gt;&lt;Q&gt;US26441C2044^FF_PTX_INC(ANN_R,1/1/2017,12/31/2017)&lt;/Q&gt;&lt;R&gt;1&lt;/R&gt;&lt;C&gt;1&lt;/C&gt;&lt;D xsi:type="xsd:double"&gt;4266&lt;/D&gt;&lt;/FQL&gt;&lt;FQL&gt;&lt;Q&gt;US26441C2044^FF_PTX_INC(ANN_R,1/1/2016,12/31/2016)&lt;/Q&gt;&lt;R&gt;1&lt;/R&gt;&lt;C&gt;1&lt;/C&gt;&lt;D xsi:type="xsd:double"&gt;3734&lt;/D&gt;&lt;/FQL&gt;&lt;FQL&gt;&lt;Q&gt;US26441C2044^FF_TAX_CF(ANN_R,1/1/2020,12/31/2020)&lt;/Q&gt;&lt;R&gt;1&lt;/R&gt;&lt;C&gt;1&lt;/C&gt;&lt;D xsi:type="xsd:double"&gt;-585&lt;/D&gt;&lt;/FQL&gt;&lt;FQL&gt;&lt;Q&gt;US26441C2044^FF_TAX_CF(ANN_R,1/1/2018,12/31/2018)&lt;/Q&gt;&lt;R&gt;1&lt;/R&gt;&lt;C&gt;1&lt;/C&gt;&lt;D xsi:type="xsd:double"&gt;-266&lt;/D&gt;&lt;/FQL&gt;&lt;FQL&gt;&lt;Q&gt;US26441C2044^FF_TAX_CF(ANN_R,1/1/2017,12/31/2017)&lt;/Q&gt;&lt;R&gt;1&lt;/R&gt;&lt;C&gt;1&lt;/C&gt;&lt;D xsi:type="xsd:double"&gt;4&lt;/D&gt;&lt;/FQL&gt;&lt;FQL&gt;&lt;Q&gt;US26441C2044^FF_TAX_CF(ANN_R,1/1/2016,12/31/2016)&lt;/Q&gt;&lt;R&gt;1&lt;/R&gt;&lt;C&gt;1&lt;/C&gt;&lt;D xsi:type="xsd:double"&gt;229&lt;/D&gt;&lt;/FQL&gt;&lt;FQL&gt;&lt;Q&gt;US26441C2044^FF_TAX_RATE(ANN_R,1/1/2020,12/31/2020)&lt;/Q&gt;&lt;R&gt;1&lt;/R&gt;&lt;C&gt;1&lt;/C&gt;&lt;D xsi:type="xsd:double"&gt;-28.1287246722288&lt;/D&gt;&lt;/FQL&gt;&lt;FQL&gt;&lt;Q&gt;US26441C2044^FF_TAX_RATE(ANN_R,1/1/2019,12/31/2019)&lt;/Q&gt;&lt;R&gt;1&lt;/R&gt;&lt;C&gt;1&lt;/C&gt;&lt;D xsi:type="xsd:double"&gt;12.6678057114962&lt;/D&gt;&lt;/FQL&gt;&lt;FQL&gt;&lt;Q&gt;US26441C2044^FF_TAX_RATE(ANN_R,1/1/2018,12/31/2018)&lt;/Q&gt;&lt;R&gt;1&lt;/R&gt;&lt;C&gt;1&lt;/C&gt;&lt;D xsi:type="xsd:double"&gt;14.5785876993166&lt;/D&gt;&lt;/FQL&gt;&lt;FQL&gt;&lt;Q&gt;US26441C2044^FF_TAX_RATE(ANN_R,1/1/2017,12/31/2017)&lt;/Q&gt;&lt;R&gt;1&lt;/R&gt;&lt;C&gt;1&lt;/C&gt;&lt;D xsi:type="xsd:double"&gt;28.0356305672761&lt;/D&gt;&lt;/FQL&gt;&lt;FQL&gt;&lt;Q&gt;US26441C2044^FF_TAX_RATE(ANN_R,1/1/2016,12/31/2016)&lt;/Q&gt;&lt;R&gt;1&lt;/R&gt;&lt;C&gt;1&lt;/C&gt;&lt;D xsi:type="xsd:double"&gt;30.9587573647563&lt;/D&gt;&lt;/FQL&gt;&lt;FQL&gt;&lt;Q&gt;US26441C2044^FG_GICS_SECTOR&lt;/Q&gt;&lt;R&gt;1&lt;/R&gt;&lt;C&gt;1&lt;/C&gt;&lt;D xsi:type="xsd:string"&gt;Utilities&lt;/D&gt;&lt;/FQL&gt;&lt;FQL&gt;&lt;Q&gt;US26441C2044^FG_FACTSET_SECTOR&lt;/Q&gt;&lt;R&gt;1&lt;/R&gt;&lt;C&gt;1&lt;/C&gt;&lt;D xsi:type="xsd:string"&gt;Utilities&lt;/D&gt;&lt;/FQL&gt;&lt;FQL&gt;&lt;Q&gt;CH0044328745^SUS_EC_RISK_SCORE(NOW,NOW,,"GOV")&lt;/Q&gt;&lt;R&gt;0&lt;/R&gt;&lt;C&gt;0&lt;/C&gt;&lt;/FQL&gt;&lt;FQL&gt;&lt;Q&gt;CH0044328745^SUS_EC_RISK_SCORE(NOW,NOW,,"SOC")&lt;/Q&gt;&lt;R&gt;0&lt;/R&gt;&lt;C&gt;0&lt;/C&gt;&lt;/FQL&gt;&lt;FQL&gt;&lt;Q&gt;CH0044328745^SUS_RR_RISK_SCORE(NOW,NOW,,"ESG")&lt;/Q&gt;&lt;R&gt;0&lt;/R&gt;&lt;C&gt;0&lt;/C&gt;&lt;/FQL&gt;&lt;FQL&gt;&lt;Q&gt;CH0044328745^FF_PTX_INC(ANN_R,1/1/2020,12/31/2020)&lt;/Q&gt;&lt;R&gt;1&lt;/R&gt;&lt;C&gt;1&lt;/C&gt;&lt;D xsi:type="xsd:double"&gt;4162&lt;/D&gt;&lt;/FQL&gt;&lt;FQL&gt;&lt;Q&gt;CH0044328745^FF_PTX_INC(ANN_R,1/1/2019,12/31/2019)&lt;/Q&gt;&lt;R&gt;1&lt;/R&gt;&lt;C&gt;1&lt;/C&gt;&lt;D xsi:type="xsd:double"&gt;5249&lt;/D&gt;&lt;/FQL&gt;&lt;FQL&gt;&lt;Q&gt;CH0044328745^FF_PTX_INC(ANN_R,1/1/2017,12/31/2017)&lt;/Q&gt;&lt;R&gt;1&lt;/R&gt;&lt;C&gt;1&lt;/C&gt;&lt;D xsi:type="xsd:double"&gt;3722&lt;/D&gt;&lt;/FQL&gt;&lt;FQL&gt;&lt;Q&gt;CH0044328745^FF_PTX_INC(ANN_R,1/1/2016,12/31/2016)&lt;/Q&gt;&lt;R&gt;1&lt;/R&gt;&lt;C&gt;1&lt;/C&gt;&lt;D xsi:type="xsd:double"&gt;4950&lt;/D&gt;&lt;/FQL&gt;&lt;FQL&gt;&lt;Q&gt;CH0044328745^FF_TAX_CF(ANN_R,1/1/2020,12/31/2020)&lt;/Q&gt;&lt;R&gt;1&lt;/R&gt;&lt;C&gt;1&lt;/C&gt;&lt;D xsi:type="xsd:double"&gt;902&lt;/D&gt;&lt;/FQL&gt;&lt;FQL&gt;&lt;Q&gt;CH0044328745^FF_TAX_CF(ANN_R,1/1/2019,12/31/2019)&lt;/Q&gt;&lt;R&gt;1&lt;/R&gt;&lt;C&gt;1&lt;/C&gt;&lt;D xsi:type="xsd:double"&gt;912&lt;/D&gt;&lt;/FQL&gt;&lt;FQL&gt;&lt;Q&gt;CH0044328745^FF_TAX_CF(ANN_R,1/1/2018,12/31/2018)&lt;/Q&gt;&lt;R&gt;1&lt;/R&gt;&lt;C&gt;1&lt;/C&gt;&lt;D xsi:type="xsd:double"&gt;503&lt;/D&gt;&lt;/FQL&gt;&lt;FQL&gt;&lt;Q&gt;CH0044328745^FF_TAX_CF(ANN_R,1/1/2017,12/31/2017)&lt;/Q&gt;&lt;R&gt;1&lt;/R&gt;&lt;C&gt;1&lt;/C&gt;&lt;D xsi:type="xsd:double"&gt;736&lt;/D&gt;&lt;/FQL&gt;&lt;FQL&gt;&lt;Q&gt;CH0044328745^FF_TAX_CF(ANN_R,1/1/2016,12/31/2016)&lt;/Q&gt;&lt;R&gt;1&lt;/R&gt;&lt;C&gt;1&lt;/C&gt;&lt;D xsi:type="xsd:double"&gt;662&lt;/D&gt;&lt;/FQL&gt;&lt;FQL&gt;&lt;Q&gt;CH0044328745^FF_TAX_RATE(ANN_R,1/1/2020,12/31/2020)&lt;/Q&gt;&lt;R&gt;1&lt;/R&gt;&lt;C&gt;1&lt;/C&gt;&lt;D xsi:type="xsd:double"&gt;15.112926477655&lt;/D&gt;&lt;/FQL&gt;&lt;FQL&gt;&lt;Q&gt;CH0044328745^FF_TAX_RATE(ANN_R,1/1/2019,12/31/2019)&lt;/Q&gt;&lt;R&gt;1&lt;/R&gt;&lt;C&gt;1&lt;/C&gt;&lt;D xsi:type="xsd:double"&gt;15.145742046104&lt;/D&gt;&lt;/FQL&gt;&lt;FQL&gt;&lt;Q&gt;CH0044328745^FF_TAX_RATE(ANN_R,1/1/2018,12/31/2018)&lt;/Q&gt;&lt;R&gt;1&lt;/R&gt;&lt;C&gt;1&lt;/C&gt;&lt;D xsi:type="xsd:double"&gt;14.9237706678119&lt;/D&gt;&lt;/FQL&gt;&lt;FQL&gt;&lt;Q&gt;CH0044328745^FF_TAX_RATE(ANN_R,1/1/2017,12/31/2017)&lt;/Q&gt;&lt;R&gt;1&lt;/R&gt;&lt;C&gt;1&lt;/C&gt;&lt;D xsi:type="xsd:double"&gt;-3.73455131649651&lt;/D&gt;&lt;/FQL&gt;&lt;FQL&gt;&lt;Q&gt;CH0044328745^FF_TAX_RATE(ANN_R,1/1/2016,12/31/2016)&lt;/Q&gt;&lt;R&gt;1&lt;/R&gt;&lt;C&gt;1&lt;/C&gt;&lt;D xsi:type="xsd:double"&gt;16.4646464646465&lt;/D&gt;&lt;/FQL&gt;&lt;FQL&gt;&lt;Q&gt;CH0044328745^FG_GICS_SECTOR&lt;/Q&gt;&lt;R&gt;1&lt;/R&gt;&lt;C&gt;1&lt;/C&gt;&lt;D xsi:type="xsd:string"&gt;Financials&lt;/D&gt;&lt;/FQL&gt;&lt;FQL&gt;&lt;Q&gt;CH0044328745^FG_FACTSET_SECTOR&lt;/Q&gt;&lt;R&gt;1&lt;/R&gt;&lt;C&gt;1&lt;/C&gt;&lt;D xsi:type="xsd:string"&gt;Finance&lt;/D&gt;&lt;/FQL&gt;&lt;FQL&gt;&lt;Q&gt;US20825C1045^SUS_EC_RISK_SCORE(NOW,NOW,,"GOV")&lt;/Q&gt;&lt;R&gt;0&lt;/R&gt;&lt;C&gt;0&lt;/C&gt;&lt;/FQL&gt;&lt;FQL&gt;&lt;Q&gt;US20825C1045^SUS_RR_RISK_SCORE(NOW,NOW,,"ESG")&lt;/Q&gt;&lt;R&gt;0&lt;/R&gt;&lt;C&gt;0&lt;/C&gt;&lt;/FQL&gt;&lt;FQL&gt;&lt;Q&gt;US20825C1045^FF_PTX_INC(ANN_R,1/1/2020,12/31/2020)&lt;/Q&gt;&lt;R&gt;1&lt;/R&gt;&lt;C&gt;1&lt;/C&gt;&lt;D xsi:type="xsd:double"&gt;-3140&lt;/D&gt;&lt;/FQL&gt;&lt;FQL&gt;&lt;Q&gt;US20825C1045^FF_PTX_INC(ANN_R,1/1/2019,12/31/2019)&lt;/Q&gt;&lt;R&gt;1&lt;/R&gt;&lt;C&gt;1&lt;/C&gt;&lt;D xsi:type="xsd:double"&gt;9524&lt;/D&gt;&lt;/FQL&gt;&lt;FQL&gt;&lt;Q&gt;US20825C1045^FF_PTX_INC(ANN_R,1/1/2018,12/31/2018)&lt;/Q&gt;&lt;R&gt;1&lt;/R&gt;&lt;C&gt;1&lt;/C&gt;&lt;D xsi:type="xsd:double"&gt;9973&lt;/D&gt;&lt;/FQL&gt;&lt;FQL&gt;&lt;Q&gt;US20825C1045^FF_PTX_INC(ANN_R,1/1/2017,12/31/2017)&lt;/Q&gt;&lt;R&gt;1&lt;/R&gt;&lt;C&gt;1&lt;/C&gt;&lt;D xsi:type="xsd:double"&gt;-2615&lt;/D&gt;&lt;/FQL&gt;&lt;FQL&gt;&lt;Q&gt;US20825C1045^FF_PTX_INC(ANN_R,1/1/2016,12/31/2016)&lt;/Q&gt;&lt;R&gt;1&lt;/R&gt;&lt;C&gt;1&lt;/C&gt;&lt;D xsi:type="xsd:double"&gt;-5530&lt;/D&gt;&lt;/FQL&gt;&lt;FQL&gt;&lt;Q&gt;LARGE^FF_TAX_CF(ANN_R,1/1/2019,12/31/2019)&lt;/Q&gt;&lt;R&gt;0&lt;/R&gt;&lt;C&gt;0&lt;/C&gt;&lt;/FQL&gt;&lt;FQL&gt;&lt;Q&gt;US20825C1045^FF_TAX_RATE(ANN_R,1/1/2016,12/31/2016)&lt;/Q&gt;&lt;R&gt;0&lt;/R&gt;&lt;C&gt;0&lt;/C&gt;&lt;/FQL&gt;&lt;FQL&gt;&lt;Q&gt;CNE1000003X6^FF_TAX_RATE(ANN_R,1/1/2020,12/31/2020)&lt;/Q&gt;&lt;R&gt;1&lt;/R&gt;&lt;C&gt;1&lt;/C&gt;&lt;D xsi:type="xsd:double"&gt;16.6189832610769&lt;/D&gt;&lt;/FQL&gt;&lt;FQL&gt;&lt;Q&gt;US00507V1098^FF_TAX_CF(ANN_R,1/1/2019,12/31/2019)&lt;/Q&gt;&lt;R&gt;1&lt;/R&gt;&lt;C&gt;1&lt;/C&gt;&lt;D xsi:type="xsd:double"&gt;319&lt;/D&gt;&lt;/FQL&gt;&lt;FQL&gt;&lt;Q&gt;US37045V1008^FF_PTX_INC(ANN_R,1/1/2018,12/31/2018)&lt;/Q&gt;&lt;R&gt;1&lt;/R&gt;&lt;C&gt;1&lt;/C&gt;&lt;D xsi:type="xsd:double"&gt;8549&lt;/D&gt;&lt;/FQL&gt;&lt;FQL&gt;&lt;Q&gt;BRVALEACNOR0^SUS_EC_RISK_SCORE(NOW,NOW,,"SOC")&lt;/Q&gt;&lt;R&gt;1&lt;/R&gt;&lt;C&gt;1&lt;/C&gt;&lt;D xsi:type="xsd:string"&gt;15.057278&lt;/D&gt;&lt;/FQL&gt;&lt;FQL&gt;&lt;Q&gt;BRVALEACNOR0^FF_TAX_RATE(ANN_R,1/1/2016,12/31/2016)&lt;/Q&gt;&lt;R&gt;1&lt;/R&gt;&lt;C&gt;1&lt;/C&gt;&lt;D xsi:type="xsd:double"&gt;36.9225425494963&lt;/D&gt;&lt;/FQL&gt;&lt;FQL&gt;&lt;Q&gt;US12572Q1058^FF_TAX_RATE(ANN_R,1/1/2020,12/31/2020)&lt;/Q&gt;&lt;R&gt;1&lt;/R&gt;&lt;C&gt;1&lt;/C&gt;&lt;D xsi:type="xsd:double"&gt;22.6185665478858&lt;/D&gt;&lt;/FQL&gt;&lt;FQL&gt;&lt;Q&gt;US1264081035^FF_TAX_CF(ANN_R,1/1/2019,12/31/2019)&lt;/Q&gt;&lt;R&gt;1&lt;/R&gt;&lt;C&gt;1&lt;/C&gt;&lt;D xsi:type="xsd:double"&gt;691&lt;/D&gt;&lt;/FQL&gt;&lt;FQL&gt;&lt;Q&gt;CA29250N1050^FF_PTX_INC(ANN_R,1/1/2018,12/31/2018)&lt;/Q&gt;&lt;R&gt;1&lt;/R&gt;&lt;C&gt;1&lt;/C&gt;&lt;D xsi:type="xsd:double"&gt;2061&lt;/D&gt;&lt;/FQL&gt;&lt;FQL&gt;&lt;Q&gt;US22822V1017^SUS_EC_RISK_SCORE(NOW,NOW,,"SOC")&lt;/Q&gt;&lt;R&gt;0&lt;/R&gt;&lt;C&gt;0&lt;/C&gt;&lt;/FQL&gt;&lt;FQL&gt;&lt;Q&gt;US22822V1017^FF_TAX_RATE(ANN_R,1/1/2016,12/31/2016)&lt;/Q&gt;&lt;R&gt;1&lt;/R&gt;&lt;C&gt;1&lt;/C&gt;&lt;D xsi:type="xsd:double"&gt;4.51539905952591&lt;/D&gt;&lt;/FQL&gt;&lt;FQL&gt;&lt;Q&gt;US6934751057^FF_TAX_RATE(ANN_R,1/1/2020,12/31/2020)&lt;/Q&gt;&lt;R&gt;1&lt;/R&gt;&lt;C&gt;1&lt;/C&gt;&lt;D xsi:type="xsd:double"&gt;12.4234470691164&lt;/D&gt;&lt;/FQL&gt;&lt;FQL&gt;&lt;Q&gt;US98978V1035^FF_TAX_CF(ANN_R,1/1/2019,12/31/2019)&lt;/Q&gt;&lt;R&gt;1&lt;/R&gt;&lt;C&gt;1&lt;/C&gt;&lt;D xsi:type="xsd:double"&gt;418&lt;/D&gt;&lt;/FQL&gt;&lt;FQL&gt;&lt;Q&gt;INE009A01021^FF_PTX_INC(ANN_R,1/1/2018,12/31/2018)&lt;/Q&gt;&lt;R&gt;1&lt;/R&gt;&lt;C&gt;1&lt;/C&gt;&lt;D xsi:type="xsd:double"&gt;203410&lt;/D&gt;&lt;/FQL&gt;&lt;FQL&gt;&lt;Q&gt;DE0007100000^SUS_EC_RISK_SCORE(NOW,NOW,,"SOC")&lt;/Q&gt;&lt;R&gt;0&lt;/R&gt;&lt;C&gt;0&lt;/C&gt;&lt;/FQL&gt;&lt;FQL&gt;&lt;Q&gt;DE0007100000^FF_TAX_RATE(ANN_R,1/1/2016,12/31/2016)&lt;/Q&gt;&lt;R&gt;1&lt;/R&gt;&lt;C&gt;1&lt;/C&gt;&lt;D xsi:type="xsd:double"&gt;31.3949635520212&lt;/D&gt;&lt;/FQL&gt;&lt;FQL&gt;&lt;Q&gt;US9029733048^FF_TAX_RATE(ANN_R,1/1/2020,12/31/2020)&lt;/Q&gt;&lt;R&gt;1&lt;/R&gt;&lt;C&gt;1&lt;/C&gt;&lt;D xsi:type="xsd:double"&gt;17.6169228226739&lt;/D&gt;&lt;/FQL&gt;&lt;FQL&gt;&lt;Q&gt;ES0144580Y14^FF_TAX_CF(ANN_R,1/1/2019,12/31/2019)&lt;/Q&gt;&lt;R&gt;1&lt;/R&gt;&lt;C&gt;1&lt;/C&gt;&lt;D xsi:type="xsd:double"&gt;796&lt;/D&gt;&lt;/FQL&gt;&lt;FQL&gt;&lt;Q&gt;CA0641491075^FF_PTX_INC(ANN_R,1/1/2018,12/31/2018)&lt;/Q&gt;&lt;R&gt;1&lt;/R&gt;&lt;C&gt;1&lt;/C&gt;&lt;D xsi:type="xsd:double"&gt;10547&lt;/D&gt;&lt;/FQL&gt;&lt;FQL&gt;&lt;Q&gt;DE000BASF111^SUS_EC_RISK_SCORE(NOW,NOW,,"SOC")&lt;/Q&gt;&lt;R&gt;1&lt;/R&gt;&lt;C&gt;1&lt;/C&gt;&lt;D xsi:type="xsd:string"&gt;5.609950&lt;/D&gt;&lt;/FQL&gt;&lt;FQL&gt;&lt;Q&gt;DE000BASF111^FF_TAX_RATE(ANN_R,1/1/2016,12/31/2016)&lt;/Q&gt;&lt;R&gt;1&lt;/R&gt;&lt;C&gt;1&lt;/C&gt;&lt;D xsi:type="xsd:double"&gt;22.4056603773585&lt;/D&gt;&lt;/FQL&gt;&lt;FQL&gt;&lt;Q&gt;IT0003128367^FF_TAX_RATE(ANN_R,1/1/2020,12/31/2020)&lt;/Q&gt;&lt;R&gt;1&lt;/R&gt;&lt;C&gt;1&lt;/C&gt;&lt;D xsi:type="xsd:double"&gt;31.9507115584866&lt;/D&gt;&lt;/FQL&gt;&lt;FQL&gt;&lt;Q&gt;FR0000120073^FF_TAX_CF(ANN_R,1/1/2019,12/31/2019)&lt;/Q&gt;&lt;R&gt;0&lt;/R&gt;&lt;C&gt;0&lt;/C&gt;&lt;/FQL&gt;&lt;FQL&gt;&lt;Q&gt;US74340W1036^FF_PTX_INC(ANN_R,1/1/2018,12/31/2018)&lt;/Q&gt;&lt;R&gt;1&lt;/R&gt;&lt;C&gt;1&lt;/C&gt;&lt;D xsi:type="xsd:double"&gt;1886.29&lt;/D&gt;&lt;/FQL&gt;&lt;FQL&gt;&lt;Q&gt;US89832Q1094^SUS_EC_RISK_SCORE(NOW,NOW,,"SOC")&lt;/Q&gt;&lt;R&gt;0&lt;/R&gt;&lt;C&gt;0&lt;/C&gt;&lt;/FQL&gt;&lt;FQL&gt;&lt;Q&gt;US89832Q1094^FF_TAX_RATE(ANN_R,1/1/2016,12/31/2016)&lt;/Q&gt;&lt;R&gt;1&lt;/R&gt;&lt;C&gt;1&lt;/C&gt;&lt;D xsi:type="xsd:double"&gt;30.2285714285714&lt;/D&gt;&lt;/FQL&gt;&lt;FQL&gt;&lt;Q&gt;US8725401090^FF_TAX_RATE(ANN_R,1/1/2020,12/31/2020)&lt;/Q&gt;&lt;R&gt;1&lt;/R&gt;&lt;C&gt;1&lt;/C&gt;&lt;D xsi:type="xsd:double"&gt;25.736334600719&lt;/D&gt;&lt;/FQL&gt;&lt;FQL&gt;&lt;Q&gt;US0530151036^FF_TAX_CF(ANN_R,1/1/2019,12/31/2019)&lt;/Q&gt;&lt;R&gt;1&lt;/R&gt;&lt;C&gt;1&lt;/C&gt;&lt;D xsi:type="xsd:double"&gt;633.8&lt;/D&gt;&lt;/FQL&gt;&lt;FQL&gt;&lt;Q&gt;GB00B03MLX29^FF_PTX_INC(ANN_R,1/1/2018,12/31/2018)&lt;/Q&gt;&lt;R&gt;1&lt;/R&gt;&lt;C&gt;1&lt;/C&gt;&lt;D xsi:type="xsd:double"&gt;23634.9897380046&lt;/D&gt;&lt;/FQL&gt;&lt;FQL&gt;&lt;Q&gt;US3755581036^SUS_EC_RISK_SCORE(NOW,NOW,,"SOC")&lt;/Q&gt;&lt;R&gt;1&lt;/R&gt;&lt;C&gt;1&lt;/C&gt;&lt;D xsi:type="xsd:string"&gt;14.039491&lt;/D&gt;&lt;/FQL&gt;&lt;FQL&gt;&lt;Q&gt;US3755581036^FF_TAX_RATE(ANN_R,1/1/2016,12/31/2016)&lt;/Q&gt;&lt;R&gt;1&lt;/R&gt;&lt;C&gt;1&lt;/C&gt;&lt;D xsi:type="xsd:double"&gt;21.1089664853483&lt;/D&gt;&lt;/FQL&gt;&lt;FQL&gt;&lt;Q&gt;US8636671013^FF_TAX_RATE(ANN_R,1/1/2020,12/31/2020)&lt;/Q&gt;&lt;R&gt;1&lt;/R&gt;&lt;C&gt;1&lt;/C&gt;&lt;D xsi:type="xsd:double"&gt;18.1678607983623&lt;/D&gt;&lt;/FQL&gt;&lt;FQL&gt;&lt;Q&gt;GB0007188757^FF_TAX_CF(ANN_R,1/1/2019,12/31/2019)&lt;/Q&gt;&lt;R&gt;1&lt;/R&gt;&lt;C&gt;1&lt;/C&gt;&lt;D xsi:type="xsd:double"&gt;3565.77643845155&lt;/D&gt;&lt;/FQL&gt;&lt;FQL&gt;&lt;Q&gt;CNE1000002H1^FF_PTX_INC(ANN_R,1/1/2018,12/31/2018)&lt;/Q&gt;&lt;R&gt;1&lt;/R&gt;&lt;C&gt;1&lt;/C&gt;&lt;D xsi:type="xsd:double"&gt;364835.486837154&lt;/D&gt;&lt;/FQL&gt;&lt;FQL&gt;&lt;Q&gt;CA1363751027^SUS_EC_RISK_SCORE(NOW,NOW,,"SOC")&lt;/Q&gt;&lt;R&gt;1&lt;/R&gt;&lt;C&gt;1&lt;/C&gt;&lt;D xsi:type="xsd:string"&gt;6.972414&lt;/D&gt;&lt;/FQL&gt;&lt;FQL&gt;&lt;Q&gt;CA1363751027^FF_TAX_RATE(ANN_R,1/1/2016,12/31/2016)&lt;/Q&gt;&lt;R&gt;1&lt;/R&gt;&lt;C&gt;1&lt;/C&gt;&lt;D xsi:type="xsd:double"&gt;26.1213720316623&lt;/D&gt;&lt;/FQL&gt;&lt;FQL&gt;&lt;Q&gt;GB0007980591^FF_TAX_RATE(ANN_R,1/1/2020,12/31/2020)&lt;/Q&gt;&lt;R&gt;0&lt;/R&gt;&lt;C&gt;0&lt;/C&gt;&lt;/FQL&gt;&lt;FQL&gt;&lt;Q&gt;JP3970300004^FF_TAX_CF(ANN_R,1/1/2019,12/31/2019)&lt;/Q&gt;&lt;R&gt;1&lt;/R&gt;&lt;C&gt;1&lt;/C&gt;&lt;D xsi:type="xsd:double"&gt;32375&lt;/D&gt;&lt;/FQL&gt;&lt;FQL&gt;&lt;Q&gt;GB0002875804^FF_PTX_INC(ANN_R,1/1/2018,12/31/2018)&lt;/Q&gt;&lt;R&gt;1&lt;/R&gt;&lt;C&gt;1&lt;/C&gt;&lt;D xsi:type="xsd:double"&gt;7932&lt;/D&gt;&lt;/FQL&gt;&lt;FQL&gt;&lt;Q&gt;US6092071058^SUS_EC_RISK_SCORE(NOW,NOW,,"SOC")&lt;/Q&gt;&lt;R&gt;1&lt;/R&gt;&lt;C&gt;1&lt;/C&gt;&lt;D xsi:type="xsd:string"&gt;10.777416&lt;/D&gt;&lt;/FQL&gt;&lt;FQL&gt;&lt;Q&gt;US6092071058^FF_TAX_RATE(ANN_R,1/1/2016,12/31/2016)&lt;/Q&gt;&lt;R&gt;1&lt;/R&gt;&lt;C&gt;1&lt;/C&gt;&lt;D xsi:type="xsd:double"&gt;8.61723446893788&lt;/D&gt;&lt;/FQL&gt;&lt;FQL&gt;&lt;Q&gt;US78409V1044^FF_TAX_RATE(ANN_R,1/1/2020,12/31/2020)&lt;/Q&gt;&lt;R&gt;1&lt;/R&gt;&lt;C&gt;1&lt;/C&gt;&lt;D xsi:type="xsd:double"&gt;21.4993804213135&lt;/D&gt;&lt;/FQL&gt;&lt;FQL&gt;&lt;Q&gt;US16119P1084^FF_TAX_CF(ANN_R,1/1/2019,12/31/2019)&lt;/Q&gt;&lt;R&gt;1&lt;/R&gt;&lt;C&gt;1&lt;/C&gt;&lt;D xsi:type="xsd:double"&gt;71&lt;/D&gt;&lt;/FQL&gt;&lt;FQL&gt;&lt;Q&gt;US5128071082^FF_PTX_INC(ANN_R,1/1/2018,12/31/2018)&lt;/Q&gt;&lt;R&gt;1&lt;/R&gt;&lt;C&gt;1&lt;/C&gt;&lt;D xsi:type="xsd:double"&gt;3151.789&lt;/D&gt;&lt;/FQL&gt;&lt;FQL&gt;&lt;Q&gt;FR0000121972^SUS_EC_RISK_SCORE(NOW,NOW,,"SOC")&lt;/Q&gt;&lt;R&gt;1&lt;/R&gt;&lt;C&gt;1&lt;/C&gt;&lt;D xsi:type="xsd:string"&gt;8.327129&lt;/D&gt;&lt;/FQL&gt;&lt;FQL&gt;&lt;Q&gt;FR0000121972^FF_TAX_RATE(ANN_R,1/1/2016,12/31/2016)&lt;/Q&gt;&lt;R&gt;1&lt;/R&gt;&lt;C&gt;1&lt;/C&gt;&lt;D xsi:type="xsd:double"&gt;27.6029055690073&lt;/D&gt;&lt;/FQL&gt;&lt;FQL&gt;&lt;Q&gt;US46120E6023^FF_TAX_RATE(ANN_R,1/1/2020,12/31/2020)&lt;/Q&gt;&lt;R&gt;1&lt;/R&gt;&lt;C&gt;1&lt;/C&gt;&lt;D xsi:type="xsd:double"&gt;11.6155758077879&lt;/D&gt;&lt;/FQL&gt;&lt;FQL&gt;&lt;Q&gt;JP3236200006^FF_TAX_CF(ANN_R,1/1/2019,12/31/2019)&lt;/Q&gt;&lt;R&gt;1&lt;/R&gt;&lt;C&gt;1&lt;/C&gt;&lt;D xsi:type="xsd:double"&gt;103024&lt;/D&gt;&lt;/FQL&gt;&lt;FQL&gt;&lt;Q&gt;US8522341036^FF_PTX_INC(ANN_R,1/1/2018,12/31/2018)&lt;/Q&gt;&lt;R&gt;1&lt;/R&gt;&lt;C&gt;1&lt;/C&gt;&lt;D xsi:type="xsd:double"&gt;-36.127&lt;/D&gt;&lt;/FQL&gt;&lt;FQL&gt;&lt;Q&gt;US31620M1062^SUS_EC_RISK_SCORE(NOW,NOW,,"SOC")&lt;/Q&gt;&lt;R&gt;0&lt;/R&gt;&lt;C&gt;0&lt;/C&gt;&lt;/FQL&gt;&lt;FQL&gt;&lt;Q&gt;US31620M1062^FF_TAX_RATE(ANN_R,1/1/2016,12/31/2016)&lt;/Q&gt;&lt;R&gt;1&lt;/R&gt;&lt;C&gt;1&lt;/C&gt;&lt;D xsi:type="xsd:double"&gt;34.9889624724062&lt;/D&gt;&lt;/FQL&gt;&lt;FQL&gt;&lt;Q&gt;US1255231003^FF_TAX_RATE(ANN_R,1/1/2020,12/31/2020)&lt;/Q&gt;&lt;R&gt;1&lt;/R&gt;&lt;C&gt;1&lt;/C&gt;&lt;D xsi:type="xsd:double"&gt;21.88995215311&lt;/D&gt;&lt;/FQL&gt;&lt;FQL&gt;&lt;Q&gt;INE040A01034^FF_TAX_CF(ANN_R,1/1/2019,12/31/2019)&lt;/Q&gt;&lt;R&gt;1&lt;/R&gt;&lt;C&gt;1&lt;/C&gt;&lt;D xsi:type="xsd:double"&gt;124983.1&lt;/D&gt;&lt;/FQL&gt;&lt;FQL&gt;&lt;Q&gt;US0367521038^FF_PTX_INC(ANN_R,1/1/2018,12/31/2018)&lt;/Q&gt;&lt;R&gt;1&lt;/R&gt;&lt;C&gt;1&lt;/C&gt;&lt;D xsi:type="xsd:double"&gt;5068&lt;/D&gt;&lt;/FQL&gt;&lt;FQL&gt;&lt;Q&gt;GB0009252882^SUS_EC_RISK_SCORE(NOW,NOW,,"SOC")&lt;/Q&gt;&lt;R&gt;1&lt;/R&gt;&lt;C&gt;1&lt;/C&gt;&lt;D xsi:type="xsd:string"&gt;11.886162&lt;/D&gt;&lt;/FQL&gt;&lt;FQL&gt;&lt;Q&gt;GB0009252882^FF_TAX_RATE(ANN_R,1/1/2016,12/31/2016)&lt;/Q&gt;&lt;R&gt;1&lt;/R&gt;&lt;C&gt;1&lt;/C&gt;&lt;D xsi:type="xsd:double"&gt;45.3464322647363&lt;/D&gt;&lt;/FQL&gt;&lt;FQL&gt;&lt;Q&gt;ZAE000015889^FF_TAX_RATE(ANN_R,1/1/2020,12/31/2020)&lt;/Q&gt;&lt;R&gt;0&lt;/R&gt;&lt;C&gt;0&lt;/C&gt;&lt;/FQL&gt;&lt;FQL&gt;&lt;Q&gt;INE002A01018^FF_TAX_CF(ANN_R,1/1/2019,12/31/2019)&lt;/Q&gt;&lt;R&gt;1&lt;/R&gt;&lt;C&gt;1&lt;/C&gt;&lt;D xsi:type="xsd:double"&gt;121910&lt;/D&gt;&lt;/FQL&gt;&lt;FQL&gt;&lt;Q&gt;AU000000CSL8^FF_PTX_INC(ANN_R,1/1/2018,12/31/2018)&lt;/Q&gt;&lt;R&gt;1&lt;/R&gt;&lt;C&gt;1&lt;/C&gt;&lt;D xsi:type="xsd:double"&gt;2944.09228446823&lt;/D&gt;&lt;/FQL&gt;&lt;FQL&gt;&lt;Q&gt;US0258161092^SUS_EC_RISK_SCORE(NOW,NOW,,"SOC")&lt;/Q&gt;&lt;R&gt;0&lt;/R&gt;&lt;C&gt;0&lt;/C&gt;&lt;/FQL&gt;&lt;FQL&gt;&lt;Q&gt;US0258161092^FF_TAX_RATE(ANN_R,1/1/2016,12/31/2016)&lt;/Q&gt;&lt;R&gt;1&lt;/R&gt;&lt;C&gt;1&lt;/C&gt;&lt;D xsi:type="xsd:double"&gt;33.201581027668&lt;/D&gt;&lt;/FQL&gt;&lt;FQL&gt;&lt;Q&gt;FR0000120321^FF_TAX_RATE(ANN_R,1/1/2020,12/31/2020)&lt;/Q&gt;&lt;R&gt;1&lt;/R&gt;&lt;C&gt;1&lt;/C&gt;&lt;D xsi:type="xsd:double"&gt;25.3281691615199&lt;/D&gt;&lt;/FQL&gt;&lt;FQL&gt;&lt;Q&gt;US0079031078^FF_TAX_CF(ANN_R,1/1/2019,12/31/2019)&lt;/Q&gt;&lt;R&gt;1&lt;/R&gt;&lt;C&gt;1&lt;/C&gt;&lt;D xsi:type="xsd:double"&gt;-4&lt;/D&gt;&lt;/FQL&gt;&lt;FQL&gt;&lt;Q&gt;US02209S1033^FF_PTX_INC(ANN_R,1/1/2018,12/31/2018)&lt;/Q&gt;&lt;R&gt;1&lt;/R&gt;&lt;C&gt;1&lt;/C&gt;&lt;D xsi:type="xsd:double"&gt;9341&lt;/D&gt;&lt;/FQL&gt;&lt;FQL&gt;&lt;Q&gt;US09857L1089^SUS_EC_RISK_SCORE(NOW,NOW,,"SOC")&lt;/Q&gt;&lt;R&gt;1&lt;/R&gt;&lt;C&gt;1&lt;/C&gt;&lt;D xsi:type="xsd:string"&gt;12.445101&lt;/D&gt;&lt;/FQL&gt;&lt;FQL&gt;&lt;Q&gt;US09857L1089^FF_TAX_RATE(ANN_R,1/1/2016,12/31/2016)&lt;/Q&gt;&lt;R&gt;1&lt;/R&gt;&lt;C&gt;1&lt;/C&gt;&lt;D xsi:type="xsd:double"&gt;21.3122107238657&lt;/D&gt;&lt;/FQL&gt;&lt;FQL&gt;&lt;Q&gt;GB0002374006^FF_TAX_RATE(ANN_R,1/1/2020,12/31/2020)&lt;/Q&gt;&lt;R&gt;1&lt;/R&gt;&lt;C&gt;1&lt;/C&gt;&lt;D xsi:type="xsd:double"&gt;33.4469051675185&lt;/D&gt;&lt;/FQL&gt;&lt;FQL&gt;&lt;Q&gt;US81762P1021^FF_TAX_CF(ANN_R,1/1/2019,12/31/2019)&lt;/Q&gt;&lt;R&gt;1&lt;/R&gt;&lt;C&gt;1&lt;/C&gt;&lt;D xsi:type="xsd:double"&gt;20.471&lt;/D&gt;&lt;/FQL&gt;&lt;FQL&gt;&lt;Q&gt;US1266501006^FF_PTX_INC(ANN_R,1/1/2018,12/31/2018)&lt;/Q&gt;&lt;R&gt;1&lt;/R&gt;&lt;C&gt;1&lt;/C&gt;&lt;D xsi:type="xsd:double"&gt;1406&lt;/D&gt;&lt;/FQL&gt;&lt;FQL&gt;&lt;Q&gt;US5951121038^SUS_EC_RISK_SCORE(NOW,NOW,,"SOC")&lt;/Q&gt;&lt;R&gt;0&lt;/R&gt;&lt;C&gt;0&lt;/C&gt;&lt;/FQL&gt;&lt;FQL&gt;&lt;Q&gt;US5951121038^FF_TAX_RATE(ANN_R,1/1/2016,12/31/2016)&lt;/Q&gt;&lt;R&gt;0&lt;/R&gt;&lt;C&gt;0&lt;/C&gt;&lt;/FQL&gt;&lt;FQL&gt;&lt;Q&gt;US87612E1064^FF_TAX_RATE(ANN_R,1/1/2020,12/31/2020)&lt;/Q&gt;&lt;R&gt;1&lt;/R&gt;&lt;C&gt;1&lt;/C&gt;&lt;D xsi:type="xsd:double"&gt;21.9809069212411&lt;/D&gt;&lt;/FQL&gt;&lt;FQL&gt;&lt;Q&gt;US4612021034^FF_TAX_CF(ANN_R,1/1/2019,12/31/2019)&lt;/Q&gt;&lt;R&gt;1&lt;/R&gt;&lt;C&gt;1&lt;/C&gt;&lt;D xsi:type="xsd:double"&gt;325&lt;/D&gt;&lt;/FQL&gt;&lt;FQL&gt;&lt;Q&gt;US90353T1007^FF_PTX_INC(ANN_R,1/1/2018,12/31/2018)&lt;/Q&gt;&lt;R&gt;1&lt;/R&gt;&lt;C&gt;1&lt;/C&gt;&lt;D xsi:type="xsd:double"&gt;1312&lt;/D&gt;&lt;/FQL&gt;&lt;FQL&gt;&lt;Q&gt;AU000000BHP4^SUS_EC_RISK_SCORE(NOW,NOW,,"SOC")&lt;/Q&gt;&lt;R&gt;1&lt;/R&gt;&lt;C&gt;1&lt;/C&gt;&lt;D xsi:type="xsd:string"&gt;9.719805&lt;/D&gt;&lt;/FQL&gt;&lt;FQL&gt;&lt;Q&gt;AU000000BHP4^FF_TAX_RATE(ANN_R,1/1/2016,12/31/2016)&lt;/Q&gt;&lt;R&gt;0&lt;/R&gt;&lt;C&gt;0&lt;/C&gt;&lt;/FQL&gt;&lt;FQL&gt;&lt;Q&gt;US5398301094^FF_TAX_RATE(ANN_R,1/1/2020,12/31/2020)&lt;/Q&gt;&lt;R&gt;1&lt;/R&gt;&lt;C&gt;1&lt;/C&gt;&lt;D xsi:type="xsd:double"&gt;16.3570127504554&lt;/D&gt;&lt;/FQL&gt;&lt;FQL&gt;&lt;Q&gt;DE0008404005^FF_TAX_CF(ANN_R,1/1/2019,12/31/2019)&lt;/Q&gt;&lt;R&gt;1&lt;/R&gt;&lt;C&gt;1&lt;/C&gt;&lt;D xsi:type="xsd:double"&gt;2469&lt;/D&gt;&lt;/FQL&gt;&lt;FQL&gt;&lt;Q&gt;US03027X1000^FF_PTX_INC(ANN_R,1/1/2018,12/31/2018)&lt;/Q&gt;&lt;R&gt;1&lt;/R&gt;&lt;C&gt;1&lt;/C&gt;&lt;D xsi:type="xsd:double"&gt;1154.6&lt;/D&gt;&lt;/FQL&gt;&lt;FQL&gt;&lt;Q&gt;US8085131055^SUS_EC_RISK_SCORE(NOW,NOW,,"SOC")&lt;/Q&gt;&lt;R&gt;1&lt;/R&gt;&lt;C&gt;1&lt;/C&gt;&lt;D xsi:type="xsd:string"&gt;10.155750&lt;/D&gt;&lt;/FQL&gt;&lt;FQL&gt;&lt;Q&gt;US8085131055^FF_TAX_RATE(ANN_R,1/1/2016,12/31/2016)&lt;/Q&gt;&lt;R&gt;1&lt;/R&gt;&lt;C&gt;1&lt;/C&gt;&lt;D xsi:type="xsd:double"&gt;36.8860674908119&lt;/D&gt;&lt;/FQL&gt;&lt;FQL&gt;&lt;Q&gt;US09247X1019^FF_TAX_RATE(ANN_R,1/1/2020,12/31/2020)&lt;/Q&gt;&lt;R&gt;1&lt;/R&gt;&lt;C&gt;1&lt;/C&gt;&lt;D xsi:type="xsd:double"&gt;18.976088289393&lt;/D&gt;&lt;/FQL&gt;&lt;FQL&gt;&lt;Q&gt;US6174464486^FF_TAX_CF(ANN_R,1/1/2019,12/31/2019)&lt;/Q&gt;&lt;R&gt;1&lt;/R&gt;&lt;C&gt;1&lt;/C&gt;&lt;D xsi:type="xsd:double"&gt;1908&lt;/D&gt;&lt;/FQL&gt;&lt;FQL&gt;&lt;Q&gt;US88579Y1010^FF_PTX_INC(ANN_R,1/1/2018,12/31/2018)&lt;/Q&gt;&lt;R&gt;1&lt;/R&gt;&lt;C&gt;1&lt;/C&gt;&lt;D xsi:type="xsd:double"&gt;7000&lt;/D&gt;&lt;/FQL&gt;&lt;FQL&gt;&lt;Q&gt;JP3436100006^SUS_EC_RISK_SCORE(NOW,NOW,,"SOC")&lt;/Q&gt;&lt;R&gt;0&lt;/R&gt;&lt;C&gt;0&lt;/C&gt;&lt;/FQL&gt;&lt;FQL&gt;&lt;Q&gt;JP3436100006^FF_TAX_RATE(ANN_R,1/1/2016,12/31/2016)&lt;/Q&gt;&lt;R&gt;1&lt;/R&gt;&lt;C&gt;1&lt;/C&gt;&lt;D xsi:type="xsd:double"&gt;45.9850885753421&lt;/D&gt;&lt;/FQL&gt;&lt;FQL&gt;&lt;Q&gt;US38141G1040^FF_TAX_RATE(ANN_R,1/1/2020,12/31/2020)&lt;/Q&gt;&lt;R&gt;1&lt;/R&gt;&lt;C&gt;1&lt;/C&gt;&lt;D xsi:type="xsd:double"&gt;24.2006571039346&lt;/D&gt;&lt;/FQL&gt;&lt;FQL&gt;&lt;Q&gt;FR0000120578^FF_TAX_CF(ANN_R,1/1/2019,12/31/2019)&lt;/Q&gt;&lt;R&gt;1&lt;/R&gt;&lt;C&gt;1&lt;/C&gt;&lt;D xsi:type="xsd:double"&gt;1695&lt;/D&gt;&lt;/FQL&gt;&lt;FQL&gt;&lt;Q&gt;DK0060534915^FF_PTX_INC(ANN_R,1/1/2018,12/31/2018)&lt;/Q&gt;&lt;R&gt;1&lt;/R&gt;&lt;C&gt;1&lt;/C&gt;&lt;D xsi:type="xsd:double"&gt;47603&lt;/D&gt;&lt;/FQL&gt;&lt;FQL&gt;&lt;Q&gt;US3696041033^SUS_EC_RISK_SCORE(NOW,NOW,,"SOC")&lt;/Q&gt;&lt;R&gt;1&lt;/R&gt;&lt;C&gt;1&lt;/C&gt;&lt;D xsi:type="xsd:string"&gt;15.715483&lt;/D&gt;&lt;/FQL&gt;&lt;FQL&gt;&lt;Q&gt;US3696041033^FF_TAX_RATE(ANN_R,1/1/2016,12/31/2016)&lt;/Q&gt;&lt;R&gt;1&lt;/R&gt;&lt;C&gt;1&lt;/C&gt;&lt;D xsi:type="xsd:double"&gt;-5.13842746400886&lt;/D&gt;&lt;/FQL&gt;&lt;FQL&gt;&lt;Q&gt;AU000000CBA7^FF_TAX_RATE(ANN_R,1/1/2020,12/31/2020)&lt;/Q&gt;&lt;R&gt;1&lt;/R&gt;&lt;C&gt;1&lt;/C&gt;&lt;D xsi:type="xsd:double"&gt;29.2907523510972&lt;/D&gt;&lt;/FQL&gt;&lt;FQL&gt;&lt;Q&gt;US75513E1010^FF_TAX_CF(ANN_R,1/1/2019,12/31/2019)&lt;/Q&gt;&lt;R&gt;1&lt;/R&gt;&lt;C&gt;1&lt;/C&gt;&lt;D xsi:type="xsd:double"&gt;1768&lt;/D&gt;&lt;/FQL&gt;&lt;FQL&gt;&lt;Q&gt;CA8911605092^FF_PTX_INC(ANN_R,1/1/2018,12/31/2018)&lt;/Q&gt;&lt;R&gt;1&lt;/R&gt;&lt;C&gt;1&lt;/C&gt;&lt;D xsi:type="xsd:double"&gt;13773&lt;/D&gt;&lt;/FQL&gt;&lt;FQL&gt;&lt;Q&gt;US2441991054^SUS_EC_RISK_SCORE(NOW,NOW,,"SOC")&lt;/Q&gt;&lt;R&gt;1&lt;/R&gt;&lt;C&gt;1&lt;/C&gt;&lt;D xsi:type="xsd:string"&gt;9.395850&lt;/D&gt;&lt;/FQL&gt;&lt;FQL&gt;&lt;Q&gt;US2441991054^FF_TAX_RATE(ANN_R,1/1/2016,12/31/2016)&lt;/Q&gt;&lt;R&gt;1&lt;/R&gt;&lt;C&gt;1&lt;/C&gt;&lt;D xsi:type="xsd:double"&gt;31.4793165467626&lt;/D&gt;&lt;/FQL&gt;&lt;FQL&gt;&lt;Q&gt;US4592001014^FF_TAX_RATE(ANN_R,1/1/2020,12/31/2020)&lt;/Q&gt;&lt;R&gt;1&lt;/R&gt;&lt;C&gt;1&lt;/C&gt;&lt;D xsi:type="xsd:double"&gt;-18.5447520927238&lt;/D&gt;&lt;/FQL&gt;&lt;FQL&gt;&lt;Q&gt;GB0005405286^FF_TAX_CF(ANN_R,1/1/2019,12/31/2019)&lt;/Q&gt;&lt;R&gt;1&lt;/R&gt;&lt;C&gt;1&lt;/C&gt;&lt;D xsi:type="xsd:double"&gt;1777.00927367986&lt;/D&gt;&lt;/FQL&gt;&lt;FQL&gt;&lt;Q&gt;US9113121068^FF_PTX_INC(ANN_R,1/1/2018,12/31/2018)&lt;/Q&gt;&lt;R&gt;1&lt;/R&gt;&lt;C&gt;1&lt;/C&gt;&lt;D xsi:type="xsd:double"&gt;6019&lt;/D&gt;&lt;/FQL&gt;&lt;FQL&gt;&lt;Q&gt;US0382221051^SUS_EC_RISK_SCORE(NOW,NOW,,"SOC")&lt;/Q&gt;&lt;R&gt;0&lt;/R&gt;&lt;C&gt;0&lt;/C&gt;&lt;/FQL&gt;&lt;FQL&gt;&lt;Q&gt;US0382221051^FF_TAX_RATE(ANN_R,1/1/2016,12/31/2016)&lt;/Q&gt;&lt;R&gt;1&lt;/R&gt;&lt;C&gt;1&lt;/C&gt;&lt;D xsi:type="xsd:double"&gt;14.5057128663686&lt;/D&gt;&lt;/FQL&gt;&lt;FQL&gt;&lt;Q&gt;CA82509L1076^FF_TAX_RATE(ANN_R,1/1/2020,12/31/2020)&lt;/Q&gt;&lt;R&gt;1&lt;/R&gt;&lt;C&gt;1&lt;/C&gt;&lt;D xsi:type="xsd:double"&gt;-32.927143831855&lt;/D&gt;&lt;/FQL&gt;&lt;FQL&gt;&lt;Q&gt;FR0000120271^FF_TAX_CF(ANN_R,1/1/2019,12/31/2019)&lt;/Q&gt;&lt;R&gt;1&lt;/R&gt;&lt;C&gt;1&lt;/C&gt;&lt;D xsi:type="xsd:double"&gt;4729.06542881945&lt;/D&gt;&lt;/FQL&gt;&lt;FQL&gt;&lt;Q&gt;DE0007236101^FF_PTX_INC(ANN_R,1/1/2018,12/31/2018)&lt;/Q&gt;&lt;R&gt;1&lt;/R&gt;&lt;C&gt;1&lt;/C&gt;&lt;D xsi:type="xsd:double"&gt;8053&lt;/D&gt;&lt;/FQL&gt;&lt;FQL&gt;&lt;Q&gt;US1491231015^SUS_EC_RISK_SCORE(NOW,NOW,,"SOC")&lt;/Q&gt;&lt;R&gt;1&lt;/R&gt;&lt;C&gt;1&lt;/C&gt;&lt;D xsi:type="xsd:string"&gt;18.469550&lt;/D&gt;&lt;/FQL&gt;&lt;FQL&gt;&lt;Q&gt;US1491231015^FF_TAX_RATE(ANN_R,1/1/2016,12/31/2016)&lt;/Q&gt;&lt;R&gt;1&lt;/R&gt;&lt;C&gt;1&lt;/C&gt;&lt;D xsi:type="xsd:double"&gt;138.129496402878&lt;/D&gt;&lt;/FQL&gt;&lt;FQL&gt;&lt;Q&gt;US68389X1054^FF_TAX_RATE(ANN_R,1/1/2020,12/31/2020)&lt;/Q&gt;&lt;R&gt;1&lt;/R&gt;&lt;C&gt;1&lt;/C&gt;&lt;D xsi:type="xsd:double"&gt;15.7683814508874&lt;/D&gt;&lt;/FQL&gt;&lt;FQL&gt;&lt;Q&gt;US8552441094^FF_TAX_CF(ANN_R,1/1/2019,12/31/2019)&lt;/Q&gt;&lt;R&gt;1&lt;/R&gt;&lt;C&gt;1&lt;/C&gt;&lt;D xsi:type="xsd:double"&gt;470.1&lt;/D&gt;&lt;/FQL&gt;&lt;FQL&gt;&lt;Q&gt;CA7800871021^FF_PTX_INC(ANN_R,1/1/2018,12/31/2018)&lt;/Q&gt;&lt;R&gt;1&lt;/R&gt;&lt;C&gt;1&lt;/C&gt;&lt;D xsi:type="xsd:double"&gt;15739&lt;/D&gt;&lt;/FQL&gt;&lt;FQL&gt;&lt;Q&gt;GB0009895292^SUS_EC_RISK_SCORE(NOW,NOW,,"SOC")&lt;/Q&gt;&lt;R&gt;0&lt;/R&gt;&lt;C&gt;0&lt;/C&gt;&lt;/FQL&gt;&lt;FQL&gt;&lt;Q&gt;GB0009895292^FF_TAX_RATE(ANN_R,1/1/2016,12/31/2016)&lt;/Q&gt;&lt;R&gt;1&lt;/R&gt;&lt;C&gt;1&lt;/C&gt;&lt;D xsi:type="xsd:double"&gt;4.07252440725244&lt;/D&gt;&lt;/FQL&gt;&lt;FQL&gt;&lt;Q&gt;JP3435000009^FF_TAX_RATE(ANN_R,1/1/2020,12/31/2020)&lt;/Q&gt;&lt;R&gt;1&lt;/R&gt;&lt;C&gt;1&lt;/C&gt;&lt;D xsi:type="xsd:double"&gt;22.1639877415723&lt;/D&gt;&lt;/FQL&gt;&lt;FQL&gt;&lt;Q&gt;DE0007164600^FF_TAX_CF(ANN_R,1/1/2019,12/31/2019)&lt;/Q&gt;&lt;R&gt;1&lt;/R&gt;&lt;C&gt;1&lt;/C&gt;&lt;D xsi:type="xsd:double"&gt;2329&lt;/D&gt;&lt;/FQL&gt;&lt;FQL&gt;&lt;Q&gt;US7181721090^FF_PTX_INC(ANN_R,1/1/2018,12/31/2018)&lt;/Q&gt;&lt;R&gt;1&lt;/R&gt;&lt;C&gt;1&lt;/C&gt;&lt;D xsi:type="xsd:double"&gt;10671&lt;/D&gt;&lt;/FQL&gt;&lt;FQL&gt;&lt;Q&gt;US5486611073^SUS_EC_RISK_SCORE(NOW,NOW,,"SOC")&lt;/Q&gt;&lt;R&gt;0&lt;/R&gt;&lt;C&gt;0&lt;/C&gt;&lt;/FQL&gt;&lt;FQL&gt;&lt;Q&gt;US5486611073^FF_TAX_RATE(ANN_R,1/1/2016,12/31/2016)&lt;/Q&gt;&lt;R&gt;1&lt;/R&gt;&lt;C&gt;1&lt;/C&gt;&lt;D xsi:type="xsd:double"&gt;42.3851550124463&lt;/D&gt;&lt;/FQL&gt;&lt;FQL&gt;&lt;Q&gt;US1101221083^FF_TAX_RATE(ANN_R,1/1/2020,12/31/2020)&lt;/Q&gt;&lt;R&gt;0&lt;/R&gt;&lt;C&gt;0&lt;/C&gt;&lt;/FQL&gt;&lt;FQL&gt;&lt;Q&gt;US0970231058^FF_TAX_CF(ANN_R,1/1/2019,12/31/2019)&lt;/Q&gt;&lt;R&gt;1&lt;/R&gt;&lt;C&gt;1&lt;/C&gt;&lt;D xsi:type="xsd:double"&gt;837&lt;/D&gt;&lt;/FQL&gt;&lt;FQL&gt;&lt;Q&gt;US0311621009^FF_PTX_INC(ANN_R,1/1/2018,12/31/2018)&lt;/Q&gt;&lt;R&gt;1&lt;/R&gt;&lt;C&gt;1&lt;/C&gt;&lt;D xsi:type="xsd:double"&gt;9545&lt;/D&gt;&lt;/FQL&gt;&lt;FQL&gt;&lt;Q&gt;IE00BZ12WP82^SUS_EC_RISK_SCORE(NOW,NOW,,"SOC")&lt;/Q&gt;&lt;R&gt;0&lt;/R&gt;&lt;C&gt;0&lt;/C&gt;&lt;/FQL&gt;&lt;FQL&gt;&lt;Q&gt;IE00BZ12WP82^FF_TAX_RATE(ANN_R,1/1/2016,12/31/2016)&lt;/Q&gt;&lt;R&gt;1&lt;/R&gt;&lt;C&gt;1&lt;/C&gt;&lt;D xsi:type="xsd:double"&gt;26.904296875&lt;/D&gt;&lt;/FQL&gt;&lt;FQL&gt;&lt;Q&gt;HK0000069689^FF_TAX_RATE(ANN_R,1/1/2020,12/31/2020)&lt;/Q&gt;&lt;R&gt;1&lt;/R&gt;&lt;C&gt;1&lt;/C&gt;&lt;D xsi:type="xsd:double"&gt;20.4610951008646&lt;/D&gt;&lt;/FQL&gt;&lt;FQL&gt;&lt;Q&gt;GB00B10RZP78^FF_TAX_CF(ANN_R,1/1/2019,12/31/2019)&lt;/Q&gt;&lt;R&gt;1&lt;/R&gt;&lt;C&gt;1&lt;/C&gt;&lt;D xsi:type="xsd:double"&gt;2221.40858917565&lt;/D&gt;&lt;/FQL&gt;&lt;FQL&gt;&lt;Q&gt;US65339F1012^FF_PTX_INC(ANN_R,1/1/2018,12/31/2018)&lt;/Q&gt;&lt;R&gt;1&lt;/R&gt;&lt;C&gt;1&lt;/C&gt;&lt;D xsi:type="xsd:double"&gt;7352&lt;/D&gt;&lt;/FQL&gt;&lt;FQL&gt;&lt;Q&gt;US9078181081^SUS_EC_RISK_SCORE(NOW,NOW,,"SOC")&lt;/Q&gt;&lt;R&gt;0&lt;/R&gt;&lt;C&gt;0&lt;/C&gt;&lt;/FQL&gt;&lt;FQL&gt;&lt;Q&gt;US9078181081^FF_TAX_RATE(ANN_R,1/1/2016,12/31/2016)&lt;/Q&gt;&lt;R&gt;1&lt;/R&gt;&lt;C&gt;1&lt;/C&gt;&lt;D xsi:type="xsd:double"&gt;37.4371859296482&lt;/D&gt;&lt;/FQL&gt;&lt;FQL&gt;&lt;Q&gt;US2358511028^FF_TAX_RATE(ANN_R,1/1/2020,12/31/2020)&lt;/Q&gt;&lt;R&gt;1&lt;/R&gt;&lt;C&gt;1&lt;/C&gt;&lt;D xsi:type="xsd:double"&gt;18.8876529477197&lt;/D&gt;&lt;/FQL&gt;&lt;FQL&gt;&lt;Q&gt;US7475251036^FF_TAX_CF(ANN_R,1/1/2019,12/31/2019)&lt;/Q&gt;&lt;R&gt;1&lt;/R&gt;&lt;C&gt;1&lt;/C&gt;&lt;D xsi:type="xsd:double"&gt;1100&lt;/D&gt;&lt;/FQL&gt;&lt;FQL&gt;&lt;Q&gt;US1729674242^FF_PTX_INC(ANN_R,1/1/2018,12/31/2018)&lt;/Q&gt;&lt;R&gt;1&lt;/R&gt;&lt;C&gt;1&lt;/C&gt;&lt;D xsi:type="xsd:double"&gt;23445&lt;/D&gt;&lt;/FQL&gt;&lt;FQL&gt;&lt;Q&gt;US4385161066^SUS_EC_RISK_SCORE(NOW,NOW,,"SOC")&lt;/Q&gt;&lt;R&gt;1&lt;/R&gt;&lt;C&gt;1&lt;/C&gt;&lt;D xsi:type="xsd:string"&gt;12.186147&lt;/D&gt;&lt;/FQL&gt;&lt;FQL&gt;&lt;Q&gt;US4385161066^FF_TAX_RATE(ANN_R,1/1/2016,12/31/2016)&lt;/Q&gt;&lt;R&gt;1&lt;/R&gt;&lt;C&gt;1&lt;/C&gt;&lt;D xsi:type="xsd:double"&gt;24.8332557778812&lt;/D&gt;&lt;/FQL&gt;&lt;FQL&gt;&lt;Q&gt;US22160K1051^FF_TAX_RATE(ANN_R,1/1/2020,12/31/2020)&lt;/Q&gt;&lt;R&gt;1&lt;/R&gt;&lt;C&gt;1&lt;/C&gt;&lt;D xsi:type="xsd:double"&gt;24.3711570709894&lt;/D&gt;&lt;/FQL&gt;&lt;FQL&gt;&lt;Q&gt;US5324571083^FF_TAX_CF(ANN_R,1/1/2019,12/31/2019)&lt;/Q&gt;&lt;R&gt;1&lt;/R&gt;&lt;C&gt;1&lt;/C&gt;&lt;D xsi:type="xsd:double"&gt;1180.5&lt;/D&gt;&lt;/FQL&gt;&lt;FQL&gt;&lt;Q&gt;IE00BTN1Y115^FF_PTX_INC(ANN_R,1/1/2018,12/31/2018)&lt;/Q&gt;&lt;R&gt;1&lt;/R&gt;&lt;C&gt;1&lt;/C&gt;&lt;D xsi:type="xsd:double"&gt;5675&lt;/D&gt;&lt;/FQL&gt;&lt;FQL&gt;&lt;Q&gt;US9497461015^SUS_EC_RISK_SCORE(NOW,NOW,,"SOC")&lt;/Q&gt;&lt;R&gt;0&lt;/R&gt;&lt;C&gt;0&lt;/C&gt;&lt;/FQL&gt;&lt;FQL&gt;&lt;Q&gt;US9497461015^FF_TAX_RATE(ANN_R,1/1/2016,12/31/2016)&lt;/Q&gt;&lt;R&gt;1&lt;/R&gt;&lt;C&gt;1&lt;/C&gt;&lt;D xsi:type="xsd:double"&gt;31.3667496886675&lt;/D&gt;&lt;/FQL&gt;&lt;FQL&gt;&lt;Q&gt;US5801351017^FF_TAX_RATE(ANN_R,1/1/2020,12/31/2020)&lt;/Q&gt;&lt;R&gt;1&lt;/R&gt;&lt;C&gt;1&lt;/C&gt;&lt;D xsi:type="xsd:double"&gt;22.9648085723126&lt;/D&gt;&lt;/FQL&gt;&lt;FQL&gt;&lt;Q&gt;US6541061031^FF_TAX_CF(ANN_R,1/1/2019,12/31/2019)&lt;/Q&gt;&lt;R&gt;1&lt;/R&gt;&lt;C&gt;1&lt;/C&gt;&lt;D xsi:type="xsd:double"&gt;757&lt;/D&gt;&lt;/FQL&gt;&lt;FQL&gt;&lt;Q&gt;US8825081040^FF_PT</t>
        </r>
      </text>
    </comment>
    <comment ref="A54" authorId="0" shapeId="0" xr:uid="{A853F2CB-61F0-4FFF-8A86-B91F04C2C452}">
      <text>
        <r>
          <rPr>
            <b/>
            <sz val="9"/>
            <color indexed="81"/>
            <rFont val="Tahoma"/>
            <family val="2"/>
          </rPr>
          <t>X_INC(ANN_R,1/1/2018,12/31/2018)&lt;/Q&gt;&lt;R&gt;1&lt;/R&gt;&lt;C&gt;1&lt;/C&gt;&lt;D xsi:type="xsd:double"&gt;6686&lt;/D&gt;&lt;/FQL&gt;&lt;FQL&gt;&lt;Q&gt;FR0000121014^SUS_EC_RISK_SCORE(NOW,NOW,,"SOC")&lt;/Q&gt;&lt;R&gt;0&lt;/R&gt;&lt;C&gt;0&lt;/C&gt;&lt;/FQL&gt;&lt;FQL&gt;&lt;Q&gt;FR0000121014^FF_TAX_RATE(ANN_R,1/1/2016,12/31/2016)&lt;/Q&gt;&lt;R&gt;1&lt;/R&gt;&lt;C&gt;1&lt;/C&gt;&lt;D xsi:type="xsd:double"&gt;32.6016385840161&lt;/D&gt;&lt;/FQL&gt;&lt;FQL&gt;&lt;Q&gt;US8835561023^FF_TAX_RATE(ANN_R,1/1/2020,12/31/2020)&lt;/Q&gt;&lt;R&gt;1&lt;/R&gt;&lt;C&gt;1&lt;/C&gt;&lt;D xsi:type="xsd:double"&gt;11.7647058823529&lt;/D&gt;&lt;/FQL&gt;&lt;FQL&gt;&lt;Q&gt;IE00B4BNMY34^FF_TAX_CF(ANN_R,1/1/2019,12/31/2019)&lt;/Q&gt;&lt;R&gt;1&lt;/R&gt;&lt;C&gt;1&lt;/C&gt;&lt;D xsi:type="xsd:double"&gt;1587.273&lt;/D&gt;&lt;/FQL&gt;&lt;FQL&gt;&lt;Q&gt;US11135F1012^FF_PTX_INC(ANN_R,1/1/2018,12/31/2018)&lt;/Q&gt;&lt;R&gt;1&lt;/R&gt;&lt;C&gt;1&lt;/C&gt;&lt;D xsi:type="xsd:double"&gt;4545&lt;/D&gt;&lt;/FQL&gt;&lt;FQL&gt;&lt;Q&gt;US00287Y1091^SUS_EC_RISK_SCORE(NOW,NOW,,"SOC")&lt;/Q&gt;&lt;R&gt;1&lt;/R&gt;&lt;C&gt;1&lt;/C&gt;&lt;D xsi:type="xsd:string"&gt;16.918905&lt;/D&gt;&lt;/FQL&gt;&lt;FQL&gt;&lt;Q&gt;US00287Y1091^FF_TAX_RATE(ANN_R,1/1/2016,12/31/2016)&lt;/Q&gt;&lt;R&gt;1&lt;/R&gt;&lt;C&gt;1&lt;/C&gt;&lt;D xsi:type="xsd:double"&gt;24.4926433282598&lt;/D&gt;&lt;/FQL&gt;&lt;FQL&gt;&lt;Q&gt;US9311421039^FF_TAX_RATE(ANN_R,1/1/2020,12/31/2020)&lt;/Q&gt;&lt;R&gt;1&lt;/R&gt;&lt;C&gt;1&lt;/C&gt;&lt;D xsi:type="xsd:double"&gt;24.4332869357725&lt;/D&gt;&lt;/FQL&gt;&lt;FQL&gt;&lt;Q&gt;US79466L3024^FF_TAX_CF(ANN_R,1/1/2019,12/31/2019)&lt;/Q&gt;&lt;R&gt;1&lt;/R&gt;&lt;C&gt;1&lt;/C&gt;&lt;D xsi:type="xsd:double"&gt;83&lt;/D&gt;&lt;/FQL&gt;&lt;FQL&gt;&lt;Q&gt;US58933Y1055^FF_PTX_INC(ANN_R,1/1/2018,12/31/2018)&lt;/Q&gt;&lt;R&gt;1&lt;/R&gt;&lt;C&gt;1&lt;/C&gt;&lt;D xsi:type="xsd:double"&gt;8701&lt;/D&gt;&lt;/FQL&gt;&lt;FQL&gt;&lt;Q&gt;US7134481081^SUS_EC_RISK_SCORE(NOW,NOW,,"SOC")&lt;/Q&gt;&lt;R&gt;1&lt;/R&gt;&lt;C&gt;1&lt;/C&gt;&lt;D xsi:type="xsd:string"&gt;6.550640&lt;/D&gt;&lt;/FQL&gt;&lt;FQL&gt;&lt;Q&gt;US7134481081^FF_TAX_RATE(ANN_R,1/1/2016,12/31/2016)&lt;/Q&gt;&lt;R&gt;1&lt;/R&gt;&lt;C&gt;1&lt;/C&gt;&lt;D xsi:type="xsd:double"&gt;25.4179819946218&lt;/D&gt;&lt;/FQL&gt;&lt;FQL&gt;&lt;Q&gt;JP3633400001^FF_TAX_RATE(ANN_R,1/1/2020,12/31/2020)&lt;/Q&gt;&lt;R&gt;1&lt;/R&gt;&lt;C&gt;1&lt;/C&gt;&lt;D xsi:type="xsd:double"&gt;27.4627773447806&lt;/D&gt;&lt;/FQL&gt;&lt;FQL&gt;&lt;Q&gt;US7170811035^FF_TAX_CF(ANN_R,1/1/2019,12/31/2019)&lt;/Q&gt;&lt;R&gt;1&lt;/R&gt;&lt;C&gt;1&lt;/C&gt;&lt;D xsi:type="xsd:double"&gt;3664&lt;/D&gt;&lt;/FQL&gt;&lt;FQL&gt;&lt;Q&gt;US1667641005^FF_PTX_INC(ANN_R,1/1/2018,12/31/2018)&lt;/Q&gt;&lt;R&gt;1&lt;/R&gt;&lt;C&gt;1&lt;/C&gt;&lt;D xsi:type="xsd:double"&gt;20575&lt;/D&gt;&lt;/FQL&gt;&lt;FQL&gt;&lt;Q&gt;US1912161007^SUS_EC_RISK_SCORE(NOW,NOW,,"SOC")&lt;/Q&gt;&lt;R&gt;1&lt;/R&gt;&lt;C&gt;1&lt;/C&gt;&lt;D xsi:type="xsd:string"&gt;9.722688&lt;/D&gt;&lt;/FQL&gt;&lt;FQL&gt;&lt;Q&gt;US1912161007^FF_TAX_RATE(ANN_R,1/1/2016,12/31/2016)&lt;/Q&gt;&lt;R&gt;1&lt;/R&gt;&lt;C&gt;1&lt;/C&gt;&lt;D xsi:type="xsd:double"&gt;19.4936086529007&lt;/D&gt;&lt;/FQL&gt;&lt;FQL&gt;&lt;Q&gt;CH0012005267^FF_TAX_RATE(ANN_R,1/1/2020,12/31/2020)&lt;/Q&gt;&lt;R&gt;1&lt;/R&gt;&lt;C&gt;1&lt;/C&gt;&lt;D xsi:type="xsd:double"&gt;19.6306355241716&lt;/D&gt;&lt;/FQL&gt;&lt;FQL&gt;&lt;Q&gt;US0028241000^FF_TAX_CF(ANN_R,1/1/2019,12/31/2019)&lt;/Q&gt;&lt;R&gt;1&lt;/R&gt;&lt;C&gt;1&lt;/C&gt;&lt;D xsi:type="xsd:double"&gt;930&lt;/D&gt;&lt;/FQL&gt;&lt;FQL&gt;&lt;Q&gt;US00206R1023^FF_PTX_INC(ANN_R,1/1/2018,12/31/2018)&lt;/Q&gt;&lt;R&gt;1&lt;/R&gt;&lt;C&gt;1&lt;/C&gt;&lt;D xsi:type="xsd:double"&gt;24873&lt;/D&gt;&lt;/FQL&gt;&lt;FQL&gt;&lt;Q&gt;US17275R1023^SUS_EC_RISK_SCORE(NOW,NOW,,"SOC")&lt;/Q&gt;&lt;R&gt;1&lt;/R&gt;&lt;C&gt;1&lt;/C&gt;&lt;D xsi:type="xsd:string"&gt;5.560819&lt;/D&gt;&lt;/FQL&gt;&lt;FQL&gt;&lt;Q&gt;US17275R1023^FF_TAX_RATE(ANN_R,1/1/2016,12/31/2016)&lt;/Q&gt;&lt;R&gt;1&lt;/R&gt;&lt;C&gt;1&lt;/C&gt;&lt;D xsi:type="xsd:double"&gt;16.8808049535604&lt;/D&gt;&lt;/FQL&gt;&lt;FQL&gt;&lt;Q&gt;US00724F1012^FF_TAX_RATE(ANN_R,1/1/2020,12/31/2020)&lt;/Q&gt;&lt;R&gt;1&lt;/R&gt;&lt;C&gt;1&lt;/C&gt;&lt;D xsi:type="xsd:double"&gt;-25.9578544061303&lt;/D&gt;&lt;/FQL&gt;&lt;FQL&gt;&lt;Q&gt;CH0012032048^FF_TAX_CF(ANN_R,1/1/2019,12/31/2019)&lt;/Q&gt;&lt;R&gt;1&lt;/R&gt;&lt;C&gt;1&lt;/C&gt;&lt;D xsi:type="xsd:double"&gt;3543&lt;/D&gt;&lt;/FQL&gt;&lt;FQL&gt;&lt;Q&gt;US64110L1061^FF_PTX_INC(ANN_R,1/1/2018,12/31/2018)&lt;/Q&gt;&lt;R&gt;1&lt;/R&gt;&lt;C&gt;1&lt;/C&gt;&lt;D xsi:type="xsd:double"&gt;1226.458&lt;/D&gt;&lt;/FQL&gt;&lt;FQL&gt;&lt;Q&gt;US30231G1022^SUS_EC_RISK_SCORE(NOW,NOW,,"SOC")&lt;/Q&gt;&lt;R&gt;1&lt;/R&gt;&lt;C&gt;1&lt;/C&gt;&lt;D xsi:type="xsd:string"&gt;10.571476&lt;/D&gt;&lt;/FQL&gt;&lt;FQL&gt;&lt;Q&gt;US30231G1022^FF_TAX_RATE(ANN_R,1/1/2016,12/31/2016)&lt;/Q&gt;&lt;R&gt;1&lt;/R&gt;&lt;C&gt;1&lt;/C&gt;&lt;D xsi:type="xsd:double"&gt;-5.09474212573723&lt;/D&gt;&lt;/FQL&gt;&lt;FQL&gt;&lt;Q&gt;US92343V1044^FF_TAX_RATE(ANN_R,1/1/2020,12/31/2020)&lt;/Q&gt;&lt;R&gt;1&lt;/R&gt;&lt;C&gt;1&lt;/C&gt;&lt;D xsi:type="xsd:double"&gt;23.444736512705&lt;/D&gt;&lt;/FQL&gt;&lt;FQL&gt;&lt;Q&gt;US20030N1019^FF_TAX_CF(ANN_R,1/1/2019,12/31/2019)&lt;/Q&gt;&lt;R&gt;1&lt;/R&gt;&lt;C&gt;1&lt;/C&gt;&lt;D xsi:type="xsd:double"&gt;3231&lt;/D&gt;&lt;/FQL&gt;&lt;FQL&gt;&lt;Q&gt;NL0010273215^FF_PTX_INC(ANN_R,1/1/2018,12/31/2018)&lt;/Q&gt;&lt;R&gt;1&lt;/R&gt;&lt;C&gt;1&lt;/C&gt;&lt;D xsi:type="xsd:double"&gt;2937&lt;/D&gt;&lt;/FQL&gt;&lt;FQL&gt;&lt;Q&gt;US4581401001^SUS_EC_RISK_SCORE(NOW,NOW,,"SOC")&lt;/Q&gt;&lt;R&gt;1&lt;/R&gt;&lt;C&gt;1&lt;/C&gt;&lt;D xsi:type="xsd:string"&gt;6.062133&lt;/D&gt;&lt;/FQL&gt;&lt;FQL&gt;&lt;Q&gt;US4581401001^FF_TAX_RATE(ANN_R,1/1/2016,12/31/2016)&lt;/Q&gt;&lt;R&gt;1&lt;/R&gt;&lt;C&gt;1&lt;/C&gt;&lt;D xsi:type="xsd:double"&gt;20.2535559678417&lt;/D&gt;&lt;/FQL&gt;&lt;FQL&gt;&lt;Q&gt;US70450Y1038^FF_TAX_RATE(ANN_R,1/1/2020,12/31/2020)&lt;/Q&gt;&lt;R&gt;1&lt;/R&gt;&lt;C&gt;1&lt;/C&gt;&lt;D xsi:type="xsd:double"&gt;17.0384995064166&lt;/D&gt;&lt;/FQL&gt;&lt;FQL&gt;&lt;Q&gt;US0605051046^FF_TAX_CF(ANN_R,1/1/2019,12/31/2019)&lt;/Q&gt;&lt;R&gt;1&lt;/R&gt;&lt;C&gt;1&lt;/C&gt;&lt;D xsi:type="xsd:double"&gt;4359&lt;/D&gt;&lt;/FQL&gt;&lt;FQL&gt;&lt;Q&gt;US57636Q1040^FF_PTX_INC(ANN_R,1/1/2018,12/31/2018)&lt;/Q&gt;&lt;R&gt;1&lt;/R&gt;&lt;C&gt;1&lt;/C&gt;&lt;D xsi:type="xsd:double"&gt;7204&lt;/D&gt;&lt;/FQL&gt;&lt;FQL&gt;&lt;Q&gt;CH0038863350^SUS_EC_RISK_SCORE(NOW,NOW,,"SOC")&lt;/Q&gt;&lt;R&gt;1&lt;/R&gt;&lt;C&gt;1&lt;/C&gt;&lt;D xsi:type="xsd:string"&gt;10.756128&lt;/D&gt;&lt;/FQL&gt;&lt;FQL&gt;&lt;Q&gt;CH0038863350^FF_TAX_RATE(ANN_R,1/1/2016,12/31/2016)&lt;/Q&gt;&lt;R&gt;1&lt;/R&gt;&lt;C&gt;1&lt;/C&gt;&lt;D xsi:type="xsd:double"&gt;35.2307201021875&lt;/D&gt;&lt;/FQL&gt;&lt;FQL&gt;&lt;Q&gt;US4370761029^FF_TAX_RATE(ANN_R,1/1/2020,12/31/2020)&lt;/Q&gt;&lt;R&gt;1&lt;/R&gt;&lt;C&gt;1&lt;/C&gt;&lt;D xsi:type="xsd:double"&gt;23.6017669045192&lt;/D&gt;&lt;/FQL&gt;&lt;FQL&gt;&lt;Q&gt;US67066G1040^FF_TAX_CF(ANN_R,1/1/2019,12/31/2019)&lt;/Q&gt;&lt;R&gt;1&lt;/R&gt;&lt;C&gt;1&lt;/C&gt;&lt;D xsi:type="xsd:double"&gt;61&lt;/D&gt;&lt;/FQL&gt;&lt;FQL&gt;&lt;Q&gt;US7427181091^FF_PTX_INC(ANN_R,1/1/2018,12/31/2018)&lt;/Q&gt;&lt;R&gt;1&lt;/R&gt;&lt;C&gt;1&lt;/C&gt;&lt;D xsi:type="xsd:double"&gt;13326&lt;/D&gt;&lt;/FQL&gt;&lt;FQL&gt;&lt;Q&gt;US2546871060^SUS_EC_RISK_SCORE(NOW,NOW,,"SOC")&lt;/Q&gt;&lt;R&gt;1&lt;/R&gt;&lt;C&gt;1&lt;/C&gt;&lt;D xsi:type="xsd:string"&gt;7.059800&lt;/D&gt;&lt;/FQL&gt;&lt;FQL&gt;&lt;Q&gt;US2546871060^FF_TAX_RATE(ANN_R,1/1/2016,12/31/2016)&lt;/Q&gt;&lt;R&gt;1&lt;/R&gt;&lt;C&gt;1&lt;/C&gt;&lt;D xsi:type="xsd:double"&gt;34.1538875437181&lt;/D&gt;&lt;/FQL&gt;&lt;FQL&gt;&lt;Q&gt;US0846707026^FF_TAX_RATE(ANN_R,1/1/2020,12/31/2020)&lt;/Q&gt;&lt;R&gt;1&lt;/R&gt;&lt;C&gt;1&lt;/C&gt;&lt;D xsi:type="xsd:double"&gt;22.3367389079418&lt;/D&gt;&lt;/FQL&gt;&lt;FQL&gt;&lt;Q&gt;US91324P1021^FF_TAX_CF(ANN_R,1/1/2019,12/31/2019)&lt;/Q&gt;&lt;R&gt;1&lt;/R&gt;&lt;C&gt;1&lt;/C&gt;&lt;D xsi:type="xsd:double"&gt;3542&lt;/D&gt;&lt;/FQL&gt;&lt;FQL&gt;&lt;Q&gt;US92826C8394^FF_PTX_INC(ANN_R,1/1/2018,12/31/2018)&lt;/Q&gt;&lt;R&gt;1&lt;/R&gt;&lt;C&gt;1&lt;/C&gt;&lt;D xsi:type="xsd:double"&gt;12806&lt;/D&gt;&lt;/FQL&gt;&lt;FQL&gt;&lt;Q&gt;KR7005930003^SUS_EC_RISK_SCORE(NOW,NOW,,"SOC")&lt;/Q&gt;&lt;R&gt;1&lt;/R&gt;&lt;C&gt;1&lt;/C&gt;&lt;D xsi:type="xsd:string"&gt;8.157216&lt;/D&gt;&lt;/FQL&gt;&lt;FQL&gt;&lt;Q&gt;KR7005930003^FF_TAX_RATE(ANN_R,1/1/2016,12/31/2016)&lt;/Q&gt;&lt;R&gt;1&lt;/R&gt;&lt;C&gt;1&lt;/C&gt;&lt;D xsi:type="xsd:double"&gt;26.0065458838955&lt;/D&gt;&lt;/FQL&gt;&lt;FQL&gt;&lt;Q&gt;US4781601046^FF_TAX_RATE(ANN_R,1/1/2020,12/31/2020)&lt;/Q&gt;&lt;R&gt;1&lt;/R&gt;&lt;C&gt;1&lt;/C&gt;&lt;D xsi:type="xsd:double"&gt;10.8080257016427&lt;/D&gt;&lt;/FQL&gt;&lt;FQL&gt;&lt;Q&gt;US46625H1005^FF_TAX_CF(ANN_R,1/1/2019,12/31/2019)&lt;/Q&gt;&lt;R&gt;1&lt;/R&gt;&lt;C&gt;1&lt;/C&gt;&lt;D xsi:type="xsd:double"&gt;5624&lt;/D&gt;&lt;/FQL&gt;&lt;FQL&gt;&lt;Q&gt;TW0002330008^FF_PTX_INC(ANN_R,1/1/2018,12/31/2018)&lt;/Q&gt;&lt;R&gt;1&lt;/R&gt;&lt;C&gt;1&lt;/C&gt;&lt;D xsi:type="xsd:double"&gt;394452.482&lt;/D&gt;&lt;/FQL&gt;&lt;FQL&gt;&lt;Q&gt;US88160R1014^SUS_EC_RISK_SCORE(NOW,NOW,,"SOC")&lt;/Q&gt;&lt;R&gt;1&lt;/R&gt;&lt;C&gt;1&lt;/C&gt;&lt;D xsi:type="xsd:string"&gt;16.156228&lt;/D&gt;&lt;/FQL&gt;&lt;FQL&gt;&lt;Q&gt;US88160R1014^FF_TAX_RATE(ANN_R,1/1/2016,12/31/2016)&lt;/Q&gt;&lt;R&gt;0&lt;/R&gt;&lt;C&gt;0&lt;/C&gt;&lt;/FQL&gt;&lt;FQL&gt;&lt;Q&gt;US02079K1079^FF_TAX_RATE(ANN_R,1/1/2020,12/31/2020)&lt;/Q&gt;&lt;R&gt;1&lt;/R&gt;&lt;C&gt;1&lt;/C&gt;&lt;D xsi:type="xsd:double"&gt;16.2493240713781&lt;/D&gt;&lt;/FQL&gt;&lt;FQL&gt;&lt;Q&gt;US30303M1027^FF_TAX_CF(ANN_R,1/1/2019,12/31/2019)&lt;/Q&gt;&lt;R&gt;1&lt;/R&gt;&lt;C&gt;1&lt;/C&gt;&lt;D xsi:type="xsd:double"&gt;5182&lt;/D&gt;&lt;/FQL&gt;&lt;FQL&gt;&lt;Q&gt;US0231351067^FF_PTX_INC(ANN_R,1/1/2018,12/31/2018)&lt;/Q&gt;&lt;R&gt;1&lt;/R&gt;&lt;C&gt;1&lt;/C&gt;&lt;D xsi:type="xsd:double"&gt;11261&lt;/D&gt;&lt;/FQL&gt;&lt;FQL&gt;&lt;Q&gt;US5949181045^SUS_EC_RISK_SCORE(NOW,NOW,,"SOC")&lt;/Q&gt;&lt;R&gt;1&lt;/R&gt;&lt;C&gt;1&lt;/C&gt;&lt;D xsi:type="xsd:string"&gt;8.061940&lt;/D&gt;&lt;/FQL&gt;&lt;FQL&gt;&lt;Q&gt;US5949181045^FF_TAX_RATE(ANN_R,1/1/2016,12/31/2016)&lt;/Q&gt;&lt;R&gt;1&lt;/R&gt;&lt;C&gt;1&lt;/C&gt;&lt;D xsi:type="xsd:double"&gt;14.9511417143436&lt;/D&gt;&lt;/FQL&gt;&lt;FQL&gt;&lt;Q&gt;US0378331005^FF_TAX_RATE(ANN_R,1/1/2020,12/31/2020)&lt;/Q&gt;&lt;R&gt;1&lt;/R&gt;&lt;C&gt;1&lt;/C&gt;&lt;D xsi:type="xsd:double"&gt;14.4281647314841&lt;/D&gt;&lt;/FQL&gt;&lt;FQL&gt;&lt;Q&gt;US60937P1066^FF_PTX_INC(ANN_R,1/1/2017,12/31/2017)&lt;/Q&gt;&lt;R&gt;1&lt;/R&gt;&lt;C&gt;1&lt;/C&gt;&lt;D xsi:type="xsd:double"&gt;-85.962&lt;/D&gt;&lt;/FQL&gt;&lt;FQL&gt;&lt;Q&gt;JP3197800000^FF_PTX_INC(ANN_R,1/1/2018,12/31/2018)&lt;/Q&gt;&lt;R&gt;1&lt;/R&gt;&lt;C&gt;1&lt;/C&gt;&lt;D xsi:type="xsd:double"&gt;83367&lt;/D&gt;&lt;/FQL&gt;&lt;FQL&gt;&lt;Q&gt;US92220P1057^SUS_EC_RISK_SCORE(NOW,NOW,,"SOC")&lt;/Q&gt;&lt;R&gt;1&lt;/R&gt;&lt;C&gt;1&lt;/C&gt;&lt;D xsi:type="xsd:string"&gt;12.816788&lt;/D&gt;&lt;/FQL&gt;&lt;FQL&gt;&lt;Q&gt;US92220P1057^FF_TAX_RATE(ANN_R,1/1/2016,12/31/2016)&lt;/Q&gt;&lt;R&gt;1&lt;/R&gt;&lt;C&gt;1&lt;/C&gt;&lt;D xsi:type="xsd:double"&gt;26.1688606445756&lt;/D&gt;&lt;/FQL&gt;&lt;FQL&gt;&lt;Q&gt;US8666741041^FF_TAX_RATE(ANN_R,1/1/2020,12/31/2020)&lt;/Q&gt;&lt;R&gt;1&lt;/R&gt;&lt;C&gt;1&lt;/C&gt;&lt;D xsi:type="xsd:double"&gt;-0.528375467015735&lt;/D&gt;&lt;/FQL&gt;&lt;FQL&gt;&lt;Q&gt;KR7055550008^FF_TAX_CF(ANN_R,1/1/2019,12/31/2019)&lt;/Q&gt;&lt;R&gt;1&lt;/R&gt;&lt;C&gt;1&lt;/C&gt;&lt;D xsi:type="xsd:double"&gt;1130148&lt;/D&gt;&lt;/FQL&gt;&lt;FQL&gt;&lt;Q&gt;JP3381000003^FF_PTX_INC(ANN_R,1/1/2018,12/31/2018)&lt;/Q&gt;&lt;R&gt;1&lt;/R&gt;&lt;C&gt;1&lt;/C&gt;&lt;D xsi:type="xsd:double"&gt;271760&lt;/D&gt;&lt;/FQL&gt;&lt;FQL&gt;&lt;Q&gt;US64110D1046^SUS_EC_RISK_SCORE(NOW,NOW,,"SOC")&lt;/Q&gt;&lt;R&gt;1&lt;/R&gt;&lt;C&gt;1&lt;/C&gt;&lt;D xsi:type="xsd:string"&gt;7.734094&lt;/D&gt;&lt;/FQL&gt;&lt;FQL&gt;&lt;Q&gt;US64110D1046^FF_TAX_RATE(ANN_R,1/1/2016,12/31/2016)&lt;/Q&gt;&lt;R&gt;1&lt;/R&gt;&lt;C&gt;1&lt;/C&gt;&lt;D xsi:type="xsd:double"&gt;33.6231884057971&lt;/D&gt;&lt;/FQL&gt;&lt;FQL&gt;&lt;Q&gt;MXP370711014^FF_TAX_RATE(ANN_R,1/1/2020,12/31/2020)&lt;/Q&gt;&lt;R&gt;1&lt;/R&gt;&lt;C&gt;1&lt;/C&gt;&lt;D xsi:type="xsd:double"&gt;24.5420798124359&lt;/D&gt;&lt;/FQL&gt;&lt;FQL&gt;&lt;Q&gt;BMG507361001^FF_TAX_CF(ANN_R,1/1/2019,12/31/2019)&lt;/Q&gt;&lt;R&gt;1&lt;/R&gt;&lt;C&gt;1&lt;/C&gt;&lt;D xsi:type="xsd:double"&gt;964.000000000678&lt;/D&gt;&lt;/FQL&gt;&lt;FQL&gt;&lt;Q&gt;MX01WA000038^FF_PTX_INC(ANN_R,1/1/2018,12/31/2018)&lt;/Q&gt;&lt;R&gt;1&lt;/R&gt;&lt;C&gt;1&lt;/C&gt;&lt;D xsi:type="xsd:double"&gt;48859.736&lt;/D&gt;&lt;/FQL&gt;&lt;FQL&gt;&lt;Q&gt;IE00BFY8C754^SUS_EC_RISK_SCORE(NOW,NOW,,"SOC")&lt;/Q&gt;&lt;R&gt;0&lt;/R&gt;&lt;C&gt;0&lt;/C&gt;&lt;/FQL&gt;&lt;FQL&gt;&lt;Q&gt;IE00BFY8C754^FF_TAX_RATE(ANN_R,1/1/2016,12/31/2016)&lt;/Q&gt;&lt;R&gt;1&lt;/R&gt;&lt;C&gt;1&lt;/C&gt;&lt;D xsi:type="xsd:double"&gt;35.0812175653348&lt;/D&gt;&lt;/FQL&gt;&lt;FQL&gt;&lt;Q&gt;AU0000030678^FF_TAX_RATE(ANN_R,1/1/2020,12/31/2020)&lt;/Q&gt;&lt;R&gt;1&lt;/R&gt;&lt;C&gt;1&lt;/C&gt;&lt;D xsi:type="xsd:double"&gt;25.7358490566038&lt;/D&gt;&lt;/FQL&gt;&lt;FQL&gt;&lt;Q&gt;MXP320321310^FF_TAX_CF(ANN_R,1/1/2019,12/31/2019)&lt;/Q&gt;&lt;R&gt;1&lt;/R&gt;&lt;C&gt;1&lt;/C&gt;&lt;D xsi:type="xsd:double"&gt;11891&lt;/D&gt;&lt;/FQL&gt;&lt;FQL&gt;&lt;Q&gt;DE000PAH0038^FF_PTX_INC(ANN_R,1/1/2018,12/31/2018)&lt;/Q&gt;&lt;R&gt;1&lt;/R&gt;&lt;C&gt;1&lt;/C&gt;&lt;D xsi:type="xsd:double"&gt;-127&lt;/D&gt;&lt;/FQL&gt;&lt;FQL&gt;&lt;Q&gt;US7075691094^SUS_EC_RISK_SCORE(NOW,NOW,,"SOC")&lt;/Q&gt;&lt;R&gt;0&lt;/R&gt;&lt;C&gt;0&lt;/C&gt;&lt;/FQL&gt;&lt;FQL&gt;&lt;Q&gt;US7075691094^FF_TAX_RATE(ANN_R,1/1/2016,12/31/2016)&lt;/Q&gt;&lt;R&gt;1&lt;/R&gt;&lt;C&gt;1&lt;/C&gt;&lt;D xsi:type="xsd:double"&gt;9.37430047174113&lt;/D&gt;&lt;/FQL&gt;&lt;FQL&gt;&lt;Q&gt;US3666511072^FF_TAX_RATE(ANN_R,1/1/2020,12/31/2020)&lt;/Q&gt;&lt;R&gt;1&lt;/R&gt;&lt;C&gt;1&lt;/C&gt;&lt;D xsi:type="xsd:double"&gt;18.2097487834718&lt;/D&gt;&lt;/FQL&gt;&lt;FQL&gt;&lt;Q&gt;RU0008926258^FF_TAX_CF(ANN_R,1/1/2019,12/31/2019)&lt;/Q&gt;&lt;R&gt;1&lt;/R&gt;&lt;C&gt;1&lt;/C&gt;&lt;D xsi:type="xsd:double"&gt;57060&lt;/D&gt;&lt;/FQL&gt;&lt;FQL&gt;&lt;Q&gt;TW0001303006^FF_PTX_INC(ANN_R,1/1/2018,12/31/2018)&lt;/Q&gt;&lt;R&gt;1&lt;/R&gt;&lt;C&gt;1&lt;/C&gt;&lt;D xsi:type="xsd:double"&gt;35345.446&lt;/D&gt;&lt;/FQL&gt;&lt;FQL&gt;&lt;Q&gt;US02043Q1076^SUS_EC_RISK_SCORE(NOW,NOW,,"SOC")&lt;/Q&gt;&lt;R&gt;1&lt;/R&gt;&lt;C&gt;1&lt;/C&gt;&lt;D xsi:type="xsd:string"&gt;20.786607&lt;/D&gt;&lt;/FQL&gt;&lt;FQL&gt;&lt;Q&gt;US02043Q1076^FF_TAX_RATE(ANN_R,1/1/2016,12/31/2016)&lt;/Q&gt;&lt;R&gt;0&lt;/R&gt;&lt;C&gt;0&lt;/C&gt;&lt;/FQL&gt;&lt;FQL&gt;&lt;Q&gt;CA7751092007^FF_TAX_RATE(ANN_R,1/1/2020,12/31/2020)&lt;/Q&gt;&lt;R&gt;1&lt;/R&gt;&lt;C&gt;1&lt;/C&gt;&lt;D xsi:type="xsd:double"&gt;26.2206148282098&lt;/D&gt;&lt;/FQL&gt;&lt;FQL&gt;&lt;Q&gt;HK0003000038^FF_TAX_CF(ANN_R,1/1/2019,12/31/2019)&lt;/Q&gt;&lt;R&gt;1&lt;/R&gt;&lt;C&gt;1&lt;/C&gt;&lt;D xsi:type="xsd:double"&gt;930&lt;/D&gt;&lt;/FQL&gt;&lt;FQL&gt;&lt;Q&gt;US74251V1026^FF_PTX_INC(ANN_R,1/1/2018,12/31/2018)&lt;/Q&gt;&lt;R&gt;1&lt;/R&gt;&lt;C&gt;1&lt;/C&gt;&lt;D xsi:type="xsd:double"&gt;1784.4&lt;/D&gt;&lt;/FQL&gt;&lt;FQL&gt;&lt;Q&gt;US59522J1034^SUS_EC_RISK_SCORE(NOW,NOW,,"SOC")&lt;/Q&gt;&lt;R&gt;1&lt;/R&gt;&lt;C&gt;1&lt;/C&gt;&lt;D xsi:type="xsd:string"&gt;3.740765&lt;/D&gt;&lt;/FQL&gt;&lt;FQL&gt;&lt;Q&gt;US59522J1034^FF_TAX_RATE(ANN_R,1/1/2016,12/31/2016)&lt;/Q&gt;&lt;R&gt;1&lt;/R&gt;&lt;C&gt;1&lt;/C&gt;&lt;D xsi:type="xsd:double"&gt;0.752235898344107&lt;/D&gt;&lt;/FQL&gt;&lt;FQL&gt;&lt;Q&gt;US5529531015^FF_TAX_RATE(ANN_R,1/1/2020,12/31/2020)&lt;/Q&gt;&lt;R&gt;0&lt;/R&gt;&lt;C&gt;0&lt;/C&gt;&lt;/FQL&gt;&lt;FQL&gt;&lt;Q&gt;US00971T1016^FF_TAX_CF(ANN_R,1/1/2019,12/31/2019)&lt;/Q&gt;&lt;R&gt;1&lt;/R&gt;&lt;C&gt;1&lt;/C&gt;&lt;D xsi:type="xsd:double"&gt;70.167&lt;/D&gt;&lt;/FQL&gt;&lt;FQL&gt;&lt;Q&gt;MXP370841019^FF_PTX_INC(ANN_R,1/1/2018,12/31/2018)&lt;/Q&gt;&lt;R&gt;1&lt;/R&gt;&lt;C&gt;1&lt;/C&gt;&lt;D xsi:type="xsd:double"&gt;51116.8744981859&lt;/D&gt;&lt;/FQL&gt;&lt;FQL&gt;&lt;Q&gt;US3724601055^SUS_EC_RISK_SCORE(NOW,NOW,,"SOC")&lt;/Q&gt;&lt;R&gt;1&lt;/R&gt;&lt;C&gt;1&lt;/C&gt;&lt;D xsi:type="xsd:string"&gt;5.073699&lt;/D&gt;&lt;/FQL&gt;&lt;FQL&gt;&lt;Q&gt;US3724601055^FF_TAX_RATE(ANN_R,1/1/2016,12/31/2016)&lt;/Q&gt;&lt;R&gt;1&lt;/R&gt;&lt;C&gt;1&lt;/C&gt;&lt;D xsi:type="xsd:double"&gt;36.0314239440028&lt;/D&gt;&lt;/FQL&gt;&lt;FQL&gt;&lt;Q&gt;LR0008862868^FF_TAX_RATE(ANN_R,1/1/2020,12/31/2020)&lt;/Q&gt;&lt;R&gt;0&lt;/R&gt;&lt;C&gt;0&lt;/C&gt;&lt;/FQL&gt;&lt;FQL&gt;&lt;Q&gt;AU000000ALL7^FF_TAX_CF(ANN_R,1/1/2019,12/31/2019)&lt;/Q&gt;&lt;R&gt;1&lt;/R&gt;&lt;C&gt;1&lt;/C&gt;&lt;D xsi:type="xsd:double"&gt;232.9&lt;/D&gt;&lt;/FQL&gt;&lt;FQL&gt;&lt;Q&gt;SE0007100599^FF_PTX_INC(ANN_R,1/1/2018,12/31/2018)&lt;/Q&gt;&lt;R&gt;1&lt;/R&gt;&lt;C&gt;1&lt;/C&gt;&lt;D xsi:type="xsd:double"&gt;22013&lt;/D&gt;&lt;/FQL&gt;&lt;FQL&gt;&lt;Q&gt;PTEDP0AM0009^SUS_EC_RISK_SCORE(NOW,NOW,,"SOC")&lt;/Q&gt;&lt;R&gt;1&lt;/R&gt;&lt;C&gt;1&lt;/C&gt;&lt;D xsi:type="xsd:string"&gt;8.059630&lt;/D&gt;&lt;/FQL&gt;&lt;FQL&gt;&lt;Q&gt;PTEDP0AM0009^FF_TAX_RATE(ANN_R,1/1/2016,12/31/2016)&lt;/Q&gt;&lt;R&gt;1&lt;/R&gt;&lt;C&gt;1&lt;/C&gt;&lt;D xsi:type="xsd:double"&gt;10.9592094996426&lt;/D&gt;&lt;/FQL&gt;&lt;FQL&gt;&lt;Q&gt;US4698141078^FF_TAX_RATE(ANN_R,1/1/2020,12/31/2020)&lt;/Q&gt;&lt;R&gt;1&lt;/R&gt;&lt;C&gt;1&lt;/C&gt;&lt;D xsi:type="xsd:double"&gt;12.5384460214459&lt;/D&gt;&lt;/FQL&gt;&lt;FQL&gt;&lt;Q&gt;GB0009223206^FF_TAX_CF(ANN_R,1/1/2019,12/31/2019)&lt;/Q&gt;&lt;R&gt;1&lt;/R&gt;&lt;C&gt;1&lt;/C&gt;&lt;D xsi:type="xsd:double"&gt;117.578910918385&lt;/D&gt;&lt;/FQL&gt;&lt;FQL&gt;&lt;Q&gt;JP3409000001^FF_PTX_INC(ANN_R,1/1/2018,12/31/2018)&lt;/Q&gt;&lt;R&gt;1&lt;/R&gt;&lt;C&gt;1&lt;/C&gt;&lt;D xsi:type="xsd:double"&gt;176444&lt;/D&gt;&lt;/FQL&gt;&lt;FQL&gt;&lt;Q&gt;SE0000106270^SUS_EC_RISK_SCORE(NOW,NOW,,"SOC")&lt;/Q&gt;&lt;R&gt;1&lt;/R&gt;&lt;C&gt;1&lt;/C&gt;&lt;D xsi:type="xsd:string"&gt;7.965888&lt;/D&gt;&lt;/FQL&gt;&lt;FQL&gt;&lt;Q&gt;SE0000106270^FF_TAX_RATE(ANN_R,1/1/2016,12/31/2016)&lt;/Q&gt;&lt;R&gt;1&lt;/R&gt;&lt;C&gt;1&lt;/C&gt;&lt;D xsi:type="xsd:double"&gt;22.4759765381255&lt;/D&gt;&lt;/FQL&gt;&lt;FQL&gt;&lt;Q&gt;INE397D01024^FF_TAX_RATE(ANN_R,1/1/2020,12/31/2020)&lt;/Q&gt;&lt;R&gt;0&lt;/R&gt;&lt;C&gt;0&lt;/C&gt;&lt;/FQL&gt;&lt;FQL&gt;&lt;Q&gt;US02005N1000^FF_TAX_CF(ANN_R,1/1/2019,12/31/2019)&lt;/Q&gt;&lt;R&gt;1&lt;/R&gt;&lt;C&gt;1&lt;/C&gt;&lt;D xsi:type="xsd:double"&gt;64&lt;/D&gt;&lt;/FQL&gt;&lt;FQL&gt;&lt;Q&gt;US6311031081^FF_PTX_INC(ANN_R,1/1/2018,12/31/2018)&lt;/Q&gt;&lt;R&gt;1&lt;/R&gt;&lt;C&gt;1&lt;/C&gt;&lt;D xsi:type="xsd:double"&gt;1064&lt;/D&gt;&lt;/FQL&gt;&lt;FQL&gt;&lt;Q&gt;DE000ENER6Y0^SUS_EC_RISK_SCORE(NOW,NOW,,"SOC")&lt;/Q&gt;&lt;R&gt;0&lt;/R&gt;&lt;C&gt;0&lt;/C&gt;&lt;/FQL&gt;&lt;FQL&gt;&lt;Q&gt;DE000ENER6Y0^FF_TAX_RATE(ANN_R,1/1/2016,12/31/2016)&lt;/Q&gt;&lt;R&gt;0&lt;/R&gt;&lt;C&gt;0&lt;/C&gt;&lt;/FQL&gt;&lt;FQL&gt;&lt;Q&gt;US0126531013^FF_TAX_RATE(ANN_R,1/1/2020,12/31/2020)&lt;/Q&gt;&lt;R&gt;1&lt;/R&gt;&lt;C&gt;1&lt;/C&gt;&lt;D xsi:type="xsd:double"&gt;14.5708785898442&lt;/D&gt;&lt;/FQL&gt;&lt;FQL&gt;&lt;Q&gt;US91332U1016^FF_TAX_CF(ANN_R,1/1/2019,12/31/2019)&lt;/Q&gt;&lt;R&gt;1&lt;/R&gt;&lt;C&gt;1&lt;/C&gt;&lt;D xsi:type="xsd:double"&gt;1.187&lt;/D&gt;&lt;/FQL&gt;&lt;FQL&gt;&lt;Q&gt;US42250P1030^FF_PTX_INC(ANN_R,1/1/2018,12/31/2018)&lt;/Q&gt;&lt;R&gt;1&lt;/R&gt;&lt;C&gt;1&lt;/C&gt;&lt;D xsi:type="xsd:double"&gt;1058.214&lt;/D&gt;&lt;/FQL&gt;&lt;FQL&gt;&lt;Q&gt;US1508701034^SUS_EC_RISK_SCORE(NOW,NOW,,"SOC")&lt;/Q&gt;&lt;R&gt;1&lt;/R&gt;&lt;C&gt;1&lt;/C&gt;&lt;D xsi:type="xsd:string"&gt;7.711008&lt;/D&gt;&lt;/FQL&gt;&lt;FQL&gt;&lt;Q&gt;US1508701034^FF_TAX_RATE(ANN_R,1/1/2016,12/31/2016)&lt;/Q&gt;&lt;R&gt;1&lt;/R&gt;&lt;C&gt;1&lt;/C&gt;&lt;D xsi:type="xsd:double"&gt;11.8446601941748&lt;/D&gt;&lt;/FQL&gt;&lt;FQL&gt;&lt;Q&gt;US6821891057^FF_TAX_RATE(ANN_R,1/1/2020,12/31/2020)&lt;/Q&gt;&lt;R&gt;1&lt;/R&gt;&lt;C&gt;1&lt;/C&gt;&lt;D xsi:type="xsd:double"&gt;-33.8618346545866&lt;/D&gt;&lt;/FQL&gt;&lt;FQL&gt;&lt;Q&gt;US9022521051^FF_TAX_CF(ANN_R,1/1/2019,12/31/2019)&lt;/Q&gt;&lt;R&gt;1&lt;/R&gt;&lt;C&gt;1&lt;/C&gt;&lt;D xsi:type="xsd:double"&gt;21.3&lt;/D&gt;&lt;/FQL&gt;&lt;FQL&gt;&lt;Q&gt;US89400J1079^FF_PTX_INC(ANN_R,1/1/2018,12/31/2018)&lt;/Q&gt;&lt;R&gt;1&lt;/R&gt;&lt;C&gt;1&lt;/C&gt;&lt;D xsi:type="xsd:double"&gt;343.5&lt;/D&gt;&lt;/FQL&gt;&lt;FQL&gt;&lt;Q&gt;CA9628791027^SUS_EC_RISK_SCORE(NOW,NOW,,"SOC")&lt;/Q&gt;&lt;R&gt;1&lt;/R&gt;&lt;C&gt;1&lt;/C&gt;&lt;D xsi:type="xsd:string"&gt;2.737375&lt;/D&gt;&lt;/FQL&gt;&lt;FQL&gt;&lt;Q&gt;CA9628791027^FF_TAX_RATE(ANN_R,1/1/2016,12/31/2016)&lt;/Q&gt;&lt;R&gt;1&lt;/R&gt;&lt;C&gt;1&lt;/C&gt;&lt;D xsi:type="xsd:double"&gt;-0.686249722662234&lt;/D&gt;&lt;/FQL&gt;&lt;FQL&gt;&lt;Q&gt;KR7012330007^FF_TAX_RATE(ANN_R,1/1/2020,12/31/2020)&lt;/Q&gt;&lt;R&gt;1&lt;/R&gt;&lt;C&gt;1&lt;/C&gt;&lt;D xsi:type="xsd:double"&gt;33.9242078344817&lt;/D&gt;&lt;/FQL&gt;&lt;FQL&gt;&lt;Q&gt;US45784P1012^FF_TAX_CF(ANN_R,1/1/2019,12/31/2019)&lt;/Q&gt;&lt;R&gt;1&lt;/R&gt;&lt;C&gt;1&lt;/C&gt;&lt;D xsi:type="xsd:double"&gt;2.5&lt;/D&gt;&lt;/FQL&gt;&lt;FQL&gt;&lt;Q&gt;US0090661010^FF_PTX_INC(ANN_R,1/1/2018,12/31/2018)&lt;/Q&gt;&lt;R&gt;1&lt;/R&gt;&lt;C&gt;1&lt;/C&gt;&lt;D xsi:type="xsd:double"&gt;47.033&lt;/D&gt;&lt;/FQL&gt;&lt;FQL&gt;&lt;Q&gt;US92556V1061^SUS_EC_RISK_SCORE(NOW,NOW,,"SOC")&lt;/Q&gt;&lt;R&gt;0&lt;/R&gt;&lt;C&gt;0&lt;/C&gt;&lt;/FQL&gt;&lt;FQL&gt;&lt;Q&gt;US92556V1061^FF_TAX_RATE(ANN_R,1/1/2016,12/31/2016)&lt;/Q&gt;&lt;R&gt;1&lt;/R&gt;&lt;C&gt;1&lt;/C&gt;&lt;D xsi:type="xsd:double"&gt;-294.412489728841&lt;/D&gt;&lt;/FQL&gt;&lt;FQL&gt;&lt;Q&gt;US12769G1004^FF_TAX_RATE(ANN_R,1/1/2020,12/31/2020)&lt;/Q&gt;&lt;R&gt;0&lt;/R&gt;&lt;C&gt;0&lt;/C&gt;&lt;/FQL&gt;&lt;FQL&gt;&lt;Q&gt;DE000ZAL1111^FF_TAX_CF(ANN_R,1/1/2019,12/31/2019)&lt;/Q&gt;&lt;R&gt;1&lt;/R&gt;&lt;C&gt;1&lt;/C&gt;&lt;D xsi:type="xsd:double"&gt;96.5&lt;/D&gt;&lt;/FQL&gt;&lt;FQL&gt;&lt;Q&gt;US1773761002^FF_PTX_INC(ANN_R,1/1/2018,12/31/2018)&lt;/Q&gt;&lt;R&gt;1&lt;/R&gt;&lt;C&gt;1&lt;/C&gt;&lt;D xsi:type="xsd:double"&gt;629.455&lt;/D&gt;&lt;/FQL&gt;&lt;FQL&gt;&lt;Q&gt;US74834L1008^SUS_EC_RISK_SCORE(NOW,NOW,,"SOC")&lt;/Q&gt;&lt;R&gt;1&lt;/R&gt;&lt;C&gt;1&lt;/C&gt;&lt;D xsi:type="xsd:string"&gt;10.012084&lt;/D&gt;&lt;/FQL&gt;&lt;FQL&gt;&lt;Q&gt;US74834L1008^FF_TAX_RATE(ANN_R,1/1/2016,12/31/2016)&lt;/Q&gt;&lt;R&gt;1&lt;/R&gt;&lt;C&gt;1&lt;/C&gt;&lt;D xsi:type="xsd:double"&gt;39.5027624309392&lt;/D&gt;&lt;/FQL&gt;&lt;FQL&gt;&lt;Q&gt;TW0002412004^FF_TAX_RATE(ANN_R,1/1/2020,12/31/2020)&lt;/Q&gt;&lt;R&gt;1&lt;/R&gt;&lt;C&gt;1&lt;/C&gt;&lt;D xsi:type="xsd:double"&gt;19.0790478100684&lt;/D&gt;&lt;/FQL&gt;&lt;FQL&gt;&lt;Q&gt;US62944T1051^FF_TAX_CF(ANN_R,1/1/2019,12/31/2019)&lt;/Q&gt;&lt;R&gt;1&lt;/R&gt;&lt;C&gt;1&lt;/C&gt;&lt;D xsi:type="xsd:double"&gt;153.915&lt;/D&gt;&lt;/FQL&gt;&lt;FQL&gt;&lt;Q&gt;US30225T1025^FF_PTX_INC(ANN_R,1/1/2018,12/31/2018)&lt;/Q&gt;&lt;R&gt;1&lt;/R&gt;&lt;C&gt;1&lt;/C&gt;&lt;D xsi:type="xsd:double"&gt;472.51&lt;/D&gt;&lt;/FQL&gt;&lt;FQL&gt;&lt;Q&gt;US90384S3031^SUS_EC_RISK_SCORE(NOW,NOW,,"SOC")&lt;/Q&gt;&lt;R&gt;1&lt;/R&gt;&lt;C&gt;1&lt;/C&gt;&lt;D xsi:type="xsd:string"&gt;7.559356&lt;/D&gt;&lt;/FQL&gt;&lt;FQL&gt;&lt;Q&gt;US90384S3031^FF_TAX_RATE(ANN_R,1/1/2016,12/31/2016)&lt;/Q&gt;&lt;R&gt;1&lt;/R&gt;&lt;C&gt;1&lt;/C&gt;&lt;D xsi:type="xsd:double"&gt;36.9367807031373&lt;/D&gt;&lt;/FQL&gt;&lt;FQL&gt;&lt;Q&gt;US03073E1055^FF_TAX_RATE(ANN_R,1/1/2020,12/31/2020)&lt;/Q&gt;&lt;R&gt;0&lt;/R&gt;&lt;C&gt;0&lt;/C&gt;&lt;/FQL&gt;&lt;FQL&gt;&lt;Q&gt;US55087P1049^FF_TAX_CF(ANN_R,1/1/2019,12/31/2019)&lt;/Q&gt;&lt;R&gt;0&lt;/R&gt;&lt;C&gt;0&lt;/C&gt;&lt;/FQL&gt;&lt;FQL&gt;&lt;Q&gt;CNE100000296^FF_PTX_INC(ANN_R,1/1/2018,12/31/2018)&lt;/Q&gt;&lt;R&gt;1&lt;/R&gt;&lt;C&gt;1&lt;/C&gt;&lt;D xsi:type="xsd:double"&gt;5460.7635687179&lt;/D&gt;&lt;/FQL&gt;&lt;FQL&gt;&lt;Q&gt;CH0002497458^SUS_EC_RISK_SCORE(NOW,NOW,,"SOC")&lt;/Q&gt;&lt;R&gt;1&lt;/R&gt;&lt;C&gt;1&lt;/C&gt;&lt;D xsi:type="xsd:string"&gt;13.023338&lt;/D&gt;&lt;/FQL&gt;&lt;FQL&gt;&lt;Q&gt;CH0002497458^FF_TAX_RATE(ANN_R,1/1/2016,12/31/2016)&lt;/Q&gt;&lt;R&gt;1&lt;/R&gt;&lt;C&gt;1&lt;/C&gt;&lt;D xsi:type="xsd:double"&gt;23.9948119325551&lt;/D&gt;&lt;/FQL&gt;&lt;FQL&gt;&lt;Q&gt;JP3122400009^FF_TAX_RATE(ANN_R,1/1/2020,12/31/2020)&lt;/Q&gt;&lt;R&gt;1&lt;/R&gt;&lt;C&gt;1&lt;/C&gt;&lt;D xsi:type="xsd:double"&gt;8.60791477447332&lt;/D&gt;&lt;/FQL&gt;&lt;FQL&gt;&lt;Q&gt;US29355A1079^FF_TAX_CF(ANN_R,1/1/2019,12/31/2019)&lt;/Q&gt;&lt;R&gt;1&lt;/R&gt;&lt;C&gt;1&lt;/C&gt;&lt;D xsi:type="xsd:double"&gt;1.755&lt;/D&gt;&lt;/FQL&gt;&lt;FQL&gt;&lt;Q&gt;CA45823T1066^FF_PTX_INC(ANN_R,1/1/2018,12/31/2018)&lt;/Q&gt;&lt;R&gt;1&lt;/R&gt;&lt;C&gt;1&lt;/C&gt;&lt;D xsi:type="xsd:double"&gt;861&lt;/D&gt;&lt;/FQL&gt;&lt;FQL&gt;&lt;Q&gt;US1258961002^SUS_EC_RISK_SCORE(NOW,NOW,,"SOC")&lt;/Q&gt;&lt;R&gt;1&lt;/R&gt;&lt;C&gt;1&lt;/C&gt;&lt;D xsi:type="xsd:string"&gt;6.948639&lt;/D&gt;&lt;/FQL&gt;&lt;FQL&gt;&lt;Q&gt;US1258961002^FF_TAX_RATE(ANN_R,1/1/2016,12/31/2016)&lt;/Q&gt;&lt;R&gt;1&lt;/R&gt;&lt;C&gt;1&lt;/C&gt;&lt;D xsi:type="xsd:double"&gt;33.0508474576271&lt;/D&gt;&lt;/FQL&gt;&lt;FQL&gt;&lt;Q&gt;HK0002007356^FF_TAX_RATE(ANN_R,1/1/2020,12/31/2020)&lt;/Q&gt;&lt;R&gt;1&lt;/R&gt;&lt;C&gt;1&lt;/C&gt;&lt;D xsi:type="xsd:double"&gt;23.0603282225133&lt;/D&gt;&lt;/FQL&gt;&lt;FQL&gt;&lt;Q&gt;AU000000WPL2^FF_TAX_CF(ANN_R,1/1/2019,12/31/2019)&lt;/Q&gt;&lt;R&gt;1&lt;/R&gt;&lt;C&gt;1&lt;/C&gt;&lt;D xsi:type="xsd:double"&gt;450.397924944193&lt;/D&gt;&lt;/FQL&gt;&lt;FQL&gt;&lt;Q&gt;US9418481035^FF_PTX_INC(ANN_R,1/1/2018,12/31/2018)&lt;/Q&gt;&lt;R&gt;1&lt;/R&gt;&lt;C&gt;1&lt;/C&gt;&lt;D xsi:type="xsd:double"&gt;682.146&lt;/D&gt;&lt;/FQL&gt;&lt;FQL&gt;&lt;Q&gt;US69331C1080^SUS_EC_RISK_SCORE(NOW,NOW,,"SOC")&lt;/Q&gt;&lt;R&gt;1&lt;/R&gt;&lt;C&gt;1&lt;/C&gt;&lt;D xsi:type="xsd:string"&gt;27.028875&lt;/D&gt;&lt;/FQL&gt;&lt;FQL&gt;&lt;Q&gt;US69331C1080^FF_TAX_RATE(ANN_R,1/1/2016,12/31/2016)&lt;/Q&gt;&lt;R&gt;1&lt;/R&gt;&lt;C&gt;1&lt;/C&gt;&lt;D xsi:type="xsd:double"&gt;3.76196990424077&lt;/D&gt;&lt;/FQL&gt;&lt;FQL&gt;&lt;Q&gt;US11133T1034^FF_TAX_RATE(ANN_R,1/1/2020,12/31/2020)&lt;/Q&gt;&lt;R&gt;1&lt;/R&gt;&lt;C&gt;1&lt;/C&gt;&lt;D xsi:type="xsd:double"&gt;20.1898188093184&lt;/D&gt;&lt;/FQL&gt;&lt;FQL&gt;&lt;Q&gt;US0404131064^FF_TAX_CF(ANN_R,1/1/2019,12/31/2019)&lt;/Q&gt;&lt;R&gt;1&lt;/R&gt;&lt;C&gt;1&lt;/C&gt;&lt;D xsi:type="xsd:double"&gt;32.832&lt;/D&gt;&lt;/FQL&gt;&lt;FQL&gt;&lt;Q&gt;US2971781057^FF_PTX_INC(ANN_R,1/1/2018,12/31/2018)&lt;/Q&gt;&lt;R&gt;1&lt;/R&gt;&lt;C&gt;1&lt;/C&gt;&lt;D xsi:type="xsd:double"&gt;408.399&lt;/D&gt;&lt;/FQL&gt;&lt;FQL&gt;&lt;Q&gt;US45337C1027^SUS_EC_RISK_SCORE(NOW,NOW,,"SOC")&lt;/Q&gt;&lt;R&gt;1&lt;/R&gt;&lt;C&gt;1&lt;/C&gt;&lt;D xsi:type="xsd:string"&gt;18.256957&lt;/D&gt;&lt;/FQL&gt;&lt;FQL&gt;&lt;Q&gt;US45337C1027^FF_TAX_RATE(ANN_R,1/1/2016,12/31/2016)&lt;/Q&gt;&lt;R&gt;1&lt;/R&gt;&lt;C&gt;1&lt;/C&gt;&lt;D xsi:type="xsd:double"&gt;2.96264571151912&lt;/D&gt;&lt;/FQL&gt;&lt;FQL&gt;&lt;Q&gt;US72919P2020^FF_TAX_RATE(ANN_R,1/1/2020,12/31/2020)&lt;/Q&gt;&lt;R&gt;0&lt;/R&gt;&lt;C&gt;0&lt;/C&gt;&lt;/FQL&gt;&lt;FQL&gt;&lt;Q&gt;US14149Y1082^FF_TAX_CF(ANN_R,1/1/2019,12/31/2019)&lt;/Q&gt;&lt;R&gt;1&lt;/R&gt;&lt;C&gt;1&lt;/C&gt;&lt;D xsi:type="xsd:double"&gt;311&lt;/D&gt;&lt;/FQL&gt;&lt;FQL&gt;&lt;Q&gt;US00130H1059^FF_PTX_INC(ANN_R,1/1/2018,12/31/2018)&lt;/Q&gt;&lt;R&gt;1&lt;/R&gt;&lt;C&gt;1&lt;/C&gt;&lt;D xsi:type="xsd:double"&gt;2018&lt;/D&gt;&lt;/FQL&gt;&lt;FQL&gt;&lt;Q&gt;JP3404600003^SUS_EC_RISK_SCORE(NOW,NOW,,"SOC")&lt;/Q&gt;&lt;R&gt;1&lt;/R&gt;&lt;C&gt;1&lt;/C&gt;&lt;D xsi:type="xsd:string"&gt;9.518676&lt;/D&gt;&lt;/FQL&gt;&lt;FQL&gt;&lt;Q&gt;JP3404600003^FF_TAX_RATE(ANN_R,1/1/2016,12/31/2016)&lt;/Q&gt;&lt;R&gt;1&lt;/R&gt;&lt;C&gt;1&lt;/C&gt;&lt;D xsi:type="xsd:double"&gt;36.7902309514973&lt;/D&gt;&lt;/FQL&gt;&lt;FQL&gt;&lt;Q&gt;GB00B3MBS747^FF_TAX_RATE(ANN_R,1/1/2020,12/31/2020)&lt;/Q&gt;&lt;R&gt;0&lt;/R&gt;&lt;C&gt;0&lt;/C&gt;&lt;/FQL&gt;&lt;FQL&gt;&lt;Q&gt;US1488061029^FF_TAX_CF(ANN_R,1/1/2019,12/31/2019)&lt;/Q&gt;&lt;R&gt;1&lt;/R&gt;&lt;C&gt;1&lt;/C&gt;&lt;D xsi:type="xsd:double"&gt;42.2&lt;/D&gt;&lt;/FQL&gt;&lt;FQL&gt;&lt;Q&gt;US46187W1071^FF_PTX_INC(ANN_R,1/1/2018,12/31/2018)&lt;/Q&gt;&lt;R&gt;1&lt;/R&gt;&lt;C&gt;1&lt;/C&gt;&lt;D xsi:type="xsd:double"&gt;-75.514&lt;/D&gt;&lt;/FQL&gt;&lt;FQL&gt;&lt;Q&gt;ES0173516115^SUS_EC_RISK_SCORE(NOW,NOW,,"SOC")&lt;/Q&gt;&lt;R&gt;0&lt;/R&gt;&lt;C&gt;0&lt;/C&gt;&lt;/FQL&gt;&lt;FQL&gt;&lt;Q&gt;ES0173516115^FF_TAX_RATE(ANN_R,1/1/2016,12/31/2016)&lt;/Q&gt;&lt;R&gt;1&lt;/R&gt;&lt;C&gt;1&lt;/C&gt;&lt;D xsi:type="xsd:double"&gt;23.3154442456768&lt;/D&gt;&lt;/FQL&gt;&lt;FQL&gt;&lt;Q&gt;US9100471096^FF_TAX_RATE(ANN_R,1/1/2020,12/31/2020)&lt;/Q&gt;&lt;R&gt;0&lt;/R&gt;&lt;C&gt;0&lt;/C&gt;&lt;/FQL&gt;&lt;FQL&gt;&lt;Q&gt;US44891N1090^FF_TAX_CF(ANN_R,1/1/2019,12/31/2019)&lt;/Q&gt;&lt;R&gt;0&lt;/R&gt;&lt;C&gt;0&lt;/C&gt;&lt;/FQL&gt;&lt;FQL&gt;&lt;Q&gt;DK0060448595^FF_PTX_INC(ANN_R,1/1/2018,12/31/2018)&lt;/Q&gt;&lt;R&gt;1&lt;/R&gt;&lt;C&gt;1&lt;/C&gt;&lt;D xsi:type="xsd:double"&gt;5009&lt;/D&gt;&lt;/FQL&gt;&lt;FQL&gt;&lt;Q&gt;JP3538800008^SUS_EC_RISK_SCORE(NOW,NOW,,"SOC")&lt;/Q&gt;&lt;R&gt;1&lt;/R&gt;&lt;C&gt;1&lt;/C&gt;&lt;D xsi:type="xsd:string"&gt;3.856031&lt;/D&gt;&lt;/FQL&gt;&lt;FQL&gt;&lt;Q&gt;JP3538800008^FF_TAX_RATE(ANN_R,1/1/2016,12/31/2016)&lt;/Q&gt;&lt;R&gt;1&lt;/R&gt;&lt;C&gt;1&lt;/C&gt;&lt;D xsi:type="xsd:double"&gt;27.4567449558466&lt;/D&gt;&lt;/FQL&gt;&lt;FQL&gt;&lt;Q&gt;JP3634600005^FF_TAX_RATE(ANN_R,1/1/2020,12/31/2020)&lt;/Q&gt;&lt;R&gt;1&lt;/R&gt;&lt;C&gt;1&lt;/C&gt;&lt;D xsi:type="xsd:double"&gt;23.4864077274209&lt;/D&gt;&lt;/FQL&gt;&lt;FQL&gt;&lt;Q&gt;JP3756100008^FF_TAX_CF(ANN_R,1/1/2019,12/31/2019)&lt;/Q&gt;&lt;R&gt;1&lt;/R&gt;&lt;C&gt;1&lt;/C&gt;&lt;D xsi:type="xsd:double"&gt;30651&lt;/D&gt;&lt;/FQL&gt;&lt;FQL&gt;&lt;Q&gt;IE00B58JVZ52^FF_PTX_INC(ANN_R,1/1/2018,12/31/2018)&lt;/Q&gt;&lt;R&gt;1&lt;/R&gt;&lt;C&gt;1&lt;/C&gt;&lt;D xsi:type="xsd:double"&gt;1418&lt;/D&gt;&lt;/FQL&gt;&lt;FQL&gt;&lt;Q&gt;US3021301094^SUS_EC_RISK_SCORE(NOW,NOW,,"SOC")&lt;/Q&gt;&lt;R&gt;1&lt;/R&gt;&lt;C&gt;1&lt;/C&gt;&lt;D xsi:type="xsd:string"&gt;9.232044&lt;/D&gt;&lt;/FQL&gt;&lt;FQL&gt;&lt;Q&gt;US3021301094^FF_TAX_RATE(ANN_R,1/1/2016,12/31/2016)&lt;/Q&gt;&lt;R&gt;1&lt;/R&gt;&lt;C&gt;1&lt;/C&gt;&lt;D xsi:type="xsd:double"&gt;37.0271206774055&lt;/D&gt;&lt;/FQL&gt;&lt;FQL&gt;&lt;Q&gt;GB0004082847^FF_TAX_RATE(ANN_R,1/1/2020,12/31/2020)&lt;/Q&gt;&lt;R&gt;1&lt;/R&gt;&lt;C&gt;1&lt;/C&gt;&lt;D xsi:type="xsd:double"&gt;58.9603283173736&lt;/D&gt;&lt;/FQL&gt;&lt;FQL&gt;&lt;Q&gt;CH0025751329^FF_TAX_CF(ANN_R,1/1/2019,12/31/2019)&lt;/Q&gt;&lt;R&gt;1&lt;/R&gt;&lt;C&gt;1&lt;/C&gt;&lt;D xsi:type="xsd:double"&gt;15.1675686697746&lt;/D&gt;&lt;/FQL&gt;&lt;FQL&gt;&lt;Q&gt;JE00BJ1F3079^FF_PTX_INC(ANN_R,1/1/2018,12/31/2018)&lt;/Q&gt;&lt;R&gt;1&lt;/R&gt;&lt;C&gt;1&lt;/C&gt;&lt;D xsi:type="xsd:double"&gt;722.900000005389&lt;/D&gt;&lt;/FQL&gt;&lt;FQL&gt;&lt;Q&gt;TH0646010Z00^SUS_EC_RISK_SCORE(NOW,NOW,,"SOC")&lt;/Q&gt;&lt;R&gt;1&lt;/R&gt;&lt;C&gt;1&lt;/C&gt;&lt;D xsi:type="xsd:string"&gt;6.505938&lt;/D&gt;&lt;/FQL&gt;&lt;FQL&gt;&lt;Q&gt;TH0646010Z00^FF_TAX_RATE(ANN_R,1/1/2016,12/31/2016)&lt;/Q&gt;&lt;R&gt;1&lt;/R&gt;&lt;C&gt;1&lt;/C&gt;&lt;D xsi:type="xsd:double"&gt;17.5934946191209&lt;/D&gt;&lt;/FQL&gt;&lt;FQL&gt;&lt;Q&gt;US45687V1061^FF_TAX_RATE(ANN_R,1/1/2020,12/31/2020)&lt;/Q&gt;&lt;R&gt;0&lt;/R&gt;&lt;C&gt;0&lt;/C&gt;&lt;/FQL&gt;&lt;FQL&gt;&lt;Q&gt;DE0005785604^FF_TAX_CF(ANN_R,1/1/2019,12/31/2019)&lt;/Q&gt;&lt;R&gt;1&lt;/R&gt;&lt;C&gt;1&lt;/C&gt;&lt;D xsi:type="xsd:double"&gt;773&lt;/D&gt;&lt;/FQL&gt;&lt;FQL&gt;&lt;Q&gt;US22266L1061^FF_PTX_INC(ANN_R,1/1/2018,12/31/2018)&lt;/Q&gt;&lt;R&gt;1&lt;/R&gt;&lt;C&gt;1&lt;/C&gt;&lt;D xsi:type="xsd:double"&gt;-42.157&lt;/D&gt;&lt;/FQL&gt;&lt;FQL&gt;&lt;Q&gt;US2058871029^SUS_EC_RISK_SCORE(NOW,NOW,,"SOC")&lt;/Q&gt;&lt;R&gt;1&lt;/R&gt;&lt;C&gt;1&lt;/C&gt;&lt;D xsi:type="xsd:string"&gt;16.445900&lt;/D&gt;&lt;/FQL&gt;&lt;FQL&gt;&lt;Q&gt;US2058871029^FF_TAX_RATE(ANN_R,1/1/2016,12/31/2016)&lt;/Q&gt;&lt;R&gt;1&lt;/R&gt;&lt;C&gt;1&lt;/C&gt;&lt;D xsi:type="xsd:double"&gt;42.6470588235294&lt;/D&gt;&lt;/FQL&gt;&lt;FQL&gt;&lt;Q&gt;JP3421800008^FF_TAX_RATE(ANN_R,1/1/2020,12/31/2020)&lt;/Q&gt;&lt;R&gt;1&lt;/R&gt;&lt;C&gt;1&lt;/C&gt;&lt;D xsi:type="xsd:double"&gt;30.8518480944168&lt;/D&gt;&lt;/FQL&gt;&lt;FQL&gt;&lt;Q&gt;KYG1146Y1017^FF_TAX_CF(ANN_R,1/1/2019,12/31/2019)&lt;/Q&gt;&lt;R&gt;1&lt;/R&gt;&lt;C&gt;1&lt;/C&gt;&lt;D xsi:type="xsd:double"&gt;70.3914193891758&lt;/D&gt;&lt;/FQL&gt;&lt;FQL&gt;&lt;Q&gt;US81181C1045^FF_PTX_INC(ANN_R,1/1/2018,12/31/2018)&lt;/Q&gt;&lt;R&gt;1&lt;/R&gt;&lt;C&gt;1&lt;/C&gt;&lt;D xsi:type="xsd:double"&gt;-246.346&lt;/D&gt;&lt;/FQL&gt;&lt;FQL&gt;&lt;Q&gt;US2371941053^SUS_EC_RISK_SCORE(NOW,NOW,,"SOC")&lt;/Q&gt;&lt;R&gt;0&lt;/R&gt;&lt;C&gt;0&lt;/C&gt;&lt;/FQL&gt;&lt;FQL&gt;&lt;Q&gt;US2371941053^FF_TAX_RATE(ANN_R,1/1/2016,12/31/2016)&lt;/Q&gt;&lt;R&gt;1&lt;/R&gt;&lt;C&gt;1&lt;/C&gt;&lt;D xsi:type="xsd:double"&gt;20.0133422281521&lt;/D&gt;&lt;/FQL&gt;&lt;FQL&gt;&lt;Q&gt;US1468691027^FF_TAX_RATE(ANN_R,1/1/2020,12/31/2020)&lt;/Q&gt;&lt;R&gt;0&lt;/R&gt;&lt;C&gt;0&lt;/C&gt;&lt;/FQL&gt;&lt;FQL&gt;&lt;Q&gt;INE296A01024^FF_TAX_CF(ANN_R,1/1/2019,12/31/2019)&lt;/Q&gt;&lt;R&gt;1&lt;/R&gt;&lt;C&gt;1&lt;/C&gt;&lt;D xsi:type="xsd:double"&gt;22153.2&lt;/D&gt;&lt;/FQL&gt;&lt;FQL&gt;&lt;Q&gt;TW0001301000^FF_PTX_INC(ANN_R,1/1/2018,12/31/2018)&lt;/Q&gt;&lt;R&gt;1&lt;/R&gt;&lt;C&gt;1&lt;/C&gt;&lt;D xsi:type="xsd:double"&gt;33012.804&lt;/D&gt;&lt;/FQL&gt;&lt;FQL&gt;&lt;Q&gt;CA12532H1047^SUS_EC_RISK_SCORE(NOW,NOW,,"SOC")&lt;/Q&gt;&lt;R&gt;1&lt;/R&gt;&lt;C&gt;1&lt;/C&gt;&lt;D xsi:type="xsd:string"&gt;9.425850&lt;/D&gt;&lt;/FQL&gt;&lt;FQL&gt;&lt;Q&gt;CA12532H1047^FF_TAX_RATE(ANN_R,1/1/2016,12/31/2016)&lt;/Q&gt;&lt;R&gt;1&lt;/R&gt;&lt;C&gt;1&lt;/C&gt;&lt;D xsi:type="xsd:double"&gt;16.4142263406607&lt;/D&gt;&lt;/FQL&gt;&lt;FQL&gt;&lt;Q&gt;GB0030913577^FF_TAX_RATE(ANN_R,1/1/2020,12/31/2020)&lt;/Q&gt;&lt;R&gt;1&lt;/R&gt;&lt;C&gt;1&lt;/C&gt;&lt;D xsi:type="xsd:double"&gt;25.943000838223&lt;/D&gt;&lt;/FQL&gt;&lt;FQL&gt;&lt;Q&gt;US3379321074^FF_TAX_CF(ANN_R,1/1/2019,12/31/2019)&lt;/Q&gt;&lt;R&gt;1&lt;/R&gt;&lt;C&gt;1&lt;/C&gt;&lt;D xsi:type="xsd:double"&gt;12&lt;/D&gt;&lt;/FQL&gt;&lt;FQL&gt;&lt;Q&gt;US1746101054^FF_PTX_INC(ANN_R,1/1/2018,12/31/2018)&lt;/Q&gt;&lt;R&gt;1&lt;/R&gt;&lt;C&gt;1&lt;/C&gt;&lt;D xsi:type="xsd:double"&gt;2183&lt;/D&gt;&lt;/FQL&gt;&lt;FQL&gt;&lt;Q&gt;US2166484020^SUS_EC_RISK_SCORE(NOW,NOW,,"SOC")&lt;/Q&gt;&lt;R&gt;1&lt;/R&gt;&lt;C&gt;1&lt;/C&gt;&lt;D xsi:type="xsd:string"&gt;10.731869&lt;/D&gt;&lt;/FQL&gt;&lt;FQL&gt;&lt;Q&gt;US2166484020^FF_TAX_RATE(ANN_R,1/1/2016,12/31/2016)&lt;/Q&gt;&lt;R&gt;1&lt;/R&gt;&lt;C&gt;1&lt;/C&gt;&lt;D xsi:type="xsd:double"&gt;7.00270635994587&lt;/D&gt;&lt;/FQL&gt;&lt;FQL&gt;&lt;Q&gt;JP3351100007^FF_TAX_RATE(ANN_R,1/1/2020,12/31/2020)&lt;/Q&gt;&lt;R&gt;1&lt;/R&gt;&lt;C&gt;1&lt;/C&gt;&lt;D xsi:type="xsd:double"&gt;29.5733619242207&lt;/D&gt;&lt;/FQL&gt;&lt;FQL&gt;&lt;Q&gt;US57060D1081^FF_TAX_CF(ANN_R,1/1/2019,12/31/2019)&lt;/Q&gt;&lt;R&gt;1&lt;/R&gt;&lt;C&gt;1&lt;/C&gt;&lt;D xsi:type="xsd:double"&gt;51.766&lt;/D&gt;&lt;/FQL&gt;&lt;FQL&gt;&lt;Q&gt;FR0000045072^FF_PTX_INC(ANN_R,1/1/2018,12/31/2018)&lt;/Q&gt;&lt;R&gt;1&lt;/R&gt;&lt;C&gt;1&lt;/C&gt;&lt;D xsi:type="xsd:double"&gt;6241&lt;/D&gt;&lt;/FQL&gt;&lt;FQL&gt;&lt;Q&gt;US98419M1009^SUS_EC_RISK_SCORE(NOW,NOW,,"SOC")&lt;/Q&gt;&lt;R&gt;1&lt;/R&gt;&lt;C&gt;1&lt;/C&gt;&lt;D xsi:type="xsd:string"&gt;7.933256&lt;/D&gt;&lt;/FQL&gt;&lt;FQL&gt;&lt;Q&gt;US98419M1009^FF_TAX_RATE(ANN_R,1/1/2016,12/31/2016)&lt;/Q&gt;&lt;R&gt;1&lt;/R&gt;&lt;C&gt;1&lt;/C&gt;&lt;D xsi:type="xsd:double"&gt;23.5294117647059&lt;/D&gt;&lt;/FQL&gt;&lt;FQL&gt;&lt;Q&gt;HK0823032773^FF_TAX_RATE(ANN_R,1/1/2020,12/31/2020)&lt;/Q&gt;&lt;R&gt;0&lt;/R&gt;&lt;C&gt;0&lt;/C&gt;&lt;/FQL&gt;&lt;FQL&gt;&lt;Q&gt;AU000000APT1^FF_TAX_CF(ANN_R,1/1/2019,12/31/2019)&lt;/Q&gt;&lt;R&gt;1&lt;/R&gt;&lt;C&gt;1&lt;/C&gt;&lt;D xsi:type="xsd:double"&gt;9.073&lt;/D&gt;&lt;/FQL&gt;&lt;FQL&gt;&lt;Q&gt;US4062161017^FF_PTX_INC(ANN_R,1/1/2018,12/31/2018)&lt;/Q&gt;&lt;R&gt;1&lt;/R&gt;&lt;C&gt;1&lt;/C&gt;&lt;D xsi:type="xsd:double"&gt;1814&lt;/D&gt;&lt;/FQL&gt;&lt;FQL&gt;&lt;Q&gt;BE0003565737^SUS_EC_RISK_SCORE(NOW,NOW,,"SOC")&lt;/Q&gt;&lt;R&gt;1&lt;/R&gt;&lt;C&gt;1&lt;/C&gt;&lt;D xsi:type="xsd:string"&gt;5.096825&lt;/D&gt;&lt;/FQL&gt;&lt;FQL&gt;&lt;Q&gt;BE0003565737^FF_TAX_RATE(ANN_R,1/1/2016,12/31/2016)&lt;/Q&gt;&lt;R&gt;1&lt;/R&gt;&lt;C&gt;1&lt;/C&gt;&lt;D xsi:type="xsd:double"&gt;21.6127979105452&lt;/D&gt;&lt;/FQL&gt;&lt;FQL&gt;&lt;Q&gt;US25809K1051^FF_TAX_RATE(ANN_R,1/1/2020,12/31/2020)&lt;/Q&gt;&lt;R&gt;0&lt;/R&gt;&lt;C&gt;0&lt;/C&gt;&lt;/FQL&gt;&lt;FQL&gt;&lt;Q&gt;NO0010031479^FF_TAX_CF(ANN_R,1/1/2019,12/31/2019)&lt;/Q&gt;&lt;R&gt;1&lt;/R&gt;&lt;C&gt;1&lt;/C&gt;&lt;D xsi:type="xsd:double"&gt;2022&lt;/D&gt;&lt;/FQL&gt;&lt;FQL&gt;&lt;Q&gt;JP3476480003^FF_PTX_INC(ANN_R,1/1/2018,12/31/2018)&lt;/Q&gt;&lt;R&gt;1&lt;/R&gt;&lt;C&gt;1&lt;/C&gt;&lt;D xsi:type="xsd:double"&gt;376760&lt;/D&gt;&lt;/FQL&gt;&lt;FQL&gt;&lt;Q&gt;SE0009922164^SUS_EC_RISK_SCORE(NOW,NOW,,"SOC")&lt;/Q&gt;&lt;R&gt;0&lt;/R&gt;&lt;C&gt;0&lt;/C&gt;&lt;/FQL&gt;&lt;FQL&gt;&lt;Q&gt;SE0009922164^FF_TAX_RATE(ANN_R,1/1/2016,12/31/2016)&lt;/Q&gt;&lt;R&gt;1&lt;/R&gt;&lt;C&gt;1&lt;/C&gt;&lt;D xsi:type="xsd:double"&gt;49.0394211576846&lt;/D&gt;&lt;/FQL&gt;&lt;FQL&gt;&lt;Q&gt;INE018A01030^FF_TAX_RATE(ANN_R,1/1/2020,12/31/2020)&lt;/Q&gt;&lt;R&gt;1&lt;/R&gt;&lt;C&gt;1&lt;/C&gt;&lt;D xsi:type="xsd:double"&gt;24.3694247062294&lt;/D&gt;&lt;/FQL&gt;&lt;FQL&gt;&lt;Q&gt;US4364401012^FF_TAX_CF(ANN_R,1/1/2019,12/31/2019)&lt;/Q&gt;&lt;R&gt;1&lt;/R&gt;&lt;C&gt;1&lt;/C&gt;&lt;D xsi:type="xsd:double"&gt;180.6&lt;/D&gt;&lt;/FQL&gt;&lt;FQL&gt;&lt;Q&gt;FI0009005987^FF_PTX_INC(ANN_R,1/1/2018,12/31/2018)&lt;/Q&gt;&lt;R&gt;1&lt;/R&gt;&lt;C&gt;1&lt;/C&gt;&lt;D xsi:type="xsd:double"&gt;1833&lt;/D&gt;&lt;/FQL&gt;&lt;FQL&gt;&lt;Q&gt;US42809H1077^SUS_EC_RISK_SCORE(NOW,NOW,,"SOC")&lt;/Q&gt;&lt;R&gt;0&lt;/R&gt;&lt;C&gt;0&lt;/C&gt;&lt;/FQL&gt;&lt;FQL&gt;&lt;Q&gt;US42809H1077^FF_TAX_RATE(ANN_R,1/1/2016,12/31/2016)&lt;/Q&gt;&lt;R&gt;0&lt;/R&gt;&lt;C&gt;0&lt;/C&gt;&lt;/FQL&gt;&lt;FQL&gt;&lt;Q&gt;US8793691069^FF_TAX_RATE(ANN_R,1/1/2020,12/31/2020)&lt;/Q&gt;&lt;R&gt;1&lt;/R&gt;&lt;C&gt;1&lt;/C&gt;&lt;D xsi:type="xsd:double"&gt;6.13056701664934&lt;/D&gt;&lt;/FQL&gt;&lt;FQL&gt;&lt;Q&gt;IE0004906560^FF_TAX_CF(ANN_R,1/1/2019,12/31/2019)&lt;/Q&gt;&lt;R&gt;1&lt;/R&gt;&lt;C&gt;1&lt;/C&gt;&lt;D xsi:type="xsd:double"&gt;67.2&lt;/D&gt;&lt;/FQL&gt;&lt;FQL&gt;&lt;Q&gt;US70432V1026^FF_PTX_INC(ANN_R,1/1/2018,12/31/2018)&lt;/Q&gt;&lt;R&gt;1&lt;/R&gt;&lt;C&gt;1&lt;/C&gt;&lt;D xsi:type="xsd:double"&gt;174.711&lt;/D&gt;&lt;/FQL&gt;&lt;FQL&gt;&lt;Q&gt;US55261F1049^SUS_EC_RISK_SCORE(NOW,NOW,,"SOC")&lt;/Q&gt;&lt;R&gt;0&lt;/R&gt;&lt;C&gt;0&lt;/C&gt;&lt;/FQL&gt;&lt;FQL&gt;&lt;Q&gt;US55261F1049^FF_TAX_RATE(ANN_R,1/1/2016,12/31/2016)&lt;/Q&gt;&lt;R&gt;1&lt;/R&gt;&lt;C&gt;1&lt;/C&gt;&lt;D xsi:type="xsd:double"&gt;34.8692980033491&lt;/D&gt;&lt;/FQL&gt;&lt;FQL&gt;&lt;Q&gt;US8962391004^FF_TAX_RATE(ANN_R,1/1/2020,12/31/2020)&lt;/Q&gt;&lt;R&gt;1&lt;/R&gt;&lt;C&gt;1&lt;/C&gt;&lt;D xsi:type="xsd:double"&gt;1.11392405063291&lt;/D&gt;&lt;/FQL&gt;&lt;FQL&gt;&lt;Q&gt;GB0004544929^FF_TAX_CF(ANN_R,1/1/2019,12/31/2019)&lt;/Q&gt;&lt;R&gt;1&lt;/R&gt;&lt;C&gt;1&lt;/C&gt;&lt;D xsi:type="xsd:double"&gt;522&lt;/D&gt;&lt;/FQL&gt;&lt;FQL&gt;&lt;Q&gt;JP3200450009^FF_PTX_INC(ANN_R,1/1/2018,12/31/2018)&lt;/Q&gt;&lt;R&gt;1&lt;/R&gt;&lt;C&gt;1&lt;/C&gt;&lt;D xsi:type="xsd:double"&gt;435501&lt;/D&gt;&lt;/FQL&gt;&lt;FQL&gt;&lt;Q&gt;US4932671088^SUS_EC_RISK_SCORE(NOW,NOW,,"SOC")&lt;/Q&gt;&lt;R&gt;0&lt;/R&gt;&lt;C&gt;0&lt;/C&gt;&lt;/FQL&gt;&lt;FQL&gt;&lt;Q&gt;US4932671088^FF_TAX_RATE(ANN_R,1/1/2016,12/31/2016)&lt;/Q&gt;&lt;R&gt;1&lt;/R&gt;&lt;C&gt;1&lt;/C&gt;&lt;D xsi:type="xsd:double"&gt;18.4917355371901&lt;/D&gt;&lt;/FQL&gt;&lt;FQL&gt;&lt;Q&gt;JP3505000004^FF_TAX_RATE(ANN_R,1/1/2020,12/31/2020)&lt;/Q&gt;&lt;R&gt;1&lt;/R&gt;&lt;C&gt;1&lt;/C&gt;&lt;D xsi:type="xsd:double"&gt;32.1225223988584&lt;/D&gt;&lt;/FQL&gt;&lt;FQL&gt;&lt;Q&gt;SE0000148884^FF_TAX_CF(ANN_R,1/1/2019,12/31/2019)&lt;/Q&gt;&lt;R&gt;1&lt;/R&gt;&lt;C&gt;1&lt;/C&gt;&lt;D xsi:type="xsd:double"&gt;4833&lt;/D&gt;&lt;/FQL&gt;&lt;FQL&gt;&lt;Q&gt;JP3951600000^FF_PTX_INC(ANN_R,1/1/2018,12/31/2018)&lt;/Q&gt;&lt;R&gt;1&lt;/R&gt;&lt;C&gt;1&lt;/C&gt;&lt;D xsi:type="xsd:double"&gt;91561&lt;/D&gt;&lt;/FQL&gt;&lt;FQL&gt;&lt;Q&gt;US3848021040^SUS_EC_RISK_SCORE(NOW,NOW,,"SOC")&lt;/Q&gt;&lt;R&gt;0&lt;/R&gt;&lt;C&gt;0&lt;/C&gt;&lt;/FQL&gt;&lt;FQL&gt;&lt;Q&gt;US3848021040^FF_TAX_RATE(ANN_R,1/1/2016,12/31/2016)&lt;/Q&gt;&lt;R&gt;1&lt;/R&gt;&lt;C&gt;1&lt;/C&gt;&lt;D xsi:type="xsd:double"&gt;37.8997073768127&lt;/D&gt;&lt;/FQL&gt;&lt;FQL&gt;&lt;Q&gt;FR0011981968^FF_TAX_RATE(ANN_R,1/1/2020,12/31/2020)&lt;/Q&gt;&lt;R&gt;1&lt;/R&gt;&lt;C&gt;1&lt;/C&gt;&lt;D xsi:type="xsd:double"&gt;23.4209313047487&lt;/D&gt;&lt;/FQL&gt;&lt;FQL&gt;&lt;Q&gt;KR7000270009^FF_TAX_CF(ANN_R,1/1/2019,12/31/2019)&lt;/Q&gt;&lt;R&gt;1&lt;/R&gt;&lt;C&gt;1&lt;/C&gt;&lt;D xsi:type="xsd:double"&gt;177306&lt;/D&gt;&lt;/FQL&gt;&lt;FQL&gt;&lt;Q&gt;CH0114405324^FF_PTX_INC(ANN_R,1/1/2018,12/31/2018)&lt;/Q&gt;&lt;R&gt;1&lt;/R&gt;&lt;C&gt;1&lt;/C&gt;&lt;D xsi:type="xsd:double"&gt;823.247&lt;/D&gt;&lt;/FQL&gt;&lt;FQL&gt;&lt;Q&gt;CA76131D1033^SUS_EC_RISK_SCORE(NOW,NOW,,"SOC")&lt;/Q&gt;&lt;R&gt;1&lt;/R&gt;&lt;C&gt;1&lt;/C&gt;&lt;D xsi:type="xsd:string"&gt;11.638543&lt;/D&gt;&lt;/FQL&gt;&lt;FQL&gt;&lt;Q&gt;CA76131D1033^FF_TAX_RATE(ANN_R,1/1/2016,12/31/2016)&lt;/Q&gt;&lt;R&gt;1&lt;/R&gt;&lt;C&gt;1&lt;/C&gt;&lt;D xsi:type="xsd:double"&gt;20.676500508647&lt;/D&gt;&lt;/FQL&gt;&lt;FQL&gt;&lt;Q&gt;US2600031080^FF_TAX_RATE(ANN_R,1/1/2020,12/31/2020)&lt;/Q&gt;&lt;R&gt;1&lt;/R&gt;&lt;C&gt;1&lt;/C&gt;&lt;D xsi:type="xsd:double"&gt;18.8043966383679&lt;/D&gt;&lt;/FQL&gt;&lt;FQL&gt;&lt;Q&gt;US1220171060^FF_TAX_CF(ANN_R,1/1/2019,12/31/2019)&lt;/Q&gt;&lt;R&gt;1&lt;/R&gt;&lt;C&gt;1&lt;/C&gt;&lt;D xsi:type="xsd:double"&gt;75.65&lt;/D&gt;&lt;/FQL&gt;&lt;FQL&gt;&lt;Q&gt;US7591EP1005^FF_PTX_INC(ANN_R,1/1/2018,12/31/2018)&lt;/Q&gt;&lt;R&gt;1&lt;/R&gt;&lt;C&gt;1&lt;/C&gt;&lt;D xsi:type="xsd:double"&gt;1955&lt;/D&gt;&lt;/FQL&gt;&lt;FQL&gt;&lt;Q&gt;JP3160400002^SUS_EC_RISK_SCORE(NOW,NOW,,"SOC")&lt;/Q&gt;&lt;R&gt;1&lt;/R&gt;&lt;C&gt;1&lt;/C&gt;&lt;D xsi:type="xsd:string"&gt;16.819711&lt;/D&gt;&lt;/FQL&gt;&lt;FQL&gt;&lt;Q&gt;JP3160400002^FF_TAX_RATE(ANN_R,1/1/2016,12/31/2016)&lt;/Q&gt;&lt;R&gt;1&lt;/R&gt;&lt;C&gt;1&lt;/C&gt;&lt;D xsi:type="xsd:double"&gt;-9.05632714520635&lt;/D&gt;&lt;/FQL&gt;&lt;FQL&gt;&lt;Q&gt;US29364G1031^FF_TAX_RATE(ANN_R,1/1/2020,12/31/2020)&lt;/Q&gt;&lt;R&gt;1&lt;/R&gt;&lt;C&gt;1&lt;/C&gt;&lt;D xsi:type="xsd:double"&gt;-9.45463826317145&lt;/D&gt;&lt;/FQL&gt;&lt;FQL&gt;&lt;Q&gt;BRB3SAACNOR6^FF_TAX_CF(ANN_R,1/1/2019,12/31/2019)&lt;/Q&gt;&lt;R&gt;0&lt;/R&gt;&lt;C&gt;0&lt;/C&gt;&lt;/FQL&gt;&lt;FQL&gt;&lt;Q&gt;US92276F1003^FF_PTX_INC(ANN_R,1/1/2018,12/31/2018)&lt;/Q&gt;&lt;R&gt;1&lt;/R&gt;&lt;C&gt;1&lt;/C&gt;&lt;D xsi:type="xsd:double"&gt;376.038&lt;/D&gt;&lt;/FQL&gt;&lt;FQL&gt;&lt;Q&gt;DE0006048432^SUS_EC_RISK_SCORE(NOW,NOW,,"SOC")&lt;/Q&gt;&lt;R&gt;0&lt;/R&gt;&lt;C&gt;0&lt;/C&gt;&lt;/FQL&gt;&lt;FQL&gt;&lt;Q&gt;DE0006048432^FF_TAX_RATE(ANN_R,1/1/2016,12/31/2016)&lt;/Q&gt;&lt;R&gt;1&lt;/R&gt;&lt;C&gt;1&lt;/C&gt;&lt;D xsi:type="xsd:double"&gt;23.6516034985423&lt;/D&gt;&lt;/FQL&gt;&lt;FQL&gt;&lt;Q&gt;BRPETRACNPR6^FF_TAX_RATE(ANN_R,1/1/2020,12/31/2020)&lt;/Q&gt;&lt;R&gt;1&lt;/R&gt;&lt;C&gt;1&lt;/C&gt;&lt;D xsi:type="xsd:double"&gt;-187.639770323361&lt;/D&gt;&lt;/FQL&gt;&lt;FQL&gt;&lt;Q&gt;US83088V1026^FF_TAX_CF(ANN_R,1/1/2019,12/31/2019)&lt;/Q&gt;&lt;R&gt;0&lt;/R&gt;&lt;C&gt;0&lt;/C&gt;&lt;/FQL&gt;&lt;FQL&gt;&lt;Q&gt;US0236081024^FF_PTX_INC(ANN_R,1/1/2018,12/31/2018)&lt;/Q&gt;&lt;R&gt;1&lt;/R&gt;&lt;C&gt;1&lt;/C&gt;&lt;D xsi:type="xsd:double"&gt;1058&lt;/D&gt;&lt;/FQL&gt;&lt;FQL&gt;&lt;Q&gt;US5178341070^SUS_EC_RISK_SCORE(NOW,NOW,,"SOC")&lt;/Q&gt;&lt;R&gt;1&lt;/R&gt;&lt;C&gt;1&lt;/C&gt;&lt;D xsi:type="xsd:string"&gt;8.101486&lt;/D&gt;&lt;/FQL&gt;&lt;FQL&gt;&lt;Q&gt;US5178341070^FF_TAX_RATE(ANN_R,1/1/2016,12/31/2016)&lt;/Q&gt;&lt;R&gt;1&lt;/R&gt;&lt;C&gt;1&lt;/C&gt;&lt;D xsi:type="xsd:double"&gt;10.5986696230599&lt;/D&gt;&lt;/FQL&gt;&lt;FQL&gt;&lt;Q&gt;US92343E1029^FF_TAX_RATE(ANN_R,1/1/2020,12/31/2020)&lt;/Q&gt;&lt;R&gt;1&lt;/R&gt;&lt;C&gt;1&lt;/C&gt;&lt;D xsi:type="xsd:double"&gt;-8.61639679890809&lt;/D&gt;&lt;/FQL&gt;&lt;FQL&gt;&lt;Q&gt;CA3495531079^FF_TAX_CF(ANN_R,1/1/2019,12/31/2019)&lt;/Q&gt;&lt;R&gt;1&lt;/R&gt;&lt;C&gt;1&lt;/C&gt;&lt;D xsi:type="xsd:double"&gt;-37&lt;/D&gt;&lt;/FQL&gt;&lt;FQL&gt;&lt;Q&gt;US8807701029^FF_PTX_INC(ANN_R,1/1/2018,12/31/2018)&lt;/Q&gt;&lt;R&gt;1&lt;/R&gt;&lt;C&gt;1&lt;/C&gt;&lt;D xsi:type="xsd:double"&gt;467.801&lt;/D&gt;&lt;/FQL&gt;&lt;FQL&gt;&lt;Q&gt;JP3358000002^SUS_EC_RISK_SCORE(NOW,NOW,,"SOC")&lt;/Q&gt;&lt;R&gt;0&lt;/R&gt;&lt;C&gt;0&lt;/C&gt;&lt;/FQL&gt;&lt;FQL&gt;&lt;Q&gt;JP3358000002^FF_TAX_RATE(ANN_R,1/1/2016,12/31/2016)&lt;/Q&gt;&lt;R&gt;1&lt;/R&gt;&lt;C&gt;1&lt;/C&gt;&lt;D xsi:type="xsd:double"&gt;25.5957428145376&lt;/D&gt;&lt;/FQL&gt;&lt;FQL&gt;&lt;Q&gt;US9581021055^FF_TAX_RATE(ANN_R,1/1/2020,12/31/2020)&lt;/Q&gt;&lt;R&gt;0&lt;/R&gt;&lt;C&gt;0&lt;/C&gt;&lt;/FQL&gt;&lt;FQL&gt;&lt;Q&gt;IE00BQPVQZ61^FF_TAX_CF(ANN_R,1/1/2019,12/31/2019)&lt;/Q&gt;&lt;R&gt;1&lt;/R&gt;&lt;C&gt;1&lt;/C&gt;&lt;D xsi:type="xsd:double"&gt;9.925&lt;/D&gt;&lt;/FQL&gt;&lt;FQL&gt;&lt;Q&gt;US8740541094^FF_PTX_INC(ANN_R,1/1/2018,12/31/2018)&lt;/Q&gt;&lt;R&gt;1&lt;/R&gt;&lt;C&gt;1&lt;/C&gt;&lt;D xsi:type="xsd:double"&gt;136.625&lt;/D&gt;&lt;/FQL&gt;&lt;FQL&gt;&lt;Q&gt;US42824C1099^SUS_EC_RISK_SCORE(NOW,NOW,,"SOC")&lt;/Q&gt;&lt;R&gt;1&lt;/R&gt;&lt;C&gt;1&lt;/C&gt;&lt;D xsi:type="xsd:string"&gt;4.918195&lt;/D&gt;&lt;/FQL&gt;&lt;FQL&gt;&lt;Q&gt;US42824C1099^FF_TAX_RATE(ANN_R,1/1/2016,12/31/2016)&lt;/Q&gt;&lt;R&gt;1&lt;/R&gt;&lt;C&gt;1&lt;/C&gt;&lt;D xsi:type="xsd:double"&gt;16.139896373057&lt;/D&gt;&lt;/FQL&gt;&lt;FQL&gt;&lt;Q&gt;ES0105066007^FF_TAX_RATE(ANN_R,1/1/2020,12/31/2020)&lt;/Q&gt;&lt;R&gt;0&lt;/R&gt;&lt;C&gt;0&lt;/C&gt;&lt;/FQL&gt;&lt;FQL&gt;&lt;Q&gt;US30212P3038^FF_TAX_CF(ANN_R,1/1/2019,12/31/2019)&lt;/Q&gt;&lt;R&gt;1&lt;/R&gt;&lt;C&gt;1&lt;/C&gt;&lt;D xsi:type="xsd:double"&gt;304&lt;/D&gt;&lt;/FQL&gt;&lt;FQL&gt;&lt;Q&gt;LU1598757687^FF_PTX_INC(ANN_R,1/1/2018,12/31/2018)&lt;/Q&gt;&lt;R&gt;1&lt;/R&gt;&lt;C&gt;1&lt;/C&gt;&lt;D xsi:type="xsd:double"&gt;3669.42225693601&lt;/D&gt;&lt;/FQL&gt;&lt;FQL&gt;&lt;Q&gt;TW0002303005^SUS_EC_RISK_SCORE(NOW,NOW,,"SOC")&lt;/Q&gt;&lt;R&gt;0&lt;/R&gt;&lt;C&gt;0&lt;/C&gt;&lt;/FQL&gt;&lt;FQL&gt;&lt;Q&gt;TW0002303005^FF_TAX_RATE(ANN_R,1/1/2016,12/31/2016)&lt;/Q&gt;&lt;R&gt;1&lt;/R&gt;&lt;C&gt;1&lt;/C&gt;&lt;D xsi:type="xsd:double"&gt;19.5277234217607&lt;/D&gt;&lt;/FQL&gt;&lt;FQL&gt;&lt;Q&gt;US3687361044^FF_TAX_RATE(ANN_R,1/1/2020,12/31/2020)&lt;/Q&gt;&lt;R&gt;1&lt;/R&gt;&lt;C&gt;1&lt;/C&gt;&lt;D xsi:type="xsd:double"&gt;22.1817562434025&lt;/D&gt;&lt;/FQL&gt;&lt;FQL&gt;&lt;Q&gt;US8923561067^FF_TAX_CF(ANN_R,1/1/2019,12/31/2019)&lt;/Q&gt;&lt;R&gt;1&lt;/R&gt;&lt;C&gt;1&lt;/C&gt;&lt;D xsi:type="xsd:double"&gt;144.377&lt;/D&gt;&lt;/FQL&gt;&lt;FQL&gt;&lt;Q&gt;KR7105560007^FF_PTX_INC(ANN_R,1/1/2018,12/31/2018)&lt;/Q&gt;&lt;R&gt;1&lt;/R&gt;&lt;C&gt;1&lt;/C&gt;&lt;D xsi:type="xsd:double"&gt;4301532&lt;/D&gt;&lt;/FQL&gt;&lt;FQL&gt;&lt;Q&gt;US9553061055^SUS_EC_RISK_SCORE(NOW,NOW,,"SOC")&lt;/Q&gt;&lt;R&gt;0&lt;/R&gt;&lt;C&gt;0&lt;/C&gt;&lt;/FQL&gt;&lt;FQL&gt;&lt;Q&gt;US9553061055^FF_TAX_RATE(ANN_R,1/1/2016,12/31/2016)&lt;/Q&gt;&lt;R&gt;1&lt;/R&gt;&lt;C&gt;1&lt;/C&gt;&lt;D xsi:type="xsd:double"&gt;28.6617492096944&lt;/D&gt;&lt;/FQL&gt;&lt;FQL&gt;&lt;Q&gt;US74736K1016^FF_TAX_RATE(ANN_R,1/1/2020,12/31/2020)&lt;/Q&gt;&lt;R&gt;1&lt;/R&gt;&lt;C&gt;1&lt;/C&gt;&lt;D xsi:type="xsd:double"&gt;15.3798258113995&lt;/D&gt;&lt;/FQL&gt;&lt;FQL&gt;&lt;Q&gt;US4435731009^FF_TAX_CF(ANN_R,1/1/2019,12/31/2019)&lt;/Q&gt;&lt;R&gt;1&lt;/R&gt;&lt;C&gt;1&lt;/C&gt;&lt;D xsi:type="xsd:double"&gt;3.09&lt;/D&gt;&lt;/FQL&gt;&lt;FQL&gt;&lt;Q&gt;SE0012853455^FF_PTX_INC(ANN_R,1/1/2018,12/31/2018)&lt;/Q&gt;&lt;R&gt;1&lt;/R&gt;&lt;C&gt;1&lt;/C&gt;&lt;D xsi:type="xsd:double"&gt;1317.98761227089&lt;/D&gt;&lt;/FQL&gt;&lt;FQL&gt;&lt;Q&gt;US7607591002^SUS_EC_RISK_SCORE(NOW,NOW,,"SOC")&lt;/Q&gt;&lt;R&gt;1&lt;/R&gt;&lt;C&gt;1&lt;/C&gt;&lt;D xsi:type="xsd:string"&gt;6.006449&lt;/D&gt;&lt;/FQL&gt;&lt;FQL&gt;&lt;Q&gt;US7607591002^FF_TAX_RATE(ANN_R,1/1/2016,12/31/2016)&lt;/Q&gt;&lt;R&gt;1&lt;/R&gt;&lt;C&gt;1&lt;/C&gt;&lt;D xsi:type="xsd:double"&gt;36.5151672015737&lt;/D&gt;&lt;/FQL&gt;&lt;FQL&gt;&lt;Q&gt;US5732841060^FF_TAX_RATE(ANN_R,1/1/2020,12/31/2020)&lt;/Q&gt;&lt;R&gt;1&lt;/R&gt;&lt;C&gt;1&lt;/C&gt;&lt;D xsi:type="xsd:double"&gt;18.9137523895198&lt;/D&gt;&lt;/FQL&gt;&lt;FQL&gt;&lt;Q&gt;BRBBDCACNPR8^FF_TAX_CF</t>
        </r>
      </text>
    </comment>
    <comment ref="A55" authorId="0" shapeId="0" xr:uid="{C7B5362A-D7E6-4424-89BC-3920833C90CF}">
      <text>
        <r>
          <rPr>
            <b/>
            <sz val="9"/>
            <color indexed="81"/>
            <rFont val="Tahoma"/>
            <family val="2"/>
          </rPr>
          <t>(ANN_R,1/1/2019,12/31/2019)&lt;/Q&gt;&lt;R&gt;1&lt;/R&gt;&lt;C&gt;1&lt;/C&gt;&lt;D xsi:type="xsd:double"&gt;8433.279&lt;/D&gt;&lt;/FQL&gt;&lt;FQL&gt;&lt;Q&gt;GB0007908733^FF_PTX_INC(ANN_R,1/1/2018,12/31/2018)&lt;/Q&gt;&lt;R&gt;1&lt;/R&gt;&lt;C&gt;1&lt;/C&gt;&lt;D xsi:type="xsd:double"&gt;718.2&lt;/D&gt;&lt;/FQL&gt;&lt;FQL&gt;&lt;Q&gt;NO0010096985^SUS_EC_RISK_SCORE(NOW,NOW,,"SOC")&lt;/Q&gt;&lt;R&gt;1&lt;/R&gt;&lt;C&gt;1&lt;/C&gt;&lt;D xsi:type="xsd:string"&gt;10.065212&lt;/D&gt;&lt;/FQL&gt;&lt;FQL&gt;&lt;Q&gt;NO0010096985^FF_TAX_RATE(ANN_R,1/1/2016,12/31/2016)&lt;/Q&gt;&lt;R&gt;0&lt;/R&gt;&lt;C&gt;0&lt;/C&gt;&lt;/FQL&gt;&lt;FQL&gt;&lt;Q&gt;JP3188220002^FF_TAX_RATE(ANN_R,1/1/2020,12/31/2020)&lt;/Q&gt;&lt;R&gt;1&lt;/R&gt;&lt;C&gt;1&lt;/C&gt;&lt;D xsi:type="xsd:double"&gt;20.1349558919511&lt;/D&gt;&lt;/FQL&gt;&lt;FQL&gt;&lt;Q&gt;US4601461035^FF_TAX_CF(ANN_R,1/1/2019,12/31/2019)&lt;/Q&gt;&lt;R&gt;1&lt;/R&gt;&lt;C&gt;1&lt;/C&gt;&lt;D xsi:type="xsd:double"&gt;349&lt;/D&gt;&lt;/FQL&gt;&lt;FQL&gt;&lt;Q&gt;JP3726800000^FF_PTX_INC(ANN_R,1/1/2018,12/31/2018)&lt;/Q&gt;&lt;R&gt;1&lt;/R&gt;&lt;C&gt;1&lt;/C&gt;&lt;D xsi:type="xsd:double"&gt;531486&lt;/D&gt;&lt;/FQL&gt;&lt;FQL&gt;&lt;Q&gt;TW0002308004^SUS_EC_RISK_SCORE(NOW,NOW,,"SOC")&lt;/Q&gt;&lt;R&gt;0&lt;/R&gt;&lt;C&gt;0&lt;/C&gt;&lt;/FQL&gt;&lt;FQL&gt;&lt;Q&gt;TW0002308004^FF_TAX_RATE(ANN_R,1/1/2016,12/31/2016)&lt;/Q&gt;&lt;R&gt;1&lt;/R&gt;&lt;C&gt;1&lt;/C&gt;&lt;D xsi:type="xsd:double"&gt;23.1735855657096&lt;/D&gt;&lt;/FQL&gt;&lt;FQL&gt;&lt;Q&gt;NL0013267909^FF_TAX_RATE(ANN_R,1/1/2020,12/31/2020)&lt;/Q&gt;&lt;R&gt;1&lt;/R&gt;&lt;C&gt;1&lt;/C&gt;&lt;D xsi:type="xsd:double"&gt;26.9574944071588&lt;/D&gt;&lt;/FQL&gt;&lt;FQL&gt;&lt;Q&gt;US1156372096^FF_TAX_CF(ANN_R,1/1/2019,12/31/2019)&lt;/Q&gt;&lt;R&gt;1&lt;/R&gt;&lt;C&gt;1&lt;/C&gt;&lt;D xsi:type="xsd:double"&gt;201&lt;/D&gt;&lt;/FQL&gt;&lt;FQL&gt;&lt;Q&gt;JP3116000005^FF_PTX_INC(ANN_R,1/1/2018,12/31/2018)&lt;/Q&gt;&lt;R&gt;1&lt;/R&gt;&lt;C&gt;1&lt;/C&gt;&lt;D xsi:type="xsd:double"&gt;207308&lt;/D&gt;&lt;/FQL&gt;&lt;FQL&gt;&lt;Q&gt;FR0000051807^SUS_EC_RISK_SCORE(NOW,NOW,,"SOC")&lt;/Q&gt;&lt;R&gt;0&lt;/R&gt;&lt;C&gt;0&lt;/C&gt;&lt;/FQL&gt;&lt;FQL&gt;&lt;Q&gt;FR0000051807^FF_TAX_RATE(ANN_R,1/1/2016,12/31/2016)&lt;/Q&gt;&lt;R&gt;1&lt;/R&gt;&lt;C&gt;1&lt;/C&gt;&lt;D xsi:type="xsd:double"&gt;27.6666666666667&lt;/D&gt;&lt;/FQL&gt;&lt;FQL&gt;&lt;Q&gt;FI0009000681^FF_TAX_RATE(ANN_R,1/1/2020,12/31/2020)&lt;/Q&gt;&lt;R&gt;1&lt;/R&gt;&lt;C&gt;1&lt;/C&gt;&lt;D xsi:type="xsd:double"&gt;451.595006934813&lt;/D&gt;&lt;/FQL&gt;&lt;FQL&gt;&lt;Q&gt;RU0007288411^FF_TAX_CF(ANN_R,1/1/2019,12/31/2019)&lt;/Q&gt;&lt;R&gt;1&lt;/R&gt;&lt;C&gt;1&lt;/C&gt;&lt;D xsi:type="xsd:double"&gt;122597&lt;/D&gt;&lt;/FQL&gt;&lt;FQL&gt;&lt;Q&gt;US1431301027^FF_PTX_INC(ANN_R,1/1/2018,12/31/2018)&lt;/Q&gt;&lt;R&gt;1&lt;/R&gt;&lt;C&gt;1&lt;/C&gt;&lt;D xsi:type="xsd:double"&gt;1063.608&lt;/D&gt;&lt;/FQL&gt;&lt;FQL&gt;&lt;Q&gt;US24703L2025^SUS_EC_RISK_SCORE(NOW,NOW,,"SOC")&lt;/Q&gt;&lt;R&gt;1&lt;/R&gt;&lt;C&gt;1&lt;/C&gt;&lt;D xsi:type="xsd:string"&gt;8.501959&lt;/D&gt;&lt;/FQL&gt;&lt;FQL&gt;&lt;Q&gt;US24703L2025^FF_TAX_RATE(ANN_R,1/1/2016,12/31/2016)&lt;/Q&gt;&lt;R&gt;0&lt;/R&gt;&lt;C&gt;0&lt;/C&gt;&lt;/FQL&gt;&lt;FQL&gt;&lt;Q&gt;DK0010272202^FF_TAX_RATE(ANN_R,1/1/2020,12/31/2020)&lt;/Q&gt;&lt;R&gt;1&lt;/R&gt;&lt;C&gt;1&lt;/C&gt;&lt;D xsi:type="xsd:double"&gt;19.4105691056911&lt;/D&gt;&lt;/FQL&gt;&lt;FQL&gt;&lt;Q&gt;US1713401024^FF_TAX_CF(ANN_R,1/1/2019,12/31/2019)&lt;/Q&gt;&lt;R&gt;1&lt;/R&gt;&lt;C&gt;1&lt;/C&gt;&lt;D xsi:type="xsd:double"&gt;134.8&lt;/D&gt;&lt;/FQL&gt;&lt;FQL&gt;&lt;Q&gt;DE000A2E4K43^FF_PTX_INC(ANN_R,1/1/2018,12/31/2018)&lt;/Q&gt;&lt;R&gt;1&lt;/R&gt;&lt;C&gt;1&lt;/C&gt;&lt;D xsi:type="xsd:double"&gt;-220.2&lt;/D&gt;&lt;/FQL&gt;&lt;FQL&gt;&lt;Q&gt;US4878361082^SUS_EC_RISK_SCORE(NOW,NOW,,"SOC")&lt;/Q&gt;&lt;R&gt;1&lt;/R&gt;&lt;C&gt;1&lt;/C&gt;&lt;D xsi:type="xsd:string"&gt;14.834098&lt;/D&gt;&lt;/FQL&gt;&lt;FQL&gt;&lt;Q&gt;US4878361082^FF_TAX_RATE(ANN_R,1/1/2016,12/31/2016)&lt;/Q&gt;&lt;R&gt;1&lt;/R&gt;&lt;C&gt;1&lt;/C&gt;&lt;D xsi:type="xsd:double"&gt;25.1348435814455&lt;/D&gt;&lt;/FQL&gt;&lt;FQL&gt;&lt;Q&gt;US6658591044^FF_TAX_RATE(ANN_R,1/1/2020,12/31/2020)&lt;/Q&gt;&lt;R&gt;1&lt;/R&gt;&lt;C&gt;1&lt;/C&gt;&lt;D xsi:type="xsd:double"&gt;25.7004177930696&lt;/D&gt;&lt;/FQL&gt;&lt;FQL&gt;&lt;Q&gt;US9024941034^FF_TAX_CF(ANN_R,1/1/2019,12/31/2019)&lt;/Q&gt;&lt;R&gt;1&lt;/R&gt;&lt;C&gt;1&lt;/C&gt;&lt;D xsi:type="xsd:double"&gt;557&lt;/D&gt;&lt;/FQL&gt;&lt;FQL&gt;&lt;Q&gt;INE154A01025^FF_PTX_INC(ANN_R,1/1/2018,12/31/2018)&lt;/Q&gt;&lt;R&gt;1&lt;/R&gt;&lt;C&gt;1&lt;/C&gt;&lt;D xsi:type="xsd:double"&gt;174015.3&lt;/D&gt;&lt;/FQL&gt;&lt;FQL&gt;&lt;Q&gt;US8486371045^SUS_EC_RISK_SCORE(NOW,NOW,,"SOC")&lt;/Q&gt;&lt;R&gt;0&lt;/R&gt;&lt;C&gt;0&lt;/C&gt;&lt;/FQL&gt;&lt;FQL&gt;&lt;Q&gt;US8486371045^FF_TAX_RATE(ANN_R,1/1/2016,12/31/2016)&lt;/Q&gt;&lt;R&gt;0&lt;/R&gt;&lt;C&gt;0&lt;/C&gt;&lt;/FQL&gt;&lt;FQL&gt;&lt;Q&gt;JP3893200000^FF_TAX_RATE(ANN_R,1/1/2020,12/31/2020)&lt;/Q&gt;&lt;R&gt;1&lt;/R&gt;&lt;C&gt;1&lt;/C&gt;&lt;D xsi:type="xsd:double"&gt;29.2944180508926&lt;/D&gt;&lt;/FQL&gt;&lt;FQL&gt;&lt;Q&gt;US87165B1035^FF_TAX_CF(ANN_R,1/1/2019,12/31/2019)&lt;/Q&gt;&lt;R&gt;1&lt;/R&gt;&lt;C&gt;1&lt;/C&gt;&lt;D xsi:type="xsd:double"&gt;1017&lt;/D&gt;&lt;/FQL&gt;&lt;FQL&gt;&lt;Q&gt;US2944291051^FF_PTX_INC(ANN_R,1/1/2018,12/31/2018)&lt;/Q&gt;&lt;R&gt;1&lt;/R&gt;&lt;C&gt;1&lt;/C&gt;&lt;D xsi:type="xsd:double"&gt;356.3&lt;/D&gt;&lt;/FQL&gt;&lt;FQL&gt;&lt;Q&gt;US1567821046^SUS_EC_RISK_SCORE(NOW,NOW,,"SOC")&lt;/Q&gt;&lt;R&gt;1&lt;/R&gt;&lt;C&gt;1&lt;/C&gt;&lt;D xsi:type="xsd:string"&gt;12.885560&lt;/D&gt;&lt;/FQL&gt;&lt;FQL&gt;&lt;Q&gt;US1567821046^FF_TAX_RATE(ANN_R,1/1/2016,12/31/2016)&lt;/Q&gt;&lt;R&gt;1&lt;/R&gt;&lt;C&gt;1&lt;/C&gt;&lt;D xsi:type="xsd:double"&gt;30.6989941574463&lt;/D&gt;&lt;/FQL&gt;&lt;FQL&gt;&lt;Q&gt;GB0002162385^FF_TAX_RATE(ANN_R,1/1/2020,12/31/2020)&lt;/Q&gt;&lt;R&gt;1&lt;/R&gt;&lt;C&gt;1&lt;/C&gt;&lt;D xsi:type="xsd:double"&gt;22.0804331013148&lt;/D&gt;&lt;/FQL&gt;&lt;FQL&gt;&lt;Q&gt;DE0006599905^FF_TAX_CF(ANN_R,1/1/2019,12/31/2019)&lt;/Q&gt;&lt;R&gt;1&lt;/R&gt;&lt;C&gt;1&lt;/C&gt;&lt;D xsi:type="xsd:double"&gt;1018&lt;/D&gt;&lt;/FQL&gt;&lt;FQL&gt;&lt;Q&gt;KYG217651051^FF_PTX_INC(ANN_R,1/1/2018,12/31/2018)&lt;/Q&gt;&lt;R&gt;1&lt;/R&gt;&lt;C&gt;1&lt;/C&gt;&lt;D xsi:type="xsd:double"&gt;49198&lt;/D&gt;&lt;/FQL&gt;&lt;FQL&gt;&lt;Q&gt;US69351T1060^SUS_EC_RISK_SCORE(NOW,NOW,,"SOC")&lt;/Q&gt;&lt;R&gt;1&lt;/R&gt;&lt;C&gt;1&lt;/C&gt;&lt;D xsi:type="xsd:string"&gt;8.369281&lt;/D&gt;&lt;/FQL&gt;&lt;FQL&gt;&lt;Q&gt;US69351T1060^FF_TAX_RATE(ANN_R,1/1/2016,12/31/2016)&lt;/Q&gt;&lt;R&gt;1&lt;/R&gt;&lt;C&gt;1&lt;/C&gt;&lt;D xsi:type="xsd:double"&gt;25.4117647058824&lt;/D&gt;&lt;/FQL&gt;&lt;FQL&gt;&lt;Q&gt;US2810201077^FF_TAX_RATE(ANN_R,1/1/2020,12/31/2020)&lt;/Q&gt;&lt;R&gt;1&lt;/R&gt;&lt;C&gt;1&lt;/C&gt;&lt;D xsi:type="xsd:double"&gt;-53.886925795053&lt;/D&gt;&lt;/FQL&gt;&lt;FQL&gt;&lt;Q&gt;US5797802064^FF_TAX_CF(ANN_R,1/1/2019,12/31/2019)&lt;/Q&gt;&lt;R&gt;1&lt;/R&gt;&lt;C&gt;1&lt;/C&gt;&lt;D xsi:type="xsd:double"&gt;137.2&lt;/D&gt;&lt;/FQL&gt;&lt;FQL&gt;&lt;Q&gt;US29414B1044^FF_PTX_INC(ANN_R,1/1/2018,12/31/2018)&lt;/Q&gt;&lt;R&gt;1&lt;/R&gt;&lt;C&gt;1&lt;/C&gt;&lt;D xsi:type="xsd:double"&gt;249.773&lt;/D&gt;&lt;/FQL&gt;&lt;FQL&gt;&lt;Q&gt;US30063P1057^SUS_EC_RISK_SCORE(NOW,NOW,,"SOC")&lt;/Q&gt;&lt;R&gt;0&lt;/R&gt;&lt;C&gt;0&lt;/C&gt;&lt;/FQL&gt;&lt;FQL&gt;&lt;Q&gt;US30063P1057^FF_TAX_RATE(ANN_R,1/1/2016,12/31/2016)&lt;/Q&gt;&lt;R&gt;0&lt;/R&gt;&lt;C&gt;0&lt;/C&gt;&lt;/FQL&gt;&lt;FQL&gt;&lt;Q&gt;JP3397200001^FF_TAX_RATE(ANN_R,1/1/2020,12/31/2020)&lt;/Q&gt;&lt;R&gt;1&lt;/R&gt;&lt;C&gt;1&lt;/C&gt;&lt;D xsi:type="xsd:double"&gt;33.9060347035082&lt;/D&gt;&lt;/FQL&gt;&lt;FQL&gt;&lt;Q&gt;US9291601097^FF_TAX_CF(ANN_R,1/1/2019,12/31/2019)&lt;/Q&gt;&lt;R&gt;1&lt;/R&gt;&lt;C&gt;1&lt;/C&gt;&lt;D xsi:type="xsd:double"&gt;-56.812&lt;/D&gt;&lt;/FQL&gt;&lt;FQL&gt;&lt;Q&gt;FR0000130809^FF_PTX_INC(ANN_R,1/1/2018,12/31/2018)&lt;/Q&gt;&lt;R&gt;1&lt;/R&gt;&lt;C&gt;1&lt;/C&gt;&lt;D xsi:type="xsd:double"&gt;6061&lt;/D&gt;&lt;/FQL&gt;&lt;FQL&gt;&lt;Q&gt;US6745991058^SUS_EC_RISK_SCORE(NOW,NOW,,"SOC")&lt;/Q&gt;&lt;R&gt;1&lt;/R&gt;&lt;C&gt;1&lt;/C&gt;&lt;D xsi:type="xsd:string"&gt;10.854220&lt;/D&gt;&lt;/FQL&gt;&lt;FQL&gt;&lt;Q&gt;US6745991058^FF_TAX_RATE(ANN_R,1/1/2016,12/31/2016)&lt;/Q&gt;&lt;R&gt;0&lt;/R&gt;&lt;C&gt;0&lt;/C&gt;&lt;/FQL&gt;&lt;FQL&gt;&lt;Q&gt;US3390411052^FF_TAX_RATE(ANN_R,1/1/2020,12/31/2020)&lt;/Q&gt;&lt;R&gt;1&lt;/R&gt;&lt;C&gt;1&lt;/C&gt;&lt;D xsi:type="xsd:double"&gt;20.2044134727062&lt;/D&gt;&lt;/FQL&gt;&lt;FQL&gt;&lt;Q&gt;GB0002634946^FF_TAX_CF(ANN_R,1/1/2019,12/31/2019)&lt;/Q&gt;&lt;R&gt;1&lt;/R&gt;&lt;C&gt;1&lt;/C&gt;&lt;D xsi:type="xsd:double"&gt;252&lt;/D&gt;&lt;/FQL&gt;&lt;FQL&gt;&lt;Q&gt;US5303073051^FF_PTX_INC(ANN_R,1/1/2018,12/31/2018)&lt;/Q&gt;&lt;R&gt;1&lt;/R&gt;&lt;C&gt;1&lt;/C&gt;&lt;D xsi:type="xsd:double"&gt;91.877&lt;/D&gt;&lt;/FQL&gt;&lt;FQL&gt;&lt;Q&gt;US98954M2008^SUS_EC_RISK_SCORE(NOW,NOW,,"SOC")&lt;/Q&gt;&lt;R&gt;1&lt;/R&gt;&lt;C&gt;1&lt;/C&gt;&lt;D xsi:type="xsd:string"&gt;12.411955&lt;/D&gt;&lt;/FQL&gt;&lt;FQL&gt;&lt;Q&gt;US98954M2008^FF_TAX_RATE(ANN_R,1/1/2016,12/31/2016)&lt;/Q&gt;&lt;R&gt;0&lt;/R&gt;&lt;C&gt;0&lt;/C&gt;&lt;/FQL&gt;&lt;FQL&gt;&lt;Q&gt;US6826801036^FF_TAX_RATE(ANN_R,1/1/2020,12/31/2020)&lt;/Q&gt;&lt;R&gt;1&lt;/R&gt;&lt;C&gt;1&lt;/C&gt;&lt;D xsi:type="xsd:double"&gt;23.6199951141446&lt;/D&gt;&lt;/FQL&gt;&lt;FQL&gt;&lt;Q&gt;US26142R1041^FF_TAX_CF(ANN_R,1/1/2019,12/31/2019)&lt;/Q&gt;&lt;R&gt;1&lt;/R&gt;&lt;C&gt;1&lt;/C&gt;&lt;D xsi:type="xsd:double"&gt;0&lt;/D&gt;&lt;/FQL&gt;&lt;FQL&gt;&lt;Q&gt;FI0009013296^FF_PTX_INC(ANN_R,1/1/2018,12/31/2018)&lt;/Q&gt;&lt;R&gt;1&lt;/R&gt;&lt;C&gt;1&lt;/C&gt;&lt;D xsi:type="xsd:double"&gt;956&lt;/D&gt;&lt;/FQL&gt;&lt;FQL&gt;&lt;Q&gt;CA6330671034^SUS_EC_RISK_SCORE(NOW,NOW,,"SOC")&lt;/Q&gt;&lt;R&gt;0&lt;/R&gt;&lt;C&gt;0&lt;/C&gt;&lt;/FQL&gt;&lt;FQL&gt;&lt;Q&gt;CA6330671034^FF_TAX_RATE(ANN_R,1/1/2016,12/31/2016)&lt;/Q&gt;&lt;R&gt;1&lt;/R&gt;&lt;C&gt;1&lt;/C&gt;&lt;D xsi:type="xsd:double"&gt;15.3478854024557&lt;/D&gt;&lt;/FQL&gt;&lt;FQL&gt;&lt;Q&gt;US0152711091^FF_TAX_RATE(ANN_R,1/1/2020,12/31/2020)&lt;/Q&gt;&lt;R&gt;1&lt;/R&gt;&lt;C&gt;1&lt;/C&gt;&lt;D xsi:type="xsd:double"&gt;0&lt;/D&gt;&lt;/FQL&gt;&lt;FQL&gt;&lt;Q&gt;US94419L1017^FF_TAX_CF(ANN_R,1/1/2019,12/31/2019)&lt;/Q&gt;&lt;R&gt;0&lt;/R&gt;&lt;C&gt;0&lt;/C&gt;&lt;/FQL&gt;&lt;FQL&gt;&lt;Q&gt;GB0005603997^FF_PTX_INC(ANN_R,1/1/2018,12/31/2018)&lt;/Q&gt;&lt;R&gt;1&lt;/R&gt;&lt;C&gt;1&lt;/C&gt;&lt;D xsi:type="xsd:double"&gt;2129&lt;/D&gt;&lt;/FQL&gt;&lt;FQL&gt;&lt;Q&gt;FI0009003305^SUS_EC_RISK_SCORE(NOW,NOW,,"SOC")&lt;/Q&gt;&lt;R&gt;1&lt;/R&gt;&lt;C&gt;1&lt;/C&gt;&lt;D xsi:type="xsd:string"&gt;5.288984&lt;/D&gt;&lt;/FQL&gt;&lt;FQL&gt;&lt;Q&gt;FI0009003305^FF_TAX_RATE(ANN_R,1/1/2016,12/31/2016)&lt;/Q&gt;&lt;R&gt;1&lt;/R&gt;&lt;C&gt;1&lt;/C&gt;&lt;D xsi:type="xsd:double"&gt;21.3733075435203&lt;/D&gt;&lt;/FQL&gt;&lt;FQL&gt;&lt;Q&gt;AU000000GMG2^FF_TAX_RATE(ANN_R,1/1/2020,12/31/2020)&lt;/Q&gt;&lt;R&gt;1&lt;/R&gt;&lt;C&gt;1&lt;/C&gt;&lt;D xsi:type="xsd:double"&gt;18.9947890401748&lt;/D&gt;&lt;/FQL&gt;&lt;FQL&gt;&lt;Q&gt;ID1000109507^FF_TAX_CF(ANN_R,1/1/2019,12/31/2019)&lt;/Q&gt;&lt;R&gt;1&lt;/R&gt;&lt;C&gt;1&lt;/C&gt;&lt;D xsi:type="xsd:double"&gt;7909355&lt;/D&gt;&lt;/FQL&gt;&lt;FQL&gt;&lt;Q&gt;NL0000395903^FF_PTX_INC(ANN_R,1/1/2018,12/31/2018)&lt;/Q&gt;&lt;R&gt;1&lt;/R&gt;&lt;C&gt;1&lt;/C&gt;&lt;D xsi:type="xsd:double"&gt;888&lt;/D&gt;&lt;/FQL&gt;&lt;FQL&gt;&lt;Q&gt;US4278661081^SUS_EC_RISK_SCORE(NOW,NOW,,"SOC")&lt;/Q&gt;&lt;R&gt;0&lt;/R&gt;&lt;C&gt;0&lt;/C&gt;&lt;/FQL&gt;&lt;FQL&gt;&lt;Q&gt;US4278661081^FF_TAX_RATE(ANN_R,1/1/2016,12/31/2016)&lt;/Q&gt;&lt;R&gt;1&lt;/R&gt;&lt;C&gt;1&lt;/C&gt;&lt;D xsi:type="xsd:double"&gt;34.5105554347915&lt;/D&gt;&lt;/FQL&gt;&lt;FQL&gt;&lt;Q&gt;ES0178430E18^FF_TAX_RATE(ANN_R,1/1/2020,12/31/2020)&lt;/Q&gt;&lt;R&gt;1&lt;/R&gt;&lt;C&gt;1&lt;/C&gt;&lt;D xsi:type="xsd:double"&gt;24.2541650523053&lt;/D&gt;&lt;/FQL&gt;&lt;FQL&gt;&lt;Q&gt;US87918A1051^FF_TAX_CF(ANN_R,1/1/2019,12/31/2019)&lt;/Q&gt;&lt;R&gt;1&lt;/R&gt;&lt;C&gt;1&lt;/C&gt;&lt;D xsi:type="xsd:double"&gt;1.31&lt;/D&gt;&lt;/FQL&gt;&lt;FQL&gt;&lt;Q&gt;HK0016000132^FF_PTX_INC(ANN_R,1/1/2018,12/31/2018)&lt;/Q&gt;&lt;R&gt;1&lt;/R&gt;&lt;C&gt;1&lt;/C&gt;&lt;D xsi:type="xsd:double"&gt;59356&lt;/D&gt;&lt;/FQL&gt;&lt;FQL&gt;&lt;Q&gt;US76680R2067^SUS_EC_RISK_SCORE(NOW,NOW,,"SOC")&lt;/Q&gt;&lt;R&gt;0&lt;/R&gt;&lt;C&gt;0&lt;/C&gt;&lt;/FQL&gt;&lt;FQL&gt;&lt;Q&gt;US76680R2067^FF_TAX_RATE(ANN_R,1/1/2016,12/31/2016)&lt;/Q&gt;&lt;R&gt;0&lt;/R&gt;&lt;C&gt;0&lt;/C&gt;&lt;/FQL&gt;&lt;FQL&gt;&lt;Q&gt;US2172041061^FF_TAX_RATE(ANN_R,1/1/2020,12/31/2020)&lt;/Q&gt;&lt;R&gt;1&lt;/R&gt;&lt;C&gt;1&lt;/C&gt;&lt;D xsi:type="xsd:double"&gt;12.6032823076798&lt;/D&gt;&lt;/FQL&gt;&lt;FQL&gt;&lt;Q&gt;CH0030170408^FF_TAX_CF(ANN_R,1/1/2019,12/31/2019)&lt;/Q&gt;&lt;R&gt;1&lt;/R&gt;&lt;C&gt;1&lt;/C&gt;&lt;D xsi:type="xsd:double"&gt;89.3&lt;/D&gt;&lt;/FQL&gt;&lt;FQL&gt;&lt;Q&gt;JP3242800005^FF_PTX_INC(ANN_R,1/1/2018,12/31/2018)&lt;/Q&gt;&lt;R&gt;1&lt;/R&gt;&lt;C&gt;1&lt;/C&gt;&lt;D xsi:type="xsd:double"&gt;362892&lt;/D&gt;&lt;/FQL&gt;&lt;FQL&gt;&lt;Q&gt;IT0005239360^SUS_EC_RISK_SCORE(NOW,NOW,,"SOC")&lt;/Q&gt;&lt;R&gt;1&lt;/R&gt;&lt;C&gt;1&lt;/C&gt;&lt;D xsi:type="xsd:string"&gt;10.262500&lt;/D&gt;&lt;/FQL&gt;&lt;FQL&gt;&lt;Q&gt;IT0005239360^FF_TAX_RATE(ANN_R,1/1/2016,12/31/2016)&lt;/Q&gt;&lt;R&gt;0&lt;/R&gt;&lt;C&gt;0&lt;/C&gt;&lt;/FQL&gt;&lt;FQL&gt;&lt;Q&gt;US12514G1085^FF_TAX_RATE(ANN_R,1/1/2020,12/31/2020)&lt;/Q&gt;&lt;R&gt;1&lt;/R&gt;&lt;C&gt;1&lt;/C&gt;&lt;D xsi:type="xsd:double"&gt;21.3309388406665&lt;/D&gt;&lt;/FQL&gt;&lt;FQL&gt;&lt;Q&gt;US7561091049^FF_TAX_CF(ANN_R,1/1/2019,12/31/2019)&lt;/Q&gt;&lt;R&gt;1&lt;/R&gt;&lt;C&gt;1&lt;/C&gt;&lt;D xsi:type="xsd:double"&gt;4.2&lt;/D&gt;&lt;/FQL&gt;&lt;FQL&gt;&lt;Q&gt;JP3814000000^FF_PTX_INC(ANN_R,1/1/2018,12/31/2018)&lt;/Q&gt;&lt;R&gt;1&lt;/R&gt;&lt;C&gt;1&lt;/C&gt;&lt;D xsi:type="xsd:double"&gt;197807&lt;/D&gt;&lt;/FQL&gt;&lt;FQL&gt;&lt;Q&gt;US9113631090^SUS_EC_RISK_SCORE(NOW,NOW,,"SOC")&lt;/Q&gt;&lt;R&gt;1&lt;/R&gt;&lt;C&gt;1&lt;/C&gt;&lt;D xsi:type="xsd:string"&gt;6.520550&lt;/D&gt;&lt;/FQL&gt;&lt;FQL&gt;&lt;Q&gt;US9113631090^FF_TAX_RATE(ANN_R,1/1/2016,12/31/2016)&lt;/Q&gt;&lt;R&gt;1&lt;/R&gt;&lt;C&gt;1&lt;/C&gt;&lt;D xsi:type="xsd:double"&gt;37.7337733773377&lt;/D&gt;&lt;/FQL&gt;&lt;FQL&gt;&lt;Q&gt;US34959J1088^FF_TAX_RATE(ANN_R,1/1/2020,12/31/2020)&lt;/Q&gt;&lt;R&gt;1&lt;/R&gt;&lt;C&gt;1&lt;/C&gt;&lt;D xsi:type="xsd:double"&gt;3.68110366783843&lt;/D&gt;&lt;/FQL&gt;&lt;FQL&gt;&lt;Q&gt;CA3518581051^FF_TAX_CF(ANN_R,1/1/2019,12/31/2019)&lt;/Q&gt;&lt;R&gt;1&lt;/R&gt;&lt;C&gt;1&lt;/C&gt;&lt;D xsi:type="xsd:double"&gt;51.2182427519444&lt;/D&gt;&lt;/FQL&gt;&lt;FQL&gt;&lt;Q&gt;US4165151048^FF_PTX_INC(ANN_R,1/1/2018,12/31/2018)&lt;/Q&gt;&lt;R&gt;1&lt;/R&gt;&lt;C&gt;1&lt;/C&gt;&lt;D xsi:type="xsd:double"&gt;1753&lt;/D&gt;&lt;/FQL&gt;&lt;FQL&gt;&lt;Q&gt;US4851703029^SUS_EC_RISK_SCORE(NOW,NOW,,"SOC")&lt;/Q&gt;&lt;R&gt;0&lt;/R&gt;&lt;C&gt;0&lt;/C&gt;&lt;/FQL&gt;&lt;FQL&gt;&lt;Q&gt;US4851703029^FF_TAX_RATE(ANN_R,1/1/2016,12/31/2016)&lt;/Q&gt;&lt;R&gt;1&lt;/R&gt;&lt;C&gt;1&lt;/C&gt;&lt;D xsi:type="xsd:double"&gt;27.5841255470047&lt;/D&gt;&lt;/FQL&gt;&lt;FQL&gt;&lt;Q&gt;US3635761097^FF_TAX_RATE(ANN_R,1/1/2020,12/31/2020)&lt;/Q&gt;&lt;R&gt;1&lt;/R&gt;&lt;C&gt;1&lt;/C&gt;&lt;D xsi:type="xsd:double"&gt;1.46974394304742&lt;/D&gt;&lt;/FQL&gt;&lt;FQL&gt;&lt;Q&gt;JP3249600002^FF_TAX_CF(ANN_R,1/1/2019,12/31/2019)&lt;/Q&gt;&lt;R&gt;1&lt;/R&gt;&lt;C&gt;1&lt;/C&gt;&lt;D xsi:type="xsd:double"&gt;41949&lt;/D&gt;&lt;/FQL&gt;&lt;FQL&gt;&lt;Q&gt;BRITUBACNPR1^FF_PTX_INC(ANN_R,1/1/2018,12/31/2018)&lt;/Q&gt;&lt;R&gt;1&lt;/R&gt;&lt;C&gt;1&lt;/C&gt;&lt;D xsi:type="xsd:double"&gt;29861&lt;/D&gt;&lt;/FQL&gt;&lt;FQL&gt;&lt;Q&gt;US6703461052^SUS_EC_RISK_SCORE(NOW,NOW,,"SOC")&lt;/Q&gt;&lt;R&gt;1&lt;/R&gt;&lt;C&gt;1&lt;/C&gt;&lt;D xsi:type="xsd:string"&gt;16.015631&lt;/D&gt;&lt;/FQL&gt;&lt;FQL&gt;&lt;Q&gt;US6703461052^FF_TAX_RATE(ANN_R,1/1/2016,12/31/2016)&lt;/Q&gt;&lt;R&gt;1&lt;/R&gt;&lt;C&gt;1&lt;/C&gt;&lt;D xsi:type="xsd:double"&gt;30.6657097821676&lt;/D&gt;&lt;/FQL&gt;&lt;FQL&gt;&lt;Q&gt;US1890541097^FF_TAX_RATE(ANN_R,1/1/2020,12/31/2020)&lt;/Q&gt;&lt;R&gt;1&lt;/R&gt;&lt;C&gt;1&lt;/C&gt;&lt;D xsi:type="xsd:double"&gt;20.7594936708861&lt;/D&gt;&lt;/FQL&gt;&lt;FQL&gt;&lt;Q&gt;JP3899600005^FF_TAX_CF(ANN_R,1/1/2019,12/31/2019)&lt;/Q&gt;&lt;R&gt;1&lt;/R&gt;&lt;C&gt;1&lt;/C&gt;&lt;D xsi:type="xsd:double"&gt;53817&lt;/D&gt;&lt;/FQL&gt;&lt;FQL&gt;&lt;Q&gt;CH0012138530^FF_PTX_INC(ANN_R,1/1/2018,12/31/2018)&lt;/Q&gt;&lt;R&gt;1&lt;/R&gt;&lt;C&gt;1&lt;/C&gt;&lt;D xsi:type="xsd:double"&gt;3372&lt;/D&gt;&lt;/FQL&gt;&lt;FQL&gt;&lt;Q&gt;GB00BLGZ9862^SUS_EC_RISK_SCORE(NOW,NOW,,"SOC")&lt;/Q&gt;&lt;R&gt;1&lt;/R&gt;&lt;C&gt;1&lt;/C&gt;&lt;D xsi:type="xsd:string"&gt;8.907181&lt;/D&gt;&lt;/FQL&gt;&lt;FQL&gt;&lt;Q&gt;GB00BLGZ9862^FF_TAX_RATE(ANN_R,1/1/2016,12/31/2016)&lt;/Q&gt;&lt;R&gt;1&lt;/R&gt;&lt;C&gt;1&lt;/C&gt;&lt;D xsi:type="xsd:double"&gt;-24.2152466367713&lt;/D&gt;&lt;/FQL&gt;&lt;FQL&gt;&lt;Q&gt;US57772K1016^FF_TAX_RATE(ANN_R,1/1/2020,12/31/2020)&lt;/Q&gt;&lt;R&gt;1&lt;/R&gt;&lt;C&gt;1&lt;/C&gt;&lt;D xsi:type="xsd:double"&gt;3.45113376277105&lt;/D&gt;&lt;/FQL&gt;&lt;FQL&gt;&lt;Q&gt;NL0000009165^FF_TAX_CF(ANN_R,1/1/2019,12/31/2019)&lt;/Q&gt;&lt;R&gt;1&lt;/R&gt;&lt;C&gt;1&lt;/C&gt;&lt;D xsi:type="xsd:double"&gt;924&lt;/D&gt;&lt;/FQL&gt;&lt;FQL&gt;&lt;Q&gt;CA5592224011^FF_PTX_INC(ANN_R,1/1/2018,12/31/2018)&lt;/Q&gt;&lt;R&gt;1&lt;/R&gt;&lt;C&gt;1&lt;/C&gt;&lt;D xsi:type="xsd:double"&gt;3465.89991784415&lt;/D&gt;&lt;/FQL&gt;&lt;FQL&gt;&lt;Q&gt;SE0012673267^SUS_EC_RISK_SCORE(NOW,NOW,,"SOC")&lt;/Q&gt;&lt;R&gt;1&lt;/R&gt;&lt;C&gt;1&lt;/C&gt;&lt;D xsi:type="xsd:string"&gt;11.085250&lt;/D&gt;&lt;/FQL&gt;&lt;FQL&gt;&lt;Q&gt;SE0012673267^FF_TAX_RATE(ANN_R,1/1/2016,12/31/2016)&lt;/Q&gt;&lt;R&gt;1&lt;/R&gt;&lt;C&gt;1&lt;/C&gt;&lt;D xsi:type="xsd:double"&gt;8.3453652902108&lt;/D&gt;&lt;/FQL&gt;&lt;FQL&gt;&lt;Q&gt;DE000ENAG999^FF_TAX_RATE(ANN_R,1/1/2020,12/31/2020)&lt;/Q&gt;&lt;R&gt;1&lt;/R&gt;&lt;C&gt;1&lt;/C&gt;&lt;D xsi:type="xsd:double"&gt;49.1257755217146&lt;/D&gt;&lt;/FQL&gt;&lt;FQL&gt;&lt;Q&gt;KR7005490008^FF_TAX_CF(ANN_R,1/1/2019,12/31/2019)&lt;/Q&gt;&lt;R&gt;1&lt;/R&gt;&lt;C&gt;1&lt;/C&gt;&lt;D xsi:type="xsd:double"&gt;1512996.578577&lt;/D&gt;&lt;/FQL&gt;&lt;FQL&gt;&lt;Q&gt;DE0005140008^FF_PTX_INC(ANN_R,1/1/2018,12/31/2018)&lt;/Q&gt;&lt;R&gt;1&lt;/R&gt;&lt;C&gt;1&lt;/C&gt;&lt;D xsi:type="xsd:double"&gt;1111&lt;/D&gt;&lt;/FQL&gt;&lt;FQL&gt;&lt;Q&gt;HK0027032686^SUS_EC_RISK_SCORE(NOW,NOW,,"SOC")&lt;/Q&gt;&lt;R&gt;0&lt;/R&gt;&lt;C&gt;0&lt;/C&gt;&lt;/FQL&gt;&lt;FQL&gt;&lt;Q&gt;HK0027032686^FF_TAX_RATE(ANN_R,1/1/2016,12/31/2016)&lt;/Q&gt;&lt;R&gt;1&lt;/R&gt;&lt;C&gt;1&lt;/C&gt;&lt;D xsi:type="xsd:double"&gt;1.2214534492962&lt;/D&gt;&lt;/FQL&gt;&lt;FQL&gt;&lt;Q&gt;US34959E1091^FF_TAX_RATE(ANN_R,1/1/2020,12/31/2020)&lt;/Q&gt;&lt;R&gt;1&lt;/R&gt;&lt;C&gt;1&lt;/C&gt;&lt;D xsi:type="xsd:double"&gt;9.8209340963633&lt;/D&gt;&lt;/FQL&gt;&lt;FQL&gt;&lt;Q&gt;US98850P1093^FF_TAX_CF(ANN_R,1/1/2019,12/31/2019)&lt;/Q&gt;&lt;R&gt;1&lt;/R&gt;&lt;C&gt;1&lt;/C&gt;&lt;D xsi:type="xsd:double"&gt;255.000000000103&lt;/D&gt;&lt;/FQL&gt;&lt;FQL&gt;&lt;Q&gt;US50540R4092^FF_PTX_INC(ANN_R,1/1/2018,12/31/2018)&lt;/Q&gt;&lt;R&gt;1&lt;/R&gt;&lt;C&gt;1&lt;/C&gt;&lt;D xsi:type="xsd:double"&gt;1268.3&lt;/D&gt;&lt;/FQL&gt;&lt;FQL&gt;&lt;Q&gt;FR0010307819^SUS_EC_RISK_SCORE(NOW,NOW,,"SOC")&lt;/Q&gt;&lt;R&gt;1&lt;/R&gt;&lt;C&gt;1&lt;/C&gt;&lt;D xsi:type="xsd:string"&gt;6.394094&lt;/D&gt;&lt;/FQL&gt;&lt;FQL&gt;&lt;Q&gt;FR0010307819^FF_TAX_RATE(ANN_R,1/1/2016,12/31/2016)&lt;/Q&gt;&lt;R&gt;1&lt;/R&gt;&lt;C&gt;1&lt;/C&gt;&lt;D xsi:type="xsd:double"&gt;25.7146218091989&lt;/D&gt;&lt;/FQL&gt;&lt;FQL&gt;&lt;Q&gt;US29476L1070^FF_TAX_RATE(ANN_R,1/1/2020,12/31/2020)&lt;/Q&gt;&lt;R&gt;1&lt;/R&gt;&lt;C&gt;1&lt;/C&gt;&lt;D xsi:type="xsd:double"&gt;0.0913767973719518&lt;/D&gt;&lt;/FQL&gt;&lt;FQL&gt;&lt;Q&gt;NL0000226223^FF_TAX_CF(ANN_R,1/1/2019,12/31/2019)&lt;/Q&gt;&lt;R&gt;1&lt;/R&gt;&lt;C&gt;1&lt;/C&gt;&lt;D xsi:type="xsd:double"&gt;116.149349281415&lt;/D&gt;&lt;/FQL&gt;&lt;FQL&gt;&lt;Q&gt;FR0000133308^FF_PTX_INC(ANN_R,1/1/2018,12/31/2018)&lt;/Q&gt;&lt;R&gt;1&lt;/R&gt;&lt;C&gt;1&lt;/C&gt;&lt;D xsi:type="xsd:double"&gt;3464&lt;/D&gt;&lt;/FQL&gt;&lt;FQL&gt;&lt;Q&gt;US29786A1060^SUS_EC_RISK_SCORE(NOW,NOW,,"SOC")&lt;/Q&gt;&lt;R&gt;0&lt;/R&gt;&lt;C&gt;0&lt;/C&gt;&lt;/FQL&gt;&lt;FQL&gt;&lt;Q&gt;US29786A1060^FF_TAX_RATE(ANN_R,1/1/2016,12/31/2016)&lt;/Q&gt;&lt;R&gt;0&lt;/R&gt;&lt;C&gt;0&lt;/C&gt;&lt;/FQL&gt;&lt;FQL&gt;&lt;Q&gt;NL0011585146^FF_TAX_RATE(ANN_R,1/1/2020,12/31/2020)&lt;/Q&gt;&lt;R&gt;1&lt;/R&gt;&lt;C&gt;1&lt;/C&gt;&lt;D xsi:type="xsd:double"&gt;8.77959745647566&lt;/D&gt;&lt;/FQL&gt;&lt;FQL&gt;&lt;Q&gt;CA87971M1032^FF_TAX_CF(ANN_R,1/1/2019,12/31/2019)&lt;/Q&gt;&lt;R&gt;1&lt;/R&gt;&lt;C&gt;1&lt;/C&gt;&lt;D xsi:type="xsd:double"&gt;629&lt;/D&gt;&lt;/FQL&gt;&lt;FQL&gt;&lt;Q&gt;US92556H2067^FF_PTX_INC(ANN_R,1/1/2018,12/31/2018)&lt;/Q&gt;&lt;R&gt;1&lt;/R&gt;&lt;C&gt;1&lt;/C&gt;&lt;D xsi:type="xsd:double"&gt;4124&lt;/D&gt;&lt;/FQL&gt;&lt;FQL&gt;&lt;Q&gt;US2091151041^SUS_EC_RISK_SCORE(NOW,NOW,,"SOC")&lt;/Q&gt;&lt;R&gt;0&lt;/R&gt;&lt;C&gt;0&lt;/C&gt;&lt;/FQL&gt;&lt;FQL&gt;&lt;Q&gt;US2091151041^FF_TAX_RATE(ANN_R,1/1/2016,12/31/2016)&lt;/Q&gt;&lt;R&gt;1&lt;/R&gt;&lt;C&gt;1&lt;/C&gt;&lt;D xsi:type="xsd:double"&gt;35.923829130211&lt;/D&gt;&lt;/FQL&gt;&lt;FQL&gt;&lt;Q&gt;US78486Q1013^FF_TAX_RATE(ANN_R,1/1/2020,12/31/2020)&lt;/Q&gt;&lt;R&gt;1&lt;/R&gt;&lt;C&gt;1&lt;/C&gt;&lt;D xsi:type="xsd:double"&gt;25.6956129609313&lt;/D&gt;&lt;/FQL&gt;&lt;FQL&gt;&lt;Q&gt;HK0669013440^FF_TAX_CF(ANN_R,1/1/2019,12/31/2019)&lt;/Q&gt;&lt;R&gt;1&lt;/R&gt;&lt;C&gt;1&lt;/C&gt;&lt;D xsi:type="xsd:double"&gt;270.807950617632&lt;/D&gt;&lt;/FQL&gt;&lt;FQL&gt;&lt;Q&gt;US0534841012^FF_PTX_INC(ANN_R,1/1/2018,12/31/2018)&lt;/Q&gt;&lt;R&gt;1&lt;/R&gt;&lt;C&gt;1&lt;/C&gt;&lt;D xsi:type="xsd:double"&gt;974.015&lt;/D&gt;&lt;/FQL&gt;&lt;FQL&gt;&lt;Q&gt;US2333311072^SUS_EC_RISK_SCORE(NOW,NOW,,"SOC")&lt;/Q&gt;&lt;R&gt;0&lt;/R&gt;&lt;C&gt;0&lt;/C&gt;&lt;/FQL&gt;&lt;FQL&gt;&lt;Q&gt;US2333311072^FF_TAX_RATE(ANN_R,1/1/2016,12/31/2016)&lt;/Q&gt;&lt;R&gt;1&lt;/R&gt;&lt;C&gt;1&lt;/C&gt;&lt;D xsi:type="xsd:double"&gt;24.5248868778281&lt;/D&gt;&lt;/FQL&gt;&lt;FQL&gt;&lt;Q&gt;IT0000062072^FF_TAX_RATE(ANN_R,1/1/2020,12/31/2020)&lt;/Q&gt;&lt;R&gt;1&lt;/R&gt;&lt;C&gt;1&lt;/C&gt;&lt;D xsi:type="xsd:double"&gt;35.0851000298597&lt;/D&gt;&lt;/FQL&gt;&lt;FQL&gt;&lt;Q&gt;JP3830800003^FF_TAX_CF(ANN_R,1/1/2019,12/31/2019)&lt;/Q&gt;&lt;R&gt;1&lt;/R&gt;&lt;C&gt;1&lt;/C&gt;&lt;D xsi:type="xsd:double"&gt;79589&lt;/D&gt;&lt;/FQL&gt;&lt;FQL&gt;&lt;Q&gt;US9892071054^FF_PTX_INC(ANN_R,1/1/2018,12/31/2018)&lt;/Q&gt;&lt;R&gt;1&lt;/R&gt;&lt;C&gt;1&lt;/C&gt;&lt;D xsi:type="xsd:double"&gt;524&lt;/D&gt;&lt;/FQL&gt;&lt;FQL&gt;&lt;Q&gt;KR7035720002^SUS_EC_RISK_SCORE(NOW,NOW,,"SOC")&lt;/Q&gt;&lt;R&gt;0&lt;/R&gt;&lt;C&gt;0&lt;/C&gt;&lt;/FQL&gt;&lt;FQL&gt;&lt;Q&gt;KR7035720002^FF_TAX_RATE(ANN_R,1/1/2016,12/31/2016)&lt;/Q&gt;&lt;R&gt;1&lt;/R&gt;&lt;C&gt;1&lt;/C&gt;&lt;D xsi:type="xsd:double"&gt;31.4787489137299&lt;/D&gt;&lt;/FQL&gt;&lt;FQL&gt;&lt;Q&gt;JP3546800008^FF_TAX_RATE(ANN_R,1/1/2020,12/31/2020)&lt;/Q&gt;&lt;R&gt;1&lt;/R&gt;&lt;C&gt;1&lt;/C&gt;&lt;D xsi:type="xsd:double"&gt;20.1266131910657&lt;/D&gt;&lt;/FQL&gt;&lt;FQL&gt;&lt;Q&gt;JP3388200002^FF_TAX_CF(ANN_R,1/1/2019,12/31/2019)&lt;/Q&gt;&lt;R&gt;1&lt;/R&gt;&lt;C&gt;1&lt;/C&gt;&lt;D xsi:type="xsd:double"&gt;83151&lt;/D&gt;&lt;/FQL&gt;&lt;FQL&gt;&lt;Q&gt;JP3266400005^FF_PTX_INC(ANN_R,1/1/2018,12/31/2018)&lt;/Q&gt;&lt;R&gt;1&lt;/R&gt;&lt;C&gt;1&lt;/C&gt;&lt;D xsi:type="xsd:double"&gt;197230&lt;/D&gt;&lt;/FQL&gt;&lt;FQL&gt;&lt;Q&gt;SE0000103699^SUS_EC_RISK_SCORE(NOW,NOW,,"SOC")&lt;/Q&gt;&lt;R&gt;0&lt;/R&gt;&lt;C&gt;0&lt;/C&gt;&lt;/FQL&gt;&lt;FQL&gt;&lt;Q&gt;SE0000103699^FF_TAX_RATE(ANN_R,1/1/2016,12/31/2016)&lt;/Q&gt;&lt;R&gt;1&lt;/R&gt;&lt;C&gt;1&lt;/C&gt;&lt;D xsi:type="xsd:double"&gt;19.0082644628099&lt;/D&gt;&lt;/FQL&gt;&lt;FQL&gt;&lt;Q&gt;AU000000FMG4^FF_TAX_RATE(ANN_R,1/1/2020,12/31/2020)&lt;/Q&gt;&lt;R&gt;1&lt;/R&gt;&lt;C&gt;1&lt;/C&gt;&lt;D xsi:type="xsd:double"&gt;29.2227204783259&lt;/D&gt;&lt;/FQL&gt;&lt;FQL&gt;&lt;Q&gt;FR0010208488^FF_TAX_CF(ANN_R,1/1/2019,12/31/2019)&lt;/Q&gt;&lt;R&gt;1&lt;/R&gt;&lt;C&gt;1&lt;/C&gt;&lt;D xsi:type="xsd:double"&gt;575&lt;/D&gt;&lt;/FQL&gt;&lt;FQL&gt;&lt;Q&gt;US0865161014^FF_PTX_INC(ANN_R,1/1/2018,12/31/2018)&lt;/Q&gt;&lt;R&gt;1&lt;/R&gt;&lt;C&gt;1&lt;/C&gt;&lt;D xsi:type="xsd:double"&gt;1817&lt;/D&gt;&lt;/FQL&gt;&lt;FQL&gt;&lt;Q&gt;US12504L1098^SUS_EC_RISK_SCORE(NOW,NOW,,"SOC")&lt;/Q&gt;&lt;R&gt;1&lt;/R&gt;&lt;C&gt;1&lt;/C&gt;&lt;D xsi:type="xsd:string"&gt;2.479175&lt;/D&gt;&lt;/FQL&gt;&lt;FQL&gt;&lt;Q&gt;US12504L1098^FF_TAX_RATE(ANN_R,1/1/2016,12/31/2016)&lt;/Q&gt;&lt;R&gt;1&lt;/R&gt;&lt;C&gt;1&lt;/C&gt;&lt;D xsi:type="xsd:double"&gt;33.6838017726285&lt;/D&gt;&lt;/FQL&gt;&lt;FQL&gt;&lt;Q&gt;DE0007037129^FF_TAX_RATE(ANN_R,1/1/2020,12/31/2020)&lt;/Q&gt;&lt;R&gt;1&lt;/R&gt;&lt;C&gt;1&lt;/C&gt;&lt;D xsi:type="xsd:double"&gt;44.2143727161998&lt;/D&gt;&lt;/FQL&gt;&lt;FQL&gt;&lt;Q&gt;US9621661043^FF_TAX_CF(ANN_R,1/1/2019,12/31/2019)&lt;/Q&gt;&lt;R&gt;1&lt;/R&gt;&lt;C&gt;1&lt;/C&gt;&lt;D xsi:type="xsd:double"&gt;-2&lt;/D&gt;&lt;/FQL&gt;&lt;FQL&gt;&lt;Q&gt;US6795801009^FF_PTX_INC(ANN_R,1/1/2018,12/31/2018)&lt;/Q&gt;&lt;R&gt;1&lt;/R&gt;&lt;C&gt;1&lt;/C&gt;&lt;D xsi:type="xsd:double"&gt;815.513&lt;/D&gt;&lt;/FQL&gt;&lt;FQL&gt;&lt;Q&gt;JP3201200007^SUS_EC_RISK_SCORE(NOW,NOW,,"SOC")&lt;/Q&gt;&lt;R&gt;1&lt;/R&gt;&lt;C&gt;1&lt;/C&gt;&lt;D xsi:type="xsd:string"&gt;18.611456&lt;/D&gt;&lt;/FQL&gt;&lt;FQL&gt;&lt;Q&gt;JP3201200007^FF_TAX_RATE(ANN_R,1/1/2016,12/31/2016)&lt;/Q&gt;&lt;R&gt;1&lt;/R&gt;&lt;C&gt;1&lt;/C&gt;&lt;D xsi:type="xsd:double"&gt;11.5098870056497&lt;/D&gt;&lt;/FQL&gt;&lt;FQL&gt;&lt;Q&gt;US3167731005^FF_TAX_RATE(ANN_R,1/1/2020,12/31/2020)&lt;/Q&gt;&lt;R&gt;1&lt;/R&gt;&lt;C&gt;1&lt;/C&gt;&lt;D xsi:type="xsd:double"&gt;20.5898720089037&lt;/D&gt;&lt;/FQL&gt;&lt;FQL&gt;&lt;Q&gt;US49338L1035^FF_TAX_CF(ANN_R,1/1/2019,12/31/2019)&lt;/Q&gt;&lt;R&gt;1&lt;/R&gt;&lt;C&gt;1&lt;/C&gt;&lt;D xsi:type="xsd:double"&gt;103&lt;/D&gt;&lt;/FQL&gt;&lt;FQL&gt;&lt;Q&gt;US6792951054^FF_PTX_INC(ANN_R,1/1/2018,12/31/2018)&lt;/Q&gt;&lt;R&gt;1&lt;/R&gt;&lt;C&gt;1&lt;/C&gt;&lt;D xsi:type="xsd:double"&gt;-110.17&lt;/D&gt;&lt;/FQL&gt;&lt;FQL&gt;&lt;Q&gt;FR0000121261^SUS_EC_RISK_SCORE(NOW,NOW,,"SOC")&lt;/Q&gt;&lt;R&gt;1&lt;/R&gt;&lt;C&gt;1&lt;/C&gt;&lt;D xsi:type="xsd:string"&gt;4.205000&lt;/D&gt;&lt;/FQL&gt;&lt;FQL&gt;&lt;Q&gt;FR0000121261^FF_TAX_RATE(ANN_R,1/1/2016,12/31/2016)&lt;/Q&gt;&lt;R&gt;1&lt;/R&gt;&lt;C&gt;1&lt;/C&gt;&lt;D xsi:type="xsd:double"&gt;32.2802754151478&lt;/D&gt;&lt;/FQL&gt;&lt;FQL&gt;&lt;Q&gt;INE238A01034^FF_TAX_RATE(ANN_R,1/1/2020,12/31/2020)&lt;/Q&gt;&lt;R&gt;1&lt;/R&gt;&lt;C&gt;1&lt;/C&gt;&lt;D xsi:type="xsd:double"&gt;64.4178246366395&lt;/D&gt;&lt;/FQL&gt;&lt;FQL&gt;&lt;Q&gt;NL0009434992^FF_TAX_CF(ANN_R,1/1/2019,12/31/2019)&lt;/Q&gt;&lt;R&gt;1&lt;/R&gt;&lt;C&gt;1&lt;/C&gt;&lt;D xsi:type="xsd:double"&gt;403&lt;/D&gt;&lt;/FQL&gt;&lt;FQL&gt;&lt;Q&gt;JP3783600004^FF_PTX_INC(ANN_R,1/1/2018,12/31/2018)&lt;/Q&gt;&lt;R&gt;1&lt;/R&gt;&lt;C&gt;1&lt;/C&gt;&lt;D xsi:type="xsd:double"&gt;421594&lt;/D&gt;&lt;/FQL&gt;&lt;FQL&gt;&lt;Q&gt;GB0000536739^SUS_EC_RISK_SCORE(NOW,NOW,,"SOC")&lt;/Q&gt;&lt;R&gt;1&lt;/R&gt;&lt;C&gt;1&lt;/C&gt;&lt;D xsi:type="xsd:string"&gt;6.795712&lt;/D&gt;&lt;/FQL&gt;&lt;FQL&gt;&lt;Q&gt;GB0000536739^FF_TAX_RATE(ANN_R,1/1/2016,12/31/2016)&lt;/Q&gt;&lt;R&gt;1&lt;/R&gt;&lt;C&gt;1&lt;/C&gt;&lt;D xsi:type="xsd:double"&gt;33.9062753364683&lt;/D&gt;&lt;/FQL&gt;&lt;FQL&gt;&lt;Q&gt;JP3351600006^FF_TAX_RATE(ANN_R,1/1/2020,12/31/2020)&lt;/Q&gt;&lt;R&gt;0&lt;/R&gt;&lt;C&gt;0&lt;/C&gt;&lt;/FQL&gt;&lt;FQL&gt;&lt;Q&gt;US2567461080^FF_TAX_CF(ANN_R,1/1/2019,12/31/2019)&lt;/Q&gt;&lt;R&gt;1&lt;/R&gt;&lt;C&gt;1&lt;/C&gt;&lt;D xsi:type="xsd:double"&gt;277.5&lt;/D&gt;&lt;/FQL&gt;&lt;FQL&gt;&lt;Q&gt;US0304201033^FF_PTX_INC(ANN_R,1/1/2018,12/31/2018)&lt;/Q&gt;&lt;R&gt;1&lt;/R&gt;&lt;C&gt;1&lt;/C&gt;&lt;D xsi:type="xsd:double"&gt;787&lt;/D&gt;&lt;/FQL&gt;&lt;FQL&gt;&lt;Q&gt;US88339J1051^SUS_EC_RISK_SCORE(NOW,NOW,,"SOC")&lt;/Q&gt;&lt;R&gt;0&lt;/R&gt;&lt;C&gt;0&lt;/C&gt;&lt;/FQL&gt;&lt;FQL&gt;&lt;Q&gt;US88339J1051^FF_TAX_RATE(ANN_R,1/1/2016,12/31/2016)&lt;/Q&gt;&lt;R&gt;1&lt;/R&gt;&lt;C&gt;1&lt;/C&gt;&lt;D xsi:type="xsd:double"&gt;53.273714468221&lt;/D&gt;&lt;/FQL&gt;&lt;FQL&gt;&lt;Q&gt;JP3519400000^FF_TAX_RATE(ANN_R,1/1/2020,12/31/2020)&lt;/Q&gt;&lt;R&gt;1&lt;/R&gt;&lt;C&gt;1&lt;/C&gt;&lt;D xsi:type="xsd:double"&gt;27.9873770909628&lt;/D&gt;&lt;/FQL&gt;&lt;FQL&gt;&lt;Q&gt;US5010441013^FF_TAX_CF(ANN_R,1/1/2019,12/31/2019)&lt;/Q&gt;&lt;R&gt;1&lt;/R&gt;&lt;C&gt;1&lt;/C&gt;&lt;D xsi:type="xsd:double"&gt;600&lt;/D&gt;&lt;/FQL&gt;&lt;FQL&gt;&lt;Q&gt;US03076C1062^FF_PTX_INC(ANN_R,1/1/2018,12/31/2018)&lt;/Q&gt;&lt;R&gt;1&lt;/R&gt;&lt;C&gt;1&lt;/C&gt;&lt;D xsi:type="xsd:double"&gt;2484&lt;/D&gt;&lt;/FQL&gt;&lt;FQL&gt;&lt;Q&gt;CA01626P4033^SUS_EC_RISK_SCORE(NOW,NOW,,"SOC")&lt;/Q&gt;&lt;R&gt;0&lt;/R&gt;&lt;C&gt;0&lt;/C&gt;&lt;/FQL&gt;&lt;FQL&gt;&lt;Q&gt;CA01626P4033^FF_TAX_RATE(ANN_R,1/1/2016,12/31/2016)&lt;/Q&gt;&lt;R&gt;1&lt;/R&gt;&lt;C&gt;1&lt;/C&gt;&lt;D xsi:type="xsd:double"&gt;25.5369622363275&lt;/D&gt;&lt;/FQL&gt;&lt;FQL&gt;&lt;Q&gt;US5926881054^FF_TAX_RATE(ANN_R,1/1/2020,12/31/2020)&lt;/Q&gt;&lt;R&gt;1&lt;/R&gt;&lt;C&gt;1&lt;/C&gt;&lt;D xsi:type="xsd:double"&gt;19.4998818019&lt;/D&gt;&lt;/FQL&gt;&lt;FQL&gt;&lt;Q&gt;US0584981064^FF_TAX_CF(ANN_R,1/1/2019,12/31/2019)&lt;/Q&gt;&lt;R&gt;1&lt;/R&gt;&lt;C&gt;1&lt;/C&gt;&lt;D xsi:type="xsd:double"&gt;128&lt;/D&gt;&lt;/FQL&gt;&lt;FQL&gt;&lt;Q&gt;JE00BJVNSS43^FF_PTX_INC(ANN_R,1/1/2018,12/31/2018)&lt;/Q&gt;&lt;R&gt;1&lt;/R&gt;&lt;C&gt;1&lt;/C&gt;&lt;D xsi:type="xsd:double"&gt;879.819903135108&lt;/D&gt;&lt;/FQL&gt;&lt;FQL&gt;&lt;Q&gt;AU000000TCL6^SUS_EC_RISK_SCORE(NOW,NOW,,"SOC")&lt;/Q&gt;&lt;R&gt;0&lt;/R&gt;&lt;C&gt;0&lt;/C&gt;&lt;/FQL&gt;&lt;FQL&gt;&lt;Q&gt;AU000000TCL6^FF_TAX_RATE(ANN_R,1/1/2016,12/31/2016)&lt;/Q&gt;&lt;R&gt;0&lt;/R&gt;&lt;C&gt;0&lt;/C&gt;&lt;/FQL&gt;&lt;FQL&gt;&lt;Q&gt;US48251W1045^FF_TAX_RATE(ANN_R,1/1/2020,12/31/2020)&lt;/Q&gt;&lt;R&gt;1&lt;/R&gt;&lt;C&gt;1&lt;/C&gt;&lt;D xsi:type="xsd:double"&gt;10.636099879599&lt;/D&gt;&lt;/FQL&gt;&lt;FQL&gt;&lt;Q&gt;US5260571048^FF_TAX_CF(ANN_R,1/1/2019,12/31/2019)&lt;/Q&gt;&lt;R&gt;1&lt;/R&gt;&lt;C&gt;1&lt;/C&gt;&lt;D xsi:type="xsd:double"&gt;261.445&lt;/D&gt;&lt;/FQL&gt;&lt;FQL&gt;&lt;Q&gt;GB00BZ09BD16^FF_PTX_INC(ANN_R,1/1/2018,12/31/2018)&lt;/Q&gt;&lt;R&gt;1&lt;/R&gt;&lt;C&gt;1&lt;/C&gt;&lt;D xsi:type="xsd:double"&gt;-58.131000000121&lt;/D&gt;&lt;/FQL&gt;&lt;FQL&gt;&lt;Q&gt;US7611521078^SUS_EC_RISK_SCORE(NOW,NOW,,"SOC")&lt;/Q&gt;&lt;R&gt;0&lt;/R&gt;&lt;C&gt;0&lt;/C&gt;&lt;/FQL&gt;&lt;FQL&gt;&lt;Q&gt;US7611521078^FF_TAX_RATE(ANN_R,1/1/2016,12/31/2016)&lt;/Q&gt;&lt;R&gt;1&lt;/R&gt;&lt;C&gt;1&lt;/C&gt;&lt;D xsi:type="xsd:double"&gt;19.8279666762215&lt;/D&gt;&lt;/FQL&gt;&lt;FQL&gt;&lt;Q&gt;US49271V1008^FF_TAX_RATE(ANN_R,1/1/2020,12/31/2020)&lt;/Q&gt;&lt;R&gt;1&lt;/R&gt;&lt;C&gt;1&lt;/C&gt;&lt;D xsi:type="xsd:double"&gt;24.4152880775813&lt;/D&gt;&lt;/FQL&gt;&lt;FQL&gt;&lt;Q&gt;CA94106B1013^FF_TAX_CF(ANN_R,1/1/2019,12/31/2019)&lt;/Q&gt;&lt;R&gt;1&lt;/R&gt;&lt;C&gt;1&lt;/C&gt;&lt;D xsi:type="xsd:double"&gt;107.543713906796&lt;/D&gt;&lt;/FQL&gt;&lt;FQL&gt;&lt;Q&gt;FR0000127771^FF_PTX_INC(ANN_R,1/1/2018,12/31/2018)&lt;/Q&gt;&lt;R&gt;1&lt;/R&gt;&lt;C&gt;1&lt;/C&gt;&lt;D xsi:type="xsd:double"&gt;385&lt;/D&gt;&lt;/FQL&gt;&lt;FQL&gt;&lt;Q&gt;SE0007100581^SUS_EC_RISK_SCORE(NOW,NOW,,"SOC")&lt;/Q&gt;&lt;R&gt;1&lt;/R&gt;&lt;C&gt;1&lt;/C&gt;&lt;D xsi:type="xsd:string"&gt;3.446344&lt;/D&gt;&lt;/FQL&gt;&lt;FQL&gt;&lt;Q&gt;SE0007100581^FF_TAX_RATE(ANN_R,1/1/2016,12/31/2016)&lt;/Q&gt;&lt;R&gt;1&lt;/R&gt;&lt;C&gt;1&lt;/C&gt;&lt;D xsi:type="xsd:double"&gt;26.3682719546742&lt;/D&gt;&lt;/FQL&gt;&lt;FQL&gt;&lt;Q&gt;CH0126881561^FF_TAX_RATE(ANN_R,1/1/2020,12/31/2020)&lt;/Q&gt;&lt;R&gt;0&lt;/R&gt;&lt;C&gt;0&lt;/C&gt;&lt;/FQL&gt;&lt;FQL&gt;&lt;Q&gt;JP3942400007^FF_TAX_CF(ANN_R,1/1/2019,12/31/2019)&lt;/Q&gt;&lt;R&gt;1&lt;/R&gt;&lt;C&gt;1&lt;/C&gt;&lt;D xsi:type="xsd:double"&gt;69913&lt;/D&gt;&lt;/FQL&gt;&lt;FQL&gt;&lt;Q&gt;US92345Y1064^FF_PTX_INC(ANN_R,1/1/2018,12/31/2018)&lt;/Q&gt;&lt;R&gt;1&lt;/R&gt;&lt;C&gt;1&lt;/C&gt;&lt;D xsi:type="xsd:double"&gt;719.7&lt;/D&gt;&lt;/FQL&gt;&lt;FQL&gt;&lt;Q&gt;US9694571004^SUS_EC_RISK_SCORE(NOW,NOW,,"SOC")&lt;/Q&gt;&lt;R&gt;1&lt;/R&gt;&lt;C&gt;1&lt;/C&gt;&lt;D xsi:type="xsd:string"&gt;8.516750&lt;/D&gt;&lt;/FQL&gt;&lt;FQL&gt;&lt;Q&gt;US9694571004^FF_TAX_RATE(ANN_R,1/1/2016,12/31/2016)&lt;/Q&gt;&lt;R&gt;0&lt;/R&gt;&lt;C&gt;0&lt;/C&gt;&lt;/FQL&gt;&lt;FQL&gt;&lt;Q&gt;FR0000125338^FF_TAX_RATE(ANN_R,1/1/2020,12/31/2020)&lt;/Q&gt;&lt;R&gt;1&lt;/R&gt;&lt;C&gt;1&lt;/C&gt;&lt;D xsi:type="xsd:double"&gt;29.520295202952&lt;/D&gt;&lt;/FQL&gt;&lt;FQL&gt;&lt;Q&gt;US3119001044^FF_TAX_CF(ANN_R,1/1/2019,12/31/2019)&lt;/Q&gt;&lt;R&gt;1&lt;/R&gt;&lt;C&gt;1&lt;/C&gt;&lt;D xsi:type="xsd:double"&gt;242.7&lt;/D&gt;&lt;/FQL&gt;&lt;FQL&gt;&lt;Q&gt;CNE1000002M1^FF_PTX_INC(ANN_R,1/1/2018,12/31/2018)&lt;/Q&gt;&lt;R&gt;1&lt;/R&gt;&lt;C&gt;1&lt;/C&gt;&lt;D xsi:type="xsd:double"&gt;124590.33565816&lt;/D&gt;&lt;/FQL&gt;&lt;FQL&gt;&lt;Q&gt;US9182041080^SUS_EC_RISK_SCORE(NOW,NOW,,"SOC")&lt;/Q&gt;&lt;R&gt;1&lt;/R&gt;&lt;C&gt;1&lt;/C&gt;&lt;D xsi:type="xsd:string"&gt;6.825125&lt;/D&gt;&lt;/FQL&gt;&lt;FQL&gt;&lt;Q&gt;US9182041080^FF_TAX_RATE(ANN_R,1/1/2016,12/31/2016)&lt;/Q&gt;&lt;R&gt;1&lt;/R&gt;&lt;C&gt;1&lt;/C&gt;&lt;D xsi:type="xsd:double"&gt;17.1704962803522&lt;/D&gt;&lt;/FQL&gt;&lt;FQL&gt;&lt;Q&gt;NL0011794037^FF_TAX_RATE(ANN_R,1/1/2020,12/31/2020)&lt;/Q&gt;&lt;R&gt;1&lt;/R&gt;&lt;C&gt;1&lt;/C&gt;&lt;D xsi:type="xsd:double"&gt;19.4021101992966&lt;/D&gt;&lt;/FQL&gt;&lt;FQL&gt;&lt;Q&gt;US33616C1009^FF_TAX_CF(ANN_R,1/1/2019,12/31/2019)&lt;/Q&gt;&lt;R&gt;1&lt;/R&gt;&lt;C&gt;1&lt;/C&gt;&lt;D xsi:type="xsd:double"&gt;155.315&lt;/D&gt;&lt;/FQL&gt;&lt;FQL&gt;&lt;Q&gt;CH0024608827^FF_PTX_INC(ANN_R,1/1/2018,12/31/2018)&lt;/Q&gt;&lt;R&gt;1&lt;/R&gt;&lt;C&gt;1&lt;/C&gt;&lt;D xsi:type="xsd:double"&gt;891.3&lt;/D&gt;&lt;/FQL&gt;&lt;FQL&gt;&lt;Q&gt;US2547091080^SUS_EC_RISK_SCORE(NOW,NOW,,"SOC")&lt;/Q&gt;&lt;R&gt;0&lt;/R&gt;&lt;C&gt;0&lt;/C&gt;&lt;/FQL&gt;&lt;FQL&gt;&lt;Q&gt;US2547091080^FF_TAX_RATE(ANN_R,1/1/2016,12/31/2016)&lt;/Q&gt;&lt;R&gt;1&lt;/R&gt;&lt;C&gt;1&lt;/C&gt;&lt;D xsi:type="xsd:double"&gt;34.5459518599562&lt;/D&gt;&lt;/FQL&gt;&lt;FQL&gt;&lt;Q&gt;US03662Q1058^FF_TAX_RATE(ANN_R,1/1/2020,12/31/2020)&lt;/Q&gt;&lt;R&gt;1&lt;/R&gt;&lt;C&gt;1&lt;/C&gt;&lt;D xsi:type="xsd:double"&gt;12.1552867338159&lt;/D&gt;&lt;/FQL&gt;&lt;FQL&gt;&lt;Q&gt;US91913Y1001^FF_TAX_CF(ANN_R,1/1/2019,12/31/2019)&lt;/Q&gt;&lt;R&gt;1&lt;/R&gt;&lt;C&gt;1&lt;/C&gt;&lt;D xsi:type="xsd:double"&gt;-116&lt;/D&gt;&lt;/FQL&gt;&lt;FQL&gt;&lt;Q&gt;CNE1000001Z5^FF_PTX_INC(ANN_R,1/1/2018,12/31/2018)&lt;/Q&gt;&lt;R&gt;1&lt;/R&gt;&lt;C&gt;1&lt;/C&gt;&lt;D xsi:type="xsd:double"&gt;269502.346686962&lt;/D&gt;&lt;/FQL&gt;&lt;FQL&gt;&lt;Q&gt;US0311001004^SUS_EC_RISK_SCORE(NOW,NOW,,"SOC")&lt;/Q&gt;&lt;R&gt;0&lt;/R&gt;&lt;C&gt;0&lt;/C&gt;&lt;/FQL&gt;&lt;FQL&gt;&lt;Q&gt;US0311001004^FF_TAX_RATE(ANN_R,1/1/2016,12/31/2016)&lt;/Q&gt;&lt;R&gt;1&lt;/R&gt;&lt;C&gt;1&lt;/C&gt;&lt;D xsi:type="xsd:double"&gt;26.1065094221205&lt;/D&gt;&lt;/FQL&gt;&lt;FQL&gt;&lt;Q&gt;INE237A01028^FF_TAX_RATE(ANN_R,1/1/2020,12/31/2020)&lt;/Q&gt;&lt;R&gt;1&lt;/R&gt;&lt;C&gt;1&lt;/C&gt;&lt;D xsi:type="xsd:double"&gt;24.6433906431023&lt;/D&gt;&lt;/FQL&gt;&lt;FQL&gt;&lt;Q&gt;INE021A01026^FF_TAX_CF(ANN_R,1/1/2019,12/31/2019)&lt;/Q&gt;&lt;R&gt;1&lt;/R&gt;&lt;C&gt;1&lt;/C&gt;&lt;D xsi:type="xsd:double"&gt;9820&lt;/D&gt;&lt;/FQL&gt;&lt;FQL&gt;&lt;Q&gt;IE00BDB6Q211^FF_PTX_INC(ANN_R,1/1/2018,12/31/2018)&lt;/Q&gt;&lt;R&gt;1&lt;/R&gt;&lt;C&gt;1&lt;/C&gt;&lt;D xsi:type="xsd:double"&gt;851&lt;/D&gt;&lt;/FQL&gt;&lt;FQL&gt;&lt;Q&gt;US92939U1060^SUS_EC_RISK_SCORE(NOW,NOW,,"SOC")&lt;/Q&gt;&lt;R&gt;0&lt;/R&gt;&lt;C&gt;0&lt;/C&gt;&lt;/FQL&gt;&lt;FQL&gt;&lt;Q&gt;US92939U1060^FF_TAX_RATE(ANN_R,1/1/2016,12/31/2016)&lt;/Q&gt;&lt;R&gt;1&lt;/R&gt;&lt;C&gt;1&lt;/C&gt;&lt;D xsi:type="xsd:double"&gt;37.5987256919095&lt;/D&gt;&lt;/FQL&gt;&lt;FQL&gt;&lt;Q&gt;CA8667961053^FF_TAX_RATE(ANN_R,1/1/2020,12/31/2020)&lt;/Q&gt;&lt;R&gt;1&lt;/R&gt;&lt;C&gt;1&lt;/C&gt;&lt;D xsi:type="xsd:double"&gt;15.0593246121083&lt;/D&gt;&lt;/FQL&gt;&lt;FQL&gt;&lt;Q&gt;CA21037X1006^FF_TAX_CF(ANN_R,1/1/2019,12/31/2019)&lt;/Q&gt;&lt;R&gt;1&lt;/R&gt;&lt;C&gt;1&lt;/C&gt;&lt;D xsi:type="xsd:double"&gt;185.765647286845&lt;/D&gt;&lt;/FQL&gt;&lt;FQL&gt;&lt;Q&gt;US70614W1009^FF_PTX_INC(ANN_R,1/1/2018,12/31/2018)&lt;/Q&gt;&lt;R&gt;1&lt;/R&gt;&lt;C&gt;1&lt;/C&gt;&lt;D xsi:type="xsd:double"&gt;-47.8&lt;/D&gt;&lt;/FQL&gt;&lt;FQL&gt;&lt;Q&gt;US68902V1070^SUS_EC_RISK_SCORE(NOW,NOW,,"SOC")&lt;/Q&gt;&lt;R&gt;0&lt;/R&gt;&lt;C&gt;0&lt;/C&gt;&lt;/FQL&gt;&lt;FQL&gt;&lt;Q&gt;US68902V1070^FF_TAX_RATE(ANN_R,1/1/2016,12/31/2016)&lt;/Q&gt;&lt;R&gt;0&lt;/R&gt;&lt;C&gt;0&lt;/C&gt;&lt;/FQL&gt;&lt;FQL&gt;&lt;Q&gt;US8574771031^FF_TAX_RATE(ANN_R,1/1/2020,12/31/2020)&lt;/Q&gt;&lt;R&gt;1&lt;/R&gt;&lt;C&gt;1&lt;/C&gt;&lt;D xsi:type="xsd:double"&gt;16.5229389444636&lt;/D&gt;&lt;/FQL&gt;&lt;FQL&gt;&lt;Q&gt;US30040W1080^FF_TAX_CF(ANN_R,1/1/2019,12/31/2019)&lt;/Q&gt;&lt;R&gt;1&lt;/R&gt;&lt;C&gt;1&lt;/C&gt;&lt;D xsi:type="xsd:double"&gt;56&lt;/D&gt;&lt;/FQL&gt;&lt;FQL&gt;&lt;Q&gt;INE030A01027^FF_PTX_INC(ANN_R,1/1/2018,12/31/2018)&lt;/Q&gt;&lt;R&gt;1&lt;/R&gt;&lt;C&gt;1&lt;/C&gt;&lt;D xsi:type="xsd:double"&gt;73040&lt;/D&gt;&lt;/FQL&gt;&lt;FQL&gt;&lt;Q&gt;SG1M31001969^SUS_EC_RISK_SCORE(NOW,NOW,,"SOC")&lt;/Q&gt;&lt;R&gt;1&lt;/R&gt;&lt;C&gt;1&lt;/C&gt;&lt;D xsi:type="xsd:string"&gt;9.386220&lt;/D&gt;&lt;/FQL&gt;&lt;FQL&gt;&lt;Q&gt;SG1M31001969^FF_TAX_RATE(ANN_R,1/1/2016,12/31/2016)&lt;/Q&gt;&lt;R&gt;1&lt;/R&gt;&lt;C&gt;1&lt;/C&gt;&lt;D xsi:type="xsd:double"&gt;17.7120293021905&lt;/D&gt;&lt;/FQL&gt;&lt;FQL&gt;&lt;Q&gt;US95040Q1040^FF_TAX_RATE(ANN_R,1/1/2020,12/31/2020)&lt;/Q&gt;&lt;R&gt;0&lt;/R&gt;&lt;C&gt;0&lt;/C&gt;&lt;/FQL&gt;&lt;FQL&gt;&lt;Q&gt;JP3818000006^FF_TAX_CF(ANN_R,1/1/2019,12/31/2019)&lt;/Q&gt;&lt;R&gt;1&lt;/R&gt;&lt;C&gt;1&lt;/C&gt;&lt;D xsi:type="xsd:double"&gt;75424&lt;/D&gt;&lt;/FQL&gt;&lt;FQL&gt;&lt;Q&gt;SE0000667891^FF_PTX_INC(ANN_R,1/1/2018,12/31/2018)&lt;/Q&gt;&lt;R&gt;1&lt;/R&gt;&lt;C&gt;1&lt;/C&gt;&lt;D xsi:type="xsd:double"&gt;17815&lt;/D&gt;&lt;/FQL&gt;&lt;FQL&gt;&lt;Q&gt;JP3304200003^SUS_EC_RISK_SCORE(NOW,NOW,,"SOC")&lt;/Q&gt;&lt;R&gt;0&lt;/R&gt;&lt;C&gt;0&lt;/C&gt;&lt;/FQL&gt;&lt;FQL&gt;&lt;Q&gt;JP3304200003^FF_TAX_RATE(ANN_R,1/1/2016,12/31/2016)&lt;/Q&gt;&lt;R&gt;1&lt;/R&gt;&lt;C&gt;1&lt;/C&gt;&lt;D xsi:type="xsd:double"&gt;31.0995163045866&lt;/D&gt;&lt;/FQL&gt;&lt;FQL&gt;&lt;Q&gt;KR7005380001^FF_TAX_RATE(ANN_R,1/1/2020,12/31/2020)&lt;/Q&gt;&lt;R&gt;1&lt;/R&gt;&lt;C&gt;1&lt;/C&gt;&lt;D xsi:type="xsd:double"&gt;8.47932729520803&lt;/D&gt;&lt;/FQL&gt;&lt;FQL&gt;&lt;Q&gt;GB00B0SWJX34^FF_TAX_CF(ANN_R,1/1/2019,12/31/2019)&lt;/Q&gt;&lt;R&gt;1&lt;/R&gt;&lt;C&gt;1&lt;/C&gt;&lt;D xsi:type="xsd:double"&gt;153&lt;/D&gt;&lt;/FQL&gt;&lt;FQL&gt;&lt;Q&gt;FR0000130650^FF_PTX_INC(ANN_R,1/1/2018,12/31/2018)&lt;/Q&gt;&lt;R&gt;1&lt;/R&gt;&lt;C&gt;1&lt;/C&gt;&lt;D xsi:type="xsd:double"&gt;783.8&lt;/D&gt;&lt;/FQL&gt;&lt;FQL&gt;&lt;Q&gt;US23331A1097^SUS_EC_RISK_SCORE(NOW,NOW,,"SOC")&lt;/Q&gt;&lt;R&gt;1&lt;/R&gt;&lt;C&gt;1&lt;/C&gt;&lt;D xsi:type="xsd:string"&gt;7.189740&lt;/D&gt;&lt;/FQL&gt;&lt;FQL&gt;&lt;Q&gt;US23331A1097^FF_TAX_RATE(ANN_R,1/1/2016,12/31/2016)&lt;/Q&gt;&lt;R&gt;1&lt;/R&gt;&lt;C&gt;1&lt;/C&gt;&lt;D xsi:type="xsd:double"&gt;34.5179165127447&lt;/D&gt;&lt;/FQL&gt;&lt;FQL&gt;&lt;Q&gt;US9839191015^FF_TAX_RATE(ANN_R,1/1/2020,12/31/2020)&lt;/Q&gt;&lt;R&gt;1&lt;/R&gt;&lt;C&gt;1&lt;/C&gt;&lt;D xsi:type="xsd:double"&gt;4.94769683830865&lt;/D&gt;&lt;/FQL&gt;&lt;FQL&gt;&lt;Q&gt;US26614N1028^FF_TAX_CF(ANN_R,1/1/2019,12/31/2019)&lt;/Q&gt;&lt;R&gt;1&lt;/R&gt;&lt;C&gt;1&lt;/C&gt;&lt;D xsi:type="xsd:double"&gt;722&lt;/D&gt;&lt;/FQL&gt;&lt;FQL&gt;&lt;Q&gt;US7445731067^FF_PTX_INC(ANN_R,1/1/2018,12/31/2018)&lt;/Q&gt;&lt;R&gt;1&lt;/R&gt;&lt;C&gt;1&lt;/C&gt;&lt;D xsi:type="xsd:double"&gt;1855&lt;/D&gt;&lt;/FQL&gt;&lt;FQL&gt;&lt;Q&gt;US83088M1027^SUS_EC_RISK_SCORE(NOW,NOW,,"SOC")&lt;/Q&gt;&lt;R&gt;0&lt;/R&gt;&lt;C&gt;0&lt;/C&gt;&lt;/FQL&gt;&lt;FQL&gt;&lt;Q&gt;US83088M1027^FF_TAX_RATE(ANN_R,1/1/2016,12/31/2016)&lt;/Q&gt;&lt;R&gt;1&lt;/R&gt;&lt;C&gt;1&lt;/C&gt;&lt;D xsi:type="xsd:double"&gt;17.1081126103615&lt;/D&gt;&lt;/FQL&gt;&lt;FQL&gt;&lt;Q&gt;DK0060094928^FF_TAX_RATE(ANN_R,1/1/2020,12/31/2020)&lt;/Q&gt;&lt;R&gt;1&lt;/R&gt;&lt;C&gt;1&lt;/C&gt;&lt;D xsi:type="xsd:double"&gt;10.2980401252464&lt;/D&gt;&lt;/FQL&gt;&lt;FQL&gt;&lt;Q&gt;CA67077M1086^FF_TAX_CF(ANN_R,1/1/2019,12/31/2019)&lt;/Q&gt;&lt;R&gt;1&lt;/R&gt;&lt;C&gt;1&lt;/C&gt;&lt;D xsi:type="xsd:double"&gt;38.4800269379893&lt;/D&gt;&lt;/FQL&gt;&lt;FQL&gt;&lt;Q&gt;US6974351057^FF_PTX_INC(ANN_R,1/1/2018,12/31/2018)&lt;/Q&gt;&lt;R&gt;1&lt;/R&gt;&lt;C&gt;1&lt;/C&gt;&lt;D xsi:type="xsd:double"&gt;-105.3&lt;/D&gt;&lt;/FQL&gt;&lt;FQL&gt;&lt;Q&gt;JP3435750009^SUS_EC_RISK_SCORE(NOW,NOW,,"SOC")&lt;/Q&gt;&lt;R&gt;0&lt;/R&gt;&lt;C&gt;0&lt;/C&gt;&lt;/FQL&gt;&lt;FQL&gt;&lt;Q&gt;JP3435750009^FF_TAX_RATE(ANN_R,1/1/2016,12/31/2016)&lt;/Q&gt;&lt;R&gt;1&lt;/R&gt;&lt;C&gt;1&lt;/C&gt;&lt;D xsi:type="xsd:double"&gt;32.3709273182957&lt;/D&gt;&lt;/FQL&gt;&lt;FQL&gt;&lt;Q&gt;NL0000009827^FF_TAX_RATE(ANN_R,1/1/2020,12/31/2020)&lt;/Q&gt;&lt;R&gt;1&lt;/R&gt;&lt;C&gt;1&lt;/C&gt;&lt;D xsi:type="xsd:double"&gt;17.8151260504202&lt;/D&gt;&lt;/FQL&gt;&lt;FQL&gt;&lt;Q&gt;CH0010645932^FF_TAX_CF(ANN_R,1/1/2019,12/31/2019)&lt;/Q&gt;&lt;R&gt;1&lt;/R&gt;&lt;C&gt;1&lt;/C&gt;&lt;D xsi:type="xsd:double"&gt;106&lt;/D&gt;&lt;/FQL&gt;&lt;FQL&gt;&lt;Q&gt;US2473617023^FF_PTX_INC(ANN_R,1/1/2018,12/31/2018)&lt;/Q&gt;&lt;R&gt;1&lt;/R&gt;&lt;C&gt;1&lt;/C&gt;&lt;D xsi:type="xsd:double"&gt;5151&lt;/D&gt;&lt;/FQL&gt;&lt;FQL&gt;&lt;Q&gt;AU000000TLS2^SUS_EC_RISK_SCORE(NOW,NOW,,"SOC")&lt;/Q&gt;&lt;R&gt;0&lt;/R&gt;&lt;C&gt;0&lt;/C&gt;&lt;/FQL&gt;&lt;FQL&gt;&lt;Q&gt;AU000000TLS2^FF_TAX_RATE(ANN_R,1/1/2016,12/31/2016)&lt;/Q&gt;&lt;R&gt;1&lt;/R&gt;&lt;C&gt;1&lt;/C&gt;&lt;D xsi:type="xsd:double"&gt;31.6562220232766&lt;/D&gt;&lt;/FQL&gt;&lt;FQL&gt;&lt;Q&gt;US7739031091^FF_TAX_RATE(ANN_R,1/1/2020,12/31/2020)&lt;/Q&gt;&lt;R&gt;1&lt;/R&gt;&lt;C&gt;1&lt;/C&gt;&lt;D xsi:type="xsd:double"&gt;9.9375055012763&lt;/D&gt;&lt;/FQL&gt;&lt;FQL&gt;&lt;Q&gt;US78410G1040^FF_TAX_CF(ANN_R,1/1/2019,12/31/2019)&lt;/Q&gt;&lt;R&gt;1&lt;/R&gt;&lt;C&gt;1&lt;/C&gt;&lt;D xsi:type="xsd:double"&gt;21.598&lt;/D&gt;&lt;/FQL&gt;&lt;FQL&gt;&lt;Q&gt;JP3566800003^FF_PTX_INC(ANN_R,1/1/2018,12/31/2018)&lt;/Q&gt;&lt;R&gt;1&lt;/R&gt;&lt;C&gt;1&lt;/C&gt;&lt;D xsi:type="xsd:double"&gt;561852&lt;/D&gt;&lt;/FQL&gt;&lt;FQL&gt;&lt;Q&gt;CH0012214059^SUS_EC_RISK_SCORE(NOW,NOW,,"SOC")&lt;/Q&gt;&lt;R&gt;1&lt;/R&gt;&lt;C&gt;1&lt;/C&gt;&lt;D xsi:type="xsd:string"&gt;2.950372&lt;/D&gt;&lt;/FQL&gt;&lt;FQL&gt;&lt;Q&gt;CH0012214059^FF_TAX_RATE(ANN_R,1/1/2016,12/31/2016)&lt;/Q&gt;&lt;R&gt;1&lt;/R&gt;&lt;C&gt;1&lt;/C&gt;&lt;D xsi:type="xsd:double"&gt;31.214953271028&lt;/D&gt;&lt;/FQL&gt;&lt;FQL&gt;&lt;Q&gt;IT0003132476^FF_TAX_RATE(ANN_R,1/1/2020,12/31/2020)&lt;/Q&gt;&lt;R&gt;0&lt;/R&gt;&lt;C&gt;0&lt;/C&gt;&lt;/FQL&gt;&lt;FQL&gt;&lt;Q&gt;US1729081059^FF_TAX_CF(ANN_R,1/1/2019,12/31/2019)&lt;/Q&gt;&lt;R&gt;1&lt;/R&gt;&lt;C&gt;1&lt;/C&gt;&lt;D xsi:type="xsd:double"&gt;173.2&lt;/D&gt;&lt;/FQL&gt;&lt;FQL&gt;&lt;Q&gt;AU000000RIO1^FF_PTX_INC(ANN_R,1/1/2018,12/31/2018)&lt;/Q&gt;&lt;R&gt;1&lt;/R&gt;&lt;C&gt;1&lt;/C&gt;&lt;D xsi:type="xsd:double"&gt;23643.8757691687&lt;/D&gt;&lt;/FQL&gt;&lt;FQL&gt;&lt;Q&gt;US58155Q1031^SUS_EC_RISK_SCORE(NOW,NOW,,"SOC")&lt;/Q&gt;&lt;R&gt;1&lt;/R&gt;&lt;C&gt;1&lt;/C&gt;&lt;D xsi:type="xsd:string"&gt;8.886238&lt;/D&gt;&lt;/FQL&gt;&lt;FQL&gt;&lt;Q&gt;US58155Q1031^FF_TAX_RATE(ANN_R,1/1/2016,12/31/2016)&lt;/Q&gt;&lt;R&gt;1&lt;/R&gt;&lt;C&gt;1&lt;/C&gt;&lt;D xsi:type="xsd:double"&gt;27.9384615384615&lt;/D&gt;&lt;/FQL&gt;&lt;FQL&gt;&lt;Q&gt;FR0000125007^FF_TAX_RATE(ANN_R,1/1/2020,12/31/2020)&lt;/Q&gt;&lt;R&gt;1&lt;/R&gt;&lt;C&gt;1&lt;/C&gt;&lt;D xsi:type="xsd:double"&gt;52.6&lt;/D&gt;&lt;/FQL&gt;&lt;FQL&gt;&lt;Q&gt;KR7068270008^FF_TAX_CF(ANN_R,1/1/2019,12/31/2019)&lt;/Q&gt;&lt;R&gt;1&lt;/R&gt;&lt;C&gt;1&lt;/C&gt;&lt;D xsi:type="xsd:double"&gt;66108.931771&lt;/D&gt;&lt;/FQL&gt;&lt;FQL&gt;&lt;Q&gt;GB00B19NLV48^FF_PTX_INC(ANN_R,1/1/2018,12/31/2018)&lt;/Q&gt;&lt;R&gt;1&lt;/R&gt;&lt;C&gt;1&lt;/C&gt;&lt;D xsi:type="xsd:double"&gt;710.859684460058&lt;/D&gt;&lt;/FQL&gt;&lt;FQL&gt;&lt;Q&gt;JP3866800000^SUS_EC_RISK_SCORE(NOW,NOW,,"SOC")&lt;/Q&gt;&lt;R&gt;1&lt;/R&gt;&lt;C&gt;1&lt;/C&gt;&lt;D xsi:type="xsd:string"&gt;12.709930&lt;/D&gt;&lt;/FQL&gt;&lt;FQL&gt;&lt;Q&gt;JP3866800000^FF_TAX_RATE(ANN_R,1/1/2016,12/31/2016)&lt;/Q&gt;&lt;R&gt;1&lt;/R&gt;&lt;C&gt;1&lt;/C&gt;&lt;D xsi:type="xsd:double"&gt;15.9522522403738&lt;/D&gt;&lt;/FQL&gt;&lt;FQL&gt;&lt;Q&gt;DE0005810055^FF_TAX_RATE(ANN_R,1/1/2020,12/31/2020)&lt;/Q&gt;&lt;R&gt;1&lt;/R&gt;&lt;C&gt;1&lt;/C&gt;&lt;D xsi:type="xsd:double"&gt;26.7295179922985&lt;/D&gt;&lt;/FQL&gt;&lt;FQL&gt;&lt;Q&gt;US7043261079^FF_TAX_CF(ANN_R,1/1/2019,12/31/2019)&lt;/Q&gt;&lt;R&gt;1&lt;/R&gt;&lt;C&gt;1&lt;/C&gt;&lt;D xsi:type="xsd:double"&gt;317.9&lt;/D&gt;&lt;/FQL&gt;&lt;FQL&gt;&lt;Q&gt;US0394831020^FF_PTX_INC(ANN_R,1/1/2018,12/31/2018)&lt;/Q&gt;&lt;R&gt;1&lt;/R&gt;&lt;C&gt;1&lt;/C&gt;&lt;D xsi:type="xsd:double"&gt;2060&lt;/D&gt;&lt;/FQL&gt;&lt;FQL&gt;&lt;Q&gt;US69608A1088^SUS_EC_RISK_SCORE(NOW,NOW,,"SOC")&lt;/Q&gt;&lt;R&gt;0&lt;/R&gt;&lt;C&gt;0&lt;/C&gt;&lt;/FQL&gt;&lt;FQL&gt;&lt;Q&gt;US69608A1088^FF_TAX_RATE(ANN_R,1/1/2016,12/31/2016)&lt;/Q&gt;&lt;R&gt;0&lt;/R&gt;&lt;C&gt;0&lt;/C&gt;&lt;/FQL&gt;&lt;FQL&gt;&lt;Q&gt;CA8672241079^FF_TAX_RATE(ANN_R,1/1/2020,12/31/2020)&lt;/Q&gt;&lt;R&gt;0&lt;/R&gt;&lt;C&gt;0&lt;/C&gt;&lt;/FQL&gt;&lt;FQL&gt;&lt;Q&gt;US6200763075^FF_TAX_CF(ANN_R,1/1/2019,12/31/2019)&lt;/Q&gt;&lt;R&gt;1&lt;/R&gt;&lt;C&gt;1&lt;/C&gt;&lt;D xsi:type="xsd:double"&gt;138&lt;/D&gt;&lt;/FQL&gt;&lt;FQL&gt;&lt;Q&gt;JP3205800000^FF_PTX_INC(ANN_R,1/1/2018,12/31/2018)&lt;/Q&gt;&lt;R&gt;1&lt;/R&gt;&lt;C&gt;1&lt;/C&gt;&lt;D xsi:type="xsd:double"&gt;207251&lt;/D&gt;&lt;/FQL&gt;&lt;FQL&gt;&lt;Q&gt;US0533321024^SUS_EC_RISK_SCORE(NOW,NOW,,"SOC")&lt;/Q&gt;&lt;R&gt;1&lt;/R&gt;&lt;C&gt;1&lt;/C&gt;&lt;D xsi:type="xsd:string"&gt;7.170130&lt;/D&gt;&lt;/FQL&gt;&lt;FQL&gt;&lt;Q&gt;US0533321024^FF_TAX_RATE(ANN_R,1/1/2016,12/31/2016)&lt;/Q&gt;&lt;R&gt;1&lt;/R&gt;&lt;C&gt;1&lt;/C&gt;&lt;D xsi:type="xsd:double"&gt;35.1180050964232&lt;/D&gt;&lt;/FQL&gt;&lt;FQL&gt;&lt;Q&gt;ES0109067019^FF_TAX_RATE(ANN_R,1/1/2020,12/31/2020)&lt;/Q&gt;&lt;R&gt;0&lt;/R&gt;&lt;C&gt;0&lt;/C&gt;&lt;/FQL&gt;&lt;FQL&gt;&lt;Q&gt;US8545021011^FF_TAX_CF(ANN_R,1/1/2019,12/31/2019)&lt;/Q&gt;&lt;R&gt;1&lt;/R&gt;&lt;C&gt;1&lt;/C&gt;&lt;D xsi:type="xsd:double"&gt;250.1&lt;/D&gt;&lt;/FQL&gt;&lt;FQL&gt;&lt;Q&gt;US8936411003^FF_PTX_INC(ANN_R,1/1/2018,12/31/2018)&lt;/Q&gt;&lt;R&gt;1&lt;/R&gt;&lt;C&gt;1&lt;/C&gt;&lt;D xsi:type="xsd:double"&gt;985.557&lt;/D&gt;&lt;/FQL&gt;&lt;FQL&gt;&lt;Q&gt;US6937181088^SUS_EC_RISK_SCORE(NOW,NOW,,"SOC")&lt;/Q&gt;&lt;R&gt;1&lt;/R&gt;&lt;C&gt;1&lt;/C&gt;&lt;D xsi:type="xsd:string"&gt;11.281119&lt;/D&gt;&lt;/FQL&gt;&lt;FQL&gt;&lt;Q&gt;US6937181088^FF_TAX_RATE(ANN_R,1/1/2016,12/31/2016)&lt;/Q&gt;&lt;R&gt;1&lt;/R&gt;&lt;C&gt;1&lt;/C&gt;&lt;D xsi:type="xsd:double"&gt;53.848195329087&lt;/D&gt;&lt;/FQL&gt;&lt;FQL&gt;&lt;Q&gt;KR7006400006^FF_TAX_RATE(ANN_R,1/1/2020,12/31/2020)&lt;/Q&gt;&lt;R&gt;1&lt;/R&gt;&lt;C&gt;1&lt;/C&gt;&lt;D xsi:type="xsd:double"&gt;33.7662408799678&lt;/D&gt;&lt;/FQL&gt;&lt;FQL&gt;&lt;Q&gt;US22160N1090^FF_TAX_CF(ANN_R,1/1/2019,12/31/2019)&lt;/Q&gt;&lt;R&gt;1&lt;/R&gt;&lt;C&gt;1&lt;/C&gt;&lt;D xsi:type="xsd:double"&gt;68.935&lt;/D&gt;&lt;/FQL&gt;&lt;FQL&gt;&lt;Q&gt;US9884981013^FF_PTX_INC(ANN_R,1/1/2018,12/31/2018)&lt;/Q&gt;&lt;R&gt;1&lt;/R&gt;&lt;C&gt;1&lt;/C&gt;&lt;D xsi:type="xsd:double"&gt;1839&lt;/D&gt;&lt;/FQL&gt;&lt;FQL&gt;&lt;Q&gt;JP3902400005^SUS_EC_RISK_SCORE(NOW,NOW,,"SOC")&lt;/Q&gt;&lt;R&gt;1&lt;/R&gt;&lt;C&gt;1&lt;/C&gt;&lt;D xsi:type="xsd:string"&gt;10.824786&lt;/D&gt;&lt;/FQL&gt;&lt;FQL&gt;&lt;Q&gt;JP3902400005^FF_TAX_RATE(ANN_R,1/1/2016,12/31/2016)&lt;/Q&gt;&lt;R&gt;1&lt;/R&gt;&lt;C&gt;1&lt;/C&gt;&lt;D xsi:type="xsd:double"&gt;24.1920898278049&lt;/D&gt;&lt;/FQL&gt;&lt;FQL&gt;&lt;Q&gt;BMG5876H1051^FF_TAX_RATE(ANN_R,1/1/2020,12/31/2020)&lt;/Q&gt;&lt;R&gt;1&lt;/R&gt;&lt;C&gt;1&lt;/C&gt;&lt;D xsi:type="xsd:double"&gt;-98.450240611637&lt;/D&gt;&lt;/FQL&gt;&lt;FQL&gt;&lt;Q&gt;JP3422950000^FF_TAX_CF(ANN_R,1/1/2019,12/31/2019)&lt;/Q&gt;&lt;R&gt;1&lt;/R&gt;&lt;C&gt;1&lt;/C&gt;&lt;D xsi:type="xsd:double"&gt;81493&lt;/D&gt;&lt;/FQL&gt;&lt;FQL&gt;&lt;Q&gt;US98956P1021^FF_PTX_INC(ANN_R,1/1/2018,12/31/2018)&lt;/Q&gt;&lt;R&gt;1&lt;/R&gt;&lt;C&gt;1&lt;/C&gt;&lt;D xsi:type="xsd:double"&gt;-271.1&lt;/D&gt;&lt;/FQL&gt;&lt;FQL&gt;&lt;Q&gt;FI0009013403^SUS_EC_RISK_SCORE(NOW,NOW,,"SOC")&lt;/Q&gt;&lt;R&gt;0&lt;</t>
        </r>
      </text>
    </comment>
    <comment ref="A56" authorId="0" shapeId="0" xr:uid="{33554FF1-9101-46D1-B5AD-CA48E81DB387}">
      <text>
        <r>
          <rPr>
            <b/>
            <sz val="9"/>
            <color indexed="81"/>
            <rFont val="Tahoma"/>
            <family val="2"/>
          </rPr>
          <t>/R&gt;&lt;C&gt;0&lt;/C&gt;&lt;/FQL&gt;&lt;FQL&gt;&lt;Q&gt;FI0009013403^FF_TAX_RATE(ANN_R,1/1/2016,12/31/2016)&lt;/Q&gt;&lt;R&gt;1&lt;/R&gt;&lt;C&gt;1&lt;/C&gt;&lt;D xsi:type="xsd:double"&gt;23.1510044390941&lt;/D&gt;&lt;/FQL&gt;&lt;FQL&gt;&lt;Q&gt;US2193501051^FF_TAX_RATE(ANN_R,1/1/2020,12/31/2020)&lt;/Q&gt;&lt;R&gt;1&lt;/R&gt;&lt;C&gt;1&lt;/C&gt;&lt;D xsi:type="xsd:double"&gt;17.8170144462279&lt;/D&gt;&lt;/FQL&gt;&lt;FQL&gt;&lt;Q&gt;DE0005190003^FF_TAX_CF(ANN_R,1/1/2019,12/31/2019)&lt;/Q&gt;&lt;R&gt;1&lt;/R&gt;&lt;C&gt;1&lt;/C&gt;&lt;D xsi:type="xsd:double"&gt;3389&lt;/D&gt;&lt;/FQL&gt;&lt;FQL&gt;&lt;Q&gt;JP3910660004^FF_PTX_INC(ANN_R,1/1/2018,12/31/2018)&lt;/Q&gt;&lt;R&gt;1&lt;/R&gt;&lt;C&gt;1&lt;/C&gt;&lt;D xsi:type="xsd:double"&gt;337553&lt;/D&gt;&lt;/FQL&gt;&lt;FQL&gt;&lt;Q&gt;US49456B1017^SUS_EC_RISK_SCORE(NOW,NOW,,"SOC")&lt;/Q&gt;&lt;R&gt;1&lt;/R&gt;&lt;C&gt;1&lt;/C&gt;&lt;D xsi:type="xsd:string"&gt;5.969425&lt;/D&gt;&lt;/FQL&gt;&lt;FQL&gt;&lt;Q&gt;US49456B1017^FF_TAX_RATE(ANN_R,1/1/2016,12/31/2016)&lt;/Q&gt;&lt;R&gt;1&lt;/R&gt;&lt;C&gt;1&lt;/C&gt;&lt;D xsi:type="xsd:double"&gt;55.982905982906&lt;/D&gt;&lt;/FQL&gt;&lt;FQL&gt;&lt;Q&gt;US0153511094^FF_TAX_RATE(ANN_R,1/1/2020,12/31/2020)&lt;/Q&gt;&lt;R&gt;1&lt;/R&gt;&lt;C&gt;1&lt;/C&gt;&lt;D xsi:type="xsd:double"&gt;-6.04569420035149&lt;/D&gt;&lt;/FQL&gt;&lt;FQL&gt;&lt;Q&gt;KR7051910008^FF_TAX_CF(ANN_R,1/1/2019,12/31/2019)&lt;/Q&gt;&lt;R&gt;1&lt;/R&gt;&lt;C&gt;1&lt;/C&gt;&lt;D xsi:type="xsd:double"&gt;576713&lt;/D&gt;&lt;/FQL&gt;&lt;FQL&gt;&lt;Q&gt;US43300A2033^FF_PTX_INC(ANN_R,1/1/2018,12/31/2018)&lt;/Q&gt;&lt;R&gt;1&lt;/R&gt;&lt;C&gt;1&lt;/C&gt;&lt;D xsi:type="xsd:double"&gt;1078&lt;/D&gt;&lt;/FQL&gt;&lt;FQL&gt;&lt;Q&gt;US0010551028^SUS_EC_RISK_SCORE(NOW,NOW,,"SOC")&lt;/Q&gt;&lt;R&gt;1&lt;/R&gt;&lt;C&gt;1&lt;/C&gt;&lt;D xsi:type="xsd:string"&gt;7.860819&lt;/D&gt;&lt;/FQL&gt;&lt;FQL&gt;&lt;Q&gt;US0010551028^FF_TAX_RATE(ANN_R,1/1/2016,12/31/2016)&lt;/Q&gt;&lt;R&gt;1&lt;/R&gt;&lt;C&gt;1&lt;/C&gt;&lt;D xsi:type="xsd:double"&gt;34.6201131054832&lt;/D&gt;&lt;/FQL&gt;&lt;FQL&gt;&lt;Q&gt;FI4000297767^FF_TAX_RATE(ANN_R,1/1/2020,12/31/2020)&lt;/Q&gt;&lt;R&gt;1&lt;/R&gt;&lt;C&gt;1&lt;/C&gt;&lt;D xsi:type="xsd:double"&gt;23.5492577597841&lt;/D&gt;&lt;/FQL&gt;&lt;FQL&gt;&lt;Q&gt;BMG475671050^FF_TAX_CF(ANN_R,1/1/2019,12/31/2019)&lt;/Q&gt;&lt;R&gt;1&lt;/R&gt;&lt;C&gt;1&lt;/C&gt;&lt;D xsi:type="xsd:double"&gt;191.2&lt;/D&gt;&lt;/FQL&gt;&lt;FQL&gt;&lt;Q&gt;JP3198900007^FF_PTX_INC(ANN_R,1/1/2018,12/31/2018)&lt;/Q&gt;&lt;R&gt;1&lt;/R&gt;&lt;C&gt;1&lt;/C&gt;&lt;D xsi:type="xsd:double"&gt;112997&lt;/D&gt;&lt;/FQL&gt;&lt;FQL&gt;&lt;Q&gt;US61174X1090^SUS_EC_RISK_SCORE(NOW,NOW,,"SOC")&lt;/Q&gt;&lt;R&gt;1&lt;/R&gt;&lt;C&gt;1&lt;/C&gt;&lt;D xsi:type="xsd:string"&gt;10.722500&lt;/D&gt;&lt;/FQL&gt;&lt;FQL&gt;&lt;Q&gt;US61174X1090^FF_TAX_RATE(ANN_R,1/1/2016,12/31/2016)&lt;/Q&gt;&lt;R&gt;1&lt;/R&gt;&lt;C&gt;1&lt;/C&gt;&lt;D xsi:type="xsd:double"&gt;33.9913956385427&lt;/D&gt;&lt;/FQL&gt;&lt;FQL&gt;&lt;Q&gt;US22788C1053^FF_TAX_RATE(ANN_R,1/1/2020,12/31/2020)&lt;/Q&gt;&lt;R&gt;0&lt;/R&gt;&lt;C&gt;0&lt;/C&gt;&lt;/FQL&gt;&lt;FQL&gt;&lt;Q&gt;US7237871071^FF_TAX_CF(ANN_R,1/1/2019,12/31/2019)&lt;/Q&gt;&lt;R&gt;1&lt;/R&gt;&lt;C&gt;1&lt;/C&gt;&lt;D xsi:type="xsd:double"&gt;-5&lt;/D&gt;&lt;/FQL&gt;&lt;FQL&gt;&lt;Q&gt;US2521311074^FF_PTX_INC(ANN_R,1/1/2018,12/31/2018)&lt;/Q&gt;&lt;R&gt;1&lt;/R&gt;&lt;C&gt;1&lt;/C&gt;&lt;D xsi:type="xsd:double"&gt;-126.5&lt;/D&gt;&lt;/FQL&gt;&lt;FQL&gt;&lt;Q&gt;ES0113211835^SUS_EC_RISK_SCORE(NOW,NOW,,"SOC")&lt;/Q&gt;&lt;R&gt;1&lt;/R&gt;&lt;C&gt;1&lt;/C&gt;&lt;D xsi:type="xsd:string"&gt;9.528841&lt;/D&gt;&lt;/FQL&gt;&lt;FQL&gt;&lt;Q&gt;ES0113211835^FF_TAX_RATE(ANN_R,1/1/2016,12/31/2016)&lt;/Q&gt;&lt;R&gt;1&lt;/R&gt;&lt;C&gt;1&lt;/C&gt;&lt;D xsi:type="xsd:double"&gt;26.6844667818439&lt;/D&gt;&lt;/FQL&gt;&lt;FQL&gt;&lt;Q&gt;DE000A1ML7J1^FF_TAX_RATE(ANN_R,1/1/2020,12/31/2020)&lt;/Q&gt;&lt;R&gt;1&lt;/R&gt;&lt;C&gt;1&lt;/C&gt;&lt;D xsi:type="xsd:double"&gt;33.409821018816&lt;/D&gt;&lt;/FQL&gt;&lt;FQL&gt;&lt;Q&gt;US22052L1044^FF_TAX_CF(ANN_R,1/1/2019,12/31/2019)&lt;/Q&gt;&lt;R&gt;1&lt;/R&gt;&lt;C&gt;1&lt;/C&gt;&lt;D xsi:type="xsd:double"&gt;234&lt;/D&gt;&lt;/FQL&gt;&lt;FQL&gt;&lt;Q&gt;US55354G1004^FF_PTX_INC(ANN_R,1/1/2018,12/31/2018)&lt;/Q&gt;&lt;R&gt;1&lt;/R&gt;&lt;C&gt;1&lt;/C&gt;&lt;D xsi:type="xsd:double"&gt;629.896&lt;/D&gt;&lt;/FQL&gt;&lt;FQL&gt;&lt;Q&gt;US56585A1025^SUS_EC_RISK_SCORE(NOW,NOW,,"SOC")&lt;/Q&gt;&lt;R&gt;1&lt;/R&gt;&lt;C&gt;1&lt;/C&gt;&lt;D xsi:type="xsd:string"&gt;6.708519&lt;/D&gt;&lt;/FQL&gt;&lt;FQL&gt;&lt;Q&gt;US56585A1025^FF_TAX_RATE(ANN_R,1/1/2016,12/31/2016)&lt;/Q&gt;&lt;R&gt;1&lt;/R&gt;&lt;C&gt;1&lt;/C&gt;&lt;D xsi:type="xsd:double"&gt;33.4248079034029&lt;/D&gt;&lt;/FQL&gt;&lt;FQL&gt;&lt;Q&gt;SG1S04926220^FF_TAX_RATE(ANN_R,1/1/2020,12/31/2020)&lt;/Q&gt;&lt;R&gt;1&lt;/R&gt;&lt;C&gt;1&lt;/C&gt;&lt;D xsi:type="xsd:double"&gt;12.2994652406417&lt;/D&gt;&lt;/FQL&gt;&lt;FQL&gt;&lt;Q&gt;US0200021014^FF_TAX_CF(ANN_R,1/1/2019,12/31/2019)&lt;/Q&gt;&lt;R&gt;1&lt;/R&gt;&lt;C&gt;1&lt;/C&gt;&lt;D xsi:type="xsd:double"&gt;648&lt;/D&gt;&lt;/FQL&gt;&lt;FQL&gt;&lt;Q&gt;JP3162600005^FF_PTX_INC(ANN_R,1/1/2018,12/31/2018)&lt;/Q&gt;&lt;R&gt;1&lt;/R&gt;&lt;C&gt;1&lt;/C&gt;&lt;D xsi:type="xsd:double"&gt;196067&lt;/D&gt;&lt;/FQL&gt;&lt;FQL&gt;&lt;Q&gt;CH0432492467^SUS_EC_RISK_SCORE(NOW,NOW,,"SOC")&lt;/Q&gt;&lt;R&gt;0&lt;/R&gt;&lt;C&gt;0&lt;/C&gt;&lt;/FQL&gt;&lt;FQL&gt;&lt;Q&gt;CH0432492467^FF_TAX_RATE(ANN_R,1/1/2016,12/31/2016)&lt;/Q&gt;&lt;R&gt;0&lt;/R&gt;&lt;C&gt;0&lt;/C&gt;&lt;/FQL&gt;&lt;FQL&gt;&lt;Q&gt;JP3551500006^FF_TAX_RATE(ANN_R,1/1/2020,12/31/2020)&lt;/Q&gt;&lt;R&gt;1&lt;/R&gt;&lt;C&gt;1&lt;/C&gt;&lt;D xsi:type="xsd:double"&gt;5.58846827548504&lt;/D&gt;&lt;/FQL&gt;&lt;FQL&gt;&lt;Q&gt;CA0679011084^FF_TAX_CF(ANN_R,1/1/2019,12/31/2019)&lt;/Q&gt;&lt;R&gt;1&lt;/R&gt;&lt;C&gt;1&lt;/C&gt;&lt;D xsi:type="xsd:double"&gt;812.061258139636&lt;/D&gt;&lt;/FQL&gt;&lt;FQL&gt;&lt;Q&gt;US5500211090^FF_PTX_INC(ANN_R,1/1/2018,12/31/2018)&lt;/Q&gt;&lt;R&gt;1&lt;/R&gt;&lt;C&gt;1&lt;/C&gt;&lt;D xsi:type="xsd:double"&gt;459.998&lt;/D&gt;&lt;/FQL&gt;&lt;FQL&gt;&lt;Q&gt;US6935061076^SUS_EC_RISK_SCORE(NOW,NOW,,"SOC")&lt;/Q&gt;&lt;R&gt;0&lt;/R&gt;&lt;C&gt;0&lt;/C&gt;&lt;/FQL&gt;&lt;FQL&gt;&lt;Q&gt;US6935061076^FF_TAX_RATE(ANN_R,1/1/2016,12/31/2016)&lt;/Q&gt;&lt;R&gt;1&lt;/R&gt;&lt;C&gt;1&lt;/C&gt;&lt;D xsi:type="xsd:double"&gt;27.4711168164313&lt;/D&gt;&lt;/FQL&gt;&lt;FQL&gt;&lt;Q&gt;US77543R1023^FF_TAX_RATE(ANN_R,1/1/2020,12/31/2020)&lt;/Q&gt;&lt;R&gt;0&lt;/R&gt;&lt;C&gt;0&lt;/C&gt;&lt;/FQL&gt;&lt;FQL&gt;&lt;Q&gt;US7185461040^FF_TAX_CF(ANN_R,1/1/2019,12/31/2019)&lt;/Q&gt;&lt;R&gt;1&lt;/R&gt;&lt;C&gt;1&lt;/C&gt;&lt;D xsi:type="xsd:double"&gt;955&lt;/D&gt;&lt;/FQL&gt;&lt;FQL&gt;&lt;Q&gt;US9224751084^FF_PTX_INC(ANN_R,1/1/2018,12/31/2018)&lt;/Q&gt;&lt;R&gt;1&lt;/R&gt;&lt;C&gt;1&lt;/C&gt;&lt;D xsi:type="xsd:double"&gt;165.771&lt;/D&gt;&lt;/FQL&gt;&lt;FQL&gt;&lt;Q&gt;IE00BWT6H894^SUS_EC_RISK_SCORE(NOW,NOW,,"SOC")&lt;/Q&gt;&lt;R&gt;1&lt;/R&gt;&lt;C&gt;1&lt;/C&gt;&lt;D xsi:type="xsd:string"&gt;10.442750&lt;/D&gt;&lt;/FQL&gt;&lt;FQL&gt;&lt;Q&gt;IE00BWT6H894^FF_TAX_RATE(ANN_R,1/1/2016,12/31/2016)&lt;/Q&gt;&lt;R&gt;1&lt;/R&gt;&lt;C&gt;1&lt;/C&gt;&lt;D xsi:type="xsd:double"&gt;147.899159663866&lt;/D&gt;&lt;/FQL&gt;&lt;FQL&gt;&lt;Q&gt;US4595061015^FF_TAX_RATE(ANN_R,1/1/2020,12/31/2020)&lt;/Q&gt;&lt;R&gt;1&lt;/R&gt;&lt;C&gt;1&lt;/C&gt;&lt;D xsi:type="xsd:double"&gt;16.7657141044609&lt;/D&gt;&lt;/FQL&gt;&lt;FQL&gt;&lt;Q&gt;LU1778762911^FF_TAX_CF(ANN_R,1/1/2019,12/31/2019)&lt;/Q&gt;&lt;R&gt;1&lt;/R&gt;&lt;C&gt;1&lt;/C&gt;&lt;D xsi:type="xsd:double"&gt;4.4769945180201&lt;/D&gt;&lt;/FQL&gt;&lt;FQL&gt;&lt;Q&gt;US98389B1008^FF_PTX_INC(ANN_R,1/1/2018,12/31/2018)&lt;/Q&gt;&lt;R&gt;1&lt;/R&gt;&lt;C&gt;1&lt;/C&gt;&lt;D xsi:type="xsd:double"&gt;1442&lt;/D&gt;&lt;/FQL&gt;&lt;FQL&gt;&lt;Q&gt;JP3893600001^SUS_EC_RISK_SCORE(NOW,NOW,,"SOC")&lt;/Q&gt;&lt;R&gt;0&lt;/R&gt;&lt;C&gt;0&lt;/C&gt;&lt;/FQL&gt;&lt;FQL&gt;&lt;Q&gt;JP3893600001^FF_TAX_RATE(ANN_R,1/1/2016,12/31/2016)&lt;/Q&gt;&lt;R&gt;1&lt;/R&gt;&lt;C&gt;1&lt;/C&gt;&lt;D xsi:type="xsd:double"&gt;375.038020469399&lt;/D&gt;&lt;/FQL&gt;&lt;FQL&gt;&lt;Q&gt;US5007541064^FF_TAX_RATE(ANN_R,1/1/2020,12/31/2020)&lt;/Q&gt;&lt;R&gt;1&lt;/R&gt;&lt;C&gt;1&lt;/C&gt;&lt;D xsi:type="xsd:double"&gt;64.9514563106796&lt;/D&gt;&lt;/FQL&gt;&lt;FQL&gt;&lt;Q&gt;GB00BD6K4575^FF_TAX_CF(ANN_R,1/1/2019,12/31/2019)&lt;/Q&gt;&lt;R&gt;1&lt;/R&gt;&lt;C&gt;1&lt;/C&gt;&lt;D xsi:type="xsd:double"&gt;328&lt;/D&gt;&lt;/FQL&gt;&lt;FQL&gt;&lt;Q&gt;US8447411088^FF_PTX_INC(ANN_R,1/1/2018,12/31/2018)&lt;/Q&gt;&lt;R&gt;1&lt;/R&gt;&lt;C&gt;1&lt;/C&gt;&lt;D xsi:type="xsd:double"&gt;3164&lt;/D&gt;&lt;/FQL&gt;&lt;FQL&gt;&lt;Q&gt;US7443201022^SUS_EC_RISK_SCORE(NOW,NOW,,"SOC")&lt;/Q&gt;&lt;R&gt;1&lt;/R&gt;&lt;C&gt;1&lt;/C&gt;&lt;D xsi:type="xsd:string"&gt;7.327531&lt;/D&gt;&lt;/FQL&gt;&lt;FQL&gt;&lt;Q&gt;US7443201022^FF_TAX_RATE(ANN_R,1/1/2016,12/31/2016)&lt;/Q&gt;&lt;R&gt;1&lt;/R&gt;&lt;C&gt;1&lt;/C&gt;&lt;D xsi:type="xsd:double"&gt;23.4005258545136&lt;/D&gt;&lt;/FQL&gt;&lt;FQL&gt;&lt;Q&gt;RU0007661625^FF_TAX_RATE(ANN_R,1/1/2020,12/31/2020)&lt;/Q&gt;&lt;R&gt;0&lt;/R&gt;&lt;C&gt;0&lt;/C&gt;&lt;/FQL&gt;&lt;FQL&gt;&lt;Q&gt;SE0000107419^FF_TAX_CF(ANN_R,1/1/2019,12/31/2019)&lt;/Q&gt;&lt;R&gt;1&lt;/R&gt;&lt;C&gt;1&lt;/C&gt;&lt;D xsi:type="xsd:double"&gt;1617&lt;/D&gt;&lt;/FQL&gt;&lt;FQL&gt;&lt;Q&gt;CA1363851017^FF_PTX_INC(ANN_R,1/1/2018,12/31/2018)&lt;/Q&gt;&lt;R&gt;1&lt;/R&gt;&lt;C&gt;1&lt;/C&gt;&lt;D xsi:type="xsd:double"&gt;3527&lt;/D&gt;&lt;/FQL&gt;&lt;FQL&gt;&lt;Q&gt;US57667L1070^SUS_EC_RISK_SCORE(NOW,NOW,,"SOC")&lt;/Q&gt;&lt;R&gt;0&lt;/R&gt;&lt;C&gt;0&lt;/C&gt;&lt;/FQL&gt;&lt;FQL&gt;&lt;Q&gt;US57667L1070^FF_TAX_RATE(ANN_R,1/1/2016,12/31/2016)&lt;/Q&gt;&lt;R&gt;0&lt;/R&gt;&lt;C&gt;0&lt;/C&gt;&lt;/FQL&gt;&lt;FQL&gt;&lt;Q&gt;US14448C1045^FF_TAX_RATE(ANN_R,1/1/2020,12/31/2020)&lt;/Q&gt;&lt;R&gt;1&lt;/R&gt;&lt;C&gt;1&lt;/C&gt;&lt;D xsi:type="xsd:double"&gt;29.7373029772329&lt;/D&gt;&lt;/FQL&gt;&lt;FQL&gt;&lt;Q&gt;ES0148396007^FF_TAX_CF(ANN_R,1/1/2019,12/31/2019)&lt;/Q&gt;&lt;R&gt;1&lt;/R&gt;&lt;C&gt;1&lt;/C&gt;&lt;D xsi:type="xsd:double"&gt;1070&lt;/D&gt;&lt;/FQL&gt;&lt;FQL&gt;&lt;Q&gt;JP3885780001^FF_PTX_INC(ANN_R,1/1/2018,12/31/2018)&lt;/Q&gt;&lt;R&gt;1&lt;/R&gt;&lt;C&gt;1&lt;/C&gt;&lt;D xsi:type="xsd:double"&gt;799953&lt;/D&gt;&lt;/FQL&gt;&lt;FQL&gt;&lt;Q&gt;US67103H1077^SUS_EC_RISK_SCORE(NOW,NOW,,"SOC")&lt;/Q&gt;&lt;R&gt;1&lt;/R&gt;&lt;C&gt;1&lt;/C&gt;&lt;D xsi:type="xsd:string"&gt;8.893584&lt;/D&gt;&lt;/FQL&gt;&lt;FQL&gt;&lt;Q&gt;US67103H1077^FF_TAX_RATE(ANN_R,1/1/2016,12/31/2016)&lt;/Q&gt;&lt;R&gt;1&lt;/R&gt;&lt;C&gt;1&lt;/C&gt;&lt;D xsi:type="xsd:double"&gt;36.6175968472829&lt;/D&gt;&lt;/FQL&gt;&lt;FQL&gt;&lt;Q&gt;NL00150001Q9^FF_TAX_RATE(ANN_R,1/1/2020,12/31/2020)&lt;/Q&gt;&lt;R&gt;1&lt;/R&gt;&lt;C&gt;1&lt;/C&gt;&lt;D xsi:type="xsd:double"&gt;113.169073916737&lt;/D&gt;&lt;/FQL&gt;&lt;FQL&gt;&lt;Q&gt;US46266C1053^FF_TAX_CF(ANN_R,1/1/2019,12/31/2019)&lt;/Q&gt;&lt;R&gt;1&lt;/R&gt;&lt;C&gt;1&lt;/C&gt;&lt;D xsi:type="xsd:double"&gt;215&lt;/D&gt;&lt;/FQL&gt;&lt;FQL&gt;&lt;Q&gt;US15135B1017^FF_PTX_INC(ANN_R,1/1/2018,12/31/2018)&lt;/Q&gt;&lt;R&gt;1&lt;/R&gt;&lt;C&gt;1&lt;/C&gt;&lt;D xsi:type="xsd:double"&gt;1368&lt;/D&gt;&lt;/FQL&gt;&lt;FQL&gt;&lt;Q&gt;RU000A0DKVS5^SUS_EC_RISK_SCORE(NOW,NOW,,"SOC")&lt;/Q&gt;&lt;R&gt;0&lt;/R&gt;&lt;C&gt;0&lt;/C&gt;&lt;/FQL&gt;&lt;FQL&gt;&lt;Q&gt;RU000A0DKVS5^FF_TAX_RATE(ANN_R,1/1/2016,12/31/2016)&lt;/Q&gt;&lt;R&gt;1&lt;/R&gt;&lt;C&gt;1&lt;/C&gt;&lt;D xsi:type="xsd:double"&gt;19.8279075117911&lt;/D&gt;&lt;/FQL&gt;&lt;FQL&gt;&lt;Q&gt;JE00B783TY65^FF_TAX_RATE(ANN_R,1/1/2020,12/31/2020)&lt;/Q&gt;&lt;R&gt;1&lt;/R&gt;&lt;C&gt;1&lt;/C&gt;&lt;D xsi:type="xsd:double"&gt;2.50767656090072&lt;/D&gt;&lt;/FQL&gt;&lt;FQL&gt;&lt;Q&gt;US8288061091^FF_TAX_CF(ANN_R,1/1/2019,12/31/2019)&lt;/Q&gt;&lt;R&gt;0&lt;/R&gt;&lt;C&gt;0&lt;/C&gt;&lt;/FQL&gt;&lt;FQL&gt;&lt;Q&gt;IE0001827041^FF_PTX_INC(ANN_R,1/1/2018,12/31/2018)&lt;/Q&gt;&lt;R&gt;1&lt;/R&gt;&lt;C&gt;1&lt;/C&gt;&lt;D xsi:type="xsd:double"&gt;1497.90737720177&lt;/D&gt;&lt;/FQL&gt;&lt;FQL&gt;&lt;Q&gt;JP3732000009^SUS_EC_RISK_SCORE(NOW,NOW,,"SOC")&lt;/Q&gt;&lt;R&gt;0&lt;/R&gt;&lt;C&gt;0&lt;/C&gt;&lt;/FQL&gt;&lt;FQL&gt;&lt;Q&gt;JP3732000009^FF_TAX_RATE(ANN_R,1/1/2016,12/31/2016)&lt;/Q&gt;&lt;R&gt;1&lt;/R&gt;&lt;C&gt;1&lt;/C&gt;&lt;D xsi:type="xsd:double"&gt;33.3816825187237&lt;/D&gt;&lt;/FQL&gt;&lt;FQL&gt;&lt;Q&gt;US3703341046^FF_TAX_RATE(ANN_R,1/1/2020,12/31/2020)&lt;/Q&gt;&lt;R&gt;1&lt;/R&gt;&lt;C&gt;1&lt;/C&gt;&lt;D xsi:type="xsd:double"&gt;18.4793477424814&lt;/D&gt;&lt;/FQL&gt;&lt;FQL&gt;&lt;Q&gt;US2561631068^FF_TAX_CF(ANN_R,1/1/2019,12/31/2019)&lt;/Q&gt;&lt;R&gt;1&lt;/R&gt;&lt;C&gt;1&lt;/C&gt;&lt;D xsi:type="xsd:double"&gt;3.213&lt;/D&gt;&lt;/FQL&gt;&lt;FQL&gt;&lt;Q&gt;AN8068571086^FF_PTX_INC(ANN_R,1/1/2018,12/31/2018)&lt;/Q&gt;&lt;R&gt;1&lt;/R&gt;&lt;C&gt;1&lt;/C&gt;&lt;D xsi:type="xsd:double"&gt;2624&lt;/D&gt;&lt;/FQL&gt;&lt;FQL&gt;&lt;Q&gt;US8716071076^SUS_EC_RISK_SCORE(NOW,NOW,,"SOC")&lt;/Q&gt;&lt;R&gt;0&lt;/R&gt;&lt;C&gt;0&lt;/C&gt;&lt;/FQL&gt;&lt;FQL&gt;&lt;Q&gt;US8716071076^FF_TAX_RATE(ANN_R,1/1/2016,12/31/2016)&lt;/Q&gt;&lt;R&gt;1&lt;/R&gt;&lt;C&gt;1&lt;/C&gt;&lt;D xsi:type="xsd:double"&gt;19.0327357471446&lt;/D&gt;&lt;/FQL&gt;&lt;FQL&gt;&lt;Q&gt;US89417E1091^FF_TAX_RATE(ANN_R,1/1/2020,12/31/2020)&lt;/Q&gt;&lt;R&gt;1&lt;/R&gt;&lt;C&gt;1&lt;/C&gt;&lt;D xsi:type="xsd:double"&gt;16.6821130676552&lt;/D&gt;&lt;/FQL&gt;&lt;FQL&gt;&lt;Q&gt;US1273871087^FF_TAX_CF(ANN_R,1/1/2019,12/31/2019)&lt;/Q&gt;&lt;R&gt;1&lt;/R&gt;&lt;C&gt;1&lt;/C&gt;&lt;D xsi:type="xsd:double"&gt;41.946&lt;/D&gt;&lt;/FQL&gt;&lt;FQL&gt;&lt;Q&gt;AU000000MQG1^FF_PTX_INC(ANN_R,1/1/2018,12/31/2018)&lt;/Q&gt;&lt;R&gt;1&lt;/R&gt;&lt;C&gt;1&lt;/C&gt;&lt;D xsi:type="xsd:double"&gt;3223&lt;/D&gt;&lt;/FQL&gt;&lt;FQL&gt;&lt;Q&gt;US8168511090^SUS_EC_RISK_SCORE(NOW,NOW,,"SOC")&lt;/Q&gt;&lt;R&gt;1&lt;/R&gt;&lt;C&gt;1&lt;/C&gt;&lt;D xsi:type="xsd:string"&gt;9.256475&lt;/D&gt;&lt;/FQL&gt;&lt;FQL&gt;&lt;Q&gt;US8168511090^FF_TAX_RATE(ANN_R,1/1/2016,12/31/2016)&lt;/Q&gt;&lt;R&gt;1&lt;/R&gt;&lt;C&gt;1&lt;/C&gt;&lt;D xsi:type="xsd:double"&gt;21.2568306010929&lt;/D&gt;&lt;/FQL&gt;&lt;FQL&gt;&lt;Q&gt;US2310211063^FF_TAX_RATE(ANN_R,1/1/2020,12/31/2020)&lt;/Q&gt;&lt;R&gt;1&lt;/R&gt;&lt;C&gt;1&lt;/C&gt;&lt;D xsi:type="xsd:double"&gt;22.5406330196749&lt;/D&gt;&lt;/FQL&gt;&lt;FQL&gt;&lt;Q&gt;US0640581007^FF_TAX_CF(ANN_R,1/1/2019,12/31/2019)&lt;/Q&gt;&lt;R&gt;1&lt;/R&gt;&lt;C&gt;1&lt;/C&gt;&lt;D xsi:type="xsd:double"&gt;320&lt;/D&gt;&lt;/FQL&gt;&lt;FQL&gt;&lt;Q&gt;CH0418792922^FF_PTX_INC(ANN_R,1/1/2018,12/31/2018)&lt;/Q&gt;&lt;R&gt;1&lt;/R&gt;&lt;C&gt;1&lt;/C&gt;&lt;D xsi:type="xsd:double"&gt;892.9&lt;/D&gt;&lt;/FQL&gt;&lt;FQL&gt;&lt;Q&gt;SG1L01001701^SUS_EC_RISK_SCORE(NOW,NOW,,"SOC")&lt;/Q&gt;&lt;R&gt;1&lt;/R&gt;&lt;C&gt;1&lt;/C&gt;&lt;D xsi:type="xsd:string"&gt;10.457038&lt;/D&gt;&lt;/FQL&gt;&lt;FQL&gt;&lt;Q&gt;SG1L01001701^FF_TAX_RATE(ANN_R,1/1/2016,12/31/2016)&lt;/Q&gt;&lt;R&gt;1&lt;/R&gt;&lt;C&gt;1&lt;/C&gt;&lt;D xsi:type="xsd:double"&gt;14.2238835333464&lt;/D&gt;&lt;/FQL&gt;&lt;FQL&gt;&lt;Q&gt;FR0000120693^FF_TAX_RATE(ANN_R,1/1/2020,12/31/2020)&lt;/Q&gt;&lt;R&gt;1&lt;/R&gt;&lt;C&gt;1&lt;/C&gt;&lt;D xsi:type="xsd:double"&gt;42.156862745098&lt;/D&gt;&lt;/FQL&gt;&lt;FQL&gt;&lt;Q&gt;US21036P1084^FF_TAX_CF(ANN_R,1/1/2019,12/31/2019)&lt;/Q&gt;&lt;R&gt;1&lt;/R&gt;&lt;C&gt;1&lt;/C&gt;&lt;D xsi:type="xsd:double"&gt;186.2&lt;/D&gt;&lt;/FQL&gt;&lt;FQL&gt;&lt;Q&gt;US74144T1088^FF_PTX_INC(ANN_R,1/1/2018,12/31/2018)&lt;/Q&gt;&lt;R&gt;1&lt;/R&gt;&lt;C&gt;1&lt;/C&gt;&lt;D xsi:type="xsd:double"&gt;2384.6&lt;/D&gt;&lt;/FQL&gt;&lt;FQL&gt;&lt;Q&gt;US74460D1090^SUS_EC_RISK_SCORE(NOW,NOW,,"SOC")&lt;/Q&gt;&lt;R&gt;1&lt;/R&gt;&lt;C&gt;1&lt;/C&gt;&lt;D xsi:type="xsd:string"&gt;2.552550&lt;/D&gt;&lt;/FQL&gt;&lt;FQL&gt;&lt;Q&gt;US74460D1090^FF_TAX_RATE(ANN_R,1/1/2016,12/31/2016)&lt;/Q&gt;&lt;R&gt;1&lt;/R&gt;&lt;C&gt;1&lt;/C&gt;&lt;D xsi:type="xsd:double"&gt;0.26353925225603&lt;/D&gt;&lt;/FQL&gt;&lt;FQL&gt;&lt;Q&gt;FR0000052292^FF_TAX_RATE(ANN_R,1/1/2020,12/31/2020)&lt;/Q&gt;&lt;R&gt;1&lt;/R&gt;&lt;C&gt;1&lt;/C&gt;&lt;D xsi:type="xsd:double"&gt;30.8598469593234&lt;/D&gt;&lt;/FQL&gt;&lt;FQL&gt;&lt;Q&gt;US00846U1016^FF_TAX_CF(ANN_R,1/1/2019,12/31/2019)&lt;/Q&gt;&lt;R&gt;1&lt;/R&gt;&lt;C&gt;1&lt;/C&gt;&lt;D xsi:type="xsd:double"&gt;159&lt;/D&gt;&lt;/FQL&gt;&lt;FQL&gt;&lt;Q&gt;US2855121099^FF_PTX_INC(ANN_R,1/1/2018,12/31/2018)&lt;/Q&gt;&lt;R&gt;1&lt;/R&gt;&lt;C&gt;1&lt;/C&gt;&lt;D xsi:type="xsd:double"&gt;1449&lt;/D&gt;&lt;/FQL&gt;&lt;FQL&gt;&lt;Q&gt;SE0011166610^SUS_EC_RISK_SCORE(NOW,NOW,,"SOC")&lt;/Q&gt;&lt;R&gt;1&lt;/R&gt;&lt;C&gt;1&lt;/C&gt;&lt;D xsi:type="xsd:string"&gt;7.552131&lt;/D&gt;&lt;/FQL&gt;&lt;FQL&gt;&lt;Q&gt;SE0011166610^FF_TAX_RATE(ANN_R,1/1/2016,12/31/2016)&lt;/Q&gt;&lt;R&gt;1&lt;/R&gt;&lt;C&gt;1&lt;/C&gt;&lt;D xsi:type="xsd:double"&gt;26.7049686136823&lt;/D&gt;&lt;/FQL&gt;&lt;FQL&gt;&lt;Q&gt;US0162551016^FF_TAX_RATE(ANN_R,1/1/2020,12/31/2020)&lt;/Q&gt;&lt;R&gt;1&lt;/R&gt;&lt;C&gt;1&lt;/C&gt;&lt;D xsi:type="xsd:double"&gt;-368.635093376681&lt;/D&gt;&lt;/FQL&gt;&lt;FQL&gt;&lt;Q&gt;AU000000WOW2^FF_TAX_CF(ANN_R,1/1/2019,12/31/2019)&lt;/Q&gt;&lt;R&gt;1&lt;/R&gt;&lt;C&gt;1&lt;/C&gt;&lt;D xsi:type="xsd:double"&gt;744&lt;/D&gt;&lt;/FQL&gt;&lt;FQL&gt;&lt;Q&gt;US72352L1061^FF_PTX_INC(ANN_R,1/1/2018,12/31/2018)&lt;/Q&gt;&lt;R&gt;1&lt;/R&gt;&lt;C&gt;1&lt;/C&gt;&lt;D xsi:type="xsd:double"&gt;-62.564&lt;/D&gt;&lt;/FQL&gt;&lt;FQL&gt;&lt;Q&gt;US2538681030^SUS_EC_RISK_SCORE(NOW,NOW,,"SOC")&lt;/Q&gt;&lt;R&gt;0&lt;/R&gt;&lt;C&gt;0&lt;/C&gt;&lt;/FQL&gt;&lt;FQL&gt;&lt;Q&gt;US2538681030^FF_TAX_RATE(ANN_R,1/1/2016,12/31/2016)&lt;/Q&gt;&lt;R&gt;1&lt;/R&gt;&lt;C&gt;1&lt;/C&gt;&lt;D xsi:type="xsd:double"&gt;2.34828836121808&lt;/D&gt;&lt;/FQL&gt;&lt;FQL&gt;&lt;Q&gt;US0320951017^FF_TAX_RATE(ANN_R,1/1/2020,12/31/2020)&lt;/Q&gt;&lt;R&gt;1&lt;/R&gt;&lt;C&gt;1&lt;/C&gt;&lt;D xsi:type="xsd:double"&gt;20.5227302502293&lt;/D&gt;&lt;/FQL&gt;&lt;FQL&gt;&lt;Q&gt;RU0009029540^FF_TAX_CF(ANN_R,1/1/2019,12/31/2019)&lt;/Q&gt;&lt;R&gt;1&lt;/R&gt;&lt;C&gt;1&lt;/C&gt;&lt;D xsi:type="xsd:double"&gt;246000&lt;/D&gt;&lt;/FQL&gt;&lt;FQL&gt;&lt;Q&gt;US9314271084^FF_PTX_INC(ANN_R,1/1/2018,12/31/2018)&lt;/Q&gt;&lt;R&gt;1&lt;/R&gt;&lt;C&gt;1&lt;/C&gt;&lt;D xsi:type="xsd:double"&gt;5975&lt;/D&gt;&lt;/FQL&gt;&lt;FQL&gt;&lt;Q&gt;US1696561059^SUS_EC_RISK_SCORE(NOW,NOW,,"SOC")&lt;/Q&gt;&lt;R&gt;1&lt;/R&gt;&lt;C&gt;1&lt;/C&gt;&lt;D xsi:type="xsd:string"&gt;14.048220&lt;/D&gt;&lt;/FQL&gt;&lt;FQL&gt;&lt;Q&gt;US1696561059^FF_TAX_RATE(ANN_R,1/1/2016,12/31/2016)&lt;/Q&gt;&lt;R&gt;1&lt;/R&gt;&lt;C&gt;1&lt;/C&gt;&lt;D xsi:type="xsd:double"&gt;40.7883528227368&lt;/D&gt;&lt;/FQL&gt;&lt;FQL&gt;&lt;Q&gt;IE00BK9ZQ967^FF_TAX_RATE(ANN_R,1/1/2020,12/31/2020)&lt;/Q&gt;&lt;R&gt;1&lt;/R&gt;&lt;C&gt;1&lt;/C&gt;&lt;D xsi:type="xsd:double"&gt;23.0399006365471&lt;/D&gt;&lt;/FQL&gt;&lt;FQL&gt;&lt;Q&gt;US0268747849^FF_TAX_CF(ANN_R,1/1/2019,12/31/2019)&lt;/Q&gt;&lt;R&gt;1&lt;/R&gt;&lt;C&gt;1&lt;/C&gt;&lt;D xsi:type="xsd:double"&gt;252&lt;/D&gt;&lt;/FQL&gt;&lt;FQL&gt;&lt;Q&gt;US8718291078^FF_PTX_INC(ANN_R,1/1/2018,12/31/2018)&lt;/Q&gt;&lt;R&gt;1&lt;/R&gt;&lt;C&gt;1&lt;/C&gt;&lt;D xsi:type="xsd:double"&gt;1956.224&lt;/D&gt;&lt;/FQL&gt;&lt;FQL&gt;&lt;Q&gt;SE0000115446^SUS_EC_RISK_SCORE(NOW,NOW,,"SOC")&lt;/Q&gt;&lt;R&gt;1&lt;/R&gt;&lt;C&gt;1&lt;/C&gt;&lt;D xsi:type="xsd:string"&gt;8.785625&lt;/D&gt;&lt;/FQL&gt;&lt;FQL&gt;&lt;Q&gt;SE0000115446^FF_TAX_RATE(ANN_R,1/1/2016,12/31/2016)&lt;/Q&gt;&lt;R&gt;1&lt;/R&gt;&lt;C&gt;1&lt;/C&gt;&lt;D xsi:type="xsd:double"&gt;31.4983747509699&lt;/D&gt;&lt;/FQL&gt;&lt;FQL&gt;&lt;Q&gt;DK0060079531^FF_TAX_RATE(ANN_R,1/1/2020,12/31/2020)&lt;/Q&gt;&lt;R&gt;1&lt;/R&gt;&lt;C&gt;1&lt;/C&gt;&lt;D xsi:type="xsd:double"&gt;24.3550969578367&lt;/D&gt;&lt;/FQL&gt;&lt;FQL&gt;&lt;Q&gt;US7010941042^FF_TAX_CF(ANN_R,1/1/2019,12/31/2019)&lt;/Q&gt;&lt;R&gt;1&lt;/R&gt;&lt;C&gt;1&lt;/C&gt;&lt;D xsi:type="xsd:double"&gt;454.699&lt;/D&gt;&lt;/FQL&gt;&lt;FQL&gt;&lt;Q&gt;SE0000108656^FF_PTX_INC(ANN_R,1/1/2018,12/31/2018)&lt;/Q&gt;&lt;R&gt;1&lt;/R&gt;&lt;C&gt;1&lt;/C&gt;&lt;D xsi:type="xsd:double"&gt;-1521&lt;/D&gt;&lt;/FQL&gt;&lt;FQL&gt;&lt;Q&gt;CA05534B7604^SUS_EC_RISK_SCORE(NOW,NOW,,"SOC")&lt;/Q&gt;&lt;R&gt;0&lt;/R&gt;&lt;C&gt;0&lt;/C&gt;&lt;/FQL&gt;&lt;FQL&gt;&lt;Q&gt;CA05534B7604^FF_TAX_RATE(ANN_R,1/1/2016,12/31/2016)&lt;/Q&gt;&lt;R&gt;1&lt;/R&gt;&lt;C&gt;1&lt;/C&gt;&lt;D xsi:type="xsd:double"&gt;25.8982734484368&lt;/D&gt;&lt;/FQL&gt;&lt;FQL&gt;&lt;Q&gt;US40434L1052^FF_TAX_RATE(ANN_R,1/1/2020,12/31/2020)&lt;/Q&gt;&lt;R&gt;1&lt;/R&gt;&lt;C&gt;1&lt;/C&gt;&lt;D xsi:type="xsd:double"&gt;11.9777158774373&lt;/D&gt;&lt;/FQL&gt;&lt;FQL&gt;&lt;Q&gt;DK0010268606^FF_TAX_CF(ANN_R,1/1/2019,12/31/2019)&lt;/Q&gt;&lt;R&gt;1&lt;/R&gt;&lt;C&gt;1&lt;/C&gt;&lt;D xsi:type="xsd:double"&gt;1874.00624450645&lt;/D&gt;&lt;/FQL&gt;&lt;FQL&gt;&lt;Q&gt;GB0008706128^FF_PTX_INC(ANN_R,1/1/2018,12/31/2018)&lt;/Q&gt;&lt;R&gt;1&lt;/R&gt;&lt;C&gt;1&lt;/C&gt;&lt;D xsi:type="xsd:double"&gt;5951&lt;/D&gt;&lt;/FQL&gt;&lt;FQL&gt;&lt;Q&gt;CA56501R1064^SUS_EC_RISK_SCORE(NOW,NOW,,"SOC")&lt;/Q&gt;&lt;R&gt;1&lt;/R&gt;&lt;C&gt;1&lt;/C&gt;&lt;D xsi:type="xsd:string"&gt;7.046620&lt;/D&gt;&lt;/FQL&gt;&lt;FQL&gt;&lt;Q&gt;CA56501R1064^FF_TAX_RATE(ANN_R,1/1/2016,12/31/2016)&lt;/Q&gt;&lt;R&gt;1&lt;/R&gt;&lt;C&gt;1&lt;/C&gt;&lt;D xsi:type="xsd:double"&gt;5.88765395013518&lt;/D&gt;&lt;/FQL&gt;&lt;FQL&gt;&lt;Q&gt;US45168D1046^FF_TAX_RATE(ANN_R,1/1/2020,12/31/2020)&lt;/Q&gt;&lt;R&gt;1&lt;/R&gt;&lt;C&gt;1&lt;/C&gt;&lt;D xsi:type="xsd:double"&gt;12.0628110908857&lt;/D&gt;&lt;/FQL&gt;&lt;FQL&gt;&lt;Q&gt;US1924461023^FF_TAX_CF(ANN_R,1/1/2019,12/31/2019)&lt;/Q&gt;&lt;R&gt;1&lt;/R&gt;&lt;C&gt;1&lt;/C&gt;&lt;D xsi:type="xsd:double"&gt;870&lt;/D&gt;&lt;/FQL&gt;&lt;FQL&gt;&lt;Q&gt;US5950171042^FF_PTX_INC(ANN_R,1/1/2018,12/31/2018)&lt;/Q&gt;&lt;R&gt;1&lt;/R&gt;&lt;C&gt;1&lt;/C&gt;&lt;D xsi:type="xsd:double"&gt;737.3&lt;/D&gt;&lt;/FQL&gt;&lt;FQL&gt;&lt;Q&gt;CH0013841017^SUS_EC_RISK_SCORE(NOW,NOW,,"SOC")&lt;/Q&gt;&lt;R&gt;0&lt;/R&gt;&lt;C&gt;0&lt;/C&gt;&lt;/FQL&gt;&lt;FQL&gt;&lt;Q&gt;CH0013841017^FF_TAX_RATE(ANN_R,1/1/2016,12/31/2016)&lt;/Q&gt;&lt;R&gt;1&lt;/R&gt;&lt;C&gt;1&lt;/C&gt;&lt;D xsi:type="xsd:double"&gt;19.2513368983957&lt;/D&gt;&lt;/FQL&gt;&lt;FQL&gt;&lt;Q&gt;GB0031348658^FF_TAX_RATE(ANN_R,1/1/2020,12/31/2020)&lt;/Q&gt;&lt;R&gt;1&lt;/R&gt;&lt;C&gt;1&lt;/C&gt;&lt;D xsi:type="xsd:double"&gt;19.7450147106898&lt;/D&gt;&lt;/FQL&gt;&lt;FQL&gt;&lt;Q&gt;US0255371017^FF_TAX_CF(ANN_R,1/1/2019,12/31/2019)&lt;/Q&gt;&lt;R&gt;1&lt;/R&gt;&lt;C&gt;1&lt;/C&gt;&lt;D xsi:type="xsd:double"&gt;6.1&lt;/D&gt;&lt;/FQL&gt;&lt;FQL&gt;&lt;Q&gt;JP3898400001^FF_PTX_INC(ANN_R,1/1/2018,12/31/2018)&lt;/Q&gt;&lt;R&gt;1&lt;/R&gt;&lt;C&gt;1&lt;/C&gt;&lt;D xsi:type="xsd:double"&gt;812722&lt;/D&gt;&lt;/FQL&gt;&lt;FQL&gt;&lt;Q&gt;KYG970081173^SUS_EC_RISK_SCORE(NOW,NOW,,"SOC")&lt;/Q&gt;&lt;R&gt;0&lt;/R&gt;&lt;C&gt;0&lt;/C&gt;&lt;/FQL&gt;&lt;FQL&gt;&lt;Q&gt;KYG970081173^FF_TAX_RATE(ANN_R,1/1/2016,12/31/2016)&lt;/Q&gt;&lt;R&gt;1&lt;/R&gt;&lt;C&gt;1&lt;/C&gt;&lt;D xsi:type="xsd:double"&gt;19.7616095902096&lt;/D&gt;&lt;/FQL&gt;&lt;FQL&gt;&lt;Q&gt;US2786421030^FF_TAX_RATE(ANN_R,1/1/2020,12/31/2020)&lt;/Q&gt;&lt;R&gt;1&lt;/R&gt;&lt;C&gt;1&lt;/C&gt;&lt;D xsi:type="xsd:double"&gt;25.672514619883&lt;/D&gt;&lt;/FQL&gt;&lt;FQL&gt;&lt;Q&gt;US7766961061^FF_TAX_CF(ANN_R,1/1/2019,12/31/2019)&lt;/Q&gt;&lt;R&gt;1&lt;/R&gt;&lt;C&gt;1&lt;/C&gt;&lt;D xsi:type="xsd:double"&gt;370.9&lt;/D&gt;&lt;/FQL&gt;&lt;FQL&gt;&lt;Q&gt;GB00BDR05C01^FF_PTX_INC(ANN_R,1/1/2018,12/31/2018)&lt;/Q&gt;&lt;R&gt;1&lt;/R&gt;&lt;C&gt;1&lt;/C&gt;&lt;D xsi:type="xsd:double"&gt;2611&lt;/D&gt;&lt;/FQL&gt;&lt;FQL&gt;&lt;Q&gt;US26875P1012^SUS_EC_RISK_SCORE(NOW,NOW,,"SOC")&lt;/Q&gt;&lt;R&gt;0&lt;/R&gt;&lt;C&gt;0&lt;/C&gt;&lt;/FQL&gt;&lt;FQL&gt;&lt;Q&gt;US26875P1012^FF_TAX_RATE(ANN_R,1/1/2016,12/31/2016)&lt;/Q&gt;&lt;R&gt;0&lt;/R&gt;&lt;C&gt;0&lt;/C&gt;&lt;/FQL&gt;&lt;FQL&gt;&lt;Q&gt;US5719032022^FF_TAX_RATE(ANN_R,1/1/2020,12/31/2020)&lt;/Q&gt;&lt;R&gt;0&lt;/R&gt;&lt;C&gt;0&lt;/C&gt;&lt;/FQL&gt;&lt;FQL&gt;&lt;Q&gt;US5024311095^FF_TAX_CF(ANN_R,1/1/2019,12/31/2019)&lt;/Q&gt;&lt;R&gt;0&lt;/R&gt;&lt;C&gt;0&lt;/C&gt;&lt;/FQL&gt;&lt;FQL&gt;&lt;Q&gt;US30161N1019^FF_PTX_INC(ANN_R,1/1/2018,12/31/2018)&lt;/Q&gt;&lt;R&gt;1&lt;/R&gt;&lt;C&gt;1&lt;/C&gt;&lt;D xsi:type="xsd:double"&gt;2232&lt;/D&gt;&lt;/FQL&gt;&lt;FQL&gt;&lt;Q&gt;CH0102993182^SUS_EC_RISK_SCORE(NOW,NOW,,"SOC")&lt;/Q&gt;&lt;R&gt;1&lt;/R&gt;&lt;C&gt;1&lt;/C&gt;&lt;D xsi:type="xsd:string"&gt;4.529069&lt;/D&gt;&lt;/FQL&gt;&lt;FQL&gt;&lt;Q&gt;CH0102993182^FF_TAX_RATE(ANN_R,1/1/2016,12/31/2016)&lt;/Q&gt;&lt;R&gt;1&lt;/R&gt;&lt;C&gt;1&lt;/C&gt;&lt;D xsi:type="xsd:double"&gt;-67.039586919105&lt;/D&gt;&lt;/FQL&gt;&lt;FQL&gt;&lt;Q&gt;JE00B4T3BW64^FF_TAX_RATE(ANN_R,1/1/2020,12/31/2020)&lt;/Q&gt;&lt;R&gt;0&lt;/R&gt;&lt;C&gt;0&lt;/C&gt;&lt;/FQL&gt;&lt;FQL&gt;&lt;Q&gt;US7782961038^FF_TAX_CF(ANN_R,1/1/2019,12/31/2019)&lt;/Q&gt;&lt;R&gt;1&lt;/R&gt;&lt;C&gt;1&lt;/C&gt;&lt;D xsi:type="xsd:double"&gt;427.93&lt;/D&gt;&lt;/FQL&gt;&lt;FQL&gt;&lt;Q&gt;IE00BY7QL619^FF_PTX_INC(ANN_R,1/1/2018,12/31/2018)&lt;/Q&gt;&lt;R&gt;1&lt;/R&gt;&lt;C&gt;1&lt;/C&gt;&lt;D xsi:type="xsd:double"&gt;1546&lt;/D&gt;&lt;/FQL&gt;&lt;FQL&gt;&lt;Q&gt;US09062X1037^SUS_EC_RISK_SCORE(NOW,NOW,,"SOC")&lt;/Q&gt;&lt;R&gt;0&lt;/R&gt;&lt;C&gt;0&lt;/C&gt;&lt;/FQL&gt;&lt;FQL&gt;&lt;Q&gt;US09062X1037^FF_TAX_RATE(ANN_R,1/1/2016,12/31/2016)&lt;/Q&gt;&lt;R&gt;1&lt;/R&gt;&lt;C&gt;1&lt;/C&gt;&lt;D xsi:type="xsd:double"&gt;25.0821001419015&lt;/D&gt;&lt;/FQL&gt;&lt;FQL&gt;&lt;Q&gt;US0718131099^FF_TAX_RATE(ANN_R,1/1/2020,12/31/2020)&lt;/Q&gt;&lt;R&gt;1&lt;/R&gt;&lt;C&gt;1&lt;/C&gt;&lt;D xsi:type="xsd:double"&gt;14.0866873065015&lt;/D&gt;&lt;/FQL&gt;&lt;FQL&gt;&lt;Q&gt;CA87807B1076^FF_TAX_CF(ANN_R,1/1/2019,12/31/2019)&lt;/Q&gt;&lt;R&gt;1&lt;/R&gt;&lt;C&gt;1&lt;/C&gt;&lt;D xsi:type="xsd:double"&gt;713&lt;/D&gt;&lt;/FQL&gt;&lt;FQL&gt;&lt;Q&gt;DE0008430026^FF_PTX_INC(ANN_R,1/1/2018,12/31/2018)&lt;/Q&gt;&lt;R&gt;1&lt;/R&gt;&lt;C&gt;1&lt;/C&gt;&lt;D xsi:type="xsd:double"&gt;2664&lt;/D&gt;&lt;/FQL&gt;&lt;FQL&gt;&lt;Q&gt;CA1360691010^SUS_EC_RISK_SCORE(NOW,NOW,,"SOC")&lt;/Q&gt;&lt;R&gt;1&lt;/R&gt;&lt;C&gt;1&lt;/C&gt;&lt;D xsi:type="xsd:string"&gt;8.636758&lt;/D&gt;&lt;/FQL&gt;&lt;FQL&gt;&lt;Q&gt;CA1360691010^FF_TAX_RATE(ANN_R,1/1/2016,12/31/2016)&lt;/Q&gt;&lt;R&gt;1&lt;/R&gt;&lt;C&gt;1&lt;/C&gt;&lt;D xsi:type="xsd:double"&gt;14.6023998372992&lt;/D&gt;&lt;/FQL&gt;&lt;FQL&gt;&lt;Q&gt;JP3788600009^FF_TAX_RATE(ANN_R,1/1/2020,12/31/2020)&lt;/Q&gt;&lt;R&gt;1&lt;/R&gt;&lt;C&gt;1&lt;/C&gt;&lt;D xsi:type="xsd:double"&gt;28.4276743515211&lt;/D&gt;&lt;/FQL&gt;&lt;FQL&gt;&lt;Q&gt;INE467B01029^FF_TAX_CF(ANN_R,1/1/2019,12/31/2019)&lt;/Q&gt;&lt;R&gt;1&lt;/R&gt;&lt;C&gt;1&lt;/C&gt;&lt;D xsi:type="xsd:double"&gt;-430&lt;/D&gt;&lt;/FQL&gt;&lt;FQL&gt;&lt;Q&gt;JP3837800006^FF_PTX_INC(ANN_R,1/1/2018,12/31/2018)&lt;/Q&gt;&lt;R&gt;1&lt;/R&gt;&lt;C&gt;1&lt;/C&gt;&lt;D xsi:type="xsd:double"&gt;124248&lt;/D&gt;&lt;/FQL&gt;&lt;FQL&gt;&lt;Q&gt;FR0000120644^SUS_EC_RISK_SCORE(NOW,NOW,,"SOC")&lt;/Q&gt;&lt;R&gt;1&lt;/R&gt;&lt;C&gt;1&lt;/C&gt;&lt;D xsi:type="xsd:string"&gt;7.561794&lt;/D&gt;&lt;/FQL&gt;&lt;FQL&gt;&lt;Q&gt;FR0000120644^FF_TAX_RATE(ANN_R,1/1/2016,12/31/2016)&lt;/Q&gt;&lt;R&gt;1&lt;/R&gt;&lt;C&gt;1&lt;/C&gt;&lt;D xsi:type="xsd:double"&gt;30.5703422053232&lt;/D&gt;&lt;/FQL&gt;&lt;FQL&gt;&lt;Q&gt;US98138H1014^FF_TAX_RATE(ANN_R,1/1/2020,12/31/2020)&lt;/Q&gt;&lt;R&gt;0&lt;/R&gt;&lt;C&gt;0&lt;/C&gt;&lt;/FQL&gt;&lt;FQL&gt;&lt;Q&gt;JP3802400006^FF_TAX_CF(ANN_R,1/1/2019,12/31/2019)&lt;/Q&gt;&lt;R&gt;1&lt;/R&gt;&lt;C&gt;1&lt;/C&gt;&lt;D xsi:type="xsd:double"&gt;79985&lt;/D&gt;&lt;/FQL&gt;&lt;FQL&gt;&lt;Q&gt;AU000000WES1^FF_PTX_INC(ANN_R,1/1/2018,12/31/2018)&lt;/Q&gt;&lt;R&gt;1&lt;/R&gt;&lt;C&gt;1&lt;/C&gt;&lt;D xsi:type="xsd:double"&gt;2060&lt;/D&gt;&lt;/FQL&gt;&lt;FQL&gt;&lt;Q&gt;US3695501086^SUS_EC_RISK_SCORE(NOW,NOW,,"SOC")&lt;/Q&gt;&lt;R&gt;1&lt;/R&gt;&lt;C&gt;1&lt;/C&gt;&lt;D xsi:type="xsd:string"&gt;19.524525&lt;/D&gt;&lt;/FQL&gt;&lt;FQL&gt;&lt;Q&gt;US3695501086^FF_TAX_RATE(ANN_R,1/1/2016,12/31/2016)&lt;/Q&gt;&lt;R&gt;1&lt;/R&gt;&lt;C&gt;1&lt;/C&gt;&lt;D xsi:type="xsd:double"&gt;26.7231947483589&lt;/D&gt;&lt;/FQL&gt;&lt;FQL&gt;&lt;Q&gt;US59156R1086^FF_TAX_RATE(ANN_R,1/1/2020,12/31/2020)&lt;/Q&gt;&lt;R&gt;1&lt;/R&gt;&lt;C&gt;1&lt;/C&gt;&lt;D xsi:type="xsd:double"&gt;21.7843222174101&lt;/D&gt;&lt;/FQL&gt;&lt;FQL&gt;&lt;Q&gt;US4943681035^FF_TAX_CF(ANN_R,1/1/2019,12/31/2019)&lt;/Q&gt;&lt;R&gt;1&lt;/R&gt;&lt;C&gt;1&lt;/C&gt;&lt;D xsi:type="xsd:double"&gt;528&lt;/D&gt;&lt;/FQL&gt;&lt;FQL&gt;&lt;Q&gt;US2605571031^FF_PTX_INC(ANN_R,1/1/2018,12/31/2018)&lt;/Q&gt;&lt;R&gt;1&lt;/R&gt;&lt;C&gt;1&lt;/C&gt;&lt;D xsi:type="xsd:double"&gt;3749&lt;/D&gt;&lt;/FQL&gt;&lt;FQL&gt;&lt;Q&gt;US60770K1079^SUS_EC_RISK_SCORE(NOW,NOW,,"SOC")&lt;/Q&gt;&lt;R&gt;0&lt;/R&gt;&lt;C&gt;0&lt;/C&gt;&lt;/FQL&gt;&lt;FQL&gt;&lt;Q&gt;US60770K1079^FF_TAX_RATE(ANN_R,1/1/2016,12/31/2016)&lt;/Q&gt;&lt;R&gt;0&lt;/R&gt;&lt;C&gt;0&lt;/C&gt;&lt;/FQL&gt;&lt;FQL&gt;&lt;Q&gt;US90138F1021^FF_TAX_RATE(ANN_R,1/1/2020,12/31/2020)&lt;/Q&gt;&lt;R&gt;0&lt;/R&gt;&lt;C&gt;0&lt;/C&gt;&lt;/FQL&gt;&lt;FQL&gt;&lt;Q&gt;NL0011821202^FF_TAX_CF(ANN_R,1/1/2019,12/31/2019)&lt;/Q&gt;&lt;R&gt;1&lt;/R&gt;&lt;C&gt;1&lt;/C&gt;&lt;D xsi:type="xsd:double"&gt;2345&lt;/D&gt;&lt;/FQL&gt;&lt;FQL&gt;&lt;Q&gt;US35671D8570^FF_PTX_INC(ANN_R,1/1/2018,12/31/2018)&lt;/Q&gt;&lt;R&gt;1&lt;/R&gt;&lt;C&gt;1&lt;/C&gt;&lt;D xsi:type="xsd:double"&gt;3892&lt;/D&gt;&lt;/FQL&gt;&lt;FQL&gt;&lt;Q&gt;US3453708600^SUS_EC_RISK_SCORE(NOW,NOW,,"SOC")&lt;/Q&gt;&lt;R&gt;0&lt;/R&gt;&lt;C&gt;0&lt;/C&gt;&lt;/FQL&gt;&lt;FQL&gt;&lt;Q&gt;US3453708600^FF_TAX_RATE(ANN_R,1/1/2016,12/31/2016)&lt;/Q&gt;&lt;R&gt;1&lt;/R&gt;&lt;C&gt;1&lt;/C&gt;&lt;D xsi:type="xsd:double"&gt;32.2101236021189&lt;/D&gt;&lt;/FQL&gt;&lt;FQL&gt;&lt;Q&gt;JP3143600009^FF_TAX_RATE(ANN_R,1/1/2020,12/31/2020)&lt;/Q&gt;&lt;R&gt;1&lt;/R&gt;&lt;C&gt;1&lt;/C&gt;&lt;D xsi:type="xsd:double"&gt;20.2758650186049&lt;/D&gt;&lt;/FQL&gt;&lt;FQL&gt;&lt;Q&gt;US6516391066^FF_TAX_CF(ANN_R,1/1/2019,12/31/2019)&lt;/Q&gt;&lt;R&gt;1&lt;/R&gt;&lt;C&gt;1&lt;/C&gt;&lt;D xsi:type="xsd:double"&gt;437&lt;/D&gt;&lt;/FQL&gt;&lt;FQL&gt;&lt;Q&gt;FR0000121667^FF_PTX_INC(ANN_R,1/1/2018,12/31/2018)&lt;/Q&gt;&lt;R&gt;1&lt;/R&gt;&lt;C&gt;1&lt;/C&gt;&lt;D xsi:type="xsd:double"&gt;1289&lt;/D&gt;&lt;/FQL&gt;&lt;FQL&gt;&lt;Q&gt;GB00BH4HKS39^SUS_EC_RISK_SCORE(NOW,NOW,,"SOC")&lt;/Q&gt;&lt;R&gt;1&lt;/R&gt;&lt;C&gt;1&lt;/C&gt;&lt;D xsi:type="xsd:string"&gt;7.811392&lt;/D&gt;&lt;/FQL&gt;&lt;FQL&gt;&lt;Q&gt;GB00BH4HKS39^FF_TAX_RATE(ANN_R,1/1/2016,12/31/2016)&lt;/Q&gt;&lt;R&gt;0&lt;/R&gt;&lt;C&gt;0&lt;/C&gt;&lt;/FQL&gt;&lt;FQL&gt;&lt;Q&gt;US6153691059^FF_TAX_RATE(ANN_R,1/1/2020,12/31/2020)&lt;/Q&gt;&lt;R&gt;1&lt;/R&gt;&lt;C&gt;1&lt;/C&gt;&lt;D xsi:type="xsd:double"&gt;20.2781516375056&lt;/D&gt;&lt;/FQL&gt;&lt;FQL&gt;&lt;Q&gt;KR7035420009^FF_TAX_CF(ANN_R,1/1/2019,12/31/2019)&lt;/Q&gt;&lt;R&gt;1&lt;/R&gt;&lt;C&gt;1&lt;/C&gt;&lt;D xsi:type="xsd:double"&gt;478075.026619&lt;/D&gt;&lt;/FQL&gt;&lt;FQL&gt;&lt;Q&gt;IT0000072618^FF_PTX_INC(ANN_R,1/1/2018,12/31/2018)&lt;/Q&gt;&lt;R&gt;1&lt;/R&gt;&lt;C&gt;1&lt;/C&gt;&lt;D xsi:type="xsd:double"&gt;5210&lt;/D&gt;&lt;/FQL&gt;&lt;FQL&gt;&lt;Q&gt;NL0013654783^SUS_EC_RISK_SCORE(NOW,NOW,,"SOC")&lt;/Q&gt;&lt;R&gt;0&lt;/R&gt;&lt;C&gt;0&lt;/C&gt;&lt;/FQL&gt;&lt;FQL&gt;&lt;Q&gt;NL0013654783^FF_TAX_RATE(ANN_R,1/1/2016,12/31/2016)&lt;/Q&gt;&lt;R&gt;0&lt;/R&gt;&lt;C&gt;0&lt;/C&gt;&lt;/FQL&gt;&lt;FQL&gt;&lt;Q&gt;US75886F1075^FF_TAX_RATE(ANN_R,1/1/2020,12/31/2020)&lt;/Q&gt;&lt;R&gt;1&lt;/R&gt;&lt;C&gt;1&lt;/C&gt;&lt;D xsi:type="xsd:double"&gt;7.79970606760445&lt;/D&gt;&lt;/FQL&gt;&lt;FQL&gt;&lt;Q&gt;US2566771059^FF_TAX_CF(ANN_R,1/1/2019,12/31/2019)&lt;/Q&gt;&lt;R&gt;1&lt;/R&gt;&lt;C&gt;1&lt;/C&gt;&lt;D xsi:type="xsd:double"&gt;313.457&lt;/D&gt;&lt;/FQL&gt;&lt;FQL&gt;&lt;Q&gt;GB00B2B0DG97^FF_PTX_INC(ANN_R,1/1/2018,12/31/2018)&lt;/Q&gt;&lt;R&gt;1&lt;/R&gt;&lt;C&gt;1&lt;/C&gt;&lt;D xsi:type="xsd:double"&gt;1688&lt;/D&gt;&lt;/FQL&gt;&lt;FQL&gt;&lt;Q&gt;GB00B1XZS820^SUS_EC_RISK_SCORE(NOW,NOW,,"SOC")&lt;/Q&gt;&lt;R&gt;0&lt;/R&gt;&lt;C&gt;0&lt;/C&gt;&lt;/FQL&gt;&lt;FQL&gt;&lt;Q&gt;GB00B1XZS820^FF_TAX_RATE(ANN_R,1/1/2016,12/31/2016)&lt;/Q&gt;&lt;R&gt;1&lt;/R&gt;&lt;C&gt;1&lt;/C&gt;&lt;D xsi:type="xsd:double"&gt;29.7527706734868&lt;/D&gt;&lt;/FQL&gt;&lt;FQL&gt;&lt;Q&gt;JP3890350006^FF_TAX_RATE(ANN_R,1/1/2020,12/31/2020)&lt;/Q&gt;&lt;R&gt;1&lt;/R&gt;&lt;C&gt;1&lt;/C&gt;&lt;D xsi:type="xsd:double"&gt;18.8696061198723&lt;/D&gt;&lt;/FQL&gt;&lt;FQL&gt;&lt;Q&gt;CH0210483332^FF_TAX_CF(ANN_R,1/1/2019,12/31/2019)&lt;/Q&gt;&lt;R&gt;1&lt;/R&gt;&lt;C&gt;1&lt;/C&gt;&lt;D xsi:type="xsd:double"&gt;350.823813321304&lt;/D&gt;&lt;/FQL&gt;&lt;FQL&gt;&lt;Q&gt;US90184L1026^FF_PTX_INC(ANN_R,1/1/2018,12/31/2018)&lt;/Q&gt;&lt;R&gt;1&lt;/R&gt;&lt;C&gt;1&lt;/C&gt;&lt;D xsi:type="xsd:double"&gt;423.544&lt;/D&gt;&lt;/FQL&gt;&lt;FQL&gt;&lt;Q&gt;FR0000121485^SUS_EC_RISK_SCORE(NOW,NOW,,"SOC")&lt;/Q&gt;&lt;R&gt;1&lt;/R&gt;&lt;C&gt;1&lt;/C&gt;&lt;D xsi:type="xsd:string"&gt;5.120780&lt;/D&gt;&lt;/FQL&gt;&lt;FQL&gt;&lt;Q&gt;FR0000121485^FF_TAX_RATE(ANN_R,1/1/2016,12/31/2016)&lt;/Q&gt;&lt;R&gt;1&lt;/R&gt;&lt;C&gt;1&lt;/C&gt;&lt;D xsi:type="xsd:double"&gt;25.1272912423625&lt;/D&gt;&lt;/FQL&gt;&lt;FQL&gt;&lt;Q&gt;CNE1000003G1^FF_TAX_RATE(ANN_R,1/1/2020,12/31/2020)&lt;/Q&gt;&lt;R&gt;1&lt;/R&gt;&lt;C&gt;1&lt;/C&gt;&lt;D xsi:type="xsd:double"&gt;19.0472900706716&lt;/D&gt;&lt;/FQL&gt;&lt;FQL&gt;&lt;Q&gt;US09260D1072^FF_TAX_CF(ANN_R,1/1/2019,12/31/2019)&lt;/Q&gt;&lt;R&gt;1&lt;/R&gt;&lt;C&gt;1&lt;/C&gt;&lt;D xsi:type="xsd:double"&gt;159.302&lt;/D&gt;&lt;/FQL&gt;&lt;FQL&gt;&lt;Q&gt;US40412C1018^FF_PTX_INC(ANN_R,1/1/2018,12/31/2018)&lt;/Q&gt;&lt;R&gt;1&lt;/R&gt;&lt;C&gt;1&lt;/C&gt;&lt;D xsi:type="xsd:double"&gt;5335&lt;/D&gt;&lt;/FQL&gt;&lt;FQL&gt;&lt;Q&gt;US4824801009^SUS_EC_RISK_SCORE(NOW,NOW,,"SOC")&lt;/Q&gt;&lt;R&gt;1&lt;/R&gt;&lt;C&gt;1&lt;/C&gt;&lt;D xsi:type="xsd:string"&gt;6.728381&lt;/D&gt;&lt;/FQL&gt;&lt;FQL&gt;&lt;Q&gt;US4824801009^FF_TAX_RATE(ANN_R,1/1/2016,12/31/2016)&lt;/Q&gt;&lt;R&gt;1&lt;/R&gt;&lt;C&gt;1&lt;/C&gt;&lt;D xsi:type="xsd:double"&gt;17.9179018215038&lt;/D&gt;&lt;/FQL&gt;&lt;FQL&gt;&lt;Q&gt;JP3914400001^FF_TAX_RATE(ANN_R,1/1/2020,12/31/2020)&lt;/Q&gt;&lt;R&gt;1&lt;/R&gt;&lt;C&gt;1&lt;/C&gt;&lt;D xsi:type="xsd:double"&gt;27.9689173017573&lt;/D&gt;&lt;/FQL&gt;&lt;FQL&gt;&lt;Q&gt;INE090A01021^FF_TAX_CF(ANN_R,1/1/2019,12/31/2019)&lt;/Q&gt;&lt;R&gt;1&lt;/R&gt;&lt;C&gt;1&lt;/C&gt;&lt;D xsi:type="xsd:double"&gt;83562.401&lt;/D&gt;&lt;/FQL&gt;&lt;FQL&gt;&lt;Q&gt;JP3496400007^FF_PTX_INC(ANN_R,1/1/2018,12/31/2018)&lt;/Q&gt;&lt;R&gt;1&lt;/R&gt;&lt;C&gt;1&lt;/C&gt;&lt;D xsi:type="xsd:double"&gt;955147&lt;/D&gt;&lt;/FQL&gt;&lt;FQL&gt;&lt;Q&gt;DE0007664039^SUS_EC_RISK_SCORE(NOW,NOW,,"SOC")&lt;/Q&gt;&lt;R&gt;1&lt;/R&gt;&lt;C&gt;1&lt;/C&gt;&lt;D xsi:type="xsd:string"&gt;10.537669&lt;/D&gt;&lt;/FQL&gt;&lt;FQL&gt;&lt;Q&gt;DE0007664039^FF_TAX_RATE(ANN_R,1/1/2016,12/31/2016)&lt;/Q&gt;&lt;R&gt;1&lt;/R&gt;&lt;C&gt;1&lt;/C&gt;&lt;D xsi:type="xsd:double"&gt;50.4084321475626&lt;/D&gt;&lt;/FQL&gt;&lt;FQL&gt;&lt;Q&gt;CA13645T1003^FF_TAX_RATE(ANN_R,1/1/2020,12/31/2020)&lt;/Q&gt;&lt;R&gt;1&lt;/R&gt;&lt;C&gt;1&lt;/C&gt;&lt;D xsi:type="xsd:double"&gt;23.6727045596502&lt;/D&gt;&lt;/FQL&gt;&lt;FQL&gt;&lt;Q&gt;FR0000073272^FF_TAX_CF(ANN_R,1/1/2019,12/31/2019)&lt;/Q&gt;&lt;R&gt;1&lt;/R&gt;&lt;C&gt;1&lt;/C&gt;&lt;D xsi:type="xsd:double"&gt;887&lt;/D&gt;&lt;/FQL&gt;&lt;FQL&gt;&lt;Q&gt;NL0000009538^FF_PTX_INC(ANN_R,1/1/2018,12/31/2018)&lt;/Q&gt;&lt;R&gt;1&lt;/R&gt;&lt;C&gt;1&lt;/C&gt;&lt;D xsi:type="xsd:double"&gt;1505&lt;/D&gt;&lt;/FQL&gt;&lt;FQL&gt;&lt;Q&gt;US28176E1082^SUS_EC_RISK_SCORE(NOW,NOW,,"SOC")&lt;/Q&gt;&lt;R&gt;1&lt;/R&gt;&lt;C&gt;1&lt;/C&gt;&lt;D xsi:type="xsd:string"&gt;8.956611&lt;/D&gt;&lt;/FQL&gt;&lt;FQL&gt;&lt;Q&gt;US28176E1082^FF_TAX_RATE(ANN_R,1/1/2016,12/31/2016)&lt;/Q&gt;&lt;R&gt;1&lt;/R&gt;&lt;C&gt;1&lt;/C&gt;&lt;D xsi:type="xsd:double"&gt;22.8215205312373&lt;/D&gt;&lt;/FQL&gt;&lt;FQL&gt;&lt;Q&gt;TW0002317005^FF_TAX_RATE(ANN_R,1/1/2020,12/31/2020)&lt;/Q&gt;&lt;R&gt;1&lt;/R&gt;&lt;C&gt;1&lt;/C&gt;&lt;D xsi:type="xsd:double"&gt;22.6279509543212&lt;/D&gt;&lt;/FQL&gt;&lt;FQL&gt;&lt;Q&gt;IE00BLP1HW54^FF_TAX_CF(ANN_R,1/1/2019,12/31/2019)&lt;/Q&gt;&lt;R&gt;1&lt;/R&gt;&lt;C&gt;1&lt;/C&gt;&lt;D xsi:type="xsd:double"&gt;353&lt;/D&gt;&lt;/FQL&gt;&lt;FQL&gt;&lt;Q&gt;JP3475350009^FF_PTX_INC(ANN_R,1/1/2018,12/31/2018)&lt;/Q&gt;&lt;R&gt;1&lt;/R&gt;&lt;C&gt;1&lt;/C&gt;&lt;D xsi:type="xsd:double"&gt;81021&lt;/D&gt;&lt;/FQL&gt;&lt;FQL&gt;&lt;Q&gt;BE0974293251^SUS_EC_RISK_SCORE(NOW,NOW,,"SOC")&lt;/Q&gt;&lt;R&gt;1&lt;/R&gt;&lt;C&gt;1&lt;/C&gt;&lt;D xsi:type="xsd:string"&gt;7.645225&lt;/D&gt;&lt;/FQL&gt;&lt;FQL&gt;&lt;Q&gt;BE0974293251^FF_TAX_RATE(ANN_R,1/1/2016,12/31/2016)&lt;/Q&gt;&lt;R&gt;1&lt;/R&gt;&lt;C&gt;1&lt;/C&gt;&lt;D xsi:type="xsd:double"&gt;37.3552570634552&lt;/D&gt;&lt;/FQL&gt;&lt;FQL&gt;&lt;Q&gt;TW0002454006^FF_TAX_RATE(ANN_R,1/1/2020,12/31/2020)&lt;/Q&gt;&lt;R&gt;1&lt;/R&gt;&lt;C&gt;1&lt;/C&gt;&lt;D xsi:type="xsd:double"&gt;13.00846902663&lt;/D&gt;&lt;/FQL&gt;&lt;FQL&gt;&lt;Q&gt;US2910111044^FF_TAX_CF(ANN_R,1/1/2019,12/31/2019)&lt;/Q&gt;&lt;R&gt;1&lt;/R&gt;&lt;C&gt;1&lt;/C&gt;&lt;D xsi:type="xsd:double"&gt;650&lt;/D&gt;&lt;/FQL&gt;&lt;FQL&gt;&lt;Q&gt;US6668071029^FF_PTX_INC(ANN_R,1/1/2018,12/31/2018)&lt;/Q&gt;&lt;R&gt;1&lt;/R&gt;&lt;C&gt;1&lt;/C&gt;&lt;D xsi:type="xsd:double"&gt;3742&lt;/D&gt;&lt;/FQL&gt;&lt;FQL&gt;&lt;Q&gt;US4448591028^SUS_EC_RISK_SCORE(NOW,NOW,,"SOC")&lt;/Q&gt;&lt;R&gt;1&lt;/R&gt;&lt;C&gt;1&lt;/C&gt;&lt;D xsi:type="xsd:string"&gt;16.569537&lt;/D&gt;&lt;/FQL&gt;&lt;FQL&gt;&lt;Q&gt;US4448591028^FF_TAX_RATE(ANN_R,1/1/2016,12/31/2016)&lt;/Q&gt;&lt;R&gt;1&lt;/R&gt;&lt;C&gt;1&lt;/C&gt;&lt;D xsi:type="xsd:double"&gt;60.4381443298969&lt;/D&gt;&lt;/FQL&gt;&lt;FQL&gt;&lt;Q&gt;DE0005552004^FF_TAX_RATE(ANN_R,1/1/2020,12/31/2020)&lt;/Q&gt;&lt;R&gt;1&lt;/R&gt;&lt;C&gt;1&lt;/C&gt;&lt;D xsi:type="xsd:double"&gt;23.6623067776457&lt;/D&gt;&lt;/FQL&gt;&lt;FQL&gt;&lt;Q&gt;JP3854600008^FF_TAX_CF(ANN_R,1/1/2019,12/31/2019)&lt;/Q&gt;&lt;R&gt;1&lt;/R&gt;&lt;C&gt;1&lt;/C&gt;&lt;D xsi:type="xsd:double"&gt;263569&lt;/D&gt;&lt;/FQL&gt;&lt;FQL&gt;&lt;Q&gt;CH0012221716^FF_PTX_INC(ANN_R,1/1/2018,12/31/2018)&lt;/Q&gt;&lt;R&gt;1&lt;/R&gt;&lt;C&gt;1&lt;/C&gt;&lt;D xsi:type="xsd:double"&gt;2073.78563217218&lt;/D&gt;&lt;/FQL&gt;&lt;FQL&gt;&lt;Q&gt;US94106L1098^SUS_EC_RISK_SCORE(NOW,NOW,,"SOC")&lt;/Q&gt;&lt;R&gt;1&lt;/R&gt;&lt;C&gt;1&lt;/C&gt;&lt;D xsi:type="xsd:string"&gt;3.612698&lt;/D&gt;&lt;/FQL&gt;&lt;FQL&gt;&lt;Q&gt;US94106L1098^FF_TAX_RATE(ANN_R,1/1/2016,12/31/2016)&lt;/Q&gt;&lt;R&gt;1&lt;/R&gt;&lt;C&gt;1&lt;/C&gt;&lt;D xsi:type="xsd:double"&gt;35.2360043907794&lt;/D&gt;&lt;/FQL&gt;&lt;FQL&gt;&lt;Q&gt;CH0244767585^FF_TAX_RATE(ANN_R,1/1/2020,12/31/2020)&lt;/Q&gt;&lt;R&gt;1&lt;/R&gt;&lt;C&gt;1&lt;/C&gt;&lt;D xsi:type="xsd:double"&gt;19.6085717824849&lt;/D&gt;&lt;/FQL&gt;&lt;FQL&gt;&lt;Q&gt;IE00B8KQN827^FF_TAX_CF(ANN_R,1/1/2019,12/31/2019)&lt;/Q&gt;&lt;R&gt;1&lt;/R&gt;&lt;C&gt;1&lt;/C&gt;&lt;D xsi:type="xsd:double"&gt;425&lt;/D&gt;&lt;/FQL&gt;&lt;FQL&gt;&lt;Q&gt;US1011371077^FF_PTX_INC(ANN_R,1/1/2018,12/31/2018)&lt;/Q&gt;&lt;R&gt;1&lt;/R&gt;&lt;C&gt;1&lt;/C&gt;&lt;D xsi:type="xsd:double"&gt;1422&lt;/D&gt;&lt;/FQL&gt;&lt;FQL&gt;&lt;Q&gt;GB0007099541^SUS_EC_RISK_SCORE(NOW,NOW,,"SOC")&lt;/Q&gt;&lt;R&gt;1&lt;/R&gt;&lt;C&gt;1&lt;/C&gt;&lt;D xsi:type="xsd:string"&gt;7.471171&lt;/D&gt;&lt;/FQL&gt;&lt;FQL&gt;&lt;Q&gt;GB0007099541^FF_TAX_RATE(ANN_R,1/1/2016,12/31/2016)&lt;/Q&gt;&lt;R&gt;1&lt;/R&gt;&lt;C&gt;1&lt;/C&gt;&lt;D xsi:type="xsd:double"&gt;42.6072607260726&lt;/D&gt;&lt;/FQL&gt;&lt;FQL&gt;&lt;Q&gt;DE0006231004^FF_TAX_RATE(ANN_R,1/1/2020,12/31/2020)&lt;/Q&gt;&lt;R&gt;1&lt;/R&gt;&lt;C&gt;1&lt;/C&gt;&lt;D xsi:type="xsd:double"&gt;12.0092378752887&lt;/D&gt;&lt;/FQL&gt;&lt;FQL&gt;&lt;Q&gt;FR0000120628^FF_TAX_CF(ANN_R,1/1/2019,12/31/2019)&lt;/Q&gt;&lt;R&gt;1&lt;/R&gt;&lt;C&gt;1&lt;/C&gt;&lt;D xsi:type="xsd:double"&gt;978&lt;/D&gt;&lt;/FQL&gt;&lt;FQL&gt;&lt;Q&gt;US92532F1003^FF_PTX_INC(ANN_R,1/1/2018,12/31/2018)&lt;/Q&gt;&lt;R&gt;1&lt;/R&gt;&lt;C&gt;1&lt;/C&gt;&lt;D xsi:type="xsd:double"&gt;600.241&lt;/D&gt;&lt;/FQL&gt;&lt;FQL&gt;&lt;Q&gt;US7433151039^SUS_EC_RISK_SCORE(NOW,NOW,,"SOC")&lt;/Q&gt;&lt;R&gt;1&lt;/R&gt;&lt;C&gt;1&lt;/C&gt;&lt;D xsi:type="xsd:string"&gt;8.386979&lt;/D&gt;&lt;/FQL&gt;&lt;FQL&gt;&lt;Q&gt;US7433151039^FF_TAX_RATE(ANN_R,1/1/2016,12/31/2016)&lt;/Q&gt;&lt;R&gt;1&lt;/R&gt;&lt;C&gt;1&lt;/C&gt;&lt;D xsi:type="xsd:double"&gt;28.1158631943972&lt;/D&gt;&lt;/FQL&gt;&lt;FQL&gt;&lt;Q&gt;US4523271090^FF_TAX_RATE(ANN_R,1/1/2020,12/31/2020)&lt;/Q&gt;&lt;R&gt;1&lt;/R&gt;&lt;C&gt;1&lt;/C&gt;&lt;D xsi:type="xsd:double"&gt;23.3644859813084&lt;/D&gt;&lt;/FQL&gt;&lt;FQL&gt;&lt;Q&gt;RU0009024277^FF_TAX_CF(ANN_R,1/1/2019,12/31/2019)&lt;/Q&gt;&lt;R&gt;1&lt;/R&gt;&lt;C&gt;1&lt;/C&gt;&lt;D xsi:type="xsd:double"&gt;148314&lt;/D&gt;&lt;/FQL&gt;&lt;FQL&gt;&lt;Q&gt;JP3463000004^FF_PTX_INC(ANN_R,1/1/2018,12/31/2018)&lt;/Q&gt;&lt;R&gt;1&lt;/R&gt;&lt;C&gt;1&lt;/C&gt;&lt;D xsi:type="xsd:double"&gt;217205&lt;/D&gt;&lt;/FQL&gt;&lt;FQL&gt;&lt;Q&gt;US0326541051^SUS_EC_RISK_SCORE(NOW,NOW,,"SOC")&lt;/Q&gt;&lt;R&gt;1&lt;/R&gt;&lt;C&gt;1&lt;/C&gt;&lt;D xsi:type="xsd:string"&gt;7.533262&lt;/D&gt;&lt;/FQL&gt;&lt;FQL&gt;&lt;Q&gt;US0326541051^FF_TAX_RATE(ANN_R,1/1/2016,12/31/2016)&lt;/Q&gt;&lt;R&gt;1&lt;/R&gt;&lt;C&gt;1&lt;/C&gt;&lt;D xsi:type="xsd:double"&gt;9.95453125179612&lt;/D&gt;&lt;/FQL&gt;&lt;FQL&gt;&lt;Q&gt;CA0636711016^FF_TAX_RATE(ANN_R,1/1/2020,12/31/2020)&lt;/Q&gt;&lt;R&gt;1&lt;/R&gt;&lt;C&gt;1&lt;/C&gt;&lt;D xsi:type="xsd:double"&gt;20.2198157426863&lt;/D&gt;&lt;/FQL&gt;&lt;FQL&gt;&lt;Q&gt;US14040H1059^FF_TAX_CF(ANN_R,1/1/2019,12/31/2019)&lt;/Q&gt;&lt;R&gt;1&lt;/R&gt;&lt;C&gt;1&lt;/C&gt;&lt;D xsi:type="xsd:double"&gt;626&lt;/D&gt;&lt;/FQL&gt;&lt;FQL&gt;&lt;Q&gt;DE000A1EWWW0^FF_PTX_INC(ANN_R,1/1/2018,12/31/2018)&lt;/Q&gt;&lt;R&gt;1&lt;/R&gt;&lt;C&gt;1&lt;/C&gt;&lt;D xsi:type="xsd:double"&gt;2378&lt;/D&gt;&lt;/FQL&gt;&lt;FQL&gt;&lt;Q&gt;INE001A01036^SUS_EC_RISK_SCORE(NOW,NOW,,"SOC")&lt;/Q&gt;&lt;R&gt;0&lt;/R&gt;&lt;C&gt;0&lt;/C&gt;&lt;/FQL&gt;&lt;FQL&gt;&lt;Q&gt;INE001A01036^FF_TAX_RATE(ANN_R,1/1/2016,12/31/2016)&lt;/Q&gt;&lt;R&gt;1&lt;/R&gt;&lt;C&gt;1&lt;/C&gt;&lt;D xsi:type="xsd:double"&gt;31.3385809142709&lt;/D&gt;&lt;/FQL&gt;&lt;FQL&gt;&lt;Q&gt;ES0113900J37^FF_TAX_RATE(ANN_R,1/1/2020,12/31/2020)&lt;/Q&gt;&lt;R&gt;0&lt;/R&gt;&lt;C&gt;0&lt;/C&gt;&lt;/FQL&gt;&lt;FQL&gt;&lt;Q&gt;JP3481800005^FF_TAX_CF(ANN_R,1/1/2019,12/31/2019)&lt;/Q&gt;&lt;R&gt;1&lt;/R&gt;&lt;C&gt;1&lt;/C&gt;&lt;D xsi:type="xsd:double"&gt;71415&lt;/D&gt;&lt;/FQL&gt;&lt;FQL&gt;&lt;Q&gt;US83304A1060^FF_PTX_INC(ANN_R,1/1/2018,12/31/2018)&lt;/Q&gt;&lt;R&gt;1&lt;/R&gt;&lt;C&gt;1&lt;/C&gt;&lt;D xsi:type="xsd:double"&gt;-1253.364&lt;/D&gt;&lt;/FQL&gt;&lt;FQL&gt;&lt;Q&gt;US37940X1028^SUS_EC_RISK_SCORE(NOW,NOW,,"SOC")&lt;/Q&gt;&lt;R&gt;1&lt;/R&gt;&lt;C&gt;1&lt;/C&gt;&lt;D xsi:type="xsd:string"&gt;10.979500&lt;/D&gt;&lt;/FQL&gt;&lt;FQL&gt;&lt;Q&gt;US37940X1028^FF_TAX_RATE(ANN_R,1/1/2016,12/31/2016)&lt;/Q&gt;&lt;R&gt;2&lt;/R&gt;&lt;C&gt;1&lt;/C&gt;&lt;D xsi:type="xsd:string"&gt;@NA&lt;/D&gt;&lt;D xsi:type="xsd:double"&gt;14.1132107778279&lt;/D&gt;&lt;/FQL&gt;&lt;FQL&gt;&lt;Q&gt;US29444U7000^FF_TAX_RATE(ANN_R,1/1/2020,12/31/2020)&lt;/Q&gt;&lt;R&gt;1&lt;/R&gt;&lt;C&gt;1&lt;/C&gt;&lt;D xsi:type="xsd:double"&gt;28.311492081941&lt;/D&gt;&lt;/FQL&gt;&lt;FQL&gt;&lt;Q&gt;FR0000125486^FF_TAX_CF(ANN_R,1/1/2019,12/31/2019)&lt;/Q&gt;&lt;R&gt;1&lt;/R&gt;&lt;C&gt;1&lt;/C&gt;&lt;D xsi:type="xsd:double"&gt;1547&lt;/D&gt;&lt;/FQL&gt;&lt;FQL&gt;&lt;Q&gt;US8725901040^FF_PTX_INC(ANN_R,1/1/2018,12/31/2018)&lt;/Q&gt;&lt;R&gt;1&lt;/R&gt;&lt;C&gt;1&lt;/C&gt;&lt;D xsi:type="xsd:double"&gt;3917&lt;/D&gt;&lt;/FQL&gt;&lt;FQL&gt;&lt;Q&gt;US8243481061^SUS_EC_RISK_SCORE(NOW,NOW,,"SOC")&lt;/Q&gt;&lt;R&gt;1&lt;/R&gt;&lt;C&gt;1&lt;/C&gt;&lt;D xsi:type="xsd:string"&gt;11.058824&lt;/D&gt;&lt;/FQL&gt;&lt;FQL&gt;&lt;Q&gt;US8243481061^FF_TAX_RATE(ANN_R,1/1/2016,12/31/2016)&lt;/Q&gt;&lt;R&gt;1&lt;/R&gt;&lt;C&gt;1&lt;/C&gt;&lt;D xsi:type="xsd:double"&gt;28.9945105197799&lt;/D&gt;&lt;/FQL&gt;&lt;FQL&gt;&lt;Q&gt;US0527691069^FF_TAX_RATE(ANN_R,1/1/2020,12/31/2020)&lt;/Q&gt;&lt;R&gt;1&lt;/R&gt;&lt;C&gt;1&lt;/C&gt;&lt;D xsi:type="xsd:double"&gt;27.2388059701493&lt;/D&gt;&lt;/FQL&gt;&lt;FQL&gt;&lt;Q&gt;GB00BH0P3Z91^FF_TAX_CF(ANN_R,1/1/2019,12/31/2019)&lt;/Q&gt;&lt;R&gt;1&lt;/R&gt;&lt;C&gt;1&lt;/C&gt;&lt;D xsi:type="xsd:double"&gt;4589.62810094127&lt;/D&gt;&lt;/FQL&gt;&lt;FQL&gt;&lt;Q&gt;AU000000ANZ3^FF_PTX_INC(ANN_R,1/1/2018,12/31/2018)&lt;/Q&gt;&lt;R&gt;1&lt;/R&gt;&lt;C&gt;1&lt;/C&gt;&lt;D xsi:type="xsd:double"&gt;9712&lt;/D&gt;&lt;/FQL&gt;&lt;FQL&gt;&lt;Q&gt;US2788651006^SUS_EC_RISK_SCORE(NOW,NOW,,"SOC")&lt;/Q&gt;&lt;R&gt;0&lt;/R&gt;&lt;C&gt;0&lt;/C&gt;&lt;/FQL&gt;&lt;FQL&gt;&lt;Q&gt;US2788651006^FF_TAX_RATE(ANN_R,1/1/2016,12/31/2016)&lt;/Q&gt;&lt;R&gt;1&lt;/R&gt;&lt;C&gt;1&lt;/C&gt;&lt;D xsi:type="xsd:double"&gt;24.4365002423655&lt;/D&gt;&lt;/FQL&gt;&lt;FQL&gt;&lt;Q&gt;JP3735400008^FF_TAX_RATE(ANN_R,1/1/2020,12/31/2020)&lt;/Q&gt;&lt;R&gt;1&lt;/R&gt;&lt;C&gt;1&lt;/C&gt;&lt;D xsi:type="xsd:double"&gt;29.2199872495527&lt;/D&gt;&lt;/FQL&gt;&lt;FQL&gt;&lt;Q&gt;US5717481023^FF_TAX_CF(ANN_R,1/1/2019,12/31/2019)&lt;/Q&gt;&lt;R&gt;1&lt;/R&gt;&lt;C&gt;1&lt;/C&gt;&lt;D xsi:type="xsd:double"&gt;661&lt;/D&gt;&lt;/FQL&gt;&lt;FQL&gt;&lt;Q&gt;US25746U1097^FF_PTX_INC(ANN_R,1/1/2018,12/31/2018)&lt;/Q&gt;&lt;R&gt;1&lt;/R&gt;&lt;C&gt;1&lt;/C&gt;&lt;D xsi:type="xsd:double"&gt;3129&lt;/D&gt;&lt;/FQL&gt;&lt;FQL&gt;&lt;Q&gt;US0091581068^SUS_EC_RISK_SCORE(NOW,NOW,,"SOC")&lt;/Q&gt;&lt;R&gt;1&lt;/R&gt;&lt;C&gt;1&lt;/C&gt;&lt;D xsi:type="xsd:string"&gt;1.252469&lt;/D&gt;&lt;/FQL&gt;&lt;FQL&gt;&lt;Q&gt;US0091581068^FF_TAX_RATE(ANN_R,1/1/2016,12/31/2016)&lt;/Q&gt;&lt;R&gt;1&lt;/R&gt;&lt;C&gt;1&lt;/C&gt;&lt;D xsi:type="xsd:double"&gt;27.8270937861829&lt;/D&gt;&lt;/FQL&gt;&lt;FQL&gt;&lt;Q&gt;DE000BAY0017^FF_TAX_RATE(ANN_R,1/1/2020,12/31/2020)&lt;/Q&gt;&lt;R&gt;0&lt;/R&gt;&lt;C&gt;0&lt;/C&gt;&lt;/FQL&gt;&lt;FQL&gt;&lt;Q&gt;NL0012969182^FF_TAX_CF(ANN_R,1/1/2019,12/31/2019)&lt;/Q&gt;&lt;R&gt;1&lt;/R&gt;&lt;C&gt;1&lt;/C&gt;&lt;D xsi:type="xsd:double"&gt;53.521&lt;/D&gt;&lt;/FQL&gt;&lt;FQL&gt;&lt;Q&gt;US45866F1049^FF_PTX_INC(ANN_R,1/1/2018,12/31/2018)&lt;/Q&gt;&lt;R&gt;1&lt;/R&gt;&lt;C&gt;1&lt;/C&gt;&lt;D xsi:type="xsd:double"&gt;2520&lt;/D&gt;&lt;/FQL&gt;&lt;FQL&gt;&lt;Q&gt;JP3802300008^SUS_EC_RISK_SCORE(NOW,NOW,,"SOC")&lt;/Q&gt;&lt;R&gt;1&lt;/R&gt;&lt;C&gt;1&lt;/C&gt;&lt;D xsi:type="xsd:string"&gt;6.706050&lt;/D&gt;&lt;/FQL&gt;&lt;FQL&gt;&lt;Q&gt;JP3802300008^FF_TAX_RATE(ANN_R,1/1/2016,12/31/2016)&lt;/Q&gt;&lt;R&gt;1&lt;/R&gt;&lt;C&gt;1&lt;/C&gt;&lt;D xsi:type="xsd:double"&gt;40.0744705608564&lt;/D&gt;&lt;/FQL&gt;&lt;FQL&gt;&lt;Q&gt;KR7000660001^FF_TAX_RATE(ANN_R,1/1/2020,12/31/2020)&lt;/Q&gt;&lt;R&gt;1&lt;/R&gt;&lt;C&gt;1&lt;/C&gt;&lt;D xsi:type="xsd:double"&gt;23.5620682905181&lt;/D&gt;&lt;/FQL&gt;&lt;FQL&gt;&lt;Q&gt;CA1125851040^FF_TAX_CF(ANN_R,1/1/2019,12/31/2019)&lt;/Q&gt;&lt;R&gt;1&lt;/R&gt;&lt;C&gt;1&lt;/C&gt;&lt;D xsi:type="xsd:double"&gt;668.756330232642&lt;/D&gt;&lt;/FQL&gt;&lt;FQL&gt;&lt;Q&gt;CH0011075394^FF_PTX_INC(ANN_R,1/1/2018,12/31/2018)&lt;/Q&gt;&lt;R&gt;1&lt;/R&gt;&lt;C&gt;1&lt;/C&gt;&lt;D xsi:type="xsd:double"&gt;4999.98621744582&lt;/D&gt;&lt;/FQL&gt;&lt;FQL&gt;&lt;Q&gt;AU000000NAB4^SUS_EC_RISK_SCORE(NOW,NOW,,"SOC")&lt;/Q&gt;&lt;R&gt;0&lt;/R&gt;&lt;C&gt;0&lt;/C&gt;&lt;/FQL&gt;&lt;FQL&gt;&lt;Q&gt;AU000000NAB4^FF_TAX_RATE(ANN_R,1/1/2016,12/31/2016)&lt;/Q&gt;&lt;R&gt;1&lt;/R&gt;&lt;C&gt;1&lt;/C&gt;&lt;D xsi:type="xsd:double"&gt;28.4361773223435&lt;/D&gt;&lt;/FQL&gt;&lt;FQL&gt;&lt;Q&gt;US98980L1017^FF_TAX_RATE(ANN_R,1/1/2020,12/31/2020)&lt;/Q&gt;&lt;R&gt;1&lt;/R&gt;&lt;C&gt;1&lt;/C&gt;&lt;D xsi:type="xsd:double"&gt;4.00955921402018&lt;/D&gt;&lt;/FQL&gt;&lt;FQL&gt;&lt;Q&gt;DE0005557508^FF_TAX_CF(ANN_R,1/1/2019,12/31/2019)&lt;/Q&gt;&lt;R&gt;1&lt;/R&gt;&lt;C&gt;1&lt;/C&gt;&lt;D xsi:type="xsd:double"&gt;758&lt;/D&gt;&lt;/FQL&gt;&lt;FQL&gt;&lt;Q&gt;US8425871071^FF_PTX_INC(ANN_R,1/1/2018,12/31/2018)&lt;/Q&gt;&lt;R&gt;1&lt;/R&gt;&lt;C&gt;1&lt;/C&gt;&lt;D xsi:type="xsd:double"&gt;2749&lt;/D&gt;&lt;/FQL&gt;&lt;FQL&gt;&lt;Q&gt;NL0000235190^SUS_EC_RISK_SCORE(NOW,NOW,,"SOC")&lt;/Q&gt;&lt;R&gt;1&lt;/R&gt;&lt;C&gt;1&lt;/C&gt;&lt;D xsi:type="xsd:string"&gt;13.864976&lt;/D&gt;&lt;/FQL&gt;&lt;FQL&gt;&lt;Q&gt;NL0000235190^FF_TAX_RATE(ANN_R,1/1/2016,12/31/2016)&lt;/Q&gt;&lt;R&gt;1&lt;/R&gt;&lt;C&gt;1&lt;/C&gt;&lt;D xsi:type="xsd:double"&gt;27.4528301886792&lt;/D&gt;&lt;/FQL&gt;&lt;FQL&gt;&lt;Q&gt;US5184391044^FF_TAX_RATE(ANN_R,1/1/2020,12/31/2020)&lt;/Q&gt;&lt;R&gt;1&lt;/R&gt;&lt;C&gt;1&lt;/C&gt;&lt;D xsi:type="xsd:double"&gt;33.4608030592734&lt;/D&gt;&lt;/FQL&gt;&lt;FQL&gt;&lt;Q&gt;GB00B24CGK77^FF_TAX_CF(ANN_R,1/1/2019,12/31/2019)&lt;/Q&gt;&lt;R&gt;1&lt;/R&gt;&lt;C&gt;1&lt;/C&gt;&lt;D xsi:type="xsd:double"&gt;647&lt;/D&gt;&lt;/FQL&gt;&lt;FQL&gt;&lt;Q&gt;JP3734800000^FF_PTX_INC(ANN_R,1/1/2018,12/31/2018)&lt;/Q&gt;&lt;R&gt;1&lt;/R&gt;&lt;C&gt;1&lt;/C&gt;&lt;D xsi:type="</t>
        </r>
      </text>
    </comment>
    <comment ref="A57" authorId="0" shapeId="0" xr:uid="{CFEB60A9-372D-4D00-8A36-3998697A4443}">
      <text>
        <r>
          <rPr>
            <b/>
            <sz val="9"/>
            <color indexed="81"/>
            <rFont val="Tahoma"/>
            <family val="2"/>
          </rPr>
          <t>xsd:double"&gt;163665&lt;/D&gt;&lt;/FQL&gt;&lt;FQL&gt;&lt;Q&gt;JP3571400005^SUS_EC_RISK_SCORE(NOW,NOW,,"SOC")&lt;/Q&gt;&lt;R&gt;1&lt;/R&gt;&lt;C&gt;1&lt;/C&gt;&lt;D xsi:type="xsd:string"&gt;4.817138&lt;/D&gt;&lt;/FQL&gt;&lt;FQL&gt;&lt;Q&gt;JP3571400005^FF_TAX_RATE(ANN_R,1/1/2016,12/31/2016)&lt;/Q&gt;&lt;R&gt;1&lt;/R&gt;&lt;C&gt;1&lt;/C&gt;&lt;D xsi:type="xsd:double"&gt;26.7982266639115&lt;/D&gt;&lt;/FQL&gt;&lt;FQL&gt;&lt;Q&gt;JP3756600007^FF_TAX_RATE(ANN_R,1/1/2020,12/31/2020)&lt;/Q&gt;&lt;R&gt;1&lt;/R&gt;&lt;C&gt;1&lt;/C&gt;&lt;D xsi:type="xsd:double"&gt;28.3965311551098&lt;/D&gt;&lt;/FQL&gt;&lt;FQL&gt;&lt;Q&gt;US3377381088^FF_TAX_CF(ANN_R,1/1/2019,12/31/2019)&lt;/Q&gt;&lt;R&gt;1&lt;/R&gt;&lt;C&gt;1&lt;/C&gt;&lt;D xsi:type="xsd:double"&gt;197&lt;/D&gt;&lt;/FQL&gt;&lt;FQL&gt;&lt;Q&gt;US58733R1023^FF_PTX_INC(ANN_R,1/1/2018,12/31/2018)&lt;/Q&gt;&lt;R&gt;1&lt;/R&gt;&lt;C&gt;1&lt;/C&gt;&lt;D xsi:type="xsd:double"&gt;-65.4520000000035&lt;/D&gt;&lt;/FQL&gt;&lt;FQL&gt;&lt;Q&gt;US1941621039^SUS_EC_RISK_SCORE(NOW,NOW,,"SOC")&lt;/Q&gt;&lt;R&gt;1&lt;/R&gt;&lt;C&gt;1&lt;/C&gt;&lt;D xsi:type="xsd:string"&gt;8.808086&lt;/D&gt;&lt;/FQL&gt;&lt;FQL&gt;&lt;Q&gt;US1941621039^FF_TAX_RATE(ANN_R,1/1/2016,12/31/2016)&lt;/Q&gt;&lt;R&gt;1&lt;/R&gt;&lt;C&gt;1&lt;/C&gt;&lt;D xsi:type="xsd:double"&gt;30.8186195826645&lt;/D&gt;&lt;/FQL&gt;&lt;FQL&gt;&lt;Q&gt;US6558441084^FF_TAX_RATE(ANN_R,1/1/2020,12/31/2020)&lt;/Q&gt;&lt;R&gt;1&lt;/R&gt;&lt;C&gt;1&lt;/C&gt;&lt;D xsi:type="xsd:double"&gt;20.4347826086957&lt;/D&gt;&lt;/FQL&gt;&lt;FQL&gt;&lt;Q&gt;AU000000WBC1^FF_TAX_CF(ANN_R,1/1/2019,12/31/2019)&lt;/Q&gt;&lt;R&gt;1&lt;/R&gt;&lt;C&gt;1&lt;/C&gt;&lt;D xsi:type="xsd:double"&gt;3500&lt;/D&gt;&lt;/FQL&gt;&lt;FQL&gt;&lt;Q&gt;JP3902900004^FF_PTX_INC(ANN_R,1/1/2018,12/31/2018)&lt;/Q&gt;&lt;R&gt;1&lt;/R&gt;&lt;C&gt;1&lt;/C&gt;&lt;D xsi:type="xsd:double"&gt;1409377&lt;/D&gt;&lt;/FQL&gt;&lt;FQL&gt;&lt;Q&gt;US31428X1063^SUS_EC_RISK_SCORE(NOW,NOW,,"SOC")&lt;/Q&gt;&lt;R&gt;1&lt;/R&gt;&lt;C&gt;1&lt;/C&gt;&lt;D xsi:type="xsd:string"&gt;9.965873&lt;/D&gt;&lt;/FQL&gt;&lt;FQL&gt;&lt;Q&gt;US31428X1063^FF_TAX_RATE(ANN_R,1/1/2016,12/31/2016)&lt;/Q&gt;&lt;R&gt;1&lt;/R&gt;&lt;C&gt;1&lt;/C&gt;&lt;D xsi:type="xsd:double"&gt;33.5766423357664&lt;/D&gt;&lt;/FQL&gt;&lt;FQL&gt;&lt;Q&gt;US4523081093^FF_TAX_RATE(ANN_R,1/1/2020,12/31/2020)&lt;/Q&gt;&lt;R&gt;1&lt;/R&gt;&lt;C&gt;1&lt;/C&gt;&lt;D xsi:type="xsd:double"&gt;22.0044378698225&lt;/D&gt;&lt;/FQL&gt;&lt;FQL&gt;&lt;Q&gt;JP3371200001^FF_TAX_CF(ANN_R,1/1/2019,12/31/2019)&lt;/Q&gt;&lt;R&gt;1&lt;/R&gt;&lt;C&gt;1&lt;/C&gt;&lt;D xsi:type="xsd:double"&gt;121589&lt;/D&gt;&lt;/FQL&gt;&lt;FQL&gt;&lt;Q&gt;HK0388045442^FF_PTX_INC(ANN_R,1/1/2018,12/31/2018)&lt;/Q&gt;&lt;R&gt;1&lt;/R&gt;&lt;C&gt;1&lt;/C&gt;&lt;D xsi:type="xsd:double"&gt;10883&lt;/D&gt;&lt;/FQL&gt;&lt;FQL&gt;&lt;Q&gt;FR0000131104^SUS_EC_RISK_SCORE(NOW,NOW,,"SOC")&lt;/Q&gt;&lt;R&gt;1&lt;/R&gt;&lt;C&gt;1&lt;/C&gt;&lt;D xsi:type="xsd:string"&gt;12.015246&lt;/D&gt;&lt;/FQL&gt;&lt;FQL&gt;&lt;Q&gt;FR0000131104^FF_TAX_RATE(ANN_R,1/1/2016,12/31/2016)&lt;/Q&gt;&lt;R&gt;1&lt;/R&gt;&lt;C&gt;1&lt;/C&gt;&lt;D xsi:type="xsd:double"&gt;29.2616053701428&lt;/D&gt;&lt;/FQL&gt;&lt;FQL&gt;&lt;Q&gt;US0758871091^FF_TAX_RATE(ANN_R,1/1/2020,12/31/2020)&lt;/Q&gt;&lt;R&gt;1&lt;/R&gt;&lt;C&gt;1&lt;/C&gt;&lt;D xsi:type="xsd:double"&gt;11.2690355329949&lt;/D&gt;&lt;/FQL&gt;&lt;FQL&gt;&lt;Q&gt;US26441C2044^FF_TAX_CF(ANN_R,1/1/2019,12/31/2019)&lt;/Q&gt;&lt;R&gt;1&lt;/R&gt;&lt;C&gt;1&lt;/C&gt;&lt;D xsi:type="xsd:double"&gt;-651&lt;/D&gt;&lt;/FQL&gt;&lt;FQL&gt;&lt;Q&gt;CH0044328745^FF_PTX_INC(ANN_R,1/1/2018,12/31/2018)&lt;/Q&gt;&lt;R&gt;1&lt;/R&gt;&lt;C&gt;1&lt;/C&gt;&lt;D xsi:type="xsd:double"&gt;4657&lt;/D&gt;&lt;/FQL&gt;&lt;FQL&gt;&lt;Q&gt;US20825C1045^SUS_EC_RISK_SCORE(NOW,NOW,,"SOC")&lt;/Q&gt;&lt;R&gt;0&lt;/R&gt;&lt;C&gt;0&lt;/C&gt;&lt;/FQL&gt;&lt;FQL&gt;&lt;Q&gt;JP3733000008^FF_TAX_RATE(ANN_R,1/1/2017,12/31/2017)&lt;/Q&gt;&lt;R&gt;1&lt;/R&gt;&lt;C&gt;1&lt;/C&gt;&lt;D xsi:type="xsd:double"&gt;48.2441447001087&lt;/D&gt;&lt;/FQL&gt;&lt;FQL&gt;&lt;Q&gt;JP3258000003^FESG_RATING(1/1/2016,12/31/2016,,"ABS")&lt;/Q&gt;&lt;R&gt;2&lt;/R&gt;&lt;C&gt;1&lt;/C&gt;&lt;D xsi:type="xsd:double"&gt;3.3&lt;/D&gt;&lt;D xsi:type="xsd:double"&gt;3.4&lt;/D&gt;&lt;/FQL&gt;&lt;FQL&gt;&lt;Q&gt;JP3258000003^FESG_RATING(1/1/2017,12/31/2017,,"ABS")&lt;/Q&gt;&lt;R&gt;2&lt;/R&gt;&lt;C&gt;1&lt;/C&gt;&lt;D xsi:type="xsd:double"&gt;3.2&lt;/D&gt;&lt;D xsi:type="xsd:double"&gt;3.2&lt;/D&gt;&lt;/FQL&gt;&lt;FQL&gt;&lt;Q&gt;JP3258000003^FESG_RATING(1/1/2018,12/31/2018,,"ABS")&lt;/Q&gt;&lt;R&gt;2&lt;/R&gt;&lt;C&gt;1&lt;/C&gt;&lt;D xsi:type="xsd:double"&gt;3.2&lt;/D&gt;&lt;D xsi:type="xsd:double"&gt;3&lt;/D&gt;&lt;/FQL&gt;&lt;FQL&gt;&lt;Q&gt;US4461501045^FESG_RATING(1/1/2016,12/31/2016,,"ABS")&lt;/Q&gt;&lt;R&gt;2&lt;/R&gt;&lt;C&gt;1&lt;/C&gt;&lt;D xsi:type="xsd:double"&gt;2.3&lt;/D&gt;&lt;D xsi:type="xsd:double"&gt;2.3&lt;/D&gt;&lt;/FQL&gt;&lt;FQL&gt;&lt;Q&gt;US4461501045^FESG_RATING(1/1/2017,12/31/2017,,"ABS")&lt;/Q&gt;&lt;R&gt;2&lt;/R&gt;&lt;C&gt;1&lt;/C&gt;&lt;D xsi:type="xsd:double"&gt;2.8&lt;/D&gt;&lt;D xsi:type="xsd:double"&gt;2.8&lt;/D&gt;&lt;/FQL&gt;&lt;FQL&gt;&lt;Q&gt;US4461501045^FESG_RATING(1/1/2018,12/31/2018,,"ABS")&lt;/Q&gt;&lt;R&gt;2&lt;/R&gt;&lt;C&gt;1&lt;/C&gt;&lt;D xsi:type="xsd:double"&gt;3.2&lt;/D&gt;&lt;D xsi:type="xsd:double"&gt;3.2&lt;/D&gt;&lt;/FQL&gt;&lt;FQL&gt;&lt;Q&gt;DK0010181759^FESG_RATING(1/1/2016,12/31/2016,,"ABS")&lt;/Q&gt;&lt;R&gt;2&lt;/R&gt;&lt;C&gt;1&lt;/C&gt;&lt;D xsi:type="xsd:double"&gt;3.6&lt;/D&gt;&lt;D xsi:type="xsd:double"&gt;3.5&lt;/D&gt;&lt;/FQL&gt;&lt;FQL&gt;&lt;Q&gt;DK0010181759^FESG_RATING(1/1/2017,12/31/2017,,"ABS")&lt;/Q&gt;&lt;R&gt;2&lt;/R&gt;&lt;C&gt;1&lt;/C&gt;&lt;D xsi:type="xsd:double"&gt;3.8&lt;/D&gt;&lt;D xsi:type="xsd:double"&gt;3.8&lt;/D&gt;&lt;/FQL&gt;&lt;FQL&gt;&lt;Q&gt;DK0010181759^FESG_RATING(1/1/2018,12/31/2018,,"ABS")&lt;/Q&gt;&lt;R&gt;2&lt;/R&gt;&lt;C&gt;1&lt;/C&gt;&lt;D xsi:type="xsd:double"&gt;3.8&lt;/D&gt;&lt;D xsi:type="xsd:double"&gt;3.6&lt;/D&gt;&lt;/FQL&gt;&lt;FQL&gt;&lt;Q&gt;US6819191064^FESG_RATING(1/1/2016,12/31/2016,,"ABS")&lt;/Q&gt;&lt;R&gt;2&lt;/R&gt;&lt;C&gt;1&lt;/C&gt;&lt;D xsi:type="xsd:double"&gt;2.8&lt;/D&gt;&lt;D xsi:type="xsd:double"&gt;2.5&lt;/D&gt;&lt;/FQL&gt;&lt;FQL&gt;&lt;Q&gt;US6819191064^FESG_RATING(1/1/2017,12/31/2017,,"ABS")&lt;/Q&gt;&lt;R&gt;2&lt;/R&gt;&lt;C&gt;1&lt;/C&gt;&lt;D xsi:type="xsd:double"&gt;2.5&lt;/D&gt;&lt;D xsi:type="xsd:double"&gt;2.8&lt;/D&gt;&lt;/FQL&gt;&lt;FQL&gt;&lt;Q&gt;US6819191064^FESG_RATING(1/1/2018,12/31/2018,,"ABS")&lt;/Q&gt;&lt;R&gt;2&lt;/R&gt;&lt;C&gt;1&lt;/C&gt;&lt;D xsi:type="xsd:double"&gt;2.8&lt;/D&gt;&lt;D xsi:type="xsd:double"&gt;3.3&lt;/D&gt;&lt;/FQL&gt;&lt;FQL&gt;&lt;Q&gt;US6098391054^FESG_RATING(1/1/2016,12/31/2016,,"ABS")&lt;/Q&gt;&lt;R&gt;2&lt;/R&gt;&lt;C&gt;1&lt;/C&gt;&lt;D xsi:type="xsd:string"&gt;@NA&lt;/D&gt;&lt;D xsi:type="xsd:string"&gt;@NA&lt;/D&gt;&lt;/FQL&gt;&lt;FQL&gt;&lt;Q&gt;US6098391054^FESG_RATING(1/1/2017,12/31/2017,,"ABS")&lt;/Q&gt;&lt;R&gt;2&lt;/R&gt;&lt;C&gt;1&lt;/C&gt;&lt;D xsi:type="xsd:string"&gt;@NA&lt;/D&gt;&lt;D xsi:type="xsd:string"&gt;@NA&lt;/D&gt;&lt;/FQL&gt;&lt;FQL&gt;&lt;Q&gt;US6098391054^FESG_RATING(1/1/2018,12/31/2018,,"ABS")&lt;/Q&gt;&lt;R&gt;2&lt;/R&gt;&lt;C&gt;1&lt;/C&gt;&lt;D xsi:type="xsd:string"&gt;@NA&lt;/D&gt;&lt;D xsi:type="xsd:string"&gt;@NA&lt;/D&gt;&lt;/FQL&gt;&lt;FQL&gt;&lt;Q&gt;KYG2177B1014^FESG_RATING(1/1/2016,12/31/2016,,"ABS")&lt;/Q&gt;&lt;R&gt;2&lt;/R&gt;&lt;C&gt;1&lt;/C&gt;&lt;D xsi:type="xsd:double"&gt;1.1&lt;/D&gt;&lt;D xsi:type="xsd:double"&gt;0.8&lt;/D&gt;&lt;/FQL&gt;&lt;FQL&gt;&lt;Q&gt;KYG2177B1014^FESG_RATING(1/1/2017,12/31/2017,,"ABS")&lt;/Q&gt;&lt;R&gt;2&lt;/R&gt;&lt;C&gt;1&lt;/C&gt;&lt;D xsi:type="xsd:double"&gt;0.8&lt;/D&gt;&lt;D xsi:type="xsd:double"&gt;1.6&lt;/D&gt;&lt;/FQL&gt;&lt;FQL&gt;&lt;Q&gt;KYG2177B1014^FESG_RATING(1/1/2018,12/31/2018,,"ABS")&lt;/Q&gt;&lt;R&gt;2&lt;/R&gt;&lt;C&gt;1&lt;/C&gt;&lt;D xsi:type="xsd:double"&gt;1.6&lt;/D&gt;&lt;D xsi:type="xsd:double"&gt;1.9&lt;/D&gt;&lt;/FQL&gt;&lt;FQL&gt;&lt;Q&gt;CA7063271034^FESG_RATING(1/1/2016,12/31/2016,,"ABS")&lt;/Q&gt;&lt;R&gt;0&lt;/R&gt;&lt;C&gt;0&lt;/C&gt;&lt;/FQL&gt;&lt;FQL&gt;&lt;Q&gt;CA7063271034^FESG_RATING(1/1/2017,12/31/2017,,"ABS")&lt;/Q&gt;&lt;R&gt;0&lt;/R&gt;&lt;C&gt;0&lt;/C&gt;&lt;/FQL&gt;&lt;FQL&gt;&lt;Q&gt;CA7063271034^FESG_RATING(1/1/2018,12/31/2018,,"ABS")&lt;/Q&gt;&lt;R&gt;0&lt;/R&gt;&lt;C&gt;0&lt;/C&gt;&lt;/FQL&gt;&lt;FQL&gt;&lt;Q&gt;JP3778630008^FESG_RATING(1/1/2016,12/31/2016,,"ABS")&lt;/Q&gt;&lt;R&gt;2&lt;/R&gt;&lt;C&gt;1&lt;/C&gt;&lt;D xsi:type="xsd:double"&gt;1.3&lt;/D&gt;&lt;D xsi:type="xsd:double"&gt;1.6&lt;/D&gt;&lt;/FQL&gt;&lt;FQL&gt;&lt;Q&gt;JP3778630008^FESG_RATING(1/1/2017,12/31/2017,,"ABS")&lt;/Q&gt;&lt;R&gt;2&lt;/R&gt;&lt;C&gt;1&lt;/C&gt;&lt;D xsi:type="xsd:double"&gt;1.6&lt;/D&gt;&lt;D xsi:type="xsd:double"&gt;1.6&lt;/D&gt;&lt;/FQL&gt;&lt;FQL&gt;&lt;Q&gt;JP3778630008^FESG_RATING(1/1/2018,12/31/2018,,"ABS")&lt;/Q&gt;&lt;R&gt;2&lt;/R&gt;&lt;C&gt;1&lt;/C&gt;&lt;D xsi:type="xsd:double"&gt;1.6&lt;/D&gt;&lt;D xsi:type="xsd:double"&gt;1.8&lt;/D&gt;&lt;/FQL&gt;&lt;FQL&gt;&lt;Q&gt;US45167R1041^FESG_RATING(1/1/2016,12/31/2016,,"ABS")&lt;/Q&gt;&lt;R&gt;2&lt;/R&gt;&lt;C&gt;1&lt;/C&gt;&lt;D xsi:type="xsd:string"&gt;@NA&lt;/D&gt;&lt;D xsi:type="xsd:string"&gt;@NA&lt;/D&gt;&lt;/FQL&gt;&lt;FQL&gt;&lt;Q&gt;US45167R1041^FESG_RATING(1/1/2017,12/31/2017,,"ABS")&lt;/Q&gt;&lt;R&gt;2&lt;/R&gt;&lt;C&gt;1&lt;/C&gt;&lt;D xsi:type="xsd:string"&gt;@NA&lt;/D&gt;&lt;D xsi:type="xsd:string"&gt;@NA&lt;/D&gt;&lt;/FQL&gt;&lt;FQL&gt;&lt;Q&gt;US45167R1041^FESG_RATING(1/1/2018,12/31/2018,,"ABS")&lt;/Q&gt;&lt;R&gt;2&lt;/R&gt;&lt;C&gt;1&lt;/C&gt;&lt;D xsi:type="xsd:double"&gt;2.4&lt;/D&gt;&lt;D xsi:type="xsd:double"&gt;2.3&lt;/D&gt;&lt;/FQL&gt;&lt;FQL&gt;&lt;Q&gt;CH0014852781^FESG_RATING(1/1/2016,12/31/2016,,"ABS")&lt;/Q&gt;&lt;R&gt;2&lt;/R&gt;&lt;C&gt;1&lt;/C&gt;&lt;D xsi:type="xsd:double"&gt;2.5&lt;/D&gt;&lt;D xsi:type="xsd:double"&gt;2.4&lt;/D&gt;&lt;/FQL&gt;&lt;FQL&gt;&lt;Q&gt;CH0014852781^FESG_RATING(1/1/2017,12/31/2017,,"ABS")&lt;/Q&gt;&lt;R&gt;2&lt;/R&gt;&lt;C&gt;1&lt;/C&gt;&lt;D xsi:type="xsd:double"&gt;2.4&lt;/D&gt;&lt;D xsi:type="xsd:double"&gt;2.7&lt;/D&gt;&lt;/FQL&gt;&lt;FQL&gt;&lt;Q&gt;CH0014852781^FESG_RATING(1/1/2018,12/31/2018,,"ABS")&lt;/Q&gt;&lt;R&gt;2&lt;/R&gt;&lt;C&gt;1&lt;/C&gt;&lt;D xsi:type="xsd:double"&gt;3.1&lt;/D&gt;&lt;D xsi:type="xsd:double"&gt;3.1&lt;/D&gt;&lt;/FQL&gt;&lt;FQL&gt;&lt;Q&gt;ID1000118201^FESG_RATING(1/1/2016,12/31/2016,,"ABS")&lt;/Q&gt;&lt;R&gt;2&lt;/R&gt;&lt;C&gt;1&lt;/C&gt;&lt;D xsi:type="xsd:double"&gt;2.2&lt;/D&gt;&lt;D xsi:type="xsd:double"&gt;2.5&lt;/D&gt;&lt;/FQL&gt;&lt;FQL&gt;&lt;Q&gt;ID1000118201^FESG_RATING(1/1/2017,12/31/2017,,"ABS")&lt;/Q&gt;&lt;R&gt;2&lt;/R&gt;&lt;C&gt;1&lt;/C&gt;&lt;D xsi:type="xsd:double"&gt;2.5&lt;/D&gt;&lt;D xsi:type="xsd:double"&gt;2.4&lt;/D&gt;&lt;/FQL&gt;&lt;FQL&gt;&lt;Q&gt;ID1000118201^FESG_RATING(1/1/2018,12/31/2018,,"ABS")&lt;/Q&gt;&lt;R&gt;2&lt;/R&gt;&lt;C&gt;1&lt;/C&gt;&lt;D xsi:type="xsd:double"&gt;2.4&lt;/D&gt;&lt;D xsi:type="xsd:double"&gt;2.4&lt;/D&gt;&lt;/FQL&gt;&lt;FQL&gt;&lt;Q&gt;US23804L1035^FESG_RATING(1/1/2016,12/31/2016,,"ABS")&lt;/Q&gt;&lt;R&gt;2&lt;/R&gt;&lt;C&gt;1&lt;/C&gt;&lt;D xsi:type="xsd:string"&gt;@NA&lt;/D&gt;&lt;D xsi:type="xsd:string"&gt;@NA&lt;/D&gt;&lt;/FQL&gt;&lt;FQL&gt;&lt;Q&gt;US23804L1035^FESG_RATING(1/1/2017,12/31/2017,,"ABS")&lt;/Q&gt;&lt;R&gt;2&lt;/R&gt;&lt;C&gt;1&lt;/C&gt;&lt;D xsi:type="xsd:string"&gt;@NA&lt;/D&gt;&lt;D xsi:type="xsd:string"&gt;@NA&lt;/D&gt;&lt;/FQL&gt;&lt;FQL&gt;&lt;Q&gt;US23804L1035^FESG_RATING(1/1/2018,12/31/2018,,"ABS")&lt;/Q&gt;&lt;R&gt;2&lt;/R&gt;&lt;C&gt;1&lt;/C&gt;&lt;D xsi:type="xsd:string"&gt;@NA&lt;/D&gt;&lt;D xsi:type="xsd:string"&gt;@NA&lt;/D&gt;&lt;/FQL&gt;&lt;FQL&gt;&lt;Q&gt;JP3347200002^FESG_RATING(1/1/2016,12/31/2016,,"ABS")&lt;/Q&gt;&lt;R&gt;2&lt;/R&gt;&lt;C&gt;1&lt;/C&gt;&lt;D xsi:type="xsd:double"&gt;2.4&lt;/D&gt;&lt;D xsi:type="xsd:double"&gt;2.2&lt;/D&gt;&lt;/FQL&gt;&lt;FQL&gt;&lt;Q&gt;JP3347200002^FESG_RATING(1/1/2017,12/31/2017,,"ABS")&lt;/Q&gt;&lt;R&gt;2&lt;/R&gt;&lt;C&gt;1&lt;/C&gt;&lt;D xsi:type="xsd:double"&gt;2.2&lt;/D&gt;&lt;D xsi:type="xsd:double"&gt;1.9&lt;/D&gt;&lt;/FQL&gt;&lt;FQL&gt;&lt;Q&gt;JP3347200002^FESG_RATING(1/1/2018,12/31/2018,,"ABS")&lt;/Q&gt;&lt;R&gt;2&lt;/R&gt;&lt;C&gt;1&lt;/C&gt;&lt;D xsi:type="xsd:double"&gt;1.9&lt;/D&gt;&lt;D xsi:type="xsd:double"&gt;2.5&lt;/D&gt;&lt;/FQL&gt;&lt;FQL&gt;&lt;Q&gt;US5705351048^FESG_RATING(1/1/2016,12/31/2016,,"ABS")&lt;/Q&gt;&lt;R&gt;2&lt;/R&gt;&lt;C&gt;1&lt;/C&gt;&lt;D xsi:type="xsd:double"&gt;1.6&lt;/D&gt;&lt;D xsi:type="xsd:double"&gt;1.6&lt;/D&gt;&lt;/FQL&gt;&lt;FQL&gt;&lt;Q&gt;US5705351048^FESG_RATING(1/1/2017,12/31/2017,,"ABS")&lt;/Q&gt;&lt;R&gt;2&lt;/R&gt;&lt;C&gt;1&lt;/C&gt;&lt;D xsi:type="xsd:double"&gt;1.6&lt;/D&gt;&lt;D xsi:type="xsd:double"&gt;1.6&lt;/D&gt;&lt;/FQL&gt;&lt;FQL&gt;&lt;Q&gt;US5705351048^FESG_RATING(1/1/2018,12/31/2018,,"ABS")&lt;/Q&gt;&lt;R&gt;2&lt;/R&gt;&lt;C&gt;1&lt;/C&gt;&lt;D xsi:type="xsd:double"&gt;1.6&lt;/D&gt;&lt;D xsi:type="xsd:double"&gt;1.8&lt;/D&gt;&lt;/FQL&gt;&lt;FQL&gt;&lt;Q&gt;US1720621010^FESG_RATING(1/1/2016,12/31/2016,,"ABS")&lt;/Q&gt;&lt;R&gt;2&lt;/R&gt;&lt;C&gt;1&lt;/C&gt;&lt;D xsi:type="xsd:double"&gt;1.9&lt;/D&gt;&lt;D xsi:type="xsd:double"&gt;2.1&lt;/D&gt;&lt;/FQL&gt;&lt;FQL&gt;&lt;Q&gt;US1720621010^FESG_RATING(1/1/2017,12/31/2017,,"ABS")&lt;/Q&gt;&lt;R&gt;2&lt;/R&gt;&lt;C&gt;1&lt;/C&gt;&lt;D xsi:type="xsd:double"&gt;2.1&lt;/D&gt;&lt;D xsi:type="xsd:double"&gt;2.5&lt;/D&gt;&lt;/FQL&gt;&lt;FQL&gt;&lt;Q&gt;US1720621010^FESG_RATING(1/1/2018,12/31/2018,,"ABS")&lt;/Q&gt;&lt;R&gt;2&lt;/R&gt;&lt;C&gt;1&lt;/C&gt;&lt;D xsi:type="xsd:double"&gt;2.5&lt;/D&gt;&lt;D xsi:type="xsd:double"&gt;2.9&lt;/D&gt;&lt;/FQL&gt;&lt;FQL&gt;&lt;Q&gt;US5745991068^FESG_RATING(1/1/2016,12/31/2016,,"ABS")&lt;/Q&gt;&lt;R&gt;2&lt;/R&gt;&lt;C&gt;1&lt;/C&gt;&lt;D xsi:type="xsd:double"&gt;1.5&lt;/D&gt;&lt;D xsi:type="xsd:double"&gt;1.4&lt;/D&gt;&lt;/FQL&gt;&lt;FQL&gt;&lt;Q&gt;US5745991068^FESG_RATING(1/1/2017,12/31/2017,,"ABS")&lt;/Q&gt;&lt;R&gt;2&lt;/R&gt;&lt;C&gt;1&lt;/C&gt;&lt;D xsi:type="xsd:double"&gt;1.4&lt;/D&gt;&lt;D xsi:type="xsd:double"&gt;1.1&lt;/D&gt;&lt;/FQL&gt;&lt;FQL&gt;&lt;Q&gt;US5745991068^FESG_RATING(1/1/2018,12/31/2018,,"ABS")&lt;/Q&gt;&lt;R&gt;2&lt;/R&gt;&lt;C&gt;1&lt;/C&gt;&lt;D xsi:type="xsd:double"&gt;1.1&lt;/D&gt;&lt;D xsi:type="xsd:double"&gt;2.2&lt;/D&gt;&lt;/FQL&gt;&lt;FQL&gt;&lt;Q&gt;DE000A0HN5C6^FESG_RATING(1/1/2016,12/31/2016,,"ABS")&lt;/Q&gt;&lt;R&gt;2&lt;/R&gt;&lt;C&gt;1&lt;/C&gt;&lt;D xsi:type="xsd:double"&gt;1.8&lt;/D&gt;&lt;D xsi:type="xsd:double"&gt;1.9&lt;/D&gt;&lt;/FQL&gt;&lt;FQL&gt;&lt;Q&gt;DE000A0HN5C6^FESG_RATING(1/1/2017,12/31/2017,,"ABS")&lt;/Q&gt;&lt;R&gt;2&lt;/R&gt;&lt;C&gt;1&lt;/C&gt;&lt;D xsi:type="xsd:double"&gt;1.9&lt;/D&gt;&lt;D xsi:type="xsd:double"&gt;2.7&lt;/D&gt;&lt;/FQL&gt;&lt;FQL&gt;&lt;Q&gt;DE000A0HN5C6^FESG_RATING(1/1/2018,12/31/2018,,"ABS")&lt;/Q&gt;&lt;R&gt;2&lt;/R&gt;&lt;C&gt;1&lt;/C&gt;&lt;D xsi:type="xsd:double"&gt;2.7&lt;/D&gt;&lt;D xsi:type="xsd:double"&gt;2.9&lt;/D&gt;&lt;/FQL&gt;&lt;FQL&gt;&lt;Q&gt;KYG8087W1015^FESG_RATING(1/1/2016,12/31/2016,,"ABS")&lt;/Q&gt;&lt;R&gt;2&lt;/R&gt;&lt;C&gt;1&lt;/C&gt;&lt;D xsi:type="xsd:double"&gt;1.2&lt;/D&gt;&lt;D xsi:type="xsd:double"&gt;1.2&lt;/D&gt;&lt;/FQL&gt;&lt;FQL&gt;&lt;Q&gt;KYG8087W1015^FESG_RATING(1/1/2017,12/31/2017,,"ABS")&lt;/Q&gt;&lt;R&gt;2&lt;/R&gt;&lt;C&gt;1&lt;/C&gt;&lt;D xsi:type="xsd:double"&gt;1.2&lt;/D&gt;&lt;D xsi:type="xsd:double"&gt;1.2&lt;/D&gt;&lt;/FQL&gt;&lt;FQL&gt;&lt;Q&gt;KYG8087W1015^FESG_RATING(1/1/2018,12/31/2018,,"ABS")&lt;/Q&gt;&lt;R&gt;2&lt;/R&gt;&lt;C&gt;1&lt;/C&gt;&lt;D xsi:type="xsd:double"&gt;1.2&lt;/D&gt;&lt;D xsi:type="xsd:double"&gt;1.5&lt;/D&gt;&lt;/FQL&gt;&lt;FQL&gt;&lt;Q&gt;US78467J1007^FESG_RATING(1/1/2016,12/31/2016,,"ABS")&lt;/Q&gt;&lt;R&gt;2&lt;/R&gt;&lt;C&gt;1&lt;/C&gt;&lt;D xsi:type="xsd:string"&gt;@NA&lt;/D&gt;&lt;D xsi:type="xsd:string"&gt;@NA&lt;/D&gt;&lt;/FQL&gt;&lt;FQL&gt;&lt;Q&gt;US78467J1007^FESG_RATING(1/1/2017,12/31/2017,,"ABS")&lt;/Q&gt;&lt;R&gt;2&lt;/R&gt;&lt;C&gt;1&lt;/C&gt;&lt;D xsi:type="xsd:string"&gt;@NA&lt;/D&gt;&lt;D xsi:type="xsd:string"&gt;@NA&lt;/D&gt;&lt;/FQL&gt;&lt;FQL&gt;&lt;Q&gt;US78467J1007^FESG_RATING(1/1/2018,12/31/2018,,"ABS")&lt;/Q&gt;&lt;R&gt;2&lt;/R&gt;&lt;C&gt;1&lt;/C&gt;&lt;D xsi:type="xsd:double"&gt;2.6&lt;/D&gt;&lt;D xsi:type="xsd:double"&gt;2.6&lt;/D&gt;&lt;/FQL&gt;&lt;FQL&gt;&lt;Q&gt;US2644115055^FESG_RATING(1/1/2016,12/31/2016,,"ABS")&lt;/Q&gt;&lt;R&gt;2&lt;/R&gt;&lt;C&gt;1&lt;/C&gt;&lt;D xsi:type="xsd:double"&gt;1.6&lt;/D&gt;&lt;D xsi:type="xsd:double"&gt;1.3&lt;/D&gt;&lt;/FQL&gt;&lt;FQL&gt;&lt;Q&gt;US2644115055^FESG_RATING(1/1/2017,12/31/2017,,"ABS")&lt;/Q&gt;&lt;R&gt;2&lt;/R&gt;&lt;C&gt;1&lt;/C&gt;&lt;D xsi:type="xsd:double"&gt;1.3&lt;/D&gt;&lt;D xsi:type="xsd:double"&gt;1.8&lt;/D&gt;&lt;/FQL&gt;&lt;FQL&gt;&lt;Q&gt;US2644115055^FESG_RATING(1/1/2018,12/31/2018,,"ABS")&lt;/Q&gt;&lt;R&gt;2&lt;/R&gt;&lt;C&gt;1&lt;/C&gt;&lt;D xsi:type="xsd:double"&gt;1.8&lt;/D&gt;&lt;D xsi:type="xsd:double"&gt;2.5&lt;/D&gt;&lt;/FQL&gt;&lt;FQL&gt;&lt;Q&gt;BMG0450A1053^FESG_RATING(1/1/2016,12/31/2016,,"ABS")&lt;/Q&gt;&lt;R&gt;2&lt;/R&gt;&lt;C&gt;1&lt;/C&gt;&lt;D xsi:type="xsd:double"&gt;1.9&lt;/D&gt;&lt;D xsi:type="xsd:double"&gt;1.9&lt;/D&gt;&lt;/FQL&gt;&lt;FQL&gt;&lt;Q&gt;BMG0450A1053^FESG_RATING(1/1/2017,12/31/2017,,"ABS")&lt;/Q&gt;&lt;R&gt;2&lt;/R&gt;&lt;C&gt;1&lt;/C&gt;&lt;D xsi:type="xsd:double"&gt;1.9&lt;/D&gt;&lt;D xsi:type="xsd:double"&gt;2.1&lt;/D&gt;&lt;/FQL&gt;&lt;FQL&gt;&lt;Q&gt;BMG0450A1053^FESG_RATING(1/1/2018,12/31/2018,,"ABS")&lt;/Q&gt;&lt;R&gt;2&lt;/R&gt;&lt;C&gt;1&lt;/C&gt;&lt;D xsi:type="xsd:double"&gt;2.1&lt;/D&gt;&lt;D xsi:type="xsd:double"&gt;2&lt;/D&gt;&lt;/FQL&gt;&lt;FQL&gt;&lt;Q&gt;JE00B8KF9B49^FESG_RATING(1/1/2016,12/31/2016,,"ABS")&lt;/Q&gt;&lt;R&gt;2&lt;/R&gt;&lt;C&gt;1&lt;/C&gt;&lt;D xsi:type="xsd:double"&gt;3.8&lt;/D&gt;&lt;D xsi:type="xsd:double"&gt;3.9&lt;/D&gt;&lt;/FQL&gt;&lt;FQL&gt;&lt;Q&gt;JE00B8KF9B49^FESG_RATING(1/1/2017,12/31/2017,,"ABS")&lt;/Q&gt;&lt;R&gt;2&lt;/R&gt;&lt;C&gt;1&lt;/C&gt;&lt;D xsi:type="xsd:double"&gt;4.1&lt;/D&gt;&lt;D xsi:type="xsd:double"&gt;4.1&lt;/D&gt;&lt;/FQL&gt;&lt;FQL&gt;&lt;Q&gt;JE00B8KF9B49^FESG_RATING(1/1/2018,12/31/2018,,"ABS")&lt;/Q&gt;&lt;R&gt;2&lt;/R&gt;&lt;C&gt;1&lt;/C&gt;&lt;D xsi:type="xsd:double"&gt;4.1&lt;/D&gt;&lt;D xsi:type="xsd:double"&gt;4.4&lt;/D&gt;&lt;/FQL&gt;&lt;FQL&gt;&lt;Q&gt;IL0011301780^FESG_RATING(1/1/2016,12/31/2016,,"ABS")&lt;/Q&gt;&lt;R&gt;2&lt;/R&gt;&lt;C&gt;1&lt;/C&gt;&lt;D xsi:type="xsd:string"&gt;@NA&lt;/D&gt;&lt;D xsi:type="xsd:string"&gt;@NA&lt;/D&gt;&lt;/FQL&gt;&lt;FQL&gt;&lt;Q&gt;IL0011301780^FESG_RATING(1/1/2017,12/31/2017,,"ABS")&lt;/Q&gt;&lt;R&gt;2&lt;/R&gt;&lt;C&gt;1&lt;/C&gt;&lt;D xsi:type="xsd:string"&gt;@NA&lt;/D&gt;&lt;D xsi:type="xsd:string"&gt;@NA&lt;/D&gt;&lt;/FQL&gt;&lt;FQL&gt;&lt;Q&gt;IL0011301780^FESG_RATING(1/1/2018,12/31/2018,,"ABS")&lt;/Q&gt;&lt;R&gt;2&lt;/R&gt;&lt;C&gt;1&lt;/C&gt;&lt;D xsi:type="xsd:string"&gt;@NA&lt;/D&gt;&lt;D xsi:type="xsd:string"&gt;@NA&lt;/D&gt;&lt;/FQL&gt;&lt;FQL&gt;&lt;Q&gt;KYG210961051^FESG_RATING(1/1/2016,12/31/2016,,"ABS")&lt;/Q&gt;&lt;R&gt;2&lt;/R&gt;&lt;C&gt;1&lt;/C&gt;&lt;D xsi:type="xsd:double"&gt;0.9&lt;/D&gt;&lt;D xsi:type="xsd:double"&gt;1.6&lt;/D&gt;&lt;/FQL&gt;&lt;FQL&gt;&lt;Q&gt;KYG210961051^FESG_RATING(1/1/2017,12/31/2017,,"ABS")&lt;/Q&gt;&lt;R&gt;2&lt;/R&gt;&lt;C&gt;1&lt;/C&gt;&lt;D xsi:type="xsd:double"&gt;1.6&lt;/D&gt;&lt;D xsi:type="xsd:double"&gt;1.6&lt;/D&gt;&lt;/FQL&gt;&lt;FQL&gt;&lt;Q&gt;KYG210961051^FESG_RATING(1/1/2018,12/31/2018,,"ABS")&lt;/Q&gt;&lt;R&gt;2&lt;/R&gt;&lt;C&gt;1&lt;/C&gt;&lt;D xsi:type="xsd:double"&gt;1.6&lt;/D&gt;&lt;D xsi:type="xsd:double"&gt;1.5&lt;/D&gt;&lt;/FQL&gt;&lt;FQL&gt;&lt;Q&gt;GB00B1YW4409^FESG_RATING(1/1/2016,12/31/2016,,"ABS")&lt;/Q&gt;&lt;R&gt;2&lt;/R&gt;&lt;C&gt;1&lt;/C&gt;&lt;D xsi:type="xsd:double"&gt;3&lt;/D&gt;&lt;D xsi:type="xsd:double"&gt;3.4&lt;/D&gt;&lt;/FQL&gt;&lt;FQL&gt;&lt;Q&gt;GB00B1YW4409^FESG_RATING(1/1/2017,12/31/2017,,"ABS")&lt;/Q&gt;&lt;R&gt;2&lt;/R&gt;&lt;C&gt;1&lt;/C&gt;&lt;D xsi:type="xsd:double"&gt;3.4&lt;/D&gt;&lt;D xsi:type="xsd:double"&gt;4&lt;/D&gt;&lt;/FQL&gt;&lt;FQL&gt;&lt;Q&gt;GB00B1YW4409^FESG_RATING(1/1/2018,12/31/2018,,"ABS")&lt;/Q&gt;&lt;R&gt;2&lt;/R&gt;&lt;C&gt;1&lt;/C&gt;&lt;D xsi:type="xsd:double"&gt;4&lt;/D&gt;&lt;D xsi:type="xsd:double"&gt;4.4&lt;/D&gt;&lt;/FQL&gt;&lt;FQL&gt;&lt;Q&gt;US98936J1016^FESG_RATING(1/1/2016,12/31/2016,,"ABS")&lt;/Q&gt;&lt;R&gt;2&lt;/R&gt;&lt;C&gt;1&lt;/C&gt;&lt;D xsi:type="xsd:string"&gt;@NA&lt;/D&gt;&lt;D xsi:type="xsd:string"&gt;@NA&lt;/D&gt;&lt;/FQL&gt;&lt;FQL&gt;&lt;Q&gt;US98936J1016^FESG_RATING(1/1/2017,12/31/2017,,"ABS")&lt;/Q&gt;&lt;R&gt;2&lt;/R&gt;&lt;C&gt;1&lt;/C&gt;&lt;D xsi:type="xsd:string"&gt;@NA&lt;/D&gt;&lt;D xsi:type="xsd:string"&gt;@NA&lt;/D&gt;&lt;/FQL&gt;&lt;FQL&gt;&lt;Q&gt;US98936J1016^FESG_RATING(1/1/2018,12/31/2018,,"ABS")&lt;/Q&gt;&lt;R&gt;2&lt;/R&gt;&lt;C&gt;1&lt;/C&gt;&lt;D xsi:type="xsd:string"&gt;@NA&lt;/D&gt;&lt;D xsi:type="xsd:string"&gt;@NA&lt;/D&gt;&lt;/FQL&gt;&lt;FQL&gt;&lt;Q&gt;NL0010545661^FESG_RATING(1/1/2016,12/31/2016,,"ABS")&lt;/Q&gt;&lt;R&gt;0&lt;/R&gt;&lt;C&gt;0&lt;/C&gt;&lt;/FQL&gt;&lt;FQL&gt;&lt;Q&gt;NL0010545661^FESG_RATING(1/1/2017,12/31/2017,,"ABS")&lt;/Q&gt;&lt;R&gt;0&lt;/R&gt;&lt;C&gt;0&lt;/C&gt;&lt;/FQL&gt;&lt;FQL&gt;&lt;Q&gt;NL0010545661^FESG_RATING(1/1/2018,12/31/2018,,"ABS")&lt;/Q&gt;&lt;R&gt;0&lt;/R&gt;&lt;C&gt;0&lt;/C&gt;&lt;/FQL&gt;&lt;FQL&gt;&lt;Q&gt;GB00B5ZN1N88^FESG_RATING(1/1/2016,12/31/2016,,"ABS")&lt;/Q&gt;&lt;R&gt;2&lt;/R&gt;&lt;C&gt;1&lt;/C&gt;&lt;D xsi:type="xsd:double"&gt;3.3&lt;/D&gt;&lt;D xsi:type="xsd:double"&gt;3.3&lt;/D&gt;&lt;/FQL&gt;&lt;FQL&gt;&lt;Q&gt;GB00B5ZN1N88^FESG_RATING(1/1/2017,12/31/2017,,"ABS")&lt;/Q&gt;&lt;R&gt;2&lt;/R&gt;&lt;C&gt;1&lt;/C&gt;&lt;D xsi:type="xsd:double"&gt;2.7&lt;/D&gt;&lt;D xsi:type="xsd:double"&gt;2.7&lt;/D&gt;&lt;/FQL&gt;&lt;FQL&gt;&lt;Q&gt;GB00B5ZN1N88^FESG_RATING(1/1/2018,12/31/2018,,"ABS")&lt;/Q&gt;&lt;R&gt;2&lt;/R&gt;&lt;C&gt;1&lt;/C&gt;&lt;D xsi:type="xsd:double"&gt;3.3&lt;/D&gt;&lt;D xsi:type="xsd:double"&gt;3.3&lt;/D&gt;&lt;/FQL&gt;&lt;FQL&gt;&lt;Q&gt;US18915M1071^FESG_RATING(1/1/2016,12/31/2016,,"ABS")&lt;/Q&gt;&lt;R&gt;2&lt;/R&gt;&lt;C&gt;1&lt;/C&gt;&lt;D xsi:type="xsd:string"&gt;@NA&lt;/D&gt;&lt;D xsi:type="xsd:string"&gt;@NA&lt;/D&gt;&lt;/FQL&gt;&lt;FQL&gt;&lt;Q&gt;US18915M1071^FESG_RATING(1/1/2017,12/31/2017,,"ABS")&lt;/Q&gt;&lt;R&gt;2&lt;/R&gt;&lt;C&gt;1&lt;/C&gt;&lt;D xsi:type="xsd:string"&gt;@NA&lt;/D&gt;&lt;D xsi:type="xsd:string"&gt;@NA&lt;/D&gt;&lt;/FQL&gt;&lt;FQL&gt;&lt;Q&gt;US18915M1071^FESG_RATING(1/1/2018,12/31/2018,,"ABS")&lt;/Q&gt;&lt;R&gt;2&lt;/R&gt;&lt;C&gt;1&lt;/C&gt;&lt;D xsi:type="xsd:string"&gt;@NA&lt;/D&gt;&lt;D xsi:type="xsd:string"&gt;@NA&lt;/D&gt;&lt;/FQL&gt;&lt;FQL&gt;&lt;Q&gt;CNE1000002L3^FESG_RATING(1/1/2016,12/31/2016,,"ABS")&lt;/Q&gt;&lt;R&gt;2&lt;/R&gt;&lt;C&gt;1&lt;/C&gt;&lt;D xsi:type="xsd:double"&gt;1.9&lt;/D&gt;&lt;D xsi:type="xsd:double"&gt;1.9&lt;/D&gt;&lt;/FQL&gt;&lt;FQL&gt;&lt;Q&gt;CNE1000002L3^FESG_RATING(1/1/2017,12/31/2017,,"ABS")&lt;/Q&gt;&lt;R&gt;2&lt;/R&gt;&lt;C&gt;1&lt;/C&gt;&lt;D xsi:type="xsd:double"&gt;2.1&lt;/D&gt;&lt;D xsi:type="xsd:double"&gt;2.1&lt;/D&gt;&lt;/FQL&gt;&lt;FQL&gt;&lt;Q&gt;CNE1000002L3^FESG_RATING(1/1/2018,12/31/2018,,"ABS")&lt;/Q&gt;&lt;R&gt;2&lt;/R&gt;&lt;C&gt;1&lt;/C&gt;&lt;D xsi:type="xsd:double"&gt;1.9&lt;/D&gt;&lt;D xsi:type="xsd:double"&gt;1.9&lt;/D&gt;&lt;/FQL&gt;&lt;FQL&gt;&lt;Q&gt;MXP001691213^FESG_RATING(1/1/2016,12/31/2016,,"ABS")&lt;/Q&gt;&lt;R&gt;2&lt;/R&gt;&lt;C&gt;1&lt;/C&gt;&lt;D xsi:type="xsd:double"&gt;1.6&lt;/D&gt;&lt;D xsi:type="xsd:double"&gt;1.7&lt;/D&gt;&lt;/FQL&gt;&lt;FQL&gt;&lt;Q&gt;MXP001691213^FESG_RATING(1/1/2017,12/31/2017,,"ABS")&lt;/Q&gt;&lt;R&gt;2&lt;/R&gt;&lt;C&gt;1&lt;/C&gt;&lt;D xsi:type="xsd:double"&gt;1.7&lt;/D&gt;&lt;D xsi:type="xsd:double"&gt;2.2&lt;/D&gt;&lt;/FQL&gt;&lt;FQL&gt;&lt;Q&gt;MXP001691213^FESG_RATING(1/1/2018,12/31/2018,,"ABS")&lt;/Q&gt;&lt;R&gt;2&lt;/R&gt;&lt;C&gt;1&lt;/C&gt;&lt;D xsi:type="xsd:double"&gt;2.2&lt;/D&gt;&lt;D xsi:type="xsd:double"&gt;3.1&lt;/D&gt;&lt;/FQL&gt;&lt;FQL&gt;&lt;Q&gt;SE0000242455^FESG_RATING(1/1/2016,12/31/2016,,"ABS")&lt;/Q&gt;&lt;R&gt;2&lt;/R&gt;&lt;C&gt;1&lt;/C&gt;&lt;D xsi:type="xsd:double"&gt;4&lt;/D&gt;&lt;D xsi:type="xsd:double"&gt;4.3&lt;/D&gt;&lt;/FQL&gt;&lt;FQL&gt;&lt;Q&gt;SE0000242455^FESG_RATING(1/1/2017,12/31/2017,,"ABS")&lt;/Q&gt;&lt;R&gt;2&lt;/R&gt;&lt;C&gt;1&lt;/C&gt;&lt;D xsi:type="xsd:double"&gt;4.3&lt;/D&gt;&lt;D xsi:type="xsd:double"&gt;4.1&lt;/D&gt;&lt;/FQL&gt;&lt;FQL&gt;&lt;Q&gt;SE0000242455^FESG_RATING(1/1/2018,12/31/2018,,"ABS")&lt;/Q&gt;&lt;R&gt;2&lt;/R&gt;&lt;C&gt;1&lt;/C&gt;&lt;D xsi:type="xsd:double"&gt;4.1&lt;/D&gt;&lt;D xsi:type="xsd:double"&gt;4.4&lt;/D&gt;&lt;/FQL&gt;&lt;FQL&gt;&lt;Q&gt;US0536111091^FESG_RATING(1/1/2016,12/31/2016,,"ABS")&lt;/Q&gt;&lt;R&gt;2&lt;/R&gt;&lt;C&gt;1&lt;/C&gt;&lt;D xsi:type="xsd:double"&gt;2.8&lt;/D&gt;&lt;D xsi:type="xsd:double"&gt;2.7&lt;/D&gt;&lt;/FQL&gt;&lt;FQL&gt;&lt;Q&gt;US0536111091^FESG_RATING(1/1/2017,12/31/2017,,"ABS")&lt;/Q&gt;&lt;R&gt;2&lt;/R&gt;&lt;C&gt;1&lt;/C&gt;&lt;D xsi:type="xsd:double"&gt;2.7&lt;/D&gt;&lt;D xsi:type="xsd:double"&gt;3.2&lt;/D&gt;&lt;/FQL&gt;&lt;FQL&gt;&lt;Q&gt;US0536111091^FESG_RATING(1/1/2018,12/31/2018,,"ABS")&lt;/Q&gt;&lt;R&gt;2&lt;/R&gt;&lt;C&gt;1&lt;/C&gt;&lt;D xsi:type="xsd:double"&gt;3.2&lt;/D&gt;&lt;D xsi:type="xsd:double"&gt;2.8&lt;/D&gt;&lt;/FQL&gt;&lt;FQL&gt;&lt;Q&gt;US8793601050^FESG_RATING(1/1/2016,12/31/2016,,"ABS")&lt;/Q&gt;&lt;R&gt;2&lt;/R&gt;&lt;C&gt;1&lt;/C&gt;&lt;D xsi:type="xsd:string"&gt;@NA&lt;/D&gt;&lt;D xsi:type="xsd:string"&gt;@NA&lt;/D&gt;&lt;/FQL&gt;&lt;FQL&gt;&lt;Q&gt;US8793601050^FESG_RATING(1/1/2017,12/31/2017,,"ABS")&lt;/Q&gt;&lt;R&gt;2&lt;/R&gt;&lt;C&gt;1&lt;/C&gt;&lt;D xsi:type="xsd:string"&gt;@NA&lt;/D&gt;&lt;D xsi:type="xsd:string"&gt;@NA&lt;/D&gt;&lt;/FQL&gt;&lt;FQL&gt;&lt;Q&gt;US8793601050^FESG_RATING(1/1/2018,12/31/2018,,"ABS")&lt;/Q&gt;&lt;R&gt;2&lt;/R&gt;&lt;C&gt;1&lt;/C&gt;&lt;D xsi:type="xsd:string"&gt;@NA&lt;/D&gt;&lt;D xsi:type="xsd:double"&gt;2.1&lt;/D&gt;&lt;/FQL&gt;&lt;FQL&gt;&lt;Q&gt;US40131M1099^FESG_RATING(1/1/2016,12/31/2016,,"ABS")&lt;/Q&gt;&lt;R&gt;2&lt;/R&gt;&lt;C&gt;1&lt;/C&gt;&lt;D xsi:type="xsd:string"&gt;@NA&lt;/D&gt;&lt;D xsi:type="xsd:string"&gt;@NA&lt;/D&gt;&lt;/FQL&gt;&lt;FQL&gt;&lt;Q&gt;US40131M1099^FESG_RATING(1/1/2017,12/31/2017,,"ABS")&lt;/Q&gt;&lt;R&gt;2&lt;/R&gt;&lt;C&gt;1&lt;/C&gt;&lt;D xsi:type="xsd:string"&gt;@NA&lt;/D&gt;&lt;D xsi:type="xsd:string"&gt;@NA&lt;/D&gt;&lt;/FQL&gt;&lt;FQL&gt;&lt;Q&gt;US40131M1099^FESG_RATING(1/1/2018,12/31/2018,,"ABS")&lt;/Q&gt;&lt;R&gt;2&lt;/R&gt;&lt;C&gt;1&lt;/C&gt;&lt;D xsi:type="xsd:string"&gt;@NA&lt;/D&gt;&lt;D xsi:type="xsd:string"&gt;@NA&lt;/D&gt;&lt;/FQL&gt;&lt;FQL&gt;&lt;Q&gt;NL0010773842^FESG_RATING(1/1/2016,12/31/2016,,"ABS")&lt;/Q&gt;&lt;R&gt;2&lt;/R&gt;&lt;C&gt;1&lt;/C&gt;&lt;D xsi:type="xsd:string"&gt;@NA&lt;/D&gt;&lt;D xsi:type="xsd:double"&gt;3.8&lt;/D&gt;&lt;/FQL&gt;&lt;FQL&gt;&lt;Q&gt;NL0010773842^FESG_RATING(1/1/2017,12/31/2017,,"ABS")&lt;/Q&gt;&lt;R&gt;2&lt;/R&gt;&lt;C&gt;1&lt;/C&gt;&lt;D xsi:type="xsd:double"&gt;3.7&lt;/D&gt;&lt;D xsi:type="xsd:double"&gt;3.7&lt;/D&gt;&lt;/FQL&gt;&lt;FQL&gt;&lt;Q&gt;NL0010773842^FESG_RATING(1/1/2018,12/31/2018,,"ABS")&lt;/Q&gt;&lt;R&gt;2&lt;/R&gt;&lt;C&gt;1&lt;/C&gt;&lt;D xsi:type="xsd:double"&gt;3.7&lt;/D&gt;&lt;D xsi:type="xsd:double"&gt;4.1&lt;/D&gt;&lt;/FQL&gt;&lt;FQL&gt;&lt;Q&gt;US7547301090^FESG_RATING(1/1/2016,12/31/2016,,"ABS")&lt;/Q&gt;&lt;R&gt;2&lt;/R&gt;&lt;C&gt;1&lt;/C&gt;&lt;D xsi:type="xsd:string"&gt;@NA&lt;/D&gt;&lt;D xsi:type="xsd:string"&gt;@NA&lt;/D&gt;&lt;/FQL&gt;&lt;FQL&gt;&lt;Q&gt;US7547301090^FESG_RATING(1/1/2017,12/31/2017,,"ABS")&lt;/Q&gt;&lt;R&gt;2&lt;/R&gt;&lt;C&gt;1&lt;/C&gt;&lt;D xsi:type="xsd:double"&gt;2.4&lt;/D&gt;&lt;D xsi:type="xsd:double"&gt;2.2&lt;/D&gt;&lt;/FQL&gt;&lt;FQL&gt;&lt;Q&gt;US7547301090^FESG_RATING(1/1/2018,12/31/2018,,"ABS")&lt;/Q&gt;&lt;R&gt;2&lt;/R&gt;&lt;C&gt;1&lt;/C&gt;&lt;D xsi:type="xsd:double"&gt;2.2&lt;/D&gt;&lt;D xsi:type="xsd:double"&gt;3.1&lt;/D&gt;&lt;/FQL&gt;&lt;FQL&gt;&lt;Q&gt;AU000000NCM7^FESG_RATING(1/1/2016,12/31/2016,,"ABS")&lt;/Q&gt;&lt;R&gt;2&lt;/R&gt;&lt;C&gt;1&lt;/C&gt;&lt;D xsi:type="xsd:double"&gt;3.2&lt;/D&gt;&lt;D xsi:type="xsd:double"&gt;3.2&lt;/D&gt;&lt;/FQL&gt;&lt;FQL&gt;&lt;Q&gt;AU000000NCM7^FESG_RATING(1/1/2017,12/31/2017,,"ABS")&lt;/Q&gt;&lt;R&gt;2&lt;/R&gt;&lt;C&gt;1&lt;/C&gt;&lt;D xsi:type="xsd:double"&gt;3.2&lt;/D&gt;&lt;D xsi:type="xsd:double"&gt;3.1&lt;/D&gt;&lt;/FQL&gt;&lt;FQL&gt;&lt;Q&gt;AU000000NCM7^FESG_RATING(1/1/2018,12/31/2018,,"ABS")&lt;/Q&gt;&lt;R&gt;2&lt;/R&gt;&lt;C&gt;1&lt;/C&gt;&lt;D xsi:type="xsd:double"&gt;3.1&lt;/D&gt;&lt;D xsi:type="xsd:double"&gt;3.6&lt;/D&gt;&lt;/FQL&gt;&lt;FQL&gt;&lt;Q&gt;US9256521090^FESG_RATING(1/1/2016,12/31/2016,,"ABS")&lt;/Q&gt;&lt;R&gt;2&lt;/R&gt;&lt;C&gt;1&lt;/C&gt;&lt;D xsi:type="xsd:string"&gt;@NA&lt;/D&gt;&lt;D xsi:type="xsd:string"&gt;@NA&lt;/D&gt;&lt;/FQL&gt;&lt;FQL&gt;&lt;Q&gt;US9256521090^FESG_RATING(1/1/2017,12/31/2017,,"ABS")&lt;/Q&gt;&lt;R&gt;2&lt;/R&gt;&lt;C&gt;1&lt;/C&gt;&lt;D xsi:type="xsd:string"&gt;@NA&lt;/D&gt;&lt;D xsi:type="xsd:string"&gt;@NA&lt;/D&gt;&lt;/FQL&gt;&lt;FQL&gt;&lt;Q&gt;US9256521090^FESG_RATING(1/1/2018,12/31/2018,,"ABS")&lt;/Q&gt;&lt;R&gt;2&lt;/R&gt;&lt;C&gt;1&lt;/C&gt;&lt;D xsi:type="xsd:string"&gt;@NA&lt;/D&gt;&lt;D xsi:type="xsd:string"&gt;@NA&lt;/D&gt;&lt;/FQL&gt;&lt;FQL&gt;&lt;Q&gt;JP3758190007^FESG_RATING(1/1/2016,12/31/2016,,"ABS")&lt;/Q&gt;&lt;R&gt;2&lt;/R&gt;&lt;C&gt;1&lt;/C&gt;&lt;D xsi:type="xsd:double"&gt;0.6&lt;/D&gt;&lt;D xsi:type="xsd:double"&gt;0.6&lt;/D&gt;&lt;/FQL&gt;&lt;FQL&gt;&lt;Q&gt;JP3758190007^FESG_RATING(1/1/2017,12/31/2017,,"ABS")&lt;/Q&gt;&lt;R&gt;2&lt;/R&gt;&lt;C&gt;1&lt;/C&gt;&lt;D xsi:type="xsd:double"&gt;2&lt;/D&gt;&lt;D xsi:type="xsd:double"&gt;2&lt;/D&gt;&lt;/FQL&gt;&lt;FQL&gt;&lt;Q&gt;JP3758190007^FESG_RATING(1/1/2018,12/31/2018,,"ABS")&lt;/Q&gt;&lt;R&gt;2&lt;/R&gt;&lt;C&gt;1&lt;/C&gt;&lt;D xsi:type="xsd:double"&gt;1.5&lt;/D&gt;&lt;D xsi:type="xsd:double"&gt;1.5&lt;/D&gt;&lt;/FQL&gt;&lt;FQL&gt;&lt;Q&gt;TW0002891009^FESG_RATING(1/1/2016,12/31/2016,,"ABS")&lt;/Q&gt;&lt;R&gt;2&lt;/R&gt;&lt;C&gt;1&lt;/C&gt;&lt;D xsi:type="xsd:double"&gt;2.7&lt;/D&gt;&lt;D xsi:type="xsd:double"&gt;2.3&lt;/D&gt;&lt;/FQL&gt;&lt;FQL&gt;&lt;Q&gt;TW0002891009^FESG_RATING(1/1/2017,12/31/2017,,"ABS")&lt;/Q&gt;&lt;R&gt;2&lt;/R&gt;&lt;C&gt;1&lt;/C&gt;&lt;D xsi:type="xsd:double"&gt;2.3&lt;/D&gt;&lt;D xsi:type="xsd:double"&gt;3&lt;/D&gt;&lt;/FQL&gt;&lt;FQL&gt;&lt;Q&gt;TW0002891009^FESG_RATING(1/1/2018,12/31/2018,,"ABS")&lt;/Q&gt;&lt;R&gt;2&lt;/R&gt;&lt;C&gt;1&lt;/C&gt;&lt;D xsi:type="xsd:double"&gt;3&lt;/D&gt;&lt;D xsi:type="xsd:double"&gt;2.6&lt;/D&gt;&lt;/FQL&gt;&lt;FQL&gt;&lt;Q&gt;US9297401088^FESG_RATING(1/1/2016,12/31/2016,,"ABS")&lt;/Q&gt;&lt;R&gt;2&lt;/R&gt;&lt;C&gt;1&lt;/C&gt;&lt;D xsi:type="xsd:string"&gt;@NA&lt;/D&gt;&lt;D xsi:type="xsd:double"&gt;1.8&lt;/D&gt;&lt;/FQL&gt;&lt;FQL&gt;&lt;Q&gt;US9297401088^FESG_RATING(1/1/2017,12/31/2017,,"ABS")&lt;/Q&gt;&lt;R&gt;2&lt;/R&gt;&lt;C&gt;1&lt;/C&gt;&lt;D xsi:type="xsd:double"&gt;1.8&lt;/D&gt;&lt;D xsi:type="xsd:double"&gt;1.7&lt;/D&gt;&lt;/FQL&gt;&lt;FQL&gt;&lt;Q&gt;US9297401088^FESG_RATING(1/1/2018,12/31/2018,,"ABS")&lt;/Q&gt;&lt;R&gt;2&lt;/R&gt;&lt;C&gt;1&lt;/C&gt;&lt;D xsi:type="xsd:double"&gt;1.7&lt;/D&gt;&lt;D xsi:type="xsd:double"&gt;1.8&lt;/D&gt;&lt;/FQL&gt;&lt;FQL&gt;&lt;Q&gt;CA7392391016^FESG_RATING(1/1/2016,12/31/2016,,"ABS")&lt;/Q&gt;&lt;R&gt;0&lt;/R&gt;&lt;C&gt;0&lt;/C&gt;&lt;/FQL&gt;&lt;FQL&gt;&lt;Q&gt;CA7392391016^FESG_RATING(1/1/2017,12/31/2017,,"ABS")&lt;/Q&gt;&lt;R&gt;0&lt;/R&gt;&lt;C&gt;0&lt;/C&gt;&lt;/FQL&gt;&lt;FQL&gt;&lt;Q&gt;CA7392391016^FESG_RATING(1/1/2018,12/31/2018,,"ABS")&lt;/Q&gt;&lt;R&gt;0&lt;/R&gt;&lt;C&gt;0&lt;/C&gt;&lt;/FQL&gt;&lt;FQL&gt;&lt;Q&gt;US2774321002^FESG_RATING(1/1/2016,12/31/2016,,"ABS")&lt;/Q&gt;&lt;R&gt;2&lt;/R&gt;&lt;C&gt;1&lt;/C&gt;&lt;D xsi:type="xsd:double"&gt;2.1&lt;/D&gt;&lt;D xsi:type="xsd:double"&gt;2.7&lt;/D&gt;&lt;/FQL&gt;&lt;FQL&gt;&lt;Q&gt;US2774321002^FESG_RATING(1/1/2017,12/31/2017,,"ABS")&lt;/Q&gt;&lt;R&gt;2&lt;/R&gt;&lt;C&gt;1&lt;/C&gt;&lt;D xsi:type="xsd:double"&gt;3.4&lt;/D&gt;&lt;D xsi:type="xsd:double"&gt;3.4&lt;/D&gt;&lt;/FQL&gt;&lt;FQL&gt;&lt;Q&gt;US2774321002^FESG_RATING(1/1/2018,12/31/2018,,"ABS")&lt;/Q&gt;&lt;R&gt;2&lt;/R&gt;&lt;C&gt;1&lt;/C&gt;&lt;D xsi:type="xsd:double"&gt;3.4&lt;/D&gt;&lt;D xsi:type="xsd:double"&gt;3.6&lt;/D&gt;&lt;/FQL&gt;&lt;FQL&gt;&lt;Q&gt;GB00BMVP7Y09^FESG_RATING(1/1/2016,12/31/2016,,"ABS")&lt;/Q&gt;&lt;R&gt;2&lt;/R&gt;&lt;C&gt;1&lt;/C&gt;&lt;D xsi:type="xsd:string"&gt;@NA&lt;/D&gt;&lt;D xsi:type="xsd:string"&gt;@NA&lt;/D&gt;&lt;/FQL&gt;&lt;FQL&gt;&lt;Q&gt;GB00BMVP7Y09^FESG_RATING(1/1/2017,12/31/2017,,"ABS")&lt;/Q&gt;&lt;R&gt;2&lt;/R&gt;&lt;C&gt;1&lt;/C&gt;&lt;D xsi:type="xsd:string"&gt;@NA&lt;/D&gt;&lt;D xsi:type="xsd:string"&gt;@NA&lt;/D&gt;&lt;/FQL&gt;&lt;FQL&gt;&lt;Q&gt;GB00BMVP7Y09^FESG_RATING(1/1/2018,12/31/2018,,"ABS")&lt;/Q&gt;&lt;R&gt;2&lt;/R&gt;&lt;C&gt;1&lt;/C&gt;&lt;D xsi:type="xsd:string"&gt;@NA&lt;/D&gt;&lt;D xsi:type="xsd:string"&gt;@NA&lt;/D&gt;&lt;/FQL&gt;&lt;FQL&gt;&lt;Q&gt;INE062A01020^FESG_RATING(1/1/2016,12/31/2016,,"ABS")&lt;/Q&gt;&lt;R&gt;2&lt;/R&gt;&lt;C&gt;1&lt;/C&gt;&lt;D xsi:type="xsd:double"&gt;1.9&lt;/D&gt;&lt;D xsi:type="xsd:double"&gt;2.4&lt;/D&gt;&lt;/FQL&gt;&lt;FQL&gt;&lt;Q&gt;INE062A01020^FESG_RATING(1/1/2017,12/31/2017,,"ABS")&lt;/Q&gt;&lt;R&gt;2&lt;/R&gt;&lt;C&gt;1&lt;/C&gt;&lt;D xsi:type="xsd:double"&gt;2.4&lt;/D&gt;&lt;D xsi:type="xsd:double"&gt;2.7&lt;/D&gt;&lt;/FQL&gt;&lt;FQL&gt;&lt;Q&gt;INE062A01020^FESG_RATING(1/1/2018,12/31/2018,,"ABS")&lt;/Q&gt;&lt;R&gt;2&lt;/R&gt;&lt;C&gt;1&lt;/C&gt;&lt;D xsi:type="xsd:double"&gt;2.7&lt;/D&gt;&lt;D xsi:type="xsd:double"&gt;2.8&lt;/D&gt;&lt;/FQL&gt;&lt;FQL&gt;&lt;Q&gt;US05352A1007^FESG_RATING(1/1/2016,12/31/2016,,"ABS")&lt;/Q&gt;&lt;R&gt;2&lt;/R&gt;&lt;C&gt;1&lt;/C&gt;&lt;D xsi:type="xsd:string"&gt;@NA&lt;/D&gt;&lt;D xsi:type="xsd:string"&gt;@NA&lt;/D&gt;&lt;/FQL&gt;&lt;FQL&gt;&lt;Q&gt;US05352A1007^FESG_RATING(1/1/2017,12/31/2017,,"ABS")&lt;/Q&gt;&lt;R&gt;2&lt;/R&gt;&lt;C&gt;1&lt;/C&gt;&lt;D xsi:type="xsd:string"&gt;@NA&lt;/D&gt;&lt;D xsi:type="xsd:string"&gt;@NA&lt;/D&gt;&lt;/FQL&gt;&lt;FQL&gt;&lt;Q&gt;US05352A1007^FESG_RATING(1/1/2018,12/31/2018,,"ABS")&lt;/Q&gt;&lt;R&gt;2&lt;/R&gt;&lt;C&gt;1&lt;/C&gt;&lt;D xsi:type="xsd:string"&gt;@NA&lt;/D&gt;&lt;D xsi:type="xsd:string"&gt;@NA&lt;/D&gt;&lt;/FQL&gt;&lt;FQL&gt;&lt;Q&gt;TW0002882008^FESG_RATING(1/1/2016,12/31/2016,,"ABS")&lt;/Q&gt;&lt;R&gt;2&lt;/R&gt;&lt;C&gt;1&lt;/C&gt;&lt;D xsi:type="xsd:double"&gt;3.1&lt;/D&gt;&lt;D xsi:type="xsd:double"&gt;2.7&lt;/D&gt;&lt;/FQL&gt;&lt;FQL&gt;&lt;Q&gt;TW0002882008^FESG_RATING(1/1/2017,12/31/2017,,"ABS")&lt;/Q&gt;&lt;R&gt;2&lt;/R&gt;&lt;C&gt;1&lt;/C&gt;&lt;D xsi:type="xsd:double"&gt;2.7&lt;/D&gt;&lt;D xsi:type="xsd:double"&gt;3.1&lt;/D&gt;&lt;/FQL&gt;&lt;FQL&gt;&lt;Q&gt;TW0002882008^FESG_RATING(1/1/2018,12/31/2018,,"ABS")&lt;/Q&gt;&lt;R&gt;2&lt;/R&gt;&lt;C&gt;1&lt;/C&gt;&lt;D xsi:type="xsd:double"&gt;3.1&lt;/D&gt;&lt;D xsi:type="xsd:double"&gt;3.1&lt;/D&gt;&lt;/FQL&gt;&lt;FQL&gt;&lt;Q&gt;KYG5074A1004^FESG_RATING(1/1/2016,12/31/2016,,"ABS")&lt;/Q&gt;&lt;R&gt;2&lt;/R&gt;&lt;C&gt;1&lt;/C&gt;&lt;D xsi:type="xsd:string"&gt;@NA&lt;/D&gt;&lt;D xsi:type="xsd:string"&gt;@NA&lt;/D&gt;&lt;/FQL&gt;&lt;FQL&gt;&lt;Q&gt;KYG5074A1004^FESG_RATING(1/1/2017,12/31/2017,,"ABS")&lt;/Q&gt;&lt;R&gt;2&lt;/R&gt;&lt;C&gt;1&lt;/C&gt;&lt;D xsi:type="xsd:string"&gt;@NA&lt;/D&gt;&lt;D xsi:type="xsd:string"&gt;@NA&lt;/D&gt;&lt;/FQL&gt;&lt;FQL&gt;&lt;Q&gt;KYG5074A1004^FESG_RATING(1/1/2018,12/31/2018,,"ABS")&lt;/Q&gt;&lt;R&gt;2&lt;/R&gt;&lt;C&gt;1&lt;/C&gt;&lt;D xsi:type="xsd:string"&gt;@NA&lt;/D&gt;&lt;D xsi:type="xsd:string"&gt;@NA&lt;/D&gt;&lt;/FQL&gt;&lt;FQL&gt;&lt;Q&gt;JP3890310000^FESG_RATING(1/1/2016,12/31/2016,,"ABS")&lt;/Q&gt;&lt;R&gt;2&lt;/R&gt;&lt;C&gt;1&lt;/C&gt;&lt;D xsi:type="xsd:double"&gt;2.5&lt;/D&gt;&lt;D xsi:type="xsd:double"&gt;2.8&lt;/D&gt;&lt;/FQL&gt;&lt;FQL&gt;&lt;Q&gt;JP3890310000^FESG_RATING(1/1/2017,12/31/2017,,"ABS")&lt;/Q&gt;&lt;R&gt;2&lt;/R&gt;&lt;C&gt;1&lt;/C&gt;&lt;D xsi:type="xsd:double"&gt;2.8&lt;/D&gt;&lt;D xsi:type="xsd:double"&gt;3.3&lt;/D&gt;&lt;/FQL&gt;&lt;FQL&gt;&lt;Q&gt;JP3890310000^FESG_RATING(1/1/2018,12/31/2018,,"ABS")&lt;/Q&gt;&lt;R&gt;2&lt;/R&gt;&lt;C&gt;1&lt;/C&gt;&lt;D xsi:type="xsd:double"&gt;3.3&lt;/D&gt;&lt;D xsi:type="xsd:double"&gt;3.8&lt;/D&gt;&lt;/FQL&gt;&lt;FQL&gt;&lt;Q&gt;US05722G1004^FESG_RATING(1/1/2016,12/31/2016,,"ABS")&lt;/Q&gt;&lt;R&gt;2&lt;/R&gt;&lt;C&gt;1&lt;/C&gt;&lt;D xsi:type="xsd:double"&gt;2.9&lt;/D&gt;&lt;D xsi:type="xsd:double"&gt;2.8&lt;/D&gt;&lt;/FQL&gt;&lt;FQL&gt;&lt;Q&gt;US05722G1004^FESG_RATING(1/1/2017,12/31/2017,,"ABS")&lt;/Q&gt;&lt;R&gt;2&lt;/R&gt;&lt;C&gt;1&lt;/C&gt;&lt;D xsi:type="xsd:double"&gt;2.7&lt;/D&gt;&lt;D xsi:type="xsd:double"&gt;2.9&lt;/D&gt;&lt;/FQL&gt;&lt;FQL&gt;&lt;Q&gt;US05722G1004^FESG_RATING(1/1/2018,12/31/2018,,"ABS")&lt;/Q&gt;&lt;R&gt;2&lt;/R&gt;&lt;C&gt;1&lt;/C&gt;&lt;D xsi:type="xsd:double"&gt;2.9&lt;/D&gt;&lt;D xsi:type="xsd:double"&gt;3&lt;/D&gt;&lt;/FQL&gt;&lt;FQL&gt;&lt;Q&gt;CA8849037095^FESG_RATING(1/1/2016,12/31/2016,,"ABS")&lt;/Q&gt;&lt;R&gt;0&lt;/R&gt;&lt;C&gt;0&lt;/C&gt;&lt;/FQL&gt;&lt;FQL&gt;&lt;Q&gt;CA8849037095^FESG_RATING(1/1/2017,12/31/2017,,"ABS")&lt;/Q&gt;&lt;R&gt;0&lt;/R&gt;&lt;C&gt;0&lt;/C&gt;&lt;/FQL&gt;&lt;FQL&gt;&lt;Q&gt;CA8849037095^FESG_RATING(1/1/2018,12/31/2018,,"ABS")&lt;/Q&gt;&lt;R&gt;0&lt;/R&gt;&lt;C&gt;0&lt;/C&gt;&lt;/FQL&gt;&lt;FQL&gt;&lt;Q&gt;DE000SYM9999^FESG_RATING(1/1/2016,12/31/2016,,"ABS")&lt;/Q&gt;&lt;R&gt;2&lt;/R&gt;&lt;C&gt;1&lt;/C&gt;&lt;D xsi:type="xsd:double"&gt;2.4&lt;/D&gt;&lt;D xsi:type="xsd:double"&gt;2.4&lt;/D&gt;&lt;/FQL&gt;&lt;FQL&gt;&lt;Q&gt;DE000SYM9999^FESG_RATING(1/1/2017,12/31/2017,,"ABS")&lt;/Q&gt;&lt;R&gt;2&lt;/R&gt;&lt;C&gt;1&lt;/C&gt;&lt;D xsi:type="xsd:double"&gt;2.6&lt;/D&gt;&lt;D xsi:type="xsd:double"&gt;2.6&lt;/D&gt;&lt;/FQL&gt;&lt;FQL&gt;&lt;Q&gt;DE000SYM9999^FESG_RATING(1/1/2018,12/31/2018,,"ABS")&lt;/Q&gt;&lt;R&gt;2&lt;/R&gt;&lt;C&gt;1&lt;/C&gt;&lt;D xsi:type="xsd:double"&gt;2.6&lt;/D&gt;&lt;D xsi:type="xsd:double"&gt;3.8&lt;/D&gt;&lt;/FQL&gt;&lt;FQL&gt;&lt;Q&gt;US83417M1045^FESG_RATING(1/1/2016,12/31/2016,,"ABS")&lt;/Q&gt;&lt;R&gt;2&lt;/R&gt;&lt;C&gt;1&lt;/C&gt;&lt;D xsi:type="xsd:string"&gt;@NA&lt;/D&gt;&lt;D xsi:type="xsd:string"&gt;@NA&lt;/D&gt;&lt;/FQL&gt;&lt;FQL&gt;&lt;Q&gt;US83417M1045^FESG_RATING(1/1/2017,12/31/2017,,"ABS")&lt;/Q&gt;&lt;R&gt;2&lt;/R&gt;&lt;C&gt;1&lt;/C&gt;&lt;D xsi:type="xsd:string"&gt;@NA&lt;/D&gt;&lt;D xsi:type="xsd:string"&gt;@NA&lt;/D&gt;&lt;/FQL&gt;&lt;FQL&gt;&lt;Q&gt;US83417M1045^FESG_RATING(1/1/2018,12/31/2018,,"ABS")&lt;/Q&gt;&lt;R&gt;2&lt;/R&gt;&lt;C&gt;1&lt;/C&gt;&lt;D xsi:type="xsd:string"&gt;@NA&lt;/D&gt;&lt;D xsi:type="xsd:string"&gt;@NA&lt;/D&gt;&lt;/FQL&gt;&lt;FQL&gt;&lt;Q&gt;US4456581077^FESG_RATING(1/1/2016,12/31/2016,,"ABS")&lt;/Q&gt;&lt;R&gt;2&lt;/R&gt;&lt;C&gt;1&lt;/C&gt;&lt;D xsi:type="xsd:double"&gt;1.4&lt;/D&gt;&lt;D xsi:type="xsd:double"&gt;1.9&lt;/D&gt;&lt;/FQL&gt;&lt;FQL&gt;&lt;Q&gt;US4456581077^FESG_RATING(1/1/2017,12/31/2017,,"ABS")&lt;/Q&gt;&lt;R&gt;2&lt;/R&gt;&lt;C&gt;1&lt;/C&gt;&lt;D xsi:type="xsd:double"&gt;1.9&lt;/D&gt;&lt;D xsi:type="xsd:double"&gt;1.9&lt;/D&gt;&lt;/FQL&gt;&lt;FQL&gt;&lt;Q&gt;US4456581077^FESG_RATING(1/1/2018,12/31/2018,,"ABS")&lt;/Q&gt;&lt;R&gt;2&lt;/R&gt;&lt;C&gt;1&lt;/C&gt;&lt;D xsi:type="xsd:double"&gt;1.9&lt;/D&gt;&lt;D xsi:type="xsd:double"&gt;2.4&lt;/D&gt;&lt;/FQL&gt;&lt;FQL&gt;&lt;Q&gt;JP3386450005^FESG_RATING(1/1/2016,12/31/2016,,"ABS")&lt;/Q&gt;&lt;R&gt;2&lt;/R&gt;&lt;C&gt;1&lt;/C&gt;&lt;D xsi:type="xsd:double"&gt;2&lt;/D&gt;&lt;D xsi:type="xsd:double"&gt;1.7&lt;/D&gt;&lt;/FQL&gt;&lt;FQL&gt;&lt;Q&gt;JP3386450005^FESG_RATING(1/1/2017,12/31/2017,,"ABS")&lt;/Q&gt;&lt;R&gt;2&lt;/R&gt;&lt;C&gt;1&lt;/C&gt;&lt;D xsi:type="xsd:double"&gt;1.7&lt;/D&gt;&lt;D xsi:type="xsd:double"&gt;2.2&lt;/D&gt;&lt;/FQL&gt;&lt;FQL&gt;&lt;Q&gt;JP3386450005^FESG_RATING(1/1/2018,12/31/2018,,"ABS")&lt;/Q&gt;&lt;R&gt;2&lt;/R&gt;&lt;C&gt;1&lt;/C&gt;&lt;D xsi:type="xsd:double"&gt;2.2&lt;/D&gt;&lt;D xsi:type="xsd:double"&gt;3.5&lt;/D&gt;&lt;/FQL&gt;&lt;FQL&gt;&lt;Q&gt;INE860A01027^FESG_RATING(1/1/2016,12/31/2016,,"ABS")&lt;/Q&gt;&lt;R&gt;2&lt;/R&gt;&lt;C&gt;1&lt;/C&gt;&lt;D xsi:type="xsd:double"&gt;2.8&lt;/D&gt;&lt;D xsi:type="xsd:double"&gt;2.6&lt;/D&gt;&lt;/FQL&gt;&lt;FQL&gt;&lt;Q&gt;INE860A01027^FESG_RATING(1/1/2017,12/31/2017,,"ABS")&lt;/Q&gt;&lt;R&gt;2&lt;/R&gt;&lt;C&gt;1&lt;/C&gt;&lt;D xsi:type="xsd:double"&gt;2.6&lt;/D&gt;&lt;D xsi:type="xsd:double"&gt;3.4&lt;/D&gt;&lt;/FQL&gt;&lt;FQL&gt;&lt;Q&gt;INE860A01027^FESG_RATING(1/1/2018,12/31/2018,,"ABS")&lt;/Q&gt;&lt;R&gt;2&lt;/R&gt;&lt;C&gt;1&lt;/C&gt;&lt;D xsi:type="xsd:double"&gt;3.4&lt;/D&gt;&lt;D xsi:type="xsd:double"&gt;4.2&lt;/D&gt;&lt;/FQL&gt;&lt;FQL&gt;&lt;Q&gt;DE0005785802^FESG_RATING(1/1/2016,12/31/2016,,"ABS")&lt;/Q&gt;&lt;R&gt;2&lt;/R&gt;&lt;C&gt;1&lt;/C&gt;&lt;D xsi:type="xsd:double"&gt;2.2&lt;/D&gt;&lt;D xsi:type="xsd:double"&gt;2.7&lt;/D&gt;&lt;/FQL&gt;&lt;FQL&gt;&lt;Q&gt;DE0005785802^FESG_RATING(1/1/2017,12/31/2017,,"ABS")&lt;/Q&gt;&lt;R&gt;2&lt;/R&gt;&lt;C&gt;1&lt;/C&gt;&lt;D xsi:type="xsd:double"&gt;2.7&lt;/D&gt;&lt;D xsi:type="xsd:double"&gt;2.7&lt;/D&gt;&lt;/FQL&gt;&lt;FQL&gt;&lt;Q&gt;DE0005785802^FESG_RATING(1/1/2018,12/31/2018,,"ABS")&lt;/Q&gt;&lt;R&gt;2&lt;/R&gt;&lt;C&gt;1&lt;/C&gt;&lt;D xsi:type="xsd:double"&gt;2.7&lt;/D&gt;&lt;D xsi:type="xsd:double"&gt;2.5&lt;/D&gt;&lt;/FQL&gt;&lt;FQL&gt;&lt;Q&gt;US69370C1009^FESG_RATING(1/1/2016,12/31/2016,,"ABS")&lt;/Q&gt;&lt;R&gt;2&lt;/R&gt;&lt;C&gt;1&lt;/C&gt;&lt;D xsi:type="xsd:string"&gt;@NA&lt;/D&gt;&lt;D xsi:type="xsd:string"&gt;@NA&lt;/D&gt;&lt;/FQL&gt;&lt;FQL&gt;&lt;Q&gt;US69370C1009^FESG_RATING(1/1/2017,12/31/2017,,"ABS")&lt;/Q&gt;&lt;R&gt;2&lt;/R&gt;&lt;C&gt;1&lt;/C&gt;&lt;D xsi:type="xsd:string"&gt;@NA&lt;/D&gt;&lt;D xsi:type="xsd:string"&gt;@NA&lt;/D&gt;&lt;/FQL&gt;&lt;FQL&gt;&lt;Q&gt;US69370C1009^FESG_RATING(1/1/2018,12/31/2018,,"ABS")&lt;/Q&gt;&lt;R&gt;2&lt;/R&gt;&lt;C&gt;1&lt;/C&gt;&lt;D xsi:type="xsd:double"&gt;2&lt;/D&gt;&lt;D xsi:type="xsd:double"&gt;2.3&lt;/D&gt;&lt;/FQL&gt;&lt;FQL&gt;&lt;Q&gt;TW0001216000^FESG_RATING(1/1/2016,12/31/2016,,"ABS")&lt;/Q&gt;&lt;R&gt;2&lt;/R&gt;&lt;C&gt;1&lt;/C&gt;&lt;D xsi:type="xsd:double"&gt;1.6&lt;/D&gt;&lt;D xsi:type="xsd:double"&gt;2.1&lt;/D&gt;&lt;/FQL&gt;&lt;FQL&gt;&lt;Q&gt;TW0001216000^FESG_RATING(1/1/2017,12/31/2017,,"ABS")&lt;/Q&gt;&lt;R&gt;2&lt;/R&gt;&lt;C&gt;1&lt;/C&gt;&lt;D xsi:type="xsd:double"&gt;2.1&lt;/D&gt;&lt;D xsi:type="xsd:double"&gt;3&lt;/D&gt;&lt;/FQL&gt;&lt;FQL&gt;&lt;Q&gt;TW0001216000^FESG_RATING(1/1/2018,12/31/2018,,"ABS")&lt;/Q&gt;&lt;R&gt;2&lt;/R&gt;&lt;C&gt;1&lt;/C&gt;&lt;D xsi:type="xsd:double"&gt;3&lt;/D&gt;&lt;D xsi:type="xsd:double"&gt;2.2&lt;/D&gt;&lt;/FQL&gt;&lt;FQL&gt;&lt;Q&gt;US25754A2015^FESG_RATING(1/1/2016,12/31/2016,,"ABS")&lt;/Q&gt;&lt;R&gt;2&lt;/R&gt;&lt;C&gt;1&lt;/C&gt;&lt;D xsi:type="xsd:string"&gt;@NA&lt;/D&gt;&lt;D xsi:type="xsd:string"&gt;@NA&lt;/D&gt;&lt;/FQL&gt;&lt;FQL&gt;&lt;Q&gt;US25754A2015^FESG_RATING(1/1/2017,12/31/2017,,"ABS")&lt;/Q&gt;&lt;R&gt;2&lt;/R&gt;&lt;C&gt;1&lt;/C&gt;&lt;D xsi:type="xsd:string"&gt;@NA&lt;/D&gt;&lt;D xsi:type="xsd:double"&gt;2.2&lt;/D&gt;&lt;/FQL&gt;&lt;FQL&gt;&lt;Q&gt;US25754A2015^FESG_RATING(1/1/2018,12/31/2018,,"ABS")&lt;/Q&gt;&lt;R&gt;2&lt;/R&gt;&lt;C&gt;1&lt;/C&gt;&lt;D xsi:type="xsd:double"&gt;2.2&lt;/D&gt;&lt;D xsi:type="xsd:double"&gt;2.3&lt;/D&gt;&lt;/FQL&gt;&lt;FQL&gt;&lt;Q&gt;JP3877600001^FESG_RATING(1/1/2016,12/31/2016,,"ABS")&lt;/Q&gt;&lt;R&gt;2&lt;/R&gt;&lt;C&gt;1&lt;/C&gt;&lt;D xsi:type="xsd:double"&gt;2.9&lt;/D&gt;&lt;D xsi:type="xsd:double"&gt;2.5&lt;/D&gt;&lt;/FQL&gt;&lt;FQL&gt;&lt;Q&gt;JP3877600001^FESG_RATING(1/1/2017,12/31/2017,,"ABS")&lt;/Q&gt;&lt;R&gt;2&lt;/R&gt;&lt;C&gt;1&lt;/C&gt;&lt;D xsi:type="xsd:double"&gt;2.5&lt;/D&gt;&lt;D xsi:type="xsd:double"&gt;3.1&lt;/D&gt;&lt;/FQL&gt;&lt;FQL&gt;&lt;Q&gt;JP3877600001^FESG_RATING(1/1/2018,12/31/2018,,"ABS")&lt;/Q&gt;&lt;R&gt;2&lt;/R&gt;&lt;C&gt;1&lt;/C&gt;&lt;D xsi:type="xsd:double"&gt;3.1&lt;/D&gt;&lt;D xsi:type="xsd:double"&gt;2.4&lt;/D&gt;&lt;/FQL&gt;&lt;FQL&gt;&lt;Q&gt;US1011211018^FESG_RATING(1/1/2016,12/31/2016,,"ABS")&lt;/Q&gt;&lt;R&gt;2&lt;/R&gt;&lt;C&gt;1&lt;/C&gt;&lt;D xsi:type="xsd:double"&gt;2.1&lt;/D&gt;&lt;D xsi:type="xsd:double"&gt;1.9&lt;/D&gt;&lt;/FQL&gt;&lt;FQL&gt;&lt;Q&gt;US1011211018^FESG_RATING(1/1/2017,12/31/2017,,"ABS")&lt;/Q&gt;&lt;R&gt;2&lt;/R&gt;&lt;C&gt;1&lt;/C&gt;&lt;D xsi:type="xsd:double"&gt;2&lt;/D&gt;&lt;D xsi:type="xsd:double"&gt;2&lt;/D&gt;&lt;/FQL&gt;&lt;FQL&gt;&lt;Q&gt;US1011211018^FESG_RATING(1/1/2018,12/31/2018,,"ABS")&lt;/Q&gt;&lt;R&gt;2&lt;/R&gt;&lt;C&gt;1&lt;/C&gt;&lt;D xsi:type="xsd:double"&gt;2.5&lt;/D&gt;&lt;D xsi:type="xsd:double"&gt;2.5&lt;/D&gt;&lt;/FQL&gt;&lt;FQL&gt;&lt;Q&gt;US8326964058^FESG_RATING(1/1/2016,12/31/2016,,"ABS")&lt;/Q&gt;&lt;R&gt;2&lt;/R&gt;&lt;C&gt;1&lt;/C&gt;&lt;D xsi:type="xsd:double"&gt;2.4&lt;/D&gt;&lt;D xsi:type="xsd:double"&gt;2.7&lt;/D&gt;&lt;/FQL&gt;&lt;FQL&gt;&lt;Q&gt;US8326964058^FESG_RATING(1/1/2017,12/31/2017,,"ABS")&lt;/Q&gt;&lt;R&gt;2&lt;/R&gt;&lt;C&gt;1&lt;/C&gt;&lt;D xsi:type="xsd:double"&gt;2.7&lt;/D&gt;&lt;D xsi:type="xsd:double"&gt;3.1&lt;/D&gt;&lt;/FQL&gt;&lt;FQL&gt;&lt;Q&gt;US8326964058^FESG_RATING(1/1/2018,12/31/2018,,"ABS")&lt;/Q&gt;&lt;R&gt;2&lt;/R&gt;&lt;C&gt;1&lt;/C&gt;&lt;D xsi:type="xsd:double"&gt;3.1&lt;/D&gt;&lt;D xsi:type="xsd:double"&gt;3.4&lt;/D&gt;&lt;/FQL&gt;&lt;FQL&gt;&lt;Q&gt;GB0032089863^FESG_RATING(1/1/2016,12/31/2016,,"ABS")&lt;/Q&gt;&lt;R&gt;2&lt;/R&gt;&lt;C&gt;1&lt;/C&gt;&lt;D xsi:type="xsd:double"&gt;3.2&lt;/D&gt;&lt;D xsi:type="xsd:double"&gt;3.1&lt;/D&gt;&lt;/FQL&gt;&lt;FQL&gt;&lt;Q&gt;GB0032089863^FESG_RATING(1/1/2017,12/31/2017,,"ABS")&lt;/Q&gt;&lt;R&gt;2&lt;/R&gt;&lt;C&gt;1&lt;/C&gt;&lt;D xsi:type="xsd:double"&gt;3.1&lt;/D&gt;&lt;D xsi:type="xsd:double"&gt;3.1&lt;/D&gt;&lt;/FQL&gt;&lt;FQL&gt;&lt;Q&gt;GB0032089863^FESG_RATING(1/1/2018,12/31/2018,,"ABS")&lt;/Q&gt;&lt;R&gt;2&lt;/R&gt;&lt;C&gt;1&lt;/C&gt;&lt;D xsi:type="xsd:double"&gt;3.1&lt;/D&gt;&lt;D xsi:type="xsd:double"&gt;3.5&lt;/D&gt;&lt;/FQL&gt;&lt;FQL&gt;&lt;Q&gt;TW0002881000^FESG_RATING(1/1/2016,12/31/2016,,"ABS")&lt;/Q&gt;&lt;R&gt;2&lt;/R&gt;&lt;C&gt;1&lt;/C&gt;&lt;D xsi:type="xsd:double"&gt;2&lt;/D&gt;&lt;D xsi:type="xsd:double"&gt;1.8&lt;/D&gt;&lt;/FQL&gt;&lt;FQL&gt;&lt;Q&gt;TW0002881000^FESG_RATING(1/1/2017,12/31/2017,,"ABS")&lt;/Q&gt;&lt;R&gt;2&lt;/R&gt;&lt;C&gt;1&lt;/C&gt;&lt;D xsi:type="xsd:double"&gt;1.8&lt;/D&gt;&lt;D xsi:type="xsd:double"&gt;3.3&lt;/D&gt;&lt;/FQL&gt;&lt;FQL&gt;&lt;Q&gt;TW0002881000^FESG_RATING(1/1/2018,12/31/2018,,"ABS")&lt;/Q&gt;&lt;R&gt;2&lt;/R&gt;&lt;C&gt;1&lt;/C&gt;&lt;D xsi:type="xsd:double"&gt;3.3&lt;/D&gt;&lt;D xsi:type="xsd:double"&gt;3.4&lt;/D&gt;&lt;/FQL&gt;&lt;FQL&gt;&lt;Q&gt;US0036541003^FESG_RATING(1/1/2016,12/31/2016,,"ABS")&lt;/Q&gt;&lt;R&gt;2&lt;/R&gt;&lt;C&gt;1&lt;/C&gt;&lt;D xsi:type="xsd:string"&gt;@NA&lt;/D&gt;&lt;D xsi:type="xsd:string"&gt;@NA&lt;/D&gt;&lt;/FQL&gt;&lt;FQL&gt;&lt;Q&gt;US0036541003^FESG_RATING(1/1/2017,12/31/2017,,"ABS")&lt;/Q&gt;&lt;R&gt;2&lt;/R&gt;&lt;C&gt;1&lt;/C&gt;&lt;D xsi:type="xsd:string"&gt;@NA&lt;/D&gt;&lt;D xsi:type="xsd:string"&gt;@NA&lt;/D&gt;&lt;/FQL&gt;&lt;FQL&gt;&lt;Q&gt;US0036541003^FESG_RATING(1/1/2018,12/31/2018,,"ABS")&lt;/Q&gt;&lt;R&gt;2&lt;/R&gt;&lt;C&gt;1&lt;/C&gt;&lt;D xsi:type="xsd:double"&gt;2.7&lt;/D&gt;&lt;D xsi:type="xsd:double"&gt;2.7&lt;/D&gt;&lt;/FQL&gt;&lt;FQL&gt;&lt;Q&gt;SG1T75931496^FESG_RATING(1/1/2016,12/31/2016,,"ABS")&lt;/Q&gt;&lt;R&gt;2&lt;/R&gt;&lt;C&gt;1&lt;/C&gt;&lt;D xsi:type="xsd:string"&gt;@NA&lt;/D&gt;&lt;D xsi:type="xsd:string"&gt;@NA&lt;/D&gt;&lt;/FQL&gt;&lt;FQL&gt;&lt;Q&gt;SG1T75931496^FESG_RATING(1/1/2017,12/31/2017,,"ABS")&lt;/Q&gt;&lt;R&gt;2&lt;/R&gt;&lt;C&gt;1&lt;/C&gt;&lt;D xsi:type="xsd:string"&gt;@NA&lt;/D&gt;&lt;D xsi:type="xsd:string"&gt;@NA&lt;/D&gt;&lt;/FQL&gt;&lt;FQL&gt;&lt;Q&gt;SG1T75931496^FESG_RATING(1/1/2018,12/31/2018,,"ABS")&lt;/Q&gt;&lt;R&gt;2&lt;/R&gt;&lt;C&gt;1&lt;/C&gt;&lt;D xsi:type="xsd:string"&gt;@NA&lt;/D&gt;&lt;D xsi:type="xsd:string"&gt;@NA&lt;/D&gt;&lt;/FQL&gt;&lt;FQL&gt;&lt;Q&gt;CH0012549785^FESG_RATING(1/1/2016,12/31/2016,,"ABS")&lt;/Q&gt;&lt;R&gt;2&lt;/R&gt;&lt;C&gt;1&lt;/C&gt;&lt;D xsi:type="xsd:double"&gt;3.7&lt;/D&gt;&lt;D xsi:type="xsd:double"&gt;3.5&lt;/D&gt;&lt;/FQL&gt;&lt;FQL&gt;&lt;Q&gt;CH0012549785^FESG_RATING(1/1/2017,12/31/2017,,"ABS")&lt;/Q&gt;&lt;R&gt;2&lt;/R&gt;&lt;C&gt;1&lt;/C&gt;&lt;D xsi:type="xsd:double"&gt;3.5&lt;/D&gt;&lt;D xsi:type</t>
        </r>
      </text>
    </comment>
    <comment ref="A58" authorId="0" shapeId="0" xr:uid="{6077D2C3-AD1B-4CF1-A855-E71CDBAFBB87}">
      <text>
        <r>
          <rPr>
            <b/>
            <sz val="9"/>
            <color indexed="81"/>
            <rFont val="Tahoma"/>
            <family val="2"/>
          </rPr>
          <t>="xsd:double"&gt;3.5&lt;/D&gt;&lt;/FQL&gt;&lt;FQL&gt;&lt;Q&gt;CH0012549785^FESG_RATING(1/1/2018,12/31/2018,,"ABS")&lt;/Q&gt;&lt;R&gt;2&lt;/R&gt;&lt;C&gt;1&lt;/C&gt;&lt;D xsi:type="xsd:double"&gt;3.5&lt;/D&gt;&lt;D xsi:type="xsd:double"&gt;4.1&lt;/D&gt;&lt;/FQL&gt;&lt;FQL&gt;&lt;Q&gt;CH0102484968^FESG_RATING(1/1/2016,12/31/2016,,"ABS")&lt;/Q&gt;&lt;R&gt;2&lt;/R&gt;&lt;C&gt;1&lt;/C&gt;&lt;D xsi:type="xsd:double"&gt;2&lt;/D&gt;&lt;D xsi:type="xsd:double"&gt;3.1&lt;/D&gt;&lt;/FQL&gt;&lt;FQL&gt;&lt;Q&gt;CH0102484968^FESG_RATING(1/1/2017,12/31/2017,,"ABS")&lt;/Q&gt;&lt;R&gt;2&lt;/R&gt;&lt;C&gt;1&lt;/C&gt;&lt;D xsi:type="xsd:double"&gt;3.7&lt;/D&gt;&lt;D xsi:type="xsd:double"&gt;3.6&lt;/D&gt;&lt;/FQL&gt;&lt;FQL&gt;&lt;Q&gt;CH0102484968^FESG_RATING(1/1/2018,12/31/2018,,"ABS")&lt;/Q&gt;&lt;R&gt;2&lt;/R&gt;&lt;C&gt;1&lt;/C&gt;&lt;D xsi:type="xsd:double"&gt;3.9&lt;/D&gt;&lt;D xsi:type="xsd:double"&gt;3.9&lt;/D&gt;&lt;/FQL&gt;&lt;FQL&gt;&lt;Q&gt;US7140461093^FESG_RATING(1/1/2016,12/31/2016,,"ABS")&lt;/Q&gt;&lt;R&gt;2&lt;/R&gt;&lt;C&gt;1&lt;/C&gt;&lt;D xsi:type="xsd:string"&gt;@NA&lt;/D&gt;&lt;D xsi:type="xsd:string"&gt;@NA&lt;/D&gt;&lt;/FQL&gt;&lt;FQL&gt;&lt;Q&gt;US7140461093^FESG_RATING(1/1/2017,12/31/2017,,"ABS")&lt;/Q&gt;&lt;R&gt;2&lt;/R&gt;&lt;C&gt;1&lt;/C&gt;&lt;D xsi:type="xsd:string"&gt;@NA&lt;/D&gt;&lt;D xsi:type="xsd:string"&gt;@NA&lt;/D&gt;&lt;/FQL&gt;&lt;FQL&gt;&lt;Q&gt;US7140461093^FESG_RATING(1/1/2018,12/31/2018,,"ABS")&lt;/Q&gt;&lt;R&gt;2&lt;/R&gt;&lt;C&gt;1&lt;/C&gt;&lt;D xsi:type="xsd:double"&gt;2.5&lt;/D&gt;&lt;D xsi:type="xsd:double"&gt;2.8&lt;/D&gt;&lt;/FQL&gt;&lt;FQL&gt;&lt;Q&gt;US3024913036^FESG_RATING(1/1/2016,12/31/2016,,"ABS")&lt;/Q&gt;&lt;R&gt;2&lt;/R&gt;&lt;C&gt;1&lt;/C&gt;&lt;D xsi:type="xsd:double"&gt;2.7&lt;/D&gt;&lt;D xsi:type="xsd:double"&gt;2.7&lt;/D&gt;&lt;/FQL&gt;&lt;FQL&gt;&lt;Q&gt;US3024913036^FESG_RATING(1/1/2017,12/31/2017,,"ABS")&lt;/Q&gt;&lt;R&gt;2&lt;/R&gt;&lt;C&gt;1&lt;/C&gt;&lt;D xsi:type="xsd:double"&gt;2.7&lt;/D&gt;&lt;D xsi:type="xsd:double"&gt;3.1&lt;/D&gt;&lt;/FQL&gt;&lt;FQL&gt;&lt;Q&gt;US3024913036^FESG_RATING(1/1/2018,12/31/2018,,"ABS")&lt;/Q&gt;&lt;R&gt;2&lt;/R&gt;&lt;C&gt;1&lt;/C&gt;&lt;D xsi:type="xsd:double"&gt;3.1&lt;/D&gt;&lt;D xsi:type="xsd:double"&gt;3.4&lt;/D&gt;&lt;/FQL&gt;&lt;FQL&gt;&lt;Q&gt;JP3165000005^FESG_RATING(1/1/2016,12/31/2016,,"ABS")&lt;/Q&gt;&lt;R&gt;2&lt;/R&gt;&lt;C&gt;1&lt;/C&gt;&lt;D xsi:type="xsd:double"&gt;3.4&lt;/D&gt;&lt;D xsi:type="xsd:double"&gt;3.7&lt;/D&gt;&lt;/FQL&gt;&lt;FQL&gt;&lt;Q&gt;JP3165000005^FESG_RATING(1/1/2017,12/31/2017,,"ABS")&lt;/Q&gt;&lt;R&gt;2&lt;/R&gt;&lt;C&gt;1&lt;/C&gt;&lt;D xsi:type="xsd:double"&gt;3.7&lt;/D&gt;&lt;D xsi:type="xsd:double"&gt;3.8&lt;/D&gt;&lt;/FQL&gt;&lt;FQL&gt;&lt;Q&gt;JP3165000005^FESG_RATING(1/1/2018,12/31/2018,,"ABS")&lt;/Q&gt;&lt;R&gt;2&lt;/R&gt;&lt;C&gt;1&lt;/C&gt;&lt;D xsi:type="xsd:double"&gt;3.8&lt;/D&gt;&lt;D xsi:type="xsd:double"&gt;3.6&lt;/D&gt;&lt;/FQL&gt;&lt;FQL&gt;&lt;Q&gt;JP3749400002^FESG_RATING(1/1/2016,12/31/2016,,"ABS")&lt;/Q&gt;&lt;R&gt;2&lt;/R&gt;&lt;C&gt;1&lt;/C&gt;&lt;D xsi:type="xsd:double"&gt;1.5&lt;/D&gt;&lt;D xsi:type="xsd:double"&gt;1.2&lt;/D&gt;&lt;/FQL&gt;&lt;FQL&gt;&lt;Q&gt;JP3749400002^FESG_RATING(1/1/2017,12/31/2017,,"ABS")&lt;/Q&gt;&lt;R&gt;2&lt;/R&gt;&lt;C&gt;1&lt;/C&gt;&lt;D xsi:type="xsd:double"&gt;1.2&lt;/D&gt;&lt;D xsi:type="xsd:double"&gt;1.3&lt;/D&gt;&lt;/FQL&gt;&lt;FQL&gt;&lt;Q&gt;JP3749400002^FESG_RATING(1/1/2018,12/31/2018,,"ABS")&lt;/Q&gt;&lt;R&gt;2&lt;/R&gt;&lt;C&gt;1&lt;/C&gt;&lt;D xsi:type="xsd:double"&gt;1.3&lt;/D&gt;&lt;D xsi:type="xsd:double"&gt;1.3&lt;/D&gt;&lt;/FQL&gt;&lt;FQL&gt;&lt;Q&gt;DE0005439004^FESG_RATING(1/1/2016,12/31/2016,,"ABS")&lt;/Q&gt;&lt;R&gt;2&lt;/R&gt;&lt;C&gt;1&lt;/C&gt;&lt;D xsi:type="xsd:double"&gt;3&lt;/D&gt;&lt;D xsi:type="xsd:double"&gt;3.3&lt;/D&gt;&lt;/FQL&gt;&lt;FQL&gt;&lt;Q&gt;DE0005439004^FESG_RATING(1/1/2017,12/31/2017,,"ABS")&lt;/Q&gt;&lt;R&gt;2&lt;/R&gt;&lt;C&gt;1&lt;/C&gt;&lt;D xsi:type="xsd:double"&gt;3.5&lt;/D&gt;&lt;D xsi:type="xsd:double"&gt;3.5&lt;/D&gt;&lt;/FQL&gt;&lt;FQL&gt;&lt;Q&gt;DE0005439004^FESG_RATING(1/1/2018,12/31/2018,,"ABS")&lt;/Q&gt;&lt;R&gt;2&lt;/R&gt;&lt;C&gt;1&lt;/C&gt;&lt;D xsi:type="xsd:double"&gt;3.5&lt;/D&gt;&lt;D xsi:type="xsd:double"&gt;3.7&lt;/D&gt;&lt;/FQL&gt;&lt;FQL&gt;&lt;Q&gt;KR7051900009^FESG_RATING(1/1/2016,12/31/2016,,"ABS")&lt;/Q&gt;&lt;R&gt;2&lt;/R&gt;&lt;C&gt;1&lt;/C&gt;&lt;D xsi:type="xsd:double"&gt;2.4&lt;/D&gt;&lt;D xsi:type="xsd:double"&gt;2.4&lt;/D&gt;&lt;/FQL&gt;&lt;FQL&gt;&lt;Q&gt;KR7051900009^FESG_RATING(1/1/2017,12/31/2017,,"ABS")&lt;/Q&gt;&lt;R&gt;2&lt;/R&gt;&lt;C&gt;1&lt;/C&gt;&lt;D xsi:type="xsd:double"&gt;2.4&lt;/D&gt;&lt;D xsi:type="xsd:double"&gt;2.4&lt;/D&gt;&lt;/FQL&gt;&lt;FQL&gt;&lt;Q&gt;KR7051900009^FESG_RATING(1/1/2018,12/31/2018,,"ABS")&lt;/Q&gt;&lt;R&gt;2&lt;/R&gt;&lt;C&gt;1&lt;/C&gt;&lt;D xsi:type="xsd:double"&gt;2.4&lt;/D&gt;&lt;D xsi:type="xsd:double"&gt;2.9&lt;/D&gt;&lt;/FQL&gt;&lt;FQL&gt;&lt;Q&gt;JP3592200004^FESG_RATING(1/1/2016,12/31/2016,,"ABS")&lt;/Q&gt;&lt;R&gt;2&lt;/R&gt;&lt;C&gt;1&lt;/C&gt;&lt;D xsi:type="xsd:double"&gt;3.7&lt;/D&gt;&lt;D xsi:type="xsd:double"&gt;3.1&lt;/D&gt;&lt;/FQL&gt;&lt;FQL&gt;&lt;Q&gt;JP3592200004^FESG_RATING(1/1/2017,12/31/2017,,"ABS")&lt;/Q&gt;&lt;R&gt;2&lt;/R&gt;&lt;C&gt;1&lt;/C&gt;&lt;D xsi:type="xsd:double"&gt;3.1&lt;/D&gt;&lt;D xsi:type="xsd:double"&gt;4.1&lt;/D&gt;&lt;/FQL&gt;&lt;FQL&gt;&lt;Q&gt;JP3592200004^FESG_RATING(1/1/2018,12/31/2018,,"ABS")&lt;/Q&gt;&lt;R&gt;2&lt;/R&gt;&lt;C&gt;1&lt;/C&gt;&lt;D xsi:type="xsd:double"&gt;4.1&lt;/D&gt;&lt;D xsi:type="xsd:double"&gt;4&lt;/D&gt;&lt;/FQL&gt;&lt;FQL&gt;&lt;Q&gt;CH0012280076^FESG_RATING(1/1/2016,12/31/2016,,"ABS")&lt;/Q&gt;&lt;R&gt;2&lt;/R&gt;&lt;C&gt;1&lt;/C&gt;&lt;D xsi:type="xsd:string"&gt;@NA&lt;/D&gt;&lt;D xsi:type="xsd:string"&gt;@NA&lt;/D&gt;&lt;/FQL&gt;&lt;FQL&gt;&lt;Q&gt;CH0012280076^FESG_RATING(1/1/2017,12/31/2017,,"ABS")&lt;/Q&gt;&lt;R&gt;2&lt;/R&gt;&lt;C&gt;1&lt;/C&gt;&lt;D xsi:type="xsd:double"&gt;2.2&lt;/D&gt;&lt;D xsi:type="xsd:double"&gt;2.2&lt;/D&gt;&lt;/FQL&gt;&lt;FQL&gt;&lt;Q&gt;CH0012280076^FESG_RATING(1/1/2018,12/31/2018,,"ABS")&lt;/Q&gt;&lt;R&gt;2&lt;/R&gt;&lt;C&gt;1&lt;/C&gt;&lt;D xsi:type="xsd:double"&gt;2.5&lt;/D&gt;&lt;D xsi:type="xsd:double"&gt;2.5&lt;/D&gt;&lt;/FQL&gt;&lt;FQL&gt;&lt;Q&gt;US3032501047^FESG_RATING(1/1/2016,12/31/2016,,"ABS")&lt;/Q&gt;&lt;R&gt;2&lt;/R&gt;&lt;C&gt;1&lt;/C&gt;&lt;D xsi:type="xsd:string"&gt;@NA&lt;/D&gt;&lt;D xsi:type="xsd:string"&gt;@NA&lt;/D&gt;&lt;/FQL&gt;&lt;FQL&gt;&lt;Q&gt;US3032501047^FESG_RATING(1/1/2017,12/31/2017,,"ABS")&lt;/Q&gt;&lt;R&gt;2&lt;/R&gt;&lt;C&gt;1&lt;/C&gt;&lt;D xsi:type="xsd:string"&gt;@NA&lt;/D&gt;&lt;D xsi:type="xsd:string"&gt;@NA&lt;/D&gt;&lt;/FQL&gt;&lt;FQL&gt;&lt;Q&gt;US3032501047^FESG_RATING(1/1/2018,12/31/2018,,"ABS")&lt;/Q&gt;&lt;R&gt;2&lt;/R&gt;&lt;C&gt;1&lt;/C&gt;&lt;D xsi:type="xsd:string"&gt;@NA&lt;/D&gt;&lt;D xsi:type="xsd:string"&gt;@NA&lt;/D&gt;&lt;/FQL&gt;&lt;FQL&gt;&lt;Q&gt;FR0010220475^FESG_RATING(1/1/2016,12/31/2016,,"ABS")&lt;/Q&gt;&lt;R&gt;2&lt;/R&gt;&lt;C&gt;1&lt;/C&gt;&lt;D xsi:type="xsd:double"&gt;4.1&lt;/D&gt;&lt;D xsi:type="xsd:double"&gt;4.1&lt;/D&gt;&lt;/FQL&gt;&lt;FQL&gt;&lt;Q&gt;FR0010220475^FESG_RATING(1/1/2017,12/31/2017,,"ABS")&lt;/Q&gt;&lt;R&gt;2&lt;/R&gt;&lt;C&gt;1&lt;/C&gt;&lt;D xsi:type="xsd:double"&gt;4.1&lt;/D&gt;&lt;D xsi:type="xsd:double"&gt;4.1&lt;/D&gt;&lt;/FQL&gt;&lt;FQL&gt;&lt;Q&gt;FR0010220475^FESG_RATING(1/1/2018,12/31/2018,,"ABS")&lt;/Q&gt;&lt;R&gt;2&lt;/R&gt;&lt;C&gt;1&lt;/C&gt;&lt;D xsi:type="xsd:double"&gt;4.1&lt;/D&gt;&lt;D xsi:type="xsd:double"&gt;3.9&lt;/D&gt;&lt;/FQL&gt;&lt;FQL&gt;&lt;Q&gt;US7458671010^FESG_RATING(1/1/2016,12/31/2016,,"ABS")&lt;/Q&gt;&lt;R&gt;2&lt;/R&gt;&lt;C&gt;1&lt;/C&gt;&lt;D xsi:type="xsd:double"&gt;1.1&lt;/D&gt;&lt;D xsi:type="xsd:double"&gt;1.6&lt;/D&gt;&lt;/FQL&gt;&lt;FQL&gt;&lt;Q&gt;US7458671010^FESG_RATING(1/1/2017,12/31/2017,,"ABS")&lt;/Q&gt;&lt;R&gt;2&lt;/R&gt;&lt;C&gt;1&lt;/C&gt;&lt;D xsi:type="xsd:double"&gt;1.6&lt;/D&gt;&lt;D xsi:type="xsd:double"&gt;1.7&lt;/D&gt;&lt;/FQL&gt;&lt;FQL&gt;&lt;Q&gt;US7458671010^FESG_RATING(1/1/2018,12/31/2018,,"ABS")&lt;/Q&gt;&lt;R&gt;2&lt;/R&gt;&lt;C&gt;1&lt;/C&gt;&lt;D xsi:type="xsd:double"&gt;1.7&lt;/D&gt;&lt;D xsi:type="xsd:double"&gt;1.5&lt;/D&gt;&lt;/FQL&gt;&lt;FQL&gt;&lt;Q&gt;NL0010832176^FESG_RATING(1/1/2016,12/31/2016,,"ABS")&lt;/Q&gt;&lt;R&gt;2&lt;/R&gt;&lt;C&gt;1&lt;/C&gt;&lt;D xsi:type="xsd:string"&gt;@NA&lt;/D&gt;&lt;D xsi:type="xsd:string"&gt;@NA&lt;/D&gt;&lt;/FQL&gt;&lt;FQL&gt;&lt;Q&gt;NL0010832176^FESG_RATING(1/1/2017,12/31/2017,,"ABS")&lt;/Q&gt;&lt;R&gt;2&lt;/R&gt;&lt;C&gt;1&lt;/C&gt;&lt;D xsi:type="xsd:string"&gt;@NA&lt;/D&gt;&lt;D xsi:type="xsd:string"&gt;@NA&lt;/D&gt;&lt;/FQL&gt;&lt;FQL&gt;&lt;Q&gt;NL0010832176^FESG_RATING(1/1/2018,12/31/2018,,"ABS")&lt;/Q&gt;&lt;R&gt;2&lt;/R&gt;&lt;C&gt;1&lt;/C&gt;&lt;D xsi:type="xsd:string"&gt;@NA&lt;/D&gt;&lt;D xsi:type="xsd:string"&gt;@NA&lt;/D&gt;&lt;/FQL&gt;&lt;FQL&gt;&lt;Q&gt;HK0011000095^FESG_RATING(1/1/2016,12/31/2016,,"ABS")&lt;/Q&gt;&lt;R&gt;2&lt;/R&gt;&lt;C&gt;1&lt;/C&gt;&lt;D xsi:type="xsd:double"&gt;3.4&lt;/D&gt;&lt;D xsi:type="xsd:double"&gt;3.4&lt;/D&gt;&lt;/FQL&gt;&lt;FQL&gt;&lt;Q&gt;HK0011000095^FESG_RATING(1/1/2017,12/31/2017,,"ABS")&lt;/Q&gt;&lt;R&gt;2&lt;/R&gt;&lt;C&gt;1&lt;/C&gt;&lt;D xsi:type="xsd:double"&gt;3.4&lt;/D&gt;&lt;D xsi:type="xsd:double"&gt;3.9&lt;/D&gt;&lt;/FQL&gt;&lt;FQL&gt;&lt;Q&gt;HK0011000095^FESG_RATING(1/1/2018,12/31/2018,,"ABS")&lt;/Q&gt;&lt;R&gt;2&lt;/R&gt;&lt;C&gt;1&lt;/C&gt;&lt;D xsi:type="xsd:double"&gt;3.9&lt;/D&gt;&lt;D xsi:type="xsd:double"&gt;3.8&lt;/D&gt;&lt;/FQL&gt;&lt;FQL&gt;&lt;Q&gt;CA0084741085^FESG_RATING(1/1/2016,12/31/2016,,"ABS")&lt;/Q&gt;&lt;R&gt;2&lt;/R&gt;&lt;C&gt;1&lt;/C&gt;&lt;D xsi:type="xsd:double"&gt;2.7&lt;/D&gt;&lt;D xsi:type="xsd:double"&gt;2.7&lt;/D&gt;&lt;/FQL&gt;&lt;FQL&gt;&lt;Q&gt;CA0084741085^FESG_RATING(1/1/2017,12/31/2017,,"ABS")&lt;/Q&gt;&lt;R&gt;2&lt;/R&gt;&lt;C&gt;1&lt;/C&gt;&lt;D xsi:type="xsd:double"&gt;2.7&lt;/D&gt;&lt;D xsi:type="xsd:double"&gt;3.6&lt;/D&gt;&lt;/FQL&gt;&lt;FQL&gt;&lt;Q&gt;CA0084741085^FESG_RATING(1/1/2018,12/31/2018,,"ABS")&lt;/Q&gt;&lt;R&gt;2&lt;/R&gt;&lt;C&gt;1&lt;/C&gt;&lt;D xsi:type="xsd:double"&gt;3.5&lt;/D&gt;&lt;D xsi:type="xsd:double"&gt;3.5&lt;/D&gt;&lt;/FQL&gt;&lt;FQL&gt;&lt;Q&gt;KYG2108Y1052^FESG_RATING(1/1/2016,12/31/2016,,"ABS")&lt;/Q&gt;&lt;R&gt;2&lt;/R&gt;&lt;C&gt;1&lt;/C&gt;&lt;D xsi:type="xsd:double"&gt;0.4&lt;/D&gt;&lt;D xsi:type="xsd:double"&gt;0.8&lt;/D&gt;&lt;/FQL&gt;&lt;FQL&gt;&lt;Q&gt;KYG2108Y1052^FESG_RATING(1/1/2017,12/31/2017,,"ABS")&lt;/Q&gt;&lt;R&gt;2&lt;/R&gt;&lt;C&gt;1&lt;/C&gt;&lt;D xsi:type="xsd:double"&gt;0.8&lt;/D&gt;&lt;D xsi:type="xsd:double"&gt;1.7&lt;/D&gt;&lt;/FQL&gt;&lt;FQL&gt;&lt;Q&gt;KYG2108Y1052^FESG_RATING(1/1/2018,12/31/2018,,"ABS")&lt;/Q&gt;&lt;R&gt;2&lt;/R&gt;&lt;C&gt;1&lt;/C&gt;&lt;D xsi:type="xsd:double"&gt;1.7&lt;/D&gt;&lt;D xsi:type="xsd:double"&gt;1.6&lt;/D&gt;&lt;/FQL&gt;&lt;FQL&gt;&lt;Q&gt;US24906P1093^FESG_RATING(1/1/2016,12/31/2016,,"ABS")&lt;/Q&gt;&lt;R&gt;2&lt;/R&gt;&lt;C&gt;1&lt;/C&gt;&lt;D xsi:type="xsd:double"&gt;1.7&lt;/D&gt;&lt;D xsi:type="xsd:double"&gt;2.5&lt;/D&gt;&lt;/FQL&gt;&lt;FQL&gt;&lt;Q&gt;US24906P1093^FESG_RATING(1/1/2017,12/31/2017,,"ABS")&lt;/Q&gt;&lt;R&gt;2&lt;/R&gt;&lt;C&gt;1&lt;/C&gt;&lt;D xsi:type="xsd:double"&gt;2.5&lt;/D&gt;&lt;D xsi:type="xsd:double"&gt;2.7&lt;/D&gt;&lt;/FQL&gt;&lt;FQL&gt;&lt;Q&gt;US24906P1093^FESG_RATING(1/1/2018,12/31/2018,,"ABS")&lt;/Q&gt;&lt;R&gt;2&lt;/R&gt;&lt;C&gt;1&lt;/C&gt;&lt;D xsi:type="xsd:double"&gt;2.7&lt;/D&gt;&lt;D xsi:type="xsd:double"&gt;3&lt;/D&gt;&lt;/FQL&gt;&lt;FQL&gt;&lt;Q&gt;FR0000124141^FESG_RATING(1/1/2016,12/31/2016,,"ABS")&lt;/Q&gt;&lt;R&gt;2&lt;/R&gt;&lt;C&gt;1&lt;/C&gt;&lt;D xsi:type="xsd:double"&gt;4.4&lt;/D&gt;&lt;D xsi:type="xsd:double"&gt;4.5&lt;/D&gt;&lt;/FQL&gt;&lt;FQL&gt;&lt;Q&gt;FR0000124141^FESG_RATING(1/1/2017,12/31/2017,,"ABS")&lt;/Q&gt;&lt;R&gt;2&lt;/R&gt;&lt;C&gt;1&lt;/C&gt;&lt;D xsi:type="xsd:double"&gt;4.5&lt;/D&gt;&lt;D xsi:type="xsd:double"&gt;3.7&lt;/D&gt;&lt;/FQL&gt;&lt;FQL&gt;&lt;Q&gt;FR0000124141^FESG_RATING(1/1/2018,12/31/2018,,"ABS")&lt;/Q&gt;&lt;R&gt;2&lt;/R&gt;&lt;C&gt;1&lt;/C&gt;&lt;D xsi:type="xsd:double"&gt;3.7&lt;/D&gt;&lt;D xsi:type="xsd:double"&gt;4&lt;/D&gt;&lt;/FQL&gt;&lt;FQL&gt;&lt;Q&gt;JP3420600003^FESG_RATING(1/1/2016,12/31/2016,,"ABS")&lt;/Q&gt;&lt;R&gt;2&lt;/R&gt;&lt;C&gt;1&lt;/C&gt;&lt;D xsi:type="xsd:double"&gt;2.3&lt;/D&gt;&lt;D xsi:type="xsd:double"&gt;2.4&lt;/D&gt;&lt;/FQL&gt;&lt;FQL&gt;&lt;Q&gt;JP3420600003^FESG_RATING(1/1/2017,12/31/2017,,"ABS")&lt;/Q&gt;&lt;R&gt;2&lt;/R&gt;&lt;C&gt;1&lt;/C&gt;&lt;D xsi:type="xsd:double"&gt;2.4&lt;/D&gt;&lt;D xsi:type="xsd:double"&gt;2.6&lt;/D&gt;&lt;/FQL&gt;&lt;FQL&gt;&lt;Q&gt;JP3420600003^FESG_RATING(1/1/2018,12/31/2018,,"ABS")&lt;/Q&gt;&lt;R&gt;2&lt;/R&gt;&lt;C&gt;1&lt;/C&gt;&lt;D xsi:type="xsd:double"&gt;2.6&lt;/D&gt;&lt;D xsi:type="xsd:double"&gt;3.1&lt;/D&gt;&lt;/FQL&gt;&lt;FQL&gt;&lt;Q&gt;TH0737010Y08^FESG_RATING(1/1/2016,12/31/2016,,"ABS")&lt;/Q&gt;&lt;R&gt;2&lt;/R&gt;&lt;C&gt;1&lt;/C&gt;&lt;D xsi:type="xsd:double"&gt;1.2&lt;/D&gt;&lt;D xsi:type="xsd:double"&gt;1.2&lt;/D&gt;&lt;/FQL&gt;&lt;FQL&gt;&lt;Q&gt;TH0737010Y08^FESG_RATING(1/1/2017,12/31/2017,,"ABS")&lt;/Q&gt;&lt;R&gt;2&lt;/R&gt;&lt;C&gt;1&lt;/C&gt;&lt;D xsi:type="xsd:double"&gt;1.2&lt;/D&gt;&lt;D xsi:type="xsd:double"&gt;1.7&lt;/D&gt;&lt;/FQL&gt;&lt;FQL&gt;&lt;Q&gt;TH0737010Y08^FESG_RATING(1/1/2018,12/31/2018,,"ABS")&lt;/Q&gt;&lt;R&gt;2&lt;/R&gt;&lt;C&gt;1&lt;/C&gt;&lt;D xsi:type="xsd:double"&gt;1.7&lt;/D&gt;&lt;D xsi:type="xsd:double"&gt;2.7&lt;/D&gt;&lt;/FQL&gt;&lt;FQL&gt;&lt;Q&gt;US73278L1052^FESG_RATING(1/1/2016,12/31/2016,,"ABS")&lt;/Q&gt;&lt;R&gt;2&lt;/R&gt;&lt;C&gt;1&lt;/C&gt;&lt;D xsi:type="xsd:string"&gt;@NA&lt;/D&gt;&lt;D xsi:type="xsd:string"&gt;@NA&lt;/D&gt;&lt;/FQL&gt;&lt;FQL&gt;&lt;Q&gt;US73278L1052^FESG_RATING(1/1/2017,12/31/2017,,"ABS")&lt;/Q&gt;&lt;R&gt;2&lt;/R&gt;&lt;C&gt;1&lt;/C&gt;&lt;D xsi:type="xsd:string"&gt;@NA&lt;/D&gt;&lt;D xsi:type="xsd:string"&gt;@NA&lt;/D&gt;&lt;/FQL&gt;&lt;FQL&gt;&lt;Q&gt;US73278L1052^FESG_RATING(1/1/2018,12/31/2018,,"ABS")&lt;/Q&gt;&lt;R&gt;2&lt;/R&gt;&lt;C&gt;1&lt;/C&gt;&lt;D xsi:type="xsd:double"&gt;1.8&lt;/D&gt;&lt;D xsi:type="xsd:double"&gt;1.8&lt;/D&gt;&lt;/FQL&gt;&lt;FQL&gt;&lt;Q&gt;ES0118900010^FESG_RATING(1/1/2016,12/31/2016,,"ABS")&lt;/Q&gt;&lt;R&gt;2&lt;/R&gt;&lt;C&gt;1&lt;/C&gt;&lt;D xsi:type="xsd:double"&gt;3.5&lt;/D&gt;&lt;D xsi:type="xsd:double"&gt;3.5&lt;/D&gt;&lt;/FQL&gt;&lt;FQL&gt;&lt;Q&gt;ES0118900010^FESG_RATING(1/1/2017,12/31/2017,,"ABS")&lt;/Q&gt;&lt;R&gt;2&lt;/R&gt;&lt;C&gt;1&lt;/C&gt;&lt;D xsi:type="xsd:double"&gt;3.3&lt;/D&gt;&lt;D xsi:type="xsd:double"&gt;3.3&lt;/D&gt;&lt;/FQL&gt;&lt;FQL&gt;&lt;Q&gt;ES0118900010^FESG_RATING(1/1/2018,12/31/2018,,"ABS")&lt;/Q&gt;&lt;R&gt;2&lt;/R&gt;&lt;C&gt;1&lt;/C&gt;&lt;D xsi:type="xsd:double"&gt;3.6&lt;/D&gt;&lt;D xsi:type="xsd:double"&gt;3.6&lt;/D&gt;&lt;/FQL&gt;&lt;FQL&gt;&lt;Q&gt;US09061G1013^FESG_RATING(1/1/2016,12/31/2016,,"ABS")&lt;/Q&gt;&lt;R&gt;2&lt;/R&gt;&lt;C&gt;1&lt;/C&gt;&lt;D xsi:type="xsd:double"&gt;1.9&lt;/D&gt;&lt;D xsi:type="xsd:double"&gt;1.9&lt;/D&gt;&lt;/FQL&gt;&lt;FQL&gt;&lt;Q&gt;US09061G1013^FESG_RATING(1/1/2017,12/31/2017,,"ABS")&lt;/Q&gt;&lt;R&gt;2&lt;/R&gt;&lt;C&gt;1&lt;/C&gt;&lt;D xsi:type="xsd:double"&gt;1.9&lt;/D&gt;&lt;D xsi:type="xsd:double"&gt;2.1&lt;/D&gt;&lt;/FQL&gt;&lt;FQL&gt;&lt;Q&gt;US09061G1013^FESG_RATING(1/1/2018,12/31/2018,,"ABS")&lt;/Q&gt;&lt;R&gt;2&lt;/R&gt;&lt;C&gt;1&lt;/C&gt;&lt;D xsi:type="xsd:double"&gt;2.1&lt;/D&gt;&lt;D xsi:type="xsd:double"&gt;2.5&lt;/D&gt;&lt;/FQL&gt;&lt;FQL&gt;&lt;Q&gt;US5253271028^FESG_RATING(1/1/2016,12/31/2016,,"ABS")&lt;/Q&gt;&lt;R&gt;2&lt;/R&gt;&lt;C&gt;1&lt;/C&gt;&lt;D xsi:type="xsd:string"&gt;@NA&lt;/D&gt;&lt;D xsi:type="xsd:string"&gt;@NA&lt;/D&gt;&lt;/FQL&gt;&lt;FQL&gt;&lt;Q&gt;US5253271028^FESG_RATING(1/1/2017,12/31/2017,,"ABS")&lt;/Q&gt;&lt;R&gt;2&lt;/R&gt;&lt;C&gt;1&lt;/C&gt;&lt;D xsi:type="xsd:string"&gt;@NA&lt;/D&gt;&lt;D xsi:type="xsd:string"&gt;@NA&lt;/D&gt;&lt;/FQL&gt;&lt;FQL&gt;&lt;Q&gt;US5253271028^FESG_RATING(1/1/2018,12/31/2018,,"ABS")&lt;/Q&gt;&lt;R&gt;2&lt;/R&gt;&lt;C&gt;1&lt;/C&gt;&lt;D xsi:type="xsd:double"&gt;4.1&lt;/D&gt;&lt;D xsi:type="xsd:double"&gt;2.9&lt;/D&gt;&lt;/FQL&gt;&lt;FQL&gt;&lt;Q&gt;JP3162770006^FESG_RATING(1/1/2016,12/31/2016,,"ABS")&lt;/Q&gt;&lt;R&gt;2&lt;/R&gt;&lt;C&gt;1&lt;/C&gt;&lt;D xsi:type="xsd:string"&gt;@NA&lt;/D&gt;&lt;D xsi:type="xsd:string"&gt;@NA&lt;/D&gt;&lt;/FQL&gt;&lt;FQL&gt;&lt;Q&gt;JP3162770006^FESG_RATING(1/1/2017,12/31/2017,,"ABS")&lt;/Q&gt;&lt;R&gt;2&lt;/R&gt;&lt;C&gt;1&lt;/C&gt;&lt;D xsi:type="xsd:string"&gt;@NA&lt;/D&gt;&lt;D xsi:type="xsd:string"&gt;@NA&lt;/D&gt;&lt;/FQL&gt;&lt;FQL&gt;&lt;Q&gt;JP3162770006^FESG_RATING(1/1/2018,12/31/2018,,"ABS")&lt;/Q&gt;&lt;R&gt;2&lt;/R&gt;&lt;C&gt;1&lt;/C&gt;&lt;D xsi:type="xsd:string"&gt;@NA&lt;/D&gt;&lt;D xsi:type="xsd:string"&gt;@NA&lt;/D&gt;&lt;/FQL&gt;&lt;FQL&gt;&lt;Q&gt;CH0008742519^FESG_RATING(1/1/2016,12/31/2016,,"ABS")&lt;/Q&gt;&lt;R&gt;2&lt;/R&gt;&lt;C&gt;1&lt;/C&gt;&lt;D xsi:type="xsd:double"&gt;3.6&lt;/D&gt;&lt;D xsi:type="xsd:double"&gt;3.6&lt;/D&gt;&lt;/FQL&gt;&lt;FQL&gt;&lt;Q&gt;CH0008742519^FESG_RATING(1/1/2017,12/31/2017,,"ABS")&lt;/Q&gt;&lt;R&gt;2&lt;/R&gt;&lt;C&gt;1&lt;/C&gt;&lt;D xsi:type="xsd:double"&gt;3.6&lt;/D&gt;&lt;D xsi:type="xsd:double"&gt;3.9&lt;/D&gt;&lt;/FQL&gt;&lt;FQL&gt;&lt;Q&gt;CH0008742519^FESG_RATING(1/1/2018,12/31/2018,,"ABS")&lt;/Q&gt;&lt;R&gt;2&lt;/R&gt;&lt;C&gt;1&lt;/C&gt;&lt;D xsi:type="xsd:double"&gt;3.9&lt;/D&gt;&lt;D xsi:type="xsd:double"&gt;4.3&lt;/D&gt;&lt;/FQL&gt;&lt;FQL&gt;&lt;Q&gt;IL0002730112^FESG_RATING(1/1/2016,12/31/2016,,"ABS")&lt;/Q&gt;&lt;R&gt;2&lt;/R&gt;&lt;C&gt;1&lt;/C&gt;&lt;D xsi:type="xsd:double"&gt;1.1&lt;/D&gt;&lt;D xsi:type="xsd:double"&gt;1.1&lt;/D&gt;&lt;/FQL&gt;&lt;FQL&gt;&lt;Q&gt;IL0002730112^FESG_RATING(1/1/2017,12/31/2017,,"ABS")&lt;/Q&gt;&lt;R&gt;2&lt;/R&gt;&lt;C&gt;1&lt;/C&gt;&lt;D xsi:type="xsd:double"&gt;1.2&lt;/D&gt;&lt;D xsi:type="xsd:double"&gt;1.2&lt;/D&gt;&lt;/FQL&gt;&lt;FQL&gt;&lt;Q&gt;IL0002730112^FESG_RATING(1/1/2018,12/31/2018,,"ABS")&lt;/Q&gt;&lt;R&gt;2&lt;/R&gt;&lt;C&gt;1&lt;/C&gt;&lt;D xsi:type="xsd:double"&gt;1.2&lt;/D&gt;&lt;D xsi:type="xsd:double"&gt;1.3&lt;/D&gt;&lt;/FQL&gt;&lt;FQL&gt;&lt;Q&gt;US60855R1005^FESG_RATING(1/1/2016,12/31/2016,,"ABS")&lt;/Q&gt;&lt;R&gt;2&lt;/R&gt;&lt;C&gt;1&lt;/C&gt;&lt;D xsi:type="xsd:string"&gt;@NA&lt;/D&gt;&lt;D xsi:type="xsd:string"&gt;@NA&lt;/D&gt;&lt;/FQL&gt;&lt;FQL&gt;&lt;Q&gt;US60855R1005^FESG_RATING(1/1/2017,12/31/2017,,"ABS")&lt;/Q&gt;&lt;R&gt;2&lt;/R&gt;&lt;C&gt;1&lt;/C&gt;&lt;D xsi:type="xsd:string"&gt;@NA&lt;/D&gt;&lt;D xsi:type="xsd:string"&gt;@NA&lt;/D&gt;&lt;/FQL&gt;&lt;FQL&gt;&lt;Q&gt;US60855R1005^FESG_RATING(1/1/2018,12/31/2018,,"ABS")&lt;/Q&gt;&lt;R&gt;2&lt;/R&gt;&lt;C&gt;1&lt;/C&gt;&lt;D xsi:type="xsd:string"&gt;@NA&lt;/D&gt;&lt;D xsi:type="xsd:string"&gt;@NA&lt;/D&gt;&lt;/FQL&gt;&lt;FQL&gt;&lt;Q&gt;DK0060336014^FESG_RATING(1/1/2016,12/31/2016,,"ABS")&lt;/Q&gt;&lt;R&gt;2&lt;/R&gt;&lt;C&gt;1&lt;/C&gt;&lt;D xsi:type="xsd:double"&gt;4.5&lt;/D&gt;&lt;D xsi:type="xsd:double"&gt;3.6&lt;/D&gt;&lt;/FQL&gt;&lt;FQL&gt;&lt;Q&gt;DK0060336014^FESG_RATING(1/1/2017,12/31/2017,,"ABS")&lt;/Q&gt;&lt;R&gt;2&lt;/R&gt;&lt;C&gt;1&lt;/C&gt;&lt;D xsi:type="xsd:double"&gt;4.3&lt;/D&gt;&lt;D xsi:type="xsd:double"&gt;4.3&lt;/D&gt;&lt;/FQL&gt;&lt;FQL&gt;&lt;Q&gt;DK0060336014^FESG_RATING(1/1/2018,12/31/2018,,"ABS")&lt;/Q&gt;&lt;R&gt;2&lt;/R&gt;&lt;C&gt;1&lt;/C&gt;&lt;D xsi:type="xsd:double"&gt;4.3&lt;/D&gt;&lt;D xsi:type="xsd:double"&gt;4.3&lt;/D&gt;&lt;/FQL&gt;&lt;FQL&gt;&lt;Q&gt;US0188021085^FESG_RATING(1/1/2016,12/31/2016,,"ABS")&lt;/Q&gt;&lt;R&gt;2&lt;/R&gt;&lt;C&gt;1&lt;/C&gt;&lt;D xsi:type="xsd:double"&gt;2.1&lt;/D&gt;&lt;D xsi:type="xsd:double"&gt;2.1&lt;/D&gt;&lt;/FQL&gt;&lt;FQL&gt;&lt;Q&gt;US0188021085^FESG_RATING(1/1/2017,12/31/2017,,"ABS")&lt;/Q&gt;&lt;R&gt;2&lt;/R&gt;&lt;C&gt;1&lt;/C&gt;&lt;D xsi:type="xsd:double"&gt;2.1&lt;/D&gt;&lt;D xsi:type="xsd:double"&gt;2&lt;/D&gt;&lt;/FQL&gt;&lt;FQL&gt;&lt;Q&gt;US0188021085^FESG_RATING(1/1/2018,12/31/2018,,"ABS")&lt;/Q&gt;&lt;R&gt;2&lt;/R&gt;&lt;C&gt;1&lt;/C&gt;&lt;D xsi:type="xsd:double"&gt;2&lt;/D&gt;&lt;D xsi:type="xsd:double"&gt;2.8&lt;/D&gt;&lt;/FQL&gt;&lt;FQL&gt;&lt;Q&gt;US4404521001^FESG_RATING(1/1/2016,12/31/2016,,"ABS")&lt;/Q&gt;&lt;R&gt;2&lt;/R&gt;&lt;C&gt;1&lt;/C&gt;&lt;D xsi:type="xsd:double"&gt;2.9&lt;/D&gt;&lt;D xsi:type="xsd:double"&gt;2.9&lt;/D&gt;&lt;/FQL&gt;&lt;FQL&gt;&lt;Q&gt;US4404521001^FESG_RATING(1/1/2017,12/31/2017,,"ABS")&lt;/Q&gt;&lt;R&gt;2&lt;/R&gt;&lt;C&gt;1&lt;/C&gt;&lt;D xsi:type="xsd:double"&gt;2.9&lt;/D&gt;&lt;D xsi:type="xsd:double"&gt;3&lt;/D&gt;&lt;/FQL&gt;&lt;FQL&gt;&lt;Q&gt;US4404521001^FESG_RATING(1/1/2018,12/31/2018,,"ABS")&lt;/Q&gt;&lt;R&gt;2&lt;/R&gt;&lt;C&gt;1&lt;/C&gt;&lt;D xsi:type="xsd:double"&gt;3&lt;/D&gt;&lt;D xsi:type="xsd:double"&gt;2.9&lt;/D&gt;&lt;/FQL&gt;&lt;FQL&gt;&lt;Q&gt;TW0001326007^FESG_RATING(1/1/2016,12/31/2016,,"ABS")&lt;/Q&gt;&lt;R&gt;2&lt;/R&gt;&lt;C&gt;1&lt;/C&gt;&lt;D xsi:type="xsd:double"&gt;1.9&lt;/D&gt;&lt;D xsi:type="xsd:double"&gt;1.4&lt;/D&gt;&lt;/FQL&gt;&lt;FQL&gt;&lt;Q&gt;TW0001326007^FESG_RATING(1/1/2017,12/31/2017,,"ABS")&lt;/Q&gt;&lt;R&gt;2&lt;/R&gt;&lt;C&gt;1&lt;/C&gt;&lt;D xsi:type="xsd:double"&gt;1.4&lt;/D&gt;&lt;D xsi:type="xsd:double"&gt;2.1&lt;/D&gt;&lt;/FQL&gt;&lt;FQL&gt;&lt;Q&gt;TW0001326007^FESG_RATING(1/1/2018,12/31/2018,,"ABS")&lt;/Q&gt;&lt;R&gt;2&lt;/R&gt;&lt;C&gt;1&lt;/C&gt;&lt;D xsi:type="xsd:double"&gt;2.1&lt;/D&gt;&lt;D xsi:type="xsd:double"&gt;2.2&lt;/D&gt;&lt;/FQL&gt;&lt;FQL&gt;&lt;Q&gt;US30034W1062^FESG_RATING(1/1/2016,12/31/2016,,"ABS")&lt;/Q&gt;&lt;R&gt;2&lt;/R&gt;&lt;C&gt;1&lt;/C&gt;&lt;D xsi:type="xsd:string"&gt;@NA&lt;/D&gt;&lt;D xsi:type="xsd:string"&gt;@NA&lt;/D&gt;&lt;/FQL&gt;&lt;FQL&gt;&lt;Q&gt;US30034W1062^FESG_RATING(1/1/2017,12/31/2017,,"ABS")&lt;/Q&gt;&lt;R&gt;2&lt;/R&gt;&lt;C&gt;1&lt;/C&gt;&lt;D xsi:type="xsd:string"&gt;@NA&lt;/D&gt;&lt;D xsi:type="xsd:string"&gt;@NA&lt;/D&gt;&lt;/FQL&gt;&lt;FQL&gt;&lt;Q&gt;US30034W1062^FESG_RATING(1/1/2018,12/31/2018,,"ABS")&lt;/Q&gt;&lt;R&gt;2&lt;/R&gt;&lt;C&gt;1&lt;/C&gt;&lt;D xsi:type="xsd:double"&gt;1.3&lt;/D&gt;&lt;D xsi:type="xsd:double"&gt;1.5&lt;/D&gt;&lt;/FQL&gt;&lt;FQL&gt;&lt;Q&gt;DE0006047004^FESG_RATING(1/1/2016,12/31/2016,,"ABS")&lt;/Q&gt;&lt;R&gt;2&lt;/R&gt;&lt;C&gt;1&lt;/C&gt;&lt;D xsi:type="xsd:double"&gt;3.3&lt;/D&gt;&lt;D xsi:type="xsd:double"&gt;3.3&lt;/D&gt;&lt;/FQL&gt;&lt;FQL&gt;&lt;Q&gt;DE0006047004^FESG_RATING(1/1/2017,12/31/2017,,"ABS")&lt;/Q&gt;&lt;R&gt;2&lt;/R&gt;&lt;C&gt;1&lt;/C&gt;&lt;D xsi:type="xsd:double"&gt;3.3&lt;/D&gt;&lt;D xsi:type="xsd:double"&gt;3.3&lt;/D&gt;&lt;/FQL&gt;&lt;FQL&gt;&lt;Q&gt;DE0006047004^FESG_RATING(1/1/2018,12/31/2018,,"ABS")&lt;/Q&gt;&lt;R&gt;2&lt;/R&gt;&lt;C&gt;1&lt;/C&gt;&lt;D xsi:type="xsd:double"&gt;3.3&lt;/D&gt;&lt;D xsi:type="xsd:double"&gt;3.8&lt;/D&gt;&lt;/FQL&gt;&lt;FQL&gt;&lt;Q&gt;JP3933800009^FESG_RATING(1/1/2016,12/31/2016,,"ABS")&lt;/Q&gt;&lt;R&gt;2&lt;/R&gt;&lt;C&gt;1&lt;/C&gt;&lt;D xsi:type="xsd:double"&gt;2.1&lt;/D&gt;&lt;D xsi:type="xsd:double"&gt;3&lt;/D&gt;&lt;/FQL&gt;&lt;FQL&gt;&lt;Q&gt;JP3933800009^FESG_RATING(1/1/2017,12/31/2017,,"ABS")&lt;/Q&gt;&lt;R&gt;2&lt;/R&gt;&lt;C&gt;1&lt;/C&gt;&lt;D xsi:type="xsd:double"&gt;3&lt;/D&gt;&lt;D xsi:type="xsd:double"&gt;3.3&lt;/D&gt;&lt;/FQL&gt;&lt;FQL&gt;&lt;Q&gt;JP3933800009^FESG_RATING(1/1/2018,12/31/2018,,"ABS")&lt;/Q&gt;&lt;R&gt;2&lt;/R&gt;&lt;C&gt;1&lt;/C&gt;&lt;D xsi:type="xsd:double"&gt;3.3&lt;/D&gt;&lt;D xsi:type="xsd:double"&gt;3.1&lt;/D&gt;&lt;/FQL&gt;&lt;FQL&gt;&lt;Q&gt;KR7036570000^FESG_RATING(1/1/2016,12/31/2016,,"ABS")&lt;/Q&gt;&lt;R&gt;2&lt;/R&gt;&lt;C&gt;1&lt;/C&gt;&lt;D xsi:type="xsd:double"&gt;1.1&lt;/D&gt;&lt;D xsi:type="xsd:double"&gt;1.1&lt;/D&gt;&lt;/FQL&gt;&lt;FQL&gt;&lt;Q&gt;KR7036570000^FESG_RATING(1/1/2017,12/31/2017,,"ABS")&lt;/Q&gt;&lt;R&gt;2&lt;/R&gt;&lt;C&gt;1&lt;/C&gt;&lt;D xsi:type="xsd:double"&gt;1.7&lt;/D&gt;&lt;D xsi:type="xsd:double"&gt;2.1&lt;/D&gt;&lt;/FQL&gt;&lt;FQL&gt;&lt;Q&gt;KR7036570000^FESG_RATING(1/1/2018,12/31/2018,,"ABS")&lt;/Q&gt;&lt;R&gt;2&lt;/R&gt;&lt;C&gt;1&lt;/C&gt;&lt;D xsi:type="xsd:double"&gt;2.1&lt;/D&gt;&lt;D xsi:type="xsd:double"&gt;2.1&lt;/D&gt;&lt;/FQL&gt;&lt;FQL&gt;&lt;Q&gt;PHY806761029^FESG_RATING(1/1/2016,12/31/2016,,"ABS")&lt;/Q&gt;&lt;R&gt;2&lt;/R&gt;&lt;C&gt;1&lt;/C&gt;&lt;D xsi:type="xsd:double"&gt;1.8&lt;/D&gt;&lt;D xsi:type="xsd:double"&gt;1.7&lt;/D&gt;&lt;/FQL&gt;&lt;FQL&gt;&lt;Q&gt;PHY806761029^FESG_RATING(1/1/2017,12/31/2017,,"ABS")&lt;/Q&gt;&lt;R&gt;2&lt;/R&gt;&lt;C&gt;1&lt;/C&gt;&lt;D xsi:type="xsd:double"&gt;1.7&lt;/D&gt;&lt;D xsi:type="xsd:double"&gt;2&lt;/D&gt;&lt;/FQL&gt;&lt;FQL&gt;&lt;Q&gt;PHY806761029^FESG_RATING(1/1/2018,12/31/2018,,"ABS")&lt;/Q&gt;&lt;R&gt;2&lt;/R&gt;&lt;C&gt;1&lt;/C&gt;&lt;D xsi:type="xsd:double"&gt;2&lt;/D&gt;&lt;D xsi:type="xsd:double"&gt;2.4&lt;/D&gt;&lt;/FQL&gt;&lt;FQL&gt;&lt;Q&gt;US5502411037^FESG_RATING(1/1/2016,12/31/2016,,"ABS")&lt;/Q&gt;&lt;R&gt;2&lt;/R&gt;&lt;C&gt;1&lt;/C&gt;&lt;D xsi:type="xsd:string"&gt;@NA&lt;/D&gt;&lt;D xsi:type="xsd:string"&gt;@NA&lt;/D&gt;&lt;/FQL&gt;&lt;FQL&gt;&lt;Q&gt;US5502411037^FESG_RATING(1/1/2017,12/31/2017,,"ABS")&lt;/Q&gt;&lt;R&gt;2&lt;/R&gt;&lt;C&gt;1&lt;/C&gt;&lt;D xsi:type="xsd:string"&gt;@NA&lt;/D&gt;&lt;D xsi:type="xsd:string"&gt;@NA&lt;/D&gt;&lt;/FQL&gt;&lt;FQL&gt;&lt;Q&gt;US5502411037^FESG_RATING(1/1/2018,12/31/2018,,"ABS")&lt;/Q&gt;&lt;R&gt;2&lt;/R&gt;&lt;C&gt;1&lt;/C&gt;&lt;D xsi:type="xsd:string"&gt;@NA&lt;/D&gt;&lt;D xsi:type="xsd:string"&gt;@NA&lt;/D&gt;&lt;/FQL&gt;&lt;FQL&gt;&lt;Q&gt;IE0004927939^FESG_RATING(1/1/2016,12/31/2016,,"ABS")&lt;/Q&gt;&lt;R&gt;2&lt;/R&gt;&lt;C&gt;1&lt;/C&gt;&lt;D xsi:type="xsd:string"&gt;@NA&lt;/D&gt;&lt;D xsi:type="xsd:string"&gt;@NA&lt;/D&gt;&lt;/FQL&gt;&lt;FQL&gt;&lt;Q&gt;IE0004927939^FESG_RATING(1/1/2017,12/31/2017,,"ABS")&lt;/Q&gt;&lt;R&gt;2&lt;/R&gt;&lt;C&gt;1&lt;/C&gt;&lt;D xsi:type="xsd:string"&gt;@NA&lt;/D&gt;&lt;D xsi:type="xsd:string"&gt;@NA&lt;/D&gt;&lt;/FQL&gt;&lt;FQL&gt;&lt;Q&gt;IE0004927939^FESG_RATING(1/1/2018,12/31/2018,,"ABS")&lt;/Q&gt;&lt;R&gt;2&lt;/R&gt;&lt;C&gt;1&lt;/C&gt;&lt;D xsi:type="xsd:double"&gt;2.5&lt;/D&gt;&lt;D xsi:type="xsd:double"&gt;2.5&lt;/D&gt;&lt;/FQL&gt;&lt;FQL&gt;&lt;Q&gt;JP3752900005^FESG_RATING(1/1/2016,12/31/2016,,"ABS")&lt;/Q&gt;&lt;R&gt;2&lt;/R&gt;&lt;C&gt;1&lt;/C&gt;&lt;D xsi:type="xsd:string"&gt;@NA&lt;/D&gt;&lt;D xsi:type="xsd:double"&gt;1.1&lt;/D&gt;&lt;/FQL&gt;&lt;FQL&gt;&lt;Q&gt;JP3752900005^FESG_RATING(1/1/2017,12/31/2017,,"ABS")&lt;/Q&gt;&lt;R&gt;2&lt;/R&gt;&lt;C&gt;1&lt;/C&gt;&lt;D xsi:type="xsd:double"&gt;1.1&lt;/D&gt;&lt;D xsi:type="xsd:double"&gt;1.6&lt;/D&gt;&lt;/FQL&gt;&lt;FQL&gt;&lt;Q&gt;JP3752900005^FESG_RATING(1/1/2018,12/31/2018,,"ABS")&lt;/Q&gt;&lt;R&gt;2&lt;/R&gt;&lt;C&gt;1&lt;/C&gt;&lt;D xsi:type="xsd:double"&gt;1.6&lt;/D&gt;&lt;D xsi:type="xsd:double"&gt;1.6&lt;/D&gt;&lt;/FQL&gt;&lt;FQL&gt;&lt;Q&gt;US9831341071^FESG_RATING(1/1/2016,12/31/2016,,"ABS")&lt;/Q&gt;&lt;R&gt;2&lt;/R&gt;&lt;C&gt;1&lt;/C&gt;&lt;D xsi:type="xsd:double"&gt;1.1&lt;/D&gt;&lt;D xsi:type="xsd:double"&gt;1.4&lt;/D&gt;&lt;/FQL&gt;&lt;FQL&gt;&lt;Q&gt;US9831341071^FESG_RATING(1/1/2017,12/31/2017,,"ABS")&lt;/Q&gt;&lt;R&gt;2&lt;/R&gt;&lt;C&gt;1&lt;/C&gt;&lt;D xsi:type="xsd:double"&gt;1.4&lt;/D&gt;&lt;D xsi:type="xsd:double"&gt;1.7&lt;/D&gt;&lt;/FQL&gt;&lt;FQL&gt;&lt;Q&gt;US9831341071^FESG_RATING(1/1/2018,12/31/2018,,"ABS")&lt;/Q&gt;&lt;R&gt;2&lt;/R&gt;&lt;C&gt;1&lt;/C&gt;&lt;D xsi:type="xsd:double"&gt;1.7&lt;/D&gt;&lt;D xsi:type="xsd:double"&gt;1.7&lt;/D&gt;&lt;/FQL&gt;&lt;FQL&gt;&lt;Q&gt;JP3173400007^FESG_RATING(1/1/2016,12/31/2016,,"ABS")&lt;/Q&gt;&lt;R&gt;2&lt;/R&gt;&lt;C&gt;1&lt;/C&gt;&lt;D xsi:type="xsd:double"&gt;1&lt;/D&gt;&lt;D xsi:type="xsd:double"&gt;0.7&lt;/D&gt;&lt;/FQL&gt;&lt;FQL&gt;&lt;Q&gt;JP3173400007^FESG_RATING(1/1/2017,12/31/2017,,"ABS")&lt;/Q&gt;&lt;R&gt;2&lt;/R&gt;&lt;C&gt;1&lt;/C&gt;&lt;D xsi:type="xsd:double"&gt;1&lt;/D&gt;&lt;D xsi:type="xsd:double"&gt;1&lt;/D&gt;&lt;/FQL&gt;&lt;FQL&gt;&lt;Q&gt;JP3173400007^FESG_RATING(1/1/2018,12/31/2018,,"ABS")&lt;/Q&gt;&lt;R&gt;2&lt;/R&gt;&lt;C&gt;1&lt;/C&gt;&lt;D xsi:type="xsd:double"&gt;1&lt;/D&gt;&lt;D xsi:type="xsd:double"&gt;1.4&lt;/D&gt;&lt;/FQL&gt;&lt;FQL&gt;&lt;Q&gt;JP3892100003^FESG_RATING(1/1/2016,12/31/2016,,"ABS")&lt;/Q&gt;&lt;R&gt;2&lt;/R&gt;&lt;C&gt;1&lt;/C&gt;&lt;D xsi:type="xsd:double"&gt;2.8&lt;/D&gt;&lt;D xsi:type="xsd:double"&gt;3.2&lt;/D&gt;&lt;/FQL&gt;&lt;FQL&gt;&lt;Q&gt;JP3892100003^FESG_RATING(1/1/2017,12/31/2017,,"ABS")&lt;/Q&gt;&lt;R&gt;2&lt;/R&gt;&lt;C&gt;1&lt;/C&gt;&lt;D xsi:type="xsd:double"&gt;3.2&lt;/D&gt;&lt;D xsi:type="xsd:double"&gt;3.3&lt;/D&gt;&lt;/FQL&gt;&lt;FQL&gt;&lt;Q&gt;JP3892100003^FESG_RATING(1/1/2018,12/31/2018,,"ABS")&lt;/Q&gt;&lt;R&gt;2&lt;/R&gt;&lt;C&gt;1&lt;/C&gt;&lt;D xsi:type="xsd:double"&gt;3.3&lt;/D&gt;&lt;D xsi:type="xsd:double"&gt;3.4&lt;/D&gt;&lt;/FQL&gt;&lt;FQL&gt;&lt;Q&gt;JP3197600004^FESG_RATING(1/1/2016,12/31/2016,,"ABS")&lt;/Q&gt;&lt;R&gt;2&lt;/R&gt;&lt;C&gt;1&lt;/C&gt;&lt;D xsi:type="xsd:double"&gt;1.9&lt;/D&gt;&lt;D xsi:type="xsd:double"&gt;2&lt;/D&gt;&lt;/FQL&gt;&lt;FQL&gt;&lt;Q&gt;JP3197600004^FESG_RATING(1/1/2017,12/31/2017,,"ABS")&lt;/Q&gt;&lt;R&gt;2&lt;/R&gt;&lt;C&gt;1&lt;/C&gt;&lt;D xsi:type="xsd:double"&gt;2&lt;/D&gt;&lt;D xsi:type="xsd:double"&gt;2.8&lt;/D&gt;&lt;/FQL&gt;&lt;FQL&gt;&lt;Q&gt;JP3197600004^FESG_RATING(1/1/2018,12/31/2018,,"ABS")&lt;/Q&gt;&lt;R&gt;2&lt;/R&gt;&lt;C&gt;1&lt;/C&gt;&lt;D xsi:type="xsd:double"&gt;2.8&lt;/D&gt;&lt;D xsi:type="xsd:double"&gt;2.8&lt;/D&gt;&lt;/FQL&gt;&lt;FQL&gt;&lt;Q&gt;US3802371076^FESG_RATING(1/1/2016,12/31/2016,,"ABS")&lt;/Q&gt;&lt;R&gt;2&lt;/R&gt;&lt;C&gt;1&lt;/C&gt;&lt;D xsi:type="xsd:string"&gt;@NA&lt;/D&gt;&lt;D xsi:type="xsd:string"&gt;@NA&lt;/D&gt;&lt;/FQL&gt;&lt;FQL&gt;&lt;Q&gt;US3802371076^FESG_RATING(1/1/2017,12/31/2017,,"ABS")&lt;/Q&gt;&lt;R&gt;2&lt;/R&gt;&lt;C&gt;1&lt;/C&gt;&lt;D xsi:type="xsd:string"&gt;@NA&lt;/D&gt;&lt;D xsi:type="xsd:string"&gt;@NA&lt;/D&gt;&lt;/FQL&gt;&lt;FQL&gt;&lt;Q&gt;US3802371076^FESG_RATING(1/1/2018,12/31/2018,,"ABS")&lt;/Q&gt;&lt;R&gt;2&lt;/R&gt;&lt;C&gt;1&lt;/C&gt;&lt;D xsi:type="xsd:double"&gt;3.3&lt;/D&gt;&lt;D xsi:type="xsd:double"&gt;2.5&lt;/D&gt;&lt;/FQL&gt;&lt;FQL&gt;&lt;Q&gt;TW0002886009^FESG_RATING(1/1/2016,12/31/2016,,"ABS")&lt;/Q&gt;&lt;R&gt;2&lt;/R&gt;&lt;C&gt;1&lt;/C&gt;&lt;D xsi:type="xsd:double"&gt;2.2&lt;/D&gt;&lt;D xsi:type="xsd:double"&gt;2&lt;/D&gt;&lt;/FQL&gt;&lt;FQL&gt;&lt;Q&gt;TW0002886009^FESG_RATING(1/1/2017,12/31/2017,,"ABS")&lt;/Q&gt;&lt;R&gt;2&lt;/R&gt;&lt;C&gt;1&lt;/C&gt;&lt;D xsi:type="xsd:double"&gt;2&lt;/D&gt;&lt;D xsi:type="xsd:double"&gt;2.6&lt;/D&gt;&lt;/FQL&gt;&lt;FQL&gt;&lt;Q&gt;TW0002886009^FESG_RATING(1/1/2018,12/31/2018,,"ABS")&lt;/Q&gt;&lt;R&gt;2&lt;/R&gt;&lt;C&gt;1&lt;/C&gt;&lt;D xsi:type="xsd:double"&gt;2.6&lt;/D&gt;&lt;D xsi:type="xsd:double"&gt;2.2&lt;/D&gt;&lt;/FQL&gt;&lt;FQL&gt;&lt;Q&gt;CA6837151068^FESG_RATING(1/1/2016,12/31/2016,,"ABS")&lt;/Q&gt;&lt;R&gt;0&lt;/R&gt;&lt;C&gt;0&lt;/C&gt;&lt;/FQL&gt;&lt;FQL&gt;&lt;Q&gt;CA6837151068^FESG_RATING(1/1/2017,12/31/2017,,"ABS")&lt;/Q&gt;&lt;R&gt;0&lt;/R&gt;&lt;C&gt;0&lt;/C&gt;&lt;/FQL&gt;&lt;FQL&gt;&lt;Q&gt;CA6837151068^FESG_RATING(1/1/2018,12/31/2018,,"ABS")&lt;/Q&gt;&lt;R&gt;0&lt;/R&gt;&lt;C&gt;0&lt;/C&gt;&lt;/FQL&gt;&lt;FQL&gt;&lt;Q&gt;US12541W2098^FESG_RATING(1/1/2016,12/31/2016,,"ABS")&lt;/Q&gt;&lt;R&gt;2&lt;/R&gt;&lt;C&gt;1&lt;/C&gt;&lt;D xsi:type="xsd:double"&gt;1.9&lt;/D&gt;&lt;D xsi:type="xsd:double"&gt;1.8&lt;/D&gt;&lt;/FQL&gt;&lt;FQL&gt;&lt;Q&gt;US12541W2098^FESG_RATING(1/1/2017,12/31/2017,,"ABS")&lt;/Q&gt;&lt;R&gt;2&lt;/R&gt;&lt;C&gt;1&lt;/C&gt;&lt;D xsi:type="xsd:double"&gt;1.8&lt;/D&gt;&lt;D xsi:type="xsd:double"&gt;1.8&lt;/D&gt;&lt;/FQL&gt;&lt;FQL&gt;&lt;Q&gt;US12541W2098^FESG_RATING(1/1/2018,12/31/2018,,"ABS")&lt;/Q&gt;&lt;R&gt;2&lt;/R&gt;&lt;C&gt;1&lt;/C&gt;&lt;D xsi:type="xsd:double"&gt;1.8&lt;/D&gt;&lt;D xsi:type="xsd:double"&gt;2.1&lt;/D&gt;&lt;/FQL&gt;&lt;FQL&gt;&lt;Q&gt;NZFAPE0001S2^FESG_RATING(1/1/2016,12/31/2016,,"ABS")&lt;/Q&gt;&lt;R&gt;2&lt;/R&gt;&lt;C&gt;1&lt;/C&gt;&lt;D xsi:type="xsd:double"&gt;1.8&lt;/D&gt;&lt;D xsi:type="xsd:double"&gt;1.9&lt;/D&gt;&lt;/FQL&gt;&lt;FQL&gt;&lt;Q&gt;NZFAPE0001S2^FESG_RATING(1/1/2017,12/31/2017,,"ABS")&lt;/Q&gt;&lt;R&gt;2&lt;/R&gt;&lt;C&gt;1&lt;/C&gt;&lt;D xsi:type="xsd:double"&gt;1.9&lt;/D&gt;&lt;D xsi:type="xsd:double"&gt;3&lt;/D&gt;&lt;/FQL&gt;&lt;FQL&gt;&lt;Q&gt;NZFAPE0001S2^FESG_RATING(1/1/2018,12/31/2018,,"ABS")&lt;/Q&gt;&lt;R&gt;2&lt;/R&gt;&lt;C&gt;1&lt;/C&gt;&lt;D xsi:type="xsd:double"&gt;3&lt;/D&gt;&lt;D xsi:type="xsd:double"&gt;3.4&lt;/D&gt;&lt;/FQL&gt;&lt;FQL&gt;&lt;Q&gt;GB0006825383^FESG_RATING(1/1/2016,12/31/2016,,"ABS")&lt;/Q&gt;&lt;R&gt;2&lt;/R&gt;&lt;C&gt;1&lt;/C&gt;&lt;D xsi:type="xsd:double"&gt;1.8&lt;/D&gt;&lt;D xsi:type="xsd:double"&gt;2.3&lt;/D&gt;&lt;/FQL&gt;&lt;FQL&gt;&lt;Q&gt;GB0006825383^FESG_RATING(1/1/2017,12/31/2017,,"ABS")&lt;/Q&gt;&lt;R&gt;2&lt;/R&gt;&lt;C&gt;1&lt;/C&gt;&lt;D xsi:type="xsd:double"&gt;2.3&lt;/D&gt;&lt;D xsi:type="xsd:double"&gt;2.1&lt;/D&gt;&lt;/FQL&gt;&lt;FQL&gt;&lt;Q&gt;GB0006825383^FESG_RATING(1/1/2018,12/31/2018,,"ABS")&lt;/Q&gt;&lt;R&gt;2&lt;/R&gt;&lt;C&gt;1&lt;/C&gt;&lt;D xsi:type="xsd:double"&gt;2.1&lt;/D&gt;&lt;D xsi:type="xsd:double"&gt;2.7&lt;/D&gt;&lt;/FQL&gt;&lt;FQL&gt;&lt;Q&gt;US9026531049^FESG_RATING(1/1/2016,12/31/2016,,"ABS")&lt;/Q&gt;&lt;R&gt;2&lt;/R&gt;&lt;C&gt;1&lt;/C&gt;&lt;D xsi:type="xsd:string"&gt;@NA&lt;/D&gt;&lt;D xsi:type="xsd:double"&gt;1.3&lt;/D&gt;&lt;/FQL&gt;&lt;FQL&gt;&lt;Q&gt;US9026531049^FESG_RATING(1/1/2017,12/31/2017,,"ABS")&lt;/Q&gt;&lt;R&gt;2&lt;/R&gt;&lt;C&gt;1&lt;/C&gt;&lt;D xsi:type="xsd:double"&gt;1.3&lt;/D&gt;&lt;D xsi:type="xsd:double"&gt;1.6&lt;/D&gt;&lt;/FQL&gt;&lt;FQL&gt;&lt;Q&gt;US9026531049^FESG_RATING(1/1/2018,12/31/2018,,"ABS")&lt;/Q&gt;&lt;R&gt;2&lt;/R&gt;&lt;C&gt;1&lt;/C&gt;&lt;D xsi:type="xsd:double"&gt;1.6&lt;/D&gt;&lt;D xsi:type="xsd:double"&gt;1.3&lt;/D&gt;&lt;/FQL&gt;&lt;FQL&gt;&lt;Q&gt;FR0010908533^FESG_RATING(1/1/2016,12/31/2016,,"ABS")&lt;/Q&gt;&lt;R&gt;2&lt;/R&gt;&lt;C&gt;1&lt;/C&gt;&lt;D xsi:type="xsd:double"&gt;3.8&lt;/D&gt;&lt;D xsi:type="xsd:double"&gt;3.8&lt;/D&gt;&lt;/FQL&gt;&lt;FQL&gt;&lt;Q&gt;FR0010908533^FESG_RATING(1/1/2017,12/31/2017,,"ABS")&lt;/Q&gt;&lt;R&gt;2&lt;/R&gt;&lt;C&gt;1&lt;/C&gt;&lt;D xsi:type="xsd:double"&gt;3.8&lt;/D&gt;&lt;D xsi:type="xsd:double"&gt;3.4&lt;/D&gt;&lt;/FQL&gt;&lt;FQL&gt;&lt;Q&gt;FR0010908533^FESG_RATING(1/1/2018,12/31/2018,,"ABS")&lt;/Q&gt;&lt;R&gt;2&lt;/R&gt;&lt;C&gt;1&lt;/C&gt;&lt;D xsi:type="xsd:double"&gt;3.4&lt;/D&gt;&lt;D xsi:type="xsd:double"&gt;4.1&lt;/D&gt;&lt;/FQL&gt;&lt;FQL&gt;&lt;Q&gt;KR7028260008^FESG_RATING(1/1/2016,12/31/2016,,"ABS")&lt;/Q&gt;&lt;R&gt;2&lt;/R&gt;&lt;C&gt;1&lt;/C&gt;&lt;D xsi:type="xsd:string"&gt;@NA&lt;/D&gt;&lt;D xsi:type="xsd:double"&gt;0.7&lt;/D&gt;&lt;/FQL&gt;&lt;FQL&gt;&lt;Q&gt;KR7028260008^FESG_RATING(1/1/2017,12/31/2017,,"ABS")&lt;/Q&gt;&lt;R&gt;2&lt;/R&gt;&lt;C&gt;1&lt;/C&gt;&lt;D xsi:type="xsd:double"&gt;2&lt;/D&gt;&lt;D xsi:type="xsd:double"&gt;2&lt;/D&gt;&lt;/FQL&gt;&lt;FQL&gt;&lt;Q&gt;KR7028260008^FESG_RATING(1/1/2018,12/31/2018,,"ABS")&lt;/Q&gt;&lt;R&gt;2&lt;/R&gt;&lt;C&gt;1&lt;/C&gt;&lt;D xsi:type="xsd:double"&gt;2.3&lt;/D&gt;&lt;D xsi:type="xsd:double"&gt;2.3&lt;/D&gt;&lt;/FQL&gt;&lt;FQL&gt;&lt;Q&gt;GB00BHJYC057^FESG_RATING(1/1/2016,12/31/2016,,"ABS")&lt;/Q&gt;&lt;R&gt;2&lt;/R&gt;&lt;C&gt;1&lt;/C&gt;&lt;D xsi:type="xsd:double"&gt;2.7&lt;/D&gt;&lt;D xsi:type="xsd:double"&gt;2.5&lt;/D&gt;&lt;/FQL&gt;&lt;FQL&gt;&lt;Q&gt;GB00BHJYC057^FESG_RATING(1/1/2017,12/31/2017,,"ABS")&lt;/Q&gt;&lt;R&gt;2&lt;/R&gt;&lt;C&gt;1&lt;/C&gt;&lt;D xsi:type="xsd:double"&gt;2.7&lt;/D&gt;&lt;D xsi:type="xsd:double"&gt;2.7&lt;/D&gt;&lt;/FQL&gt;&lt;FQL&gt;&lt;Q&gt;GB00BHJYC057^FESG_RATING(1/1/2018,12/31/2018,,"ABS")&lt;/Q&gt;&lt;R&gt;2&lt;/R&gt;&lt;C&gt;1&lt;/C&gt;&lt;D xsi:type="xsd:double"&gt;2.7&lt;/D&gt;&lt;D xsi:type="xsd:double"&gt;3.2&lt;/D&gt;&lt;/FQL&gt;&lt;FQL&gt;&lt;Q&gt;US5018892084^FESG_RATING(1/1/2016,12/31/2016,,"ABS")&lt;/Q&gt;&lt;R&gt;2&lt;/R&gt;&lt;C&gt;1&lt;/C&gt;&lt;D xsi:type="xsd:double"&gt;1.8&lt;/D&gt;&lt;D xsi:type="xsd:double"&gt;1.8&lt;/D&gt;&lt;/FQL&gt;&lt;FQL&gt;&lt;Q&gt;US5018892084^FESG_RATING(1/1/2017,12/31/2017,,"ABS")&lt;/Q&gt;&lt;R&gt;2&lt;/R&gt;&lt;C&gt;1&lt;/C&gt;&lt;D xsi:type="xsd:double"&gt;1.6&lt;/D&gt;&lt;D xsi:type="xsd:double"&gt;1.6&lt;/D&gt;&lt;/FQL&gt;&lt;FQL&gt;&lt;Q&gt;US5018892084^FESG_RATING(1/1/2018,12/31/2018,,"ABS")&lt;/Q&gt;&lt;R&gt;2&lt;/R&gt;&lt;C&gt;1&lt;/C&gt;&lt;D xsi:type="xsd:double"&gt;1.2&lt;/D&gt;&lt;D xsi:type="xsd:double"&gt;1.2&lt;/D&gt;&lt;/FQL&gt;&lt;FQL&gt;&lt;Q&gt;DK0010274414^FESG_RATING(1/1/2016,12/31/2016,,"ABS")&lt;/Q&gt;&lt;R&gt;2&lt;/R&gt;&lt;C&gt;1&lt;/C&gt;&lt;D xsi:type="xsd:double"&gt;4.1&lt;/D&gt;&lt;D xsi:type="xsd:double"&gt;4.1&lt;/D&gt;&lt;/FQL&gt;&lt;FQL&gt;&lt;Q&gt;DK0010274414^FESG_RATING(1/1/2017,12/31/2017,,"ABS")&lt;/Q&gt;&lt;R&gt;2&lt;/R&gt;&lt;C&gt;1&lt;/C&gt;&lt;D xsi:type="xsd:double"&gt;4.1&lt;/D&gt;&lt;D xsi:type="xsd:double"&gt;4&lt;/D&gt;&lt;/FQL&gt;&lt;FQL&gt;&lt;Q&gt;DK0010274414^FESG_RATING(1/1/2018,12/31/2018,,"ABS")&lt;/Q&gt;&lt;R&gt;2&lt;/R&gt;&lt;C&gt;1&lt;/C&gt;&lt;D xsi:type="xsd:double"&gt;4&lt;/D&gt;&lt;D xsi:type="xsd:double"&gt;4.3&lt;/D&gt;&lt;/FQL&gt;&lt;FQL&gt;&lt;Q&gt;CA25675T1075^FESG_RATING(1/1/2016,12/31/2016,,"ABS")&lt;/Q&gt;&lt;R&gt;0&lt;/R&gt;&lt;C&gt;0&lt;/C&gt;&lt;/FQL&gt;&lt;FQL&gt;&lt;Q&gt;CA25675T1075^FESG_RATING(1/1/2017,12/31/2017,,"ABS")&lt;/Q&gt;&lt;R&gt;0&lt;/R&gt;&lt;C&gt;0&lt;/C&gt;&lt;/FQL&gt;&lt;FQL&gt;&lt;Q&gt;CA25675T1075^FESG_RATING(1/1/2018,12/31/2018,,"ABS")&lt;/Q&gt;&lt;R&gt;0&lt;/R&gt;&lt;C&gt;0&lt;/C&gt;&lt;/FQL&gt;&lt;FQL&gt;&lt;Q&gt;CNE1000002Q2^FESG_RATING(1/1/2016,12/31/2016,,"ABS")&lt;/Q&gt;&lt;R&gt;2&lt;/R&gt;&lt;C&gt;1&lt;/C&gt;&lt;D xsi:type="xsd:double"&gt;1.5&lt;/D&gt;&lt;D xsi:type="xsd:double"&gt;1.3&lt;/D&gt;&lt;/FQL&gt;&lt;FQL&gt;&lt;Q&gt;CNE1000002Q2^FESG_RATING(1/1/2017,12/31/2017,,"ABS")&lt;/Q&gt;&lt;R&gt;2&lt;/R&gt;&lt;C&gt;1&lt;/C&gt;&lt;D xsi:type="xsd:double"&gt;1.3&lt;/D&gt;&lt;D xsi:type="xsd:double"&gt;1.6&lt;/D&gt;&lt;/FQL&gt;&lt;FQL&gt;&lt;Q&gt;CNE1000002Q2^FESG_RATING(1/1/2018,12/31/2018,,"ABS")&lt;/Q&gt;&lt;R&gt;2&lt;/R&gt;&lt;C&gt;1&lt;/C&gt;&lt;D xsi:type="xsd:double"&gt;1.6&lt;/D&gt;&lt;D xsi:type="xsd:double"&gt;1.4&lt;/D&gt;&lt;/FQL&gt;&lt;FQL&gt;&lt;Q&gt;AU000000SYD9^FESG_RATING(1/1/2016,12/31/2016,,"ABS")&lt;/Q&gt;&lt;R&gt;2&lt;/R&gt;&lt;C&gt;1&lt;/C&gt;&lt;D xsi:type="xsd:double"&gt;2.7&lt;/D&gt;&lt;D xsi:type="xsd:double"&gt;3&lt;/D&gt;&lt;/FQL&gt;&lt;FQL&gt;&lt;Q&gt;AU000000SYD9^FESG_RATING(1/1/2017,12/31/2017,,"ABS")&lt;/Q&gt;&lt;R&gt;2&lt;/R&gt;&lt;C&gt;1&lt;/C&gt;&lt;D xsi:type="xsd:double"&gt;3&lt;/D&gt;&lt;D xsi:type="xsd:double"&gt;3.5&lt;/D&gt;&lt;/FQL&gt;&lt;FQL&gt;&lt;Q&gt;AU000000SYD9^FESG_RATING(1/1/2018,12/31/2018,,"ABS")&lt;/Q&gt;&lt;R&gt;2&lt;/R&gt;&lt;C&gt;1&lt;/C&gt;&lt;D xsi:type="xsd:double"&gt;3.5&lt;/D&gt;&lt;D xsi:type="xsd:double"&gt;3.8&lt;/D&gt;&lt;/FQL&gt;&lt;FQL&gt;&lt;Q&gt;SE0000310336^FESG_RATING(1/1/2016,12/31/2016,,"ABS")&lt;/Q&gt;&lt;R&gt;2&lt;/R&gt;&lt;C&gt;1&lt;/C&gt;&lt;D xsi:type="xsd:string"&gt;@NA&lt;/D&gt;&lt;D xsi:type="xsd:string"&gt;@NA&lt;/D&gt;&lt;/FQL&gt;&lt;FQL&gt;&lt;Q&gt;SE0000310336^FESG_RATING(1/1/2017,12/31/2017,,"ABS")&lt;/Q&gt;&lt;R&gt;2&lt;/R&gt;&lt;C&gt;1&lt;/C&gt;&lt;D xsi:type="xsd:string"&gt;@NA&lt;/D&gt;&lt;D xsi:type="xsd:string"&gt;@NA&lt;/D&gt;&lt;/FQL&gt;&lt;FQL&gt;&lt;Q&gt;SE0000310336^FESG_RATING(1/1/2018,12/31/2018,,"ABS")&lt;/Q&gt;&lt;R&gt;2&lt;/R&gt;&lt;C&gt;1&lt;/C&gt;&lt;D xsi:type="xsd:string"&gt;@NA&lt;/D&gt;&lt;D xsi:type="xsd:string"&gt;@NA&lt;/D&gt;&lt;/FQL&gt;&lt;FQL&gt;&lt;Q&gt;DE000A0D9PT0^FESG_RATING(1/1/2016,12/31/2016,,"ABS")&lt;/Q&gt;&lt;R&gt;2&lt;/R&gt;&lt;C&gt;1&lt;/C&gt;&lt;D xsi:type="xsd:double"&gt;2.8&lt;/D&gt;&lt;D xsi:type="xsd:double"&gt;2.7&lt;/D&gt;&lt;/FQL&gt;&lt;FQL&gt;&lt;Q&gt;DE000A0D9PT0^FESG_RATING(1/1/2017,12/31/2017,,"ABS")&lt;/Q&gt;&lt;R&gt;2&lt;/R&gt;&lt;C&gt;1&lt;/C&gt;&lt;D xsi:type="xsd:double"&gt;2.7&lt;/D&gt;&lt;D xsi:type="xsd:double"&gt;3.6&lt;/D&gt;&lt;/FQL&gt;&lt;FQL&gt;&lt;Q&gt;DE000A0D9PT0^FESG_RATING(1/1/2018,12/31/2018,,"ABS")&lt;/Q&gt;&lt;R&gt;2&lt;/R&gt;&lt;C&gt;1&lt;/C&gt;&lt;D xsi:type="xsd:double"&gt;3.6&lt;/D&gt;&lt;D xsi:type="xsd:double"&gt;3.5&lt;/D&gt;&lt;/FQL&gt;&lt;FQL&gt;&lt;Q&gt;JP3183200009^FESG_RATING(1/1/2016,12/31/2016,,"ABS")&lt;/Q&gt;&lt;R&gt;2&lt;/R&gt;&lt;C&gt;1&lt;/C&gt;&lt;D xsi:type="xsd:double"&gt;2.5&lt;/D&gt;&lt;D xsi:type="xsd:double"&gt;2.5&lt;/D&gt;&lt;/FQL&gt;&lt;FQL&gt;&lt;Q&gt;JP3183200009^FESG_RATING(1/1/2017,12/31/2017,,"ABS")&lt;/Q&gt;&lt;R&gt;2&lt;/R&gt;&lt;C&gt;1&lt;/C&gt;&lt;D xsi:type="xsd:double"&gt;2.5&lt;/D&gt;&lt;D xsi:type="xsd:double"&gt;2.4&lt;/D&gt;&lt;/FQL&gt;&lt;FQL&gt;&lt;Q&gt;JP3183200009^FESG_RATING(1/1/2018,12/31/2018,,"ABS")&lt;/Q&gt;&lt;R&gt;2&lt;/R&gt;&lt;C&gt;1&lt;/C&gt;&lt;D xsi:type="xsd:double"&gt;2.4&lt;/D&gt;&lt;D xsi:type="xsd:double"&gt;2.6&lt;/D&gt;&lt;/FQL&gt;&lt;FQL&gt;&lt;Q&gt;US6687711084^FESG_RATING(1/1/2016,12/31/2016,,"ABS")&lt;/Q&gt;&lt;R&gt;2&lt;/R&gt;&lt;C&gt;1&lt;/C&gt;&lt;D xsi:type="xsd:double"&gt;3.4&lt;/D&gt;&lt;D xsi:type="xsd:double"&gt;3.3&lt;/D&gt;&lt;/FQL&gt;&lt;FQL&gt;&lt;Q&gt;US6687711084^FESG_RATING(1/1/2017,12/31/2017,,"ABS")&lt;/Q&gt;&lt;R&gt;2&lt;/R&gt;&lt;C&gt;1&lt;/C&gt;&lt;D xsi:type="xsd:double"&gt;3.3&lt;/D&gt;&lt;D xsi:type="xsd:double"&gt;3.6&lt;/D&gt;&lt;/FQL&gt;&lt;FQL&gt;&lt;Q&gt;US6687711084^FESG_RATING(1/1/2018,12/31/2018,,"ABS")&lt;/Q&gt;&lt;R&gt;2&lt;/R&gt;&lt;C&gt;1&lt;/C&gt;&lt;D xsi:type="xsd:double"&gt;3.6&lt;/D&gt;&lt;D xsi:type="xsd:double"&gt;3.8&lt;/D&gt;&lt;/FQL&gt;&lt;FQL&gt;&lt;Q&gt;HK2388011192^FESG_RATING(1/1/2016,12/31/2016,,"ABS")&lt;/Q&gt;&lt;R&gt;2&lt;/R&gt;&lt;C&gt;1&lt;/C&gt;&lt;D xsi:type="xsd:double"&gt;2.1&lt;/D&gt;&lt;D xsi:type="xsd:double"&gt;2.7&lt;/D&gt;&lt;/FQL&gt;&lt;FQL&gt;&lt;Q&gt;HK2388011192^FESG_RATING(1/1/2017,12/31/2017,,"ABS")&lt;/Q&gt;&lt;R&gt;2&lt;/R&gt;&lt;C&gt;1&lt;/C&gt;&lt;D xsi:type="xsd:double"&gt;2.7&lt;/D&gt;&lt;D xsi:type="xsd:double"&gt;2.4&lt;/D&gt;&lt;/FQL&gt;&lt;FQL&gt;&lt;Q&gt;HK2388011192^FESG_RATING(1/1/2018,12/31/2018,,"ABS")&lt;/Q&gt;&lt;R&gt;2&lt;/R&gt;&lt;C&gt;1&lt;/C&gt;&lt;D xsi:type="xsd:double"&gt;2.4&lt;/D&gt;&lt;D xsi:type="xsd:double"&gt;2.4&lt;/D&gt;&lt;/FQL&gt;&lt;FQL&gt;&lt;Q&gt;IL0010824113^FESG_RATING(1/1/2016,12/31/2016,,"ABS")&lt;/Q&gt;&lt;R&gt;2&lt;/R&gt;&lt;C&gt;1&lt;/C&gt;&lt;D xsi:type="xsd:double"&gt;1.7&lt;/D&gt;&lt;D xsi:type="xsd:double"&gt;1.7&lt;/D&gt;&lt;/FQL&gt;&lt;FQL&gt;&lt;Q&gt;IL0010824113^FESG_RATING(1/1/2017,12/31/2017,,"ABS")&lt;/Q&gt;&lt;R&gt;2&lt;/R&gt;&lt;C&gt;1&lt;/C&gt;&lt;D xsi:type="xsd:double"&gt;2.2&lt;/D&gt;&lt;D xsi:type="xsd:double"&gt;2.2&lt;/D&gt;&lt;/FQL&gt;&lt;FQL&gt;&lt;Q&gt;IL0010824113^FESG_RATING(1/1/2018,12/31/2018,,"ABS")&lt;/Q&gt;&lt;R&gt;2&lt;/R&gt;&lt;C&gt;1&lt;/C&gt;&lt;D xsi:type="xsd:double"&gt;2.2&lt;/D&gt;&lt;D xsi:type="xsd:double"&gt;1.6&lt;/D&gt;&lt;/FQL&gt;&lt;FQL&gt;&lt;Q&gt;GB0031638363^FESG_RATING(1/1/2016,12/31/2016,,"ABS")&lt;/Q&gt;&lt;R&gt;2&lt;/R&gt;&lt;C&gt;1&lt;/C&gt;&lt;D xsi:type="xsd:double"&gt;2.9&lt;/D&gt;&lt;D xsi:type="xsd:double"&gt;2.9&lt;/D&gt;&lt;/FQL&gt;&lt;FQL&gt;&lt;Q&gt;GB0031638363^FESG_RATING(1/1/2017,12/31/2017,,"ABS")&lt;/Q&gt;&lt;R&gt;2&lt;/R&gt;&lt;C&gt;1&lt;/C&gt;&lt;D xsi:type="xsd:double"&gt;3.1&lt;/D&gt;&lt;D xsi:type="xsd:double"&gt;3.1&lt;/D&gt;&lt;/FQL&gt;&lt;FQL&gt;&lt;Q&gt;GB0031638363^FESG_RATING(1/1/2018,12/31/2018,,"ABS")&lt;/Q&gt;&lt;R&gt;2&lt;/R&gt;&lt;C&gt;1&lt;/C&gt;&lt;D xsi:type="xsd:double"&gt;3.1&lt;/D&gt;&lt;D xsi:type="xsd:double"&gt;3.4&lt;/D&gt;&lt;/FQL&gt;&lt;FQL&gt;&lt;Q&gt;KYG8245V1023^FESG_RATING(1/1/2016,12/31/2016,,"ABS")&lt;/Q&gt;&lt;R&gt;2&lt;/R&gt;&lt;C&gt;1&lt;/C&gt;&lt;D xsi:type="xsd:string"&gt;@NA&lt;/D&gt;&lt;D xsi:type="xsd:string"&gt;@NA&lt;/D&gt;&lt;/FQL&gt;&lt;FQL&gt;&lt;Q&gt;KYG8245V1023^FESG_RATING(1/1/2017,12/31/2017,,"ABS")&lt;/Q&gt;&lt;R&gt;2&lt;/R&gt;&lt;C&gt;1&lt;/C&gt;&lt;D xsi:type="xsd:string"&gt;@NA&lt;/D&gt;&lt;D xsi:type="xsd:string"&gt;@NA&lt;/D&gt;&lt;/FQL&gt;&lt;FQL&gt;&lt;Q&gt;KYG8245V1023^FESG_RATING(1/1/2018,12/31/2018,,"ABS")&lt;/Q&gt;&lt;R&gt;2&lt;/R&gt;&lt;C&gt;1&lt;/C&gt;&lt;D xsi:type="xsd:string"&gt;@NA&lt;/D&gt;&lt;D xsi:type="xsd:string"&gt;@NA&lt;/D&gt;&lt;/FQL&gt;&lt;FQL&gt;&lt;Q&gt;US0495601058^FESG_RATING(1/1/2016,12/31/2016,,"ABS")&lt;/Q&gt;&lt;R&gt;2&lt;/R&gt;&lt;C&gt;1&lt;/C&gt;&lt;D xsi:type="xsd:string"&gt;@NA&lt;/D&gt;&lt;D xsi:type="xsd:string"&gt;@NA&lt;/D&gt;&lt;/FQL&gt;&lt;FQL&gt;&lt;Q&gt;US0495601058^FESG_RATING(1/1/2017,12/31/2017,,"ABS")&lt;/Q&gt;&lt;R&gt;2&lt;/R&gt;&lt;C&gt;1&lt;/C&gt;&lt;D xsi:type="xsd:string"&gt;@NA&lt;/D&gt;&lt;D xsi:type="xsd:string"&gt;@NA&lt;/D&gt;&lt;/FQL&gt;&lt;FQL&gt;&lt;Q&gt;US0495601058^FESG_RATING(1/1/2018,12/31/2018,,"ABS")&lt;/Q&gt;&lt;R&gt;2&lt;/R&gt;&lt;C&gt;1&lt;/C&gt;&lt;D xsi:type="xsd:double"&gt;1.7&lt;/D&gt;&lt;D xsi:type="xsd:double"&gt;1.8&lt;/D&gt;&lt;/FQL&gt;&lt;FQL&gt;&lt;Q&gt;IL0006290147^FESG_RATING(1/1/2016,12/31/2016,,"ABS")&lt;/Q&gt;&lt;R&gt;2&lt;/R&gt;&lt;C&gt;1&lt;/C&gt;&lt;D xsi:type="xsd:double"&gt;3&lt;/D&gt;&lt;D xsi:type="xsd:double"&gt;3.3&lt;/D&gt;&lt;/FQL&gt;&lt;FQL&gt;&lt;Q&gt;IL0006290147^FESG_RATING(1/1/2017,12/31/2017,,"ABS")&lt;/Q&gt;&lt;R&gt;2&lt;/R&gt;&lt;C&gt;1&lt;/C&gt;&lt;D xsi:type="xsd:double"&gt;3.3&lt;/D&gt;&lt;D xsi:type="xsd:double"&gt;3.5&lt;/D&gt;&lt;/FQL&gt;&lt;FQL&gt;&lt;Q&gt;IL0006290147^FESG_RATING(1/1/2018,12/31/2018,,"ABS")&lt;/Q&gt;&lt;R&gt;2&lt;/R&gt;&lt;C&gt;1&lt;/C&gt;&lt;D xsi:type="xsd:double"&gt;3.5&lt;/D&gt;&lt;D xsi:type="xsd:double"&gt;3.8&lt;/D&gt;&lt;/FQL&gt;&lt;FQL&gt;&lt;Q&gt;US00751Y1064^FESG_RATING(1/1/2016,12/31/2016,,"ABS")&lt;/Q&gt;&lt;R&gt;2&lt;/R&gt;&lt;C&gt;1&lt;/C&gt;&lt;D xsi:type="xsd:double"&gt;1.9&lt;/D&gt;&lt;D xsi:type="xsd:double"&gt;1.9&lt;/D&gt;&lt;/FQL&gt;&lt;FQL&gt;&lt;Q&gt;US00751Y1064^FESG_RATING(1/1/2017,12/31/2017,,"ABS")&lt;/Q&gt;&lt;R&gt;2&lt;/R&gt;&lt;C&gt;1&lt;/C&gt;&lt;D xsi:type="xsd:double"&gt;1.9&lt;/D&gt;&lt;D xsi:type="xsd:double"&gt;1.9&lt;/D&gt;&lt;/FQL&gt;&lt;FQL&gt;&lt;Q&gt;US00751Y1064^FESG_RATING(1/1/2018,12/31/2018,,"ABS")&lt;/Q&gt;&lt;R&gt;2&lt;/R&gt;&lt;C&gt;1&lt;/C&gt;&lt;D xsi:type="xsd:double"&gt;2.1&lt;/D&gt;&lt;D xsi:type="xsd:double"&gt;2.1&lt;/D&gt;&lt;/FQL&gt;&lt;FQL&gt;&lt;Q&gt;GB0004052071^FESG_RATING(1/1/2016,12/31/2016,,"ABS")&lt;/Q&gt;&lt;R&gt;2&lt;/R&gt;&lt;C&gt;1&lt;/C&gt;&lt;D xsi:type="xsd:double"&gt;2.5&lt;/D&gt;&lt;D xsi:type="xsd:double"&gt;2.4&lt;/D&gt;&lt;/FQL&gt;&lt;FQL&gt;&lt;Q&gt;GB0004052071^FESG_RATING(1/1/2017,12/31/2017,,"ABS")&lt;/Q&gt;&lt;R&gt;2&lt;/R&gt;&lt;C&gt;1&lt;/C&gt;&lt;D xsi:type="xsd:double"&gt;2.4&lt;/D&gt;&lt;D xsi:type="xsd:double"&gt;2.9&lt;/D&gt;&lt;/FQL&gt;&lt;FQL&gt;&lt;Q&gt;GB0004052071^FESG_RATING(1/1/2018,12/31/2018,,"ABS")&lt;/Q&gt;&lt;R&gt;2&lt;/R&gt;&lt;C&gt;1&lt;/C&gt;&lt;D xsi:type="xsd:double"&gt;2.9&lt;/D&gt;&lt;D xsi:type="xsd:double"&gt;2.7&lt;/D&gt;&lt;/FQL&gt;&lt;FQL&gt;&lt;Q&gt;JP3497400006^FESG_RATING(1/1/2016,12/31/2016,,"ABS")&lt;/Q&gt;&lt;R&gt;2&lt;/R&gt;&lt;C&gt;1&lt;/C&gt;&lt;D xsi:type="xsd:string"&gt;@NA&lt;/D&gt;&lt;D xsi:type="xsd:double"&gt;2.2&lt;/D&gt;&lt;/FQL&gt;&lt;FQL&gt;&lt;Q&gt;JP3497400006^FESG_RATING(1/1/2017,12/31/2017,,"ABS")&lt;/Q&gt;&lt;R&gt;2&lt;/R&gt;&lt;C&gt;1&lt;/C&gt;&lt;D xsi:type="xsd:double"&gt;2.2&lt;/D&gt;&lt;D xsi:type="xsd:double"&gt;2.5&lt;/D&gt;&lt;/FQL&gt;&lt;FQL&gt;&lt;Q&gt;JP3497400006^FESG_RATING(1/1/2018,12/31/2018,,"ABS")&lt;/Q&gt;&lt;R&gt;2&lt;/R&gt;&lt;C&gt;1&lt;/C&gt;&lt;D xsi:type="xsd:double"&gt;2.5&lt;/D&gt;&lt;D xsi:type="xsd:double"&gt;2.7&lt;/D&gt;&lt;/FQL&gt;&lt;FQL&gt;&lt;Q&gt;US92936U1097^FESG_RATING(1/1/2016,12/31/2016,,"ABS")&lt;/Q&gt;&lt;R&gt;2&lt;/R&gt;&lt;C&gt;1&lt;/C&gt;&lt;D xsi:type="xsd:string"&gt;@NA&lt;/D&gt;&lt;D xsi:type="xsd:string"&gt;@NA&lt;/D&gt;&lt;/FQL&gt;&lt;FQL&gt;&lt;Q&gt;US92936U1097^FESG_RATING(1/1/2017,12/31/2017,,"ABS")&lt;/Q&gt;&lt;R&gt;2&lt;/R&gt;&lt;C&gt;1&lt;/C&gt;&lt;D xsi:type="xsd:string"&gt;@NA&lt;/D&gt;&lt;D xsi:type="xsd:string"&gt;@NA&lt;/D&gt;&lt;/FQL&gt;&lt;FQL&gt;&lt;Q&gt;US92936U1097^FESG_RATING(1/1/2018,12/31/2018,,"ABS")&lt;/Q&gt;&lt;R&gt;2&lt;/R&gt;&lt;C&gt;1&lt;/C&gt;&lt;D xsi:type="xsd:double"&gt;1.7&lt;/D&gt;&lt;D xsi:type="xsd:double"&gt;1.5&lt;/D&gt;&lt;/FQL&gt;&lt;FQL&gt;&lt;Q&gt;KR7017670001^FESG_RATING(1/1/2016,12/31/2016,,"ABS")&lt;/Q&gt;&lt;R&gt;2&lt;/R&gt;&lt;C&gt;1&lt;/C&gt;&lt;D xsi:type="xsd:double"&gt;2.3&lt;/D&gt;&lt;D xsi:type="xsd:double"&gt;2.3&lt;/D&gt;&lt;/FQL&gt;&lt;FQL&gt;&lt;Q&gt;KR7017670001^FESG_RATING(</t>
        </r>
      </text>
    </comment>
    <comment ref="A59" authorId="0" shapeId="0" xr:uid="{D637F89A-4690-4419-9BFF-84737C305FF6}">
      <text>
        <r>
          <rPr>
            <b/>
            <sz val="9"/>
            <color indexed="81"/>
            <rFont val="Tahoma"/>
            <family val="2"/>
          </rPr>
          <t>1/1/2017,12/31/2017,,"ABS")&lt;/Q&gt;&lt;R&gt;2&lt;/R&gt;&lt;C&gt;1&lt;/C&gt;&lt;D xsi:type="xsd:double"&gt;2.3&lt;/D&gt;&lt;D xsi:type="xsd:double"&gt;3&lt;/D&gt;&lt;/FQL&gt;&lt;FQL&gt;&lt;Q&gt;KR7017670001^FESG_RATING(1/1/2018,12/31/2018,,"ABS")&lt;/Q&gt;&lt;R&gt;2&lt;/R&gt;&lt;C&gt;1&lt;/C&gt;&lt;D xsi:type="xsd:double"&gt;3&lt;/D&gt;&lt;D xsi:type="xsd:double"&gt;3&lt;/D&gt;&lt;/FQL&gt;&lt;FQL&gt;&lt;Q&gt;GB00B082RF11^FESG_RATING(1/1/2016,12/31/2016,,"ABS")&lt;/Q&gt;&lt;R&gt;2&lt;/R&gt;&lt;C&gt;1&lt;/C&gt;&lt;D xsi:type="xsd:double"&gt;3.2&lt;/D&gt;&lt;D xsi:type="xsd:double"&gt;3.2&lt;/D&gt;&lt;/FQL&gt;&lt;FQL&gt;&lt;Q&gt;GB00B082RF11^FESG_RATING(1/1/2017,12/31/2017,,"ABS")&lt;/Q&gt;&lt;R&gt;2&lt;/R&gt;&lt;C&gt;1&lt;/C&gt;&lt;D xsi:type="xsd:double"&gt;3.2&lt;/D&gt;&lt;D xsi:type="xsd:double"&gt;3.5&lt;/D&gt;&lt;/FQL&gt;&lt;FQL&gt;&lt;Q&gt;GB00B082RF11^FESG_RATING(1/1/2018,12/31/2018,,"ABS")&lt;/Q&gt;&lt;R&gt;2&lt;/R&gt;&lt;C&gt;1&lt;/C&gt;&lt;D xsi:type="xsd:double"&gt;3.5&lt;/D&gt;&lt;D xsi:type="xsd:double"&gt;3.9&lt;/D&gt;&lt;/FQL&gt;&lt;FQL&gt;&lt;Q&gt;JE00BYSS4X48^FESG_RATING(1/1/2016,12/31/2016,,"ABS")&lt;/Q&gt;&lt;R&gt;2&lt;/R&gt;&lt;C&gt;1&lt;/C&gt;&lt;D xsi:type="xsd:string"&gt;@NA&lt;/D&gt;&lt;D xsi:type="xsd:string"&gt;@NA&lt;/D&gt;&lt;/FQL&gt;&lt;FQL&gt;&lt;Q&gt;JE00BYSS4X48^FESG_RATING(1/1/2017,12/31/2017,,"ABS")&lt;/Q&gt;&lt;R&gt;2&lt;/R&gt;&lt;C&gt;1&lt;/C&gt;&lt;D xsi:type="xsd:string"&gt;@NA&lt;/D&gt;&lt;D xsi:type="xsd:string"&gt;@NA&lt;/D&gt;&lt;/FQL&gt;&lt;FQL&gt;&lt;Q&gt;JE00BYSS4X48^FESG_RATING(1/1/2018,12/31/2018,,"ABS")&lt;/Q&gt;&lt;R&gt;2&lt;/R&gt;&lt;C&gt;1&lt;/C&gt;&lt;D xsi:type="xsd:string"&gt;@NA&lt;/D&gt;&lt;D xsi:type="xsd:string"&gt;@NA&lt;/D&gt;&lt;/FQL&gt;&lt;FQL&gt;&lt;Q&gt;INE585B01010^FESG_RATING(1/1/2016,12/31/2016,,"ABS")&lt;/Q&gt;&lt;R&gt;2&lt;/R&gt;&lt;C&gt;1&lt;/C&gt;&lt;D xsi:type="xsd:double"&gt;2.7&lt;/D&gt;&lt;D xsi:type="xsd:double"&gt;3.1&lt;/D&gt;&lt;/FQL&gt;&lt;FQL&gt;&lt;Q&gt;INE585B01010^FESG_RATING(1/1/2017,12/31/2017,,"ABS")&lt;/Q&gt;&lt;R&gt;2&lt;/R&gt;&lt;C&gt;1&lt;/C&gt;&lt;D xsi:type="xsd:double"&gt;3.1&lt;/D&gt;&lt;D xsi:type="xsd:double"&gt;3.3&lt;/D&gt;&lt;/FQL&gt;&lt;FQL&gt;&lt;Q&gt;INE585B01010^FESG_RATING(1/1/2018,12/31/2018,,"ABS")&lt;/Q&gt;&lt;R&gt;2&lt;/R&gt;&lt;C&gt;1&lt;/C&gt;&lt;D xsi:type="xsd:double"&gt;3.3&lt;/D&gt;&lt;D xsi:type="xsd:double"&gt;3.5&lt;/D&gt;&lt;/FQL&gt;&lt;FQL&gt;&lt;Q&gt;US4180561072^FESG_RATING(1/1/2016,12/31/2016,,"ABS")&lt;/Q&gt;&lt;R&gt;2&lt;/R&gt;&lt;C&gt;1&lt;/C&gt;&lt;D xsi:type="xsd:double"&gt;2.9&lt;/D&gt;&lt;D xsi:type="xsd:double"&gt;2.9&lt;/D&gt;&lt;/FQL&gt;&lt;FQL&gt;&lt;Q&gt;US4180561072^FESG_RATING(1/1/2017,12/31/2017,,"ABS")&lt;/Q&gt;&lt;R&gt;2&lt;/R&gt;&lt;C&gt;1&lt;/C&gt;&lt;D xsi:type="xsd:double"&gt;2.9&lt;/D&gt;&lt;D xsi:type="xsd:double"&gt;3.8&lt;/D&gt;&lt;/FQL&gt;&lt;FQL&gt;&lt;Q&gt;US4180561072^FESG_RATING(1/1/2018,12/31/2018,,"ABS")&lt;/Q&gt;&lt;R&gt;2&lt;/R&gt;&lt;C&gt;1&lt;/C&gt;&lt;D xsi:type="xsd:double"&gt;3.8&lt;/D&gt;&lt;D xsi:type="xsd:double"&gt;4.1&lt;/D&gt;&lt;/FQL&gt;&lt;FQL&gt;&lt;Q&gt;US15189T1079^FESG_RATING(1/1/2016,12/31/2016,,"ABS")&lt;/Q&gt;&lt;R&gt;2&lt;/R&gt;&lt;C&gt;1&lt;/C&gt;&lt;D xsi:type="xsd:double"&gt;1.7&lt;/D&gt;&lt;D xsi:type="xsd:double"&gt;1.7&lt;/D&gt;&lt;/FQL&gt;&lt;FQL&gt;&lt;Q&gt;US15189T1079^FESG_RATING(1/1/2017,12/31/2017,,"ABS")&lt;/Q&gt;&lt;R&gt;2&lt;/R&gt;&lt;C&gt;1&lt;/C&gt;&lt;D xsi:type="xsd:double"&gt;1.5&lt;/D&gt;&lt;D xsi:type="xsd:double"&gt;1.5&lt;/D&gt;&lt;/FQL&gt;&lt;FQL&gt;&lt;Q&gt;US15189T1079^FESG_RATING(1/1/2018,12/31/2018,,"ABS")&lt;/Q&gt;&lt;R&gt;2&lt;/R&gt;&lt;C&gt;1&lt;/C&gt;&lt;D xsi:type="xsd:double"&gt;1.8&lt;/D&gt;&lt;D xsi:type="xsd:double"&gt;1.8&lt;/D&gt;&lt;/FQL&gt;&lt;FQL&gt;&lt;Q&gt;MYL1295OO004^FESG_RATING(1/1/2016,12/31/2016,,"ABS")&lt;/Q&gt;&lt;R&gt;2&lt;/R&gt;&lt;C&gt;1&lt;/C&gt;&lt;D xsi:type="xsd:double"&gt;2&lt;/D&gt;&lt;D xsi:type="xsd:double"&gt;2&lt;/D&gt;&lt;/FQL&gt;&lt;FQL&gt;&lt;Q&gt;MYL1295OO004^FESG_RATING(1/1/2017,12/31/2017,,"ABS")&lt;/Q&gt;&lt;R&gt;2&lt;/R&gt;&lt;C&gt;1&lt;/C&gt;&lt;D xsi:type="xsd:double"&gt;2.1&lt;/D&gt;&lt;D xsi:type="xsd:double"&gt;2.1&lt;/D&gt;&lt;/FQL&gt;&lt;FQL&gt;&lt;Q&gt;MYL1295OO004^FESG_RATING(1/1/2018,12/31/2018,,"ABS")&lt;/Q&gt;&lt;R&gt;2&lt;/R&gt;&lt;C&gt;1&lt;/C&gt;&lt;D xsi:type="xsd:double"&gt;2.1&lt;/D&gt;&lt;D xsi:type="xsd:double"&gt;2.5&lt;/D&gt;&lt;/FQL&gt;&lt;FQL&gt;&lt;Q&gt;DE0007165631^FESG_RATING(1/1/2016,12/31/2016,,"ABS")&lt;/Q&gt;&lt;R&gt;2&lt;/R&gt;&lt;C&gt;1&lt;/C&gt;&lt;D xsi:type="xsd:string"&gt;@NA&lt;/D&gt;&lt;D xsi:type="xsd:string"&gt;@NA&lt;/D&gt;&lt;/FQL&gt;&lt;FQL&gt;&lt;Q&gt;DE0007165631^FESG_RATING(1/1/2017,12/31/2017,,"ABS")&lt;/Q&gt;&lt;R&gt;2&lt;/R&gt;&lt;C&gt;1&lt;/C&gt;&lt;D xsi:type="xsd:double"&gt;2.8&lt;/D&gt;&lt;D xsi:type="xsd:double"&gt;2.8&lt;/D&gt;&lt;/FQL&gt;&lt;FQL&gt;&lt;Q&gt;DE0007165631^FESG_RATING(1/1/2018,12/31/2018,,"ABS")&lt;/Q&gt;&lt;R&gt;2&lt;/R&gt;&lt;C&gt;1&lt;/C&gt;&lt;D xsi:type="xsd:double"&gt;3&lt;/D&gt;&lt;D xsi:type="xsd:double"&gt;3&lt;/D&gt;&lt;/FQL&gt;&lt;FQL&gt;&lt;Q&gt;JP3814800003^FESG_RATING(1/1/2016,12/31/2016,,"ABS")&lt;/Q&gt;&lt;R&gt;2&lt;/R&gt;&lt;C&gt;1&lt;/C&gt;&lt;D xsi:type="xsd:double"&gt;2.1&lt;/D&gt;&lt;D xsi:type="xsd:double"&gt;3&lt;/D&gt;&lt;/FQL&gt;&lt;FQL&gt;&lt;Q&gt;JP3814800003^FESG_RATING(1/1/2017,12/31/2017,,"ABS")&lt;/Q&gt;&lt;R&gt;2&lt;/R&gt;&lt;C&gt;1&lt;/C&gt;&lt;D xsi:type="xsd:double"&gt;3&lt;/D&gt;&lt;D xsi:type="xsd:double"&gt;2.5&lt;/D&gt;&lt;/FQL&gt;&lt;FQL&gt;&lt;Q&gt;JP3814800003^FESG_RATING(1/1/2018,12/31/2018,,"ABS")&lt;/Q&gt;&lt;R&gt;2&lt;/R&gt;&lt;C&gt;1&lt;/C&gt;&lt;D xsi:type="xsd:double"&gt;2.5&lt;/D&gt;&lt;D xsi:type="xsd:double"&gt;2.8&lt;/D&gt;&lt;/FQL&gt;&lt;FQL&gt;&lt;Q&gt;RU0009033591^FESG_RATING(1/1/2016,12/31/2016,,"ABS")&lt;/Q&gt;&lt;R&gt;2&lt;/R&gt;&lt;C&gt;1&lt;/C&gt;&lt;D xsi:type="xsd:double"&gt;1.9&lt;/D&gt;&lt;D xsi:type="xsd:double"&gt;1.9&lt;/D&gt;&lt;/FQL&gt;&lt;FQL&gt;&lt;Q&gt;RU0009033591^FESG_RATING(1/1/2017,12/31/2017,,"ABS")&lt;/Q&gt;&lt;R&gt;2&lt;/R&gt;&lt;C&gt;1&lt;/C&gt;&lt;D xsi:type="xsd:double"&gt;1.9&lt;/D&gt;&lt;D xsi:type="xsd:double"&gt;2.3&lt;/D&gt;&lt;/FQL&gt;&lt;FQL&gt;&lt;Q&gt;RU0009033591^FESG_RATING(1/1/2018,12/31/2018,,"ABS")&lt;/Q&gt;&lt;R&gt;2&lt;/R&gt;&lt;C&gt;1&lt;/C&gt;&lt;D xsi:type="xsd:double"&gt;2.3&lt;/D&gt;&lt;D xsi:type="xsd:double"&gt;2.6&lt;/D&gt;&lt;/FQL&gt;&lt;FQL&gt;&lt;Q&gt;HK0291001490^FESG_RATING(1/1/2016,12/31/2016,,"ABS")&lt;/Q&gt;&lt;R&gt;2&lt;/R&gt;&lt;C&gt;1&lt;/C&gt;&lt;D xsi:type="xsd:double"&gt;1.2&lt;/D&gt;&lt;D xsi:type="xsd:double"&gt;1.2&lt;/D&gt;&lt;/FQL&gt;&lt;FQL&gt;&lt;Q&gt;HK0291001490^FESG_RATING(1/1/2017,12/31/2017,,"ABS")&lt;/Q&gt;&lt;R&gt;2&lt;/R&gt;&lt;C&gt;1&lt;/C&gt;&lt;D xsi:type="xsd:double"&gt;1.2&lt;/D&gt;&lt;D xsi:type="xsd:double"&gt;1.3&lt;/D&gt;&lt;/FQL&gt;&lt;FQL&gt;&lt;Q&gt;HK0291001490^FESG_RATING(1/1/2018,12/31/2018,,"ABS")&lt;/Q&gt;&lt;R&gt;2&lt;/R&gt;&lt;C&gt;1&lt;/C&gt;&lt;D xsi:type="xsd:double"&gt;1.3&lt;/D&gt;&lt;D xsi:type="xsd:double"&gt;1.4&lt;/D&gt;&lt;/FQL&gt;&lt;FQL&gt;&lt;Q&gt;US9285634021^FESG_RATING(1/1/2016,12/31/2016,,"ABS")&lt;/Q&gt;&lt;R&gt;2&lt;/R&gt;&lt;C&gt;1&lt;/C&gt;&lt;D xsi:type="xsd:double"&gt;2.3&lt;/D&gt;&lt;D xsi:type="xsd:double"&gt;2.3&lt;/D&gt;&lt;/FQL&gt;&lt;FQL&gt;&lt;Q&gt;US9285634021^FESG_RATING(1/1/2017,12/31/2017,,"ABS")&lt;/Q&gt;&lt;R&gt;2&lt;/R&gt;&lt;C&gt;1&lt;/C&gt;&lt;D xsi:type="xsd:double"&gt;2.3&lt;/D&gt;&lt;D xsi:type="xsd:double"&gt;3&lt;/D&gt;&lt;/FQL&gt;&lt;FQL&gt;&lt;Q&gt;US9285634021^FESG_RATING(1/1/2018,12/31/2018,,"ABS")&lt;/Q&gt;&lt;R&gt;2&lt;/R&gt;&lt;C&gt;1&lt;/C&gt;&lt;D xsi:type="xsd:double"&gt;3&lt;/D&gt;&lt;D xsi:type="xsd:double"&gt;3.4&lt;/D&gt;&lt;/FQL&gt;&lt;FQL&gt;&lt;Q&gt;TW0003008009^FESG_RATING(1/1/2016,12/31/2016,,"ABS")&lt;/Q&gt;&lt;R&gt;2&lt;/R&gt;&lt;C&gt;1&lt;/C&gt;&lt;D xsi:type="xsd:double"&gt;1.2&lt;/D&gt;&lt;D xsi:type="xsd:double"&gt;1.1&lt;/D&gt;&lt;/FQL&gt;&lt;FQL&gt;&lt;Q&gt;TW0003008009^FESG_RATING(1/1/2017,12/31/2017,,"ABS")&lt;/Q&gt;&lt;R&gt;2&lt;/R&gt;&lt;C&gt;1&lt;/C&gt;&lt;D xsi:type="xsd:double"&gt;1.1&lt;/D&gt;&lt;D xsi:type="xsd:double"&gt;1.5&lt;/D&gt;&lt;/FQL&gt;&lt;FQL&gt;&lt;Q&gt;TW0003008009^FESG_RATING(1/1/2018,12/31/2018,,"ABS")&lt;/Q&gt;&lt;R&gt;2&lt;/R&gt;&lt;C&gt;1&lt;/C&gt;&lt;D xsi:type="xsd:double"&gt;1.5&lt;/D&gt;&lt;D xsi:type="xsd:double"&gt;1.4&lt;/D&gt;&lt;/FQL&gt;&lt;FQL&gt;&lt;Q&gt;US35137L1052^FESG_RATING(1/1/2016,12/31/2016,,"ABS")&lt;/Q&gt;&lt;R&gt;2&lt;/R&gt;&lt;C&gt;1&lt;/C&gt;&lt;D xsi:type="xsd:string"&gt;@NA&lt;/D&gt;&lt;D xsi:type="xsd:string"&gt;@NA&lt;/D&gt;&lt;/FQL&gt;&lt;FQL&gt;&lt;Q&gt;US35137L1052^FESG_RATING(1/1/2017,12/31/2017,,"ABS")&lt;/Q&gt;&lt;R&gt;2&lt;/R&gt;&lt;C&gt;1&lt;/C&gt;&lt;D xsi:type="xsd:string"&gt;@NA&lt;/D&gt;&lt;D xsi:type="xsd:string"&gt;@NA&lt;/D&gt;&lt;/FQL&gt;&lt;FQL&gt;&lt;Q&gt;US35137L1052^FESG_RATING(1/1/2018,12/31/2018,,"ABS")&lt;/Q&gt;&lt;R&gt;2&lt;/R&gt;&lt;C&gt;1&lt;/C&gt;&lt;D xsi:type="xsd:string"&gt;@NA&lt;/D&gt;&lt;D xsi:type="xsd:string"&gt;@NA&lt;/D&gt;&lt;/FQL&gt;&lt;FQL&gt;&lt;Q&gt;KYG7800X1079^FESG_RATING(1/1/2016,12/31/2016,,"ABS")&lt;/Q&gt;&lt;R&gt;2&lt;/R&gt;&lt;C&gt;1&lt;/C&gt;&lt;D xsi:type="xsd:double"&gt;1.1&lt;/D&gt;&lt;D xsi:type="xsd:double"&gt;1.8&lt;/D&gt;&lt;/FQL&gt;&lt;FQL&gt;&lt;Q&gt;KYG7800X1079^FESG_RATING(1/1/2017,12/31/2017,,"ABS")&lt;/Q&gt;&lt;R&gt;2&lt;/R&gt;&lt;C&gt;1&lt;/C&gt;&lt;D xsi:type="xsd:double"&gt;1.8&lt;/D&gt;&lt;D xsi:type="xsd:double"&gt;1.8&lt;/D&gt;&lt;/FQL&gt;&lt;FQL&gt;&lt;Q&gt;KYG7800X1079^FESG_RATING(1/1/2018,12/31/2018,,"ABS")&lt;/Q&gt;&lt;R&gt;2&lt;/R&gt;&lt;C&gt;1&lt;/C&gt;&lt;D xsi:type="xsd:double"&gt;1.8&lt;/D&gt;&lt;D xsi:type="xsd:double"&gt;3.5&lt;/D&gt;&lt;/FQL&gt;&lt;FQL&gt;&lt;Q&gt;US5404241086^FESG_RATING(1/1/2016,12/31/2016,,"ABS")&lt;/Q&gt;&lt;R&gt;2&lt;/R&gt;&lt;C&gt;1&lt;/C&gt;&lt;D xsi:type="xsd:double"&gt;0.9&lt;/D&gt;&lt;D xsi:type="xsd:double"&gt;1&lt;/D&gt;&lt;/FQL&gt;&lt;FQL&gt;&lt;Q&gt;US5404241086^FESG_RATING(1/1/2017,12/31/2017,,"ABS")&lt;/Q&gt;&lt;R&gt;2&lt;/R&gt;&lt;C&gt;1&lt;/C&gt;&lt;D xsi:type="xsd:double"&gt;1&lt;/D&gt;&lt;D xsi:type="xsd:double"&gt;1&lt;/D&gt;&lt;/FQL&gt;&lt;FQL&gt;&lt;Q&gt;US5404241086^FESG_RATING(1/1/2018,12/31/2018,,"ABS")&lt;/Q&gt;&lt;R&gt;2&lt;/R&gt;&lt;C&gt;1&lt;/C&gt;&lt;D xsi:type="xsd:double"&gt;1&lt;/D&gt;&lt;D xsi:type="xsd:double"&gt;1&lt;/D&gt;&lt;/FQL&gt;&lt;FQL&gt;&lt;Q&gt;BE0003739530^FESG_RATING(1/1/2016,12/31/2016,,"ABS")&lt;/Q&gt;&lt;R&gt;2&lt;/R&gt;&lt;C&gt;1&lt;/C&gt;&lt;D xsi:type="xsd:double"&gt;3.4&lt;/D&gt;&lt;D xsi:type="xsd:double"&gt;2.7&lt;/D&gt;&lt;/FQL&gt;&lt;FQL&gt;&lt;Q&gt;BE0003739530^FESG_RATING(1/1/2017,12/31/2017,,"ABS")&lt;/Q&gt;&lt;R&gt;2&lt;/R&gt;&lt;C&gt;1&lt;/C&gt;&lt;D xsi:type="xsd:double"&gt;3.3&lt;/D&gt;&lt;D xsi:type="xsd:double"&gt;3.3&lt;/D&gt;&lt;/FQL&gt;&lt;FQL&gt;&lt;Q&gt;BE0003739530^FESG_RATING(1/1/2018,12/31/2018,,"ABS")&lt;/Q&gt;&lt;R&gt;2&lt;/R&gt;&lt;C&gt;1&lt;/C&gt;&lt;D xsi:type="xsd:double"&gt;3.1&lt;/D&gt;&lt;D xsi:type="xsd:double"&gt;3.1&lt;/D&gt;&lt;/FQL&gt;&lt;FQL&gt;&lt;Q&gt;FR0000120503^FESG_RATING(1/1/2016,12/31/2016,,"ABS")&lt;/Q&gt;&lt;R&gt;2&lt;/R&gt;&lt;C&gt;1&lt;/C&gt;&lt;D xsi:type="xsd:double"&gt;3.1&lt;/D&gt;&lt;D xsi:type="xsd:double"&gt;2.8&lt;/D&gt;&lt;/FQL&gt;&lt;FQL&gt;&lt;Q&gt;FR0000120503^FESG_RATING(1/1/2017,12/31/2017,,"ABS")&lt;/Q&gt;&lt;R&gt;2&lt;/R&gt;&lt;C&gt;1&lt;/C&gt;&lt;D xsi:type="xsd:double"&gt;2.8&lt;/D&gt;&lt;D xsi:type="xsd:double"&gt;3.3&lt;/D&gt;&lt;/FQL&gt;&lt;FQL&gt;&lt;Q&gt;FR0000120503^FESG_RATING(1/1/2018,12/31/2018,,"ABS")&lt;/Q&gt;&lt;R&gt;2&lt;/R&gt;&lt;C&gt;1&lt;/C&gt;&lt;D xsi:type="xsd:double"&gt;3.3&lt;/D&gt;&lt;D xsi:type="xsd:double"&gt;3.6&lt;/D&gt;&lt;/FQL&gt;&lt;FQL&gt;&lt;Q&gt;US0357104092^FESG_RATING(1/1/2016,12/31/2016,,"ABS")&lt;/Q&gt;&lt;R&gt;2&lt;/R&gt;&lt;C&gt;1&lt;/C&gt;&lt;D xsi:type="xsd:double"&gt;1.7&lt;/D&gt;&lt;D xsi:type="xsd:double"&gt;1.4&lt;/D&gt;&lt;/FQL&gt;&lt;FQL&gt;&lt;Q&gt;US0357104092^FESG_RATING(1/1/2017,12/31/2017,,"ABS")&lt;/Q&gt;&lt;R&gt;2&lt;/R&gt;&lt;C&gt;1&lt;/C&gt;&lt;D xsi:type="xsd:double"&gt;1.4&lt;/D&gt;&lt;D xsi:type="xsd:double"&gt;2.5&lt;/D&gt;&lt;/FQL&gt;&lt;FQL&gt;&lt;Q&gt;US0357104092^FESG_RATING(1/1/2018,12/31/2018,,"ABS")&lt;/Q&gt;&lt;R&gt;2&lt;/R&gt;&lt;C&gt;1&lt;/C&gt;&lt;D xsi:type="xsd:double"&gt;2.5&lt;/D&gt;&lt;D xsi:type="xsd:double"&gt;2.5&lt;/D&gt;&lt;/FQL&gt;&lt;FQL&gt;&lt;Q&gt;JP3862400003^FESG_RATING(1/1/2016,12/31/2016,,"ABS")&lt;/Q&gt;&lt;R&gt;2&lt;/R&gt;&lt;C&gt;1&lt;/C&gt;&lt;D xsi:type="xsd:double"&gt;1.4&lt;/D&gt;&lt;D xsi:type="xsd:double"&gt;1.3&lt;/D&gt;&lt;/FQL&gt;&lt;FQL&gt;&lt;Q&gt;JP3862400003^FESG_RATING(1/1/2017,12/31/2017,,"ABS")&lt;/Q&gt;&lt;R&gt;2&lt;/R&gt;&lt;C&gt;1&lt;/C&gt;&lt;D xsi:type="xsd:double"&gt;1.3&lt;/D&gt;&lt;D xsi:type="xsd:double"&gt;1.7&lt;/D&gt;&lt;/FQL&gt;&lt;FQL&gt;&lt;Q&gt;JP3862400003^FESG_RATING(1/1/2018,12/31/2018,,"ABS")&lt;/Q&gt;&lt;R&gt;2&lt;/R&gt;&lt;C&gt;1&lt;/C&gt;&lt;D xsi:type="xsd:double"&gt;1.7&lt;/D&gt;&lt;D xsi:type="xsd:double"&gt;1.3&lt;/D&gt;&lt;/FQL&gt;&lt;FQL&gt;&lt;Q&gt;GB0006731235^FESG_RATING(1/1/2016,12/31/2016,,"ABS")&lt;/Q&gt;&lt;R&gt;2&lt;/R&gt;&lt;C&gt;1&lt;/C&gt;&lt;D xsi:type="xsd:double"&gt;3.9&lt;/D&gt;&lt;D xsi:type="xsd:double"&gt;3.1&lt;/D&gt;&lt;/FQL&gt;&lt;FQL&gt;&lt;Q&gt;GB0006731235^FESG_RATING(1/1/2017,12/31/2017,,"ABS")&lt;/Q&gt;&lt;R&gt;2&lt;/R&gt;&lt;C&gt;1&lt;/C&gt;&lt;D xsi:type="xsd:double"&gt;3.1&lt;/D&gt;&lt;D xsi:type="xsd:double"&gt;3.2&lt;/D&gt;&lt;/FQL&gt;&lt;FQL&gt;&lt;Q&gt;GB0006731235^FESG_RATING(1/1/2018,12/31/2018,,"ABS")&lt;/Q&gt;&lt;R&gt;2&lt;/R&gt;&lt;C&gt;1&lt;/C&gt;&lt;D xsi:type="xsd:double"&gt;3.2&lt;/D&gt;&lt;D xsi:type="xsd:double"&gt;3.6&lt;/D&gt;&lt;/FQL&gt;&lt;FQL&gt;&lt;Q&gt;JP3762800005^FESG_RATING(1/1/2016,12/31/2016,,"ABS")&lt;/Q&gt;&lt;R&gt;2&lt;/R&gt;&lt;C&gt;1&lt;/C&gt;&lt;D xsi:type="xsd:double"&gt;1.9&lt;/D&gt;&lt;D xsi:type="xsd:double"&gt;4.1&lt;/D&gt;&lt;/FQL&gt;&lt;FQL&gt;&lt;Q&gt;JP3762800005^FESG_RATING(1/1/2017,12/31/2017,,"ABS")&lt;/Q&gt;&lt;R&gt;2&lt;/R&gt;&lt;C&gt;1&lt;/C&gt;&lt;D xsi:type="xsd:double"&gt;4.1&lt;/D&gt;&lt;D xsi:type="xsd:double"&gt;3.9&lt;/D&gt;&lt;/FQL&gt;&lt;FQL&gt;&lt;Q&gt;JP3762800005^FESG_RATING(1/1/2018,12/31/2018,,"ABS")&lt;/Q&gt;&lt;R&gt;2&lt;/R&gt;&lt;C&gt;1&lt;/C&gt;&lt;D xsi:type="xsd:double"&gt;3.9&lt;/D&gt;&lt;D xsi:type="xsd:double"&gt;3.7&lt;/D&gt;&lt;/FQL&gt;&lt;FQL&gt;&lt;Q&gt;ES0105046009^FESG_RATING(1/1/2016,12/31/2016,,"ABS")&lt;/Q&gt;&lt;R&gt;2&lt;/R&gt;&lt;C&gt;1&lt;/C&gt;&lt;D xsi:type="xsd:string"&gt;@NA&lt;/D&gt;&lt;D xsi:type="xsd:double"&gt;2.4&lt;/D&gt;&lt;/FQL&gt;&lt;FQL&gt;&lt;Q&gt;ES0105046009^FESG_RATING(1/1/2017,12/31/2017,,"ABS")&lt;/Q&gt;&lt;R&gt;2&lt;/R&gt;&lt;C&gt;1&lt;/C&gt;&lt;D xsi:type="xsd:double"&gt;2.4&lt;/D&gt;&lt;D xsi:type="xsd:double"&gt;3.3&lt;/D&gt;&lt;/FQL&gt;&lt;FQL&gt;&lt;Q&gt;ES0105046009^FESG_RATING(1/1/2018,12/31/2018,,"ABS")&lt;/Q&gt;&lt;R&gt;2&lt;/R&gt;&lt;C&gt;1&lt;/C&gt;&lt;D xsi:type="xsd:double"&gt;3.3&lt;/D&gt;&lt;D xsi:type="xsd:double"&gt;3.1&lt;/D&gt;&lt;/FQL&gt;&lt;FQL&gt;&lt;Q&gt;US31620R3030^FESG_RATING(1/1/2016,12/31/2016,,"ABS")&lt;/Q&gt;&lt;R&gt;2&lt;/R&gt;&lt;C&gt;1&lt;/C&gt;&lt;D xsi:type="xsd:double"&gt;1&lt;/D&gt;&lt;D xsi:type="xsd:double"&gt;1.1&lt;/D&gt;&lt;/FQL&gt;&lt;FQL&gt;&lt;Q&gt;US31620R3030^FESG_RATING(1/1/2017,12/31/2017,,"ABS")&lt;/Q&gt;&lt;R&gt;2&lt;/R&gt;&lt;C&gt;1&lt;/C&gt;&lt;D xsi:type="xsd:double"&gt;1.1&lt;/D&gt;&lt;D xsi:type="xsd:double"&gt;1.2&lt;/D&gt;&lt;/FQL&gt;&lt;FQL&gt;&lt;Q&gt;US31620R3030^FESG_RATING(1/1/2018,12/31/2018,,"ABS")&lt;/Q&gt;&lt;R&gt;2&lt;/R&gt;&lt;C&gt;1&lt;/C&gt;&lt;D xsi:type="xsd:double"&gt;1.2&lt;/D&gt;&lt;D xsi:type="xsd:double"&gt;1.4&lt;/D&gt;&lt;/FQL&gt;&lt;FQL&gt;&lt;Q&gt;BRABEVACNOR1^FESG_RATING(1/1/2016,12/31/2016,,"ABS")&lt;/Q&gt;&lt;R&gt;2&lt;/R&gt;&lt;C&gt;1&lt;/C&gt;&lt;D xsi:type="xsd:double"&gt;2&lt;/D&gt;&lt;D xsi:type="xsd:double"&gt;2.1&lt;/D&gt;&lt;/FQL&gt;&lt;FQL&gt;&lt;Q&gt;BRABEVACNOR1^FESG_RATING(1/1/2017,12/31/2017,,"ABS")&lt;/Q&gt;&lt;R&gt;2&lt;/R&gt;&lt;C&gt;1&lt;/C&gt;&lt;D xsi:type="xsd:double"&gt;2.1&lt;/D&gt;&lt;D xsi:type="xsd:double"&gt;2.5&lt;/D&gt;&lt;/FQL&gt;&lt;FQL&gt;&lt;Q&gt;BRABEVACNOR1^FESG_RATING(1/1/2018,12/31/2018,,"ABS")&lt;/Q&gt;&lt;R&gt;2&lt;/R&gt;&lt;C&gt;1&lt;/C&gt;&lt;D xsi:type="xsd:double"&gt;2.5&lt;/D&gt;&lt;D xsi:type="xsd:double"&gt;2.6&lt;/D&gt;&lt;/FQL&gt;&lt;FQL&gt;&lt;Q&gt;AU000000BXB1^FESG_RATING(1/1/2016,12/31/2016,,"ABS")&lt;/Q&gt;&lt;R&gt;2&lt;/R&gt;&lt;C&gt;1&lt;/C&gt;&lt;D xsi:type="xsd:double"&gt;2.9&lt;/D&gt;&lt;D xsi:type="xsd:double"&gt;2.7&lt;/D&gt;&lt;/FQL&gt;&lt;FQL&gt;&lt;Q&gt;AU000000BXB1^FESG_RATING(1/1/2017,12/31/2017,,"ABS")&lt;/Q&gt;&lt;R&gt;2&lt;/R&gt;&lt;C&gt;1&lt;/C&gt;&lt;D xsi:type="xsd:double"&gt;2.7&lt;/D&gt;&lt;D xsi:type="xsd:double"&gt;3.7&lt;/D&gt;&lt;/FQL&gt;&lt;FQL&gt;&lt;Q&gt;AU000000BXB1^FESG_RATING(1/1/2018,12/31/2018,,"ABS")&lt;/Q&gt;&lt;R&gt;2&lt;/R&gt;&lt;C&gt;1&lt;/C&gt;&lt;D xsi:type="xsd:double"&gt;3.7&lt;/D&gt;&lt;D xsi:type="xsd:double"&gt;3.8&lt;/D&gt;&lt;/FQL&gt;&lt;FQL&gt;&lt;Q&gt;IT0003153415^FESG_RATING(1/1/2016,12/31/2016,,"ABS")&lt;/Q&gt;&lt;R&gt;2&lt;/R&gt;&lt;C&gt;1&lt;/C&gt;&lt;D xsi:type="xsd:double"&gt;4.7&lt;/D&gt;&lt;D xsi:type="xsd:double"&gt;4.5&lt;/D&gt;&lt;/FQL&gt;&lt;FQL&gt;&lt;Q&gt;IT0003153415^FESG_RATING(1/1/2017,12/31/2017,,"ABS")&lt;/Q&gt;&lt;R&gt;2&lt;/R&gt;&lt;C&gt;1&lt;/C&gt;&lt;D xsi:type="xsd:double"&gt;4.5&lt;/D&gt;&lt;D xsi:type="xsd:double"&gt;4.5&lt;/D&gt;&lt;/FQL&gt;&lt;FQL&gt;&lt;Q&gt;IT0003153415^FESG_RATING(1/1/2018,12/31/2018,,"ABS")&lt;/Q&gt;&lt;R&gt;2&lt;/R&gt;&lt;C&gt;1&lt;/C&gt;&lt;D xsi:type="xsd:double"&gt;3.9&lt;/D&gt;&lt;D xsi:type="xsd:double"&gt;3.9&lt;/D&gt;&lt;/FQL&gt;&lt;FQL&gt;&lt;Q&gt;US91879Q1094^FESG_RATING(1/1/2016,12/31/2016,,"ABS")&lt;/Q&gt;&lt;R&gt;2&lt;/R&gt;&lt;C&gt;1&lt;/C&gt;&lt;D xsi:type="xsd:string"&gt;@NA&lt;/D&gt;&lt;D xsi:type="xsd:string"&gt;@NA&lt;/D&gt;&lt;/FQL&gt;&lt;FQL&gt;&lt;Q&gt;US91879Q1094^FESG_RATING(1/1/2017,12/31/2017,,"ABS")&lt;/Q&gt;&lt;R&gt;2&lt;/R&gt;&lt;C&gt;1&lt;/C&gt;&lt;D xsi:type="xsd:string"&gt;@NA&lt;/D&gt;&lt;D xsi:type="xsd:string"&gt;@NA&lt;/D&gt;&lt;/FQL&gt;&lt;FQL&gt;&lt;Q&gt;US91879Q1094^FESG_RATING(1/1/2018,12/31/2018,,"ABS")&lt;/Q&gt;&lt;R&gt;2&lt;/R&gt;&lt;C&gt;1&lt;/C&gt;&lt;D xsi:type="xsd:double"&gt;2.3&lt;/D&gt;&lt;D xsi:type="xsd:double"&gt;2.5&lt;/D&gt;&lt;/FQL&gt;&lt;FQL&gt;&lt;Q&gt;US3030751057^FESG_RATING(1/1/2016,12/31/2016,,"ABS")&lt;/Q&gt;&lt;R&gt;2&lt;/R&gt;&lt;C&gt;1&lt;/C&gt;&lt;D xsi:type="xsd:string"&gt;@NA&lt;/D&gt;&lt;D xsi:type="xsd:string"&gt;@NA&lt;/D&gt;&lt;/FQL&gt;&lt;FQL&gt;&lt;Q&gt;US3030751057^FESG_RATING(1/1/2017,12/31/2017,,"ABS")&lt;/Q&gt;&lt;R&gt;2&lt;/R&gt;&lt;C&gt;1&lt;/C&gt;&lt;D xsi:type="xsd:string"&gt;@NA&lt;/D&gt;&lt;D xsi:type="xsd:string"&gt;@NA&lt;/D&gt;&lt;/FQL&gt;&lt;FQL&gt;&lt;Q&gt;US3030751057^FESG_RATING(1/1/2018,12/31/2018,,"ABS")&lt;/Q&gt;&lt;R&gt;2&lt;/R&gt;&lt;C&gt;1&lt;/C&gt;&lt;D xsi:type="xsd:double"&gt;3.4&lt;/D&gt;&lt;D xsi:type="xsd:double"&gt;2.2&lt;/D&gt;&lt;/FQL&gt;&lt;FQL&gt;&lt;Q&gt;US5747951003^FESG_RATING(1/1/2016,12/31/2016,,"ABS")&lt;/Q&gt;&lt;R&gt;2&lt;/R&gt;&lt;C&gt;1&lt;/C&gt;&lt;D xsi:type="xsd:string"&gt;@NA&lt;/D&gt;&lt;D xsi:type="xsd:string"&gt;@NA&lt;/D&gt;&lt;/FQL&gt;&lt;FQL&gt;&lt;Q&gt;US5747951003^FESG_RATING(1/1/2017,12/31/2017,,"ABS")&lt;/Q&gt;&lt;R&gt;2&lt;/R&gt;&lt;C&gt;1&lt;/C&gt;&lt;D xsi:type="xsd:string"&gt;@NA&lt;/D&gt;&lt;D xsi:type="xsd:string"&gt;@NA&lt;/D&gt;&lt;/FQL&gt;&lt;FQL&gt;&lt;Q&gt;US5747951003^FESG_RATING(1/1/2018,12/31/2018,,"ABS")&lt;/Q&gt;&lt;R&gt;2&lt;/R&gt;&lt;C&gt;1&lt;/C&gt;&lt;D xsi:type="xsd:string"&gt;@NA&lt;/D&gt;&lt;D xsi:type="xsd:string"&gt;@NA&lt;/D&gt;&lt;/FQL&gt;&lt;FQL&gt;&lt;Q&gt;US09215C1053^FESG_RATING(1/1/2016,12/31/2016,,"ABS")&lt;/Q&gt;&lt;R&gt;2&lt;/R&gt;&lt;C&gt;1&lt;/C&gt;&lt;D xsi:type="xsd:string"&gt;@NA&lt;/D&gt;&lt;D xsi:type="xsd:string"&gt;@NA&lt;/D&gt;&lt;/FQL&gt;&lt;FQL&gt;&lt;Q&gt;US09215C1053^FESG_RATING(1/1/2017,12/31/2017,,"ABS")&lt;/Q&gt;&lt;R&gt;2&lt;/R&gt;&lt;C&gt;1&lt;/C&gt;&lt;D xsi:type="xsd:string"&gt;@NA&lt;/D&gt;&lt;D xsi:type="xsd:string"&gt;@NA&lt;/D&gt;&lt;/FQL&gt;&lt;FQL&gt;&lt;Q&gt;US09215C1053^FESG_RATING(1/1/2018,12/31/2018,,"ABS")&lt;/Q&gt;&lt;R&gt;2&lt;/R&gt;&lt;C&gt;1&lt;/C&gt;&lt;D xsi:type="xsd:double"&gt;2.8&lt;/D&gt;&lt;D xsi:type="xsd:double"&gt;2.5&lt;/D&gt;&lt;/FQL&gt;&lt;FQL&gt;&lt;Q&gt;US29472R1086^FESG_RATING(1/1/2016,12/31/2016,,"ABS")&lt;/Q&gt;&lt;R&gt;2&lt;/R&gt;&lt;C&gt;1&lt;/C&gt;&lt;D xsi:type="xsd:string"&gt;@NA&lt;/D&gt;&lt;D xsi:type="xsd:string"&gt;@NA&lt;/D&gt;&lt;/FQL&gt;&lt;FQL&gt;&lt;Q&gt;US29472R1086^FESG_RATING(1/1/2017,12/31/2017,,"ABS")&lt;/Q&gt;&lt;R&gt;2&lt;/R&gt;&lt;C&gt;1&lt;/C&gt;&lt;D xsi:type="xsd:string"&gt;@NA&lt;/D&gt;&lt;D xsi:type="xsd:string"&gt;@NA&lt;/D&gt;&lt;/FQL&gt;&lt;FQL&gt;&lt;Q&gt;US29472R1086^FESG_RATING(1/1/2018,12/31/2018,,"ABS")&lt;/Q&gt;&lt;R&gt;2&lt;/R&gt;&lt;C&gt;1&lt;/C&gt;&lt;D xsi:type="xsd:double"&gt;1.9&lt;/D&gt;&lt;D xsi:type="xsd:double"&gt;2.1&lt;/D&gt;&lt;/FQL&gt;&lt;FQL&gt;&lt;Q&gt;US4262811015^FESG_RATING(1/1/2016,12/31/2016,,"ABS")&lt;/Q&gt;&lt;R&gt;2&lt;/R&gt;&lt;C&gt;1&lt;/C&gt;&lt;D xsi:type="xsd:string"&gt;@NA&lt;/D&gt;&lt;D xsi:type="xsd:string"&gt;@NA&lt;/D&gt;&lt;/FQL&gt;&lt;FQL&gt;&lt;Q&gt;US4262811015^FESG_RATING(1/1/2017,12/31/2017,,"ABS")&lt;/Q&gt;&lt;R&gt;2&lt;/R&gt;&lt;C&gt;1&lt;/C&gt;&lt;D xsi:type="xsd:string"&gt;@NA&lt;/D&gt;&lt;D xsi:type="xsd:string"&gt;@NA&lt;/D&gt;&lt;/FQL&gt;&lt;FQL&gt;&lt;Q&gt;US4262811015^FESG_RATING(1/1/2018,12/31/2018,,"ABS")&lt;/Q&gt;&lt;R&gt;2&lt;/R&gt;&lt;C&gt;1&lt;/C&gt;&lt;D xsi:type="xsd:double"&gt;3.3&lt;/D&gt;&lt;D xsi:type="xsd:double"&gt;3.3&lt;/D&gt;&lt;/FQL&gt;&lt;FQL&gt;&lt;Q&gt;JP3240400006^FESG_RATING(1/1/2016,12/31/2016,,"ABS")&lt;/Q&gt;&lt;R&gt;2&lt;/R&gt;&lt;C&gt;1&lt;/C&gt;&lt;D xsi:type="xsd:double"&gt;1.5&lt;/D&gt;&lt;D xsi:type="xsd:double"&gt;3&lt;/D&gt;&lt;/FQL&gt;&lt;FQL&gt;&lt;Q&gt;JP3240400006^FESG_RATING(1/1/2017,12/31/2017,,"ABS")&lt;/Q&gt;&lt;R&gt;2&lt;/R&gt;&lt;C&gt;1&lt;/C&gt;&lt;D xsi:type="xsd:double"&gt;3&lt;/D&gt;&lt;D xsi:type="xsd:double"&gt;3.1&lt;/D&gt;&lt;/FQL&gt;&lt;FQL&gt;&lt;Q&gt;JP3240400006^FESG_RATING(1/1/2018,12/31/2018,,"ABS")&lt;/Q&gt;&lt;R&gt;2&lt;/R&gt;&lt;C&gt;1&lt;/C&gt;&lt;D xsi:type="xsd:double"&gt;3.1&lt;/D&gt;&lt;D xsi:type="xsd:double"&gt;2.9&lt;/D&gt;&lt;/FQL&gt;&lt;FQL&gt;&lt;Q&gt;US6700024010^FESG_RATING(1/1/2016,12/31/2016,,"ABS")&lt;/Q&gt;&lt;R&gt;2&lt;/R&gt;&lt;C&gt;1&lt;/C&gt;&lt;D xsi:type="xsd:string"&gt;@NA&lt;/D&gt;&lt;D xsi:type="xsd:string"&gt;@NA&lt;/D&gt;&lt;/FQL&gt;&lt;FQL&gt;&lt;Q&gt;US6700024010^FESG_RATING(1/1/2017,12/31/2017,,"ABS")&lt;/Q&gt;&lt;R&gt;2&lt;/R&gt;&lt;C&gt;1&lt;/C&gt;&lt;D xsi:type="xsd:string"&gt;@NA&lt;/D&gt;&lt;D xsi:type="xsd:string"&gt;@NA&lt;/D&gt;&lt;/FQL&gt;&lt;FQL&gt;&lt;Q&gt;US6700024010^FESG_RATING(1/1/2018,12/31/2018,,"ABS")&lt;/Q&gt;&lt;R&gt;2&lt;/R&gt;&lt;C&gt;1&lt;/C&gt;&lt;D xsi:type="xsd:string"&gt;@NA&lt;/D&gt;&lt;D xsi:type="xsd:string"&gt;@NA&lt;/D&gt;&lt;/FQL&gt;&lt;FQL&gt;&lt;Q&gt;TW0002884004^FESG_RATING(1/1/2016,12/31/2016,,"ABS")&lt;/Q&gt;&lt;R&gt;2&lt;/R&gt;&lt;C&gt;1&lt;/C&gt;&lt;D xsi:type="xsd:double"&gt;2.7&lt;/D&gt;&lt;D xsi:type="xsd:double"&gt;2.4&lt;/D&gt;&lt;/FQL&gt;&lt;FQL&gt;&lt;Q&gt;TW0002884004^FESG_RATING(1/1/2017,12/31/2017,,"ABS")&lt;/Q&gt;&lt;R&gt;2&lt;/R&gt;&lt;C&gt;1&lt;/C&gt;&lt;D xsi:type="xsd:double"&gt;2.4&lt;/D&gt;&lt;D xsi:type="xsd:double"&gt;2.3&lt;/D&gt;&lt;/FQL&gt;&lt;FQL&gt;&lt;Q&gt;TW0002884004^FESG_RATING(1/1/2018,12/31/2018,,"ABS")&lt;/Q&gt;&lt;R&gt;2&lt;/R&gt;&lt;C&gt;1&lt;/C&gt;&lt;D xsi:type="xsd:double"&gt;2.3&lt;/D&gt;&lt;D xsi:type="xsd:double"&gt;3.6&lt;/D&gt;&lt;/FQL&gt;&lt;FQL&gt;&lt;Q&gt;TW0002002003^FESG_RATING(1/1/2016,12/31/2016,,"ABS")&lt;/Q&gt;&lt;R&gt;2&lt;/R&gt;&lt;C&gt;1&lt;/C&gt;&lt;D xsi:type="xsd:double"&gt;2.5&lt;/D&gt;&lt;D xsi:type="xsd:double"&gt;2.7&lt;/D&gt;&lt;/FQL&gt;&lt;FQL&gt;&lt;Q&gt;TW0002002003^FESG_RATING(1/1/2017,12/31/2017,,"ABS")&lt;/Q&gt;&lt;R&gt;2&lt;/R&gt;&lt;C&gt;1&lt;/C&gt;&lt;D xsi:type="xsd:double"&gt;2.7&lt;/D&gt;&lt;D xsi:type="xsd:double"&gt;3.4&lt;/D&gt;&lt;/FQL&gt;&lt;FQL&gt;&lt;Q&gt;TW0002002003^FESG_RATING(1/1/2018,12/31/2018,,"ABS")&lt;/Q&gt;&lt;R&gt;2&lt;/R&gt;&lt;C&gt;1&lt;/C&gt;&lt;D xsi:type="xsd:double"&gt;3.4&lt;/D&gt;&lt;D xsi:type="xsd:double"&gt;3.4&lt;/D&gt;&lt;/FQL&gt;&lt;FQL&gt;&lt;Q&gt;NL0000009082^FESG_RATING(1/1/2016,12/31/2016,,"ABS")&lt;/Q&gt;&lt;R&gt;2&lt;/R&gt;&lt;C&gt;1&lt;/C&gt;&lt;D xsi:type="xsd:double"&gt;4.7&lt;/D&gt;&lt;D xsi:type="xsd:double"&gt;4.4&lt;/D&gt;&lt;/FQL&gt;&lt;FQL&gt;&lt;Q&gt;NL0000009082^FESG_RATING(1/1/2017,12/31/2017,,"ABS")&lt;/Q&gt;&lt;R&gt;2&lt;/R&gt;&lt;C&gt;1&lt;/C&gt;&lt;D xsi:type="xsd:double"&gt;4.4&lt;/D&gt;&lt;D xsi:type="xsd:double"&gt;4.8&lt;/D&gt;&lt;/FQL&gt;&lt;FQL&gt;&lt;Q&gt;NL0000009082^FESG_RATING(1/1/2018,12/31/2018,,"ABS")&lt;/Q&gt;&lt;R&gt;2&lt;/R&gt;&lt;C&gt;1&lt;/C&gt;&lt;D xsi:type="xsd:double"&gt;4.8&lt;/D&gt;&lt;D xsi:type="xsd:double"&gt;4.8&lt;/D&gt;&lt;/FQL&gt;&lt;FQL&gt;&lt;Q&gt;NO0010063308^FESG_RATING(1/1/2016,12/31/2016,,"ABS")&lt;/Q&gt;&lt;R&gt;2&lt;/R&gt;&lt;C&gt;1&lt;/C&gt;&lt;D xsi:type="xsd:double"&gt;3.7&lt;/D&gt;&lt;D xsi:type="xsd:double"&gt;3.7&lt;/D&gt;&lt;/FQL&gt;&lt;FQL&gt;&lt;Q&gt;NO0010063308^FESG_RATING(1/1/2017,12/31/2017,,"ABS")&lt;/Q&gt;&lt;R&gt;2&lt;/R&gt;&lt;C&gt;1&lt;/C&gt;&lt;D xsi:type="xsd:double"&gt;3.7&lt;/D&gt;&lt;D xsi:type="xsd:double"&gt;4.1&lt;/D&gt;&lt;/FQL&gt;&lt;FQL&gt;&lt;Q&gt;NO0010063308^FESG_RATING(1/1/2018,12/31/2018,,"ABS")&lt;/Q&gt;&lt;R&gt;2&lt;/R&gt;&lt;C&gt;1&lt;/C&gt;&lt;D xsi:type="xsd:double"&gt;4.1&lt;/D&gt;&lt;D xsi:type="xsd:double"&gt;4.3&lt;/D&gt;&lt;/FQL&gt;&lt;FQL&gt;&lt;Q&gt;US5132721045^FESG_RATING(1/1/2016,12/31/2016,,"ABS")&lt;/Q&gt;&lt;R&gt;2&lt;/R&gt;&lt;C&gt;1&lt;/C&gt;&lt;D xsi:type="xsd:string"&gt;@NA&lt;/D&gt;&lt;D xsi:type="xsd:string"&gt;@NA&lt;/D&gt;&lt;/FQL&gt;&lt;FQL&gt;&lt;Q&gt;US5132721045^FESG_RATING(1/1/2017,12/31/2017,,"ABS")&lt;/Q&gt;&lt;R&gt;2&lt;/R&gt;&lt;C&gt;1&lt;/C&gt;&lt;D xsi:type="xsd:double"&gt;3.2&lt;/D&gt;&lt;D xsi:type="xsd:double"&gt;3.2&lt;/D&gt;&lt;/FQL&gt;&lt;FQL&gt;&lt;Q&gt;US5132721045^FESG_RATING(1/1/2018,12/31/2018,,"ABS")&lt;/Q&gt;&lt;R&gt;2&lt;/R&gt;&lt;C&gt;1&lt;/C&gt;&lt;D xsi:type="xsd:double"&gt;3.2&lt;/D&gt;&lt;D xsi:type="xsd:double"&gt;1.8&lt;/D&gt;&lt;/FQL&gt;&lt;FQL&gt;&lt;Q&gt;CA59162N1096^FESG_RATING(1/1/2016,12/31/2016,,"ABS")&lt;/Q&gt;&lt;R&gt;0&lt;/R&gt;&lt;C&gt;0&lt;/C&gt;&lt;/FQL&gt;&lt;FQL&gt;&lt;Q&gt;CA59162N1096^FESG_RATING(1/1/2017,12/31/2017,,"ABS")&lt;/Q&gt;&lt;R&gt;0&lt;/R&gt;&lt;C&gt;0&lt;/C&gt;&lt;/FQL&gt;&lt;FQL&gt;&lt;Q&gt;CA59162N1096^FESG_RATING(1/1/2018,12/31/2018,,"ABS")&lt;/Q&gt;&lt;R&gt;0&lt;/R&gt;&lt;C&gt;0&lt;/C&gt;&lt;/FQL&gt;&lt;FQL&gt;&lt;Q&gt;US05338G1067^FESG_RATING(1/1/2016,12/31/2016,,"ABS")&lt;/Q&gt;&lt;R&gt;2&lt;/R&gt;&lt;C&gt;1&lt;/C&gt;&lt;D xsi:type="xsd:string"&gt;@NA&lt;/D&gt;&lt;D xsi:type="xsd:string"&gt;@NA&lt;/D&gt;&lt;/FQL&gt;&lt;FQL&gt;&lt;Q&gt;US05338G1067^FESG_RATING(1/1/2017,12/31/2017,,"ABS")&lt;/Q&gt;&lt;R&gt;2&lt;/R&gt;&lt;C&gt;1&lt;/C&gt;&lt;D xsi:type="xsd:string"&gt;@NA&lt;/D&gt;&lt;D xsi:type="xsd:string"&gt;@NA&lt;/D&gt;&lt;/FQL&gt;&lt;FQL&gt;&lt;Q&gt;US05338G1067^FESG_RATING(1/1/2018,12/31/2018,,"ABS")&lt;/Q&gt;&lt;R&gt;2&lt;/R&gt;&lt;C&gt;1&lt;/C&gt;&lt;D xsi:type="xsd:string"&gt;@NA&lt;/D&gt;&lt;D xsi:type="xsd:string"&gt;@NA&lt;/D&gt;&lt;/FQL&gt;&lt;FQL&gt;&lt;Q&gt;JP3119600009^FESG_RATING(1/1/2016,12/31/2016,,"ABS")&lt;/Q&gt;&lt;R&gt;2&lt;/R&gt;&lt;C&gt;1&lt;/C&gt;&lt;D xsi:type="xsd:double"&gt;2.6&lt;/D&gt;&lt;D xsi:type="xsd:double"&gt;3.1&lt;/D&gt;&lt;/FQL&gt;&lt;FQL&gt;&lt;Q&gt;JP3119600009^FESG_RATING(1/1/2017,12/31/2017,,"ABS")&lt;/Q&gt;&lt;R&gt;2&lt;/R&gt;&lt;C&gt;1&lt;/C&gt;&lt;D xsi:type="xsd:double"&gt;3.1&lt;/D&gt;&lt;D xsi:type="xsd:double"&gt;3.6&lt;/D&gt;&lt;/FQL&gt;&lt;FQL&gt;&lt;Q&gt;JP3119600009^FESG_RATING(1/1/2018,12/31/2018,,"ABS")&lt;/Q&gt;&lt;R&gt;2&lt;/R&gt;&lt;C&gt;1&lt;/C&gt;&lt;D xsi:type="xsd:double"&gt;3.6&lt;/D&gt;&lt;D xsi:type="xsd:double"&gt;3.3&lt;/D&gt;&lt;/FQL&gt;&lt;FQL&gt;&lt;Q&gt;ID1000129000^FESG_RATING(1/1/2016,12/31/2016,,"ABS")&lt;/Q&gt;&lt;R&gt;2&lt;/R&gt;&lt;C&gt;1&lt;/C&gt;&lt;D xsi:type="xsd:double"&gt;1.6&lt;/D&gt;&lt;D xsi:type="xsd:double"&gt;1.4&lt;/D&gt;&lt;/FQL&gt;&lt;FQL&gt;&lt;Q&gt;ID1000129000^FESG_RATING(1/1/2017,12/31/2017,,"ABS")&lt;/Q&gt;&lt;R&gt;2&lt;/R&gt;&lt;C&gt;1&lt;/C&gt;&lt;D xsi:type="xsd:double"&gt;2.3&lt;/D&gt;&lt;D xsi:type="xsd:double"&gt;2.3&lt;/D&gt;&lt;/FQL&gt;&lt;FQL&gt;&lt;Q&gt;ID1000129000^FESG_RATING(1/1/2018,12/31/2018,,"ABS")&lt;/Q&gt;&lt;R&gt;2&lt;/R&gt;&lt;C&gt;1&lt;/C&gt;&lt;D xsi:type="xsd:double"&gt;2.3&lt;/D&gt;&lt;D xsi:type="xsd:double"&gt;2.1&lt;/D&gt;&lt;/FQL&gt;&lt;FQL&gt;&lt;Q&gt;AU000000SCG8^FESG_RATING(1/1/2016,12/31/2016,,"ABS")&lt;/Q&gt;&lt;R&gt;2&lt;/R&gt;&lt;C&gt;1&lt;/C&gt;&lt;D xsi:type="xsd:double"&gt;2.9&lt;/D&gt;&lt;D xsi:type="xsd:double"&gt;2.9&lt;/D&gt;&lt;/FQL&gt;&lt;FQL&gt;&lt;Q&gt;AU000000SCG8^FESG_RATING(1/1/2017,12/31/2017,,"ABS")&lt;/Q&gt;&lt;R&gt;2&lt;/R&gt;&lt;C&gt;1&lt;/C&gt;&lt;D xsi:type="xsd:double"&gt;2.9&lt;/D&gt;&lt;D xsi:type="xsd:double"&gt;3&lt;/D&gt;&lt;/FQL&gt;&lt;FQL&gt;&lt;Q&gt;AU000000SCG8^FESG_RATING(1/1/2018,12/31/2018,,"ABS")&lt;/Q&gt;&lt;R&gt;2&lt;/R&gt;&lt;C&gt;1&lt;/C&gt;&lt;D xsi:type="xsd:double"&gt;3&lt;/D&gt;&lt;D xsi:type="xsd:double"&gt;3.3&lt;/D&gt;&lt;/FQL&gt;&lt;FQL&gt;&lt;Q&gt;US0995021062^FESG_RATING(1/1/2016,12/31/2016,,"ABS")&lt;/Q&gt;&lt;R&gt;2&lt;/R&gt;&lt;C&gt;1&lt;/C&gt;&lt;D xsi:type="xsd:string"&gt;@NA&lt;/D&gt;&lt;D xsi:type="xsd:string"&gt;@NA&lt;/D&gt;&lt;/FQL&gt;&lt;FQL&gt;&lt;Q&gt;US0995021062^FESG_RATING(1/1/2017,12/31/2017,,"ABS")&lt;/Q&gt;&lt;R&gt;2&lt;/R&gt;&lt;C&gt;1&lt;/C&gt;&lt;D xsi:type="xsd:string"&gt;@NA&lt;/D&gt;&lt;D xsi:type="xsd:string"&gt;@NA&lt;/D&gt;&lt;/FQL&gt;&lt;FQL&gt;&lt;Q&gt;US0995021062^FESG_RATING(1/1/2018,12/31/2018,,"ABS")&lt;/Q&gt;&lt;R&gt;2&lt;/R&gt;&lt;C&gt;1&lt;/C&gt;&lt;D xsi:type="xsd:double"&gt;3.1&lt;/D&gt;&lt;D xsi:type="xsd:double"&gt;2.9&lt;/D&gt;&lt;/FQL&gt;&lt;FQL&gt;&lt;Q&gt;FR0000120172^FESG_RATING(1/1/2016,12/31/2016,,"ABS")&lt;/Q&gt;&lt;R&gt;2&lt;/R&gt;&lt;C&gt;1&lt;/C&gt;&lt;D xsi:type="xsd:double"&gt;3.4&lt;/D&gt;&lt;D xsi:type="xsd:double"&gt;3.5&lt;/D&gt;&lt;/FQL&gt;&lt;FQL&gt;&lt;Q&gt;FR0000120172^FESG_RATING(1/1/2017,12/31/2017,,"ABS")&lt;/Q&gt;&lt;R&gt;2&lt;/R&gt;&lt;C&gt;1&lt;/C&gt;&lt;D xsi:type="xsd:double"&gt;3.5&lt;/D&gt;&lt;D xsi:type="xsd:double"&gt;3.4&lt;/D&gt;&lt;/FQL&gt;&lt;FQL&gt;&lt;Q&gt;FR0000120172^FESG_RATING(1/1/2018,12/31/2018,,"ABS")&lt;/Q&gt;&lt;R&gt;2&lt;/R&gt;&lt;C&gt;1&lt;/C&gt;&lt;D xsi:type="xsd:double"&gt;3.4&lt;/D&gt;&lt;D xsi:type="xsd:double"&gt;3.9&lt;/D&gt;&lt;/FQL&gt;&lt;FQL&gt;&lt;Q&gt;CH0012138605^FESG_RATING(1/1/2016,12/31/2016,,"ABS")&lt;/Q&gt;&lt;R&gt;2&lt;/R&gt;&lt;C&gt;1&lt;/C&gt;&lt;D xsi:type="xsd:double"&gt;4.2&lt;/D&gt;&lt;D xsi:type="xsd:double"&gt;4.1&lt;/D&gt;&lt;/FQL&gt;&lt;FQL&gt;&lt;Q&gt;CH0012138605^FESG_RATING(1/1/2017,12/31/2017,,"ABS")&lt;/Q&gt;&lt;R&gt;2&lt;/R&gt;&lt;C&gt;1&lt;/C&gt;&lt;D xsi:type="xsd:double"&gt;4.1&lt;/D&gt;&lt;D xsi:type="xsd:double"&gt;4.6&lt;/D&gt;&lt;/FQL&gt;&lt;FQL&gt;&lt;Q&gt;CH0012138605^FESG_RATING(1/1/2018,12/31/2018,,"ABS")&lt;/Q&gt;&lt;R&gt;2&lt;/R&gt;&lt;C&gt;1&lt;/C&gt;&lt;D xsi:type="xsd:double"&gt;4.6&lt;/D&gt;&lt;D xsi:type="xsd:double"&gt;4.2&lt;/D&gt;&lt;/FQL&gt;&lt;FQL&gt;&lt;Q&gt;NL0012015705^FESG_RATING(1/1/2016,12/31/2016,,"ABS")&lt;/Q&gt;&lt;R&gt;2&lt;/R&gt;&lt;C&gt;1&lt;/C&gt;&lt;D xsi:type="xsd:string"&gt;@NA&lt;/D&gt;&lt;D xsi:type="xsd:string"&gt;@NA&lt;/D&gt;&lt;/FQL&gt;&lt;FQL&gt;&lt;Q&gt;NL0012015705^FESG_RATING(1/1/2017,12/31/2017,,"ABS")&lt;/Q&gt;&lt;R&gt;2&lt;/R&gt;&lt;C&gt;1&lt;/C&gt;&lt;D xsi:type="xsd:string"&gt;@NA&lt;/D&gt;&lt;D xsi:type="xsd:string"&gt;@NA&lt;/D&gt;&lt;/FQL&gt;&lt;FQL&gt;&lt;Q&gt;NL0012015705^FESG_RATING(1/1/2018,12/31/2018,,"ABS")&lt;/Q&gt;&lt;R&gt;2&lt;/R&gt;&lt;C&gt;1&lt;/C&gt;&lt;D xsi:type="xsd:string"&gt;@NA&lt;/D&gt;&lt;D xsi:type="xsd:string"&gt;@NA&lt;/D&gt;&lt;/FQL&gt;&lt;FQL&gt;&lt;Q&gt;BRMGLUACNOR2^FESG_RATING(1/1/2016,12/31/2016,,"ABS")&lt;/Q&gt;&lt;R&gt;2&lt;/R&gt;&lt;C&gt;1&lt;/C&gt;&lt;D xsi:type="xsd:string"&gt;@NA&lt;/D&gt;&lt;D xsi:type="xsd:string"&gt;@NA&lt;/D&gt;&lt;/FQL&gt;&lt;FQL&gt;&lt;Q&gt;BRMGLUACNOR2^FESG_RATING(1/1/2017,12/31/2017,,"ABS")&lt;/Q&gt;&lt;R&gt;2&lt;/R&gt;&lt;C&gt;1&lt;/C&gt;&lt;D xsi:type="xsd:string"&gt;@NA&lt;/D&gt;&lt;D xsi:type="xsd:string"&gt;@NA&lt;/D&gt;&lt;/FQL&gt;&lt;FQL&gt;&lt;Q&gt;BRMGLUACNOR2^FESG_RATING(1/1/2018,12/31/2018,,"ABS")&lt;/Q&gt;&lt;R&gt;2&lt;/R&gt;&lt;C&gt;1&lt;/C&gt;&lt;D xsi:type="xsd:string"&gt;@NA&lt;/D&gt;&lt;D xsi:type="xsd:string"&gt;@NA&lt;/D&gt;&lt;/FQL&gt;&lt;FQL&gt;&lt;Q&gt;GB00B0744B38^FESG_RATING(1/1/2016,12/31/2016,,"ABS")&lt;/Q&gt;&lt;R&gt;2&lt;/R&gt;&lt;C&gt;1&lt;/C&gt;&lt;D xsi:type="xsd:double"&gt;2.5&lt;/D&gt;&lt;D xsi:type="xsd:double"&gt;2.5&lt;/D&gt;&lt;/FQL&gt;&lt;FQL&gt;&lt;Q&gt;GB00B0744B38^FESG_RATING(1/1/2017,12/31/2017,,"ABS")&lt;/Q&gt;&lt;R&gt;2&lt;/R&gt;&lt;C&gt;1&lt;/C&gt;&lt;D xsi:type="xsd:double"&gt;2.5&lt;/D&gt;&lt;D xsi:type="xsd:double"&gt;2.8&lt;/D&gt;&lt;/FQL&gt;&lt;FQL&gt;&lt;Q&gt;GB00B0744B38^FESG_RATING(1/1/2018,12/31/2018,,"ABS")&lt;/Q&gt;&lt;R&gt;2&lt;/R&gt;&lt;C&gt;1&lt;/C&gt;&lt;D xsi:type="xsd:double"&gt;2.8&lt;/D&gt;&lt;D xsi:type="xsd:double"&gt;3.4&lt;/D&gt;&lt;/FQL&gt;&lt;FQL&gt;&lt;Q&gt;AU000000QBE9^FESG_RATING(1/1/2016,12/31/2016,,"ABS")&lt;/Q&gt;&lt;R&gt;2&lt;/R&gt;&lt;C&gt;1&lt;/C&gt;&lt;D xsi:type="xsd:double"&gt;2&lt;/D&gt;&lt;D xsi:type="xsd:double"&gt;2&lt;/D&gt;&lt;/FQL&gt;&lt;FQL&gt;&lt;Q&gt;AU000000QBE9^FESG_RATING(1/1/2017,12/31/2017,,"ABS")&lt;/Q&gt;&lt;R&gt;2&lt;/R&gt;&lt;C&gt;1&lt;/C&gt;&lt;D xsi:type="xsd:double"&gt;2.6&lt;/D&gt;&lt;D xsi:type="xsd:double"&gt;2.6&lt;/D&gt;&lt;/FQL&gt;&lt;FQL&gt;&lt;Q&gt;AU000000QBE9^FESG_RATING(1/1/2018,12/31/2018,,"ABS")&lt;/Q&gt;&lt;R&gt;2&lt;/R&gt;&lt;C&gt;1&lt;/C&gt;&lt;D xsi:type="xsd:double"&gt;2.6&lt;/D&gt;&lt;D xsi:type="xsd:double"&gt;3.6&lt;/D&gt;&lt;/FQL&gt;&lt;FQL&gt;&lt;Q&gt;KYG851581069^FESG_RATING(1/1/2016,12/31/2016,,"ABS")&lt;/Q&gt;&lt;R&gt;2&lt;/R&gt;&lt;C&gt;1&lt;/C&gt;&lt;D xsi:type="xsd:string"&gt;@NA&lt;/D&gt;&lt;D xsi:type="xsd:string"&gt;@NA&lt;/D&gt;&lt;/FQL&gt;&lt;FQL&gt;&lt;Q&gt;KYG851581069^FESG_RATING(1/1/2017,12/31/2017,,"ABS")&lt;/Q&gt;&lt;R&gt;2&lt;/R&gt;&lt;C&gt;1&lt;/C&gt;&lt;D xsi:type="xsd:string"&gt;@NA&lt;/D&gt;&lt;D xsi:type="xsd:string"&gt;@NA&lt;/D&gt;&lt;/FQL&gt;&lt;FQL&gt;&lt;Q&gt;KYG851581069^FESG_RATING(1/1/2018,12/31/2018,,"ABS")&lt;/Q&gt;&lt;R&gt;2&lt;/R&gt;&lt;C&gt;1&lt;/C&gt;&lt;D xsi:type="xsd:string"&gt;@NA&lt;/D&gt;&lt;D xsi:type="xsd:string"&gt;@NA&lt;/D&gt;&lt;/FQL&gt;&lt;FQL&gt;&lt;Q&gt;PHY8076N1120^FESG_RATING(1/1/2016,12/31/2016,,"ABS")&lt;/Q&gt;&lt;R&gt;2&lt;/R&gt;&lt;C&gt;1&lt;/C&gt;&lt;D xsi:type="xsd:double"&gt;1.6&lt;/D&gt;&lt;D xsi:type="xsd:double"&gt;2.1&lt;/D&gt;&lt;/FQL&gt;&lt;FQL&gt;&lt;Q&gt;PHY8076N1120^FESG_RATING(1/1/2017,12/31/2017,,"ABS")&lt;/Q&gt;&lt;R&gt;2&lt;/R&gt;&lt;C&gt;1&lt;/C&gt;&lt;D xsi:type="xsd:double"&gt;2.1&lt;/D&gt;&lt;D xsi:type="xsd:double"&gt;2.3&lt;/D&gt;&lt;/FQL&gt;&lt;FQL&gt;&lt;Q&gt;PHY8076N1120^FESG_RATING(1/1/2018,12/31/2018,,"ABS")&lt;/Q&gt;&lt;R&gt;2&lt;/R&gt;&lt;C&gt;1&lt;/C&gt;&lt;D xsi:type="xsd:double"&gt;2.3&lt;/D&gt;&lt;D xsi:type="xsd:double"&gt;2.8&lt;/D&gt;&lt;/FQL&gt;&lt;FQL&gt;&lt;Q&gt;BMG2519Y1084^FESG_RATING(1/1/2016,12/31/2016,,"ABS")&lt;/Q&gt;&lt;R&gt;2&lt;/R&gt;&lt;C&gt;1&lt;/C&gt;&lt;D xsi:type="xsd:string"&gt;@NA&lt;/D&gt;&lt;D xsi:type="xsd:string"&gt;@NA&lt;/D&gt;&lt;/FQL&gt;&lt;FQL&gt;&lt;Q&gt;BMG2519Y1084^FESG_RATING(1/1/2017,12/31/2017,,"ABS")&lt;/Q&gt;&lt;R&gt;2&lt;/R&gt;&lt;C&gt;1&lt;/C&gt;&lt;D xsi:type="xsd:string"&gt;@NA&lt;/D&gt;&lt;D xsi:type="xsd:string"&gt;@NA&lt;/D&gt;&lt;/FQL&gt;&lt;FQL&gt;&lt;Q&gt;BMG2519Y1084^FESG_RATING(1/1/2018,12/31/2018,,"ABS")&lt;/Q&gt;&lt;R&gt;2&lt;/R&gt;&lt;C&gt;1&lt;/C&gt;&lt;D xsi:type="xsd:string"&gt;@NA&lt;/D&gt;&lt;D xsi:type="xsd:string"&gt;@NA&lt;/D&gt;&lt;/FQL&gt;&lt;FQL&gt;&lt;Q&gt;US0378331005^FESG_RATING(1/1/2016,12/31/2016,,"ABS")&lt;/Q&gt;&lt;R&gt;2&lt;/R&gt;&lt;C&gt;1&lt;/C&gt;&lt;D xsi:type="xsd:double"&gt;3&lt;/D&gt;&lt;D xsi:type="xsd:double"&gt;3&lt;/D&gt;&lt;/FQL&gt;&lt;FQL&gt;&lt;Q&gt;US0378331005^FESG_RATING(1/1/2017,12/31/2017,,"ABS")&lt;/Q&gt;&lt;R&gt;2&lt;/R&gt;&lt;C&gt;1&lt;/C&gt;&lt;D xsi:type="xsd:double"&gt;3&lt;/D&gt;&lt;D xsi:type="xsd:double"&gt;3.3&lt;/D&gt;&lt;/FQL&gt;&lt;FQL&gt;&lt;Q&gt;US0378331005^FESG_RATING(1/1/2018,12/31/2018,,"ABS")&lt;/Q&gt;&lt;R&gt;2&lt;/R&gt;&lt;C&gt;1&lt;/C&gt;&lt;D xsi:type="xsd:double"&gt;3.3&lt;/D&gt;&lt;D xsi:type="xsd:double"&gt;3.9&lt;/D&gt;&lt;/FQL&gt;&lt;FQL&gt;&lt;Q&gt;US5949181045^FESG_RATING(1/1/2016,12/31/2016,,"ABS")&lt;/Q&gt;&lt;R&gt;2&lt;/R&gt;&lt;C&gt;1&lt;/C&gt;&lt;D xsi:type="xsd:double"&gt;3.4&lt;/D&gt;&lt;D xsi:type="xsd:double"&gt;4.6&lt;/D&gt;&lt;/FQL&gt;&lt;FQL&gt;&lt;Q&gt;US5949181045^FESG_RATING(1/1/2017,12/31/2017,,"ABS")&lt;/Q&gt;&lt;R&gt;2&lt;/R&gt;&lt;C&gt;1&lt;/C&gt;&lt;D xsi:type="xsd:double"&gt;4.6&lt;/D&gt;&lt;D xsi:type="xsd:double"&gt;4.2&lt;/D&gt;&lt;/FQL&gt;&lt;FQL&gt;&lt;Q&gt;US5949181045^FESG_RATING(1/1/2018,12/31/2018,,"ABS")&lt;/Q&gt;&lt;R&gt;2&lt;/R&gt;&lt;C&gt;1&lt;/C&gt;&lt;D xsi:type="xsd:double"&gt;4.2&lt;/D&gt;&lt;D xsi:type="xsd:double"&gt;4.4&lt;/D&gt;&lt;/FQL&gt;&lt;FQL&gt;&lt;Q&gt;US0231351067^FESG_RATING(1/1/2016,12/31/2016,,"ABS")&lt;/Q&gt;&lt;R&gt;2&lt;/R&gt;&lt;C&gt;1&lt;/C&gt;&lt;D xsi:type="xsd:double"&gt;1.7&lt;/D&gt;&lt;D xsi:type="xsd:double"&gt;2.2&lt;/D&gt;&lt;/FQL&gt;&lt;FQL&gt;&lt;Q&gt;US0231351067^FESG_RATING(1/1/2017,12/31/2017,,"ABS")&lt;/Q&gt;&lt;R&gt;2&lt;/R&gt;&lt;C&gt;1&lt;/C&gt;&lt;D xsi:type="xsd:double"&gt;2.4&lt;/D&gt;&lt;D xsi:type="xsd:double"&gt;2.4&lt;/D&gt;&lt;/FQL&gt;&lt;FQL&gt;&lt;Q&gt;US0231351067^FESG_RATING(1/1/2018,12/31/2018,,"ABS")&lt;/Q&gt;&lt;R&gt;2&lt;/R&gt;&lt;C&gt;1&lt;/C&gt;&lt;D xsi:type="xsd:double"&gt;2.4&lt;/D&gt;&lt;D xsi:type="xsd:double"&gt;2.1&lt;/D&gt;&lt;/FQL&gt;&lt;FQL&gt;&lt;Q&gt;US30303M1027^FESG_RATING(1/1/2016,12/31/2016,,"ABS")&lt;/Q&gt;&lt;R&gt;2&lt;/R&gt;&lt;C&gt;1&lt;/C&gt;&lt;D xsi:type="xsd:double"&gt;1.7&lt;/D&gt;&lt;D xsi:type="xsd:double"&gt;1.6&lt;/D&gt;&lt;/FQL&gt;&lt;FQL&gt;&lt;Q&gt;US30303M1027^FESG_RATING(1/1/2017,12/31/2017,,"ABS")&lt;/Q&gt;&lt;R&gt;2&lt;/R&gt;&lt;C&gt;1&lt;/C&gt;&lt;D xsi:type="xsd:double"&gt;1.6&lt;/D&gt;&lt;D xsi:type="xsd:double"&gt;1.8&lt;/D&gt;&lt;/FQL&gt;&lt;FQL&gt;&lt;Q&gt;US30303M1027^FESG_RATING(1/1/2018,12/31/2018,,"ABS")&lt;/Q&gt;&lt;R&gt;2&lt;/R&gt;&lt;C&gt;1&lt;/C&gt;&lt;D xsi:type="xsd:double"&gt;1.8&lt;/D&gt;&lt;D xsi:type="xsd:double"&gt;2.9&lt;/D&gt;&lt;/FQL&gt;&lt;FQL&gt;&lt;Q&gt;US02079K1079^FESG_RATING(1/1/2016,12/31/2016,,"ABS")&lt;/Q&gt;&lt;R&gt;2&lt;/R&gt;&lt;C&gt;1&lt;/C&gt;&lt;D xsi:type="xsd:double"&gt;3&lt;/D&gt;&lt;D xsi:type="xsd:double"&gt;2.8&lt;/D&gt;&lt;/FQL&gt;&lt;FQL&gt;&lt;Q&gt;US02079K1079^FESG_RATING(1/1/2017,12/31/2017,,"ABS")&lt;/Q&gt;&lt;R&gt;2&lt;/R&gt;&lt;C&gt;1&lt;/C&gt;&lt;D xsi:type="xsd:double"&gt;3&lt;/D&gt;&lt;D xsi:type="xsd:double"&gt;3&lt;/D&gt;&lt;/FQL&gt;&lt;FQL&gt;&lt;Q&gt;US02079K1079^FESG_RATING(1/1/2018,12/31/2018,,"ABS")&lt;/Q&gt;&lt;R&gt;2&lt;/R&gt;&lt;C&gt;1&lt;/C&gt;&lt;D xsi:type="xsd:double"&gt;3&lt;/D&gt;&lt;D xsi:type="xsd:double"&gt;3.9&lt;/D&gt;&lt;/FQL&gt;&lt;FQL&gt;&lt;Q&gt;US88160R1014^FESG_RATING(1/1/2016,12/31/2016,,"ABS")&lt;/Q&gt;&lt;R&gt;2&lt;/R&gt;&lt;C&gt;1&lt;/C&gt;&lt;D xsi:type="xsd:double"&gt;0.9&lt;/D&gt;&lt;D xsi:type="xsd:double"&gt;1.1&lt;/D&gt;&lt;/FQL&gt;&lt;FQL&gt;&lt;Q&gt;US88160R1014^FESG_RATING(1/1/2017,12/31/2017,,"ABS")&lt;/Q&gt;&lt;R&gt;2&lt;/R&gt;&lt;C&gt;1&lt;/C&gt;&lt;D xsi:type="xsd:double"&gt;0.9&lt;/D&gt;&lt;D xsi:type="xsd:double"&gt;0.9&lt;/D&gt;&lt;/FQL&gt;&lt;FQL&gt;&lt;Q&gt;US88160R1014^FESG_RATING(1/1/2018,12/31/2018,,"ABS")&lt;/Q&gt;&lt;R&gt;2&lt;/R&gt;&lt;C&gt;1&lt;/C&gt;&lt;D xsi:type="xsd:double"&gt;0.9&lt;/D&gt;&lt;D xsi:type="xsd:double"&gt;0.8&lt;/D&gt;&lt;/FQL&gt;&lt;FQL&gt;&lt;Q&gt;TW0002330008^FESG_RATING(1/1/2016,12/31/2016,,"ABS")&lt;/Q&gt;&lt;R&gt;2&lt;/R&gt;&lt;C&gt;1&lt;/C&gt;&lt;D xsi:type="xsd:double"&gt;3.3&lt;/D&gt;&lt;D xsi:type="xsd:double"&gt;3.2&lt;/D&gt;&lt;/FQL&gt;&lt;FQL&gt;&lt;Q&gt;TW0002330008^FESG_RATING(1/1/2017,12/31/2017,,"ABS")&lt;/Q&gt;&lt;R&gt;2&lt;/R&gt;&lt;C&gt;1&lt;/C&gt;&lt;D xsi:type="xsd:double"&gt;3.2&lt;/D&gt;&lt;D xsi:type="xsd:double"&gt;3.8&lt;/D&gt;&lt;/FQL&gt;&lt;FQL&gt;&lt;Q&gt;TW0002330008^FESG_RATING(1/1/2018,12/31/2018,,"ABS")&lt;/Q&gt;&lt;R&gt;2&lt;/R&gt;&lt;C&gt;1&lt;/C&gt;&lt;D xsi:type="xsd:double"&gt;3.8&lt;/D&gt;&lt;D xsi:type="xsd:double"&gt;3.8&lt;/D&gt;&lt;/FQL&gt;&lt;FQL&gt;&lt;Q&gt;US46625H1005^FESG_RATING(1/1/2016,12/31/2016,,"ABS")&lt;/Q&gt;&lt;R&gt;2&lt;/R&gt;&lt;C&gt;1&lt;/C&gt;&lt;D xsi:type="xsd:double"&gt;3.4&lt;/D&gt;&lt;D xsi:type="xsd:double"&gt;4.1&lt;/D&gt;&lt;/FQL&gt;&lt;FQL&gt;&lt;Q&gt;US46625H1005^FESG_RATING(1/1/2017,12/31/2017,,"ABS")&lt;/Q&gt;&lt;R&gt;2&lt;/R&gt;&lt;C&gt;1&lt;/C&gt;&lt;D xsi:type="xsd:double"&gt;4.1&lt;/D&gt;&lt;D xsi:type="xsd:double"&gt;4.4&lt;/D&gt;&lt;/FQL&gt;&lt;FQL&gt;&lt;Q&gt;US46625H1005^FESG_RATING(1/1/2018,12/31/2018,,"ABS")&lt;/Q&gt;&lt;R&gt;2&lt;/R&gt;&lt;C&gt;1&lt;/C&gt;&lt;D xsi:type="xsd:double"&gt;4.4&lt;/D&gt;&lt;D xsi:type="xsd:double"&gt;4.5&lt;/D&gt;&lt;/FQL&gt;&lt;FQL&gt;&lt;Q&gt;US4781601046^FESG_RATING(1/1/2016,12/31/2016,,"ABS")&lt;/Q&gt;&lt;R&gt;2&lt;/R&gt;&lt;C&gt;1&lt;/C&gt;&lt;D xsi:type="xsd:double"&gt;3.7&lt;/D&gt;&lt;D xsi:type="xsd:double"&gt;4&lt;/D&gt;&lt;/FQL&gt;&lt;FQL&gt;&lt;Q&gt;US4781601046^FESG_RATING(1/1/2017,12/31/2017,,"ABS")&lt;/Q&gt;&lt;R&gt;2&lt;/R&gt;&lt;C&gt;1&lt;/C&gt;&lt;D xsi:type="xsd:double"&gt;4&lt;/D&gt;&lt;D xsi:type="xsd:double"&gt;3.8&lt;/D&gt;&lt;/FQL&gt;&lt;FQL&gt;&lt;Q&gt;US4781601046^FESG_RATING(1/1/2018,12/31/2018,,"ABS")&lt;/Q&gt;&lt;R&gt;2&lt;/R&gt;&lt;C&gt;1&lt;/C&gt;&lt;D xsi:type="xsd:double"&gt;3.8&lt;/D&gt;&lt;D xsi:type="xsd:double"&gt;4&lt;/D&gt;&lt;/FQL&gt;&lt;FQL&gt;&lt;Q&gt;KR7005930003^FESG_RATING(1/1/2016,12/31/2016,,"ABS")&lt;/Q&gt;&lt;R&gt;2&lt;/R&gt;&lt;C&gt;1&lt;/C&gt;&lt;D xsi:type="xsd:double"&gt;3.8&lt;/D&gt;&lt;D xsi:type="xsd:double"&gt;3.8&lt;/D&gt;&lt;/FQL&gt;&lt;FQL&gt;&lt;Q&gt;KR7005930003^FESG_RATING(1/1/2017,12/31/2017,,"ABS")&lt;/Q&gt;&lt;R&gt;2&lt;/R&gt;&lt;C&gt;1&lt;/C&gt;&lt;D xsi:type="xsd:double"&gt;3.8&lt;/D&gt;&lt;D xsi:type="xsd:double"&gt;4.2&lt;/D&gt;&lt;/FQL&gt;&lt;FQL&gt;&lt;Q&gt;KR7005930003^FESG_RATING(1/1/2018,12/31/2018,,"ABS")&lt;/Q&gt;&lt;R&gt;2&lt;/R&gt;&lt;C&gt;1&lt;/C&gt;&lt;D xsi:type="xsd:double"&gt;4.2&lt;/D&gt;&lt;D xsi:type="xsd:double"&gt;3.9&lt;/D&gt;&lt;/FQL&gt;&lt;FQL&gt;&lt;Q&gt;US92826C8394^FESG_RATING(1/1/2016,12/31/2016,,"ABS")&lt;/Q&gt;&lt;R&gt;2&lt;/R&gt;&lt;C&gt;1&lt;/C&gt;&lt;D xsi:type="xsd:double"&gt;2&lt;/D&gt;&lt;D xsi:type="xsd:double"&gt;2.2&lt;/D&gt;&lt;/FQL&gt;&lt;FQL&gt;&lt;Q&gt;US92826C8394^FESG_RATING(1/1/2017,12/31/2017,,"ABS")&lt;/Q&gt;&lt;R&gt;2&lt;/R&gt;&lt;C&gt;1&lt;/C&gt;&lt;D xsi:type="xsd:double"&gt;3.3&lt;/D&gt;&lt;D xsi:type="xsd:double"&gt;3.3&lt;/D&gt;&lt;/FQL&gt;&lt;FQL&gt;&lt;Q&gt;US92826C8394^FESG_RATING(1/1/2018,12/31/2018,,"ABS")&lt;/Q&gt;&lt;R&gt;2&lt;/R&gt;&lt;C&gt;1&lt;/C&gt;&lt;D xsi:type="xsd:double"&gt;3.3&lt;/D&gt;&lt;D xsi:type="xsd:double"&gt;4.1&lt;/D&gt;&lt;/FQL&gt;&lt;FQL&gt;&lt;Q&gt;US91324P1021^FESG_RATING(1/1/2016,12/31/2016,,"ABS")&lt;/Q&gt;&lt;R&gt;2&lt;/R&gt;&lt;C&gt;1&lt;/C&gt;&lt;D xsi:type="xsd:double"&gt;2.7&lt;/D&gt;&lt;D xsi:type="xsd:double"&gt;2.7&lt;/D&gt;&lt;/FQL&gt;&lt;FQL&gt;&lt;Q&gt;US91324P1021^FESG_RATING(1/1/2017,12/31/2017,,"ABS")&lt;/Q&gt;&lt;R&gt;2&lt;/R&gt;&lt;C&gt;1&lt;/C&gt;&lt;D xsi:type="xsd:double"&gt;2.8&lt;/D&gt;&lt;D xsi:type="xsd:double"&gt;2.8&lt;/D&gt;&lt;/FQL&gt;&lt;FQL&gt;&lt;Q&gt;US91324P1021^FESG_RATING(1/1/2018,12/31/2018,,"ABS")&lt;/Q&gt;&lt;R&gt;2&lt;/R&gt;&lt;C&gt;1&lt;/C&gt;&lt;D xsi:type="xsd:double"&gt;2.8&lt;/D&gt;&lt;D xsi:type="xsd:double"&gt;3&lt;/D&gt;&lt;/FQL&gt;&lt;FQL&gt;&lt;Q&gt;US0846707026^FESG_RATING(1/1/2016,12/31/2016,,"ABS")&lt;/Q&gt;&lt;R&gt;2&lt;/R&gt;&lt;C&gt;1&lt;/C&gt;&lt;D xsi:type="xsd:double"&gt;0.6&lt;/D&gt;&lt;D xsi:type="xsd:double"&gt;0.6&lt;/D&gt;&lt;/FQL&gt;&lt;FQL&gt;&lt;Q&gt;US0846707026^FESG_RATING(1/1/2017,12/31/2017,,"ABS")&lt;/Q&gt;&lt;R&gt;2&lt;/R&gt;&lt;C&gt;1&lt;/C&gt;&lt;D xsi:type="xsd:double"&gt;0.6&lt;/D&gt;&lt;D xsi:type="xsd:double"&gt;0.6&lt;/D&gt;&lt;/FQL&gt;&lt;FQL&gt;&lt;Q&gt;US0846707026^FESG_RATING(1/1/2018,12/31/2018,,"ABS")&lt;/Q&gt;&lt;R&gt;2&lt;/R&gt;&lt;C&gt;1&lt;/C&gt;&lt;D xsi:type="xsd:double"&gt;0.6&lt;/D&gt;&lt;D xsi:type="xsd:double"&gt;0.7&lt;/D&gt;&lt;/FQL&gt;&lt;FQL&gt;&lt;Q&gt;US2546871060^FESG_RATING(1/1/2016,12/31/2016,,"ABS")&lt;/Q&gt;&lt;R&gt;2&lt;/R&gt;&lt;C&gt;1&lt;/C&gt;&lt;D xsi:type="xsd:double"&gt;3&lt;/D&gt;&lt;D xsi:type="xsd:double"&gt;3&lt;/D&gt;&lt;/FQL&gt;&lt;FQL&gt;&lt;Q&gt;US2546871060^FESG_RATING(1/1/2017,12/31/2017,,"ABS")&lt;/Q&gt;&lt;R&gt;2&lt;/R&gt;&lt;C&gt;1&lt;/C&gt;&lt;D xsi:type="xsd:double"&gt;3&lt;/D&gt;&lt;D xsi:type="xsd:double"&gt;2.9&lt;/D&gt;&lt;/FQL&gt;&lt;FQL&gt;&lt;Q&gt;US2546871060^FESG_RATING(1/1/2018,12/31/2018,,"ABS")&lt;/Q&gt;&lt;R&gt;2&lt;/R&gt;&lt;C&gt;1&lt;/C&gt;&lt;D xsi:type="xsd:double"&gt;2.9&lt;/D&gt;&lt;D xsi:type="xsd:double"&gt;3.5&lt;/D&gt;&lt;/FQL&gt;&lt;FQL&gt;&lt;Q&gt;US7427181091^FESG_RATING(1/1/2016,12/31/2016,,"ABS")&lt;/Q&gt;&lt;R&gt;2&lt;/R&gt;&lt;C&gt;1&lt;/C&gt;&lt;D xsi:type="xsd:double"&gt;3.2&lt;/D&gt;&lt;D xsi:type="xsd:double"&gt;3&lt;/D&gt;&lt;/FQL&gt;&lt;FQL&gt;&lt;Q&gt;US7427181091^FESG_RATING(1/1/2017,12/31/2017,,"ABS")&lt;/Q&gt;&lt;R&gt;2&lt;/R&gt;&lt;C&gt;1&lt;/C&gt;&lt;D xsi:type="xsd:double"&gt;3&lt;/D&gt;&lt;D xsi:type="xsd:double"&gt;3.2&lt;/D&gt;&lt;/FQL&gt;&lt;FQL&gt;&lt;Q&gt;US7427181091^FESG_RATING(1/1/2018,12/31/2018,,"ABS")&lt;/Q&gt;&lt;R&gt;2&lt;/R&gt;&lt;C&gt;1&lt;/C&gt;&lt;D xsi:type="xsd:double"&gt;3.2&lt;/D&gt;&lt;D xsi:type="xsd:double"&gt;3.8&lt;/D&gt;&lt;/FQL&gt;&lt;FQL&gt;&lt;Q&gt;US67066G1040^FESG_RATING(1/1/2016,12/31/2016,,"ABS")&lt;/Q&gt;&lt;R&gt;2&lt;/R&gt;&lt;C&gt;1&lt;/C&gt;&lt;D xsi:type="xsd:double"&gt;2.4&lt;/D&gt;&lt;D xsi:type="xsd:double"&gt;3.3&lt;/D&gt;&lt;/FQL&gt;&lt;FQL&gt;&lt;Q&gt;US67066G1040^FESG_RATING(1/1/2017,12/31/2017,,"ABS")&lt;/Q&gt;&lt;R&gt;2&lt;/R&gt;&lt;C&gt;1&lt;/C&gt;&lt;D xsi:type="xsd:double"&gt;3.3&lt;/D&gt;&lt;D xsi:type="xsd:double"&gt;3.5&lt;/D&gt;&lt;/FQL&gt;&lt;FQL&gt;&lt;Q&gt;US67066G1040^FESG_RATING(1/1/2018,12/31/2018,,"ABS")&lt;/Q&gt;&lt;R&gt;2&lt;/R&gt;&lt;C&gt;1&lt;/C&gt;&lt;D xsi:type="xsd:double"&gt;3.5&lt;/D&gt;&lt;D xsi:type="xsd:double"&gt;3.7&lt;/D&gt;&lt;/FQL&gt;&lt;FQL&gt;&lt;Q&gt;US4370761029^FESG_RATING(1/1/2016,12/31/2016,,"ABS")&lt;/Q&gt;&lt;R&gt;2&lt;/R&gt;&lt;C&gt;1&lt;/C&gt;&lt;D xsi:type="xsd:double"&gt;2.8&lt;/D&gt;&lt;D xsi:type="xsd:double"&gt;2.8&lt;/D&gt;&lt;/FQL&gt;&lt;FQL&gt;&lt;Q&gt;US4370761029^FESG_RATING(1/1/2017,12/31/2017,,"ABS")&lt;/Q&gt;&lt;R&gt;2&lt;/R&gt;&lt;C&gt;1&lt;/C&gt;&lt;D xsi:type="xsd:double"&gt;2.8&lt;/D&gt;&lt;D xsi:type="xsd:double"&gt;2.8&lt;/D&gt;&lt;/FQL&gt;&lt;FQL&gt;&lt;Q&gt;US4370761029^FESG_RATING(1/1/2018,12/31/2018,,"ABS")&lt;/Q&gt;&lt;R&gt;2&lt;/R&gt;&lt;C&gt;1&lt;/C&gt;&lt;D xsi:type="xsd:double"&gt;2.8&lt;/D&gt;&lt;D xsi:type="xsd:double"&gt;3.6&lt;/D&gt;&lt;/FQL&gt;&lt;FQL&gt;&lt;Q&gt;CH0038863350^FESG_RATING(1/1/2016,12/31/2016,,"ABS")&lt;/Q&gt;&lt;R&gt;2&lt;/R&gt;&lt;C&gt;1&lt;/C&gt;&lt;D xsi:type="xsd:double"&gt;4.4&lt;/D&gt;&lt;D xsi:type="xsd:double"&gt;4.4&lt;/D&gt;&lt;/FQL&gt;&lt;FQL&gt;&lt;Q&gt;CH0038863350^FESG_RATING(1/1/2017,12/31/2017,,"ABS")&lt;/Q&gt;&lt;R&gt;2&lt;/R&gt;&lt;C&gt;1&lt;/C&gt;&lt;D xsi:type="xsd:double"&gt;4.4&lt;/D&gt;&lt;D xsi:type="xsd:double"&gt;4.8&lt;/D&gt;&lt;/FQL&gt;&lt;FQL&gt;&lt;Q&gt;CH0038863350^FESG_RATING(1/1/2018,12/31/2018,,"ABS")&lt;/Q&gt;&lt;R&gt;2&lt;/R&gt;&lt;C&gt;1&lt;/C&gt;&lt;D xsi:type="xsd:double"&gt;4.8&lt;/D&gt;&lt;D xsi:type="xsd:double"&gt;4.8&lt;/D&gt;&lt;/FQL&gt;&lt;FQL&gt;&lt;Q&gt;US57636Q1040^FESG_RATING(1/1/2016,12/31/2016,,"ABS")&lt;/Q&gt;&lt;R&gt;2&lt;/R&gt;&lt;C&gt;1&lt;/C&gt;&lt;D xsi:type="xsd:double"&gt;2.4&lt;/D&gt;&lt;D xsi:type="xsd:double"&gt;2.2&lt;/D&gt;&lt;/FQL&gt;&lt;FQL&gt;&lt;Q&gt;US57636Q1040^FESG_RATING(1/1/2017,12/31/2017,,"ABS")&lt;/Q&gt;&lt;R&gt;2&lt;/R&gt;&lt;C&gt;1&lt;/C&gt;&lt;D xsi:type="xsd:double"&gt;2.2&lt;/D&gt;&lt;D xsi:type="xsd:double"&gt;2.7&lt;/D&gt;&lt;/FQL&gt;&lt;FQL&gt;&lt;Q&gt;US57636Q1040^FESG_RATING(1/1/2018,12/31/2018,,"ABS")&lt;/Q&gt;&lt;R&gt;2&lt;/R&gt;&lt;</t>
        </r>
      </text>
    </comment>
    <comment ref="A60" authorId="0" shapeId="0" xr:uid="{8402F84E-46BE-41F0-9B49-DDEB1F02E986}">
      <text>
        <r>
          <rPr>
            <b/>
            <sz val="9"/>
            <color indexed="81"/>
            <rFont val="Tahoma"/>
            <family val="2"/>
          </rPr>
          <t>C&gt;1&lt;/C&gt;&lt;D xsi:type="xsd:double"&gt;2.7&lt;/D&gt;&lt;D xsi:type="xsd:double"&gt;2.8&lt;/D&gt;&lt;/FQL&gt;&lt;FQL&gt;&lt;Q&gt;US0605051046^FESG_RATING(1/1/2016,12/31/2016,,"ABS")&lt;/Q&gt;&lt;R&gt;2&lt;/R&gt;&lt;C&gt;1&lt;/C&gt;&lt;D xsi:type="xsd:double"&gt;3.1&lt;/D&gt;&lt;D xsi:type="xsd:double"&gt;3.9&lt;/D&gt;&lt;/FQL&gt;&lt;FQL&gt;&lt;Q&gt;US0605051046^FESG_RATING(1/1/2017,12/31/2017,,"ABS")&lt;/Q&gt;&lt;R&gt;2&lt;/R&gt;&lt;C&gt;1&lt;/C&gt;&lt;D xsi:type="xsd:double"&gt;4&lt;/D&gt;&lt;D xsi:type="xsd:double"&gt;4&lt;/D&gt;&lt;/FQL&gt;&lt;FQL&gt;&lt;Q&gt;US0605051046^FESG_RATING(1/1/2018,12/31/2018,,"ABS")&lt;/Q&gt;&lt;R&gt;2&lt;/R&gt;&lt;C&gt;1&lt;/C&gt;&lt;D xsi:type="xsd:double"&gt;4&lt;/D&gt;&lt;D xsi:type="xsd:double"&gt;4.3&lt;/D&gt;&lt;/FQL&gt;&lt;FQL&gt;&lt;Q&gt;US70450Y1038^FESG_RATING(1/1/2016,12/31/2016,,"ABS")&lt;/Q&gt;&lt;R&gt;2&lt;/R&gt;&lt;C&gt;1&lt;/C&gt;&lt;D xsi:type="xsd:double"&gt;2.9&lt;/D&gt;&lt;D xsi:type="xsd:double"&gt;2.8&lt;/D&gt;&lt;/FQL&gt;&lt;FQL&gt;&lt;Q&gt;US70450Y1038^FESG_RATING(1/1/2017,12/31/2017,,"ABS")&lt;/Q&gt;&lt;R&gt;2&lt;/R&gt;&lt;C&gt;1&lt;/C&gt;&lt;D xsi:type="xsd:double"&gt;2.8&lt;/D&gt;&lt;D xsi:type="xsd:double"&gt;2.8&lt;/D&gt;&lt;/FQL&gt;&lt;FQL&gt;&lt;Q&gt;US70450Y1038^FESG_RATING(1/1/2018,12/31/2018,,"ABS")&lt;/Q&gt;&lt;R&gt;2&lt;/R&gt;&lt;C&gt;1&lt;/C&gt;&lt;D xsi:type="xsd:double"&gt;2.7&lt;/D&gt;&lt;D xsi:type="xsd:double"&gt;2.7&lt;/D&gt;&lt;/FQL&gt;&lt;FQL&gt;&lt;Q&gt;US4581401001^FESG_RATING(1/1/2016,12/31/2016,,"ABS")&lt;/Q&gt;&lt;R&gt;2&lt;/R&gt;&lt;C&gt;1&lt;/C&gt;&lt;D xsi:type="xsd:double"&gt;4.2&lt;/D&gt;&lt;D xsi:type="xsd:double"&gt;4.2&lt;/D&gt;&lt;/FQL&gt;&lt;FQL&gt;&lt;Q&gt;US4581401001^FESG_RATING(1/1/2017,12/31/2017,,"ABS")&lt;/Q&gt;&lt;R&gt;2&lt;/R&gt;&lt;C&gt;1&lt;/C&gt;&lt;D xsi:type="xsd:double"&gt;4.2&lt;/D&gt;&lt;D xsi:type="xsd:double"&gt;4.1&lt;/D&gt;&lt;/FQL&gt;&lt;FQL&gt;&lt;Q&gt;US4581401001^FESG_RATING(1/1/2018,12/31/2018,,"ABS")&lt;/Q&gt;&lt;R&gt;2&lt;/R&gt;&lt;C&gt;1&lt;/C&gt;&lt;D xsi:type="xsd:double"&gt;4.1&lt;/D&gt;&lt;D xsi:type="xsd:double"&gt;4.5&lt;/D&gt;&lt;/FQL&gt;&lt;FQL&gt;&lt;Q&gt;NL0010273215^FESG_RATING(1/1/2016,12/31/2016,,"ABS")&lt;/Q&gt;&lt;R&gt;2&lt;/R&gt;&lt;C&gt;1&lt;/C&gt;&lt;D xsi:type="xsd:double"&gt;3.3&lt;/D&gt;&lt;D xsi:type="xsd:double"&gt;3.5&lt;/D&gt;&lt;/FQL&gt;&lt;FQL&gt;&lt;Q&gt;NL0010273215^FESG_RATING(1/1/2017,12/31/2017,,"ABS")&lt;/Q&gt;&lt;R&gt;2&lt;/R&gt;&lt;C&gt;1&lt;/C&gt;&lt;D xsi:type="xsd:double"&gt;3.5&lt;/D&gt;&lt;D xsi:type="xsd:double"&gt;3.9&lt;/D&gt;&lt;/FQL&gt;&lt;FQL&gt;&lt;Q&gt;NL0010273215^FESG_RATING(1/1/2018,12/31/2018,,"ABS")&lt;/Q&gt;&lt;R&gt;2&lt;/R&gt;&lt;C&gt;1&lt;/C&gt;&lt;D xsi:type="xsd:double"&gt;3.9&lt;/D&gt;&lt;D xsi:type="xsd:double"&gt;4.5&lt;/D&gt;&lt;/FQL&gt;&lt;FQL&gt;&lt;Q&gt;US20030N1019^FESG_RATING(1/1/2016,12/31/2016,,"ABS")&lt;/Q&gt;&lt;R&gt;2&lt;/R&gt;&lt;C&gt;1&lt;/C&gt;&lt;D xsi:type="xsd:double"&gt;3.2&lt;/D&gt;&lt;D xsi:type="xsd:double"&gt;3.2&lt;/D&gt;&lt;/FQL&gt;&lt;FQL&gt;&lt;Q&gt;US20030N1019^FESG_RATING(1/1/2017,12/31/2017,,"ABS")&lt;/Q&gt;&lt;R&gt;2&lt;/R&gt;&lt;C&gt;1&lt;/C&gt;&lt;D xsi:type="xsd:double"&gt;4&lt;/D&gt;&lt;D xsi:type="xsd:double"&gt;4&lt;/D&gt;&lt;/FQL&gt;&lt;FQL&gt;&lt;Q&gt;US20030N1019^FESG_RATING(1/1/2018,12/31/2018,,"ABS")&lt;/Q&gt;&lt;R&gt;2&lt;/R&gt;&lt;C&gt;1&lt;/C&gt;&lt;D xsi:type="xsd:double"&gt;4&lt;/D&gt;&lt;D xsi:type="xsd:double"&gt;4.4&lt;/D&gt;&lt;/FQL&gt;&lt;FQL&gt;&lt;Q&gt;US92343V1044^FESG_RATING(1/1/2016,12/31/2016,,"ABS")&lt;/Q&gt;&lt;R&gt;2&lt;/R&gt;&lt;C&gt;1&lt;/C&gt;&lt;D xsi:type="xsd:double"&gt;3.8&lt;/D&gt;&lt;D xsi:type="xsd:double"&gt;3.7&lt;/D&gt;&lt;/FQL&gt;&lt;FQL&gt;&lt;Q&gt;US92343V1044^FESG_RATING(1/1/2017,12/31/2017,,"ABS")&lt;/Q&gt;&lt;R&gt;2&lt;/R&gt;&lt;C&gt;1&lt;/C&gt;&lt;D xsi:type="xsd:double"&gt;3.6&lt;/D&gt;&lt;D xsi:type="xsd:double"&gt;3.6&lt;/D&gt;&lt;/FQL&gt;&lt;FQL&gt;&lt;Q&gt;US92343V1044^FESG_RATING(1/1/2018,12/31/2018,,"ABS")&lt;/Q&gt;&lt;R&gt;2&lt;/R&gt;&lt;C&gt;1&lt;/C&gt;&lt;D xsi:type="xsd:double"&gt;3.6&lt;/D&gt;&lt;D xsi:type="xsd:double"&gt;4&lt;/D&gt;&lt;/FQL&gt;&lt;FQL&gt;&lt;Q&gt;US30231G1022^FESG_RATING(1/1/2016,12/31/2016,,"ABS")&lt;/Q&gt;&lt;R&gt;2&lt;/R&gt;&lt;C&gt;1&lt;/C&gt;&lt;D xsi:type="xsd:double"&gt;2.6&lt;/D&gt;&lt;D xsi:type="xsd:double"&gt;2.6&lt;/D&gt;&lt;/FQL&gt;&lt;FQL&gt;&lt;Q&gt;US30231G1022^FESG_RATING(1/1/2017,12/31/2017,,"ABS")&lt;/Q&gt;&lt;R&gt;2&lt;/R&gt;&lt;C&gt;1&lt;/C&gt;&lt;D xsi:type="xsd:double"&gt;2.6&lt;/D&gt;&lt;D xsi:type="xsd:double"&gt;2.9&lt;/D&gt;&lt;/FQL&gt;&lt;FQL&gt;&lt;Q&gt;US30231G1022^FESG_RATING(1/1/2018,12/31/2018,,"ABS")&lt;/Q&gt;&lt;R&gt;2&lt;/R&gt;&lt;C&gt;1&lt;/C&gt;&lt;D xsi:type="xsd:double"&gt;2.9&lt;/D&gt;&lt;D xsi:type="xsd:double"&gt;3.2&lt;/D&gt;&lt;/FQL&gt;&lt;FQL&gt;&lt;Q&gt;US64110L1061^FESG_RATING(1/1/2016,12/31/2016,,"ABS")&lt;/Q&gt;&lt;R&gt;2&lt;/R&gt;&lt;C&gt;1&lt;/C&gt;&lt;D xsi:type="xsd:double"&gt;1.6&lt;/D&gt;&lt;D xsi:type="xsd:double"&gt;1.7&lt;/D&gt;&lt;/FQL&gt;&lt;FQL&gt;&lt;Q&gt;US64110L1061^FESG_RATING(1/1/2017,12/31/2017,,"ABS")&lt;/Q&gt;&lt;R&gt;2&lt;/R&gt;&lt;C&gt;1&lt;/C&gt;&lt;D xsi:type="xsd:double"&gt;1.7&lt;/D&gt;&lt;D xsi:type="xsd:double"&gt;1.7&lt;/D&gt;&lt;/FQL&gt;&lt;FQL&gt;&lt;Q&gt;US64110L1061^FESG_RATING(1/1/2018,12/31/2018,,"ABS")&lt;/Q&gt;&lt;R&gt;2&lt;/R&gt;&lt;C&gt;1&lt;/C&gt;&lt;D xsi:type="xsd:double"&gt;2.6&lt;/D&gt;&lt;D xsi:type="xsd:double"&gt;2.6&lt;/D&gt;&lt;/FQL&gt;&lt;FQL&gt;&lt;Q&gt;CH0012032048^FESG_RATING(1/1/2016,12/31/2016,,"ABS")&lt;/Q&gt;&lt;R&gt;2&lt;/R&gt;&lt;C&gt;1&lt;/C&gt;&lt;D xsi:type="xsd:double"&gt;4&lt;/D&gt;&lt;D xsi:type="xsd:double"&gt;4&lt;/D&gt;&lt;/FQL&gt;&lt;FQL&gt;&lt;Q&gt;CH0012032048^FESG_RATING(1/1/2017,12/31/2017,,"ABS")&lt;/Q&gt;&lt;R&gt;2&lt;/R&gt;&lt;C&gt;1&lt;/C&gt;&lt;D xsi:type="xsd:double"&gt;4.1&lt;/D&gt;&lt;D xsi:type="xsd:double"&gt;4.1&lt;/D&gt;&lt;/FQL&gt;&lt;FQL&gt;&lt;Q&gt;CH0012032048^FESG_RATING(1/1/2018,12/31/2018,,"ABS")&lt;/Q&gt;&lt;R&gt;2&lt;/R&gt;&lt;C&gt;1&lt;/C&gt;&lt;D xsi:type="xsd:double"&gt;4.1&lt;/D&gt;&lt;D xsi:type="xsd:double"&gt;4.4&lt;/D&gt;&lt;/FQL&gt;&lt;FQL&gt;&lt;Q&gt;US00724F1012^FESG_RATING(1/1/2016,12/31/2016,,"ABS")&lt;/Q&gt;&lt;R&gt;2&lt;/R&gt;&lt;C&gt;1&lt;/C&gt;&lt;D xsi:type="xsd:double"&gt;3.3&lt;/D&gt;&lt;D xsi:type="xsd:double"&gt;3.3&lt;/D&gt;&lt;/FQL&gt;&lt;FQL&gt;&lt;Q&gt;US00724F1012^FESG_RATING(1/1/2017,12/31/2017,,"ABS")&lt;/Q&gt;&lt;R&gt;2&lt;/R&gt;&lt;C&gt;1&lt;/C&gt;&lt;D xsi:type="xsd:double"&gt;3.6&lt;/D&gt;&lt;D xsi:type="xsd:double"&gt;3.6&lt;/D&gt;&lt;/FQL&gt;&lt;FQL&gt;&lt;Q&gt;US00724F1012^FESG_RATING(1/1/2018,12/31/2018,,"ABS")&lt;/Q&gt;&lt;R&gt;2&lt;/R&gt;&lt;C&gt;1&lt;/C&gt;&lt;D xsi:type="xsd:double"&gt;3.4&lt;/D&gt;&lt;D xsi:type="xsd:double"&gt;3.4&lt;/D&gt;&lt;/FQL&gt;&lt;FQL&gt;&lt;Q&gt;US17275R1023^FESG_RATING(1/1/2016,12/31/2016,,"ABS")&lt;/Q&gt;&lt;R&gt;2&lt;/R&gt;&lt;C&gt;1&lt;/C&gt;&lt;D xsi:type="xsd:double"&gt;3.8&lt;/D&gt;&lt;D xsi:type="xsd:double"&gt;4.2&lt;/D&gt;&lt;/FQL&gt;&lt;FQL&gt;&lt;Q&gt;US17275R1023^FESG_RATING(1/1/2017,12/31/2017,,"ABS")&lt;/Q&gt;&lt;R&gt;2&lt;/R&gt;&lt;C&gt;1&lt;/C&gt;&lt;D xsi:type="xsd:double"&gt;4.2&lt;/D&gt;&lt;D xsi:type="xsd:double"&gt;4.3&lt;/D&gt;&lt;/FQL&gt;&lt;FQL&gt;&lt;Q&gt;US17275R1023^FESG_RATING(1/1/2018,12/31/2018,,"ABS")&lt;/Q&gt;&lt;R&gt;2&lt;/R&gt;&lt;C&gt;1&lt;/C&gt;&lt;D xsi:type="xsd:double"&gt;4.3&lt;/D&gt;&lt;D xsi:type="xsd:double"&gt;4.4&lt;/D&gt;&lt;/FQL&gt;&lt;FQL&gt;&lt;Q&gt;US00206R1023^FESG_RATING(1/1/2016,12/31/2016,,"ABS")&lt;/Q&gt;&lt;R&gt;2&lt;/R&gt;&lt;C&gt;1&lt;/C&gt;&lt;D xsi:type="xsd:double"&gt;3.9&lt;/D&gt;&lt;D xsi:type="xsd:double"&gt;4.1&lt;/D&gt;&lt;/FQL&gt;&lt;FQL&gt;&lt;Q&gt;US00206R1023^FESG_RATING(1/1/2017,12/31/2017,,"ABS")&lt;/Q&gt;&lt;R&gt;2&lt;/R&gt;&lt;C&gt;1&lt;/C&gt;&lt;D xsi:type="xsd:double"&gt;4.1&lt;/D&gt;&lt;D xsi:type="xsd:double"&gt;4&lt;/D&gt;&lt;/FQL&gt;&lt;FQL&gt;&lt;Q&gt;US00206R1023^FESG_RATING(1/1/2018,12/31/2018,,"ABS")&lt;/Q&gt;&lt;R&gt;2&lt;/R&gt;&lt;C&gt;1&lt;/C&gt;&lt;D xsi:type="xsd:double"&gt;4&lt;/D&gt;&lt;D xsi:type="xsd:double"&gt;4.4&lt;/D&gt;&lt;/FQL&gt;&lt;FQL&gt;&lt;Q&gt;US0028241000^FESG_RATING(1/1/2016,12/31/2016,,"ABS")&lt;/Q&gt;&lt;R&gt;2&lt;/R&gt;&lt;C&gt;1&lt;/C&gt;&lt;D xsi:type="xsd:double"&gt;2.9&lt;/D&gt;&lt;D xsi:type="xsd:double"&gt;3.2&lt;/D&gt;&lt;/FQL&gt;&lt;FQL&gt;&lt;Q&gt;US0028241000^FESG_RATING(1/1/2017,12/31/2017,,"ABS")&lt;/Q&gt;&lt;R&gt;2&lt;/R&gt;&lt;C&gt;1&lt;/C&gt;&lt;D xsi:type="xsd:double"&gt;3.2&lt;/D&gt;&lt;D xsi:type="xsd:double"&gt;3.4&lt;/D&gt;&lt;/FQL&gt;&lt;FQL&gt;&lt;Q&gt;US0028241000^FESG_RATING(1/1/2018,12/31/2018,,"ABS")&lt;/Q&gt;&lt;R&gt;2&lt;/R&gt;&lt;C&gt;1&lt;/C&gt;&lt;D xsi:type="xsd:double"&gt;3.4&lt;/D&gt;&lt;D xsi:type="xsd:double"&gt;3.7&lt;/D&gt;&lt;/FQL&gt;&lt;FQL&gt;&lt;Q&gt;CH0012005267^FESG_RATING(1/1/2016,12/31/2016,,"ABS")&lt;/Q&gt;&lt;R&gt;2&lt;/R&gt;&lt;C&gt;1&lt;/C&gt;&lt;D xsi:type="xsd:double"&gt;4.3&lt;/D&gt;&lt;D xsi:type="xsd:double"&gt;4.3&lt;/D&gt;&lt;/FQL&gt;&lt;FQL&gt;&lt;Q&gt;CH0012005267^FESG_RATING(1/1/2017,12/31/2017,,"ABS")&lt;/Q&gt;&lt;R&gt;2&lt;/R&gt;&lt;C&gt;1&lt;/C&gt;&lt;D xsi:type="xsd:double"&gt;4.3&lt;/D&gt;&lt;D xsi:type="xsd:double"&gt;4.6&lt;/D&gt;&lt;/FQL&gt;&lt;FQL&gt;&lt;Q&gt;CH0012005267^FESG_RATING(1/1/2018,12/31/2018,,"ABS")&lt;/Q&gt;&lt;R&gt;2&lt;/R&gt;&lt;C&gt;1&lt;/C&gt;&lt;D xsi:type="xsd:double"&gt;4.6&lt;/D&gt;&lt;D xsi:type="xsd:double"&gt;4.3&lt;/D&gt;&lt;/FQL&gt;&lt;FQL&gt;&lt;Q&gt;US1912161007^FESG_RATING(1/1/2016,12/31/2016,,"ABS")&lt;/Q&gt;&lt;R&gt;2&lt;/R&gt;&lt;C&gt;1&lt;/C&gt;&lt;D xsi:type="xsd:double"&gt;3.8&lt;/D&gt;&lt;D xsi:type="xsd:double"&gt;3.7&lt;/D&gt;&lt;/FQL&gt;&lt;FQL&gt;&lt;Q&gt;US1912161007^FESG_RATING(1/1/2017,12/31/2017,,"ABS")&lt;/Q&gt;&lt;R&gt;2&lt;/R&gt;&lt;C&gt;1&lt;/C&gt;&lt;D xsi:type="xsd:double"&gt;3.7&lt;/D&gt;&lt;D xsi:type="xsd:double"&gt;4.1&lt;/D&gt;&lt;/FQL&gt;&lt;FQL&gt;&lt;Q&gt;US1912161007^FESG_RATING(1/1/2018,12/31/2018,,"ABS")&lt;/Q&gt;&lt;R&gt;2&lt;/R&gt;&lt;C&gt;1&lt;/C&gt;&lt;D xsi:type="xsd:double"&gt;4.1&lt;/D&gt;&lt;D xsi:type="xsd:double"&gt;3.9&lt;/D&gt;&lt;/FQL&gt;&lt;FQL&gt;&lt;Q&gt;US1667641005^FESG_RATING(1/1/2016,12/31/2016,,"ABS")&lt;/Q&gt;&lt;R&gt;2&lt;/R&gt;&lt;C&gt;1&lt;/C&gt;&lt;D xsi:type="xsd:double"&gt;3.2&lt;/D&gt;&lt;D xsi:type="xsd:double"&gt;3.2&lt;/D&gt;&lt;/FQL&gt;&lt;FQL&gt;&lt;Q&gt;US1667641005^FESG_RATING(1/1/2017,12/31/2017,,"ABS")&lt;/Q&gt;&lt;R&gt;2&lt;/R&gt;&lt;C&gt;1&lt;/C&gt;&lt;D xsi:type="xsd:double"&gt;3.2&lt;/D&gt;&lt;D xsi:type="xsd:double"&gt;3.1&lt;/D&gt;&lt;/FQL&gt;&lt;FQL&gt;&lt;Q&gt;US1667641005^FESG_RATING(1/1/2018,12/31/2018,,"ABS")&lt;/Q&gt;&lt;R&gt;2&lt;/R&gt;&lt;C&gt;1&lt;/C&gt;&lt;D xsi:type="xsd:double"&gt;3.1&lt;/D&gt;&lt;D xsi:type="xsd:double"&gt;3.2&lt;/D&gt;&lt;/FQL&gt;&lt;FQL&gt;&lt;Q&gt;US7170811035^FESG_RATING(1/1/2016,12/31/2016,,"ABS")&lt;/Q&gt;&lt;R&gt;2&lt;/R&gt;&lt;C&gt;1&lt;/C&gt;&lt;D xsi:type="xsd:double"&gt;3.5&lt;/D&gt;&lt;D xsi:type="xsd:double"&gt;3.4&lt;/D&gt;&lt;/FQL&gt;&lt;FQL&gt;&lt;Q&gt;US7170811035^FESG_RATING(1/1/2017,12/31/2017,,"ABS")&lt;/Q&gt;&lt;R&gt;2&lt;/R&gt;&lt;C&gt;1&lt;/C&gt;&lt;D xsi:type="xsd:double"&gt;3.2&lt;/D&gt;&lt;D xsi:type="xsd:double"&gt;3.2&lt;/D&gt;&lt;/FQL&gt;&lt;FQL&gt;&lt;Q&gt;US7170811035^FESG_RATING(1/1/2018,12/31/2018,,"ABS")&lt;/Q&gt;&lt;R&gt;2&lt;/R&gt;&lt;C&gt;1&lt;/C&gt;&lt;D xsi:type="xsd:double"&gt;3.2&lt;/D&gt;&lt;D xsi:type="xsd:double"&gt;3.6&lt;/D&gt;&lt;/FQL&gt;&lt;FQL&gt;&lt;Q&gt;JP3633400001^FESG_RATING(1/1/2016,12/31/2016,,"ABS")&lt;/Q&gt;&lt;R&gt;2&lt;/R&gt;&lt;C&gt;1&lt;/C&gt;&lt;D xsi:type="xsd:double"&gt;3.3&lt;/D&gt;&lt;D xsi:type="xsd:double"&gt;3.2&lt;/D&gt;&lt;/FQL&gt;&lt;FQL&gt;&lt;Q&gt;JP3633400001^FESG_RATING(1/1/2017,12/31/2017,,"ABS")&lt;/Q&gt;&lt;R&gt;2&lt;/R&gt;&lt;C&gt;1&lt;/C&gt;&lt;D xsi:type="xsd:double"&gt;3.2&lt;/D&gt;&lt;D xsi:type="xsd:double"&gt;3.3&lt;/D&gt;&lt;/FQL&gt;&lt;FQL&gt;&lt;Q&gt;JP3633400001^FESG_RATING(1/1/2018,12/31/2018,,"ABS")&lt;/Q&gt;&lt;R&gt;2&lt;/R&gt;&lt;C&gt;1&lt;/C&gt;&lt;D xsi:type="xsd:double"&gt;3.3&lt;/D&gt;&lt;D xsi:type="xsd:double"&gt;3&lt;/D&gt;&lt;/FQL&gt;&lt;FQL&gt;&lt;Q&gt;US7134481081^FESG_RATING(1/1/2016,12/31/2016,,"ABS")&lt;/Q&gt;&lt;R&gt;2&lt;/R&gt;&lt;C&gt;1&lt;/C&gt;&lt;D xsi:type="xsd:double"&gt;3.8&lt;/D&gt;&lt;D xsi:type="xsd:double"&gt;3.7&lt;/D&gt;&lt;/FQL&gt;&lt;FQL&gt;&lt;Q&gt;US7134481081^FESG_RATING(1/1/2017,12/31/2017,,"ABS")&lt;/Q&gt;&lt;R&gt;2&lt;/R&gt;&lt;C&gt;1&lt;/C&gt;&lt;D xsi:type="xsd:double"&gt;3.7&lt;/D&gt;&lt;D xsi:type="xsd:double"&gt;3.7&lt;/D&gt;&lt;/FQL&gt;&lt;FQL&gt;&lt;Q&gt;US7134481081^FESG_RATING(1/1/2018,12/31/2018,,"ABS")&lt;/Q&gt;&lt;R&gt;2&lt;/R&gt;&lt;C&gt;1&lt;/C&gt;&lt;D xsi:type="xsd:double"&gt;3.7&lt;/D&gt;&lt;D xsi:type="xsd:double"&gt;3.9&lt;/D&gt;&lt;/FQL&gt;&lt;FQL&gt;&lt;Q&gt;US58933Y1055^FESG_RATING(1/1/2016,12/31/2016,,"ABS")&lt;/Q&gt;&lt;R&gt;2&lt;/R&gt;&lt;C&gt;1&lt;/C&gt;&lt;D xsi:type="xsd:double"&gt;4&lt;/D&gt;&lt;D xsi:type="xsd:double"&gt;4&lt;/D&gt;&lt;/FQL&gt;&lt;FQL&gt;&lt;Q&gt;US58933Y1055^FESG_RATING(1/1/2017,12/31/2017,,"ABS")&lt;/Q&gt;&lt;R&gt;2&lt;/R&gt;&lt;C&gt;1&lt;/C&gt;&lt;D xsi:type="xsd:double"&gt;4&lt;/D&gt;&lt;D xsi:type="xsd:double"&gt;4.3&lt;/D&gt;&lt;/FQL&gt;&lt;FQL&gt;&lt;Q&gt;US58933Y1055^FESG_RATING(1/1/2018,12/31/2018,,"ABS")&lt;/Q&gt;&lt;R&gt;2&lt;/R&gt;&lt;C&gt;1&lt;/C&gt;&lt;D xsi:type="xsd:double"&gt;4.3&lt;/D&gt;&lt;D xsi:type="xsd:double"&gt;4&lt;/D&gt;&lt;/FQL&gt;&lt;FQL&gt;&lt;Q&gt;US79466L3024^FESG_RATING(1/1/2016,12/31/2016,,"ABS")&lt;/Q&gt;&lt;R&gt;2&lt;/R&gt;&lt;C&gt;1&lt;/C&gt;&lt;D xsi:type="xsd:double"&gt;3.7&lt;/D&gt;&lt;D xsi:type="xsd:double"&gt;3.7&lt;/D&gt;&lt;/FQL&gt;&lt;FQL&gt;&lt;Q&gt;US79466L3024^FESG_RATING(1/1/2017,12/31/2017,,"ABS")&lt;/Q&gt;&lt;R&gt;2&lt;/R&gt;&lt;C&gt;1&lt;/C&gt;&lt;D xsi:type="xsd:double"&gt;3.7&lt;/D&gt;&lt;D xsi:type="xsd:double"&gt;3.4&lt;/D&gt;&lt;/FQL&gt;&lt;FQL&gt;&lt;Q&gt;US79466L3024^FESG_RATING(1/1/2018,12/31/2018,,"ABS")&lt;/Q&gt;&lt;R&gt;2&lt;/R&gt;&lt;C&gt;1&lt;/C&gt;&lt;D xsi:type="xsd:double"&gt;3.4&lt;/D&gt;&lt;D xsi:type="xsd:double"&gt;4.4&lt;/D&gt;&lt;/FQL&gt;&lt;FQL&gt;&lt;Q&gt;US9311421039^FESG_RATING(1/1/2016,12/31/2016,,"ABS")&lt;/Q&gt;&lt;R&gt;2&lt;/R&gt;&lt;C&gt;1&lt;/C&gt;&lt;D xsi:type="xsd:double"&gt;4.2&lt;/D&gt;&lt;D xsi:type="xsd:double"&gt;3.8&lt;/D&gt;&lt;/FQL&gt;&lt;FQL&gt;&lt;Q&gt;US9311421039^FESG_RATING(1/1/2017,12/31/2017,,"ABS")&lt;/Q&gt;&lt;R&gt;2&lt;/R&gt;&lt;C&gt;1&lt;/C&gt;&lt;D xsi:type="xsd:double"&gt;4&lt;/D&gt;&lt;D xsi:type="xsd:double"&gt;4&lt;/D&gt;&lt;/FQL&gt;&lt;FQL&gt;&lt;Q&gt;US9311421039^FESG_RATING(1/1/2018,12/31/2018,,"ABS")&lt;/Q&gt;&lt;R&gt;2&lt;/R&gt;&lt;C&gt;1&lt;/C&gt;&lt;D xsi:type="xsd:double"&gt;4&lt;/D&gt;&lt;D xsi:type="xsd:double"&gt;3.8&lt;/D&gt;&lt;/FQL&gt;&lt;FQL&gt;&lt;Q&gt;US00287Y1091^FESG_RATING(1/1/2016,12/31/2016,,"ABS")&lt;/Q&gt;&lt;R&gt;2&lt;/R&gt;&lt;C&gt;1&lt;/C&gt;&lt;D xsi:type="xsd:double"&gt;3.2&lt;/D&gt;&lt;D xsi:type="xsd:double"&gt;3.1&lt;/D&gt;&lt;/FQL&gt;&lt;FQL&gt;&lt;Q&gt;US00287Y1091^FESG_RATING(1/1/2017,12/31/2017,,"ABS")&lt;/Q&gt;&lt;R&gt;2&lt;/R&gt;&lt;C&gt;1&lt;/C&gt;&lt;D xsi:type="xsd:double"&gt;3.1&lt;/D&gt;&lt;D xsi:type="xsd:double"&gt;3.6&lt;/D&gt;&lt;/FQL&gt;&lt;FQL&gt;&lt;Q&gt;US00287Y1091^FESG_RATING(1/1/2018,12/31/2018,,"ABS")&lt;/Q&gt;&lt;R&gt;2&lt;/R&gt;&lt;C&gt;1&lt;/C&gt;&lt;D xsi:type="xsd:double"&gt;3.6&lt;/D&gt;&lt;D xsi:type="xsd:double"&gt;3.8&lt;/D&gt;&lt;/FQL&gt;&lt;FQL&gt;&lt;Q&gt;US11135F1012^FESG_RATING(1/1/2016,12/31/2016,,"ABS")&lt;/Q&gt;&lt;R&gt;2&lt;/R&gt;&lt;C&gt;1&lt;/C&gt;&lt;D xsi:type="xsd:double"&gt;1.6&lt;/D&gt;&lt;D xsi:type="xsd:double"&gt;1.3&lt;/D&gt;&lt;/FQL&gt;&lt;FQL&gt;&lt;Q&gt;US11135F1012^FESG_RATING(1/1/2017,12/31/2017,,"ABS")&lt;/Q&gt;&lt;R&gt;2&lt;/R&gt;&lt;C&gt;1&lt;/C&gt;&lt;D xsi:type="xsd:double"&gt;1.3&lt;/D&gt;&lt;D xsi:type="xsd:double"&gt;1.2&lt;/D&gt;&lt;/FQL&gt;&lt;FQL&gt;&lt;Q&gt;US11135F1012^FESG_RATING(1/1/2018,12/31/2018,,"ABS")&lt;/Q&gt;&lt;R&gt;2&lt;/R&gt;&lt;C&gt;1&lt;/C&gt;&lt;D xsi:type="xsd:double"&gt;1.2&lt;/D&gt;&lt;D xsi:type="xsd:double"&gt;1.8&lt;/D&gt;&lt;/FQL&gt;&lt;FQL&gt;&lt;Q&gt;IE00B4BNMY34^FESG_RATING(1/1/2016,12/31/2016,,"ABS")&lt;/Q&gt;&lt;R&gt;2&lt;/R&gt;&lt;C&gt;1&lt;/C&gt;&lt;D xsi:type="xsd:double"&gt;3&lt;/D&gt;&lt;D xsi:type="xsd:double"&gt;3.9&lt;/D&gt;&lt;/FQL&gt;&lt;FQL&gt;&lt;Q&gt;IE00B4BNMY34^FESG_RATING(1/1/2017,12/31/2017,,"ABS")&lt;/Q&gt;&lt;R&gt;2&lt;/R&gt;&lt;C&gt;1&lt;/C&gt;&lt;D xsi:type="xsd:double"&gt;3.9&lt;/D&gt;&lt;D xsi:type="xsd:double"&gt;3.8&lt;/D&gt;&lt;/FQL&gt;&lt;FQL&gt;&lt;Q&gt;IE00B4BNMY34^FESG_RATING(1/1/2018,12/31/2018,,"ABS")&lt;/Q&gt;&lt;R&gt;2&lt;/R&gt;&lt;C&gt;1&lt;/C&gt;&lt;D xsi:type="xsd:double"&gt;3.8&lt;/D&gt;&lt;D xsi:type="xsd:double"&gt;4.3&lt;/D&gt;&lt;/FQL&gt;&lt;FQL&gt;&lt;Q&gt;US8835561023^FESG_RATING(1/1/2016,12/31/2016,,"ABS")&lt;/Q&gt;&lt;R&gt;2&lt;/R&gt;&lt;C&gt;1&lt;/C&gt;&lt;D xsi:type="xsd:double"&gt;1.9&lt;/D&gt;&lt;D xsi:type="xsd:double"&gt;1.8&lt;/D&gt;&lt;/FQL&gt;&lt;FQL&gt;&lt;Q&gt;US8835561023^FESG_RATING(1/1/2017,12/31/2017,,"ABS")&lt;/Q&gt;&lt;R&gt;2&lt;/R&gt;&lt;C&gt;1&lt;/C&gt;&lt;D xsi:type="xsd:double"&gt;1.4&lt;/D&gt;&lt;D xsi:type="xsd:double"&gt;1.4&lt;/D&gt;&lt;/FQL&gt;&lt;FQL&gt;&lt;Q&gt;US8835561023^FESG_RATING(1/1/2018,12/31/2018,,"ABS")&lt;/Q&gt;&lt;R&gt;2&lt;/R&gt;&lt;C&gt;1&lt;/C&gt;&lt;D xsi:type="xsd:double"&gt;2.1&lt;/D&gt;&lt;D xsi:type="xsd:double"&gt;2.1&lt;/D&gt;&lt;/FQL&gt;&lt;FQL&gt;&lt;Q&gt;FR0000121014^FESG_RATING(1/1/2016,12/31/2016,,"ABS")&lt;/Q&gt;&lt;R&gt;2&lt;/R&gt;&lt;C&gt;1&lt;/C&gt;&lt;D xsi:type="xsd:double"&gt;3.2&lt;/D&gt;&lt;D xsi:type="xsd:double"&gt;3.2&lt;/D&gt;&lt;/FQL&gt;&lt;FQL&gt;&lt;Q&gt;FR0000121014^FESG_RATING(1/1/2017,12/31/2017,,"ABS")&lt;/Q&gt;&lt;R&gt;2&lt;/R&gt;&lt;C&gt;1&lt;/C&gt;&lt;D xsi:type="xsd:double"&gt;3.2&lt;/D&gt;&lt;D xsi:type="xsd:double"&gt;3.4&lt;/D&gt;&lt;/FQL&gt;&lt;FQL&gt;&lt;Q&gt;FR0000121014^FESG_RATING(1/1/2018,12/31/2018,,"ABS")&lt;/Q&gt;&lt;R&gt;2&lt;/R&gt;&lt;C&gt;1&lt;/C&gt;&lt;D xsi:type="xsd:double"&gt;3.4&lt;/D&gt;&lt;D xsi:type="xsd:double"&gt;3.4&lt;/D&gt;&lt;/FQL&gt;&lt;FQL&gt;&lt;Q&gt;US8825081040^FESG_RATING(1/1/2016,12/31/2016,,"ABS")&lt;/Q&gt;&lt;R&gt;2&lt;/R&gt;&lt;C&gt;1&lt;/C&gt;&lt;D xsi:type="xsd:double"&gt;3.4&lt;/D&gt;&lt;D xsi:type="xsd:double"&gt;3.6&lt;/D&gt;&lt;/FQL&gt;&lt;FQL&gt;&lt;Q&gt;US8825081040^FESG_RATING(1/1/2017,12/31/2017,,"ABS")&lt;/Q&gt;&lt;R&gt;2&lt;/R&gt;&lt;C&gt;1&lt;/C&gt;&lt;D xsi:type="xsd:double"&gt;3.6&lt;/D&gt;&lt;D xsi:type="xsd:double"&gt;4&lt;/D&gt;&lt;/FQL&gt;&lt;FQL&gt;&lt;Q&gt;US8825081040^FESG_RATING(1/1/2018,12/31/2018,,"ABS")&lt;/Q&gt;&lt;R&gt;2&lt;/R&gt;&lt;C&gt;1&lt;/C&gt;&lt;D xsi:type="xsd:double"&gt;4&lt;/D&gt;&lt;D xsi:type="xsd:double"&gt;4.3&lt;/D&gt;&lt;/FQL&gt;&lt;FQL&gt;&lt;Q&gt;US6541061031^FESG_RATING(1/1/2016,12/31/2016,,"ABS")&lt;/Q&gt;&lt;R&gt;2&lt;/R&gt;&lt;C&gt;1&lt;/C&gt;&lt;D xsi:type="xsd:double"&gt;2.9&lt;/D&gt;&lt;D xsi:type="xsd:double"&gt;2.9&lt;/D&gt;&lt;/FQL&gt;&lt;FQL&gt;&lt;Q&gt;US6541061031^FESG_RATING(1/1/2017,12/31/2017,,"ABS")&lt;/Q&gt;&lt;R&gt;2&lt;/R&gt;&lt;C&gt;1&lt;/C&gt;&lt;D xsi:type="xsd:double"&gt;2.9&lt;/D&gt;&lt;D xsi:type="xsd:double"&gt;3.2&lt;/D&gt;&lt;/FQL&gt;&lt;FQL&gt;&lt;Q&gt;US6541061031^FESG_RATING(1/1/2018,12/31/2018,,"ABS")&lt;/Q&gt;&lt;R&gt;2&lt;/R&gt;&lt;C&gt;1&lt;/C&gt;&lt;D xsi:type="xsd:double"&gt;3.2&lt;/D&gt;&lt;D xsi:type="xsd:double"&gt;3.6&lt;/D&gt;&lt;/FQL&gt;&lt;FQL&gt;&lt;Q&gt;US5801351017^FESG_RATING(1/1/2016,12/31/2016,,"ABS")&lt;/Q&gt;&lt;R&gt;2&lt;/R&gt;&lt;C&gt;1&lt;/C&gt;&lt;D xsi:type="xsd:double"&gt;3.1&lt;/D&gt;&lt;D xsi:type="xsd:double"&gt;3.1&lt;/D&gt;&lt;/FQL&gt;&lt;FQL&gt;&lt;Q&gt;US5801351017^FESG_RATING(1/1/2017,12/31/2017,,"ABS")&lt;/Q&gt;&lt;R&gt;2&lt;/R&gt;&lt;C&gt;1&lt;/C&gt;&lt;D xsi:type="xsd:double"&gt;3.1&lt;/D&gt;&lt;D xsi:type="xsd:double"&gt;3.1&lt;/D&gt;&lt;/FQL&gt;&lt;FQL&gt;&lt;Q&gt;US5801351017^FESG_RATING(1/1/2018,12/31/2018,,"ABS")&lt;/Q&gt;&lt;R&gt;2&lt;/R&gt;&lt;C&gt;1&lt;/C&gt;&lt;D xsi:type="xsd:double"&gt;3.1&lt;/D&gt;&lt;D xsi:type="xsd:double"&gt;2.8&lt;/D&gt;&lt;/FQL&gt;&lt;FQL&gt;&lt;Q&gt;US9497461015^FESG_RATING(1/1/2016,12/31/2016,,"ABS")&lt;/Q&gt;&lt;R&gt;2&lt;/R&gt;&lt;C&gt;1&lt;/C&gt;&lt;D xsi:type="xsd:double"&gt;3.1&lt;/D&gt;&lt;D xsi:type="xsd:double"&gt;3.8&lt;/D&gt;&lt;/FQL&gt;&lt;FQL&gt;&lt;Q&gt;US9497461015^FESG_RATING(1/1/2017,12/31/2017,,"ABS")&lt;/Q&gt;&lt;R&gt;2&lt;/R&gt;&lt;C&gt;1&lt;/C&gt;&lt;D xsi:type="xsd:double"&gt;3.8&lt;/D&gt;&lt;D xsi:type="xsd:double"&gt;3.8&lt;/D&gt;&lt;/FQL&gt;&lt;FQL&gt;&lt;Q&gt;US9497461015^FESG_RATING(1/1/2018,12/31/2018,,"ABS")&lt;/Q&gt;&lt;R&gt;2&lt;/R&gt;&lt;C&gt;1&lt;/C&gt;&lt;D xsi:type="xsd:double"&gt;3.8&lt;/D&gt;&lt;D xsi:type="xsd:double"&gt;3.8&lt;/D&gt;&lt;/FQL&gt;&lt;FQL&gt;&lt;Q&gt;IE00BTN1Y115^FESG_RATING(1/1/2016,12/31/2016,,"ABS")&lt;/Q&gt;&lt;R&gt;2&lt;/R&gt;&lt;C&gt;1&lt;/C&gt;&lt;D xsi:type="xsd:double"&gt;3.1&lt;/D&gt;&lt;D xsi:type="xsd:double"&gt;3.3&lt;/D&gt;&lt;/FQL&gt;&lt;FQL&gt;&lt;Q&gt;IE00BTN1Y115^FESG_RATING(1/1/2017,12/31/2017,,"ABS")&lt;/Q&gt;&lt;R&gt;2&lt;/R&gt;&lt;C&gt;1&lt;/C&gt;&lt;D xsi:type="xsd:double"&gt;3.3&lt;/D&gt;&lt;D xsi:type="xsd:double"&gt;3.8&lt;/D&gt;&lt;/FQL&gt;&lt;FQL&gt;&lt;Q&gt;IE00BTN1Y115^FESG_RATING(1/1/2018,12/31/2018,,"ABS")&lt;/Q&gt;&lt;R&gt;2&lt;/R&gt;&lt;C&gt;1&lt;/C&gt;&lt;D xsi:type="xsd:double"&gt;3.8&lt;/D&gt;&lt;D xsi:type="xsd:double"&gt;3.7&lt;/D&gt;&lt;/FQL&gt;&lt;FQL&gt;&lt;Q&gt;US5324571083^FESG_RATING(1/1/2016,12/31/2016,,"ABS")&lt;/Q&gt;&lt;R&gt;2&lt;/R&gt;&lt;C&gt;1&lt;/C&gt;&lt;D xsi:type="xsd:double"&gt;3.5&lt;/D&gt;&lt;D xsi:type="xsd:double"&gt;3.5&lt;/D&gt;&lt;/FQL&gt;&lt;FQL&gt;&lt;Q&gt;US5324571083^FESG_RATING(1/1/2017,12/31/2017,,"ABS")&lt;/Q&gt;&lt;R&gt;2&lt;/R&gt;&lt;C&gt;1&lt;/C&gt;&lt;D xsi:type="xsd:double"&gt;3.5&lt;/D&gt;&lt;D xsi:type="xsd:double"&gt;3.9&lt;/D&gt;&lt;/FQL&gt;&lt;FQL&gt;&lt;Q&gt;US5324571083^FESG_RATING(1/1/2018,12/31/2018,,"ABS")&lt;/Q&gt;&lt;R&gt;2&lt;/R&gt;&lt;C&gt;1&lt;/C&gt;&lt;D xsi:type="xsd:double"&gt;3.9&lt;/D&gt;&lt;D xsi:type="xsd:double"&gt;3.7&lt;/D&gt;&lt;/FQL&gt;&lt;FQL&gt;&lt;Q&gt;US22160K1051^FESG_RATING(1/1/2016,12/31/2016,,"ABS")&lt;/Q&gt;&lt;R&gt;2&lt;/R&gt;&lt;C&gt;1&lt;/C&gt;&lt;D xsi:type="xsd:double"&gt;3.1&lt;/D&gt;&lt;D xsi:type="xsd:double"&gt;2.8&lt;/D&gt;&lt;/FQL&gt;&lt;FQL&gt;&lt;Q&gt;US22160K1051^FESG_RATING(1/1/2017,12/31/2017,,"ABS")&lt;/Q&gt;&lt;R&gt;2&lt;/R&gt;&lt;C&gt;1&lt;/C&gt;&lt;D xsi:type="xsd:double"&gt;2.8&lt;/D&gt;&lt;D xsi:type="xsd:double"&gt;2.9&lt;/D&gt;&lt;/FQL&gt;&lt;FQL&gt;&lt;Q&gt;US22160K1051^FESG_RATING(1/1/2018,12/31/2018,,"ABS")&lt;/Q&gt;&lt;R&gt;2&lt;/R&gt;&lt;C&gt;1&lt;/C&gt;&lt;D xsi:type="xsd:double"&gt;2.9&lt;/D&gt;&lt;D xsi:type="xsd:double"&gt;3&lt;/D&gt;&lt;/FQL&gt;&lt;FQL&gt;&lt;Q&gt;US4385161066^FESG_RATING(1/1/2016,12/31/2016,,"ABS")&lt;/Q&gt;&lt;R&gt;2&lt;/R&gt;&lt;C&gt;1&lt;/C&gt;&lt;D xsi:type="xsd:double"&gt;1.9&lt;/D&gt;&lt;D xsi:type="xsd:double"&gt;2&lt;/D&gt;&lt;/FQL&gt;&lt;FQL&gt;&lt;Q&gt;US4385161066^FESG_RATING(1/1/2017,12/31/2017,,"ABS")&lt;/Q&gt;&lt;R&gt;2&lt;/R&gt;&lt;C&gt;1&lt;/C&gt;&lt;D xsi:type="xsd:double"&gt;2&lt;/D&gt;&lt;D xsi:type="xsd:double"&gt;2.4&lt;/D&gt;&lt;/FQL&gt;&lt;FQL&gt;&lt;Q&gt;US4385161066^FESG_RATING(1/1/2018,12/31/2018,,"ABS")&lt;/Q&gt;&lt;R&gt;2&lt;/R&gt;&lt;C&gt;1&lt;/C&gt;&lt;D xsi:type="xsd:double"&gt;2.4&lt;/D&gt;&lt;D xsi:type="xsd:double"&gt;2.6&lt;/D&gt;&lt;/FQL&gt;&lt;FQL&gt;&lt;Q&gt;US1729674242^FESG_RATING(1/1/2016,12/31/2016,,"ABS")&lt;/Q&gt;&lt;R&gt;2&lt;/R&gt;&lt;C&gt;1&lt;/C&gt;&lt;D xsi:type="xsd:double"&gt;3.5&lt;/D&gt;&lt;D xsi:type="xsd:double"&gt;3.6&lt;/D&gt;&lt;/FQL&gt;&lt;FQL&gt;&lt;Q&gt;US1729674242^FESG_RATING(1/1/2017,12/31/2017,,"ABS")&lt;/Q&gt;&lt;R&gt;2&lt;/R&gt;&lt;C&gt;1&lt;/C&gt;&lt;D xsi:type="xsd:double"&gt;3.6&lt;/D&gt;&lt;D xsi:type="xsd:double"&gt;3.9&lt;/D&gt;&lt;/FQL&gt;&lt;FQL&gt;&lt;Q&gt;US1729674242^FESG_RATING(1/1/2018,12/31/2018,,"ABS")&lt;/Q&gt;&lt;R&gt;2&lt;/R&gt;&lt;C&gt;1&lt;/C&gt;&lt;D xsi:type="xsd:double"&gt;3.9&lt;/D&gt;&lt;D xsi:type="xsd:double"&gt;4.8&lt;/D&gt;&lt;/FQL&gt;&lt;FQL&gt;&lt;Q&gt;US7475251036^FESG_RATING(1/1/2016,12/31/2016,,"ABS")&lt;/Q&gt;&lt;R&gt;2&lt;/R&gt;&lt;C&gt;1&lt;/C&gt;&lt;D xsi:type="xsd:double"&gt;3.4&lt;/D&gt;&lt;D xsi:type="xsd:double"&gt;3.6&lt;/D&gt;&lt;/FQL&gt;&lt;FQL&gt;&lt;Q&gt;US7475251036^FESG_RATING(1/1/2017,12/31/2017,,"ABS")&lt;/Q&gt;&lt;R&gt;2&lt;/R&gt;&lt;C&gt;1&lt;/C&gt;&lt;D xsi:type="xsd:double"&gt;3.6&lt;/D&gt;&lt;D xsi:type="xsd:double"&gt;3.6&lt;/D&gt;&lt;/FQL&gt;&lt;FQL&gt;&lt;Q&gt;US7475251036^FESG_RATING(1/1/2018,12/31/2018,,"ABS")&lt;/Q&gt;&lt;R&gt;2&lt;/R&gt;&lt;C&gt;1&lt;/C&gt;&lt;D xsi:type="xsd:double"&gt;3.6&lt;/D&gt;&lt;D xsi:type="xsd:double"&gt;4.2&lt;/D&gt;&lt;/FQL&gt;&lt;FQL&gt;&lt;Q&gt;US2358511028^FESG_RATING(1/1/2016,12/31/2016,,"ABS")&lt;/Q&gt;&lt;R&gt;2&lt;/R&gt;&lt;C&gt;1&lt;/C&gt;&lt;D xsi:type="xsd:double"&gt;1.9&lt;/D&gt;&lt;D xsi:type="xsd:double"&gt;2.1&lt;/D&gt;&lt;/FQL&gt;&lt;FQL&gt;&lt;Q&gt;US2358511028^FESG_RATING(1/1/2017,12/31/2017,,"ABS")&lt;/Q&gt;&lt;R&gt;2&lt;/R&gt;&lt;C&gt;1&lt;/C&gt;&lt;D xsi:type="xsd:double"&gt;2.1&lt;/D&gt;&lt;D xsi:type="xsd:double"&gt;1.8&lt;/D&gt;&lt;/FQL&gt;&lt;FQL&gt;&lt;Q&gt;US2358511028^FESG_RATING(1/1/2018,12/31/2018,,"ABS")&lt;/Q&gt;&lt;R&gt;2&lt;/R&gt;&lt;C&gt;1&lt;/C&gt;&lt;D xsi:type="xsd:double"&gt;1.8&lt;/D&gt;&lt;D xsi:type="xsd:double"&gt;2.3&lt;/D&gt;&lt;/FQL&gt;&lt;FQL&gt;&lt;Q&gt;US9078181081^FESG_RATING(1/1/2016,12/31/2016,,"ABS")&lt;/Q&gt;&lt;R&gt;2&lt;/R&gt;&lt;C&gt;1&lt;/C&gt;&lt;D xsi:type="xsd:double"&gt;3.1&lt;/D&gt;&lt;D xsi:type="xsd:double"&gt;3.1&lt;/D&gt;&lt;/FQL&gt;&lt;FQL&gt;&lt;Q&gt;US9078181081^FESG_RATING(1/1/2017,12/31/2017,,"ABS")&lt;/Q&gt;&lt;R&gt;2&lt;/R&gt;&lt;C&gt;1&lt;/C&gt;&lt;D xsi:type="xsd:double"&gt;3.1&lt;/D&gt;&lt;D xsi:type="xsd:double"&gt;3.3&lt;/D&gt;&lt;/FQL&gt;&lt;FQL&gt;&lt;Q&gt;US9078181081^FESG_RATING(1/1/2018,12/31/2018,,"ABS")&lt;/Q&gt;&lt;R&gt;2&lt;/R&gt;&lt;C&gt;1&lt;/C&gt;&lt;D xsi:type="xsd:double"&gt;3.3&lt;/D&gt;&lt;D xsi:type="xsd:double"&gt;3.5&lt;/D&gt;&lt;/FQL&gt;&lt;FQL&gt;&lt;Q&gt;US65339F1012^FESG_RATING(1/1/2016,12/31/2016,,"ABS")&lt;/Q&gt;&lt;R&gt;2&lt;/R&gt;&lt;C&gt;1&lt;/C&gt;&lt;D xsi:type="xsd:double"&gt;2.8&lt;/D&gt;&lt;D xsi:type="xsd:double"&gt;2.8&lt;/D&gt;&lt;/FQL&gt;&lt;FQL&gt;&lt;Q&gt;US65339F1012^FESG_RATING(1/1/2017,12/31/2017,,"ABS")&lt;/Q&gt;&lt;R&gt;2&lt;/R&gt;&lt;C&gt;1&lt;/C&gt;&lt;D xsi:type="xsd:double"&gt;2.8&lt;/D&gt;&lt;D xsi:type="xsd:double"&gt;2.9&lt;/D&gt;&lt;/FQL&gt;&lt;FQL&gt;&lt;Q&gt;US65339F1012^FESG_RATING(1/1/2018,12/31/2018,,"ABS")&lt;/Q&gt;&lt;R&gt;2&lt;/R&gt;&lt;C&gt;1&lt;/C&gt;&lt;D xsi:type="xsd:double"&gt;2.9&lt;/D&gt;&lt;D xsi:type="xsd:double"&gt;3.1&lt;/D&gt;&lt;/FQL&gt;&lt;FQL&gt;&lt;Q&gt;GB00B10RZP78^FESG_RATING(1/1/2016,12/31/2016,,"ABS")&lt;/Q&gt;&lt;R&gt;2&lt;/R&gt;&lt;C&gt;1&lt;/C&gt;&lt;D xsi:type="xsd:double"&gt;4.9&lt;/D&gt;&lt;D xsi:type="xsd:double"&gt;4.5&lt;/D&gt;&lt;/FQL&gt;&lt;FQL&gt;&lt;Q&gt;GB00B10RZP78^FESG_RATING(1/1/2017,12/31/2017,,"ABS")&lt;/Q&gt;&lt;R&gt;2&lt;/R&gt;&lt;C&gt;1&lt;/C&gt;&lt;D xsi:type="xsd:double"&gt;4.5&lt;/D&gt;&lt;D xsi:type="xsd:double"&gt;4.5&lt;/D&gt;&lt;/FQL&gt;&lt;FQL&gt;&lt;Q&gt;GB00B10RZP78^FESG_RATING(1/1/2018,12/31/2018,,"ABS")&lt;/Q&gt;&lt;R&gt;2&lt;/R&gt;&lt;C&gt;1&lt;/C&gt;&lt;D xsi:type="xsd:double"&gt;4.5&lt;/D&gt;&lt;D xsi:type="xsd:double"&gt;4.6&lt;/D&gt;&lt;/FQL&gt;&lt;FQL&gt;&lt;Q&gt;HK0000069689^FESG_RATING(1/1/2016,12/31/2016,,"ABS")&lt;/Q&gt;&lt;R&gt;2&lt;/R&gt;&lt;C&gt;1&lt;/C&gt;&lt;D xsi:type="xsd:double"&gt;1.5&lt;/D&gt;&lt;D xsi:type="xsd:double"&gt;1.9&lt;/D&gt;&lt;/FQL&gt;&lt;FQL&gt;&lt;Q&gt;HK0000069689^FESG_RATING(1/1/2017,12/31/2017,,"ABS")&lt;/Q&gt;&lt;R&gt;2&lt;/R&gt;&lt;C&gt;1&lt;/C&gt;&lt;D xsi:type="xsd:double"&gt;1.9&lt;/D&gt;&lt;D xsi:type="xsd:double"&gt;3.1&lt;/D&gt;&lt;/FQL&gt;&lt;FQL&gt;&lt;Q&gt;HK0000069689^FESG_RATING(1/1/2018,12/31/2018,,"ABS")&lt;/Q&gt;&lt;R&gt;2&lt;/R&gt;&lt;C&gt;1&lt;/C&gt;&lt;D xsi:type="xsd:double"&gt;3.1&lt;/D&gt;&lt;D xsi:type="xsd:double"&gt;3.3&lt;/D&gt;&lt;/FQL&gt;&lt;FQL&gt;&lt;Q&gt;IE00BZ12WP82^FESG_RATING(1/1/2016,12/31/2016,,"ABS")&lt;/Q&gt;&lt;R&gt;2&lt;/R&gt;&lt;C&gt;1&lt;/C&gt;&lt;D xsi:type="xsd:double"&gt;3.4&lt;/D&gt;&lt;D xsi:type="xsd:double"&gt;3.6&lt;/D&gt;&lt;/FQL&gt;&lt;FQL&gt;&lt;Q&gt;IE00BZ12WP82^FESG_RATING(1/1/2017,12/31/2017,,"ABS")&lt;/Q&gt;&lt;R&gt;2&lt;/R&gt;&lt;C&gt;1&lt;/C&gt;&lt;D xsi:type="xsd:double"&gt;3.6&lt;/D&gt;&lt;D xsi:type="xsd:double"&gt;4&lt;/D&gt;&lt;/FQL&gt;&lt;FQL&gt;&lt;Q&gt;IE00BZ12WP82^FESG_RATING(1/1/2018,12/31/2018,,"ABS")&lt;/Q&gt;&lt;R&gt;2&lt;/R&gt;&lt;C&gt;1&lt;/C&gt;&lt;D xsi:type="xsd:double"&gt;4&lt;/D&gt;&lt;D xsi:type="xsd:double"&gt;3.9&lt;/D&gt;&lt;/FQL&gt;&lt;FQL&gt;&lt;Q&gt;US0311621009^FESG_RATING(1/1/2016,12/31/2016,,"ABS")&lt;/Q&gt;&lt;R&gt;2&lt;/R&gt;&lt;C&gt;1&lt;/C&gt;&lt;D xsi:type="xsd:double"&gt;3.9&lt;/D&gt;&lt;D xsi:type="xsd:double"&gt;3.7&lt;/D&gt;&lt;/FQL&gt;&lt;FQL&gt;&lt;Q&gt;US0311621009^FESG_RATING(1/1/2017,12/31/2017,,"ABS")&lt;/Q&gt;&lt;R&gt;2&lt;/R&gt;&lt;C&gt;1&lt;/C&gt;&lt;D xsi:type="xsd:double"&gt;3.6&lt;/D&gt;&lt;D xsi:type="xsd:double"&gt;3.6&lt;/D&gt;&lt;/FQL&gt;&lt;FQL&gt;&lt;Q&gt;US0311621009^FESG_RATING(1/1/2018,12/31/2018,,"ABS")&lt;/Q&gt;&lt;R&gt;2&lt;/R&gt;&lt;C&gt;1&lt;/C&gt;&lt;D xsi:type="xsd:double"&gt;3.6&lt;/D&gt;&lt;D xsi:type="xsd:double"&gt;3.9&lt;/D&gt;&lt;/FQL&gt;&lt;FQL&gt;&lt;Q&gt;US0970231058^FESG_RATING(1/1/2016,12/31/2016,,"ABS")&lt;/Q&gt;&lt;R&gt;2&lt;/R&gt;&lt;C&gt;1&lt;/C&gt;&lt;D xsi:type="xsd:double"&gt;2.2&lt;/D&gt;&lt;D xsi:type="xsd:double"&gt;2.2&lt;/D&gt;&lt;/FQL&gt;&lt;FQL&gt;&lt;Q&gt;US0970231058^FESG_RATING(1/1/2017,12/31/2017,,"ABS")&lt;/Q&gt;&lt;R&gt;2&lt;/R&gt;&lt;C&gt;1&lt;/C&gt;&lt;D xsi:type="xsd:double"&gt;2.4&lt;/D&gt;&lt;D xsi:type="xsd:double"&gt;2.4&lt;/D&gt;&lt;/FQL&gt;&lt;FQL&gt;&lt;Q&gt;US0970231058^FESG_RATING(1/1/2018,12/31/2018,,"ABS")&lt;/Q&gt;&lt;R&gt;2&lt;/R&gt;&lt;C&gt;1&lt;/C&gt;&lt;D xsi:type="xsd:double"&gt;2.4&lt;/D&gt;&lt;D xsi:type="xsd:double"&gt;1.8&lt;/D&gt;&lt;/FQL&gt;&lt;FQL&gt;&lt;Q&gt;US1101221083^FESG_RATING(1/1/2016,12/31/2016,,"ABS")&lt;/Q&gt;&lt;R&gt;2&lt;/R&gt;&lt;C&gt;1&lt;/C&gt;&lt;D xsi:type="xsd:double"&gt;3.8&lt;/D&gt;&lt;D xsi:type="xsd:double"&gt;3.3&lt;/D&gt;&lt;/FQL&gt;&lt;FQL&gt;&lt;Q&gt;US1101221083^FESG_RATING(1/1/2017,12/31/2017,,"ABS")&lt;/Q&gt;&lt;R&gt;2&lt;/R&gt;&lt;C&gt;1&lt;/C&gt;&lt;D xsi:type="xsd:double"&gt;3.3&lt;/D&gt;&lt;D xsi:type="xsd:double"&gt;3.8&lt;/D&gt;&lt;/FQL&gt;&lt;FQL&gt;&lt;Q&gt;US1101221083^FESG_RATING(1/1/2018,12/31/2018,,"ABS")&lt;/Q&gt;&lt;R&gt;2&lt;/R&gt;&lt;C&gt;1&lt;/C&gt;&lt;D xsi:type="xsd:double"&gt;3.8&lt;/D&gt;&lt;D xsi:type="xsd:double"&gt;4&lt;/D&gt;&lt;/FQL&gt;&lt;FQL&gt;&lt;Q&gt;US5486611073^FESG_RATING(1/1/2016,12/31/2016,,"ABS")&lt;/Q&gt;&lt;R&gt;2&lt;/R&gt;&lt;C&gt;1&lt;/C&gt;&lt;D xsi:type="xsd:double"&gt;3.4&lt;/D&gt;&lt;D xsi:type="xsd:double"&gt;3.4&lt;/D&gt;&lt;/FQL&gt;&lt;FQL&gt;&lt;Q&gt;US5486611073^FESG_RATING(1/1/2017,12/31/2017,,"ABS")&lt;/Q&gt;&lt;R&gt;2&lt;/R&gt;&lt;C&gt;1&lt;/C&gt;&lt;D xsi:type="xsd:double"&gt;3.7&lt;/D&gt;&lt;D xsi:type="xsd:double"&gt;3.7&lt;/D&gt;&lt;/FQL&gt;&lt;FQL&gt;&lt;Q&gt;US5486611073^FESG_RATING(1/1/2018,12/31/2018,,"ABS")&lt;/Q&gt;&lt;R&gt;2&lt;/R&gt;&lt;C&gt;1&lt;/C&gt;&lt;D xsi:type="xsd:double"&gt;3.7&lt;/D&gt;&lt;D xsi:type="xsd:double"&gt;3.4&lt;/D&gt;&lt;/FQL&gt;&lt;FQL&gt;&lt;Q&gt;US7181721090^FESG_RATING(1/1/2016,12/31/2016,,"ABS")&lt;/Q&gt;&lt;R&gt;2&lt;/R&gt;&lt;C&gt;1&lt;/C&gt;&lt;D xsi:type="xsd:double"&gt;2.7&lt;/D&gt;&lt;D xsi:type="xsd:double"&gt;3&lt;/D&gt;&lt;/FQL&gt;&lt;FQL&gt;&lt;Q&gt;US7181721090^FESG_RATING(1/1/2017,12/31/2017,,"ABS")&lt;/Q&gt;&lt;R&gt;2&lt;/R&gt;&lt;C&gt;1&lt;/C&gt;&lt;D xsi:type="xsd:double"&gt;3&lt;/D&gt;&lt;D xsi:type="xsd:double"&gt;3&lt;/D&gt;&lt;/FQL&gt;&lt;FQL&gt;&lt;Q&gt;US7181721090^FESG_RATING(1/1/2018,12/31/2018,,"ABS")&lt;/Q&gt;&lt;R&gt;2&lt;/R&gt;&lt;C&gt;1&lt;/C&gt;&lt;D xsi:type="xsd:double"&gt;3&lt;/D&gt;&lt;D xsi:type="xsd:double"&gt;3.4&lt;/D&gt;&lt;/FQL&gt;&lt;FQL&gt;&lt;Q&gt;DE0007164600^FESG_RATING(1/1/2016,12/31/2016,,"ABS")&lt;/Q&gt;&lt;R&gt;2&lt;/R&gt;&lt;C&gt;1&lt;/C&gt;&lt;D xsi:type="xsd:double"&gt;3.9&lt;/D&gt;&lt;D xsi:type="xsd:double"&gt;3.9&lt;/D&gt;&lt;/FQL&gt;&lt;FQL&gt;&lt;Q&gt;DE0007164600^FESG_RATING(1/1/2017,12/31/2017,,"ABS")&lt;/Q&gt;&lt;R&gt;2&lt;/R&gt;&lt;C&gt;1&lt;/C&gt;&lt;D xsi:type="xsd:double"&gt;3.9&lt;/D&gt;&lt;D xsi:type="xsd:double"&gt;3.9&lt;/D&gt;&lt;/FQL&gt;&lt;FQL&gt;&lt;Q&gt;DE0007164600^FESG_RATING(1/1/2018,12/31/2018,,"ABS")&lt;/Q&gt;&lt;R&gt;2&lt;/R&gt;&lt;C&gt;1&lt;/C&gt;&lt;D xsi:type="xsd:double"&gt;3.6&lt;/D&gt;&lt;D xsi:type="xsd:double"&gt;3.6&lt;/D&gt;&lt;/FQL&gt;&lt;FQL&gt;&lt;Q&gt;JP3435000009^FESG_RATING(1/1/2016,12/31/2016,,"ABS")&lt;/Q&gt;&lt;R&gt;2&lt;/R&gt;&lt;C&gt;1&lt;/C&gt;&lt;D xsi:type="xsd:double"&gt;3.7&lt;/D&gt;&lt;D xsi:type="xsd:double"&gt;3.4&lt;/D&gt;&lt;/FQL&gt;&lt;FQL&gt;&lt;Q&gt;JP3435000009^FESG_RATING(1/1/2017,12/31/2017,,"ABS")&lt;/Q&gt;&lt;R&gt;2&lt;/R&gt;&lt;C&gt;1&lt;/C&gt;&lt;D xsi:type="xsd:double"&gt;3.4&lt;/D&gt;&lt;D xsi:type="xsd:double"&gt;3.9&lt;/D&gt;&lt;/FQL&gt;&lt;FQL&gt;&lt;Q&gt;JP3435000009^FESG_RATING(1/1/2018,12/31/2018,,"ABS")&lt;/Q&gt;&lt;R&gt;2&lt;/R&gt;&lt;C&gt;1&lt;/C&gt;&lt;D xsi:type="xsd:double"&gt;3.9&lt;/D&gt;&lt;D xsi:type="xsd:double"&gt;3.5&lt;/D&gt;&lt;/FQL&gt;&lt;FQL&gt;&lt;Q&gt;GB0009895292^FESG_RATING(1/1/2016,12/31/2016,,"ABS")&lt;/Q&gt;&lt;R&gt;2&lt;/R&gt;&lt;C&gt;1&lt;/C&gt;&lt;D xsi:type="xsd:double"&gt;3.1&lt;/D&gt;&lt;D xsi:type="xsd:double"&gt;3.2&lt;/D&gt;&lt;/FQL&gt;&lt;FQL&gt;&lt;Q&gt;GB0009895292^FESG_RATING(1/1/2017,12/31/2017,,"ABS")&lt;/Q&gt;&lt;R&gt;2&lt;/R&gt;&lt;C&gt;1&lt;/C&gt;&lt;D xsi:type="xsd:double"&gt;4.1&lt;/D&gt;&lt;D xsi:type="xsd:double"&gt;4.1&lt;/D&gt;&lt;/FQL&gt;&lt;FQL&gt;&lt;Q&gt;GB0009895292^FESG_RATING(1/1/2018,12/31/2018,,"ABS")&lt;/Q&gt;&lt;R&gt;2&lt;/R&gt;&lt;C&gt;1&lt;/C&gt;&lt;D xsi:type="xsd:double"&gt;4.1&lt;/D&gt;&lt;D xsi:type="xsd:double"&gt;4.7&lt;/D&gt;&lt;/FQL&gt;&lt;FQL&gt;&lt;Q&gt;CA7800871021^FESG_RATING(1/1/2016,12/31/2016,,"ABS")&lt;/Q&gt;&lt;R&gt;0&lt;/R&gt;&lt;C&gt;0&lt;/C&gt;&lt;/FQL&gt;&lt;FQL&gt;&lt;Q&gt;CA7800871021^FESG_RATING(1/1/2017,12/31/2017,,"ABS")&lt;/Q&gt;&lt;R&gt;0&lt;/R&gt;&lt;C&gt;0&lt;/C&gt;&lt;/FQL&gt;&lt;FQL&gt;&lt;Q&gt;CA7800871021^FESG_RATING(1/1/2018,12/31/2018,,"ABS")&lt;/Q&gt;&lt;R&gt;0&lt;/R&gt;&lt;C&gt;0&lt;/C&gt;&lt;/FQL&gt;&lt;FQL&gt;&lt;Q&gt;US8552441094^FESG_RATING(1/1/2016,12/31/2016,,"ABS")&lt;/Q&gt;&lt;R&gt;2&lt;/R&gt;&lt;C&gt;1&lt;/C&gt;&lt;D xsi:type="xsd:double"&gt;3.1&lt;/D&gt;&lt;D xsi:type="xsd:double"&gt;3&lt;/D&gt;&lt;/FQL&gt;&lt;FQL&gt;&lt;Q&gt;US8552441094^FESG_RATING(1/1/2017,12/31/2017,,"ABS")&lt;/Q&gt;&lt;R&gt;2&lt;/R&gt;&lt;C&gt;1&lt;/C&gt;&lt;D xsi:type="xsd:double"&gt;3.1&lt;/D&gt;&lt;D xsi:type="xsd:double"&gt;3.1&lt;/D&gt;&lt;/FQL&gt;&lt;FQL&gt;&lt;Q&gt;US8552441094^FESG_RATING(1/1/2018,12/31/2018,,"ABS")&lt;/Q&gt;&lt;R&gt;2&lt;/R&gt;&lt;C&gt;1&lt;/C&gt;&lt;D xsi:type="xsd:double"&gt;3.1&lt;/D&gt;&lt;D xsi:type="xsd:double"&gt;3.4&lt;/D&gt;&lt;/FQL&gt;&lt;FQL&gt;&lt;Q&gt;US68389X1054^FESG_RATING(1/1/2016,12/31/2016,,"ABS")&lt;/Q&gt;&lt;R&gt;2&lt;/R&gt;&lt;C&gt;1&lt;/C&gt;&lt;D xsi:type="xsd:double"&gt;2.5&lt;/D&gt;&lt;D xsi:type="xsd:double"&gt;2.7&lt;/D&gt;&lt;/FQL&gt;&lt;FQL&gt;&lt;Q&gt;US68389X1054^FESG_RATING(1/1/2017,12/31/2017,,"ABS")&lt;/Q&gt;&lt;R&gt;2&lt;/R&gt;&lt;C&gt;1&lt;/C&gt;&lt;D xsi:type="xsd:double"&gt;2.7&lt;/D&gt;&lt;D xsi:type="xsd:double"&gt;2.9&lt;/D&gt;&lt;/FQL&gt;&lt;FQL&gt;&lt;Q&gt;US68389X1054^FESG_RATING(1/1/2018,12/31/2018,,"ABS")&lt;/Q&gt;&lt;R&gt;2&lt;/R&gt;&lt;C&gt;1&lt;/C&gt;&lt;D xsi:type="xsd:double"&gt;2.9&lt;/D&gt;&lt;D xsi:type="xsd:double"&gt;3.8&lt;/D&gt;&lt;/FQL&gt;&lt;FQL&gt;&lt;Q&gt;US1491231015^FESG_RATING(1/1/2016,12/31/2016,,"ABS")&lt;/Q&gt;&lt;R&gt;2&lt;/R&gt;&lt;C&gt;1&lt;/C&gt;&lt;D xsi:type="xsd:double"&gt;2.6&lt;/D&gt;&lt;D xsi:type="xsd:double"&gt;2.6&lt;/D&gt;&lt;/FQL&gt;&lt;FQL&gt;&lt;Q&gt;US1491231015^FESG_RATING(1/1/2017,12/31/2017,,"ABS")&lt;/Q&gt;&lt;R&gt;2&lt;/R&gt;&lt;C&gt;1&lt;/C&gt;&lt;D xsi:type="xsd:double"&gt;2.8&lt;/D&gt;&lt;D xsi:type="xsd:double"&gt;2.8&lt;/D&gt;&lt;/FQL&gt;&lt;FQL&gt;&lt;Q&gt;US1491231015^FESG_RATING(1/1/2018,12/31/2018,,"ABS")&lt;/Q&gt;&lt;R&gt;2&lt;/R&gt;&lt;C&gt;1&lt;/C&gt;&lt;D xsi:type="xsd:double"&gt;2.8&lt;/D&gt;&lt;D xsi:type="xsd:double"&gt;2.8&lt;/D&gt;&lt;/FQL&gt;&lt;FQL&gt;&lt;Q&gt;DE0007236101^FESG_RATING(1/1/2016,12/31/2016,,"ABS")&lt;/Q&gt;&lt;R&gt;2&lt;/R&gt;&lt;C&gt;1&lt;/C&gt;&lt;D xsi:type="xsd:double"&gt;3&lt;/D&gt;&lt;D xsi:type="xsd:double"&gt;3&lt;/D&gt;&lt;/FQL&gt;&lt;FQL&gt;&lt;Q&gt;DE0007236101^FESG_RATING(1/1/2017,12/31/2017,,"ABS")&lt;/Q&gt;&lt;R&gt;2&lt;/R&gt;&lt;C&gt;1&lt;/C&gt;&lt;D xsi:type="xsd:double"&gt;3&lt;/D&gt;&lt;D xsi:type="xsd:double"&gt;3&lt;/D&gt;&lt;/FQL&gt;&lt;FQL&gt;&lt;Q&gt;DE0007236101^FESG_RATING(1/1/2018,12/31/2018,,"ABS")&lt;/Q&gt;&lt;R&gt;2&lt;/R&gt;&lt;C&gt;1&lt;/C&gt;&lt;D xsi:type="xsd:double"&gt;3&lt;/D&gt;&lt;D xsi:type="xsd:double"&gt;3.4&lt;/D&gt;&lt;/FQL&gt;&lt;FQL&gt;&lt;Q&gt;FR0000120271^FESG_RATING(1/1/2016,12/31/2016,,"ABS")&lt;/Q&gt;&lt;R&gt;2&lt;/R&gt;&lt;C&gt;1&lt;/C&gt;&lt;D xsi:type="xsd:double"&gt;3.7&lt;/D&gt;&lt;D xsi:type="xsd:double"&gt;3.7&lt;/D&gt;&lt;/FQL&gt;&lt;FQL&gt;&lt;Q&gt;FR0000120271^FESG_RATING(1/1/2017,12/31/2017,,"ABS")&lt;/Q&gt;&lt;R&gt;2&lt;/R&gt;&lt;C&gt;1&lt;/C&gt;&lt;D xsi:type="xsd:double"&gt;3.7&lt;/D&gt;&lt;D xsi:type="xsd:double"&gt;3.6&lt;/D&gt;&lt;/FQL&gt;&lt;FQL&gt;&lt;Q&gt;FR0000120271^FESG_RATING(1/1/2018,12/31/2018,,"ABS")&lt;/Q&gt;&lt;R&gt;2&lt;/R&gt;&lt;C&gt;1&lt;/C&gt;&lt;D xsi:type="xsd:double"&gt;3.6&lt;/D&gt;&lt;D xsi:type="xsd:double"&gt;4&lt;/D&gt;&lt;/FQL&gt;&lt;FQL&gt;&lt;Q&gt;CA82509L1076^FESG_RATING(1/1/2016,12/31/2016,,"ABS")&lt;/Q&gt;&lt;R&gt;2&lt;/R&gt;&lt;C&gt;1&lt;/C&gt;&lt;D xsi:type="xsd:string"&gt;@NA&lt;/D&gt;&lt;D xsi:type="xsd:string"&gt;@NA&lt;/D&gt;&lt;/FQL&gt;&lt;FQL&gt;&lt;Q&gt;CA82509L1076^FESG_RATING(1/1/2017,12/31/2017,,"ABS")&lt;/Q&gt;&lt;R&gt;2&lt;/R&gt;&lt;C&gt;1&lt;/C&gt;&lt;D xsi:type="xsd:string"&gt;@NA&lt;/D&gt;&lt;D xsi:type="xsd:string"&gt;@NA&lt;/D&gt;&lt;/FQL&gt;&lt;FQL&gt;&lt;Q&gt;CA82509L1076^FESG_RATING(1/1/2018,12/31/2018,,"ABS")&lt;/Q&gt;&lt;R&gt;2&lt;/R&gt;&lt;C&gt;1&lt;/C&gt;&lt;D xsi:type="xsd:string"&gt;@NA&lt;/D&gt;&lt;D xsi:type="xsd:string"&gt;@NA&lt;/D&gt;&lt;/FQL&gt;&lt;FQL&gt;&lt;Q&gt;US0382221051^FESG_RATING(1/1/2016,12/31/2016,,"ABS")&lt;/Q&gt;&lt;R&gt;2&lt;/R&gt;&lt;C&gt;1&lt;/C&gt;&lt;D xsi:type="xsd:double"&gt;3&lt;/D&gt;&lt;D xsi:type="xsd:double"&gt;3&lt;/D&gt;&lt;/FQL&gt;&lt;FQL&gt;&lt;Q&gt;US0382221051^FESG_RATING(1/1/2017,12/31/2017,,"ABS")&lt;/Q&gt;&lt;R&gt;2&lt;/R&gt;&lt;C&gt;1&lt;/C&gt;&lt;D xsi:type="xsd:double"&gt;3&lt;/D&gt;&lt;D xsi:type="xsd:double"&gt;3.3&lt;/D&gt;&lt;/FQL&gt;&lt;FQL&gt;&lt;Q&gt;US0382221051^FESG_RATING(1/1/2018,12/31/2018,,"ABS")&lt;/Q&gt;&lt;R&gt;2&lt;/R&gt;&lt;C&gt;1&lt;/C&gt;&lt;D xsi:type="xsd:double"&gt;3.3&lt;/D&gt;&lt;D xsi:type="xsd:double"&gt;3.7&lt;/D&gt;&lt;/FQL&gt;&lt;FQL&gt;&lt;Q&gt;US9113121068^FESG_RATING(1/1/2016,12/31/2016,,"ABS")&lt;/Q&gt;&lt;R&gt;2&lt;/R&gt;&lt;C&gt;1&lt;/C&gt;&lt;D xsi:type="xsd:double"&gt;3.8&lt;/D&gt;&lt;D xsi:type="xsd:double"&gt;3.4&lt;/D&gt;&lt;/FQL&gt;&lt;FQL&gt;&lt;Q&gt;US9113121068^FESG_RATING(1/1/2017,12/31/2017,,"ABS")&lt;/Q&gt;&lt;R&gt;2&lt;/R&gt;&lt;C&gt;1&lt;/C&gt;&lt;D xsi:type="xsd:double"&gt;3.4&lt;/D&gt;&lt;D xsi:type="xsd:double"&gt;3.4&lt;/D&gt;&lt;/FQL&gt;&lt;FQL&gt;&lt;Q&gt;US9113121068^FESG_RATING(1/1/2018,12/31/2018,,"ABS")&lt;/Q&gt;&lt;R&gt;2&lt;/R&gt;&lt;C&gt;1&lt;/C&gt;&lt;D xsi:type="xsd:double"&gt;3.4&lt;/D&gt;&lt;D xsi:type="xsd:double"&gt;3.9&lt;/D&gt;&lt;/FQL&gt;&lt;FQL&gt;&lt;Q&gt;GB0005405286^FESG_RATING(1/1/2016,12/31/2016,,"ABS")&lt;/Q&gt;&lt;R&gt;2&lt;/R&gt;&lt;C&gt;1&lt;/C&gt;&lt;D xsi:type="xsd:double"&gt;3.9&lt;/D&gt;&lt;D xsi:type="xsd:double"&gt;3.9&lt;/D&gt;&lt;/FQL&gt;&lt;FQL&gt;&lt;Q&gt;GB0005405286^FESG_RATING(1/1/2017,12/31/2017,,"ABS")&lt;/Q&gt;&lt;R&gt;2&lt;/R&gt;&lt;C&gt;1&lt;/C&gt;&lt;D xsi:type="xsd:double"&gt;3.9&lt;/D&gt;&lt;D xsi:type="xsd:double"&gt;4.2&lt;/D&gt;&lt;/FQL&gt;&lt;FQL&gt;&lt;Q&gt;GB0005405286^FESG_RATING(1/1/2018,12/31/2018,,"ABS")&lt;/Q&gt;&lt;R&gt;2&lt;/R&gt;&lt;C&gt;1&lt;/C&gt;&lt;D xsi:type="xsd:double"&gt;4.2&lt;/D&gt;&lt;D xsi:type="xsd:double"&gt;4.3&lt;/D&gt;&lt;/FQL&gt;&lt;FQL&gt;&lt;Q&gt;US4592001014^FESG_RATING(1/1/2016,12/31/2016,,"ABS")&lt;/Q&gt;&lt;R&gt;2&lt;/R&gt;&lt;C&gt;1&lt;/C&gt;&lt;D xsi:type="xsd:double"&gt;3.8&lt;/D&gt;&lt;D xsi:type="xsd:double"&gt;3.8&lt;/D&gt;&lt;/FQL&gt;&lt;FQL&gt;&lt;Q&gt;US4592001014^FESG_RATING(1/1/2017,12/31/2017,,"ABS")&lt;/Q&gt;&lt;R&gt;2&lt;/R&gt;&lt;C&gt;1&lt;/C&gt;&lt;D xsi:type="xsd:double"&gt;3.8&lt;/D&gt;&lt;D xsi:type="xsd:double"&gt;3.6&lt;/D&gt;&lt;/FQL&gt;&lt;FQL&gt;&lt;Q&gt;US4592001014^FESG_RATING(1/1/2018,12/31/2018,,"ABS")&lt;/Q&gt;&lt;R&gt;2&lt;/R&gt;&lt;C&gt;1&lt;/C&gt;&lt;D xsi:type="xsd:double"&gt;3.6&lt;/D&gt;&lt;D xsi:type="xsd:double"&gt;4&lt;/D&gt;&lt;/FQL&gt;&lt;FQL&gt;&lt;Q&gt;US2441991054^FESG_RATING(1/1/2016,12/31/2016,,"ABS")&lt;/Q&gt;&lt;R&gt;2&lt;/R&gt;&lt;C&gt;1&lt;/C&gt;&lt;D xsi:type="xsd:double"&gt;3.4&lt;/D&gt;&lt;D xsi:type="xsd:double"&gt;3.3&lt;/D&gt;&lt;/FQL&gt;&lt;FQL&gt;&lt;Q&gt;US2441991054^FESG_RATING(1/1/2017,12/31/2017,,"ABS")&lt;/Q&gt;&lt;R&gt;2&lt;/R&gt;&lt;C&gt;1&lt;/C&gt;&lt;D xsi:type="xsd:double"&gt;3.3&lt;/D&gt;&lt;D xsi:type="xsd:double"&gt;3.3&lt;/D&gt;&lt;/FQL&gt;&lt;FQL&gt;&lt;Q&gt;US2441991054^FESG_RATING(1/1/2018,12/31/2018,,"ABS")&lt;/Q&gt;&lt;R&gt;2&lt;/R&gt;&lt;C&gt;1&lt;/C&gt;&lt;D xsi:type="xsd:double"&gt;3.3&lt;/D&gt;&lt;D xsi:type="xsd:double"&gt;3.2&lt;/D&gt;&lt;/FQL&gt;&lt;FQL&gt;&lt;Q&gt;CA8911605092^FESG_RATING(1/1/2016,12/31/2016,,"ABS")&lt;/Q&gt;&lt;R&gt;0&lt;/R&gt;&lt;C&gt;0&lt;/C&gt;&lt;/FQL&gt;&lt;FQL&gt;&lt;Q&gt;CA8911605092^FESG_RATING(1/1/2017,12/31/2017,,"ABS")&lt;/Q&gt;&lt;R&gt;0&lt;/R&gt;&lt;C&gt;0&lt;/C&gt;&lt;/FQL&gt;&lt;FQL&gt;&lt;Q&gt;CA8911605092^FESG_RATING(1/1/2018,12/31/2018,,"ABS")&lt;/Q&gt;&lt;R&gt;0&lt;/R&gt;&lt;C&gt;0&lt;/C&gt;&lt;/FQL&gt;&lt;FQL&gt;&lt;Q&gt;US75513E1010^FESG_RATING(1/1/2016,12/31/2016,,"ABS")&lt;/Q&gt;&lt;R&gt;2&lt;/R&gt;&lt;C&gt;1&lt;/C&gt;&lt;D xsi:type="xsd:double"&gt;2.6&lt;/D&gt;&lt;D xsi:type="xsd:double"&gt;2.6&lt;/D&gt;&lt;/FQL&gt;&lt;FQL&gt;&lt;Q&gt;US75513E1010^FESG_RATING(1/1/2017,12/31/2017,,"ABS")&lt;/Q&gt;&lt;R&gt;2&lt;/R&gt;&lt;C&gt;1&lt;/C&gt;&lt;D xsi:type="xsd:double"&gt;2.6&lt;/D&gt;&lt;D xsi:type="xsd:double"&gt;2.8&lt;/D&gt;&lt;/FQL&gt;&lt;FQL&gt;&lt;Q&gt;US75513E1010^FESG_RATING(1/1/2018,12/31/2018,,"ABS")&lt;/Q&gt;&lt;R&gt;2&lt;/R&gt;&lt;C&gt;1&lt;/C&gt;&lt;D xsi:type="xsd:double"&gt;2.8&lt;/D&gt;&lt;D xsi:type="xsd:double"&gt;2.4&lt;/D&gt;&lt;/FQL&gt;&lt;FQL&gt;&lt;Q&gt;AU000000CBA7^FESG_RATING(1/1/2016,12/31/2016,,"ABS")&lt;/Q&gt;&lt;R&gt;2&lt;/R&gt;&lt;C&gt;1&lt;/C&gt;&lt;D xsi:type="xsd:double"&gt;3.9&lt;/D&gt;&lt;D xsi:type="xsd:double"&gt;4&lt;/D&gt;&lt;/FQL&gt;&lt;FQL&gt;&lt;Q&gt;AU000000CBA7^FESG_RATING(1/1/2017,12/31/2017,,"ABS")&lt;/Q&gt;&lt;R&gt;2&lt;/R&gt;&lt;C&gt;1&lt;/C&gt;&lt;D xsi:type="xsd:double"&gt;4&lt;/D&gt;&lt;D xsi:type="xsd:double"&gt;4.1&lt;/D&gt;&lt;/FQL&gt;&lt;FQL&gt;&lt;Q&gt;AU000000CBA7^FESG_RATING(1/1/2018,12/31/2018,,"ABS")&lt;/Q&gt;&lt;R&gt;2&lt;/R&gt;&lt;C&gt;1&lt;/C&gt;&lt;D xsi:type="xsd:double"&gt;4.1&lt;/D&gt;&lt;D xsi:type="xsd:double"&gt;4.3&lt;/D&gt;&lt;/FQL&gt;&lt;FQL&gt;&lt;Q&gt;US3696041033^FESG_RATING(1/1/2016,12/31/2016,,"ABS")&lt;/Q&gt;&lt;R&gt;2&lt;/R&gt;&lt;C&gt;1&lt;/C&gt;&lt;D xsi:type="xsd:string"&gt;@NA&lt;/D&gt;&lt;D xsi:type="xsd:string"&gt;@NA&lt;/D&gt;&lt;/FQL&gt;&lt;FQL&gt;&lt;Q&gt;US3696041033^FESG_RATING(1/1/2017,12/31/2017,,"ABS")&lt;/Q&gt;&lt;R&gt;2&lt;/R&gt;&lt;C&gt;1&lt;/C&gt;&lt;D xsi:type="xsd:string"&gt;@NA&lt;/D&gt;&lt;D xsi:type="xsd:string"&gt;@NA&lt;/D&gt;&lt;/FQL&gt;&lt;FQL&gt;&lt;Q&gt;US3696041033^FESG_RATING(1/1/2018,12/31/2018,,"ABS")&lt;/Q&gt;&lt;R&gt;2&lt;/R&gt;&lt;C&gt;1&lt;/C&gt;&lt;D xsi:type="xsd:string"&gt;@NA&lt;/D&gt;&lt;D xsi:type="xsd:string"&gt;@NA&lt;/D&gt;&lt;/FQL&gt;&lt;FQL&gt;&lt;Q&gt;DK0060534915^FESG_RATING(1/1/2016,12/31/2016,,"ABS")&lt;/Q&gt;&lt;R&gt;2&lt;/R&gt;&lt;C&gt;1&lt;/C&gt;&lt;D xsi:type="xsd:double"&gt;3.8&lt;/D&gt;&lt;D xsi:type="xsd:double"&gt;3.9&lt;/D&gt;&lt;/FQL&gt;&lt;FQL&gt;&lt;Q&gt;DK0060534915^FESG_RATING(1/1/2017,12/31/2017,,"ABS")&lt;/Q&gt;&lt;R&gt;2&lt;/R&gt;&lt;C&gt;1&lt;/C&gt;&lt;D xsi:type="xsd:double"&gt;4&lt;/D&gt;&lt;D xsi:type="xsd:double"&gt;4&lt;/D&gt;&lt;/FQL&gt;&lt;FQL&gt;&lt;Q&gt;DK0060534915^FESG_RATING(1/1/2018,12/31/2018,,"ABS")&lt;/Q&gt;&lt;R&gt;2&lt;/R&gt;&lt;C&gt;1&lt;/C&gt;&lt;D xsi:type="xsd:double"&gt;4&lt;/D&gt;&lt;D xsi:type="xsd:double"&gt;4.3&lt;/D&gt;&lt;/FQL&gt;&lt;FQL&gt;&lt;Q&gt;FR0000120578^FESG_RATING(1/1/2016,12/31/2016,,"ABS")&lt;/Q&gt;&lt;R&gt;2&lt;/R&gt;&lt;C&gt;1&lt;/C&gt;&lt;D xsi:type="xsd:double"&gt;4.4&lt;/D&gt;&lt;D xsi:type="xsd:double"&gt;4.1&lt;/D&gt;&lt;/FQL&gt;&lt;FQL&gt;&lt;Q&gt;FR0000120578^FESG_RATING(1/1/2017,12/31/2017,,"ABS")&lt;/Q&gt;&lt;R&gt;2&lt;/R&gt;&lt;C&gt;1&lt;/C&gt;&lt;D xsi:type="xsd:double"&gt;4.1&lt;/D&gt;&lt;D xsi:type="xsd:double"&gt;4.6&lt;/D&gt;&lt;/FQL&gt;&lt;FQL&gt;&lt;Q&gt;FR0000120578^FESG_RATING(1/1/2018,12/31/2018,,"ABS")&lt;/Q&gt;&lt;R&gt;2&lt;/R&gt;&lt;C&gt;1&lt;/C&gt;&lt;D xsi:type="xsd:double"&gt;4.6&lt;/D&gt;&lt;D xsi:type="xsd:double"&gt;4.3&lt;/D&gt;&lt;/FQL&gt;&lt;FQL&gt;&lt;Q&gt;US38141G1040^FESG_RATING(1/1/2016,12/31/2016,,"ABS")&lt;/Q&gt;&lt;R&gt;2&lt;/R&gt;&lt;C&gt;1&lt;/C&gt;&lt;D xsi:type="xsd:double"&gt;3&lt;/D&gt;&lt;D xsi:type="xsd:double"&gt;3.6&lt;/D&gt;&lt;/FQL&gt;&lt;FQL&gt;&lt;Q&gt;US38141G1040^FESG_RATING(1/1/2017,12/31/2017,,"ABS")&lt;/Q&gt;&lt;R&gt;2&lt;/R&gt;&lt;C&gt;1&lt;/C&gt;&lt;D xsi:type="xsd:double"&gt;3.6&lt;/D&gt;&lt;D xsi:type="xsd:double"&gt;3.8&lt;/D&gt;&lt;/FQL&gt;&lt;FQL&gt;&lt;Q&gt;US38141G1040^FESG_RATING(1/1/2018,12/31/2018,,"ABS")&lt;/Q&gt;&lt;R&gt;2&lt;/R&gt;&lt;C&gt;1&lt;/C&gt;&lt;D xsi:type="xsd:double"&gt;3.8&lt;/D&gt;&lt;D xsi:type="xsd:double"&gt;3.7&lt;/D&gt;&lt;/FQL&gt;&lt;FQL&gt;&lt;Q&gt;JP3436100006^FESG_RATING(1/1/2016,12/31/2016,,"ABS")&lt;/Q&gt;&lt;R&gt;2&lt;/R&gt;&lt;C&gt;1&lt;/C&gt;&lt;D xsi:type="xsd:double"&gt;2&lt;/D&gt;&lt;D xsi:type="xsd:double"&gt;2.6&lt;/D&gt;&lt;/FQL&gt;&lt;FQL&gt;&lt;Q&gt;JP3436100006^FESG_RATING(1/1/2017,12/31/2017,,"ABS")&lt;/Q&gt;&lt;R&gt;2&lt;/R&gt;&lt;C&gt;1&lt;/C&gt;&lt;D xsi:type="xsd:double"&gt;2.6&lt;/D&gt;&lt;D xsi:type="xsd:double"&gt;2.6&lt;/D&gt;&lt;/FQL&gt;&lt;FQL&gt;&lt;Q&gt;JP3436100006^FESG_RATING(1/1/2018,12/31/2018,,"ABS")&lt;/Q&gt;&lt;R&gt;2&lt;/R&gt;&lt;C&gt;1&lt;/C&gt;&lt;D xsi:type="xsd:double"&gt;2.6&lt;/D&gt;&lt;D xsi:type="xsd:double"&gt;2.5&lt;/D&gt;&lt;/FQL&gt;&lt;FQL&gt;&lt;Q&gt;US88579Y1010^FESG_RATING(1/1/2016,12/31/2016,,"ABS")&lt;/Q&gt;&lt;R&gt;2&lt;/R&gt;&lt;C&gt;1&lt;/C&gt;&lt;D xsi:type="xsd:double"&gt;2.4&lt;/D&gt;&lt;D xsi:type="xsd:double"&gt;3.2&lt;/D&gt;&lt;/FQL&gt;&lt;FQL&gt;&lt;Q&gt;US88579Y1010^FESG_RATING(1/1/2017,12/31/2017,,"ABS")&lt;/Q&gt;&lt;R&gt;2&lt;/R&gt;&lt;C&gt;1&lt;/C&gt;&lt;D xsi:type="xsd:double"&gt;3.2&lt;/D&gt;&lt;D xsi:type="xsd:double"&gt;3.4&lt;/D&gt;&lt;/FQL&gt;&lt;FQL&gt;&lt;Q&gt;US88579Y1010^FESG_RATING(1/1/2018,12/31/2018,,"ABS")&lt;/Q&gt;&lt;R&gt;2&lt;/R&gt;&lt;C&gt;1&lt;/C&gt;&lt;D xsi:type="xsd:double"&gt;3.4&lt;/D&gt;&lt;D xsi:type="xsd:double"&gt;3.9&lt;/D&gt;&lt;/FQL&gt;&lt;FQL&gt;&lt;Q&gt;US6174464486^FESG_RATING(1/1/2016,12/31/2016,,"ABS")&lt;/Q&gt;&lt;R&gt;2&lt;/R&gt;&lt;C&gt;1&lt;/C&gt;&lt;D xsi:type="xsd:double"&gt;3.3&lt;/D&gt;&lt;D xsi:type="xsd:double"&gt;3.4&lt;/D&gt;&lt;/FQL&gt;&lt;FQL&gt;&lt;Q&gt;US6174464486^FESG_RATING(1/1/2017,12/31/2017,,"ABS")&lt;/Q&gt;&lt;R&gt;2&lt;/R&gt;&lt;C&gt;1&lt;/C&gt;&lt;D xsi:type="xsd:double"&gt;3.4&lt;/D&gt;&lt;D xsi:type="xsd:double"&gt;3.6&lt;/D&gt;&lt;/FQL&gt;&lt;FQL&gt;&lt;Q&gt;US6174464486^FESG_RATING(1/1/2018,12/31/2018,,"ABS")&lt;/Q&gt;&lt;R&gt;2&lt;/R&gt;&lt;C&gt;1&lt;/C&gt;&lt;D xsi:type="xsd:double"&gt;3.6&lt;/D&gt;&lt;D xsi:type="xsd:double"&gt;4.3&lt;/D&gt;&lt;/FQL&gt;&lt;FQL&gt;&lt;Q&gt;US09247X1019^FESG_RATING(1/1/2016,12/31/2016,,"ABS")&lt;/Q&gt;&lt;R&gt;2&lt;/R&gt;&lt;C&gt;1&lt;/C&gt;&lt;D xsi:type="xsd:double"&gt;2.4&lt;/D&gt;&lt;D xsi:type="xsd:double"&gt;3.1&lt;/D&gt;&lt;/FQL&gt;&lt;FQL&gt;&lt;Q&gt;US09247X1019^FESG_RATING(1/1/2017,12/31/2017,,"ABS")&lt;/Q&gt;&lt;R&gt;2&lt;/R&gt;&lt;C&gt;1&lt;/C&gt;&lt;D xsi:type="xsd:double"&gt;3.3&lt;/D&gt;&lt;D xsi:type="xsd:double"&gt;3.3&lt;/D&gt;&lt;/FQL&gt;&lt;FQL&gt;&lt;Q&gt;US09247X1019^FE</t>
        </r>
      </text>
    </comment>
    <comment ref="A61" authorId="0" shapeId="0" xr:uid="{72DE3A9E-7446-4324-B598-9688ADBC99CE}">
      <text>
        <r>
          <rPr>
            <b/>
            <sz val="9"/>
            <color indexed="81"/>
            <rFont val="Tahoma"/>
            <family val="2"/>
          </rPr>
          <t>SG_RATING(1/1/2018,12/31/2018,,"ABS")&lt;/Q&gt;&lt;R&gt;2&lt;/R&gt;&lt;C&gt;1&lt;/C&gt;&lt;D xsi:type="xsd:double"&gt;3.3&lt;/D&gt;&lt;D xsi:type="xsd:double"&gt;3.8&lt;/D&gt;&lt;/FQL&gt;&lt;FQL&gt;&lt;Q&gt;US8085131055^FESG_RATING(1/1/2016,12/31/2016,,"ABS")&lt;/Q&gt;&lt;R&gt;2&lt;/R&gt;&lt;C&gt;1&lt;/C&gt;&lt;D xsi:type="xsd:double"&gt;1.8&lt;/D&gt;&lt;D xsi:type="xsd:double"&gt;1.9&lt;/D&gt;&lt;/FQL&gt;&lt;FQL&gt;&lt;Q&gt;US8085131055^FESG_RATING(1/1/2017,12/31/2017,,"ABS")&lt;/Q&gt;&lt;R&gt;2&lt;/R&gt;&lt;C&gt;1&lt;/C&gt;&lt;D xsi:type="xsd:double"&gt;1.9&lt;/D&gt;&lt;D xsi:type="xsd:double"&gt;2&lt;/D&gt;&lt;/FQL&gt;&lt;FQL&gt;&lt;Q&gt;US8085131055^FESG_RATING(1/1/2018,12/31/2018,,"ABS")&lt;/Q&gt;&lt;R&gt;2&lt;/R&gt;&lt;C&gt;1&lt;/C&gt;&lt;D xsi:type="xsd:double"&gt;2&lt;/D&gt;&lt;D xsi:type="xsd:double"&gt;2.9&lt;/D&gt;&lt;/FQL&gt;&lt;FQL&gt;&lt;Q&gt;US03027X1000^FESG_RATING(1/1/2016,12/31/2016,,"ABS")&lt;/Q&gt;&lt;R&gt;2&lt;/R&gt;&lt;C&gt;1&lt;/C&gt;&lt;D xsi:type="xsd:double"&gt;1.6&lt;/D&gt;&lt;D xsi:type="xsd:double"&gt;1.5&lt;/D&gt;&lt;/FQL&gt;&lt;FQL&gt;&lt;Q&gt;US03027X1000^FESG_RATING(1/1/2017,12/31/2017,,"ABS")&lt;/Q&gt;&lt;R&gt;2&lt;/R&gt;&lt;C&gt;1&lt;/C&gt;&lt;D xsi:type="xsd:double"&gt;1.5&lt;/D&gt;&lt;D xsi:type="xsd:double"&gt;2&lt;/D&gt;&lt;/FQL&gt;&lt;FQL&gt;&lt;Q&gt;US03027X1000^FESG_RATING(1/1/2018,12/31/2018,,"ABS")&lt;/Q&gt;&lt;R&gt;2&lt;/R&gt;&lt;C&gt;1&lt;/C&gt;&lt;D xsi:type="xsd:double"&gt;2&lt;/D&gt;&lt;D xsi:type="xsd:double"&gt;2.3&lt;/D&gt;&lt;/FQL&gt;&lt;FQL&gt;&lt;Q&gt;DE0008404005^FESG_RATING(1/1/2016,12/31/2016,,"ABS")&lt;/Q&gt;&lt;R&gt;2&lt;/R&gt;&lt;C&gt;1&lt;/C&gt;&lt;D xsi:type="xsd:double"&gt;4.4&lt;/D&gt;&lt;D xsi:type="xsd:double"&gt;4.4&lt;/D&gt;&lt;/FQL&gt;&lt;FQL&gt;&lt;Q&gt;DE0008404005^FESG_RATING(1/1/2017,12/31/2017,,"ABS")&lt;/Q&gt;&lt;R&gt;2&lt;/R&gt;&lt;C&gt;1&lt;/C&gt;&lt;D xsi:type="xsd:double"&gt;3.9&lt;/D&gt;&lt;D xsi:type="xsd:double"&gt;3.9&lt;/D&gt;&lt;/FQL&gt;&lt;FQL&gt;&lt;Q&gt;DE0008404005^FESG_RATING(1/1/2018,12/31/2018,,"ABS")&lt;/Q&gt;&lt;R&gt;2&lt;/R&gt;&lt;C&gt;1&lt;/C&gt;&lt;D xsi:type="xsd:double"&gt;3.9&lt;/D&gt;&lt;D xsi:type="xsd:double"&gt;4.3&lt;/D&gt;&lt;/FQL&gt;&lt;FQL&gt;&lt;Q&gt;US5398301094^FESG_RATING(1/1/2016,12/31/2016,,"ABS")&lt;/Q&gt;&lt;R&gt;2&lt;/R&gt;&lt;C&gt;1&lt;/C&gt;&lt;D xsi:type="xsd:double"&gt;3.7&lt;/D&gt;&lt;D xsi:type="xsd:double"&gt;3.7&lt;/D&gt;&lt;/FQL&gt;&lt;FQL&gt;&lt;Q&gt;US5398301094^FESG_RATING(1/1/2017,12/31/2017,,"ABS")&lt;/Q&gt;&lt;R&gt;2&lt;/R&gt;&lt;C&gt;1&lt;/C&gt;&lt;D xsi:type="xsd:double"&gt;3.7&lt;/D&gt;&lt;D xsi:type="xsd:double"&gt;4&lt;/D&gt;&lt;/FQL&gt;&lt;FQL&gt;&lt;Q&gt;US5398301094^FESG_RATING(1/1/2018,12/31/2018,,"ABS")&lt;/Q&gt;&lt;R&gt;2&lt;/R&gt;&lt;C&gt;1&lt;/C&gt;&lt;D xsi:type="xsd:double"&gt;4&lt;/D&gt;&lt;D xsi:type="xsd:double"&gt;3.7&lt;/D&gt;&lt;/FQL&gt;&lt;FQL&gt;&lt;Q&gt;AU000000BHP4^FESG_RATING(1/1/2016,12/31/2016,,"ABS")&lt;/Q&gt;&lt;R&gt;2&lt;/R&gt;&lt;C&gt;1&lt;/C&gt;&lt;D xsi:type="xsd:double"&gt;3.7&lt;/D&gt;&lt;D xsi:type="xsd:double"&gt;3.9&lt;/D&gt;&lt;/FQL&gt;&lt;FQL&gt;&lt;Q&gt;AU000000BHP4^FESG_RATING(1/1/2017,12/31/2017,,"ABS")&lt;/Q&gt;&lt;R&gt;2&lt;/R&gt;&lt;C&gt;1&lt;/C&gt;&lt;D xsi:type="xsd:double"&gt;3.9&lt;/D&gt;&lt;D xsi:type="xsd:double"&gt;4.6&lt;/D&gt;&lt;/FQL&gt;&lt;FQL&gt;&lt;Q&gt;AU000000BHP4^FESG_RATING(1/1/2018,12/31/2018,,"ABS")&lt;/Q&gt;&lt;R&gt;2&lt;/R&gt;&lt;C&gt;1&lt;/C&gt;&lt;D xsi:type="xsd:double"&gt;4.6&lt;/D&gt;&lt;D xsi:type="xsd:double"&gt;4.3&lt;/D&gt;&lt;/FQL&gt;&lt;FQL&gt;&lt;Q&gt;US90353T1007^FESG_RATING(1/1/2016,12/31/2016,,"ABS")&lt;/Q&gt;&lt;R&gt;2&lt;/R&gt;&lt;C&gt;1&lt;/C&gt;&lt;D xsi:type="xsd:string"&gt;@NA&lt;/D&gt;&lt;D xsi:type="xsd:string"&gt;@NA&lt;/D&gt;&lt;/FQL&gt;&lt;FQL&gt;&lt;Q&gt;US90353T1007^FESG_RATING(1/1/2017,12/31/2017,,"ABS")&lt;/Q&gt;&lt;R&gt;2&lt;/R&gt;&lt;C&gt;1&lt;/C&gt;&lt;D xsi:type="xsd:string"&gt;@NA&lt;/D&gt;&lt;D xsi:type="xsd:string"&gt;@NA&lt;/D&gt;&lt;/FQL&gt;&lt;FQL&gt;&lt;Q&gt;US90353T1007^FESG_RATING(1/1/2018,12/31/2018,,"ABS")&lt;/Q&gt;&lt;R&gt;2&lt;/R&gt;&lt;C&gt;1&lt;/C&gt;&lt;D xsi:type="xsd:string"&gt;@NA&lt;/D&gt;&lt;D xsi:type="xsd:string"&gt;@NA&lt;/D&gt;&lt;/FQL&gt;&lt;FQL&gt;&lt;Q&gt;US4612021034^FESG_RATING(1/1/2016,12/31/2016,,"ABS")&lt;/Q&gt;&lt;R&gt;2&lt;/R&gt;&lt;C&gt;1&lt;/C&gt;&lt;D xsi:type="xsd:double"&gt;3.4&lt;/D&gt;&lt;D xsi:type="xsd:double"&gt;4.3&lt;/D&gt;&lt;/FQL&gt;&lt;FQL&gt;&lt;Q&gt;US4612021034^FESG_RATING(1/1/2017,12/31/2017,,"ABS")&lt;/Q&gt;&lt;R&gt;2&lt;/R&gt;&lt;C&gt;1&lt;/C&gt;&lt;D xsi:type="xsd:double"&gt;4.3&lt;/D&gt;&lt;D xsi:type="xsd:double"&gt;4.3&lt;/D&gt;&lt;/FQL&gt;&lt;FQL&gt;&lt;Q&gt;US4612021034^FESG_RATING(1/1/2018,12/31/2018,,"ABS")&lt;/Q&gt;&lt;R&gt;2&lt;/R&gt;&lt;C&gt;1&lt;/C&gt;&lt;D xsi:type="xsd:double"&gt;4.3&lt;/D&gt;&lt;D xsi:type="xsd:double"&gt;4.5&lt;/D&gt;&lt;/FQL&gt;&lt;FQL&gt;&lt;Q&gt;US87612E1064^FESG_RATING(1/1/2016,12/31/2016,,"ABS")&lt;/Q&gt;&lt;R&gt;2&lt;/R&gt;&lt;C&gt;1&lt;/C&gt;&lt;D xsi:type="xsd:double"&gt;3.5&lt;/D&gt;&lt;D xsi:type="xsd:double"&gt;3.5&lt;/D&gt;&lt;/FQL&gt;&lt;FQL&gt;&lt;Q&gt;US87612E1064^FESG_RATING(1/1/2017,12/31/2017,,"ABS")&lt;/Q&gt;&lt;R&gt;2&lt;/R&gt;&lt;C&gt;1&lt;/C&gt;&lt;D xsi:type="xsd:double"&gt;3.5&lt;/D&gt;&lt;D xsi:type="xsd:double"&gt;3.8&lt;/D&gt;&lt;/FQL&gt;&lt;FQL&gt;&lt;Q&gt;US87612E1064^FESG_RATING(1/1/2018,12/31/2018,,"ABS")&lt;/Q&gt;&lt;R&gt;2&lt;/R&gt;&lt;C&gt;1&lt;/C&gt;&lt;D xsi:type="xsd:double"&gt;3.8&lt;/D&gt;&lt;D xsi:type="xsd:double"&gt;4.1&lt;/D&gt;&lt;/FQL&gt;&lt;FQL&gt;&lt;Q&gt;US5951121038^FESG_RATING(1/1/2016,12/31/2016,,"ABS")&lt;/Q&gt;&lt;R&gt;2&lt;/R&gt;&lt;C&gt;1&lt;/C&gt;&lt;D xsi:type="xsd:double"&gt;1.4&lt;/D&gt;&lt;D xsi:type="xsd:double"&gt;2.1&lt;/D&gt;&lt;/FQL&gt;&lt;FQL&gt;&lt;Q&gt;US5951121038^FESG_RATING(1/1/2017,12/31/2017,,"ABS")&lt;/Q&gt;&lt;R&gt;2&lt;/R&gt;&lt;C&gt;1&lt;/C&gt;&lt;D xsi:type="xsd:double"&gt;2.1&lt;/D&gt;&lt;D xsi:type="xsd:double"&gt;3.1&lt;/D&gt;&lt;/FQL&gt;&lt;FQL&gt;&lt;Q&gt;US5951121038^FESG_RATING(1/1/2018,12/31/2018,,"ABS")&lt;/Q&gt;&lt;R&gt;2&lt;/R&gt;&lt;C&gt;1&lt;/C&gt;&lt;D xsi:type="xsd:double"&gt;3.1&lt;/D&gt;&lt;D xsi:type="xsd:double"&gt;3.6&lt;/D&gt;&lt;/FQL&gt;&lt;FQL&gt;&lt;Q&gt;US1266501006^FESG_RATING(1/1/2016,12/31/2016,,"ABS")&lt;/Q&gt;&lt;R&gt;2&lt;/R&gt;&lt;C&gt;1&lt;/C&gt;&lt;D xsi:type="xsd:double"&gt;4.3&lt;/D&gt;&lt;D xsi:type="xsd:double"&gt;4.3&lt;/D&gt;&lt;/FQL&gt;&lt;FQL&gt;&lt;Q&gt;US1266501006^FESG_RATING(1/1/2017,12/31/2017,,"ABS")&lt;/Q&gt;&lt;R&gt;2&lt;/R&gt;&lt;C&gt;1&lt;/C&gt;&lt;D xsi:type="xsd:double"&gt;4.3&lt;/D&gt;&lt;D xsi:type="xsd:double"&gt;4.1&lt;/D&gt;&lt;/FQL&gt;&lt;FQL&gt;&lt;Q&gt;US1266501006^FESG_RATING(1/1/2018,12/31/2018,,"ABS")&lt;/Q&gt;&lt;R&gt;2&lt;/R&gt;&lt;C&gt;1&lt;/C&gt;&lt;D xsi:type="xsd:double"&gt;4.1&lt;/D&gt;&lt;D xsi:type="xsd:double"&gt;4.3&lt;/D&gt;&lt;/FQL&gt;&lt;FQL&gt;&lt;Q&gt;US81762P1021^FESG_RATING(1/1/2016,12/31/2016,,"ABS")&lt;/Q&gt;&lt;R&gt;2&lt;/R&gt;&lt;C&gt;1&lt;/C&gt;&lt;D xsi:type="xsd:double"&gt;2.4&lt;/D&gt;&lt;D xsi:type="xsd:double"&gt;2.4&lt;/D&gt;&lt;/FQL&gt;&lt;FQL&gt;&lt;Q&gt;US81762P1021^FESG_RATING(1/1/2017,12/31/2017,,"ABS")&lt;/Q&gt;&lt;R&gt;2&lt;/R&gt;&lt;C&gt;1&lt;/C&gt;&lt;D xsi:type="xsd:double"&gt;2.4&lt;/D&gt;&lt;D xsi:type="xsd:double"&gt;2.4&lt;/D&gt;&lt;/FQL&gt;&lt;FQL&gt;&lt;Q&gt;US81762P1021^FESG_RATING(1/1/2018,12/31/2018,,"ABS")&lt;/Q&gt;&lt;R&gt;2&lt;/R&gt;&lt;C&gt;1&lt;/C&gt;&lt;D xsi:type="xsd:double"&gt;1.9&lt;/D&gt;&lt;D xsi:type="xsd:double"&gt;1.9&lt;/D&gt;&lt;/FQL&gt;&lt;FQL&gt;&lt;Q&gt;GB0002374006^FESG_RATING(1/1/2016,12/31/2016,,"ABS")&lt;/Q&gt;&lt;R&gt;2&lt;/R&gt;&lt;C&gt;1&lt;/C&gt;&lt;D xsi:type="xsd:double"&gt;4&lt;/D&gt;&lt;D xsi:type="xsd:double"&gt;4.1&lt;/D&gt;&lt;/FQL&gt;&lt;FQL&gt;&lt;Q&gt;GB0002374006^FESG_RATING(1/1/2017,12/31/2017,,"ABS")&lt;/Q&gt;&lt;R&gt;2&lt;/R&gt;&lt;C&gt;1&lt;/C&gt;&lt;D xsi:type="xsd:double"&gt;4.1&lt;/D&gt;&lt;D xsi:type="xsd:double"&gt;4.6&lt;/D&gt;&lt;/FQL&gt;&lt;FQL&gt;&lt;Q&gt;GB0002374006^FESG_RATING(1/1/2018,12/31/2018,,"ABS")&lt;/Q&gt;&lt;R&gt;2&lt;/R&gt;&lt;C&gt;1&lt;/C&gt;&lt;D xsi:type="xsd:double"&gt;4.6&lt;/D&gt;&lt;D xsi:type="xsd:double"&gt;4.6&lt;/D&gt;&lt;/FQL&gt;&lt;FQL&gt;&lt;Q&gt;US09857L1089^FESG_RATING(1/1/2016,12/31/2016,,"ABS")&lt;/Q&gt;&lt;R&gt;2&lt;/R&gt;&lt;C&gt;1&lt;/C&gt;&lt;D xsi:type="xsd:double"&gt;1.6&lt;/D&gt;&lt;D xsi:type="xsd:double"&gt;1.6&lt;/D&gt;&lt;/FQL&gt;&lt;FQL&gt;&lt;Q&gt;US09857L1089^FESG_RATING(1/1/2017,12/31/2017,,"ABS")&lt;/Q&gt;&lt;R&gt;2&lt;/R&gt;&lt;C&gt;1&lt;/C&gt;&lt;D xsi:type="xsd:double"&gt;1.4&lt;/D&gt;&lt;D xsi:type="xsd:double"&gt;1.4&lt;/D&gt;&lt;/FQL&gt;&lt;FQL&gt;&lt;Q&gt;US09857L1089^FESG_RATING(1/1/2018,12/31/2018,,"ABS")&lt;/Q&gt;&lt;R&gt;2&lt;/R&gt;&lt;C&gt;1&lt;/C&gt;&lt;D xsi:type="xsd:double"&gt;1.4&lt;/D&gt;&lt;D xsi:type="xsd:double"&gt;1.4&lt;/D&gt;&lt;/FQL&gt;&lt;FQL&gt;&lt;Q&gt;US02209S1033^FESG_RATING(1/1/2016,12/31/2016,,"ABS")&lt;/Q&gt;&lt;R&gt;2&lt;/R&gt;&lt;C&gt;1&lt;/C&gt;&lt;D xsi:type="xsd:double"&gt;3.2&lt;/D&gt;&lt;D xsi:type="xsd:double"&gt;2.9&lt;/D&gt;&lt;/FQL&gt;&lt;FQL&gt;&lt;Q&gt;US02209S1033^FESG_RATING(1/1/2017,12/31/2017,,"ABS")&lt;/Q&gt;&lt;R&gt;2&lt;/R&gt;&lt;C&gt;1&lt;/C&gt;&lt;D xsi:type="xsd:double"&gt;2.9&lt;/D&gt;&lt;D xsi:type="xsd:double"&gt;3.5&lt;/D&gt;&lt;/FQL&gt;&lt;FQL&gt;&lt;Q&gt;US02209S1033^FESG_RATING(1/1/2018,12/31/2018,,"ABS")&lt;/Q&gt;&lt;R&gt;2&lt;/R&gt;&lt;C&gt;1&lt;/C&gt;&lt;D xsi:type="xsd:double"&gt;3.5&lt;/D&gt;&lt;D xsi:type="xsd:double"&gt;3.6&lt;/D&gt;&lt;/FQL&gt;&lt;FQL&gt;&lt;Q&gt;US0079031078^FESG_RATING(1/1/2016,12/31/2016,,"ABS")&lt;/Q&gt;&lt;R&gt;2&lt;/R&gt;&lt;C&gt;1&lt;/C&gt;&lt;D xsi:type="xsd:string"&gt;@NA&lt;/D&gt;&lt;D xsi:type="xsd:string"&gt;@NA&lt;/D&gt;&lt;/FQL&gt;&lt;FQL&gt;&lt;Q&gt;US0079031078^FESG_RATING(1/1/2017,12/31/2017,,"ABS")&lt;/Q&gt;&lt;R&gt;2&lt;/R&gt;&lt;C&gt;1&lt;/C&gt;&lt;D xsi:type="xsd:string"&gt;@NA&lt;/D&gt;&lt;D xsi:type="xsd:string"&gt;@NA&lt;/D&gt;&lt;/FQL&gt;&lt;FQL&gt;&lt;Q&gt;US0079031078^FESG_RATING(1/1/2018,12/31/2018,,"ABS")&lt;/Q&gt;&lt;R&gt;2&lt;/R&gt;&lt;C&gt;1&lt;/C&gt;&lt;D xsi:type="xsd:double"&gt;3.9&lt;/D&gt;&lt;D xsi:type="xsd:double"&gt;3.9&lt;/D&gt;&lt;/FQL&gt;&lt;FQL&gt;&lt;Q&gt;FR0000120321^FESG_RATING(1/1/2016,12/31/2016,,"ABS")&lt;/Q&gt;&lt;R&gt;2&lt;/R&gt;&lt;C&gt;1&lt;/C&gt;&lt;D xsi:type="xsd:double"&gt;4&lt;/D&gt;&lt;D xsi:type="xsd:double"&gt;3&lt;/D&gt;&lt;/FQL&gt;&lt;FQL&gt;&lt;Q&gt;FR0000120321^FESG_RATING(1/1/2017,12/31/2017,,"ABS")&lt;/Q&gt;&lt;R&gt;2&lt;/R&gt;&lt;C&gt;1&lt;/C&gt;&lt;D xsi:type="xsd:double"&gt;3.6&lt;/D&gt;&lt;D xsi:type="xsd:double"&gt;3.6&lt;/D&gt;&lt;/FQL&gt;&lt;FQL&gt;&lt;Q&gt;FR0000120321^FESG_RATING(1/1/2018,12/31/2018,,"ABS")&lt;/Q&gt;&lt;R&gt;2&lt;/R&gt;&lt;C&gt;1&lt;/C&gt;&lt;D xsi:type="xsd:double"&gt;4.2&lt;/D&gt;&lt;D xsi:type="xsd:double"&gt;4.2&lt;/D&gt;&lt;/FQL&gt;&lt;FQL&gt;&lt;Q&gt;US0258161092^FESG_RATING(1/1/2016,12/31/2016,,"ABS")&lt;/Q&gt;&lt;R&gt;2&lt;/R&gt;&lt;C&gt;1&lt;/C&gt;&lt;D xsi:type="xsd:double"&gt;3.3&lt;/D&gt;&lt;D xsi:type="xsd:double"&gt;2.5&lt;/D&gt;&lt;/FQL&gt;&lt;FQL&gt;&lt;Q&gt;US0258161092^FESG_RATING(1/1/2017,12/31/2017,,"ABS")&lt;/Q&gt;&lt;R&gt;2&lt;/R&gt;&lt;C&gt;1&lt;/C&gt;&lt;D xsi:type="xsd:double"&gt;2.5&lt;/D&gt;&lt;D xsi:type="xsd:double"&gt;2.6&lt;/D&gt;&lt;/FQL&gt;&lt;FQL&gt;&lt;Q&gt;US0258161092^FESG_RATING(1/1/2018,12/31/2018,,"ABS")&lt;/Q&gt;&lt;R&gt;2&lt;/R&gt;&lt;C&gt;1&lt;/C&gt;&lt;D xsi:type="xsd:double"&gt;2.6&lt;/D&gt;&lt;D xsi:type="xsd:double"&gt;2.6&lt;/D&gt;&lt;/FQL&gt;&lt;FQL&gt;&lt;Q&gt;AU000000CSL8^FESG_RATING(1/1/2016,12/31/2016,,"ABS")&lt;/Q&gt;&lt;R&gt;2&lt;/R&gt;&lt;C&gt;1&lt;/C&gt;&lt;D xsi:type="xsd:double"&gt;3&lt;/D&gt;&lt;D xsi:type="xsd:double"&gt;3&lt;/D&gt;&lt;/FQL&gt;&lt;FQL&gt;&lt;Q&gt;AU000000CSL8^FESG_RATING(1/1/2017,12/31/2017,,"ABS")&lt;/Q&gt;&lt;R&gt;2&lt;/R&gt;&lt;C&gt;1&lt;/C&gt;&lt;D xsi:type="xsd:double"&gt;3&lt;/D&gt;&lt;D xsi:type="xsd:double"&gt;3.6&lt;/D&gt;&lt;/FQL&gt;&lt;FQL&gt;&lt;Q&gt;AU000000CSL8^FESG_RATING(1/1/2018,12/31/2018,,"ABS")&lt;/Q&gt;&lt;R&gt;2&lt;/R&gt;&lt;C&gt;1&lt;/C&gt;&lt;D xsi:type="xsd:double"&gt;3.6&lt;/D&gt;&lt;D xsi:type="xsd:double"&gt;3.6&lt;/D&gt;&lt;/FQL&gt;&lt;FQL&gt;&lt;Q&gt;INE002A01018^FESG_RATING(1/1/2016,12/31/2016,,"ABS")&lt;/Q&gt;&lt;R&gt;2&lt;/R&gt;&lt;C&gt;1&lt;/C&gt;&lt;D xsi:type="xsd:double"&gt;2.5&lt;/D&gt;&lt;D xsi:type="xsd:double"&gt;2.3&lt;/D&gt;&lt;/FQL&gt;&lt;FQL&gt;&lt;Q&gt;INE002A01018^FESG_RATING(1/1/2017,12/31/2017,,"ABS")&lt;/Q&gt;&lt;R&gt;2&lt;/R&gt;&lt;C&gt;1&lt;/C&gt;&lt;D xsi:type="xsd:double"&gt;2.3&lt;/D&gt;&lt;D xsi:type="xsd:double"&gt;2.5&lt;/D&gt;&lt;/FQL&gt;&lt;FQL&gt;&lt;Q&gt;INE002A01018^FESG_RATING(1/1/2018,12/31/2018,,"ABS")&lt;/Q&gt;&lt;R&gt;2&lt;/R&gt;&lt;C&gt;1&lt;/C&gt;&lt;D xsi:type="xsd:double"&gt;2.5&lt;/D&gt;&lt;D xsi:type="xsd:double"&gt;3.2&lt;/D&gt;&lt;/FQL&gt;&lt;FQL&gt;&lt;Q&gt;ZAE000015889^FESG_RATING(1/1/2016,12/31/2016,,"ABS")&lt;/Q&gt;&lt;R&gt;2&lt;/R&gt;&lt;C&gt;1&lt;/C&gt;&lt;D xsi:type="xsd:double"&gt;2.7&lt;/D&gt;&lt;D xsi:type="xsd:double"&gt;2.7&lt;/D&gt;&lt;/FQL&gt;&lt;FQL&gt;&lt;Q&gt;ZAE000015889^FESG_RATING(1/1/2017,12/31/2017,,"ABS")&lt;/Q&gt;&lt;R&gt;2&lt;/R&gt;&lt;C&gt;1&lt;/C&gt;&lt;D xsi:type="xsd:double"&gt;2.7&lt;/D&gt;&lt;D xsi:type="xsd:double"&gt;2.7&lt;/D&gt;&lt;/FQL&gt;&lt;FQL&gt;&lt;Q&gt;ZAE000015889^FESG_RATING(1/1/2018,12/31/2018,,"ABS")&lt;/Q&gt;&lt;R&gt;2&lt;/R&gt;&lt;C&gt;1&lt;/C&gt;&lt;D xsi:type="xsd:double"&gt;2.7&lt;/D&gt;&lt;D xsi:type="xsd:double"&gt;3.9&lt;/D&gt;&lt;/FQL&gt;&lt;FQL&gt;&lt;Q&gt;GB0009252882^FESG_RATING(1/1/2016,12/31/2016,,"ABS")&lt;/Q&gt;&lt;R&gt;2&lt;/R&gt;&lt;C&gt;1&lt;/C&gt;&lt;D xsi:type="xsd:double"&gt;4.3&lt;/D&gt;&lt;D xsi:type="xsd:double"&gt;4.2&lt;/D&gt;&lt;/FQL&gt;&lt;FQL&gt;&lt;Q&gt;GB0009252882^FESG_RATING(1/1/2017,12/31/2017,,"ABS")&lt;/Q&gt;&lt;R&gt;2&lt;/R&gt;&lt;C&gt;1&lt;/C&gt;&lt;D xsi:type="xsd:double"&gt;4.9&lt;/D&gt;&lt;D xsi:type="xsd:double"&gt;4.9&lt;/D&gt;&lt;/FQL&gt;&lt;FQL&gt;&lt;Q&gt;GB0009252882^FESG_RATING(1/1/2018,12/31/2018,,"ABS")&lt;/Q&gt;&lt;R&gt;2&lt;/R&gt;&lt;C&gt;1&lt;/C&gt;&lt;D xsi:type="xsd:double"&gt;4.9&lt;/D&gt;&lt;D xsi:type="xsd:double"&gt;4.8&lt;/D&gt;&lt;/FQL&gt;&lt;FQL&gt;&lt;Q&gt;US0367521038^FESG_RATING(1/1/2016,12/31/2016,,"ABS")&lt;/Q&gt;&lt;R&gt;2&lt;/R&gt;&lt;C&gt;1&lt;/C&gt;&lt;D xsi:type="xsd:double"&gt;3.5&lt;/D&gt;&lt;D xsi:type="xsd:double"&gt;3.5&lt;/D&gt;&lt;/FQL&gt;&lt;FQL&gt;&lt;Q&gt;US0367521038^FESG_RATING(1/1/2017,12/31/2017,,"ABS")&lt;/Q&gt;&lt;R&gt;2&lt;/R&gt;&lt;C&gt;1&lt;/C&gt;&lt;D xsi:type="xsd:double"&gt;3.5&lt;/D&gt;&lt;D xsi:type="xsd:double"&gt;3.5&lt;/D&gt;&lt;/FQL&gt;&lt;FQL&gt;&lt;Q&gt;US0367521038^FESG_RATING(1/1/2018,12/31/2018,,"ABS")&lt;/Q&gt;&lt;R&gt;2&lt;/R&gt;&lt;C&gt;1&lt;/C&gt;&lt;D xsi:type="xsd:double"&gt;3.5&lt;/D&gt;&lt;D xsi:type="xsd:double"&gt;2.8&lt;/D&gt;&lt;/FQL&gt;&lt;FQL&gt;&lt;Q&gt;INE040A01034^FESG_RATING(1/1/2016,12/31/2016,,"ABS")&lt;/Q&gt;&lt;R&gt;2&lt;/R&gt;&lt;C&gt;1&lt;/C&gt;&lt;D xsi:type="xsd:double"&gt;2.5&lt;/D&gt;&lt;D xsi:type="xsd:double"&gt;2.8&lt;/D&gt;&lt;/FQL&gt;&lt;FQL&gt;&lt;Q&gt;INE040A01034^FESG_RATING(1/1/2017,12/31/2017,,"ABS")&lt;/Q&gt;&lt;R&gt;2&lt;/R&gt;&lt;C&gt;1&lt;/C&gt;&lt;D xsi:type="xsd:double"&gt;2.8&lt;/D&gt;&lt;D xsi:type="xsd:string"&gt;@NA&lt;/D&gt;&lt;/FQL&gt;&lt;FQL&gt;&lt;Q&gt;INE040A01034^FESG_RATING(1/1/2018,12/31/2018,,"ABS")&lt;/Q&gt;&lt;R&gt;2&lt;/R&gt;&lt;C&gt;1&lt;/C&gt;&lt;D xsi:type="xsd:string"&gt;@NA&lt;/D&gt;&lt;D xsi:type="xsd:string"&gt;@NA&lt;/D&gt;&lt;/FQL&gt;&lt;FQL&gt;&lt;Q&gt;US1255231003^FESG_RATING(1/1/2016,12/31/2016,,"ABS")&lt;/Q&gt;&lt;R&gt;2&lt;/R&gt;&lt;C&gt;1&lt;/C&gt;&lt;D xsi:type="xsd:double"&gt;2.7&lt;/D&gt;&lt;D xsi:type="xsd:double"&gt;3.7&lt;/D&gt;&lt;/FQL&gt;&lt;FQL&gt;&lt;Q&gt;US1255231003^FESG_RATING(1/1/2017,12/31/2017,,"ABS")&lt;/Q&gt;&lt;R&gt;2&lt;/R&gt;&lt;C&gt;1&lt;/C&gt;&lt;D xsi:type="xsd:double"&gt;3.7&lt;/D&gt;&lt;D xsi:type="xsd:double"&gt;3.7&lt;/D&gt;&lt;/FQL&gt;&lt;FQL&gt;&lt;Q&gt;US1255231003^FESG_RATING(1/1/2018,12/31/2018,,"ABS")&lt;/Q&gt;&lt;R&gt;2&lt;/R&gt;&lt;C&gt;1&lt;/C&gt;&lt;D xsi:type="xsd:double"&gt;3.7&lt;/D&gt;&lt;D xsi:type="xsd:double"&gt;3.6&lt;/D&gt;&lt;/FQL&gt;&lt;FQL&gt;&lt;Q&gt;US31620M1062^FESG_RATING(1/1/2016,12/31/2016,,"ABS")&lt;/Q&gt;&lt;R&gt;2&lt;/R&gt;&lt;C&gt;1&lt;/C&gt;&lt;D xsi:type="xsd:double"&gt;3.3&lt;/D&gt;&lt;D xsi:type="xsd:double"&gt;2.9&lt;/D&gt;&lt;/FQL&gt;&lt;FQL&gt;&lt;Q&gt;US31620M1062^FESG_RATING(1/1/2017,12/31/2017,,"ABS")&lt;/Q&gt;&lt;R&gt;2&lt;/R&gt;&lt;C&gt;1&lt;/C&gt;&lt;D xsi:type="xsd:double"&gt;2.8&lt;/D&gt;&lt;D xsi:type="xsd:double"&gt;2.8&lt;/D&gt;&lt;/FQL&gt;&lt;FQL&gt;&lt;Q&gt;US31620M1062^FESG_RATING(1/1/2018,12/31/2018,,"ABS")&lt;/Q&gt;&lt;R&gt;2&lt;/R&gt;&lt;C&gt;1&lt;/C&gt;&lt;D xsi:type="xsd:double"&gt;2.8&lt;/D&gt;&lt;D xsi:type="xsd:double"&gt;2.4&lt;/D&gt;&lt;/FQL&gt;&lt;FQL&gt;&lt;Q&gt;US8522341036^FESG_RATING(1/1/2016,12/31/2016,,"ABS")&lt;/Q&gt;&lt;R&gt;2&lt;/R&gt;&lt;C&gt;1&lt;/C&gt;&lt;D xsi:type="xsd:string"&gt;@NA&lt;/D&gt;&lt;D xsi:type="xsd:string"&gt;@NA&lt;/D&gt;&lt;/FQL&gt;&lt;FQL&gt;&lt;Q&gt;US8522341036^FESG_RATING(1/1/2017,12/31/2017,,"ABS")&lt;/Q&gt;&lt;R&gt;2&lt;/R&gt;&lt;C&gt;1&lt;/C&gt;&lt;D xsi:type="xsd:string"&gt;@NA&lt;/D&gt;&lt;D xsi:type="xsd:string"&gt;@NA&lt;/D&gt;&lt;/FQL&gt;&lt;FQL&gt;&lt;Q&gt;US8522341036^FESG_RATING(1/1/2018,12/31/2018,,"ABS")&lt;/Q&gt;&lt;R&gt;2&lt;/R&gt;&lt;C&gt;1&lt;/C&gt;&lt;D xsi:type="xsd:double"&gt;3&lt;/D&gt;&lt;D xsi:type="xsd:double"&gt;3&lt;/D&gt;&lt;/FQL&gt;&lt;FQL&gt;&lt;Q&gt;JP3236200006^FESG_RATING(1/1/2016,12/31/2016,,"ABS")&lt;/Q&gt;&lt;R&gt;2&lt;/R&gt;&lt;C&gt;1&lt;/C&gt;&lt;D xsi:type="xsd:double"&gt;0.6&lt;/D&gt;&lt;D xsi:type="xsd:double"&gt;0.6&lt;/D&gt;&lt;/FQL&gt;&lt;FQL&gt;&lt;Q&gt;JP3236200006^FESG_RATING(1/1/2017,12/31/2017,,"ABS")&lt;/Q&gt;&lt;R&gt;2&lt;/R&gt;&lt;C&gt;1&lt;/C&gt;&lt;D xsi:type="xsd:double"&gt;0.6&lt;/D&gt;&lt;D xsi:type="xsd:double"&gt;0.6&lt;/D&gt;&lt;/FQL&gt;&lt;FQL&gt;&lt;Q&gt;JP3236200006^FESG_RATING(1/1/2018,12/31/2018,,"ABS")&lt;/Q&gt;&lt;R&gt;2&lt;/R&gt;&lt;C&gt;1&lt;/C&gt;&lt;D xsi:type="xsd:double"&gt;0.6&lt;/D&gt;&lt;D xsi:type="xsd:double"&gt;0.4&lt;/D&gt;&lt;/FQL&gt;&lt;FQL&gt;&lt;Q&gt;US46120E6023^FESG_RATING(1/1/2016,12/31/2016,,"ABS")&lt;/Q&gt;&lt;R&gt;2&lt;/R&gt;&lt;C&gt;1&lt;/C&gt;&lt;D xsi:type="xsd:double"&gt;1.6&lt;/D&gt;&lt;D xsi:type="xsd:double"&gt;1.6&lt;/D&gt;&lt;/FQL&gt;&lt;FQL&gt;&lt;Q&gt;US46120E6023^FESG_RATING(1/1/2017,12/31/2017,,"ABS")&lt;/Q&gt;&lt;R&gt;2&lt;/R&gt;&lt;C&gt;1&lt;/C&gt;&lt;D xsi:type="xsd:double"&gt;1.6&lt;/D&gt;&lt;D xsi:type="xsd:double"&gt;1.6&lt;/D&gt;&lt;/FQL&gt;&lt;FQL&gt;&lt;Q&gt;US46120E6023^FESG_RATING(1/1/2018,12/31/2018,,"ABS")&lt;/Q&gt;&lt;R&gt;2&lt;/R&gt;&lt;C&gt;1&lt;/C&gt;&lt;D xsi:type="xsd:double"&gt;1.8&lt;/D&gt;&lt;D xsi:type="xsd:double"&gt;1.8&lt;/D&gt;&lt;/FQL&gt;&lt;FQL&gt;&lt;Q&gt;FR0000121972^FESG_RATING(1/1/2016,12/31/2016,,"ABS")&lt;/Q&gt;&lt;R&gt;2&lt;/R&gt;&lt;C&gt;1&lt;/C&gt;&lt;D xsi:type="xsd:double"&gt;3.5&lt;/D&gt;&lt;D xsi:type="xsd:double"&gt;3.5&lt;/D&gt;&lt;/FQL&gt;&lt;FQL&gt;&lt;Q&gt;FR0000121972^FESG_RATING(1/1/2017,12/31/2017,,"ABS")&lt;/Q&gt;&lt;R&gt;2&lt;/R&gt;&lt;C&gt;1&lt;/C&gt;&lt;D xsi:type="xsd:double"&gt;4.2&lt;/D&gt;&lt;D xsi:type="xsd:double"&gt;4.2&lt;/D&gt;&lt;/FQL&gt;&lt;FQL&gt;&lt;Q&gt;FR0000121972^FESG_RATING(1/1/2018,12/31/2018,,"ABS")&lt;/Q&gt;&lt;R&gt;2&lt;/R&gt;&lt;C&gt;1&lt;/C&gt;&lt;D xsi:type="xsd:double"&gt;4.2&lt;/D&gt;&lt;D xsi:type="xsd:double"&gt;4.5&lt;/D&gt;&lt;/FQL&gt;&lt;FQL&gt;&lt;Q&gt;US5128071082^FESG_RATING(1/1/2016,12/31/2016,,"ABS")&lt;/Q&gt;&lt;R&gt;2&lt;/R&gt;&lt;C&gt;1&lt;/C&gt;&lt;D xsi:type="xsd:double"&gt;1.5&lt;/D&gt;&lt;D xsi:type="xsd:double"&gt;1.5&lt;/D&gt;&lt;/FQL&gt;&lt;FQL&gt;&lt;Q&gt;US5128071082^FESG_RATING(1/1/2017,12/31/2017,,"ABS")&lt;/Q&gt;&lt;R&gt;2&lt;/R&gt;&lt;C&gt;1&lt;/C&gt;&lt;D xsi:type="xsd:double"&gt;1.5&lt;/D&gt;&lt;D xsi:type="xsd:double"&gt;1.8&lt;/D&gt;&lt;/FQL&gt;&lt;FQL&gt;&lt;Q&gt;US5128071082^FESG_RATING(1/1/2018,12/31/2018,,"ABS")&lt;/Q&gt;&lt;R&gt;2&lt;/R&gt;&lt;C&gt;1&lt;/C&gt;&lt;D xsi:type="xsd:double"&gt;1.8&lt;/D&gt;&lt;D xsi:type="xsd:double"&gt;2.7&lt;/D&gt;&lt;/FQL&gt;&lt;FQL&gt;&lt;Q&gt;US16119P1084^FESG_RATING(1/1/2016,12/31/2016,,"ABS")&lt;/Q&gt;&lt;R&gt;2&lt;/R&gt;&lt;C&gt;1&lt;/C&gt;&lt;D xsi:type="xsd:double"&gt;1.5&lt;/D&gt;&lt;D xsi:type="xsd:double"&gt;1.6&lt;/D&gt;&lt;/FQL&gt;&lt;FQL&gt;&lt;Q&gt;US16119P1084^FESG_RATING(1/1/2017,12/31/2017,,"ABS")&lt;/Q&gt;&lt;R&gt;2&lt;/R&gt;&lt;C&gt;1&lt;/C&gt;&lt;D xsi:type="xsd:double"&gt;1.6&lt;/D&gt;&lt;D xsi:type="xsd:double"&gt;1.6&lt;/D&gt;&lt;/FQL&gt;&lt;FQL&gt;&lt;Q&gt;US16119P1084^FESG_RATING(1/1/2018,12/31/2018,,"ABS")&lt;/Q&gt;&lt;R&gt;2&lt;/R&gt;&lt;C&gt;1&lt;/C&gt;&lt;D xsi:type="xsd:double"&gt;1.7&lt;/D&gt;&lt;D xsi:type="xsd:double"&gt;1.7&lt;/D&gt;&lt;/FQL&gt;&lt;FQL&gt;&lt;Q&gt;US78409V1044^FESG_RATING(1/1/2016,12/31/2016,,"ABS")&lt;/Q&gt;&lt;R&gt;2&lt;/R&gt;&lt;C&gt;1&lt;/C&gt;&lt;D xsi:type="xsd:double"&gt;2.9&lt;/D&gt;&lt;D xsi:type="xsd:double"&gt;3.2&lt;/D&gt;&lt;/FQL&gt;&lt;FQL&gt;&lt;Q&gt;US78409V1044^FESG_RATING(1/1/2017,12/31/2017,,"ABS")&lt;/Q&gt;&lt;R&gt;2&lt;/R&gt;&lt;C&gt;1&lt;/C&gt;&lt;D xsi:type="xsd:double"&gt;3.2&lt;/D&gt;&lt;D xsi:type="xsd:double"&gt;3.5&lt;/D&gt;&lt;/FQL&gt;&lt;FQL&gt;&lt;Q&gt;US78409V1044^FESG_RATING(1/1/2018,12/31/2018,,"ABS")&lt;/Q&gt;&lt;R&gt;2&lt;/R&gt;&lt;C&gt;1&lt;/C&gt;&lt;D xsi:type="xsd:double"&gt;3.5&lt;/D&gt;&lt;D xsi:type="xsd:double"&gt;3.5&lt;/D&gt;&lt;/FQL&gt;&lt;FQL&gt;&lt;Q&gt;US6092071058^FESG_RATING(1/1/2016,12/31/2016,,"ABS")&lt;/Q&gt;&lt;R&gt;2&lt;/R&gt;&lt;C&gt;1&lt;/C&gt;&lt;D xsi:type="xsd:double"&gt;2.1&lt;/D&gt;&lt;D xsi:type="xsd:double"&gt;3&lt;/D&gt;&lt;/FQL&gt;&lt;FQL&gt;&lt;Q&gt;US6092071058^FESG_RATING(1/1/2017,12/31/2017,,"ABS")&lt;/Q&gt;&lt;R&gt;2&lt;/R&gt;&lt;C&gt;1&lt;/C&gt;&lt;D xsi:type="xsd:double"&gt;3&lt;/D&gt;&lt;D xsi:type="xsd:double"&gt;3.4&lt;/D&gt;&lt;/FQL&gt;&lt;FQL&gt;&lt;Q&gt;US6092071058^FESG_RATING(1/1/2018,12/31/2018,,"ABS")&lt;/Q&gt;&lt;R&gt;2&lt;/R&gt;&lt;C&gt;1&lt;/C&gt;&lt;D xsi:type="xsd:double"&gt;3.4&lt;/D&gt;&lt;D xsi:type="xsd:double"&gt;3.4&lt;/D&gt;&lt;/FQL&gt;&lt;FQL&gt;&lt;Q&gt;GB0002875804^FESG_RATING(1/1/2016,12/31/2016,,"ABS")&lt;/Q&gt;&lt;R&gt;2&lt;/R&gt;&lt;C&gt;1&lt;/C&gt;&lt;D xsi:type="xsd:double"&gt;4&lt;/D&gt;&lt;D xsi:type="xsd:double"&gt;4.1&lt;/D&gt;&lt;/FQL&gt;&lt;FQL&gt;&lt;Q&gt;GB0002875804^FESG_RATING(1/1/2017,12/31/2017,,"ABS")&lt;/Q&gt;&lt;R&gt;2&lt;/R&gt;&lt;C&gt;1&lt;/C&gt;&lt;D xsi:type="xsd:double"&gt;4&lt;/D&gt;&lt;D xsi:type="xsd:double"&gt;4&lt;/D&gt;&lt;/FQL&gt;&lt;FQL&gt;&lt;Q&gt;GB0002875804^FESG_RATING(1/1/2018,12/31/2018,,"ABS")&lt;/Q&gt;&lt;R&gt;2&lt;/R&gt;&lt;C&gt;1&lt;/C&gt;&lt;D xsi:type="xsd:double"&gt;4&lt;/D&gt;&lt;D xsi:type="xsd:double"&gt;4.4&lt;/D&gt;&lt;/FQL&gt;&lt;FQL&gt;&lt;Q&gt;JP3970300004^FESG_RATING(1/1/2016,12/31/2016,,"ABS")&lt;/Q&gt;&lt;R&gt;2&lt;/R&gt;&lt;C&gt;1&lt;/C&gt;&lt;D xsi:type="xsd:string"&gt;@NA&lt;/D&gt;&lt;D xsi:type="xsd:double"&gt;2.6&lt;/D&gt;&lt;/FQL&gt;&lt;FQL&gt;&lt;Q&gt;JP3970300004^FESG_RATING(1/1/2017,12/31/2017,,"ABS")&lt;/Q&gt;&lt;R&gt;2&lt;/R&gt;&lt;C&gt;1&lt;/C&gt;&lt;D xsi:type="xsd:double"&gt;2.6&lt;/D&gt;&lt;D xsi:type="xsd:double"&gt;2.1&lt;/D&gt;&lt;/FQL&gt;&lt;FQL&gt;&lt;Q&gt;JP3970300004^FESG_RATING(1/1/2018,12/31/2018,,"ABS")&lt;/Q&gt;&lt;R&gt;2&lt;/R&gt;&lt;C&gt;1&lt;/C&gt;&lt;D xsi:type="xsd:double"&gt;2.1&lt;/D&gt;&lt;D xsi:type="xsd:double"&gt;3.4&lt;/D&gt;&lt;/FQL&gt;&lt;FQL&gt;&lt;Q&gt;GB0007980591^FESG_RATING(1/1/2016,12/31/2016,,"ABS")&lt;/Q&gt;&lt;R&gt;2&lt;/R&gt;&lt;C&gt;1&lt;/C&gt;&lt;D xsi:type="xsd:double"&gt;3.4&lt;/D&gt;&lt;D xsi:type="xsd:double"&gt;2.8&lt;/D&gt;&lt;/FQL&gt;&lt;FQL&gt;&lt;Q&gt;GB0007980591^FESG_RATING(1/1/2017,12/31/2017,,"ABS")&lt;/Q&gt;&lt;R&gt;2&lt;/R&gt;&lt;C&gt;1&lt;/C&gt;&lt;D xsi:type="xsd:double"&gt;3.2&lt;/D&gt;&lt;D xsi:type="xsd:double"&gt;3.2&lt;/D&gt;&lt;/FQL&gt;&lt;FQL&gt;&lt;Q&gt;GB0007980591^FESG_RATING(1/1/2018,12/31/2018,,"ABS")&lt;/Q&gt;&lt;R&gt;2&lt;/R&gt;&lt;C&gt;1&lt;/C&gt;&lt;D xsi:type="xsd:double"&gt;3.2&lt;/D&gt;&lt;D xsi:type="xsd:double"&gt;3.6&lt;/D&gt;&lt;/FQL&gt;&lt;FQL&gt;&lt;Q&gt;CA1363751027^FESG_RATING(1/1/2016,12/31/2016,,"ABS")&lt;/Q&gt;&lt;R&gt;0&lt;/R&gt;&lt;C&gt;0&lt;/C&gt;&lt;/FQL&gt;&lt;FQL&gt;&lt;Q&gt;CA1363751027^FESG_RATING(1/1/2017,12/31/2017,,"ABS")&lt;/Q&gt;&lt;R&gt;0&lt;/R&gt;&lt;C&gt;0&lt;/C&gt;&lt;/FQL&gt;&lt;FQL&gt;&lt;Q&gt;CA1363751027^FESG_RATING(1/1/2018,12/31/2018,,"ABS")&lt;/Q&gt;&lt;R&gt;0&lt;/R&gt;&lt;C&gt;0&lt;/C&gt;&lt;/FQL&gt;&lt;FQL&gt;&lt;Q&gt;CNE1000002H1^FESG_RATING(1/1/2016,12/31/2016,,"ABS")&lt;/Q&gt;&lt;R&gt;2&lt;/R&gt;&lt;C&gt;1&lt;/C&gt;&lt;D xsi:type="xsd:double"&gt;1.4&lt;/D&gt;&lt;D xsi:type="xsd:double"&gt;1.5&lt;/D&gt;&lt;/FQL&gt;&lt;FQL&gt;&lt;Q&gt;CNE1000002H1^FESG_RATING(1/1/2017,12/31/2017,,"ABS")&lt;/Q&gt;&lt;R&gt;2&lt;/R&gt;&lt;C&gt;1&lt;/C&gt;&lt;D xsi:type="xsd:double"&gt;1.5&lt;/D&gt;&lt;D xsi:type="xsd:double"&gt;1.7&lt;/D&gt;&lt;/FQL&gt;&lt;FQL&gt;&lt;Q&gt;CNE1000002H1^FESG_RATING(1/1/2018,12/31/2018,,"ABS")&lt;/Q&gt;&lt;R&gt;2&lt;/R&gt;&lt;C&gt;1&lt;/C&gt;&lt;D xsi:type="xsd:double"&gt;1.7&lt;/D&gt;&lt;D xsi:type="xsd:double"&gt;1.8&lt;/D&gt;&lt;/FQL&gt;&lt;FQL&gt;&lt;Q&gt;GB0007188757^FESG_RATING(1/1/2016,12/31/2016,,"ABS")&lt;/Q&gt;&lt;R&gt;2&lt;/R&gt;&lt;C&gt;1&lt;/C&gt;&lt;D xsi:type="xsd:double"&gt;4.4&lt;/D&gt;&lt;D xsi:type="xsd:double"&gt;4.2&lt;/D&gt;&lt;/FQL&gt;&lt;FQL&gt;&lt;Q&gt;GB0007188757^FESG_RATING(1/1/2017,12/31/2017,,"ABS")&lt;/Q&gt;&lt;R&gt;2&lt;/R&gt;&lt;C&gt;1&lt;/C&gt;&lt;D xsi:type="xsd:double"&gt;4.2&lt;/D&gt;&lt;D xsi:type="xsd:double"&gt;4.2&lt;/D&gt;&lt;/FQL&gt;&lt;FQL&gt;&lt;Q&gt;GB0007188757^FESG_RATING(1/1/2018,12/31/2018,,"ABS")&lt;/Q&gt;&lt;R&gt;2&lt;/R&gt;&lt;C&gt;1&lt;/C&gt;&lt;D xsi:type="xsd:double"&gt;4.2&lt;/D&gt;&lt;D xsi:type="xsd:double"&gt;4&lt;/D&gt;&lt;/FQL&gt;&lt;FQL&gt;&lt;Q&gt;US8636671013^FESG_RATING(1/1/2016,12/31/2016,,"ABS")&lt;/Q&gt;&lt;R&gt;2&lt;/R&gt;&lt;C&gt;1&lt;/C&gt;&lt;D xsi:type="xsd:double"&gt;2&lt;/D&gt;&lt;D xsi:type="xsd:double"&gt;1.5&lt;/D&gt;&lt;/FQL&gt;&lt;FQL&gt;&lt;Q&gt;US8636671013^FESG_RATING(1/1/2017,12/31/2017,,"ABS")&lt;/Q&gt;&lt;R&gt;2&lt;/R&gt;&lt;C&gt;1&lt;/C&gt;&lt;D xsi:type="xsd:double"&gt;1.5&lt;/D&gt;&lt;D xsi:type="xsd:double"&gt;1.9&lt;/D&gt;&lt;/FQL&gt;&lt;FQL&gt;&lt;Q&gt;US8636671013^FESG_RATING(1/1/2018,12/31/2018,,"ABS")&lt;/Q&gt;&lt;R&gt;2&lt;/R&gt;&lt;C&gt;1&lt;/C&gt;&lt;D xsi:type="xsd:double"&gt;2.3&lt;/D&gt;&lt;D xsi:type="xsd:double"&gt;2.3&lt;/D&gt;&lt;/FQL&gt;&lt;FQL&gt;&lt;Q&gt;US3755581036^FESG_RATING(1/1/2016,12/31/2016,,"ABS")&lt;/Q&gt;&lt;R&gt;2&lt;/R&gt;&lt;C&gt;1&lt;/C&gt;&lt;D xsi:type="xsd:double"&gt;0.8&lt;/D&gt;&lt;D xsi:type="xsd:double"&gt;1.5&lt;/D&gt;&lt;/FQL&gt;&lt;FQL&gt;&lt;Q&gt;US3755581036^FESG_RATING(1/1/2017,12/31/2017,,"ABS")&lt;/Q&gt;&lt;R&gt;2&lt;/R&gt;&lt;C&gt;1&lt;/C&gt;&lt;D xsi:type="xsd:double"&gt;1.5&lt;/D&gt;&lt;D xsi:type="xsd:double"&gt;1.9&lt;/D&gt;&lt;/FQL&gt;&lt;FQL&gt;&lt;Q&gt;US3755581036^FESG_RATING(1/1/2018,12/31/2018,,"ABS")&lt;/Q&gt;&lt;R&gt;2&lt;/R&gt;&lt;C&gt;1&lt;/C&gt;&lt;D xsi:type="xsd:double"&gt;1.9&lt;/D&gt;&lt;D xsi:type="xsd:double"&gt;2.8&lt;/D&gt;&lt;/FQL&gt;&lt;FQL&gt;&lt;Q&gt;GB00B03MLX29^FESG_RATING(1/1/2016,12/31/2016,,"ABS")&lt;/Q&gt;&lt;R&gt;2&lt;/R&gt;&lt;C&gt;1&lt;/C&gt;&lt;D xsi:type="xsd:double"&gt;3.5&lt;/D&gt;&lt;D xsi:type="xsd:double"&gt;3.7&lt;/D&gt;&lt;/FQL&gt;&lt;FQL&gt;&lt;Q&gt;GB00B03MLX29^FESG_RATING(1/1/2017,12/31/2017,,"ABS")&lt;/Q&gt;&lt;R&gt;2&lt;/R&gt;&lt;C&gt;1&lt;/C&gt;&lt;D xsi:type="xsd:double"&gt;3.4&lt;/D&gt;&lt;D xsi:type="xsd:double"&gt;3.4&lt;/D&gt;&lt;/FQL&gt;&lt;FQL&gt;&lt;Q&gt;GB00B03MLX29^FESG_RATING(1/1/2018,12/31/2018,,"ABS")&lt;/Q&gt;&lt;R&gt;2&lt;/R&gt;&lt;C&gt;1&lt;/C&gt;&lt;D xsi:type="xsd:double"&gt;3.9&lt;/D&gt;&lt;D xsi:type="xsd:double"&gt;3.9&lt;/D&gt;&lt;/FQL&gt;&lt;FQL&gt;&lt;Q&gt;US0530151036^FESG_RATING(1/1/2016,12/31/2016,,"ABS")&lt;/Q&gt;&lt;R&gt;2&lt;/R&gt;&lt;C&gt;1&lt;/C&gt;&lt;D xsi:type="xsd:double"&gt;3.1&lt;/D&gt;&lt;D xsi:type="xsd:double"&gt;3.4&lt;/D&gt;&lt;/FQL&gt;&lt;FQL&gt;&lt;Q&gt;US0530151036^FESG_RATING(1/1/2017,12/31/2017,,"ABS")&lt;/Q&gt;&lt;R&gt;2&lt;/R&gt;&lt;C&gt;1&lt;/C&gt;&lt;D xsi:type="xsd:double"&gt;3.4&lt;/D&gt;&lt;D xsi:type="xsd:double"&gt;3.9&lt;/D&gt;&lt;/FQL&gt;&lt;FQL&gt;&lt;Q&gt;US0530151036^FESG_RATING(1/1/2018,12/31/2018,,"ABS")&lt;/Q&gt;&lt;R&gt;2&lt;/R&gt;&lt;C&gt;1&lt;/C&gt;&lt;D xsi:type="xsd:double"&gt;3.9&lt;/D&gt;&lt;D xsi:type="xsd:double"&gt;4&lt;/D&gt;&lt;/FQL&gt;&lt;FQL&gt;&lt;Q&gt;US8725401090^FESG_RATING(1/1/2016,12/31/2016,,"ABS")&lt;/Q&gt;&lt;R&gt;2&lt;/R&gt;&lt;C&gt;1&lt;/C&gt;&lt;D xsi:type="xsd:double"&gt;3.8&lt;/D&gt;&lt;D xsi:type="xsd:double"&gt;3.9&lt;/D&gt;&lt;/FQL&gt;&lt;FQL&gt;&lt;Q&gt;US8725401090^FESG_RATING(1/1/2017,12/31/2017,,"ABS")&lt;/Q&gt;&lt;R&gt;2&lt;/R&gt;&lt;C&gt;1&lt;/C&gt;&lt;D xsi:type="xsd:double"&gt;3.9&lt;/D&gt;&lt;D xsi:type="xsd:double"&gt;3.9&lt;/D&gt;&lt;/FQL&gt;&lt;FQL&gt;&lt;Q&gt;US8725401090^FESG_RATING(1/1/2018,12/31/2018,,"ABS")&lt;/Q&gt;&lt;R&gt;2&lt;/R&gt;&lt;C&gt;1&lt;/C&gt;&lt;D xsi:type="xsd:double"&gt;3.9&lt;/D&gt;&lt;D xsi:type="xsd:double"&gt;4.1&lt;/D&gt;&lt;/FQL&gt;&lt;FQL&gt;&lt;Q&gt;US89832Q1094^FESG_RATING(1/1/2016,12/31/2016,,"ABS")&lt;/Q&gt;&lt;R&gt;2&lt;/R&gt;&lt;C&gt;1&lt;/C&gt;&lt;D xsi:type="xsd:double"&gt;2.2&lt;/D&gt;&lt;D xsi:type="xsd:double"&gt;2.6&lt;/D&gt;&lt;/FQL&gt;&lt;FQL&gt;&lt;Q&gt;US89832Q1094^FESG_RATING(1/1/2017,12/31/2017,,"ABS")&lt;/Q&gt;&lt;R&gt;2&lt;/R&gt;&lt;C&gt;1&lt;/C&gt;&lt;D xsi:type="xsd:double"&gt;2.6&lt;/D&gt;&lt;D xsi:type="xsd:double"&gt;2.4&lt;/D&gt;&lt;/FQL&gt;&lt;FQL&gt;&lt;Q&gt;US89832Q1094^FESG_RATING(1/1/2018,12/31/2018,,"ABS")&lt;/Q&gt;&lt;R&gt;2&lt;/R&gt;&lt;C&gt;1&lt;/C&gt;&lt;D xsi:type="xsd:double"&gt;2.4&lt;/D&gt;&lt;D xsi:type="xsd:double"&gt;2.8&lt;/D&gt;&lt;/FQL&gt;&lt;FQL&gt;&lt;Q&gt;US74340W1036^FESG_RATING(1/1/2016,12/31/2016,,"ABS")&lt;/Q&gt;&lt;R&gt;2&lt;/R&gt;&lt;C&gt;1&lt;/C&gt;&lt;D xsi:type="xsd:double"&gt;3.1&lt;/D&gt;&lt;D xsi:type="xsd:double"&gt;3.1&lt;/D&gt;&lt;/FQL&gt;&lt;FQL&gt;&lt;Q&gt;US74340W1036^FESG_RATING(1/1/2017,12/31/2017,,"ABS")&lt;/Q&gt;&lt;R&gt;2&lt;/R&gt;&lt;C&gt;1&lt;/C&gt;&lt;D xsi:type="xsd:double"&gt;2.2&lt;/D&gt;&lt;D xsi:type="xsd:double"&gt;2.2&lt;/D&gt;&lt;/FQL&gt;&lt;FQL&gt;&lt;Q&gt;US74340W1036^FESG_RATING(1/1/2018,12/31/2018,,"ABS")&lt;/Q&gt;&lt;R&gt;2&lt;/R&gt;&lt;C&gt;1&lt;/C&gt;&lt;D xsi:type="xsd:double"&gt;2.9&lt;/D&gt;&lt;D xsi:type="xsd:double"&gt;2.9&lt;/D&gt;&lt;/FQL&gt;&lt;FQL&gt;&lt;Q&gt;FR0000120073^FESG_RATING(1/1/2016,12/31/2016,,"ABS")&lt;/Q&gt;&lt;R&gt;2&lt;/R&gt;&lt;C&gt;1&lt;/C&gt;&lt;D xsi:type="xsd:double"&gt;3.1&lt;/D&gt;&lt;D xsi:type="xsd:double"&gt;3.3&lt;/D&gt;&lt;/FQL&gt;&lt;FQL&gt;&lt;Q&gt;FR0000120073^FESG_RATING(1/1/2017,12/31/2017,,"ABS")&lt;/Q&gt;&lt;R&gt;2&lt;/R&gt;&lt;C&gt;1&lt;/C&gt;&lt;D xsi:type="xsd:double"&gt;3.4&lt;/D&gt;&lt;D xsi:type="xsd:double"&gt;3.4&lt;/D&gt;&lt;/FQL&gt;&lt;FQL&gt;&lt;Q&gt;FR0000120073^FESG_RATING(1/1/2018,12/31/2018,,"ABS")&lt;/Q&gt;&lt;R&gt;2&lt;/R&gt;&lt;C&gt;1&lt;/C&gt;&lt;D xsi:type="xsd:double"&gt;3.4&lt;/D&gt;&lt;D xsi:type="xsd:double"&gt;3.4&lt;/D&gt;&lt;/FQL&gt;&lt;FQL&gt;&lt;Q&gt;IT0003128367^FESG_RATING(1/1/2016,12/31/2016,,"ABS")&lt;/Q&gt;&lt;R&gt;2&lt;/R&gt;&lt;C&gt;1&lt;/C&gt;&lt;D xsi:type="xsd:double"&gt;4.2&lt;/D&gt;&lt;D xsi:type="xsd:double"&gt;4.1&lt;/D&gt;&lt;/FQL&gt;&lt;FQL&gt;&lt;Q&gt;IT0003128367^FESG_RATING(1/1/2017,12/31/2017,,"ABS")&lt;/Q&gt;&lt;R&gt;2&lt;/R&gt;&lt;C&gt;1&lt;/C&gt;&lt;D xsi:type="xsd:double"&gt;4.7&lt;/D&gt;&lt;D xsi:type="xsd:double"&gt;4.6&lt;/D&gt;&lt;/FQL&gt;&lt;FQL&gt;&lt;Q&gt;IT0003128367^FESG_RATING(1/1/2018,12/31/2018,,"ABS")&lt;/Q&gt;&lt;R&gt;2&lt;/R&gt;&lt;C&gt;1&lt;/C&gt;&lt;D xsi:type="xsd:double"&gt;4.6&lt;/D&gt;&lt;D xsi:type="xsd:double"&gt;4.7&lt;/D&gt;&lt;/FQL&gt;&lt;FQL&gt;&lt;Q&gt;DE000BASF111^FESG_RATING(1/1/2016,12/31/2016,,"ABS")&lt;/Q&gt;&lt;R&gt;2&lt;/R&gt;&lt;C&gt;1&lt;/C&gt;&lt;D xsi:type="xsd:double"&gt;3.8&lt;/D&gt;&lt;D xsi:type="xsd:double"&gt;3.8&lt;/D&gt;&lt;/FQL&gt;&lt;FQL&gt;&lt;Q&gt;DE000BASF111^FESG_RATING(1/1/2017,12/31/2017,,"ABS")&lt;/Q&gt;&lt;R&gt;2&lt;/R&gt;&lt;C&gt;1&lt;/C&gt;&lt;D xsi:type="xsd:double"&gt;3.8&lt;/D&gt;&lt;D xsi:type="xsd:double"&gt;4.3&lt;/D&gt;&lt;/FQL&gt;&lt;FQL&gt;&lt;Q&gt;DE000BASF111^FESG_RATING(1/1/2018,12/31/2018,,"ABS")&lt;/Q&gt;&lt;R&gt;2&lt;/R&gt;&lt;C&gt;1&lt;/C&gt;&lt;D xsi:type="xsd:double"&gt;4.3&lt;/D&gt;&lt;D xsi:type="xsd:double"&gt;4.1&lt;/D&gt;&lt;/FQL&gt;&lt;FQL&gt;&lt;Q&gt;CA0641491075^FESG_RATING(1/1/2016,12/31/2016,,"ABS")&lt;/Q&gt;&lt;R&gt;0&lt;/R&gt;&lt;C&gt;0&lt;/C&gt;&lt;/FQL&gt;&lt;FQL&gt;&lt;Q&gt;CA0641491075^FESG_RATING(1/1/2017,12/31/2017,,"ABS")&lt;/Q&gt;&lt;R&gt;0&lt;/R&gt;&lt;C&gt;0&lt;/C&gt;&lt;/FQL&gt;&lt;FQL&gt;&lt;Q&gt;CA0641491075^FESG_RATING(1/1/2018,12/31/2018,,"ABS")&lt;/Q&gt;&lt;R&gt;0&lt;/R&gt;&lt;C&gt;0&lt;/C&gt;&lt;/FQL&gt;&lt;FQL&gt;&lt;Q&gt;ES0144580Y14^FESG_RATING(1/1/2016,12/31/2016,,"ABS")&lt;/Q&gt;&lt;R&gt;2&lt;/R&gt;&lt;C&gt;1&lt;/C&gt;&lt;D xsi:type="xsd:double"&gt;4&lt;/D&gt;&lt;D xsi:type="xsd:double"&gt;4&lt;/D&gt;&lt;/FQL&gt;&lt;FQL&gt;&lt;Q&gt;ES0144580Y14^FESG_RATING(1/1/2017,12/31/2017,,"ABS")&lt;/Q&gt;&lt;R&gt;2&lt;/R&gt;&lt;C&gt;1&lt;/C&gt;&lt;D xsi:type="xsd:double"&gt;4.6&lt;/D&gt;&lt;D xsi:type="xsd:double"&gt;4.7&lt;/D&gt;&lt;/FQL&gt;&lt;FQL&gt;&lt;Q&gt;ES0144580Y14^FESG_RATING(1/1/2018,12/31/2018,,"ABS")&lt;/Q&gt;&lt;R&gt;2&lt;/R&gt;&lt;C&gt;1&lt;/C&gt;&lt;D xsi:type="xsd:double"&gt;4.7&lt;/D&gt;&lt;D xsi:type="xsd:double"&gt;4.2&lt;/D&gt;&lt;/FQL&gt;&lt;FQL&gt;&lt;Q&gt;US9029733048^FESG_RATING(1/1/2016,12/31/2016,,"ABS")&lt;/Q&gt;&lt;R&gt;2&lt;/R&gt;&lt;C&gt;1&lt;/C&gt;&lt;D xsi:type="xsd:double"&gt;2.8&lt;/D&gt;&lt;D xsi:type="xsd:double"&gt;3.1&lt;/D&gt;&lt;/FQL&gt;&lt;FQL&gt;&lt;Q&gt;US9029733048^FESG_RATING(1/1/2017,12/31/2017,,"ABS")&lt;/Q&gt;&lt;R&gt;2&lt;/R&gt;&lt;C&gt;1&lt;/C&gt;&lt;D xsi:type="xsd:double"&gt;3.1&lt;/D&gt;&lt;D xsi:type="xsd:double"&gt;3.1&lt;/D&gt;&lt;/FQL&gt;&lt;FQL&gt;&lt;Q&gt;US9029733048^FESG_RATING(1/1/2018,12/31/2018,,"ABS")&lt;/Q&gt;&lt;R&gt;2&lt;/R&gt;&lt;C&gt;1&lt;/C&gt;&lt;D xsi:type="xsd:double"&gt;3.1&lt;/D&gt;&lt;D xsi:type="xsd:double"&gt;3.5&lt;/D&gt;&lt;/FQL&gt;&lt;FQL&gt;&lt;Q&gt;DE0007100000^FESG_RATING(1/1/2016,12/31/2016,,"ABS")&lt;/Q&gt;&lt;R&gt;2&lt;/R&gt;&lt;C&gt;1&lt;/C&gt;&lt;D xsi:type="xsd:double"&gt;3.7&lt;/D&gt;&lt;D xsi:type="xsd:double"&gt;3.6&lt;/D&gt;&lt;/FQL&gt;&lt;FQL&gt;&lt;Q&gt;DE0007100000^FESG_RATING(1/1/2017,12/31/2017,,"ABS")&lt;/Q&gt;&lt;R&gt;2&lt;/R&gt;&lt;C&gt;1&lt;/C&gt;&lt;D xsi:type="xsd:double"&gt;3.6&lt;/D&gt;&lt;D xsi:type="xsd:double"&gt;3.5&lt;/D&gt;&lt;/FQL&gt;&lt;FQL&gt;&lt;Q&gt;DE0007100000^FESG_RATING(1/1/2018,12/31/2018,,"ABS")&lt;/Q&gt;&lt;R&gt;2&lt;/R&gt;&lt;C&gt;1&lt;/C&gt;&lt;D xsi:type="xsd:double"&gt;3.5&lt;/D&gt;&lt;D xsi:type="xsd:double"&gt;3.9&lt;/D&gt;&lt;/FQL&gt;&lt;FQL&gt;&lt;Q&gt;INE009A01021^FESG_RATING(1/1/2016,12/31/2016,,"ABS")&lt;/Q&gt;&lt;R&gt;2&lt;/R&gt;&lt;C&gt;1&lt;/C&gt;&lt;D xsi:type="xsd:double"&gt;3.2&lt;/D&gt;&lt;D xsi:type="xsd:double"&gt;3.2&lt;/D&gt;&lt;/FQL&gt;&lt;FQL&gt;&lt;Q&gt;INE009A01021^FESG_RATING(1/1/2017,12/31/2017,,"ABS")&lt;/Q&gt;&lt;R&gt;2&lt;/R&gt;&lt;C&gt;1&lt;/C&gt;&lt;D xsi:type="xsd:double"&gt;3.2&lt;/D&gt;&lt;D xsi:type="xsd:double"&gt;3.8&lt;/D&gt;&lt;/FQL&gt;&lt;FQL&gt;&lt;Q&gt;INE009A01021^FESG_RATING(1/1/2018,12/31/2018,,"ABS")&lt;/Q&gt;&lt;R&gt;2&lt;/R&gt;&lt;C&gt;1&lt;/C&gt;&lt;D xsi:type="xsd:double"&gt;3.8&lt;/D&gt;&lt;D xsi:type="xsd:double"&gt;4.5&lt;/D&gt;&lt;/FQL&gt;&lt;FQL&gt;&lt;Q&gt;US98978V1035^FESG_RATING(1/1/2016,12/31/2016,,"ABS")&lt;/Q&gt;&lt;R&gt;2&lt;/R&gt;&lt;C&gt;1&lt;/C&gt;&lt;D xsi:type="xsd:double"&gt;2.1&lt;/D&gt;&lt;D xsi:type="xsd:double"&gt;1.3&lt;/D&gt;&lt;/FQL&gt;&lt;FQL&gt;&lt;Q&gt;US98978V1035^FESG_RATING(1/1/2017,12/31/2017,,"ABS")&lt;/Q&gt;&lt;R&gt;2&lt;/R&gt;&lt;C&gt;1&lt;/C&gt;&lt;D xsi:type="xsd:double"&gt;1.3&lt;/D&gt;&lt;D xsi:type="xsd:double"&gt;1.3&lt;/D&gt;&lt;/FQL&gt;&lt;FQL&gt;&lt;Q&gt;US98978V1035^FESG_RATING(1/1/2018,12/31/2018,,"ABS")&lt;/Q&gt;&lt;R&gt;2&lt;/R&gt;&lt;C&gt;1&lt;/C&gt;&lt;D xsi:type="xsd:double"&gt;1.3&lt;/D&gt;&lt;D xsi:type="xsd:double"&gt;2.1&lt;/D&gt;&lt;/FQL&gt;&lt;FQL&gt;&lt;Q&gt;US6934751057^FESG_RATING(1/1/2016,12/31/2016,,"ABS")&lt;/Q&gt;&lt;R&gt;2&lt;/R&gt;&lt;C&gt;1&lt;/C&gt;&lt;D xsi:type="xsd:double"&gt;3.4&lt;/D&gt;&lt;D xsi:type="xsd:double"&gt;3.2&lt;/D&gt;&lt;/FQL&gt;&lt;FQL&gt;&lt;Q&gt;US6934751057^FESG_RATING(1/1/2017,12/31/2017,,"ABS")&lt;/Q&gt;&lt;R&gt;2&lt;/R&gt;&lt;C&gt;1&lt;/C&gt;&lt;D xsi:type="xsd:double"&gt;3.9&lt;/D&gt;&lt;D xsi:type="xsd:double"&gt;3.9&lt;/D&gt;&lt;/FQL&gt;&lt;FQL&gt;&lt;Q&gt;US6934751057^FESG_RATING(1/1/2018,12/31/2018,,"ABS")&lt;/Q&gt;&lt;R&gt;2&lt;/R&gt;&lt;C&gt;1&lt;/C&gt;&lt;D xsi:type="xsd:double"&gt;3.6&lt;/D&gt;&lt;D xsi:type="xsd:double"&gt;3.6&lt;/D&gt;&lt;/FQL&gt;&lt;FQL&gt;&lt;Q&gt;US22822V1017^FESG_RATING(1/1/2016,12/31/2016,,"ABS")&lt;/Q&gt;&lt;R&gt;2&lt;/R&gt;&lt;C&gt;1&lt;/C&gt;&lt;D xsi:type="xsd:double"&gt;1.3&lt;/D&gt;&lt;D xsi:type="xsd:double"&gt;1.1&lt;/D&gt;&lt;/FQL&gt;&lt;FQL&gt;&lt;Q&gt;US22822V1017^FESG_RATING(1/1/2017,12/31/2017,,"ABS")&lt;/Q&gt;&lt;R&gt;2&lt;/R&gt;&lt;C&gt;1&lt;/C&gt;&lt;D xsi:type="xsd:double"&gt;1.1&lt;/D&gt;&lt;D xsi:type="xsd:double"&gt;1.3&lt;/D&gt;&lt;/FQL&gt;&lt;FQL&gt;&lt;Q&gt;US22822V1017^FESG_RATING(1/1/2018,12/31/2018,,"ABS")&lt;/Q&gt;&lt;R&gt;2&lt;/R&gt;&lt;C&gt;1&lt;/C&gt;&lt;D xsi:type="xsd:double"&gt;1.3&lt;/D&gt;&lt;D xsi:type="xsd:double"&gt;1.3&lt;/D&gt;&lt;/FQL&gt;&lt;FQL&gt;&lt;Q&gt;CA29250N1050^FESG_RATING(1/1/2016,12/31/2016,,"ABS")&lt;/Q&gt;&lt;R&gt;0&lt;/R&gt;&lt;C&gt;0&lt;/C&gt;&lt;/FQL&gt;&lt;FQL&gt;&lt;Q&gt;CA29250N1050^FESG_RATING(1/1/2017,12/31/2017,,"ABS")&lt;/Q&gt;&lt;R&gt;0&lt;/R&gt;&lt;C&gt;0&lt;/C&gt;&lt;/FQL&gt;&lt;FQL&gt;&lt;Q&gt;CA29250N1050^FESG_RATING(1/1/2018,12/31/2018,,"ABS")&lt;/Q&gt;&lt;R&gt;0&lt;/R&gt;&lt;C&gt;0&lt;/C&gt;&lt;/FQL&gt;&lt;FQL&gt;&lt;Q&gt;US1264081035^FESG_RATING(1/1/2016,12/31/2016,,"ABS")&lt;/Q&gt;&lt;R&gt;2&lt;/R&gt;&lt;C&gt;1&lt;/C&gt;&lt;D xsi:type="xsd:double"&gt;3.7&lt;/D&gt;&lt;D xsi:type="xsd:double"&gt;3.6&lt;/D&gt;&lt;/FQL&gt;&lt;FQL&gt;&lt;Q&gt;US1264081035^FESG_RATING(1/1/2017,12/31/2017,,"ABS")&lt;/Q&gt;&lt;R&gt;2&lt;/R&gt;&lt;C&gt;1&lt;/C&gt;&lt;D xsi:type="xsd:double"&gt;3.6&lt;/D&gt;&lt;D xsi:type="xsd:double"&gt;4.2&lt;/D&gt;&lt;/FQL&gt;&lt;FQL&gt;&lt;Q&gt;US1264081035^FESG_RATING(1/1/2018,12/31/2018,,"ABS")&lt;/Q&gt;&lt;R&gt;2&lt;/R&gt;&lt;C&gt;1&lt;/C&gt;&lt;D xsi:type="xsd:double"&gt;4.2&lt;/D&gt;&lt;D xsi:type="xsd:double"&gt;3.9&lt;/D&gt;&lt;/FQL&gt;&lt;FQL&gt;&lt;Q&gt;US12572Q1058^FESG_RATING(1/1/2016,12/31/2016,,"ABS")&lt;/Q&gt;&lt;R&gt;2&lt;/R&gt;&lt;C&gt;1&lt;/C&gt;&lt;D xsi:type="xsd:double"&gt;1.9&lt;/D&gt;&lt;D xsi:type="xsd:double"&gt;2.1&lt;/D&gt;&lt;/FQL&gt;&lt;FQL&gt;&lt;Q&gt;US12572Q1058^FESG_RATING(1/1/2017,12/31/2017,,"ABS")&lt;/Q&gt;&lt;R&gt;2&lt;/R&gt;&lt;C&gt;1&lt;/C&gt;&lt;D xsi:type="xsd:double"&gt;2.1&lt;/D&gt;&lt;D xsi:type="xsd:double"&gt;2.3&lt;/D&gt;&lt;/FQL&gt;&lt;FQL&gt;&lt;Q&gt;US12572Q1058^FESG_RATING(1/1/2018,12/31/2018,,"ABS")&lt;/Q&gt;&lt;R&gt;2&lt;/R&gt;&lt;C&gt;1&lt;/C&gt;&lt;D xsi:type="xsd:double"&gt;2.3&lt;/D&gt;&lt;D xsi:type="xsd:double"&gt;2.7&lt;/D&gt;&lt;/FQL&gt;&lt;FQL&gt;&lt;Q&gt;BRVALEACNOR0^FESG_RATING(1/1/2016,12/31/2016,,"ABS")&lt;/Q&gt;&lt;R&gt;2&lt;/R&gt;&lt;C&gt;1&lt;/C&gt;&lt;D xsi:type="xsd:double"&gt;2.3&lt;/D&gt;&lt;D xsi:type="xsd:double"&gt;3.1&lt;/D&gt;&lt;/FQL&gt;&lt;FQL&gt;&lt;Q&gt;BRVALEACNOR0^FESG_RATING(1/1/2017,12/31/2017,,"ABS")&lt;/Q&gt;&lt;R&gt;2&lt;/R&gt;&lt;C&gt;1&lt;/C&gt;&lt;D xsi:type="xsd:double"&gt;4&lt;/D&gt;&lt;D xsi:type="xsd:double"&gt;4&lt;/D&gt;&lt;/FQL&gt;&lt;FQL&gt;&lt;Q&gt;BRVALEACNOR0^FESG_RATING(1/1/2018,12/31/2018,,"ABS")&lt;/Q&gt;&lt;R&gt;2&lt;/R&gt;&lt;C&gt;1&lt;/C&gt;&lt;D xsi:type="xsd:double"&gt;4.2&lt;/D&gt;&lt;D xsi:type="xsd:double"&gt;4.2&lt;/D&gt;&lt;/FQL&gt;&lt;FQL&gt;&lt;Q&gt;US37045V1008^FESG_RATING(1/1/2016,12/31/2016,,"ABS")&lt;/Q&gt;&lt;R&gt;2&lt;/R&gt;&lt;C&gt;1&lt;/C&gt;&lt;D xsi:type="xsd:double"&gt;2.5&lt;/D&gt;&lt;D xsi:type="xsd:double"&gt;3.3&lt;/D&gt;&lt;/FQL&gt;&lt;FQL&gt;&lt;Q&gt;US37045V1008^FESG_RATING(1/1/2017,12/31/2017,,"ABS")&lt;/Q&gt;&lt;R&gt;2&lt;/R&gt;&lt;C&gt;1&lt;/C&gt;&lt;D xsi:type="xsd:double"&gt;3.3&lt;/D&gt;&lt;D xsi:type="xsd:double"&gt;3.2&lt;/D&gt;&lt;/FQL&gt;&lt;FQL&gt;&lt;Q&gt;US37045V1008^FESG_RATING(1/1/2018,12/31/2018,,"ABS")&lt;/Q&gt;&lt;R&gt;2&lt;/R&gt;&lt;C&gt;1&lt;/C&gt;&lt;D xsi:type="xsd:double"&gt;3.2&lt;/D&gt;&lt;D xsi:type="xsd:double"&gt;3.9&lt;/D&gt;&lt;/FQL&gt;&lt;FQL&gt;&lt;Q&gt;US00507V1098^FESG_RATING(1/1/2016,12/31/2016,,"ABS")&lt;/Q&gt;&lt;R&gt;2&lt;/R&gt;&lt;C&gt;1&lt;/C&gt;&lt;D xsi:type="xsd:double"&gt;2.1&lt;/D&gt;&lt;D xsi:type="xsd:double"&gt;2.1&lt;/D&gt;&lt;/FQL&gt;&lt;FQL&gt;&lt;Q&gt;US00507V1098^FESG_RATING(1/1/2017,12/31/2017,,"ABS")&lt;/Q&gt;&lt;R&gt;2&lt;/R&gt;&lt;C&gt;1&lt;/C&gt;&lt;D xsi:type="xsd:double"&gt;2.2&lt;/D&gt;&lt;D xsi:type="xsd:double"&gt;2.2&lt;/D&gt;&lt;/FQL&gt;&lt;FQL&gt;&lt;Q&gt;US00507V1098^FESG_RATING(1/1/2018,12/31/2018,,"ABS")&lt;/Q&gt;&lt;R&gt;2&lt;/R&gt;&lt;C&gt;1&lt;/C&gt;&lt;D xsi:type="xsd:double"&gt;2.3&lt;/D&gt;&lt;D xsi:type="xsd:double"&gt;2.3&lt;/D&gt;&lt;/FQL&gt;&lt;FQL&gt;&lt;Q&gt;CNE1000003X6^FESG_RATING(1/1/2016,12/31/2016,,"ABS")&lt;/Q&gt;&lt;R&gt;2&lt;/R&gt;&lt;C&gt;1&lt;/C&gt;&lt;D xsi:type="xsd:double"&gt;1.4&lt;/D&gt;&lt;D xsi:type="xsd:double"&gt;2.1&lt;/D&gt;&lt;/FQL&gt;&lt;FQL&gt;&lt;Q&gt;CNE1000003X6^FESG_RATING(1/1/2017,12/31/2017,,"ABS")&lt;/Q&gt;&lt;R&gt;2&lt;/R&gt;&lt;C&gt;1&lt;/C&gt;&lt;D xsi:type="xsd:double"&gt;2.1&lt;/D&gt;&lt;D xsi:type="xsd:double"&gt;2.3&lt;/D&gt;&lt;/FQL&gt;&lt;FQL&gt;&lt;Q&gt;CNE1000003X6^FESG_RATING(1/1/2018,12/31/2018,,"ABS")&lt;/Q&gt;&lt;R&gt;2&lt;/R&gt;&lt;C&gt;1&lt;/C&gt;&lt;D xsi:type="xsd:double"&gt;2.3&lt;/D&gt;&lt;D xsi:type="xsd:double"&gt;1.8&lt;/D&gt;&lt;/FQL&gt;&lt;FQL&gt;&lt;Q&gt;US20825C1045^FESG_RATING(1/1/2016,12/31/2016,,"ABS")&lt;/Q&gt;&lt;R&gt;2&lt;/R&gt;&lt;C&gt;1&lt;/C&gt;&lt;D xsi:type="xsd:double"&gt;3.3&lt;/D&gt;&lt;D xsi:type="xsd:double"&gt;3.2&lt;/D&gt;&lt;/FQL&gt;&lt;FQL&gt;&lt;Q&gt;US20825C1045^FESG_RATING(1/1/2017,12/31/2017,,"ABS")&lt;/Q&gt;&lt;R&gt;2&lt;/R&gt;&lt;C&gt;1&lt;/C&gt;&lt;D xsi:type="xsd:double"&gt;2.9&lt;/D&gt;&lt;D xsi:type="xsd:double"&gt;2.9&lt;/D&gt;&lt;/FQL&gt;&lt;FQL&gt;&lt;Q&gt;US20825C1045^FESG_RATING(1/1/2018,12/31/2018,,"ABS")&lt;/Q&gt;&lt;R&gt;2&lt;/R&gt;&lt;C&gt;1&lt;/C&gt;&lt;D xsi:type="xsd:double"&gt;2.9&lt;/D&gt;&lt;D xsi:type="xsd:double"&gt;3.8&lt;/D&gt;&lt;/FQL&gt;&lt;FQL&gt;&lt;Q&gt;CH0044328745^FESG_RATING(1/1/2016,12/31/2016,,"ABS")&lt;/Q&gt;&lt;R&gt;2&lt;/R&gt;&lt;C&gt;1&lt;/C&gt;&lt;D xsi:type="xsd:double"&gt;2&lt;/D&gt;&lt;D xsi:type="xsd:double"&gt;2.8&lt;/D&gt;&lt;/FQL&gt;&lt;FQL&gt;&lt;Q&gt;CH0044328745^FESG_RATING(1/1/2017,12/31/2017,,"ABS")&lt;/Q&gt;&lt;R&gt;2&lt;/R&gt;&lt;C&gt;1&lt;/C&gt;&lt;D xsi:type="xsd:double"&gt;2.8&lt;/D&gt;&lt;D xsi:type="xsd:double"&gt;3.1&lt;/D&gt;&lt;/FQL&gt;&lt;FQL&gt;&lt;Q&gt;CH0044328745^FESG_RATING(1/1/2018,12/31/2018,,"ABS")&lt;/Q&gt;&lt;R&gt;2&lt;/R&gt;&lt;C&gt;1&lt;/C&gt;&lt;D xsi:type="xsd:double"&gt;3.1&lt;/D&gt;&lt;D xsi:type="xsd:double"&gt;3.6&lt;/D&gt;&lt;/FQL&gt;&lt;FQL&gt;&lt;Q&gt;US26441C2044^FESG_RATING(1/1/2016,12/31/2016,,"ABS")&lt;/Q&gt;&lt;R&gt;2&lt;/R&gt;&lt;C&gt;1&lt;/C&gt;&lt;D xsi:type="xsd:double"&gt;2.7&lt;/D&gt;&lt;D xsi:type="xsd:double"&gt;2.9&lt;/D&gt;&lt;/FQL&gt;&lt;FQL&gt;&lt;Q&gt;US26441C2044^FESG_RATING(1/1/2017,12/31/2017,,"ABS")&lt;/Q&gt;&lt;R&gt;2&lt;/R&gt;&lt;C&gt;1&lt;/C&gt;&lt;D xsi:type="xsd:double"&gt;2.9&lt;/D&gt;&lt;D xsi:type="xsd:double"&gt;3&lt;/D&gt;&lt;/FQL&gt;&lt;FQL&gt;&lt;Q&gt;US26441C2044^FESG_RATING(1/1/2018,12/31/2018,,"ABS")&lt;/Q&gt;&lt;R&gt;2&lt;/R&gt;&lt;C&gt;1&lt;/C&gt;&lt;D xsi:type="xsd:double"&gt;3&lt;/D&gt;&lt;D xsi:type="xsd:double"&gt;3.1&lt;/D&gt;&lt;/FQL&gt;&lt;FQL&gt;&lt;Q&gt;US0758871091^FESG_RATING(1/1/2016,12/31/2016,,"ABS")&lt;/Q&gt;&lt;R&gt;2&lt;/R&gt;&lt;C&gt;1&lt;/C&gt;&lt;D xsi:type="xsd:double"&gt;3.1&lt;/D&gt;&lt;D xsi:type="xsd:double"&gt;3.1&lt;/D&gt;&lt;/FQL&gt;&lt;FQL&gt;&lt;Q&gt;US0758871091^FESG_RATING(1/1/2017,12/31/2017,,"ABS")&lt;/Q&gt;&lt;R&gt;2&lt;/R&gt;&lt;C&gt;1&lt;/C&gt;&lt;D xsi:type="xsd:double"&gt;3.1&lt;/D&gt;&lt;D xsi:type="xsd:double"&gt;3.5&lt;/D&gt;&lt;/FQL&gt;&lt;FQL&gt;&lt;Q&gt;US0758871091^FESG_RATING(1/1/2018,12/31/2018,,"ABS")&lt;/Q&gt;&lt;R&gt;2&lt;/R&gt;&lt;C&gt;1&lt;/C&gt;&lt;D xsi:type="xsd:double"&gt;3.5&lt;/D&gt;&lt;D xsi:type="xsd:double"&gt;3.6&lt;/D&gt;&lt;/FQL&gt;&lt;FQL&gt;&lt;Q&gt;FR0000131104^FESG_RATING(1/1/2016,12/31/2016,,"ABS")&lt;/Q&gt;&lt;R&gt;2&lt;/R&gt;&lt;C&gt;1&lt;/C&gt;&lt;D xsi:type="xsd:double"&gt;4.5&lt;/D&gt;&lt;D xsi:type="xsd:double"&gt;4.3&lt;/D&gt;&lt;/FQL&gt;&lt;FQL&gt;&lt;Q&gt;FR0000131104^FESG_RATING(1/1/2017,12/31/2017,,"ABS")&lt;/Q&gt;&lt;R&gt;2&lt;/R&gt;&lt;C&gt;1&lt;/C&gt;&lt;D xsi:type="xsd:double"&gt;4.3&lt;/D&gt;&lt;D xsi:type="xsd:double"&gt;4.2&lt;/D&gt;&lt;/FQL&gt;&lt;FQL&gt;&lt;Q&gt;FR0000131104^FESG_RATING(1/1/2018,12/31/2018,,"ABS")&lt;/Q&gt;&lt;R&gt;2&lt;/R&gt;&lt;C&gt;1&lt;/C&gt;&lt;D xsi:type="xsd:double"&gt;4.2&lt;/D&gt;&lt;D xsi:type="xsd:double"&gt;4.6&lt;/D&gt;&lt;/FQL&gt;&lt;FQL&gt;&lt;Q&gt;HK0388045442^FESG_RATING(1/1/2016,12/31/2016,,"ABS")&lt;/Q&gt;&lt;R&gt;2&lt;/R&gt;&lt;C&gt;1&lt;/C&gt;&lt;D xsi:type="xsd:double"&gt;3.9&lt;/D&gt;&lt;D xsi:type="xsd:double"&gt;3.9&lt;/D&gt;&lt;/FQL&gt;&lt;FQL&gt;&lt;Q&gt;HK0388045442^FESG_RATING(1/1/2017,12/31/2017,,"ABS")&lt;/Q&gt;&lt;R&gt;2&lt;/R&gt;&lt;C&gt;1&lt;/C&gt;&lt;D xsi:type="xsd:double"&gt;4.5&lt;/D&gt;&lt;D xsi:type="xsd:double"&gt;4.5&lt;/D&gt;&lt;/FQL&gt;&lt;FQL&gt;&lt;Q&gt;HK0388045442^FESG_RATING(1/1/2018,12/31/2018,,"ABS")&lt;/Q&gt;&lt;R&gt;2&lt;/R&gt;&lt;C&gt;1&lt;/C&gt;&lt;D xsi:type="xsd:double"&gt;4.7&lt;/D&gt;&lt;D xsi:type="xsd:double"&gt;4.7&lt;/D&gt;&lt;/FQL&gt;&lt;FQL&gt;&lt;Q&gt;JP3371200001^FESG_RATING(1/1/2016,12/31/2016,,"ABS")&lt;/Q&gt;&lt;R&gt;2&lt;/R&gt;&lt;C&gt;1&lt;/C&gt;&lt;D xsi:type="xsd:double"&gt;2.6&lt;/D&gt;&lt;D xsi:type="xsd:double"&gt;2.8&lt;/D&gt;&lt;/FQL&gt;&lt;FQL&gt;&lt;Q&gt;JP3371200001^FESG_RATING(1/1/2017,12/31/2017,,"ABS")&lt;/Q&gt;&lt;R&gt;2&lt;/R&gt;&lt;C&gt;1&lt;/C&gt;&lt;D xsi:type="xsd:double"&gt;3&lt;/D&gt;&lt;D xsi:type="xsd:double"&gt;3&lt;/D&gt;&lt;/FQL&gt;&lt;FQL&gt;&lt;Q&gt;JP3371200001^FESG_RATING(1/1/2018,12/31/2018,,"ABS")&lt;/Q&gt;&lt;R&gt;2&lt;/R&gt;&lt;C&gt;1&lt;/C&gt;&lt;D xsi:type="xsd:double"&gt;3&lt;/D&gt;&lt;D xsi:type="xsd:double"&gt;3.3&lt;/D&gt;&lt;/FQL&gt;&lt;FQL&gt;&lt;Q&gt;US4523081093^FESG_RATING(1/1/2016,12/31/2016,,"ABS")&lt;/Q&gt;&lt;R&gt;2&lt;/R&gt;&lt;C&gt;1&lt;/C&gt;&lt;D xsi:type="xsd:double"&gt;2.4&lt;/D&gt;&lt;D xsi:type="xsd:double"&gt;2.4&lt;/D&gt;&lt;/FQL&gt;&lt;FQL&gt;&lt;Q&gt;US4523081093^FESG_RATING(1/1/2017,12/31/2017,,"ABS")&lt;/Q&gt;&lt;R&gt;2&lt;/R&gt;&lt;C&gt;1&lt;/C&gt;&lt;D xsi:type="xsd:double"&gt;2.6&lt;/D&gt;&lt;D xsi:type="xsd:double"&gt;2.6&lt;/D&gt;&lt;/FQL&gt;&lt;FQL&gt;&lt;Q&gt;US4523081093^FESG_RATING(1/1/2018,12/31/2018,,"ABS")&lt;/Q&gt;&lt;R&gt;2&lt;/R&gt;&lt;C&gt;1&lt;/C&gt;&lt;D xsi:type="xsd:double"&gt;2.1&lt;/D&gt;&lt;D xsi:type="xsd:double"&gt;2.1&lt;/D&gt;&lt;/FQL&gt;&lt;FQL&gt;&lt;Q&gt;US31428X1063^FESG_RATING(1/1/2016,12/31/2016,,"ABS")&lt;/Q&gt;&lt;R&gt;2&lt;/R&gt;&lt;C&gt;1&lt;/C&gt;&lt;D xsi:type="xsd:double"&gt;3.1&lt;/D&gt;&lt;D xsi:type="xsd:double"&gt;3.7&lt;/D&gt;&lt;/FQL&gt;&lt;FQL&gt;&lt;Q&gt;US31428X1063^FESG_RATING(1/1/2017,12/31/2017,,"ABS")&lt;/Q&gt;&lt;R&gt;2&lt;/R&gt;&lt;C&gt;1&lt;/C&gt;&lt;D xsi:type="xsd:double"&gt;3.7&lt;/D&gt;&lt;D xsi:type="xsd:double"&gt;3.5&lt;/D&gt;&lt;/FQL&gt;&lt;FQL&gt;&lt;Q&gt;US31428X1063^FESG_RATING(1/1/2018,12/31/2018,,"ABS")&lt;/Q&gt;&lt;R&gt;2&lt;/R&gt;&lt;C&gt;1&lt;/C&gt;&lt;D xsi:type="xsd:double"&gt;3.5&lt;/D&gt;&lt;D xsi:type="xsd:double"&gt;4&lt;/D&gt;&lt;/FQL&gt;&lt;FQL&gt;&lt;Q&gt;JP3902900004^FESG_RATING(1/1/2016,12/31/2016,,"ABS")&lt;/Q&gt;&lt;R&gt;2&lt;/R&gt;&lt;C&gt;1&lt;/C&gt;&lt;D xsi:type="xsd:double"&gt;1.9&lt;/D&gt;&lt;D xsi:type="xsd:double"&gt;2.7&lt;/D&gt;&lt;/FQL&gt;&lt;FQL&gt;&lt;Q&gt;JP3902900004^FESG_RATING(1/1/2017,12/31/2017,,"ABS")&lt;/Q&gt;&lt;R&gt;2&lt;/R&gt;&lt;C&gt;1&lt;/C&gt;&lt;D xsi:type="xsd:double"&gt;2.7&lt;/D&gt;&lt;D xsi:type="xsd:double"&gt;2.7&lt;/D&gt;&lt;/FQL&gt;&lt;FQL&gt;&lt;Q&gt;JP3902900004^FESG_RATING(1/1/2018,12/31/2018,,"ABS")&lt;/Q&gt;&lt;R&gt;2&lt;/R&gt;&lt;C&gt;1&lt;/C&gt;&lt;D xsi:type="xsd:double"&gt;2.7&lt;/D&gt;&lt;D xsi:type="xsd:doub</t>
        </r>
      </text>
    </comment>
    <comment ref="A62" authorId="0" shapeId="0" xr:uid="{AA66D941-7E97-421C-842C-FBB2A49719D5}">
      <text>
        <r>
          <rPr>
            <b/>
            <sz val="9"/>
            <color indexed="81"/>
            <rFont val="Tahoma"/>
            <family val="2"/>
          </rPr>
          <t>le"&gt;3&lt;/D&gt;&lt;/FQL&gt;&lt;FQL&gt;&lt;Q&gt;AU000000WBC1^FESG_RATING(1/1/2016,12/31/2016,,"ABS")&lt;/Q&gt;&lt;R&gt;2&lt;/R&gt;&lt;C&gt;1&lt;/C&gt;&lt;D xsi:type="xsd:double"&gt;3.9&lt;/D&gt;&lt;D xsi:type="xsd:double"&gt;4.7&lt;/D&gt;&lt;/FQL&gt;&lt;FQL&gt;&lt;Q&gt;AU000000WBC1^FESG_RATING(1/1/2017,12/31/2017,,"ABS")&lt;/Q&gt;&lt;R&gt;2&lt;/R&gt;&lt;C&gt;1&lt;/C&gt;&lt;D xsi:type="xsd:double"&gt;4.7&lt;/D&gt;&lt;D xsi:type="xsd:double"&gt;4.5&lt;/D&gt;&lt;/FQL&gt;&lt;FQL&gt;&lt;Q&gt;AU000000WBC1^FESG_RATING(1/1/2018,12/31/2018,,"ABS")&lt;/Q&gt;&lt;R&gt;2&lt;/R&gt;&lt;C&gt;1&lt;/C&gt;&lt;D xsi:type="xsd:double"&gt;4.5&lt;/D&gt;&lt;D xsi:type="xsd:double"&gt;4.7&lt;/D&gt;&lt;/FQL&gt;&lt;FQL&gt;&lt;Q&gt;US6558441084^FESG_RATING(1/1/2016,12/31/2016,,"ABS")&lt;/Q&gt;&lt;R&gt;2&lt;/R&gt;&lt;C&gt;1&lt;/C&gt;&lt;D xsi:type="xsd:double"&gt;2.9&lt;/D&gt;&lt;D xsi:type="xsd:double"&gt;2.9&lt;/D&gt;&lt;/FQL&gt;&lt;FQL&gt;&lt;Q&gt;US6558441084^FESG_RATING(1/1/2017,12/31/2017,,"ABS")&lt;/Q&gt;&lt;R&gt;2&lt;/R&gt;&lt;C&gt;1&lt;/C&gt;&lt;D xsi:type="xsd:double"&gt;2.9&lt;/D&gt;&lt;D xsi:type="xsd:double"&gt;3.1&lt;/D&gt;&lt;/FQL&gt;&lt;FQL&gt;&lt;Q&gt;US6558441084^FESG_RATING(1/1/2018,12/31/2018,,"ABS")&lt;/Q&gt;&lt;R&gt;2&lt;/R&gt;&lt;C&gt;1&lt;/C&gt;&lt;D xsi:type="xsd:double"&gt;3.1&lt;/D&gt;&lt;D xsi:type="xsd:double"&gt;3.2&lt;/D&gt;&lt;/FQL&gt;&lt;FQL&gt;&lt;Q&gt;US1941621039^FESG_RATING(1/1/2016,12/31/2016,,"ABS")&lt;/Q&gt;&lt;R&gt;2&lt;/R&gt;&lt;C&gt;1&lt;/C&gt;&lt;D xsi:type="xsd:double"&gt;3.1&lt;/D&gt;&lt;D xsi:type="xsd:double"&gt;3.1&lt;/D&gt;&lt;/FQL&gt;&lt;FQL&gt;&lt;Q&gt;US1941621039^FESG_RATING(1/1/2017,12/31/2017,,"ABS")&lt;/Q&gt;&lt;R&gt;2&lt;/R&gt;&lt;C&gt;1&lt;/C&gt;&lt;D xsi:type="xsd:double"&gt;3.1&lt;/D&gt;&lt;D xsi:type="xsd:double"&gt;3.5&lt;/D&gt;&lt;/FQL&gt;&lt;FQL&gt;&lt;Q&gt;US1941621039^FESG_RATING(1/1/2018,12/31/2018,,"ABS")&lt;/Q&gt;&lt;R&gt;2&lt;/R&gt;&lt;C&gt;1&lt;/C&gt;&lt;D xsi:type="xsd:double"&gt;3.7&lt;/D&gt;&lt;D xsi:type="xsd:double"&gt;3.7&lt;/D&gt;&lt;/FQL&gt;&lt;FQL&gt;&lt;Q&gt;US58733R1023^FESG_RATING(1/1/2016,12/31/2016,,"ABS")&lt;/Q&gt;&lt;R&gt;2&lt;/R&gt;&lt;C&gt;1&lt;/C&gt;&lt;D xsi:type="xsd:string"&gt;@NA&lt;/D&gt;&lt;D xsi:type="xsd:string"&gt;@NA&lt;/D&gt;&lt;/FQL&gt;&lt;FQL&gt;&lt;Q&gt;US58733R1023^FESG_RATING(1/1/2017,12/31/2017,,"ABS")&lt;/Q&gt;&lt;R&gt;2&lt;/R&gt;&lt;C&gt;1&lt;/C&gt;&lt;D xsi:type="xsd:string"&gt;@NA&lt;/D&gt;&lt;D xsi:type="xsd:string"&gt;@NA&lt;/D&gt;&lt;/FQL&gt;&lt;FQL&gt;&lt;Q&gt;US58733R1023^FESG_RATING(1/1/2018,12/31/2018,,"ABS")&lt;/Q&gt;&lt;R&gt;2&lt;/R&gt;&lt;C&gt;1&lt;/C&gt;&lt;D xsi:type="xsd:string"&gt;@NA&lt;/D&gt;&lt;D xsi:type="xsd:double"&gt;3.4&lt;/D&gt;&lt;/FQL&gt;&lt;FQL&gt;&lt;Q&gt;US3377381088^FESG_RATING(1/1/2016,12/31/2016,,"ABS")&lt;/Q&gt;&lt;R&gt;2&lt;/R&gt;&lt;C&gt;1&lt;/C&gt;&lt;D xsi:type="xsd:double"&gt;2.8&lt;/D&gt;&lt;D xsi:type="xsd:double"&gt;3.1&lt;/D&gt;&lt;/FQL&gt;&lt;FQL&gt;&lt;Q&gt;US3377381088^FESG_RATING(1/1/2017,12/31/2017,,"ABS")&lt;/Q&gt;&lt;R&gt;2&lt;/R&gt;&lt;C&gt;1&lt;/C&gt;&lt;D xsi:type="xsd:double"&gt;3.1&lt;/D&gt;&lt;D xsi:type="xsd:double"&gt;3.1&lt;/D&gt;&lt;/FQL&gt;&lt;FQL&gt;&lt;Q&gt;US3377381088^FESG_RATING(1/1/2018,12/31/2018,,"ABS")&lt;/Q&gt;&lt;R&gt;2&lt;/R&gt;&lt;C&gt;1&lt;/C&gt;&lt;D xsi:type="xsd:double"&gt;3.1&lt;/D&gt;&lt;D xsi:type="xsd:double"&gt;2.1&lt;/D&gt;&lt;/FQL&gt;&lt;FQL&gt;&lt;Q&gt;JP3756600007^FESG_RATING(1/1/2016,12/31/2016,,"ABS")&lt;/Q&gt;&lt;R&gt;2&lt;/R&gt;&lt;C&gt;1&lt;/C&gt;&lt;D xsi:type="xsd:double"&gt;1.9&lt;/D&gt;&lt;D xsi:type="xsd:double"&gt;2.5&lt;/D&gt;&lt;/FQL&gt;&lt;FQL&gt;&lt;Q&gt;JP3756600007^FESG_RATING(1/1/2017,12/31/2017,,"ABS")&lt;/Q&gt;&lt;R&gt;2&lt;/R&gt;&lt;C&gt;1&lt;/C&gt;&lt;D xsi:type="xsd:double"&gt;3&lt;/D&gt;&lt;D xsi:type="xsd:double"&gt;3&lt;/D&gt;&lt;/FQL&gt;&lt;FQL&gt;&lt;Q&gt;JP3756600007^FESG_RATING(1/1/2018,12/31/2018,,"ABS")&lt;/Q&gt;&lt;R&gt;2&lt;/R&gt;&lt;C&gt;1&lt;/C&gt;&lt;D xsi:type="xsd:double"&gt;3&lt;/D&gt;&lt;D xsi:type="xsd:double"&gt;1.8&lt;/D&gt;&lt;/FQL&gt;&lt;FQL&gt;&lt;Q&gt;JP3571400005^FESG_RATING(1/1/2016,12/31/2016,,"ABS")&lt;/Q&gt;&lt;R&gt;2&lt;/R&gt;&lt;C&gt;1&lt;/C&gt;&lt;D xsi:type="xsd:double"&gt;1.6&lt;/D&gt;&lt;D xsi:type="xsd:double"&gt;2.8&lt;/D&gt;&lt;/FQL&gt;&lt;FQL&gt;&lt;Q&gt;JP3571400005^FESG_RATING(1/1/2017,12/31/2017,,"ABS")&lt;/Q&gt;&lt;R&gt;2&lt;/R&gt;&lt;C&gt;1&lt;/C&gt;&lt;D xsi:type="xsd:double"&gt;2.8&lt;/D&gt;&lt;D xsi:type="xsd:double"&gt;2.9&lt;/D&gt;&lt;/FQL&gt;&lt;FQL&gt;&lt;Q&gt;JP3571400005^FESG_RATING(1/1/2018,12/31/2018,,"ABS")&lt;/Q&gt;&lt;R&gt;2&lt;/R&gt;&lt;C&gt;1&lt;/C&gt;&lt;D xsi:type="xsd:double"&gt;2.9&lt;/D&gt;&lt;D xsi:type="xsd:double"&gt;3.8&lt;/D&gt;&lt;/FQL&gt;&lt;FQL&gt;&lt;Q&gt;JP3734800000^FESG_RATING(1/1/2016,12/31/2016,,"ABS")&lt;/Q&gt;&lt;R&gt;2&lt;/R&gt;&lt;C&gt;1&lt;/C&gt;&lt;D xsi:type="xsd:double"&gt;2.3&lt;/D&gt;&lt;D xsi:type="xsd:double"&gt;2.4&lt;/D&gt;&lt;/FQL&gt;&lt;FQL&gt;&lt;Q&gt;JP3734800000^FESG_RATING(1/1/2017,12/31/2017,,"ABS")&lt;/Q&gt;&lt;R&gt;2&lt;/R&gt;&lt;C&gt;1&lt;/C&gt;&lt;D xsi:type="xsd:double"&gt;2.4&lt;/D&gt;&lt;D xsi:type="xsd:double"&gt;2.4&lt;/D&gt;&lt;/FQL&gt;&lt;FQL&gt;&lt;Q&gt;JP3734800000^FESG_RATING(1/1/2018,12/31/2018,,"ABS")&lt;/Q&gt;&lt;R&gt;2&lt;/R&gt;&lt;C&gt;1&lt;/C&gt;&lt;D xsi:type="xsd:double"&gt;2.4&lt;/D&gt;&lt;D xsi:type="xsd:double"&gt;3.8&lt;/D&gt;&lt;/FQL&gt;&lt;FQL&gt;&lt;Q&gt;GB00B24CGK77^FESG_RATING(1/1/2016,12/31/2016,,"ABS")&lt;/Q&gt;&lt;R&gt;2&lt;/R&gt;&lt;C&gt;1&lt;/C&gt;&lt;D xsi:type="xsd:double"&gt;3.9&lt;/D&gt;&lt;D xsi:type="xsd:double"&gt;4&lt;/D&gt;&lt;/FQL&gt;&lt;FQL&gt;&lt;Q&gt;GB00B24CGK77^FESG_RATING(1/1/2017,12/31/2017,,"ABS")&lt;/Q&gt;&lt;R&gt;2&lt;/R&gt;&lt;C&gt;1&lt;/C&gt;&lt;D xsi:type="xsd:double"&gt;4.2&lt;/D&gt;&lt;D xsi:type="xsd:double"&gt;4.3&lt;/D&gt;&lt;/FQL&gt;&lt;FQL&gt;&lt;Q&gt;GB00B24CGK77^FESG_RATING(1/1/2018,12/31/2018,,"ABS")&lt;/Q&gt;&lt;R&gt;2&lt;/R&gt;&lt;C&gt;1&lt;/C&gt;&lt;D xsi:type="xsd:double"&gt;4.3&lt;/D&gt;&lt;D xsi:type="xsd:double"&gt;4.9&lt;/D&gt;&lt;/FQL&gt;&lt;FQL&gt;&lt;Q&gt;US5184391044^FESG_RATING(1/1/2016,12/31/2016,,"ABS")&lt;/Q&gt;&lt;R&gt;2&lt;/R&gt;&lt;C&gt;1&lt;/C&gt;&lt;D xsi:type="xsd:double"&gt;2.9&lt;/D&gt;&lt;D xsi:type="xsd:double"&gt;2.7&lt;/D&gt;&lt;/FQL&gt;&lt;FQL&gt;&lt;Q&gt;US5184391044^FESG_RATING(1/1/2017,12/31/2017,,"ABS")&lt;/Q&gt;&lt;R&gt;2&lt;/R&gt;&lt;C&gt;1&lt;/C&gt;&lt;D xsi:type="xsd:double"&gt;2.7&lt;/D&gt;&lt;D xsi:type="xsd:double"&gt;3.1&lt;/D&gt;&lt;/FQL&gt;&lt;FQL&gt;&lt;Q&gt;US5184391044^FESG_RATING(1/1/2018,12/31/2018,,"ABS")&lt;/Q&gt;&lt;R&gt;2&lt;/R&gt;&lt;C&gt;1&lt;/C&gt;&lt;D xsi:type="xsd:double"&gt;3.1&lt;/D&gt;&lt;D xsi:type="xsd:double"&gt;3.7&lt;/D&gt;&lt;/FQL&gt;&lt;FQL&gt;&lt;Q&gt;NL0000235190^FESG_RATING(1/1/2016,12/31/2016,,"ABS")&lt;/Q&gt;&lt;R&gt;2&lt;/R&gt;&lt;C&gt;1&lt;/C&gt;&lt;D xsi:type="xsd:double"&gt;3.5&lt;/D&gt;&lt;D xsi:type="xsd:double"&gt;3.1&lt;/D&gt;&lt;/FQL&gt;&lt;FQL&gt;&lt;Q&gt;NL0000235190^FESG_RATING(1/1/2017,12/31/2017,,"ABS")&lt;/Q&gt;&lt;R&gt;2&lt;/R&gt;&lt;C&gt;1&lt;/C&gt;&lt;D xsi:type="xsd:double"&gt;3.1&lt;/D&gt;&lt;D xsi:type="xsd:double"&gt;3.3&lt;/D&gt;&lt;/FQL&gt;&lt;FQL&gt;&lt;Q&gt;NL0000235190^FESG_RATING(1/1/2018,12/31/2018,,"ABS")&lt;/Q&gt;&lt;R&gt;2&lt;/R&gt;&lt;C&gt;1&lt;/C&gt;&lt;D xsi:type="xsd:double"&gt;3.3&lt;/D&gt;&lt;D xsi:type="xsd:double"&gt;3.2&lt;/D&gt;&lt;/FQL&gt;&lt;FQL&gt;&lt;Q&gt;US8425871071^FESG_RATING(1/1/2016,12/31/2016,,"ABS")&lt;/Q&gt;&lt;R&gt;2&lt;/R&gt;&lt;C&gt;1&lt;/C&gt;&lt;D xsi:type="xsd:double"&gt;2.1&lt;/D&gt;&lt;D xsi:type="xsd:double"&gt;2.3&lt;/D&gt;&lt;/FQL&gt;&lt;FQL&gt;&lt;Q&gt;US8425871071^FESG_RATING(1/1/2017,12/31/2017,,"ABS")&lt;/Q&gt;&lt;R&gt;2&lt;/R&gt;&lt;C&gt;1&lt;/C&gt;&lt;D xsi:type="xsd:double"&gt;2&lt;/D&gt;&lt;D xsi:type="xsd:double"&gt;2&lt;/D&gt;&lt;/FQL&gt;&lt;FQL&gt;&lt;Q&gt;US8425871071^FESG_RATING(1/1/2018,12/31/2018,,"ABS")&lt;/Q&gt;&lt;R&gt;2&lt;/R&gt;&lt;C&gt;1&lt;/C&gt;&lt;D xsi:type="xsd:double"&gt;2&lt;/D&gt;&lt;D xsi:type="xsd:double"&gt;2.3&lt;/D&gt;&lt;/FQL&gt;&lt;FQL&gt;&lt;Q&gt;DE0005557508^FESG_RATING(1/1/2016,12/31/2016,,"ABS")&lt;/Q&gt;&lt;R&gt;2&lt;/R&gt;&lt;C&gt;1&lt;/C&gt;&lt;D xsi:type="xsd:double"&gt;3.9&lt;/D&gt;&lt;D xsi:type="xsd:double"&gt;3.9&lt;/D&gt;&lt;/FQL&gt;&lt;FQL&gt;&lt;Q&gt;DE0005557508^FESG_RATING(1/1/2017,12/31/2017,,"ABS")&lt;/Q&gt;&lt;R&gt;2&lt;/R&gt;&lt;C&gt;1&lt;/C&gt;&lt;D xsi:type="xsd:double"&gt;3.9&lt;/D&gt;&lt;D xsi:type="xsd:double"&gt;4.1&lt;/D&gt;&lt;/FQL&gt;&lt;FQL&gt;&lt;Q&gt;DE0005557508^FESG_RATING(1/1/2018,12/31/2018,,"ABS")&lt;/Q&gt;&lt;R&gt;2&lt;/R&gt;&lt;C&gt;1&lt;/C&gt;&lt;D xsi:type="xsd:double"&gt;4&lt;/D&gt;&lt;D xsi:type="xsd:double"&gt;4&lt;/D&gt;&lt;/FQL&gt;&lt;FQL&gt;&lt;Q&gt;US98980L1017^FESG_RATING(1/1/2016,12/31/2016,,"ABS")&lt;/Q&gt;&lt;R&gt;2&lt;/R&gt;&lt;C&gt;1&lt;/C&gt;&lt;D xsi:type="xsd:string"&gt;@NA&lt;/D&gt;&lt;D xsi:type="xsd:string"&gt;@NA&lt;/D&gt;&lt;/FQL&gt;&lt;FQL&gt;&lt;Q&gt;US98980L1017^FESG_RATING(1/1/2017,12/31/2017,,"ABS")&lt;/Q&gt;&lt;R&gt;2&lt;/R&gt;&lt;C&gt;1&lt;/C&gt;&lt;D xsi:type="xsd:string"&gt;@NA&lt;/D&gt;&lt;D xsi:type="xsd:string"&gt;@NA&lt;/D&gt;&lt;/FQL&gt;&lt;FQL&gt;&lt;Q&gt;US98980L1017^FESG_RATING(1/1/2018,12/31/2018,,"ABS")&lt;/Q&gt;&lt;R&gt;2&lt;/R&gt;&lt;C&gt;1&lt;/C&gt;&lt;D xsi:type="xsd:string"&gt;@NA&lt;/D&gt;&lt;D xsi:type="xsd:string"&gt;@NA&lt;/D&gt;&lt;/FQL&gt;&lt;FQL&gt;&lt;Q&gt;AU000000NAB4^FESG_RATING(1/1/2016,12/31/2016,,"ABS")&lt;/Q&gt;&lt;R&gt;2&lt;/R&gt;&lt;C&gt;1&lt;/C&gt;&lt;D xsi:type="xsd:double"&gt;3.7&lt;/D&gt;&lt;D xsi:type="xsd:double"&gt;4.5&lt;/D&gt;&lt;/FQL&gt;&lt;FQL&gt;&lt;Q&gt;AU000000NAB4^FESG_RATING(1/1/2017,12/31/2017,,"ABS")&lt;/Q&gt;&lt;R&gt;2&lt;/R&gt;&lt;C&gt;1&lt;/C&gt;&lt;D xsi:type="xsd:double"&gt;4.5&lt;/D&gt;&lt;D xsi:type="xsd:double"&gt;4.2&lt;/D&gt;&lt;/FQL&gt;&lt;FQL&gt;&lt;Q&gt;AU000000NAB4^FESG_RATING(1/1/2018,12/31/2018,,"ABS")&lt;/Q&gt;&lt;R&gt;2&lt;/R&gt;&lt;C&gt;1&lt;/C&gt;&lt;D xsi:type="xsd:double"&gt;4.2&lt;/D&gt;&lt;D xsi:type="xsd:double"&gt;4.4&lt;/D&gt;&lt;/FQL&gt;&lt;FQL&gt;&lt;Q&gt;CH0011075394^FESG_RATING(1/1/2016,12/31/2016,,"ABS")&lt;/Q&gt;&lt;R&gt;2&lt;/R&gt;&lt;C&gt;1&lt;/C&gt;&lt;D xsi:type="xsd:double"&gt;3.1&lt;/D&gt;&lt;D xsi:type="xsd:double"&gt;3.2&lt;/D&gt;&lt;/FQL&gt;&lt;FQL&gt;&lt;Q&gt;CH0011075394^FESG_RATING(1/1/2017,12/31/2017,,"ABS")&lt;/Q&gt;&lt;R&gt;2&lt;/R&gt;&lt;C&gt;1&lt;/C&gt;&lt;D xsi:type="xsd:double"&gt;3.8&lt;/D&gt;&lt;D xsi:type="xsd:double"&gt;3.8&lt;/D&gt;&lt;/FQL&gt;&lt;FQL&gt;&lt;Q&gt;CH0011075394^FESG_RATING(1/1/2018,12/31/2018,,"ABS")&lt;/Q&gt;&lt;R&gt;2&lt;/R&gt;&lt;C&gt;1&lt;/C&gt;&lt;D xsi:type="xsd:double"&gt;4&lt;/D&gt;&lt;D xsi:type="xsd:double"&gt;4&lt;/D&gt;&lt;/FQL&gt;&lt;FQL&gt;&lt;Q&gt;CA1125851040^FESG_RATING(1/1/2016,12/31/2016,,"ABS")&lt;/Q&gt;&lt;R&gt;0&lt;/R&gt;&lt;C&gt;0&lt;/C&gt;&lt;/FQL&gt;&lt;FQL&gt;&lt;Q&gt;CA1125851040^FESG_RATING(1/1/2017,12/31/2017,,"ABS")&lt;/Q&gt;&lt;R&gt;0&lt;/R&gt;&lt;C&gt;0&lt;/C&gt;&lt;/FQL&gt;&lt;FQL&gt;&lt;Q&gt;CA1125851040^FESG_RATING(1/1/2018,12/31/2018,,"ABS")&lt;/Q&gt;&lt;R&gt;0&lt;/R&gt;&lt;C&gt;0&lt;/C&gt;&lt;/FQL&gt;&lt;FQL&gt;&lt;Q&gt;KR7000660001^FESG_RATING(1/1/2016,12/31/2016,,"ABS")&lt;/Q&gt;&lt;R&gt;2&lt;/R&gt;&lt;C&gt;1&lt;/C&gt;&lt;D xsi:type="xsd:double"&gt;2&lt;/D&gt;&lt;D xsi:type="xsd:double"&gt;2&lt;/D&gt;&lt;/FQL&gt;&lt;FQL&gt;&lt;Q&gt;KR7000660001^FESG_RATING(1/1/2017,12/31/2017,,"ABS")&lt;/Q&gt;&lt;R&gt;2&lt;/R&gt;&lt;C&gt;1&lt;/C&gt;&lt;D xsi:type="xsd:double"&gt;3.1&lt;/D&gt;&lt;D xsi:type="xsd:double"&gt;3.1&lt;/D&gt;&lt;/FQL&gt;&lt;FQL&gt;&lt;Q&gt;KR7000660001^FESG_RATING(1/1/2018,12/31/2018,,"ABS")&lt;/Q&gt;&lt;R&gt;2&lt;/R&gt;&lt;C&gt;1&lt;/C&gt;&lt;D xsi:type="xsd:double"&gt;3.5&lt;/D&gt;&lt;D xsi:type="xsd:double"&gt;3.5&lt;/D&gt;&lt;/FQL&gt;&lt;FQL&gt;&lt;Q&gt;JP3802300008^FESG_RATING(1/1/2016,12/31/2016,,"ABS")&lt;/Q&gt;&lt;R&gt;2&lt;/R&gt;&lt;C&gt;1&lt;/C&gt;&lt;D xsi:type="xsd:double"&gt;2.4&lt;/D&gt;&lt;D xsi:type="xsd:double"&gt;2.5&lt;/D&gt;&lt;/FQL&gt;&lt;FQL&gt;&lt;Q&gt;JP3802300008^FESG_RATING(1/1/2017,12/31/2017,,"ABS")&lt;/Q&gt;&lt;R&gt;2&lt;/R&gt;&lt;C&gt;1&lt;/C&gt;&lt;D xsi:type="xsd:double"&gt;2.5&lt;/D&gt;&lt;D xsi:type="xsd:double"&gt;2.2&lt;/D&gt;&lt;/FQL&gt;&lt;FQL&gt;&lt;Q&gt;JP3802300008^FESG_RATING(1/1/2018,12/31/2018,,"ABS")&lt;/Q&gt;&lt;R&gt;2&lt;/R&gt;&lt;C&gt;1&lt;/C&gt;&lt;D xsi:type="xsd:double"&gt;2.2&lt;/D&gt;&lt;D xsi:type="xsd:double"&gt;3.4&lt;/D&gt;&lt;/FQL&gt;&lt;FQL&gt;&lt;Q&gt;US45866F1049^FESG_RATING(1/1/2016,12/31/2016,,"ABS")&lt;/Q&gt;&lt;R&gt;2&lt;/R&gt;&lt;C&gt;1&lt;/C&gt;&lt;D xsi:type="xsd:double"&gt;1.8&lt;/D&gt;&lt;D xsi:type="xsd:double"&gt;1.8&lt;/D&gt;&lt;/FQL&gt;&lt;FQL&gt;&lt;Q&gt;US45866F1049^FESG_RATING(1/1/2017,12/31/2017,,"ABS")&lt;/Q&gt;&lt;R&gt;2&lt;/R&gt;&lt;C&gt;1&lt;/C&gt;&lt;D xsi:type="xsd:double"&gt;2.7&lt;/D&gt;&lt;D xsi:type="xsd:double"&gt;2.7&lt;/D&gt;&lt;/FQL&gt;&lt;FQL&gt;&lt;Q&gt;US45866F1049^FESG_RATING(1/1/2018,12/31/2018,,"ABS")&lt;/Q&gt;&lt;R&gt;2&lt;/R&gt;&lt;C&gt;1&lt;/C&gt;&lt;D xsi:type="xsd:double"&gt;3.3&lt;/D&gt;&lt;D xsi:type="xsd:double"&gt;3.3&lt;/D&gt;&lt;/FQL&gt;&lt;FQL&gt;&lt;Q&gt;NL0012969182^FESG_RATING(1/1/2016,12/31/2016,,"ABS")&lt;/Q&gt;&lt;R&gt;2&lt;/R&gt;&lt;C&gt;1&lt;/C&gt;&lt;D xsi:type="xsd:string"&gt;@NA&lt;/D&gt;&lt;D xsi:type="xsd:string"&gt;@NA&lt;/D&gt;&lt;/FQL&gt;&lt;FQL&gt;&lt;Q&gt;NL0012969182^FESG_RATING(1/1/2017,12/31/2017,,"ABS")&lt;/Q&gt;&lt;R&gt;2&lt;/R&gt;&lt;C&gt;1&lt;/C&gt;&lt;D xsi:type="xsd:string"&gt;@NA&lt;/D&gt;&lt;D xsi:type="xsd:string"&gt;@NA&lt;/D&gt;&lt;/FQL&gt;&lt;FQL&gt;&lt;Q&gt;NL0012969182^FESG_RATING(1/1/2018,12/31/2018,,"ABS")&lt;/Q&gt;&lt;R&gt;2&lt;/R&gt;&lt;C&gt;1&lt;/C&gt;&lt;D xsi:type="xsd:string"&gt;@NA&lt;/D&gt;&lt;D xsi:type="xsd:string"&gt;@NA&lt;/D&gt;&lt;/FQL&gt;&lt;FQL&gt;&lt;Q&gt;DE000BAY0017^FESG_RATING(1/1/2016,12/31/2016,,"ABS")&lt;/Q&gt;&lt;R&gt;2&lt;/R&gt;&lt;C&gt;1&lt;/C&gt;&lt;D xsi:type="xsd:double"&gt;4&lt;/D&gt;&lt;D xsi:type="xsd:double"&gt;3.9&lt;/D&gt;&lt;/FQL&gt;&lt;FQL&gt;&lt;Q&gt;DE000BAY0017^FESG_RATING(1/1/2017,12/31/2017,,"ABS")&lt;/Q&gt;&lt;R&gt;2&lt;/R&gt;&lt;C&gt;1&lt;/C&gt;&lt;D xsi:type="xsd:double"&gt;4.1&lt;/D&gt;&lt;D xsi:type="xsd:double"&gt;4.1&lt;/D&gt;&lt;/FQL&gt;&lt;FQL&gt;&lt;Q&gt;DE000BAY0017^FESG_RATING(1/1/2018,12/31/2018,,"ABS")&lt;/Q&gt;&lt;R&gt;2&lt;/R&gt;&lt;C&gt;1&lt;/C&gt;&lt;D xsi:type="xsd:double"&gt;4.1&lt;/D&gt;&lt;D xsi:type="xsd:double"&gt;4.3&lt;/D&gt;&lt;/FQL&gt;&lt;FQL&gt;&lt;Q&gt;US0091581068^FESG_RATING(1/1/2016,12/31/2016,,"ABS")&lt;/Q&gt;&lt;R&gt;2&lt;/R&gt;&lt;C&gt;1&lt;/C&gt;&lt;D xsi:type="xsd:double"&gt;3.4&lt;/D&gt;&lt;D xsi:type="xsd:double"&gt;3.4&lt;/D&gt;&lt;/FQL&gt;&lt;FQL&gt;&lt;Q&gt;US0091581068^FESG_RATING(1/1/2017,12/31/2017,,"ABS")&lt;/Q&gt;&lt;R&gt;2&lt;/R&gt;&lt;C&gt;1&lt;/C&gt;&lt;D xsi:type="xsd:double"&gt;3.4&lt;/D&gt;&lt;D xsi:type="xsd:double"&gt;3.5&lt;/D&gt;&lt;/FQL&gt;&lt;FQL&gt;&lt;Q&gt;US0091581068^FESG_RATING(1/1/2018,12/31/2018,,"ABS")&lt;/Q&gt;&lt;R&gt;2&lt;/R&gt;&lt;C&gt;1&lt;/C&gt;&lt;D xsi:type="xsd:double"&gt;3.5&lt;/D&gt;&lt;D xsi:type="xsd:double"&gt;3.4&lt;/D&gt;&lt;/FQL&gt;&lt;FQL&gt;&lt;Q&gt;US25746U1097^FESG_RATING(1/1/2016,12/31/2016,,"ABS")&lt;/Q&gt;&lt;R&gt;2&lt;/R&gt;&lt;C&gt;1&lt;/C&gt;&lt;D xsi:type="xsd:double"&gt;3.2&lt;/D&gt;&lt;D xsi:type="xsd:double"&gt;3.1&lt;/D&gt;&lt;/FQL&gt;&lt;FQL&gt;&lt;Q&gt;US25746U1097^FESG_RATING(1/1/2017,12/31/2017,,"ABS")&lt;/Q&gt;&lt;R&gt;2&lt;/R&gt;&lt;C&gt;1&lt;/C&gt;&lt;D xsi:type="xsd:double"&gt;3.1&lt;/D&gt;&lt;D xsi:type="xsd:double"&gt;3.2&lt;/D&gt;&lt;/FQL&gt;&lt;FQL&gt;&lt;Q&gt;US25746U1097^FESG_RATING(1/1/2018,12/31/2018,,"ABS")&lt;/Q&gt;&lt;R&gt;2&lt;/R&gt;&lt;C&gt;1&lt;/C&gt;&lt;D xsi:type="xsd:double"&gt;3.2&lt;/D&gt;&lt;D xsi:type="xsd:double"&gt;2.9&lt;/D&gt;&lt;/FQL&gt;&lt;FQL&gt;&lt;Q&gt;US5717481023^FESG_RATING(1/1/2016,12/31/2016,,"ABS")&lt;/Q&gt;&lt;R&gt;2&lt;/R&gt;&lt;C&gt;1&lt;/C&gt;&lt;D xsi:type="xsd:double"&gt;2.9&lt;/D&gt;&lt;D xsi:type="xsd:double"&gt;2.1&lt;/D&gt;&lt;/FQL&gt;&lt;FQL&gt;&lt;Q&gt;US5717481023^FESG_RATING(1/1/2017,12/31/2017,,"ABS")&lt;/Q&gt;&lt;R&gt;2&lt;/R&gt;&lt;C&gt;1&lt;/C&gt;&lt;D xsi:type="xsd:double"&gt;2.1&lt;/D&gt;&lt;D xsi:type="xsd:double"&gt;2.9&lt;/D&gt;&lt;/FQL&gt;&lt;FQL&gt;&lt;Q&gt;US5717481023^FESG_RATING(1/1/2018,12/31/2018,,"ABS")&lt;/Q&gt;&lt;R&gt;2&lt;/R&gt;&lt;C&gt;1&lt;/C&gt;&lt;D xsi:type="xsd:double"&gt;2.9&lt;/D&gt;&lt;D xsi:type="xsd:double"&gt;3.2&lt;/D&gt;&lt;/FQL&gt;&lt;FQL&gt;&lt;Q&gt;JP3735400008^FESG_RATING(1/1/2016,12/31/2016,,"ABS")&lt;/Q&gt;&lt;R&gt;2&lt;/R&gt;&lt;C&gt;1&lt;/C&gt;&lt;D xsi:type="xsd:double"&gt;2.1&lt;/D&gt;&lt;D xsi:type="xsd:double"&gt;3.3&lt;/D&gt;&lt;/FQL&gt;&lt;FQL&gt;&lt;Q&gt;JP3735400008^FESG_RATING(1/1/2017,12/31/2017,,"ABS")&lt;/Q&gt;&lt;R&gt;2&lt;/R&gt;&lt;C&gt;1&lt;/C&gt;&lt;D xsi:type="xsd:double"&gt;3.3&lt;/D&gt;&lt;D xsi:type="xsd:double"&gt;3.9&lt;/D&gt;&lt;/FQL&gt;&lt;FQL&gt;&lt;Q&gt;JP3735400008^FESG_RATING(1/1/2018,12/31/2018,,"ABS")&lt;/Q&gt;&lt;R&gt;2&lt;/R&gt;&lt;C&gt;1&lt;/C&gt;&lt;D xsi:type="xsd:double"&gt;3.9&lt;/D&gt;&lt;D xsi:type="xsd:double"&gt;3.9&lt;/D&gt;&lt;/FQL&gt;&lt;FQL&gt;&lt;Q&gt;US2788651006^FESG_RATING(1/1/2016,12/31/2016,,"ABS")&lt;/Q&gt;&lt;R&gt;2&lt;/R&gt;&lt;C&gt;1&lt;/C&gt;&lt;D xsi:type="xsd:double"&gt;3.5&lt;/D&gt;&lt;D xsi:type="xsd:double"&gt;3.4&lt;/D&gt;&lt;/FQL&gt;&lt;FQL&gt;&lt;Q&gt;US2788651006^FESG_RATING(1/1/2017,12/31/2017,,"ABS")&lt;/Q&gt;&lt;R&gt;2&lt;/R&gt;&lt;C&gt;1&lt;/C&gt;&lt;D xsi:type="xsd:double"&gt;3.9&lt;/D&gt;&lt;D xsi:type="xsd:double"&gt;3.9&lt;/D&gt;&lt;/FQL&gt;&lt;FQL&gt;&lt;Q&gt;US2788651006^FESG_RATING(1/1/2018,12/31/2018,,"ABS")&lt;/Q&gt;&lt;R&gt;2&lt;/R&gt;&lt;C&gt;1&lt;/C&gt;&lt;D xsi:type="xsd:double"&gt;3.9&lt;/D&gt;&lt;D xsi:type="xsd:double"&gt;4.1&lt;/D&gt;&lt;/FQL&gt;&lt;FQL&gt;&lt;Q&gt;AU000000ANZ3^FESG_RATING(1/1/2016,12/31/2016,,"ABS")&lt;/Q&gt;&lt;R&gt;2&lt;/R&gt;&lt;C&gt;1&lt;/C&gt;&lt;D xsi:type="xsd:double"&gt;3.8&lt;/D&gt;&lt;D xsi:type="xsd:double"&gt;3.9&lt;/D&gt;&lt;/FQL&gt;&lt;FQL&gt;&lt;Q&gt;AU000000ANZ3^FESG_RATING(1/1/2017,12/31/2017,,"ABS")&lt;/Q&gt;&lt;R&gt;2&lt;/R&gt;&lt;C&gt;1&lt;/C&gt;&lt;D xsi:type="xsd:double"&gt;3.9&lt;/D&gt;&lt;D xsi:type="xsd:double"&gt;4.7&lt;/D&gt;&lt;/FQL&gt;&lt;FQL&gt;&lt;Q&gt;AU000000ANZ3^FESG_RATING(1/1/2018,12/31/2018,,"ABS")&lt;/Q&gt;&lt;R&gt;2&lt;/R&gt;&lt;C&gt;1&lt;/C&gt;&lt;D xsi:type="xsd:double"&gt;4.7&lt;/D&gt;&lt;D xsi:type="xsd:double"&gt;4.5&lt;/D&gt;&lt;/FQL&gt;&lt;FQL&gt;&lt;Q&gt;GB00BH0P3Z91^FESG_RATING(1/1/2016,12/31/2016,,"ABS")&lt;/Q&gt;&lt;R&gt;2&lt;/R&gt;&lt;C&gt;1&lt;/C&gt;&lt;D xsi:type="xsd:double"&gt;3.7&lt;/D&gt;&lt;D xsi:type="xsd:double"&gt;3.9&lt;/D&gt;&lt;/FQL&gt;&lt;FQL&gt;&lt;Q&gt;GB00BH0P3Z91^FESG_RATING(1/1/2017,12/31/2017,,"ABS")&lt;/Q&gt;&lt;R&gt;2&lt;/R&gt;&lt;C&gt;1&lt;/C&gt;&lt;D xsi:type="xsd:double"&gt;3.9&lt;/D&gt;&lt;D xsi:type="xsd:double"&gt;4.6&lt;/D&gt;&lt;/FQL&gt;&lt;FQL&gt;&lt;Q&gt;GB00BH0P3Z91^FESG_RATING(1/1/2018,12/31/2018,,"ABS")&lt;/Q&gt;&lt;R&gt;2&lt;/R&gt;&lt;C&gt;1&lt;/C&gt;&lt;D xsi:type="xsd:double"&gt;4.6&lt;/D&gt;&lt;D xsi:type="xsd:double"&gt;4.3&lt;/D&gt;&lt;/FQL&gt;&lt;FQL&gt;&lt;Q&gt;US0527691069^FESG_RATING(1/1/2016,12/31/2016,,"ABS")&lt;/Q&gt;&lt;R&gt;2&lt;/R&gt;&lt;C&gt;1&lt;/C&gt;&lt;D xsi:type="xsd:double"&gt;3.3&lt;/D&gt;&lt;D xsi:type="xsd:double"&gt;3.3&lt;/D&gt;&lt;/FQL&gt;&lt;FQL&gt;&lt;Q&gt;US0527691069^FESG_RATING(1/1/2017,12/31/2017,,"ABS")&lt;/Q&gt;&lt;R&gt;2&lt;/R&gt;&lt;C&gt;1&lt;/C&gt;&lt;D xsi:type="xsd:double"&gt;3.3&lt;/D&gt;&lt;D xsi:type="xsd:double"&gt;3.7&lt;/D&gt;&lt;/FQL&gt;&lt;FQL&gt;&lt;Q&gt;US0527691069^FESG_RATING(1/1/2018,12/31/2018,,"ABS")&lt;/Q&gt;&lt;R&gt;2&lt;/R&gt;&lt;C&gt;1&lt;/C&gt;&lt;D xsi:type="xsd:double"&gt;3.7&lt;/D&gt;&lt;D xsi:type="xsd:double"&gt;3.8&lt;/D&gt;&lt;/FQL&gt;&lt;FQL&gt;&lt;Q&gt;US8243481061^FESG_RATING(1/1/2016,12/31/2016,,"ABS")&lt;/Q&gt;&lt;R&gt;2&lt;/R&gt;&lt;C&gt;1&lt;/C&gt;&lt;D xsi:type="xsd:double"&gt;2.4&lt;/D&gt;&lt;D xsi:type="xsd:double"&gt;2.4&lt;/D&gt;&lt;/FQL&gt;&lt;FQL&gt;&lt;Q&gt;US8243481061^FESG_RATING(1/1/2017,12/31/2017,,"ABS")&lt;/Q&gt;&lt;R&gt;2&lt;/R&gt;&lt;C&gt;1&lt;/C&gt;&lt;D xsi:type="xsd:double"&gt;2.4&lt;/D&gt;&lt;D xsi:type="xsd:double"&gt;2.4&lt;/D&gt;&lt;/FQL&gt;&lt;FQL&gt;&lt;Q&gt;US8243481061^FESG_RATING(1/1/2018,12/31/2018,,"ABS")&lt;/Q&gt;&lt;R&gt;2&lt;/R&gt;&lt;C&gt;1&lt;/C&gt;&lt;D xsi:type="xsd:double"&gt;2.4&lt;/D&gt;&lt;D xsi:type="xsd:double"&gt;2.5&lt;/D&gt;&lt;/FQL&gt;&lt;FQL&gt;&lt;Q&gt;US8725901040^FESG_RATING(1/1/2016,12/31/2016,,"ABS")&lt;/Q&gt;&lt;R&gt;2&lt;/R&gt;&lt;C&gt;1&lt;/C&gt;&lt;D xsi:type="xsd:double"&gt;1.8&lt;/D&gt;&lt;D xsi:type="xsd:double"&gt;2.4&lt;/D&gt;&lt;/FQL&gt;&lt;FQL&gt;&lt;Q&gt;US8725901040^FESG_RATING(1/1/2017,12/31/2017,,"ABS")&lt;/Q&gt;&lt;R&gt;2&lt;/R&gt;&lt;C&gt;1&lt;/C&gt;&lt;D xsi:type="xsd:double"&gt;2.4&lt;/D&gt;&lt;D xsi:type="xsd:double"&gt;2.9&lt;/D&gt;&lt;/FQL&gt;&lt;FQL&gt;&lt;Q&gt;US8725901040^FESG_RATING(1/1/2018,12/31/2018,,"ABS")&lt;/Q&gt;&lt;R&gt;2&lt;/R&gt;&lt;C&gt;1&lt;/C&gt;&lt;D xsi:type="xsd:double"&gt;2.9&lt;/D&gt;&lt;D xsi:type="xsd:double"&gt;3.4&lt;/D&gt;&lt;/FQL&gt;&lt;FQL&gt;&lt;Q&gt;FR0000125486^FESG_RATING(1/1/2016,12/31/2016,,"ABS")&lt;/Q&gt;&lt;R&gt;2&lt;/R&gt;&lt;C&gt;1&lt;/C&gt;&lt;D xsi:type="xsd:double"&gt;3.2&lt;/D&gt;&lt;D xsi:type="xsd:double"&gt;3.4&lt;/D&gt;&lt;/FQL&gt;&lt;FQL&gt;&lt;Q&gt;FR0000125486^FESG_RATING(1/1/2017,12/31/2017,,"ABS")&lt;/Q&gt;&lt;R&gt;2&lt;/R&gt;&lt;C&gt;1&lt;/C&gt;&lt;D xsi:type="xsd:double"&gt;3.4&lt;/D&gt;&lt;D xsi:type="xsd:double"&gt;3.3&lt;/D&gt;&lt;/FQL&gt;&lt;FQL&gt;&lt;Q&gt;FR0000125486^FESG_RATING(1/1/2018,12/31/2018,,"ABS")&lt;/Q&gt;&lt;R&gt;2&lt;/R&gt;&lt;C&gt;1&lt;/C&gt;&lt;D xsi:type="xsd:double"&gt;3.3&lt;/D&gt;&lt;D xsi:type="xsd:double"&gt;3.1&lt;/D&gt;&lt;/FQL&gt;&lt;FQL&gt;&lt;Q&gt;US29444U7000^FESG_RATING(1/1/2016,12/31/2016,,"ABS")&lt;/Q&gt;&lt;R&gt;2&lt;/R&gt;&lt;C&gt;1&lt;/C&gt;&lt;D xsi:type="xsd:double"&gt;1.9&lt;/D&gt;&lt;D xsi:type="xsd:double"&gt;2.1&lt;/D&gt;&lt;/FQL&gt;&lt;FQL&gt;&lt;Q&gt;US29444U7000^FESG_RATING(1/1/2017,12/31/2017,,"ABS")&lt;/Q&gt;&lt;R&gt;2&lt;/R&gt;&lt;C&gt;1&lt;/C&gt;&lt;D xsi:type="xsd:double"&gt;2.1&lt;/D&gt;&lt;D xsi:type="xsd:double"&gt;2&lt;/D&gt;&lt;/FQL&gt;&lt;FQL&gt;&lt;Q&gt;US29444U7000^FESG_RATING(1/1/2018,12/31/2018,,"ABS")&lt;/Q&gt;&lt;R&gt;2&lt;/R&gt;&lt;C&gt;1&lt;/C&gt;&lt;D xsi:type="xsd:double"&gt;2&lt;/D&gt;&lt;D xsi:type="xsd:double"&gt;3&lt;/D&gt;&lt;/FQL&gt;&lt;FQL&gt;&lt;Q&gt;US37940X1028^FESG_RATING(1/1/2016,12/31/2016,,"ABS")&lt;/Q&gt;&lt;R&gt;2&lt;/R&gt;&lt;C&gt;1&lt;/C&gt;&lt;D xsi:type="xsd:string"&gt;@NA&lt;/D&gt;&lt;D xsi:type="xsd:double"&gt;2.3&lt;/D&gt;&lt;/FQL&gt;&lt;FQL&gt;&lt;Q&gt;US37940X1028^FESG_RATING(1/1/2017,12/31/2017,,"ABS")&lt;/Q&gt;&lt;R&gt;2&lt;/R&gt;&lt;C&gt;1&lt;/C&gt;&lt;D xsi:type="xsd:double"&gt;2.3&lt;/D&gt;&lt;D xsi:type="xsd:double"&gt;2.6&lt;/D&gt;&lt;/FQL&gt;&lt;FQL&gt;&lt;Q&gt;US37940X1028^FESG_RATING(1/1/2018,12/31/2018,,"ABS")&lt;/Q&gt;&lt;R&gt;2&lt;/R&gt;&lt;C&gt;1&lt;/C&gt;&lt;D xsi:type="xsd:double"&gt;2.6&lt;/D&gt;&lt;D xsi:type="xsd:double"&gt;2.6&lt;/D&gt;&lt;/FQL&gt;&lt;FQL&gt;&lt;Q&gt;US83304A1060^FESG_RATING(1/1/2016,12/31/2016,,"ABS")&lt;/Q&gt;&lt;R&gt;0&lt;/R&gt;&lt;C&gt;0&lt;/C&gt;&lt;/FQL&gt;&lt;FQL&gt;&lt;Q&gt;US83304A1060^FESG_RATING(1/1/2017,12/31/2017,,"ABS")&lt;/Q&gt;&lt;R&gt;0&lt;/R&gt;&lt;C&gt;0&lt;/C&gt;&lt;/FQL&gt;&lt;FQL&gt;&lt;Q&gt;US83304A1060^FESG_RATING(1/1/2018,12/31/2018,,"ABS")&lt;/Q&gt;&lt;R&gt;0&lt;/R&gt;&lt;C&gt;0&lt;/C&gt;&lt;/FQL&gt;&lt;FQL&gt;&lt;Q&gt;JP3481800005^FESG_RATING(1/1/2016,12/31/2016,,"ABS")&lt;/Q&gt;&lt;R&gt;2&lt;/R&gt;&lt;C&gt;1&lt;/C&gt;&lt;D xsi:type="xsd:double"&gt;2.8&lt;/D&gt;&lt;D xsi:type="xsd:double"&gt;2.6&lt;/D&gt;&lt;/FQL&gt;&lt;FQL&gt;&lt;Q&gt;JP3481800005^FESG_RATING(1/1/2017,12/31/2017,,"ABS")&lt;/Q&gt;&lt;R&gt;2&lt;/R&gt;&lt;C&gt;1&lt;/C&gt;&lt;D xsi:type="xsd:double"&gt;2.6&lt;/D&gt;&lt;D xsi:type="xsd:double"&gt;3.1&lt;/D&gt;&lt;/FQL&gt;&lt;FQL&gt;&lt;Q&gt;JP3481800005^FESG_RATING(1/1/2018,12/31/2018,,"ABS")&lt;/Q&gt;&lt;R&gt;2&lt;/R&gt;&lt;C&gt;1&lt;/C&gt;&lt;D xsi:type="xsd:double"&gt;3.1&lt;/D&gt;&lt;D xsi:type="xsd:double"&gt;3&lt;/D&gt;&lt;/FQL&gt;&lt;FQL&gt;&lt;Q&gt;ES0113900J37^FESG_RATING(1/1/2016,12/31/2016,,"ABS")&lt;/Q&gt;&lt;R&gt;2&lt;/R&gt;&lt;C&gt;1&lt;/C&gt;&lt;D xsi:type="xsd:double"&gt;3.9&lt;/D&gt;&lt;D xsi:type="xsd:double"&gt;3.9&lt;/D&gt;&lt;/FQL&gt;&lt;FQL&gt;&lt;Q&gt;ES0113900J37^FESG_RATING(1/1/2017,12/31/2017,,"ABS")&lt;/Q&gt;&lt;R&gt;2&lt;/R&gt;&lt;C&gt;1&lt;/C&gt;&lt;D xsi:type="xsd:double"&gt;4.3&lt;/D&gt;&lt;D xsi:type="xsd:double"&gt;4.3&lt;/D&gt;&lt;/FQL&gt;&lt;FQL&gt;&lt;Q&gt;ES0113900J37^FESG_RATING(1/1/2018,12/31/2018,,"ABS")&lt;/Q&gt;&lt;R&gt;2&lt;/R&gt;&lt;C&gt;1&lt;/C&gt;&lt;D xsi:type="xsd:double"&gt;4.3&lt;/D&gt;&lt;D xsi:type="xsd:double"&gt;4.5&lt;/D&gt;&lt;/FQL&gt;&lt;FQL&gt;&lt;Q&gt;INE001A01036^FESG_RATING(1/1/2016,12/31/2016,,"ABS")&lt;/Q&gt;&lt;R&gt;2&lt;/R&gt;&lt;C&gt;1&lt;/C&gt;&lt;D xsi:type="xsd:double"&gt;2.1&lt;/D&gt;&lt;D xsi:type="xsd:double"&gt;2.1&lt;/D&gt;&lt;/FQL&gt;&lt;FQL&gt;&lt;Q&gt;INE001A01036^FESG_RATING(1/1/2017,12/31/2017,,"ABS")&lt;/Q&gt;&lt;R&gt;2&lt;/R&gt;&lt;C&gt;1&lt;/C&gt;&lt;D xsi:type="xsd:double"&gt;2.1&lt;/D&gt;&lt;D xsi:type="xsd:double"&gt;2.4&lt;/D&gt;&lt;/FQL&gt;&lt;FQL&gt;&lt;Q&gt;INE001A01036^FESG_RATING(1/1/2018,12/31/2018,,"ABS")&lt;/Q&gt;&lt;R&gt;2&lt;/R&gt;&lt;C&gt;1&lt;/C&gt;&lt;D xsi:type="xsd:double"&gt;2.4&lt;/D&gt;&lt;D xsi:type="xsd:double"&gt;2.3&lt;/D&gt;&lt;/FQL&gt;&lt;FQL&gt;&lt;Q&gt;DE000A1EWWW0^FESG_RATING(1/1/2016,12/31/2016,,"ABS")&lt;/Q&gt;&lt;R&gt;2&lt;/R&gt;&lt;C&gt;1&lt;/C&gt;&lt;D xsi:type="xsd:double"&gt;4.3&lt;/D&gt;&lt;D xsi:type="xsd:double"&gt;3.7&lt;/D&gt;&lt;/FQL&gt;&lt;FQL&gt;&lt;Q&gt;DE000A1EWWW0^FESG_RATING(1/1/2017,12/31/2017,,"ABS")&lt;/Q&gt;&lt;R&gt;2&lt;/R&gt;&lt;C&gt;1&lt;/C&gt;&lt;D xsi:type="xsd:double"&gt;4&lt;/D&gt;&lt;D xsi:type="xsd:double"&gt;4&lt;/D&gt;&lt;/FQL&gt;&lt;FQL&gt;&lt;Q&gt;DE000A1EWWW0^FESG_RATING(1/1/2018,12/31/2018,,"ABS")&lt;/Q&gt;&lt;R&gt;2&lt;/R&gt;&lt;C&gt;1&lt;/C&gt;&lt;D xsi:type="xsd:double"&gt;4&lt;/D&gt;&lt;D xsi:type="xsd:double"&gt;4.2&lt;/D&gt;&lt;/FQL&gt;&lt;FQL&gt;&lt;Q&gt;US14040H1059^FESG_RATING(1/1/2016,12/31/2016,,"ABS")&lt;/Q&gt;&lt;R&gt;2&lt;/R&gt;&lt;C&gt;1&lt;/C&gt;&lt;D xsi:type="xsd:double"&gt;3.3&lt;/D&gt;&lt;D xsi:type="xsd:double"&gt;4.1&lt;/D&gt;&lt;/FQL&gt;&lt;FQL&gt;&lt;Q&gt;US14040H1059^FESG_RATING(1/1/2017,12/31/2017,,"ABS")&lt;/Q&gt;&lt;R&gt;2&lt;/R&gt;&lt;C&gt;1&lt;/C&gt;&lt;D xsi:type="xsd:double"&gt;4.1&lt;/D&gt;&lt;D xsi:type="xsd:double"&gt;4&lt;/D&gt;&lt;/FQL&gt;&lt;FQL&gt;&lt;Q&gt;US14040H1059^FESG_RATING(1/1/2018,12/31/2018,,"ABS")&lt;/Q&gt;&lt;R&gt;2&lt;/R&gt;&lt;C&gt;1&lt;/C&gt;&lt;D xsi:type="xsd:double"&gt;4&lt;/D&gt;&lt;D xsi:type="xsd:double"&gt;3.3&lt;/D&gt;&lt;/FQL&gt;&lt;FQL&gt;&lt;Q&gt;CA0636711016^FESG_RATING(1/1/2016,12/31/2016,,"ABS")&lt;/Q&gt;&lt;R&gt;0&lt;/R&gt;&lt;C&gt;0&lt;/C&gt;&lt;/FQL&gt;&lt;FQL&gt;&lt;Q&gt;CA0636711016^FESG_RATING(1/1/2017,12/31/2017,,"ABS")&lt;/Q&gt;&lt;R&gt;0&lt;/R&gt;&lt;C&gt;0&lt;/C&gt;&lt;/FQL&gt;&lt;FQL&gt;&lt;Q&gt;CA0636711016^FESG_RATING(1/1/2018,12/31/2018,,"ABS")&lt;/Q&gt;&lt;R&gt;0&lt;/R&gt;&lt;C&gt;0&lt;/C&gt;&lt;/FQL&gt;&lt;FQL&gt;&lt;Q&gt;US0326541051^FESG_RATING(1/1/2016,12/31/2016,,"ABS")&lt;/Q&gt;&lt;R&gt;2&lt;/R&gt;&lt;C&gt;1&lt;/C&gt;&lt;D xsi:type="xsd:double"&gt;2.9&lt;/D&gt;&lt;D xsi:type="xsd:double"&gt;2.6&lt;/D&gt;&lt;/FQL&gt;&lt;FQL&gt;&lt;Q&gt;US0326541051^FESG_RATING(1/1/2017,12/31/2017,,"ABS")&lt;/Q&gt;&lt;R&gt;2&lt;/R&gt;&lt;C&gt;1&lt;/C&gt;&lt;D xsi:type="xsd:double"&gt;2.6&lt;/D&gt;&lt;D xsi:type="xsd:double"&gt;3.1&lt;/D&gt;&lt;/FQL&gt;&lt;FQL&gt;&lt;Q&gt;US0326541051^FESG_RATING(1/1/2018,12/31/2018,,"ABS")&lt;/Q&gt;&lt;R&gt;2&lt;/R&gt;&lt;C&gt;1&lt;/C&gt;&lt;D xsi:type="xsd:double"&gt;3.1&lt;/D&gt;&lt;D xsi:type="xsd:double"&gt;3.2&lt;/D&gt;&lt;/FQL&gt;&lt;FQL&gt;&lt;Q&gt;JP3463000004^FESG_RATING(1/1/2016,12/31/2016,,"ABS")&lt;/Q&gt;&lt;R&gt;2&lt;/R&gt;&lt;C&gt;1&lt;/C&gt;&lt;D xsi:type="xsd:double"&gt;3.3&lt;/D&gt;&lt;D xsi:type="xsd:double"&gt;2.7&lt;/D&gt;&lt;/FQL&gt;&lt;FQL&gt;&lt;Q&gt;JP3463000004^FESG_RATING(1/1/2017,12/31/2017,,"ABS")&lt;/Q&gt;&lt;R&gt;2&lt;/R&gt;&lt;C&gt;1&lt;/C&gt;&lt;D xsi:type="xsd:double"&gt;2.7&lt;/D&gt;&lt;D xsi:type="xsd:double"&gt;3&lt;/D&gt;&lt;/FQL&gt;&lt;FQL&gt;&lt;Q&gt;JP3463000004^FESG_RATING(1/1/2018,12/31/2018,,"ABS")&lt;/Q&gt;&lt;R&gt;2&lt;/R&gt;&lt;C&gt;1&lt;/C&gt;&lt;D xsi:type="xsd:double"&gt;3&lt;/D&gt;&lt;D xsi:type="xsd:double"&gt;3.5&lt;/D&gt;&lt;/FQL&gt;&lt;FQL&gt;&lt;Q&gt;RU0009024277^FESG_RATING(1/1/2016,12/31/2016,,"ABS")&lt;/Q&gt;&lt;R&gt;2&lt;/R&gt;&lt;C&gt;1&lt;/C&gt;&lt;D xsi:type="xsd:double"&gt;2.2&lt;/D&gt;&lt;D xsi:type="xsd:double"&gt;2.4&lt;/D&gt;&lt;/FQL&gt;&lt;FQL&gt;&lt;Q&gt;RU0009024277^FESG_RATING(1/1/2017,12/31/2017,,"ABS")&lt;/Q&gt;&lt;R&gt;2&lt;/R&gt;&lt;C&gt;1&lt;/C&gt;&lt;D xsi:type="xsd:double"&gt;2.4&lt;/D&gt;&lt;D xsi:type="xsd:double"&gt;2.5&lt;/D&gt;&lt;/FQL&gt;&lt;FQL&gt;&lt;Q&gt;RU0009024277^FESG_RATING(1/1/2018,12/31/2018,,"ABS")&lt;/Q&gt;&lt;R&gt;2&lt;/R&gt;&lt;C&gt;1&lt;/C&gt;&lt;D xsi:type="xsd:double"&gt;2.5&lt;/D&gt;&lt;D xsi:type="xsd:double"&gt;3.2&lt;/D&gt;&lt;/FQL&gt;&lt;FQL&gt;&lt;Q&gt;US4523271090^FESG_RATING(1/1/2016,12/31/2016,,"ABS")&lt;/Q&gt;&lt;R&gt;2&lt;/R&gt;&lt;C&gt;1&lt;/C&gt;&lt;D xsi:type="xsd:double"&gt;1.2&lt;/D&gt;&lt;D xsi:type="xsd:double"&gt;1.2&lt;/D&gt;&lt;/FQL&gt;&lt;FQL&gt;&lt;Q&gt;US4523271090^FESG_RATING(1/1/2017,12/31/2017,,"ABS")&lt;/Q&gt;&lt;R&gt;2&lt;/R&gt;&lt;C&gt;1&lt;/C&gt;&lt;D xsi:type="xsd:double"&gt;1&lt;/D&gt;&lt;D xsi:type="xsd:double"&gt;1&lt;/D&gt;&lt;/FQL&gt;&lt;FQL&gt;&lt;Q&gt;US4523271090^FESG_RATING(1/1/2018,12/31/2018,,"ABS")&lt;/Q&gt;&lt;R&gt;2&lt;/R&gt;&lt;C&gt;1&lt;/C&gt;&lt;D xsi:type="xsd:double"&gt;1.7&lt;/D&gt;&lt;D xsi:type="xsd:double"&gt;1.7&lt;/D&gt;&lt;/FQL&gt;&lt;FQL&gt;&lt;Q&gt;US7433151039^FESG_RATING(1/1/2016,12/31/2016,,"ABS")&lt;/Q&gt;&lt;R&gt;2&lt;/R&gt;&lt;C&gt;1&lt;/C&gt;&lt;D xsi:type="xsd:double"&gt;2&lt;/D&gt;&lt;D xsi:type="xsd:double"&gt;1.7&lt;/D&gt;&lt;/FQL&gt;&lt;FQL&gt;&lt;Q&gt;US7433151039^FESG_RATING(1/1/2017,12/31/2017,,"ABS")&lt;/Q&gt;&lt;R&gt;2&lt;/R&gt;&lt;C&gt;1&lt;/C&gt;&lt;D xsi:type="xsd:double"&gt;1.7&lt;/D&gt;&lt;D xsi:type="xsd:double"&gt;1.7&lt;/D&gt;&lt;/FQL&gt;&lt;FQL&gt;&lt;Q&gt;US7433151039^FESG_RATING(1/1/2018,12/31/2018,,"ABS")&lt;/Q&gt;&lt;R&gt;2&lt;/R&gt;&lt;C&gt;1&lt;/C&gt;&lt;D xsi:type="xsd:double"&gt;1.7&lt;/D&gt;&lt;D xsi:type="xsd:double"&gt;2.3&lt;/D&gt;&lt;/FQL&gt;&lt;FQL&gt;&lt;Q&gt;US92532F1003^FESG_RATING(1/1/2016,12/31/2016,,"ABS")&lt;/Q&gt;&lt;R&gt;2&lt;/R&gt;&lt;C&gt;1&lt;/C&gt;&lt;D xsi:type="xsd:double"&gt;1.8&lt;/D&gt;&lt;D xsi:type="xsd:double"&gt;1.8&lt;/D&gt;&lt;/FQL&gt;&lt;FQL&gt;&lt;Q&gt;US92532F1003^FESG_RATING(1/1/2017,12/31/2017,,"ABS")&lt;/Q&gt;&lt;R&gt;2&lt;/R&gt;&lt;C&gt;1&lt;/C&gt;&lt;D xsi:type="xsd:double"&gt;1.9&lt;/D&gt;&lt;D xsi:type="xsd:double"&gt;1.9&lt;/D&gt;&lt;/FQL&gt;&lt;FQL&gt;&lt;Q&gt;US92532F1003^FESG_RATING(1/1/2018,12/31/2018,,"ABS")&lt;/Q&gt;&lt;R&gt;2&lt;/R&gt;&lt;C&gt;1&lt;/C&gt;&lt;D xsi:type="xsd:double"&gt;2.1&lt;/D&gt;&lt;D xsi:type="xsd:double"&gt;2.1&lt;/D&gt;&lt;/FQL&gt;&lt;FQL&gt;&lt;Q&gt;FR0000120628^FESG_RATING(1/1/2016,12/31/2016,,"ABS")&lt;/Q&gt;&lt;R&gt;2&lt;/R&gt;&lt;C&gt;1&lt;/C&gt;&lt;D xsi:type="xsd:double"&gt;3.1&lt;/D&gt;&lt;D xsi:type="xsd:double"&gt;3.8&lt;/D&gt;&lt;/FQL&gt;&lt;FQL&gt;&lt;Q&gt;FR0000120628^FESG_RATING(1/1/2017,12/31/2017,,"ABS")&lt;/Q&gt;&lt;R&gt;2&lt;/R&gt;&lt;C&gt;1&lt;/C&gt;&lt;D xsi:type="xsd:double"&gt;3.8&lt;/D&gt;&lt;D xsi:type="xsd:double"&gt;4&lt;/D&gt;&lt;/FQL&gt;&lt;FQL&gt;&lt;Q&gt;FR0000120628^FESG_RATING(1/1/2018,12/31/2018,,"ABS")&lt;/Q&gt;&lt;R&gt;2&lt;/R&gt;&lt;C&gt;1&lt;/C&gt;&lt;D xsi:type="xsd:double"&gt;4&lt;/D&gt;&lt;D xsi:type="xsd:double"&gt;3.7&lt;/D&gt;&lt;/FQL&gt;&lt;FQL&gt;&lt;Q&gt;DE0006231004^FESG_RATING(1/1/2016,12/31/2016,,"ABS")&lt;/Q&gt;&lt;R&gt;2&lt;/R&gt;&lt;C&gt;1&lt;/C&gt;&lt;D xsi:type="xsd:double"&gt;3.1&lt;/D&gt;&lt;D xsi:type="xsd:double"&gt;3.1&lt;/D&gt;&lt;/FQL&gt;&lt;FQL&gt;&lt;Q&gt;DE0006231004^FESG_RATING(1/1/2017,12/31/2017,,"ABS")&lt;/Q&gt;&lt;R&gt;2&lt;/R&gt;&lt;C&gt;1&lt;/C&gt;&lt;D xsi:type="xsd:double"&gt;3.1&lt;/D&gt;&lt;D xsi:type="xsd:double"&gt;3.3&lt;/D&gt;&lt;/FQL&gt;&lt;FQL&gt;&lt;Q&gt;DE0006231004^FESG_RATING(1/1/2018,12/31/2018,,"ABS")&lt;/Q&gt;&lt;R&gt;2&lt;/R&gt;&lt;C&gt;1&lt;/C&gt;&lt;D xsi:type="xsd:double"&gt;3.3&lt;/D&gt;&lt;D xsi:type="xsd:double"&gt;3.3&lt;/D&gt;&lt;/FQL&gt;&lt;FQL&gt;&lt;Q&gt;GB0007099541^FESG_RATING(1/1/2016,12/31/2016,,"ABS")&lt;/Q&gt;&lt;R&gt;2&lt;/R&gt;&lt;C&gt;1&lt;/C&gt;&lt;D xsi:type="xsd:double"&gt;2.4&lt;/D&gt;&lt;D xsi:type="xsd:double"&gt;3.1&lt;/D&gt;&lt;/FQL&gt;&lt;FQL&gt;&lt;Q&gt;GB0007099541^FESG_RATING(1/1/2017,12/31/2017,,"ABS")&lt;/Q&gt;&lt;R&gt;2&lt;/R&gt;&lt;C&gt;1&lt;/C&gt;&lt;D xsi:type="xsd:double"&gt;3.1&lt;/D&gt;&lt;D xsi:type="xsd:double"&gt;3.3&lt;/D&gt;&lt;/FQL&gt;&lt;FQL&gt;&lt;Q&gt;GB0007099541^FESG_RATING(1/1/2018,12/31/2018,,"ABS")&lt;/Q&gt;&lt;R&gt;2&lt;/R&gt;&lt;C&gt;1&lt;/C&gt;&lt;D xsi:type="xsd:double"&gt;3.3&lt;/D&gt;&lt;D xsi:type="xsd:double"&gt;3.9&lt;/D&gt;&lt;/FQL&gt;&lt;FQL&gt;&lt;Q&gt;US1011371077^FESG_RATING(1/1/2016,12/31/2016,,"ABS")&lt;/Q&gt;&lt;R&gt;2&lt;/R&gt;&lt;C&gt;1&lt;/C&gt;&lt;D xsi:type="xsd:double"&gt;4&lt;/D&gt;&lt;D xsi:type="xsd:double"&gt;4&lt;/D&gt;&lt;/FQL&gt;&lt;FQL&gt;&lt;Q&gt;US1011371077^FESG_RATING(1/1/2017,12/31/2017,,"ABS")&lt;/Q&gt;&lt;R&gt;2&lt;/R&gt;&lt;C&gt;1&lt;/C&gt;&lt;D xsi:type="xsd:double"&gt;4&lt;/D&gt;&lt;D xsi:type="xsd:double"&gt;3.9&lt;/D&gt;&lt;/FQL&gt;&lt;FQL&gt;&lt;Q&gt;US1011371077^FESG_RATING(1/1/2018,12/31/2018,,"ABS")&lt;/Q&gt;&lt;R&gt;2&lt;/R&gt;&lt;C&gt;1&lt;/C&gt;&lt;D xsi:type="xsd:double"&gt;3.9&lt;/D&gt;&lt;D xsi:type="xsd:double"&gt;3.7&lt;/D&gt;&lt;/FQL&gt;&lt;FQL&gt;&lt;Q&gt;IE00B8KQN827^FESG_RATING(1/1/2016,12/31/2016,,"ABS")&lt;/Q&gt;&lt;R&gt;2&lt;/R&gt;&lt;C&gt;1&lt;/C&gt;&lt;D xsi:type="xsd:double"&gt;3.1&lt;/D&gt;&lt;D xsi:type="xsd:double"&gt;3.1&lt;/D&gt;&lt;/FQL&gt;&lt;FQL&gt;&lt;Q&gt;IE00B8KQN827^FESG_RATING(1/1/2017,12/31/2017,,"ABS")&lt;/Q&gt;&lt;R&gt;2&lt;/R&gt;&lt;C&gt;1&lt;/C&gt;&lt;D xsi:type="xsd:double"&gt;3.4&lt;/D&gt;&lt;D xsi:type="xsd:double"&gt;3.4&lt;/D&gt;&lt;/FQL&gt;&lt;FQL&gt;&lt;Q&gt;IE00B8KQN827^FESG_RATING(1/1/2018,12/31/2018,,"ABS")&lt;/Q&gt;&lt;R&gt;2&lt;/R&gt;&lt;C&gt;1&lt;/C&gt;&lt;D xsi:type="xsd:double"&gt;3.6&lt;/D&gt;&lt;D xsi:type="xsd:double"&gt;3.6&lt;/D&gt;&lt;/FQL&gt;&lt;FQL&gt;&lt;Q&gt;CH0244767585^FESG_RATING(1/1/2016,12/31/2016,,"ABS")&lt;/Q&gt;&lt;R&gt;2&lt;/R&gt;&lt;C&gt;1&lt;/C&gt;&lt;D xsi:type="xsd:double"&gt;3.8&lt;/D&gt;&lt;D xsi:type="xsd:double"&gt;4.4&lt;/D&gt;&lt;/FQL&gt;&lt;FQL&gt;&lt;Q&gt;CH0244767585^FESG_RATING(1/1/2017,12/31/2017,,"ABS")&lt;/Q&gt;&lt;R&gt;2&lt;/R&gt;&lt;C&gt;1&lt;/C&gt;&lt;D xsi:type="xsd:double"&gt;4.4&lt;/D&gt;&lt;D xsi:type="xsd:double"&gt;4.5&lt;/D&gt;&lt;/FQL&gt;&lt;FQL&gt;&lt;Q&gt;CH0244767585^FESG_RATING(1/1/2018,12/31/2018,,"ABS")&lt;/Q&gt;&lt;R&gt;2&lt;/R&gt;&lt;C&gt;1&lt;/C&gt;&lt;D xsi:type="xsd:double"&gt;4.5&lt;/D&gt;&lt;D xsi:type="xsd:double"&gt;4.4&lt;/D&gt;&lt;/FQL&gt;&lt;FQL&gt;&lt;Q&gt;US94106L1098^FESG_RATING(1/1/2016,12/31/2016,,"ABS")&lt;/Q&gt;&lt;R&gt;2&lt;/R&gt;&lt;C&gt;1&lt;/C&gt;&lt;D xsi:type="xsd:double"&gt;2.8&lt;/D&gt;&lt;D xsi:type="xsd:double"&gt;2.7&lt;/D&gt;&lt;/FQL&gt;&lt;FQL&gt;&lt;Q&gt;US94106L1098^FESG_RATING(1/1/2017,12/31/2017,,"ABS")&lt;/Q&gt;&lt;R&gt;2&lt;/R&gt;&lt;C&gt;1&lt;/C&gt;&lt;D xsi:type="xsd:double"&gt;2.7&lt;/D&gt;&lt;D xsi:type="xsd:double"&gt;3.3&lt;/D&gt;&lt;/FQL&gt;&lt;FQL&gt;&lt;Q&gt;US94106L1098^FESG_RATING(1/1/2018,12/31/2018,,"ABS")&lt;/Q&gt;&lt;R&gt;2&lt;/R&gt;&lt;C&gt;1&lt;/C&gt;&lt;D xsi:type="xsd:double"&gt;3.3&lt;/D&gt;&lt;D xsi:type="xsd:double"&gt;3.5&lt;/D&gt;&lt;/FQL&gt;&lt;FQL&gt;&lt;Q&gt;CH0012221716^FESG_RATING(1/1/2016,12/31/2016,,"ABS")&lt;/Q&gt;&lt;R&gt;2&lt;/R&gt;&lt;C&gt;1&lt;/C&gt;&lt;D xsi:type="xsd:double"&gt;3.6&lt;/D&gt;&lt;D xsi:type="xsd:double"&gt;3.5&lt;/D&gt;&lt;/FQL&gt;&lt;FQL&gt;&lt;Q&gt;CH0012221716^FESG_RATING(1/1/2017,12/31/2017,,"ABS")&lt;/Q&gt;&lt;R&gt;2&lt;/R&gt;&lt;C&gt;1&lt;/C&gt;&lt;D xsi:type="xsd:double"&gt;3.5&lt;/D&gt;&lt;D xsi:type="xsd:double"&gt;4.1&lt;/D&gt;&lt;/FQL&gt;&lt;FQL&gt;&lt;Q&gt;CH0012221716^FESG_RATING(1/1/2018,12/31/2018,,"ABS")&lt;/Q&gt;&lt;R&gt;2&lt;/R&gt;&lt;C&gt;1&lt;/C&gt;&lt;D xsi:type="xsd:double"&gt;4.1&lt;/D&gt;&lt;D xsi:type="xsd:double"&gt;4.2&lt;/D&gt;&lt;/FQL&gt;&lt;FQL&gt;&lt;Q&gt;JP3854600008^FESG_RATING(1/1/2016,12/31/2016,,"ABS")&lt;/Q&gt;&lt;R&gt;2&lt;/R&gt;&lt;C&gt;1&lt;/C&gt;&lt;D xsi:type="xsd:double"&gt;2.5&lt;/D&gt;&lt;D xsi:type="xsd:double"&gt;3.8&lt;/D&gt;&lt;/FQL&gt;&lt;FQL&gt;&lt;Q&gt;JP3854600008^FESG_RATING(1/1/2017,12/31/2017,,"ABS")&lt;/Q&gt;&lt;R&gt;2&lt;/R&gt;&lt;C&gt;1&lt;/C&gt;&lt;D xsi:type="xsd:double"&gt;3.8&lt;/D&gt;&lt;D xsi:type="xsd:double"&gt;3.8&lt;/D&gt;&lt;/FQL&gt;&lt;FQL&gt;&lt;Q&gt;JP3854600008^FESG_RATING(1/1/2018,12/31/2018,,"ABS")&lt;/Q&gt;&lt;R&gt;2&lt;/R&gt;&lt;C&gt;1&lt;/C&gt;&lt;D xsi:type="xsd:double"&gt;3.4&lt;/D&gt;&lt;D xsi:type="xsd:double"&gt;3.4&lt;/D&gt;&lt;/FQL&gt;&lt;FQL&gt;&lt;Q&gt;DE0005552004^FESG_RATING(1/1/2016,12/31/2016,,"ABS")&lt;/Q&gt;&lt;R&gt;2&lt;/R&gt;&lt;C&gt;1&lt;/C&gt;&lt;D xsi:type="xsd:double"&gt;4.1&lt;/D&gt;&lt;D xsi:type="xsd:double"&gt;3.9&lt;/D&gt;&lt;/FQL&gt;&lt;FQL&gt;&lt;Q&gt;DE0005552004^FESG_RATING(1/1/2017,12/31/2017,,"ABS")&lt;/Q&gt;&lt;R&gt;2&lt;/R&gt;&lt;C&gt;1&lt;/C&gt;&lt;D xsi:type="xsd:double"&gt;3.8&lt;/D&gt;&lt;D xsi:type="xsd:double"&gt;3.8&lt;/D&gt;&lt;/FQL&gt;&lt;FQL&gt;&lt;Q&gt;DE0005552004^FESG_RATING(1/1/2018,12/31/2018,,"ABS")&lt;/Q&gt;&lt;R&gt;2&lt;/R&gt;&lt;C&gt;1&lt;/C&gt;&lt;D xsi:type="xsd:double"&gt;3.9&lt;/D&gt;&lt;D xsi:type="xsd:double"&gt;3.9&lt;/D&gt;&lt;/FQL&gt;&lt;FQL&gt;&lt;Q&gt;US4448591028^FESG_RATING(1/1/2016,12/31/2016,,"ABS")&lt;/Q&gt;&lt;R&gt;2&lt;/R&gt;&lt;C&gt;1&lt;/C&gt;&lt;D xsi:type="xsd:double"&gt;4.6&lt;/D&gt;&lt;D xsi:type="xsd:double"&gt;4.2&lt;/D&gt;&lt;/FQL&gt;&lt;FQL&gt;&lt;Q&gt;US4448591028^FESG_RATING(1/1/2017,12/31/2017,,"ABS")&lt;/Q&gt;&lt;R&gt;2&lt;/R&gt;&lt;C&gt;1&lt;/C&gt;&lt;D xsi:type="xsd:double"&gt;4.2&lt;/D&gt;&lt;D xsi:type="xsd:double"&gt;4.6&lt;/D&gt;&lt;/FQL&gt;&lt;FQL&gt;&lt;Q&gt;US4448591028^FESG_RATING(1/1/2018,12/31/2018,,"ABS")&lt;/Q&gt;&lt;R&gt;2&lt;/R&gt;&lt;C&gt;1&lt;/C&gt;&lt;D xsi:type="xsd:double"&gt;4.6&lt;/D&gt;&lt;D xsi:type="xsd:double"&gt;3.1&lt;/D&gt;&lt;/FQL&gt;&lt;FQL&gt;&lt;Q&gt;US6668071029^FESG_RATING(1/1/2016,12/31/2016,,"ABS")&lt;/Q&gt;&lt;R&gt;2&lt;/R&gt;&lt;C&gt;1&lt;/C&gt;&lt;D xsi:type="xsd:double"&gt;3.3&lt;/D&gt;&lt;D xsi:type="xsd:double"&gt;3.3&lt;/D&gt;&lt;/FQL&gt;&lt;FQL&gt;&lt;Q&gt;US6668071029^FESG_RATING(1/1/2017,12/31/2017,,"ABS")&lt;/Q&gt;&lt;R&gt;2&lt;/R&gt;&lt;C&gt;1&lt;/C&gt;&lt;D xsi:type="xsd:double"&gt;3.3&lt;/D&gt;&lt;D xsi:type="xsd:double"&gt;3.5&lt;/D&gt;&lt;/FQL&gt;&lt;FQL&gt;&lt;Q&gt;US6668071029^FESG_RATING(1/1/2018,12/31/2018,,"ABS")&lt;/Q&gt;&lt;R&gt;2&lt;/R&gt;&lt;C&gt;1&lt;/C&gt;&lt;D xsi:type="xsd:double"&gt;3.5&lt;/D&gt;&lt;D xsi:type="xsd:double"&gt;3.3&lt;/D&gt;&lt;/FQL&gt;&lt;FQL&gt;&lt;Q&gt;US2910111044^FESG_RATING(1/1/2016,12/31/2016,,"ABS")&lt;/Q&gt;&lt;R&gt;2&lt;/R&gt;&lt;C&gt;1&lt;/C&gt;&lt;D xsi:type="xsd:double"&gt;1.9&lt;/D&gt;&lt;D xsi:type="xsd:double"&gt;2.2&lt;/D&gt;&lt;/FQL&gt;&lt;FQL&gt;&lt;Q&gt;US2910111044^FESG_RATING(1/1/2017,12/31/2017,,"ABS")&lt;/Q&gt;&lt;R&gt;2&lt;/R&gt;&lt;C&gt;1&lt;/C&gt;&lt;D xsi:type="xsd:double"&gt;2.2&lt;/D&gt;&lt;D xsi:type="xsd:double"&gt;2.3&lt;/D&gt;&lt;/FQL&gt;&lt;FQL&gt;&lt;Q&gt;US2910111044^FESG_RATING(1/1/2018,12/31/2018,,"ABS")&lt;/Q&gt;&lt;R&gt;2&lt;/R&gt;&lt;C&gt;1&lt;/C&gt;&lt;D xsi:type="xsd:double"&gt;2.3&lt;/D&gt;&lt;D xsi:type="xsd:double"&gt;3.1&lt;/D&gt;&lt;/FQL&gt;&lt;FQL&gt;&lt;Q&gt;TW0002454006^FESG_RATING(1/1/2016,12/31/2016,,"ABS")&lt;/Q&gt;&lt;R&gt;2&lt;/R&gt;&lt;C&gt;1&lt;/C&gt;&lt;D xsi:type="xsd:double"&gt;1.3&lt;/D&gt;&lt;D xsi:type="xsd:double"&gt;1.3&lt;/D&gt;&lt;/FQL&gt;&lt;FQL&gt;&lt;Q&gt;TW0002454006^FESG_RATING(1/1/2017,12/31/2017,,"ABS")&lt;/Q&gt;&lt;R&gt;2&lt;/R&gt;&lt;C&gt;1&lt;/C&gt;&lt;D xsi:type="xsd:double"&gt;1.3&lt;/D&gt;&lt;D xsi:type="xsd:double"&gt;3.1&lt;/D&gt;&lt;/FQL&gt;&lt;FQL&gt;&lt;Q&gt;TW0002454006^FESG_RATING(1/1/2018,12/31/2018,,"ABS")&lt;/Q&gt;&lt;R&gt;2&lt;/R&gt;&lt;C&gt;1&lt;/C&gt;&lt;D xsi:type="xsd:double"&gt;3.1&lt;/D&gt;&lt;D xsi:type="xsd:double"&gt;3.5&lt;/D&gt;&lt;/FQL&gt;&lt;FQL&gt;&lt;Q&gt;BE0974293251^FESG_RATING(1/1/2016,12/31/2016,,"ABS")&lt;/Q&gt;&lt;R&gt;2&lt;/R&gt;&lt;C&gt;1&lt;/C&gt;&lt;D xsi:type="xsd:double"&gt;3.5&lt;/D&gt;&lt;D xsi:type="xsd:double"&gt;3.2&lt;/D&gt;&lt;/FQL&gt;&lt;FQL&gt;&lt;Q&gt;BE0974293251^FESG_RATING(1/1/2017,12/31/2017,,"ABS")&lt;/Q&gt;&lt;R&gt;2&lt;/R&gt;&lt;C&gt;1&lt;/C&gt;&lt;D xsi:type="xsd:double"&gt;3.2&lt;/D&gt;&lt;D xsi:type="xsd:double"&gt;3.3&lt;/D&gt;&lt;/FQL&gt;&lt;FQL&gt;&lt;Q&gt;BE0974293251^FESG_RATING(1/1/2018,12/31/2018,,"ABS")&lt;/Q&gt;&lt;R&gt;2&lt;/R&gt;&lt;C&gt;1&lt;/C&gt;&lt;D xsi:type="xsd:double"&gt;3.3&lt;/D&gt;&lt;D xsi:type="xsd:double"&gt;3.2&lt;/D&gt;&lt;/FQL&gt;&lt;FQL&gt;&lt;Q&gt;JP3475350009^FESG_RATING(1/1/2016,12/31/2016,,"ABS")&lt;/Q&gt;&lt;R&gt;2&lt;/R&gt;&lt;C&gt;1&lt;/C&gt;&lt;D xsi:type="xsd:double"&gt;2.4&lt;/D&gt;&lt;D xsi:type="xsd:double"&gt;3.1&lt;/D&gt;&lt;/FQL&gt;&lt;FQL&gt;&lt;Q&gt;JP3475350009^FESG_RATING(1/1/2017,12/31/2017,,"ABS")&lt;/Q&gt;&lt;R&gt;2&lt;/R&gt;&lt;C&gt;1&lt;/C&gt;&lt;D xsi:type="xsd:double"&gt;3.1&lt;/D&gt;&lt;D xsi:type="xsd:double"&gt;2.8&lt;/D&gt;&lt;/FQL&gt;&lt;FQL&gt;&lt;Q&gt;JP3475350009^FESG_RATING(1/1/2018,12/31/2018,,"ABS")&lt;/Q&gt;&lt;R&gt;2&lt;/R&gt;&lt;C&gt;1&lt;/C&gt;&lt;D xsi:type="xsd:double"&gt;2.8&lt;/D&gt;&lt;D xsi:type="xsd:double"&gt;3.9&lt;/D&gt;&lt;/FQL&gt;&lt;FQL&gt;&lt;Q&gt;IE00BLP1HW54^FESG_RATING(1/1/2016,12/31/2016,,"ABS")&lt;/Q&gt;&lt;R&gt;2&lt;/R&gt;&lt;C&gt;1&lt;/C&gt;&lt;D xsi:type="xsd:double"&gt;1.6&lt;/D&gt;&lt;D xsi:type="xsd:double"&gt;1.6&lt;/D&gt;&lt;/FQL&gt;&lt;FQL&gt;&lt;Q&gt;IE00BLP1HW54^FESG_RATING(1/1/2017,12/31/2017,,"ABS")&lt;/Q&gt;&lt;R&gt;2&lt;/R&gt;&lt;C&gt;1&lt;/C&gt;&lt;D xsi:type="xsd:double"&gt;1.6&lt;/D&gt;&lt;D xsi:type="xsd:double"&gt;2.4&lt;/D&gt;&lt;/FQL&gt;&lt;FQL&gt;&lt;Q&gt;IE00BLP1HW54^FESG_RATING(1/1/2018,12/31/2018,,"ABS")&lt;/Q&gt;&lt;R&gt;2&lt;/R&gt;&lt;C&gt;1&lt;/C&gt;&lt;D xsi:type="xsd:double"&gt;2.4&lt;/D&gt;&lt;D xsi:type="xsd:double"&gt;3.1&lt;/D&gt;&lt;/FQL&gt;&lt;FQL&gt;&lt;Q&gt;TW0002317005^FESG_RATING(1/1/2016,12/31/2016,,"ABS")&lt;/Q&gt;&lt;R&gt;2&lt;/R&gt;&lt;C&gt;1&lt;/C&gt;&lt;D xsi:type="xsd:double"&gt;1.3&lt;/D&gt;&lt;D xsi:type="xsd:double"&gt;1.7&lt;/D&gt;&lt;/FQL&gt;&lt;FQL&gt;&lt;Q&gt;TW0002317005^FESG_RATING(1/1/2017,12/31/2017,,"ABS")&lt;/Q&gt;&lt;R&gt;2&lt;/R&gt;&lt;C&gt;1&lt;/C&gt;&lt;D xsi:type="xsd:double"&gt;1.7&lt;/D&gt;&lt;D xsi:type="xsd:double"&gt;3.2&lt;/D&gt;&lt;/FQL&gt;&lt;FQL&gt;&lt;Q&gt;TW0002317005^FESG_RATING(1/1/2018,12/31/2018,,"ABS")&lt;/Q&gt;&lt;R&gt;2&lt;/R&gt;&lt;C&gt;1&lt;/C&gt;&lt;D xsi:type="xsd:double"&gt;3.2&lt;/D&gt;&lt;D xsi:type="xsd:double"&gt;2.8&lt;/D&gt;&lt;/FQL&gt;&lt;FQL&gt;&lt;Q&gt;US28176E1082^FESG_RATING(1/1/2016,12/31/2016,,"ABS")&lt;/Q&gt;&lt;R&gt;2&lt;/R&gt;&lt;C&gt;1&lt;/C&gt;&lt;D xsi:type="xsd:double"&gt;2.4&lt;/D&gt;&lt;D xsi:type="xsd:double"&gt;2.1&lt;/D&gt;&lt;/FQL&gt;&lt;FQL&gt;&lt;Q&gt;US28176E1082^FESG_RATING(1/1/2017,12/31/2017,,"ABS")&lt;/Q&gt;&lt;R&gt;2&lt;/R&gt;&lt;C&gt;1&lt;/C&gt;&lt;D xsi:type="xsd:double"&gt;2.1&lt;/D&gt;&lt;D xsi:type="xsd:double"&gt;2.7&lt;/D&gt;&lt;/FQL&gt;&lt;FQL&gt;&lt;Q&gt;US28176E1082^FESG_RATING(1/1/2018,12/31/2018,,"ABS")&lt;/Q&gt;&lt;R&gt;2&lt;/R&gt;&lt;C&gt;1&lt;/C&gt;&lt;D xsi:type="xsd:double"&gt;2.7&lt;/D&gt;&lt;D xsi:type="xsd:double"&gt;3.2&lt;/D&gt;&lt;/FQL&gt;&lt;FQL&gt;&lt;Q&gt;NL0000009538^FESG_RATING(1/1/2016,12/31/2016,,"ABS")&lt;/Q&gt;&lt;R&gt;2&lt;/R&gt;&lt;C&gt;1&lt;/C&gt;&lt;D xsi:type="xsd:double"&gt;3.9&lt;/D&gt;&lt;D xsi:type="xsd:double"&gt;3.7&lt;/D&gt;&lt;/FQL&gt;&lt;FQL&gt;&lt;Q&gt;NL0000009538^FESG_RATING(1/1/2017,12/31/2017,,"ABS")&lt;/Q&gt;&lt;R&gt;2&lt;/R&gt;&lt;C&gt;1&lt;/C&gt;&lt;D xsi:type="xsd:double"&gt;3.6&lt;/D&gt;&lt;D xsi:type="xsd:double"&gt;3.6&lt;/D&gt;&lt;/FQL&gt;&lt;FQL&gt;&lt;Q&gt;NL0000009538^FESG_RATING(1/1/2018,12/31/2018,,"ABS")&lt;/Q&gt;&lt;R&gt;2&lt;/R&gt;&lt;C&gt;1&lt;/C&gt;&lt;D xsi:type="xsd:double"&gt;3.6&lt;/D&gt;&lt;D xsi:type="xsd:double"&gt;4&lt;/D&gt;&lt;/FQL&gt;&lt;FQL&gt;&lt;Q&gt;FR0000073272^FESG_RATING(1/1/2016,12/31/2016,,"ABS")&lt;/Q&gt;&lt;R&gt;2&lt;/R&gt;&lt;C&gt;1&lt;/C&gt;&lt;D xsi:type="xsd:double"&gt;3.1&lt;/D&gt;&lt;D xsi:type="xsd:double"&gt;2.6&lt;/D&gt;&lt;/FQL&gt;&lt;FQL&gt;&lt;Q&gt;FR0000073272^FESG_RATING(1/1/2017,12/31/2017,,"ABS")&lt;/Q&gt;&lt;R&gt;2&lt;/R&gt;&lt;C&gt;1&lt;/C&gt;&lt;D xsi:type="xsd:double"&gt;2.6&lt;/D&gt;&lt;D xsi:type="xsd:double"&gt;2.9&lt;/D&gt;&lt;/FQL&gt;&lt;FQL&gt;&lt;Q&gt;FR0000073272^FESG_RATING(1/1/2018,12/31/2018,,"ABS")&lt;/Q&gt;&lt;R&gt;2&lt;/R&gt;&lt;C&gt;1&lt;/C&gt;&lt;D xsi:type="xsd:double"&gt;2.9&lt;/D&gt;&lt;D xsi:type="xsd:double"&gt;3&lt;/D&gt;&lt;/FQL&gt;&lt;FQL&gt;&lt;Q&gt;CA13645T1003^FESG_RATING(1/1/2016,12/31/2016,,"ABS")&lt;/Q&gt;&lt;R&gt;0&lt;/R&gt;&lt;C&gt;0&lt;/C&gt;&lt;/FQL&gt;&lt;FQL&gt;&lt;Q&gt;CA13645T1003^FESG_RATING(1/1/2017,12/31/2017,,"ABS")&lt;/Q&gt;&lt;R&gt;0&lt;/R&gt;&lt;C&gt;0&lt;/C&gt;&lt;/FQL&gt;&lt;FQL&gt;&lt;Q&gt;CA13645T1003^FESG_RATING(1/1/2018,12/31/2018,,"ABS")&lt;/Q&gt;&lt;R&gt;0&lt;/R&gt;&lt;C&gt;0&lt;/C&gt;&lt;/FQL&gt;&lt;FQL&gt;&lt;Q&gt;DE0007664039^FESG_RATING(1/1/2016,12/31/2016,,"ABS")&lt;/Q&gt;&lt;R&gt;2&lt;/R&gt;&lt;C&gt;1&lt;/C&gt;&lt;D xsi:type="xsd:double"&gt;2&lt;/D&gt;&lt;D xsi:type="xsd:double"&gt;2.6&lt;/D&gt;&lt;/FQL&gt;&lt;FQL&gt;&lt;Q&gt;DE0007664039^FESG_RATING(1/1/2017,12/31/2017,,"ABS")&lt;/Q&gt;&lt;R&gt;2&lt;/R&gt;&lt;C&gt;1&lt;/C&gt;&lt;D xsi:type="xsd:double"&gt;2.6&lt;/D&gt;&lt;D xsi:type="xsd:double"&gt;2.6&lt;/D&gt;&lt;/FQL&gt;&lt;FQL&gt;&lt;Q&gt;DE0007664039^FESG_RATING(1/1/2018,12/31/2018,,"ABS")&lt;/Q&gt;&lt;R&gt;2&lt;/R&gt;&lt;C&gt;1&lt;/C&gt;&lt;D xsi:type="xsd:double"&gt;2.6&lt;/D&gt;&lt;D xsi:type="xsd:double"&gt;2.8&lt;/D&gt;&lt;/FQL&gt;&lt;FQL&gt;&lt;Q&gt;JP3496400007^FESG_RATING(1/1/2016,12/31/2016,,"ABS")&lt;/Q&gt;&lt;R&gt;2&lt;/R&gt;&lt;C&gt;1&lt;/C&gt;&lt;D xsi:type="xsd:double"&gt;2.7&lt;/D&gt;&lt;D xsi:type="xsd:double"&gt;2.5&lt;/D&gt;&lt;/FQL&gt;&lt;FQL&gt;&lt;Q&gt;JP3496400007^FESG_RATING(1/1/2017,12/31/2017,,"ABS")&lt;/Q&gt;&lt;R&gt;2&lt;/R&gt;&lt;C&gt;1&lt;/C&gt;&lt;D xsi:type="xsd:double"&gt;2.5&lt;/D&gt;&lt;D xsi:type="xsd:double"&gt;4&lt;/D&gt;&lt;/FQL&gt;&lt;FQL&gt;&lt;Q&gt;JP3496400007^FESG_RATING(1/1/2018,12/31/2018,,"ABS")&lt;/Q&gt;&lt;R&gt;2&lt;/R&gt;&lt;C&gt;1&lt;/C&gt;&lt;D xsi:type="xsd:double"&gt;4&lt;/D&gt;&lt;D xsi:type="xsd:double"&gt;3.7&lt;/D&gt;&lt;/FQL&gt;&lt;FQL&gt;&lt;Q&gt;INE090A01021^FESG_RATING(1/1/2016,12/31/2016,,"ABS")&lt;/Q&gt;&lt;R&gt;2&lt;/R&gt;&lt;C&gt;1&lt;/C&gt;&lt;D xsi:type="xsd:double"&gt;2.2&lt;/D&gt;&lt;D xsi:type="xsd:double"&gt;2.3&lt;/D&gt;&lt;/FQL&gt;&lt;FQL&gt;&lt;Q&gt;INE090A01021^FESG_RATING(1/1/2017,12/31/2017,,"ABS")&lt;/Q&gt;&lt;R&gt;2&lt;/R&gt;&lt;C&gt;1&lt;/C&gt;&lt;D xsi:type="xsd:double"&gt;2.3&lt;/D&gt;&lt;D xsi:type="xsd:double"&gt;2.3&lt;/D&gt;&lt;/FQL&gt;&lt;FQL&gt;&lt;Q&gt;INE090A01021^FESG_RATING(1/1/2018,12/31/2018,,"ABS")&lt;/Q&gt;&lt;R&gt;2&lt;/R&gt;&lt;C&gt;1&lt;/C&gt;&lt;D xsi:type="xsd:double"&gt;2.3&lt;/D&gt;&lt;D xsi:type="xsd:string"&gt;@NA&lt;/D&gt;&lt;/FQL&gt;&lt;FQL&gt;&lt;Q&gt;JP3914400001^FESG_RATING(1/1/2016,12/31/2016,,"ABS")&lt;/Q&gt;&lt;R&gt;2&lt;/R&gt;&lt;C&gt;1&lt;/C&gt;&lt;D xsi:type="xsd:double"&gt;2.9&lt;/D&gt;&lt;D xsi:type="xsd:double"&gt;2.8&lt;/D&gt;&lt;/FQL&gt;&lt;FQL&gt;&lt;Q&gt;JP3914400001^FESG_RATING(1/1/2017,12/31/2017,,"ABS")&lt;/Q&gt;&lt;R&gt;2&lt;/R&gt;&lt;C&gt;1&lt;/C&gt;&lt;D xsi:type="xsd:double"&gt;3&lt;/D&gt;&lt;D xsi:type="xsd:double"&gt;3&lt;/D&gt;&lt;/FQL&gt;&lt;FQL&gt;&lt;Q&gt;JP3914400001^FESG_RATING(1/1/2018,12/31/2018,,"ABS")&lt;/Q&gt;&lt;R&gt;2&lt;/R&gt;&lt;C&gt;1&lt;/C&gt;&lt;D xsi:type="xsd:double"&gt;3&lt;/D&gt;&lt;D xsi:type="xsd:double"&gt;2.9&lt;/D&gt;&lt;/FQL&gt;&lt;FQL&gt;&lt;Q&gt;US4824801009^FESG_RATING(1/1/2016,12/31/2016,,"ABS")&lt;/Q&gt;&lt;R&gt;2&lt;/R&gt;&lt;C&gt;1&lt;/C&gt;&lt;D xsi:type="xsd:double"&gt;1.7&lt;/D&gt;&lt;D xsi:type="xsd:double"&gt;2.3&lt;/D&gt;&lt;/FQL&gt;&lt;FQL&gt;&lt;Q&gt;US4824801009^FESG_RATING(1/1/2017,12/31/2017,,"ABS")&lt;/Q&gt;&lt;R&gt;2&lt;/R&gt;&lt;C&gt;1&lt;/C&gt;&lt;D xsi:type="xsd:double"&gt;2.3&lt;/D&gt;&lt;D xsi:type="xsd:double"&gt;2.4&lt;/D&gt;&lt;/FQL&gt;&lt;</t>
        </r>
      </text>
    </comment>
    <comment ref="A63" authorId="0" shapeId="0" xr:uid="{3D807867-442E-4F2F-A631-652DC0F9AEC2}">
      <text>
        <r>
          <rPr>
            <b/>
            <sz val="9"/>
            <color indexed="81"/>
            <rFont val="Tahoma"/>
            <family val="2"/>
          </rPr>
          <t>FQL&gt;&lt;Q&gt;US4824801009^FESG_RATING(1/1/2018,12/31/2018,,"ABS")&lt;/Q&gt;&lt;R&gt;2&lt;/R&gt;&lt;C&gt;1&lt;/C&gt;&lt;D xsi:type="xsd:double"&gt;2.4&lt;/D&gt;&lt;D xsi:type="xsd:double"&gt;3.3&lt;/D&gt;&lt;/FQL&gt;&lt;FQL&gt;&lt;Q&gt;US40412C1018^FESG_RATING(1/1/2016,12/31/2016,,"ABS")&lt;/Q&gt;&lt;R&gt;2&lt;/R&gt;&lt;C&gt;1&lt;/C&gt;&lt;D xsi:type="xsd:double"&gt;3.3&lt;/D&gt;&lt;D xsi:type="xsd:double"&gt;2.4&lt;/D&gt;&lt;/FQL&gt;&lt;FQL&gt;&lt;Q&gt;US40412C1018^FESG_RATING(1/1/2017,12/31/2017,,"ABS")&lt;/Q&gt;&lt;R&gt;2&lt;/R&gt;&lt;C&gt;1&lt;/C&gt;&lt;D xsi:type="xsd:double"&gt;2.4&lt;/D&gt;&lt;D xsi:type="xsd:double"&gt;3.5&lt;/D&gt;&lt;/FQL&gt;&lt;FQL&gt;&lt;Q&gt;US40412C1018^FESG_RATING(1/1/2018,12/31/2018,,"ABS")&lt;/Q&gt;&lt;R&gt;2&lt;/R&gt;&lt;C&gt;1&lt;/C&gt;&lt;D xsi:type="xsd:double"&gt;3.5&lt;/D&gt;&lt;D xsi:type="xsd:double"&gt;3.2&lt;/D&gt;&lt;/FQL&gt;&lt;FQL&gt;&lt;Q&gt;US09260D1072^FESG_RATING(1/1/2016,12/31/2016,,"ABS")&lt;/Q&gt;&lt;R&gt;2&lt;/R&gt;&lt;C&gt;1&lt;/C&gt;&lt;D xsi:type="xsd:string"&gt;@NA&lt;/D&gt;&lt;D xsi:type="xsd:string"&gt;@NA&lt;/D&gt;&lt;/FQL&gt;&lt;FQL&gt;&lt;Q&gt;US09260D1072^FESG_RATING(1/1/2017,12/31/2017,,"ABS")&lt;/Q&gt;&lt;R&gt;2&lt;/R&gt;&lt;C&gt;1&lt;/C&gt;&lt;D xsi:type="xsd:string"&gt;@NA&lt;/D&gt;&lt;D xsi:type="xsd:string"&gt;@NA&lt;/D&gt;&lt;/FQL&gt;&lt;FQL&gt;&lt;Q&gt;US09260D1072^FESG_RATING(1/1/2018,12/31/2018,,"ABS")&lt;/Q&gt;&lt;R&gt;2&lt;/R&gt;&lt;C&gt;1&lt;/C&gt;&lt;D xsi:type="xsd:string"&gt;@NA&lt;/D&gt;&lt;D xsi:type="xsd:string"&gt;@NA&lt;/D&gt;&lt;/FQL&gt;&lt;FQL&gt;&lt;Q&gt;CNE1000003G1^FESG_RATING(1/1/2016,12/31/2016,,"ABS")&lt;/Q&gt;&lt;R&gt;2&lt;/R&gt;&lt;C&gt;1&lt;/C&gt;&lt;D xsi:type="xsd:double"&gt;2.3&lt;/D&gt;&lt;D xsi:type="xsd:double"&gt;1.3&lt;/D&gt;&lt;/FQL&gt;&lt;FQL&gt;&lt;Q&gt;CNE1000003G1^FESG_RATING(1/1/2017,12/31/2017,,"ABS")&lt;/Q&gt;&lt;R&gt;2&lt;/R&gt;&lt;C&gt;1&lt;/C&gt;&lt;D xsi:type="xsd:double"&gt;1.3&lt;/D&gt;&lt;D xsi:type="xsd:double"&gt;2.1&lt;/D&gt;&lt;/FQL&gt;&lt;FQL&gt;&lt;Q&gt;CNE1000003G1^FESG_RATING(1/1/2018,12/31/2018,,"ABS")&lt;/Q&gt;&lt;R&gt;2&lt;/R&gt;&lt;C&gt;1&lt;/C&gt;&lt;D xsi:type="xsd:double"&gt;2.1&lt;/D&gt;&lt;D xsi:type="xsd:double"&gt;2&lt;/D&gt;&lt;/FQL&gt;&lt;FQL&gt;&lt;Q&gt;FR0000121485^FESG_RATING(1/1/2016,12/31/2016,,"ABS")&lt;/Q&gt;&lt;R&gt;2&lt;/R&gt;&lt;C&gt;1&lt;/C&gt;&lt;D xsi:type="xsd:double"&gt;3.5&lt;/D&gt;&lt;D xsi:type="xsd:double"&gt;3.5&lt;/D&gt;&lt;/FQL&gt;&lt;FQL&gt;&lt;Q&gt;FR0000121485^FESG_RATING(1/1/2017,12/31/2017,,"ABS")&lt;/Q&gt;&lt;R&gt;2&lt;/R&gt;&lt;C&gt;1&lt;/C&gt;&lt;D xsi:type="xsd:double"&gt;3.5&lt;/D&gt;&lt;D xsi:type="xsd:double"&gt;3.7&lt;/D&gt;&lt;/FQL&gt;&lt;FQL&gt;&lt;Q&gt;FR0000121485^FESG_RATING(1/1/2018,12/31/2018,,"ABS")&lt;/Q&gt;&lt;R&gt;2&lt;/R&gt;&lt;C&gt;1&lt;/C&gt;&lt;D xsi:type="xsd:double"&gt;3.7&lt;/D&gt;&lt;D xsi:type="xsd:double"&gt;4&lt;/D&gt;&lt;/FQL&gt;&lt;FQL&gt;&lt;Q&gt;US90184L1026^FESG_RATING(1/1/2016,12/31/2016,,"ABS")&lt;/Q&gt;&lt;R&gt;2&lt;/R&gt;&lt;C&gt;1&lt;/C&gt;&lt;D xsi:type="xsd:double"&gt;2.6&lt;/D&gt;&lt;D xsi:type="xsd:double"&gt;2&lt;/D&gt;&lt;/FQL&gt;&lt;FQL&gt;&lt;Q&gt;US90184L1026^FESG_RATING(1/1/2017,12/31/2017,,"ABS")&lt;/Q&gt;&lt;R&gt;2&lt;/R&gt;&lt;C&gt;1&lt;/C&gt;&lt;D xsi:type="xsd:double"&gt;2&lt;/D&gt;&lt;D xsi:type="xsd:double"&gt;2.4&lt;/D&gt;&lt;/FQL&gt;&lt;FQL&gt;&lt;Q&gt;US90184L1026^FESG_RATING(1/1/2018,12/31/2018,,"ABS")&lt;/Q&gt;&lt;R&gt;2&lt;/R&gt;&lt;C&gt;1&lt;/C&gt;&lt;D xsi:type="xsd:double"&gt;2.4&lt;/D&gt;&lt;D xsi:type="xsd:double"&gt;2.8&lt;/D&gt;&lt;/FQL&gt;&lt;FQL&gt;&lt;Q&gt;CH0210483332^FESG_RATING(1/1/2016,12/31/2016,,"ABS")&lt;/Q&gt;&lt;R&gt;2&lt;/R&gt;&lt;C&gt;1&lt;/C&gt;&lt;D xsi:type="xsd:double"&gt;3.1&lt;/D&gt;&lt;D xsi:type="xsd:double"&gt;3.4&lt;/D&gt;&lt;/FQL&gt;&lt;FQL&gt;&lt;Q&gt;CH0210483332^FESG_RATING(1/1/2017,12/31/2017,,"ABS")&lt;/Q&gt;&lt;R&gt;2&lt;/R&gt;&lt;C&gt;1&lt;/C&gt;&lt;D xsi:type="xsd:double"&gt;3.4&lt;/D&gt;&lt;D xsi:type="xsd:double"&gt;3.8&lt;/D&gt;&lt;/FQL&gt;&lt;FQL&gt;&lt;Q&gt;CH0210483332^FESG_RATING(1/1/2018,12/31/2018,,"ABS")&lt;/Q&gt;&lt;R&gt;2&lt;/R&gt;&lt;C&gt;1&lt;/C&gt;&lt;D xsi:type="xsd:double"&gt;3.8&lt;/D&gt;&lt;D xsi:type="xsd:double"&gt;4.1&lt;/D&gt;&lt;/FQL&gt;&lt;FQL&gt;&lt;Q&gt;JP3890350006^FESG_RATING(1/1/2016,12/31/2016,,"ABS")&lt;/Q&gt;&lt;R&gt;2&lt;/R&gt;&lt;C&gt;1&lt;/C&gt;&lt;D xsi:type="xsd:double"&gt;2.4&lt;/D&gt;&lt;D xsi:type="xsd:double"&gt;2.4&lt;/D&gt;&lt;/FQL&gt;&lt;FQL&gt;&lt;Q&gt;JP3890350006^FESG_RATING(1/1/2017,12/31/2017,,"ABS")&lt;/Q&gt;&lt;R&gt;2&lt;/R&gt;&lt;C&gt;1&lt;/C&gt;&lt;D xsi:type="xsd:double"&gt;2.4&lt;/D&gt;&lt;D xsi:type="xsd:double"&gt;3.1&lt;/D&gt;&lt;/FQL&gt;&lt;FQL&gt;&lt;Q&gt;JP3890350006^FESG_RATING(1/1/2018,12/31/2018,,"ABS")&lt;/Q&gt;&lt;R&gt;2&lt;/R&gt;&lt;C&gt;1&lt;/C&gt;&lt;D xsi:type="xsd:double"&gt;3.1&lt;/D&gt;&lt;D xsi:type="xsd:double"&gt;2.9&lt;/D&gt;&lt;/FQL&gt;&lt;FQL&gt;&lt;Q&gt;GB00B1XZS820^FESG_RATING(1/1/2016,12/31/2016,,"ABS")&lt;/Q&gt;&lt;R&gt;2&lt;/R&gt;&lt;C&gt;1&lt;/C&gt;&lt;D xsi:type="xsd:double"&gt;4.3&lt;/D&gt;&lt;D xsi:type="xsd:double"&gt;4.1&lt;/D&gt;&lt;/FQL&gt;&lt;FQL&gt;&lt;Q&gt;GB00B1XZS820^FESG_RATING(1/1/2017,12/31/2017,,"ABS")&lt;/Q&gt;&lt;R&gt;2&lt;/R&gt;&lt;C&gt;1&lt;/C&gt;&lt;D xsi:type="xsd:double"&gt;4.4&lt;/D&gt;&lt;D xsi:type="xsd:double"&gt;4.4&lt;/D&gt;&lt;/FQL&gt;&lt;FQL&gt;&lt;Q&gt;GB00B1XZS820^FESG_RATING(1/1/2018,12/31/2018,,"ABS")&lt;/Q&gt;&lt;R&gt;2&lt;/R&gt;&lt;C&gt;1&lt;/C&gt;&lt;D xsi:type="xsd:double"&gt;4.3&lt;/D&gt;&lt;D xsi:type="xsd:double"&gt;4.3&lt;/D&gt;&lt;/FQL&gt;&lt;FQL&gt;&lt;Q&gt;GB00B2B0DG97^FESG_RATING(1/1/2016,12/31/2016,,"ABS")&lt;/Q&gt;&lt;R&gt;2&lt;/R&gt;&lt;C&gt;1&lt;/C&gt;&lt;D xsi:type="xsd:double"&gt;3.3&lt;/D&gt;&lt;D xsi:type="xsd:double"&gt;3.5&lt;/D&gt;&lt;/FQL&gt;&lt;FQL&gt;&lt;Q&gt;GB00B2B0DG97^FESG_RATING(1/1/2017,12/31/2017,,"ABS")&lt;/Q&gt;&lt;R&gt;2&lt;/R&gt;&lt;C&gt;1&lt;/C&gt;&lt;D xsi:type="xsd:double"&gt;3.8&lt;/D&gt;&lt;D xsi:type="xsd:double"&gt;3.8&lt;/D&gt;&lt;/FQL&gt;&lt;FQL&gt;&lt;Q&gt;GB00B2B0DG97^FESG_RATING(1/1/2018,12/31/2018,,"ABS")&lt;/Q&gt;&lt;R&gt;2&lt;/R&gt;&lt;C&gt;1&lt;/C&gt;&lt;D xsi:type="xsd:double"&gt;3.8&lt;/D&gt;&lt;D xsi:type="xsd:double"&gt;4&lt;/D&gt;&lt;/FQL&gt;&lt;FQL&gt;&lt;Q&gt;US2566771059^FESG_RATING(1/1/2016,12/31/2016,,"ABS")&lt;/Q&gt;&lt;R&gt;2&lt;/R&gt;&lt;C&gt;1&lt;/C&gt;&lt;D xsi:type="xsd:double"&gt;2.5&lt;/D&gt;&lt;D xsi:type="xsd:double"&gt;2.5&lt;/D&gt;&lt;/FQL&gt;&lt;FQL&gt;&lt;Q&gt;US2566771059^FESG_RATING(1/1/2017,12/31/2017,,"ABS")&lt;/Q&gt;&lt;R&gt;2&lt;/R&gt;&lt;C&gt;1&lt;/C&gt;&lt;D xsi:type="xsd:double"&gt;2.4&lt;/D&gt;&lt;D xsi:type="xsd:double"&gt;2.4&lt;/D&gt;&lt;/FQL&gt;&lt;FQL&gt;&lt;Q&gt;US2566771059^FESG_RATING(1/1/2018,12/31/2018,,"ABS")&lt;/Q&gt;&lt;R&gt;2&lt;/R&gt;&lt;C&gt;1&lt;/C&gt;&lt;D xsi:type="xsd:double"&gt;2.5&lt;/D&gt;&lt;D xsi:type="xsd:double"&gt;2.5&lt;/D&gt;&lt;/FQL&gt;&lt;FQL&gt;&lt;Q&gt;US75886F1075^FESG_RATING(1/1/2016,12/31/2016,,"ABS")&lt;/Q&gt;&lt;R&gt;2&lt;/R&gt;&lt;C&gt;1&lt;/C&gt;&lt;D xsi:type="xsd:double"&gt;1.9&lt;/D&gt;&lt;D xsi:type="xsd:double"&gt;1.9&lt;/D&gt;&lt;/FQL&gt;&lt;FQL&gt;&lt;Q&gt;US75886F1075^FESG_RATING(1/1/2017,12/31/2017,,"ABS")&lt;/Q&gt;&lt;R&gt;2&lt;/R&gt;&lt;C&gt;1&lt;/C&gt;&lt;D xsi:type="xsd:double"&gt;2.9&lt;/D&gt;&lt;D xsi:type="xsd:double"&gt;2.9&lt;/D&gt;&lt;/FQL&gt;&lt;FQL&gt;&lt;Q&gt;US75886F1075^FESG_RATING(1/1/2018,12/31/2018,,"ABS")&lt;/Q&gt;&lt;R&gt;2&lt;/R&gt;&lt;C&gt;1&lt;/C&gt;&lt;D xsi:type="xsd:double"&gt;2.9&lt;/D&gt;&lt;D xsi:type="xsd:double"&gt;3.2&lt;/D&gt;&lt;/FQL&gt;&lt;FQL&gt;&lt;Q&gt;NL0013654783^FESG_RATING(1/1/2016,12/31/2016,,"ABS")&lt;/Q&gt;&lt;R&gt;2&lt;/R&gt;&lt;C&gt;1&lt;/C&gt;&lt;D xsi:type="xsd:string"&gt;@NA&lt;/D&gt;&lt;D xsi:type="xsd:string"&gt;@NA&lt;/D&gt;&lt;/FQL&gt;&lt;FQL&gt;&lt;Q&gt;NL0013654783^FESG_RATING(1/1/2017,12/31/2017,,"ABS")&lt;/Q&gt;&lt;R&gt;2&lt;/R&gt;&lt;C&gt;1&lt;/C&gt;&lt;D xsi:type="xsd:string"&gt;@NA&lt;/D&gt;&lt;D xsi:type="xsd:string"&gt;@NA&lt;/D&gt;&lt;/FQL&gt;&lt;FQL&gt;&lt;Q&gt;NL0013654783^FESG_RATING(1/1/2018,12/31/2018,,"ABS")&lt;/Q&gt;&lt;R&gt;2&lt;/R&gt;&lt;C&gt;1&lt;/C&gt;&lt;D xsi:type="xsd:string"&gt;@NA&lt;/D&gt;&lt;D xsi:type="xsd:string"&gt;@NA&lt;/D&gt;&lt;/FQL&gt;&lt;FQL&gt;&lt;Q&gt;IT0000072618^FESG_RATING(1/1/2016,12/31/2016,,"ABS")&lt;/Q&gt;&lt;R&gt;2&lt;/R&gt;&lt;C&gt;1&lt;/C&gt;&lt;D xsi:type="xsd:double"&gt;3.9&lt;/D&gt;&lt;D xsi:type="xsd:double"&gt;4.2&lt;/D&gt;&lt;/FQL&gt;&lt;FQL&gt;&lt;Q&gt;IT0000072618^FESG_RATING(1/1/2017,12/31/2017,,"ABS")&lt;/Q&gt;&lt;R&gt;2&lt;/R&gt;&lt;C&gt;1&lt;/C&gt;&lt;D xsi:type="xsd:double"&gt;4.2&lt;/D&gt;&lt;D xsi:type="xsd:double"&gt;4.2&lt;/D&gt;&lt;/FQL&gt;&lt;FQL&gt;&lt;Q&gt;IT0000072618^FESG_RATING(1/1/2018,12/31/2018,,"ABS")&lt;/Q&gt;&lt;R&gt;2&lt;/R&gt;&lt;C&gt;1&lt;/C&gt;&lt;D xsi:type="xsd:double"&gt;4.2&lt;/D&gt;&lt;D xsi:type="xsd:double"&gt;4.3&lt;/D&gt;&lt;/FQL&gt;&lt;FQL&gt;&lt;Q&gt;KR7035420009^FESG_RATING(1/1/2016,12/31/2016,,"ABS")&lt;/Q&gt;&lt;R&gt;2&lt;/R&gt;&lt;C&gt;1&lt;/C&gt;&lt;D xsi:type="xsd:double"&gt;0.7&lt;/D&gt;&lt;D xsi:type="xsd:double"&gt;0.7&lt;/D&gt;&lt;/FQL&gt;&lt;FQL&gt;&lt;Q&gt;KR7035420009^FESG_RATING(1/1/2017,12/31/2017,,"ABS")&lt;/Q&gt;&lt;R&gt;2&lt;/R&gt;&lt;C&gt;1&lt;/C&gt;&lt;D xsi:type="xsd:double"&gt;1.3&lt;/D&gt;&lt;D xsi:type="xsd:double"&gt;1.5&lt;/D&gt;&lt;/FQL&gt;&lt;FQL&gt;&lt;Q&gt;KR7035420009^FESG_RATING(1/1/2018,12/31/2018,,"ABS")&lt;/Q&gt;&lt;R&gt;2&lt;/R&gt;&lt;C&gt;1&lt;/C&gt;&lt;D xsi:type="xsd:double"&gt;1.1&lt;/D&gt;&lt;D xsi:type="xsd:double"&gt;1.1&lt;/D&gt;&lt;/FQL&gt;&lt;FQL&gt;&lt;Q&gt;US6153691059^FESG_RATING(1/1/2016,12/31/2016,,"ABS")&lt;/Q&gt;&lt;R&gt;2&lt;/R&gt;&lt;C&gt;1&lt;/C&gt;&lt;D xsi:type="xsd:double"&gt;2.1&lt;/D&gt;&lt;D xsi:type="xsd:double"&gt;2.1&lt;/D&gt;&lt;/FQL&gt;&lt;FQL&gt;&lt;Q&gt;US6153691059^FESG_RATING(1/1/2017,12/31/2017,,"ABS")&lt;/Q&gt;&lt;R&gt;2&lt;/R&gt;&lt;C&gt;1&lt;/C&gt;&lt;D xsi:type="xsd:double"&gt;2.1&lt;/D&gt;&lt;D xsi:type="xsd:double"&gt;2.4&lt;/D&gt;&lt;/FQL&gt;&lt;FQL&gt;&lt;Q&gt;US6153691059^FESG_RATING(1/1/2018,12/31/2018,,"ABS")&lt;/Q&gt;&lt;R&gt;2&lt;/R&gt;&lt;C&gt;1&lt;/C&gt;&lt;D xsi:type="xsd:double"&gt;2.9&lt;/D&gt;&lt;D xsi:type="xsd:double"&gt;2.9&lt;/D&gt;&lt;/FQL&gt;&lt;FQL&gt;&lt;Q&gt;GB00BH4HKS39^FESG_RATING(1/1/2016,12/31/2016,,"ABS")&lt;/Q&gt;&lt;R&gt;2&lt;/R&gt;&lt;C&gt;1&lt;/C&gt;&lt;D xsi:type="xsd:double"&gt;4.9&lt;/D&gt;&lt;D xsi:type="xsd:double"&gt;4.4&lt;/D&gt;&lt;/FQL&gt;&lt;FQL&gt;&lt;Q&gt;GB00BH4HKS39^FESG_RATING(1/1/2017,12/31/2017,,"ABS")&lt;/Q&gt;&lt;R&gt;2&lt;/R&gt;&lt;C&gt;1&lt;/C&gt;&lt;D xsi:type="xsd:double"&gt;4.9&lt;/D&gt;&lt;D xsi:type="xsd:double"&gt;4.9&lt;/D&gt;&lt;/FQL&gt;&lt;FQL&gt;&lt;Q&gt;GB00BH4HKS39^FESG_RATING(1/1/2018,12/31/2018,,"ABS")&lt;/Q&gt;&lt;R&gt;2&lt;/R&gt;&lt;C&gt;1&lt;/C&gt;&lt;D xsi:type="xsd:double"&gt;4.9&lt;/D&gt;&lt;D xsi:type="xsd:double"&gt;4.9&lt;/D&gt;&lt;/FQL&gt;&lt;FQL&gt;&lt;Q&gt;FR0000121667^FESG_RATING(1/1/2016,12/31/2016,,"ABS")&lt;/Q&gt;&lt;R&gt;2&lt;/R&gt;&lt;C&gt;1&lt;/C&gt;&lt;D xsi:type="xsd:double"&gt;3.7&lt;/D&gt;&lt;D xsi:type="xsd:double"&gt;3.3&lt;/D&gt;&lt;/FQL&gt;&lt;FQL&gt;&lt;Q&gt;FR0000121667^FESG_RATING(1/1/2017,12/31/2017,,"ABS")&lt;/Q&gt;&lt;R&gt;2&lt;/R&gt;&lt;C&gt;1&lt;/C&gt;&lt;D xsi:type="xsd:double"&gt;3&lt;/D&gt;&lt;D xsi:type="xsd:double"&gt;3&lt;/D&gt;&lt;/FQL&gt;&lt;FQL&gt;&lt;Q&gt;FR0000121667^FESG_RATING(1/1/2018,12/31/2018,,"ABS")&lt;/Q&gt;&lt;R&gt;2&lt;/R&gt;&lt;C&gt;1&lt;/C&gt;&lt;D xsi:type="xsd:double"&gt;3&lt;/D&gt;&lt;D xsi:type="xsd:double"&gt;3.1&lt;/D&gt;&lt;/FQL&gt;&lt;FQL&gt;&lt;Q&gt;US6516391066^FESG_RATING(1/1/2016,12/31/2016,,"ABS")&lt;/Q&gt;&lt;R&gt;2&lt;/R&gt;&lt;C&gt;1&lt;/C&gt;&lt;D xsi:type="xsd:double"&gt;3.3&lt;/D&gt;&lt;D xsi:type="xsd:double"&gt;3.3&lt;/D&gt;&lt;/FQL&gt;&lt;FQL&gt;&lt;Q&gt;US6516391066^FESG_RATING(1/1/2017,12/31/2017,,"ABS")&lt;/Q&gt;&lt;R&gt;2&lt;/R&gt;&lt;C&gt;1&lt;/C&gt;&lt;D xsi:type="xsd:double"&gt;4.2&lt;/D&gt;&lt;D xsi:type="xsd:double"&gt;4.2&lt;/D&gt;&lt;/FQL&gt;&lt;FQL&gt;&lt;Q&gt;US6516391066^FESG_RATING(1/1/2018,12/31/2018,,"ABS")&lt;/Q&gt;&lt;R&gt;2&lt;/R&gt;&lt;C&gt;1&lt;/C&gt;&lt;D xsi:type="xsd:double"&gt;4.6&lt;/D&gt;&lt;D xsi:type="xsd:double"&gt;4.6&lt;/D&gt;&lt;/FQL&gt;&lt;FQL&gt;&lt;Q&gt;JP3143600009^FESG_RATING(1/1/2016,12/31/2016,,"ABS")&lt;/Q&gt;&lt;R&gt;2&lt;/R&gt;&lt;C&gt;1&lt;/C&gt;&lt;D xsi:type="xsd:double"&gt;2.6&lt;/D&gt;&lt;D xsi:type="xsd:double"&gt;2.9&lt;/D&gt;&lt;/FQL&gt;&lt;FQL&gt;&lt;Q&gt;JP3143600009^FESG_RATING(1/1/2017,12/31/2017,,"ABS")&lt;/Q&gt;&lt;R&gt;2&lt;/R&gt;&lt;C&gt;1&lt;/C&gt;&lt;D xsi:type="xsd:double"&gt;2.9&lt;/D&gt;&lt;D xsi:type="xsd:double"&gt;2.9&lt;/D&gt;&lt;/FQL&gt;&lt;FQL&gt;&lt;Q&gt;JP3143600009^FESG_RATING(1/1/2018,12/31/2018,,"ABS")&lt;/Q&gt;&lt;R&gt;2&lt;/R&gt;&lt;C&gt;1&lt;/C&gt;&lt;D xsi:type="xsd:double"&gt;2.9&lt;/D&gt;&lt;D xsi:type="xsd:double"&gt;2.8&lt;/D&gt;&lt;/FQL&gt;&lt;FQL&gt;&lt;Q&gt;US3453708600^FESG_RATING(1/1/2016,12/31/2016,,"ABS")&lt;/Q&gt;&lt;R&gt;2&lt;/R&gt;&lt;C&gt;1&lt;/C&gt;&lt;D xsi:type="xsd:double"&gt;3.6&lt;/D&gt;&lt;D xsi:type="xsd:double"&gt;3.4&lt;/D&gt;&lt;/FQL&gt;&lt;FQL&gt;&lt;Q&gt;US3453708600^FESG_RATING(1/1/2017,12/31/2017,,"ABS")&lt;/Q&gt;&lt;R&gt;2&lt;/R&gt;&lt;C&gt;1&lt;/C&gt;&lt;D xsi:type="xsd:double"&gt;3.4&lt;/D&gt;&lt;D xsi:type="xsd:double"&gt;3.7&lt;/D&gt;&lt;/FQL&gt;&lt;FQL&gt;&lt;Q&gt;US3453708600^FESG_RATING(1/1/2018,12/31/2018,,"ABS")&lt;/Q&gt;&lt;R&gt;2&lt;/R&gt;&lt;C&gt;1&lt;/C&gt;&lt;D xsi:type="xsd:double"&gt;3.7&lt;/D&gt;&lt;D xsi:type="xsd:double"&gt;3.8&lt;/D&gt;&lt;/FQL&gt;&lt;FQL&gt;&lt;Q&gt;US35671D8570^FESG_RATING(1/1/2016,12/31/2016,,"ABS")&lt;/Q&gt;&lt;R&gt;2&lt;/R&gt;&lt;C&gt;1&lt;/C&gt;&lt;D xsi:type="xsd:double"&gt;3.6&lt;/D&gt;&lt;D xsi:type="xsd:double"&gt;3.6&lt;/D&gt;&lt;/FQL&gt;&lt;FQL&gt;&lt;Q&gt;US35671D8570^FESG_RATING(1/1/2017,12/31/2017,,"ABS")&lt;/Q&gt;&lt;R&gt;2&lt;/R&gt;&lt;C&gt;1&lt;/C&gt;&lt;D xsi:type="xsd:double"&gt;3.6&lt;/D&gt;&lt;D xsi:type="xsd:double"&gt;3.6&lt;/D&gt;&lt;/FQL&gt;&lt;FQL&gt;&lt;Q&gt;US35671D8570^FESG_RATING(1/1/2018,12/31/2018,,"ABS")&lt;/Q&gt;&lt;R&gt;2&lt;/R&gt;&lt;C&gt;1&lt;/C&gt;&lt;D xsi:type="xsd:double"&gt;3.6&lt;/D&gt;&lt;D xsi:type="xsd:double"&gt;3.8&lt;/D&gt;&lt;/FQL&gt;&lt;FQL&gt;&lt;Q&gt;NL0011821202^FESG_RATING(1/1/2016,12/31/2016,,"ABS")&lt;/Q&gt;&lt;R&gt;2&lt;/R&gt;&lt;C&gt;1&lt;/C&gt;&lt;D xsi:type="xsd:double"&gt;3.2&lt;/D&gt;&lt;D xsi:type="xsd:double"&gt;3.9&lt;/D&gt;&lt;/FQL&gt;&lt;FQL&gt;&lt;Q&gt;NL0011821202^FESG_RATING(1/1/2017,12/31/2017,,"ABS")&lt;/Q&gt;&lt;R&gt;2&lt;/R&gt;&lt;C&gt;1&lt;/C&gt;&lt;D xsi:type="xsd:double"&gt;4&lt;/D&gt;&lt;D xsi:type="xsd:double"&gt;4&lt;/D&gt;&lt;/FQL&gt;&lt;FQL&gt;&lt;Q&gt;NL0011821202^FESG_RATING(1/1/2018,12/31/2018,,"ABS")&lt;/Q&gt;&lt;R&gt;2&lt;/R&gt;&lt;C&gt;1&lt;/C&gt;&lt;D xsi:type="xsd:double"&gt;4&lt;/D&gt;&lt;D xsi:type="xsd:double"&gt;4.1&lt;/D&gt;&lt;/FQL&gt;&lt;FQL&gt;&lt;Q&gt;US90138F1021^FESG_RATING(1/1/2016,12/31/2016,,"ABS")&lt;/Q&gt;&lt;R&gt;2&lt;/R&gt;&lt;C&gt;1&lt;/C&gt;&lt;D xsi:type="xsd:string"&gt;@NA&lt;/D&gt;&lt;D xsi:type="xsd:string"&gt;@NA&lt;/D&gt;&lt;/FQL&gt;&lt;FQL&gt;&lt;Q&gt;US90138F1021^FESG_RATING(1/1/2017,12/31/2017,,"ABS")&lt;/Q&gt;&lt;R&gt;2&lt;/R&gt;&lt;C&gt;1&lt;/C&gt;&lt;D xsi:type="xsd:string"&gt;@NA&lt;/D&gt;&lt;D xsi:type="xsd:string"&gt;@NA&lt;/D&gt;&lt;/FQL&gt;&lt;FQL&gt;&lt;Q&gt;US90138F1021^FESG_RATING(1/1/2018,12/31/2018,,"ABS")&lt;/Q&gt;&lt;R&gt;2&lt;/R&gt;&lt;C&gt;1&lt;/C&gt;&lt;D xsi:type="xsd:string"&gt;@NA&lt;/D&gt;&lt;D xsi:type="xsd:double"&gt;2.3&lt;/D&gt;&lt;/FQL&gt;&lt;FQL&gt;&lt;Q&gt;US60770K1079^FESG_RATING(1/1/2016,12/31/2016,,"ABS")&lt;/Q&gt;&lt;R&gt;2&lt;/R&gt;&lt;C&gt;1&lt;/C&gt;&lt;D xsi:type="xsd:string"&gt;@NA&lt;/D&gt;&lt;D xsi:type="xsd:string"&gt;@NA&lt;/D&gt;&lt;/FQL&gt;&lt;FQL&gt;&lt;Q&gt;US60770K1079^FESG_RATING(1/1/2017,12/31/2017,,"ABS")&lt;/Q&gt;&lt;R&gt;2&lt;/R&gt;&lt;C&gt;1&lt;/C&gt;&lt;D xsi:type="xsd:string"&gt;@NA&lt;/D&gt;&lt;D xsi:type="xsd:string"&gt;@NA&lt;/D&gt;&lt;/FQL&gt;&lt;FQL&gt;&lt;Q&gt;US60770K1079^FESG_RATING(1/1/2018,12/31/2018,,"ABS")&lt;/Q&gt;&lt;R&gt;2&lt;/R&gt;&lt;C&gt;1&lt;/C&gt;&lt;D xsi:type="xsd:string"&gt;@NA&lt;/D&gt;&lt;D xsi:type="xsd:string"&gt;@NA&lt;/D&gt;&lt;/FQL&gt;&lt;FQL&gt;&lt;Q&gt;US2605571031^FESG_RATING(1/1/2016,12/31/2016,,"ABS")&lt;/Q&gt;&lt;R&gt;2&lt;/R&gt;&lt;C&gt;1&lt;/C&gt;&lt;D xsi:type="xsd:string"&gt;@NA&lt;/D&gt;&lt;D xsi:type="xsd:string"&gt;@NA&lt;/D&gt;&lt;/FQL&gt;&lt;FQL&gt;&lt;Q&gt;US2605571031^FESG_RATING(1/1/2017,12/31/2017,,"ABS")&lt;/Q&gt;&lt;R&gt;2&lt;/R&gt;&lt;C&gt;1&lt;/C&gt;&lt;D xsi:type="xsd:string"&gt;@NA&lt;/D&gt;&lt;D xsi:type="xsd:string"&gt;@NA&lt;/D&gt;&lt;/FQL&gt;&lt;FQL&gt;&lt;Q&gt;US2605571031^FESG_RATING(1/1/2018,12/31/2018,,"ABS")&lt;/Q&gt;&lt;R&gt;2&lt;/R&gt;&lt;C&gt;1&lt;/C&gt;&lt;D xsi:type="xsd:string"&gt;@NA&lt;/D&gt;&lt;D xsi:type="xsd:string"&gt;@NA&lt;/D&gt;&lt;/FQL&gt;&lt;FQL&gt;&lt;Q&gt;US4943681035^FESG_RATING(1/1/2016,12/31/2016,,"ABS")&lt;/Q&gt;&lt;R&gt;2&lt;/R&gt;&lt;C&gt;1&lt;/C&gt;&lt;D xsi:type="xsd:double"&gt;4&lt;/D&gt;&lt;D xsi:type="xsd:double"&gt;3.4&lt;/D&gt;&lt;/FQL&gt;&lt;FQL&gt;&lt;Q&gt;US4943681035^FESG_RATING(1/1/2017,12/31/2017,,"ABS")&lt;/Q&gt;&lt;R&gt;2&lt;/R&gt;&lt;C&gt;1&lt;/C&gt;&lt;D xsi:type="xsd:double"&gt;3.4&lt;/D&gt;&lt;D xsi:type="xsd:double"&gt;3.8&lt;/D&gt;&lt;/FQL&gt;&lt;FQL&gt;&lt;Q&gt;US4943681035^FESG_RATING(1/1/2018,12/31/2018,,"ABS")&lt;/Q&gt;&lt;R&gt;2&lt;/R&gt;&lt;C&gt;1&lt;/C&gt;&lt;D xsi:type="xsd:double"&gt;3.8&lt;/D&gt;&lt;D xsi:type="xsd:double"&gt;4.3&lt;/D&gt;&lt;/FQL&gt;&lt;FQL&gt;&lt;Q&gt;US59156R1086^FESG_RATING(1/1/2016,12/31/2016,,"ABS")&lt;/Q&gt;&lt;R&gt;2&lt;/R&gt;&lt;C&gt;1&lt;/C&gt;&lt;D xsi:type="xsd:double"&gt;2&lt;/D&gt;&lt;D xsi:type="xsd:double"&gt;2.8&lt;/D&gt;&lt;/FQL&gt;&lt;FQL&gt;&lt;Q&gt;US59156R1086^FESG_RATING(1/1/2017,12/31/2017,,"ABS")&lt;/Q&gt;&lt;R&gt;2&lt;/R&gt;&lt;C&gt;1&lt;/C&gt;&lt;D xsi:type="xsd:double"&gt;2.8&lt;/D&gt;&lt;D xsi:type="xsd:double"&gt;3.2&lt;/D&gt;&lt;/FQL&gt;&lt;FQL&gt;&lt;Q&gt;US59156R1086^FESG_RATING(1/1/2018,12/31/2018,,"ABS")&lt;/Q&gt;&lt;R&gt;2&lt;/R&gt;&lt;C&gt;1&lt;/C&gt;&lt;D xsi:type="xsd:double"&gt;3.2&lt;/D&gt;&lt;D xsi:type="xsd:double"&gt;3.2&lt;/D&gt;&lt;/FQL&gt;&lt;FQL&gt;&lt;Q&gt;US3695501086^FESG_RATING(1/1/2016,12/31/2016,,"ABS")&lt;/Q&gt;&lt;R&gt;2&lt;/R&gt;&lt;C&gt;1&lt;/C&gt;&lt;D xsi:type="xsd:double"&gt;1.7&lt;/D&gt;&lt;D xsi:type="xsd:double"&gt;1.7&lt;/D&gt;&lt;/FQL&gt;&lt;FQL&gt;&lt;Q&gt;US3695501086^FESG_RATING(1/1/2017,12/31/2017,,"ABS")&lt;/Q&gt;&lt;R&gt;2&lt;/R&gt;&lt;C&gt;1&lt;/C&gt;&lt;D xsi:type="xsd:double"&gt;2.1&lt;/D&gt;&lt;D xsi:type="xsd:double"&gt;2.1&lt;/D&gt;&lt;/FQL&gt;&lt;FQL&gt;&lt;Q&gt;US3695501086^FESG_RATING(1/1/2018,12/31/2018,,"ABS")&lt;/Q&gt;&lt;R&gt;2&lt;/R&gt;&lt;C&gt;1&lt;/C&gt;&lt;D xsi:type="xsd:double"&gt;2.1&lt;/D&gt;&lt;D xsi:type="xsd:double"&gt;2.1&lt;/D&gt;&lt;/FQL&gt;&lt;FQL&gt;&lt;Q&gt;AU000000WES1^FESG_RATING(1/1/2016,12/31/2016,,"ABS")&lt;/Q&gt;&lt;R&gt;2&lt;/R&gt;&lt;C&gt;1&lt;/C&gt;&lt;D xsi:type="xsd:double"&gt;2&lt;/D&gt;&lt;D xsi:type="xsd:double"&gt;2.7&lt;/D&gt;&lt;/FQL&gt;&lt;FQL&gt;&lt;Q&gt;AU000000WES1^FESG_RATING(1/1/2017,12/31/2017,,"ABS")&lt;/Q&gt;&lt;R&gt;2&lt;/R&gt;&lt;C&gt;1&lt;/C&gt;&lt;D xsi:type="xsd:double"&gt;2.7&lt;/D&gt;&lt;D xsi:type="xsd:double"&gt;3.2&lt;/D&gt;&lt;/FQL&gt;&lt;FQL&gt;&lt;Q&gt;AU000000WES1^FESG_RATING(1/1/2018,12/31/2018,,"ABS")&lt;/Q&gt;&lt;R&gt;2&lt;/R&gt;&lt;C&gt;1&lt;/C&gt;&lt;D xsi:type="xsd:double"&gt;3.2&lt;/D&gt;&lt;D xsi:type="xsd:double"&gt;3.7&lt;/D&gt;&lt;/FQL&gt;&lt;FQL&gt;&lt;Q&gt;JP3802400006^FESG_RATING(1/1/2016,12/31/2016,,"ABS")&lt;/Q&gt;&lt;R&gt;2&lt;/R&gt;&lt;C&gt;1&lt;/C&gt;&lt;D xsi:type="xsd:double"&gt;0.7&lt;/D&gt;&lt;D xsi:type="xsd:double"&gt;0.6&lt;/D&gt;&lt;/FQL&gt;&lt;FQL&gt;&lt;Q&gt;JP3802400006^FESG_RATING(1/1/2017,12/31/2017,,"ABS")&lt;/Q&gt;&lt;R&gt;2&lt;/R&gt;&lt;C&gt;1&lt;/C&gt;&lt;D xsi:type="xsd:double"&gt;0.6&lt;/D&gt;&lt;D xsi:type="xsd:double"&gt;0.9&lt;/D&gt;&lt;/FQL&gt;&lt;FQL&gt;&lt;Q&gt;JP3802400006^FESG_RATING(1/1/2018,12/31/2018,,"ABS")&lt;/Q&gt;&lt;R&gt;2&lt;/R&gt;&lt;C&gt;1&lt;/C&gt;&lt;D xsi:type="xsd:double"&gt;0.9&lt;/D&gt;&lt;D xsi:type="xsd:double"&gt;1.1&lt;/D&gt;&lt;/FQL&gt;&lt;FQL&gt;&lt;Q&gt;US98138H1014^FESG_RATING(1/1/2016,12/31/2016,,"ABS")&lt;/Q&gt;&lt;R&gt;2&lt;/R&gt;&lt;C&gt;1&lt;/C&gt;&lt;D xsi:type="xsd:string"&gt;@NA&lt;/D&gt;&lt;D xsi:type="xsd:double"&gt;3.4&lt;/D&gt;&lt;/FQL&gt;&lt;FQL&gt;&lt;Q&gt;US98138H1014^FESG_RATING(1/1/2017,12/31/2017,,"ABS")&lt;/Q&gt;&lt;R&gt;2&lt;/R&gt;&lt;C&gt;1&lt;/C&gt;&lt;D xsi:type="xsd:double"&gt;3.7&lt;/D&gt;&lt;D xsi:type="xsd:double"&gt;3.7&lt;/D&gt;&lt;/FQL&gt;&lt;FQL&gt;&lt;Q&gt;US98138H1014^FESG_RATING(1/1/2018,12/31/2018,,"ABS")&lt;/Q&gt;&lt;R&gt;2&lt;/R&gt;&lt;C&gt;1&lt;/C&gt;&lt;D xsi:type="xsd:double"&gt;3.7&lt;/D&gt;&lt;D xsi:type="xsd:double"&gt;3.7&lt;/D&gt;&lt;/FQL&gt;&lt;FQL&gt;&lt;Q&gt;FR0000120644^FESG_RATING(1/1/2016,12/31/2016,,"ABS")&lt;/Q&gt;&lt;R&gt;2&lt;/R&gt;&lt;C&gt;1&lt;/C&gt;&lt;D xsi:type="xsd:double"&gt;3.6&lt;/D&gt;&lt;D xsi:type="xsd:double"&gt;3.6&lt;/D&gt;&lt;/FQL&gt;&lt;FQL&gt;&lt;Q&gt;FR0000120644^FESG_RATING(1/1/2017,12/31/2017,,"ABS")&lt;/Q&gt;&lt;R&gt;2&lt;/R&gt;&lt;C&gt;1&lt;/C&gt;&lt;D xsi:type="xsd:double"&gt;3.6&lt;/D&gt;&lt;D xsi:type="xsd:double"&gt;3.8&lt;/D&gt;&lt;/FQL&gt;&lt;FQL&gt;&lt;Q&gt;FR0000120644^FESG_RATING(1/1/2018,12/31/2018,,"ABS")&lt;/Q&gt;&lt;R&gt;2&lt;/R&gt;&lt;C&gt;1&lt;/C&gt;&lt;D xsi:type="xsd:double"&gt;3.8&lt;/D&gt;&lt;D xsi:type="xsd:double"&gt;4.2&lt;/D&gt;&lt;/FQL&gt;&lt;FQL&gt;&lt;Q&gt;JP3837800006^FESG_RATING(1/1/2016,12/31/2016,,"ABS")&lt;/Q&gt;&lt;R&gt;2&lt;/R&gt;&lt;C&gt;1&lt;/C&gt;&lt;D xsi:type="xsd:double"&gt;1.3&lt;/D&gt;&lt;D xsi:type="xsd:double"&gt;1&lt;/D&gt;&lt;/FQL&gt;&lt;FQL&gt;&lt;Q&gt;JP3837800006^FESG_RATING(1/1/2017,12/31/2017,,"ABS")&lt;/Q&gt;&lt;R&gt;2&lt;/R&gt;&lt;C&gt;1&lt;/C&gt;&lt;D xsi:type="xsd:double"&gt;1&lt;/D&gt;&lt;D xsi:type="xsd:double"&gt;1.3&lt;/D&gt;&lt;/FQL&gt;&lt;FQL&gt;&lt;Q&gt;JP3837800006^FESG_RATING(1/1/2018,12/31/2018,,"ABS")&lt;/Q&gt;&lt;R&gt;2&lt;/R&gt;&lt;C&gt;1&lt;/C&gt;&lt;D xsi:type="xsd:double"&gt;1.3&lt;/D&gt;&lt;D xsi:type="xsd:double"&gt;1.2&lt;/D&gt;&lt;/FQL&gt;&lt;FQL&gt;&lt;Q&gt;INE467B01029^FESG_RATING(1/1/2016,12/31/2016,,"ABS")&lt;/Q&gt;&lt;R&gt;2&lt;/R&gt;&lt;C&gt;1&lt;/C&gt;&lt;D xsi:type="xsd:double"&gt;3.3&lt;/D&gt;&lt;D xsi:type="xsd:double"&gt;3.3&lt;/D&gt;&lt;/FQL&gt;&lt;FQL&gt;&lt;Q&gt;INE467B01029^FESG_RATING(1/1/2017,12/31/2017,,"ABS")&lt;/Q&gt;&lt;R&gt;2&lt;/R&gt;&lt;C&gt;1&lt;/C&gt;&lt;D xsi:type="xsd:double"&gt;3.3&lt;/D&gt;&lt;D xsi:type="xsd:double"&gt;3.9&lt;/D&gt;&lt;/FQL&gt;&lt;FQL&gt;&lt;Q&gt;INE467B01029^FESG_RATING(1/1/2018,12/31/2018,,"ABS")&lt;/Q&gt;&lt;R&gt;2&lt;/R&gt;&lt;C&gt;1&lt;/C&gt;&lt;D xsi:type="xsd:double"&gt;3.9&lt;/D&gt;&lt;D xsi:type="xsd:double"&gt;4.4&lt;/D&gt;&lt;/FQL&gt;&lt;FQL&gt;&lt;Q&gt;JP3788600009^FESG_RATING(1/1/2016,12/31/2016,,"ABS")&lt;/Q&gt;&lt;R&gt;2&lt;/R&gt;&lt;C&gt;1&lt;/C&gt;&lt;D xsi:type="xsd:double"&gt;3.4&lt;/D&gt;&lt;D xsi:type="xsd:double"&gt;3.4&lt;/D&gt;&lt;/FQL&gt;&lt;FQL&gt;&lt;Q&gt;JP3788600009^FESG_RATING(1/1/2017,12/31/2017,,"ABS")&lt;/Q&gt;&lt;R&gt;2&lt;/R&gt;&lt;C&gt;1&lt;/C&gt;&lt;D xsi:type="xsd:double"&gt;3.4&lt;/D&gt;&lt;D xsi:type="xsd:double"&gt;3.4&lt;/D&gt;&lt;/FQL&gt;&lt;FQL&gt;&lt;Q&gt;JP3788600009^FESG_RATING(1/1/2018,12/31/2018,,"ABS")&lt;/Q&gt;&lt;R&gt;2&lt;/R&gt;&lt;C&gt;1&lt;/C&gt;&lt;D xsi:type="xsd:double"&gt;3.4&lt;/D&gt;&lt;D xsi:type="xsd:double"&gt;3.3&lt;/D&gt;&lt;/FQL&gt;&lt;FQL&gt;&lt;Q&gt;CA1360691010^FESG_RATING(1/1/2016,12/31/2016,,"ABS")&lt;/Q&gt;&lt;R&gt;0&lt;/R&gt;&lt;C&gt;0&lt;/C&gt;&lt;/FQL&gt;&lt;FQL&gt;&lt;Q&gt;CA1360691010^FESG_RATING(1/1/2017,12/31/2017,,"ABS")&lt;/Q&gt;&lt;R&gt;0&lt;/R&gt;&lt;C&gt;0&lt;/C&gt;&lt;/FQL&gt;&lt;FQL&gt;&lt;Q&gt;CA1360691010^FESG_RATING(1/1/2018,12/31/2018,,"ABS")&lt;/Q&gt;&lt;R&gt;0&lt;/R&gt;&lt;C&gt;0&lt;/C&gt;&lt;/FQL&gt;&lt;FQL&gt;&lt;Q&gt;DE0008430026^FESG_RATING(1/1/2016,12/31/2016,,"ABS")&lt;/Q&gt;&lt;R&gt;2&lt;/R&gt;&lt;C&gt;1&lt;/C&gt;&lt;D xsi:type="xsd:double"&gt;3.9&lt;/D&gt;&lt;D xsi:type="xsd:double"&gt;3.9&lt;/D&gt;&lt;/FQL&gt;&lt;FQL&gt;&lt;Q&gt;DE0008430026^FESG_RATING(1/1/2017,12/31/2017,,"ABS")&lt;/Q&gt;&lt;R&gt;2&lt;/R&gt;&lt;C&gt;1&lt;/C&gt;&lt;D xsi:type="xsd:double"&gt;3.9&lt;/D&gt;&lt;D xsi:type="xsd:double"&gt;3.8&lt;/D&gt;&lt;/FQL&gt;&lt;FQL&gt;&lt;Q&gt;DE0008430026^FESG_RATING(1/1/2018,12/31/2018,,"ABS")&lt;/Q&gt;&lt;R&gt;2&lt;/R&gt;&lt;C&gt;1&lt;/C&gt;&lt;D xsi:type="xsd:double"&gt;3.8&lt;/D&gt;&lt;D xsi:type="xsd:double"&gt;4.3&lt;/D&gt;&lt;/FQL&gt;&lt;FQL&gt;&lt;Q&gt;CA87807B1076^FESG_RATING(1/1/2016,12/31/2016,,"ABS")&lt;/Q&gt;&lt;R&gt;0&lt;/R&gt;&lt;C&gt;0&lt;/C&gt;&lt;/FQL&gt;&lt;FQL&gt;&lt;Q&gt;CA87807B1076^FESG_RATING(1/1/2017,12/31/2017,,"ABS")&lt;/Q&gt;&lt;R&gt;0&lt;/R&gt;&lt;C&gt;0&lt;/C&gt;&lt;/FQL&gt;&lt;FQL&gt;&lt;Q&gt;CA87807B1076^FESG_RATING(1/1/2018,12/31/2018,,"ABS")&lt;/Q&gt;&lt;R&gt;0&lt;/R&gt;&lt;C&gt;0&lt;/C&gt;&lt;/FQL&gt;&lt;FQL&gt;&lt;Q&gt;US0718131099^FESG_RATING(1/1/2016,12/31/2016,,"ABS")&lt;/Q&gt;&lt;R&gt;2&lt;/R&gt;&lt;C&gt;1&lt;/C&gt;&lt;D xsi:type="xsd:double"&gt;3.8&lt;/D&gt;&lt;D xsi:type="xsd:double"&gt;3.7&lt;/D&gt;&lt;/FQL&gt;&lt;FQL&gt;&lt;Q&gt;US0718131099^FESG_RATING(1/1/2017,12/31/2017,,"ABS")&lt;/Q&gt;&lt;R&gt;2&lt;/R&gt;&lt;C&gt;1&lt;/C&gt;&lt;D xsi:type="xsd:double"&gt;3.7&lt;/D&gt;&lt;D xsi:type="xsd:double"&gt;3.6&lt;/D&gt;&lt;/FQL&gt;&lt;FQL&gt;&lt;Q&gt;US0718131099^FESG_RATING(1/1/2018,12/31/2018,,"ABS")&lt;/Q&gt;&lt;R&gt;2&lt;/R&gt;&lt;C&gt;1&lt;/C&gt;&lt;D xsi:type="xsd:double"&gt;3.6&lt;/D&gt;&lt;D xsi:type="xsd:double"&gt;3.8&lt;/D&gt;&lt;/FQL&gt;&lt;FQL&gt;&lt;Q&gt;US09062X1037^FESG_RATING(1/1/2016,12/31/2016,,"ABS")&lt;/Q&gt;&lt;R&gt;2&lt;/R&gt;&lt;C&gt;1&lt;/C&gt;&lt;D xsi:type="xsd:double"&gt;4.1&lt;/D&gt;&lt;D xsi:type="xsd:double"&gt;4.1&lt;/D&gt;&lt;/FQL&gt;&lt;FQL&gt;&lt;Q&gt;US09062X1037^FESG_RATING(1/1/2017,12/31/2017,,"ABS")&lt;/Q&gt;&lt;R&gt;2&lt;/R&gt;&lt;C&gt;1&lt;/C&gt;&lt;D xsi:type="xsd:double"&gt;4.3&lt;/D&gt;&lt;D xsi:type="xsd:double"&gt;4.3&lt;/D&gt;&lt;/FQL&gt;&lt;FQL&gt;&lt;Q&gt;US09062X1037^FESG_RATING(1/1/2018,12/31/2018,,"ABS")&lt;/Q&gt;&lt;R&gt;2&lt;/R&gt;&lt;C&gt;1&lt;/C&gt;&lt;D xsi:type="xsd:double"&gt;4.3&lt;/D&gt;&lt;D xsi:type="xsd:double"&gt;4.4&lt;/D&gt;&lt;/FQL&gt;&lt;FQL&gt;&lt;Q&gt;IE00BY7QL619^FESG_RATING(1/1/2016,12/31/2016,,"ABS")&lt;/Q&gt;&lt;R&gt;2&lt;/R&gt;&lt;C&gt;1&lt;/C&gt;&lt;D xsi:type="xsd:double"&gt;2.8&lt;/D&gt;&lt;D xsi:type="xsd:double"&gt;2.8&lt;/D&gt;&lt;/FQL&gt;&lt;FQL&gt;&lt;Q&gt;IE00BY7QL619^FESG_RATING(1/1/2017,12/31/2017,,"ABS")&lt;/Q&gt;&lt;R&gt;2&lt;/R&gt;&lt;C&gt;1&lt;/C&gt;&lt;D xsi:type="xsd:double"&gt;2.8&lt;/D&gt;&lt;D xsi:type="xsd:double"&gt;3.6&lt;/D&gt;&lt;/FQL&gt;&lt;FQL&gt;&lt;Q&gt;IE00BY7QL619^FESG_RATING(1/1/2018,12/31/2018,,"ABS")&lt;/Q&gt;&lt;R&gt;2&lt;/R&gt;&lt;C&gt;1&lt;/C&gt;&lt;D xsi:type="xsd:double"&gt;3.6&lt;/D&gt;&lt;D xsi:type="xsd:double"&gt;4&lt;/D&gt;&lt;/FQL&gt;&lt;FQL&gt;&lt;Q&gt;US7782961038^FESG_RATING(1/1/2016,12/31/2016,,"ABS")&lt;/Q&gt;&lt;R&gt;2&lt;/R&gt;&lt;C&gt;1&lt;/C&gt;&lt;D xsi:type="xsd:double"&gt;3&lt;/D&gt;&lt;D xsi:type="xsd:double"&gt;3.3&lt;/D&gt;&lt;/FQL&gt;&lt;FQL&gt;&lt;Q&gt;US7782961038^FESG_RATING(1/1/2017,12/31/2017,,"ABS")&lt;/Q&gt;&lt;R&gt;2&lt;/R&gt;&lt;C&gt;1&lt;/C&gt;&lt;D xsi:type="xsd:double"&gt;3.3&lt;/D&gt;&lt;D xsi:type="xsd:double"&gt;3.3&lt;/D&gt;&lt;/FQL&gt;&lt;FQL&gt;&lt;Q&gt;US7782961038^FESG_RATING(1/1/2018,12/31/2018,,"ABS")&lt;/Q&gt;&lt;R&gt;2&lt;/R&gt;&lt;C&gt;1&lt;/C&gt;&lt;D xsi:type="xsd:double"&gt;3.3&lt;/D&gt;&lt;D xsi:type="xsd:double"&gt;3&lt;/D&gt;&lt;/FQL&gt;&lt;FQL&gt;&lt;Q&gt;JE00B4T3BW64^FESG_RATING(1/1/2016,12/31/2016,,"ABS")&lt;/Q&gt;&lt;R&gt;2&lt;/R&gt;&lt;C&gt;1&lt;/C&gt;&lt;D xsi:type="xsd:double"&gt;3.3&lt;/D&gt;&lt;D xsi:type="xsd:double"&gt;3.3&lt;/D&gt;&lt;/FQL&gt;&lt;FQL&gt;&lt;Q&gt;JE00B4T3BW64^FESG_RATING(1/1/2017,12/31/2017,,"ABS")&lt;/Q&gt;&lt;R&gt;2&lt;/R&gt;&lt;C&gt;1&lt;/C&gt;&lt;D xsi:type="xsd:double"&gt;3.3&lt;/D&gt;&lt;D xsi:type="xsd:double"&gt;3.7&lt;/D&gt;&lt;/FQL&gt;&lt;FQL&gt;&lt;Q&gt;JE00B4T3BW64^FESG_RATING(1/1/2018,12/31/2018,,"ABS")&lt;/Q&gt;&lt;R&gt;2&lt;/R&gt;&lt;C&gt;1&lt;/C&gt;&lt;D xsi:type="xsd:double"&gt;3.7&lt;/D&gt;&lt;D xsi:type="xsd:double"&gt;3.6&lt;/D&gt;&lt;/FQL&gt;&lt;FQL&gt;&lt;Q&gt;CH0102993182^FESG_RATING(1/1/2016,12/31/2016,,"ABS")&lt;/Q&gt;&lt;R&gt;2&lt;/R&gt;&lt;C&gt;1&lt;/C&gt;&lt;D xsi:type="xsd:double"&gt;2.8&lt;/D&gt;&lt;D xsi:type="xsd:double"&gt;2.8&lt;/D&gt;&lt;/FQL&gt;&lt;FQL&gt;&lt;Q&gt;CH0102993182^FESG_RATING(1/1/2017,12/31/2017,,"ABS")&lt;/Q&gt;&lt;R&gt;2&lt;/R&gt;&lt;C&gt;1&lt;/C&gt;&lt;D xsi:type="xsd:double"&gt;3.2&lt;/D&gt;&lt;D xsi:type="xsd:double"&gt;3.2&lt;/D&gt;&lt;/FQL&gt;&lt;FQL&gt;&lt;Q&gt;CH0102993182^FESG_RATING(1/1/2018,12/31/2018,,"ABS")&lt;/Q&gt;&lt;R&gt;2&lt;/R&gt;&lt;C&gt;1&lt;/C&gt;&lt;D xsi:type="xsd:double"&gt;3.2&lt;/D&gt;&lt;D xsi:type="xsd:double"&gt;3.4&lt;/D&gt;&lt;/FQL&gt;&lt;FQL&gt;&lt;Q&gt;US30161N1019^FESG_RATING(1/1/2016,12/31/2016,,"ABS")&lt;/Q&gt;&lt;R&gt;2&lt;/R&gt;&lt;C&gt;1&lt;/C&gt;&lt;D xsi:type="xsd:double"&gt;3&lt;/D&gt;&lt;D xsi:type="xsd:double"&gt;3&lt;/D&gt;&lt;/FQL&gt;&lt;FQL&gt;&lt;Q&gt;US30161N1019^FESG_RATING(1/1/2017,12/31/2017,,"ABS")&lt;/Q&gt;&lt;R&gt;2&lt;/R&gt;&lt;C&gt;1&lt;/C&gt;&lt;D xsi:type="xsd:double"&gt;3.3&lt;/D&gt;&lt;D xsi:type="xsd:double"&gt;3.4&lt;/D&gt;&lt;/FQL&gt;&lt;FQL&gt;&lt;Q&gt;US30161N1019^FESG_RATING(1/1/2018,12/31/2018,,"ABS")&lt;/Q&gt;&lt;R&gt;2&lt;/R&gt;&lt;C&gt;1&lt;/C&gt;&lt;D xsi:type="xsd:double"&gt;3.4&lt;/D&gt;&lt;D xsi:type="xsd:double"&gt;3.5&lt;/D&gt;&lt;/FQL&gt;&lt;FQL&gt;&lt;Q&gt;US5024311095^FESG_RATING(1/1/2016,12/31/2016,,"ABS")&lt;/Q&gt;&lt;R&gt;2&lt;/R&gt;&lt;C&gt;1&lt;/C&gt;&lt;D xsi:type="xsd:double"&gt;1.8&lt;/D&gt;&lt;D xsi:type="xsd:double"&gt;1.8&lt;/D&gt;&lt;/FQL&gt;&lt;FQL&gt;&lt;Q&gt;US5024311095^FESG_RATING(1/1/2017,12/31/2017,,"ABS")&lt;/Q&gt;&lt;R&gt;2&lt;/R&gt;&lt;C&gt;1&lt;/C&gt;&lt;D xsi:type="xsd:double"&gt;2.3&lt;/D&gt;&lt;D xsi:type="xsd:double"&gt;2.3&lt;/D&gt;&lt;/FQL&gt;&lt;FQL&gt;&lt;Q&gt;US5024311095^FESG_RATING(1/1/2018,12/31/2018,,"ABS")&lt;/Q&gt;&lt;R&gt;2&lt;/R&gt;&lt;C&gt;1&lt;/C&gt;&lt;D xsi:type="xsd:double"&gt;2.3&lt;/D&gt;&lt;D xsi:type="xsd:double"&gt;2.4&lt;/D&gt;&lt;/FQL&gt;&lt;FQL&gt;&lt;Q&gt;US5719032022^FESG_RATING(1/1/2016,12/31/2016,,"ABS")&lt;/Q&gt;&lt;R&gt;2&lt;/R&gt;&lt;C&gt;1&lt;/C&gt;&lt;D xsi:type="xsd:double"&gt;2.7&lt;/D&gt;&lt;D xsi:type="xsd:double"&gt;3&lt;/D&gt;&lt;/FQL&gt;&lt;FQL&gt;&lt;Q&gt;US5719032022^FESG_RATING(1/1/2017,12/31/2017,,"ABS")&lt;/Q&gt;&lt;R&gt;2&lt;/R&gt;&lt;C&gt;1&lt;/C&gt;&lt;D xsi:type="xsd:double"&gt;3&lt;/D&gt;&lt;D xsi:type="xsd:double"&gt;3.1&lt;/D&gt;&lt;/FQL&gt;&lt;FQL&gt;&lt;Q&gt;US5719032022^FESG_RATING(1/1/2018,12/31/2018,,"ABS")&lt;/Q&gt;&lt;R&gt;2&lt;/R&gt;&lt;C&gt;1&lt;/C&gt;&lt;D xsi:type="xsd:double"&gt;3.1&lt;/D&gt;&lt;D xsi:type="xsd:double"&gt;3.3&lt;/D&gt;&lt;/FQL&gt;&lt;FQL&gt;&lt;Q&gt;US26875P1012^FESG_RATING(1/1/2016,12/31/2016,,"ABS")&lt;/Q&gt;&lt;R&gt;2&lt;/R&gt;&lt;C&gt;1&lt;/C&gt;&lt;D xsi:type="xsd:double"&gt;1.4&lt;/D&gt;&lt;D xsi:type="xsd:double"&gt;1.8&lt;/D&gt;&lt;/FQL&gt;&lt;FQL&gt;&lt;Q&gt;US26875P1012^FESG_RATING(1/1/2017,12/31/2017,,"ABS")&lt;/Q&gt;&lt;R&gt;2&lt;/R&gt;&lt;C&gt;1&lt;/C&gt;&lt;D xsi:type="xsd:double"&gt;1.7&lt;/D&gt;&lt;D xsi:type="xsd:double"&gt;1.7&lt;/D&gt;&lt;/FQL&gt;&lt;FQL&gt;&lt;Q&gt;US26875P1012^FESG_RATING(1/1/2018,12/31/2018,,"ABS")&lt;/Q&gt;&lt;R&gt;2&lt;/R&gt;&lt;C&gt;1&lt;/C&gt;&lt;D xsi:type="xsd:double"&gt;2.2&lt;/D&gt;&lt;D xsi:type="xsd:double"&gt;2.2&lt;/D&gt;&lt;/FQL&gt;&lt;FQL&gt;&lt;Q&gt;GB00BDR05C01^FESG_RATING(1/1/2016,12/31/2016,,"ABS")&lt;/Q&gt;&lt;R&gt;2&lt;/R&gt;&lt;C&gt;1&lt;/C&gt;&lt;D xsi:type="xsd:double"&gt;2.9&lt;/D&gt;&lt;D xsi:type="xsd:double"&gt;3.3&lt;/D&gt;&lt;/FQL&gt;&lt;FQL&gt;&lt;Q&gt;GB00BDR05C01^FESG_RATING(1/1/2017,12/31/2017,,"ABS")&lt;/Q&gt;&lt;R&gt;2&lt;/R&gt;&lt;C&gt;1&lt;/C&gt;&lt;D xsi:type="xsd:double"&gt;3.3&lt;/D&gt;&lt;D xsi:type="xsd:double"&gt;3.1&lt;/D&gt;&lt;/FQL&gt;&lt;FQL&gt;&lt;Q&gt;GB00BDR05C01^FESG_RATING(1/1/2018,12/31/2018,,"ABS")&lt;/Q&gt;&lt;R&gt;2&lt;/R&gt;&lt;C&gt;1&lt;/C&gt;&lt;D xsi:type="xsd:double"&gt;3.1&lt;/D&gt;&lt;D xsi:type="xsd:double"&gt;3.5&lt;/D&gt;&lt;/FQL&gt;&lt;FQL&gt;&lt;Q&gt;US7766961061^FESG_RATING(1/1/2016,12/31/2016,,"ABS")&lt;/Q&gt;&lt;R&gt;2&lt;/R&gt;&lt;C&gt;1&lt;/C&gt;&lt;D xsi:type="xsd:double"&gt;1.6&lt;/D&gt;&lt;D xsi:type="xsd:double"&gt;1.5&lt;/D&gt;&lt;/FQL&gt;&lt;FQL&gt;&lt;Q&gt;US7766961061^FESG_RATING(1/1/2017,12/31/2017,,"ABS")&lt;/Q&gt;&lt;R&gt;2&lt;/R&gt;&lt;C&gt;1&lt;/C&gt;&lt;D xsi:type="xsd:double"&gt;1.4&lt;/D&gt;&lt;D xsi:type="xsd:double"&gt;1.4&lt;/D&gt;&lt;/FQL&gt;&lt;FQL&gt;&lt;Q&gt;US7766961061^FESG_RATING(1/1/2018,12/31/2018,,"ABS")&lt;/Q&gt;&lt;R&gt;2&lt;/R&gt;&lt;C&gt;1&lt;/C&gt;&lt;D xsi:type="xsd:double"&gt;1.4&lt;/D&gt;&lt;D xsi:type="xsd:double"&gt;2.3&lt;/D&gt;&lt;/FQL&gt;&lt;FQL&gt;&lt;Q&gt;US2786421030^FESG_RATING(1/1/2016,12/31/2016,,"ABS")&lt;/Q&gt;&lt;R&gt;2&lt;/R&gt;&lt;C&gt;1&lt;/C&gt;&lt;D xsi:type="xsd:double"&gt;2.9&lt;/D&gt;&lt;D xsi:type="xsd:double"&gt;3&lt;/D&gt;&lt;/FQL&gt;&lt;FQL&gt;&lt;Q&gt;US2786421030^FESG_RATING(1/1/2017,12/31/2017,,"ABS")&lt;/Q&gt;&lt;R&gt;2&lt;/R&gt;&lt;C&gt;1&lt;/C&gt;&lt;D xsi:type="xsd:double"&gt;3&lt;/D&gt;&lt;D xsi:type="xsd:double"&gt;2.9&lt;/D&gt;&lt;/FQL&gt;&lt;FQL&gt;&lt;Q&gt;US2786421030^FESG_RATING(1/1/2018,12/31/2018,,"ABS")&lt;/Q&gt;&lt;R&gt;2&lt;/R&gt;&lt;C&gt;1&lt;/C&gt;&lt;D xsi:type="xsd:double"&gt;2.9&lt;/D&gt;&lt;D xsi:type="xsd:double"&gt;2.8&lt;/D&gt;&lt;/FQL&gt;&lt;FQL&gt;&lt;Q&gt;KYG970081173^FESG_RATING(1/1/2016,12/31/2016,,"ABS")&lt;/Q&gt;&lt;R&gt;2&lt;/R&gt;&lt;C&gt;1&lt;/C&gt;&lt;D xsi:type="xsd:string"&gt;@NA&lt;/D&gt;&lt;D xsi:type="xsd:string"&gt;@NA&lt;/D&gt;&lt;/FQL&gt;&lt;FQL&gt;&lt;Q&gt;KYG970081173^FESG_RATING(1/1/2017,12/31/2017,,"ABS")&lt;/Q&gt;&lt;R&gt;2&lt;/R&gt;&lt;C&gt;1&lt;/C&gt;&lt;D xsi:type="xsd:string"&gt;@NA&lt;/D&gt;&lt;D xsi:type="xsd:string"&gt;@NA&lt;/D&gt;&lt;/FQL&gt;&lt;FQL&gt;&lt;Q&gt;KYG970081173^FESG_RATING(1/1/2018,12/31/2018,,"ABS")&lt;/Q&gt;&lt;R&gt;2&lt;/R&gt;&lt;C&gt;1&lt;/C&gt;&lt;D xsi:type="xsd:string"&gt;@NA&lt;/D&gt;&lt;D xsi:type="xsd:string"&gt;@NA&lt;/D&gt;&lt;/FQL&gt;&lt;FQL&gt;&lt;Q&gt;JP3898400001^FESG_RATING(1/1/2016,12/31/2016,,"ABS")&lt;/Q&gt;&lt;R&gt;2&lt;/R&gt;&lt;C&gt;1&lt;/C&gt;&lt;D xsi:type="xsd:double"&gt;2.1&lt;/D&gt;&lt;D xsi:type="xsd:double"&gt;2.3&lt;/D&gt;&lt;/FQL&gt;&lt;FQL&gt;&lt;Q&gt;JP3898400001^FESG_RATING(1/1/2017,12/31/2017,,"ABS")&lt;/Q&gt;&lt;R&gt;2&lt;/R&gt;&lt;C&gt;1&lt;/C&gt;&lt;D xsi:type="xsd:double"&gt;2.3&lt;/D&gt;&lt;D xsi:type="xsd:double"&gt;2.2&lt;/D&gt;&lt;/FQL&gt;&lt;FQL&gt;&lt;Q&gt;JP3898400001^FESG_RATING(1/1/2018,12/31/2018,,"ABS")&lt;/Q&gt;&lt;R&gt;2&lt;/R&gt;&lt;C&gt;1&lt;/C&gt;&lt;D xsi:type="xsd:double"&gt;2.2&lt;/D&gt;&lt;D xsi:type="xsd:double"&gt;3.7&lt;/D&gt;&lt;/FQL&gt;&lt;FQL&gt;&lt;Q&gt;US0255371017^FESG_RATING(1/1/2016,12/31/2016,,"ABS")&lt;/Q&gt;&lt;R&gt;2&lt;/R&gt;&lt;C&gt;1&lt;/C&gt;&lt;D xsi:type="xsd:double"&gt;2.8&lt;/D&gt;&lt;D xsi:type="xsd:double"&gt;2.7&lt;/D&gt;&lt;/FQL&gt;&lt;FQL&gt;&lt;Q&gt;US0255371017^FESG_RATING(1/1/2017,12/31/2017,,"ABS")&lt;/Q&gt;&lt;R&gt;2&lt;/R&gt;&lt;C&gt;1&lt;/C&gt;&lt;D xsi:type="xsd:double"&gt;3&lt;/D&gt;&lt;D xsi:type="xsd:double"&gt;3&lt;/D&gt;&lt;/FQL&gt;&lt;FQL&gt;&lt;Q&gt;US0255371017^FESG_RATING(1/1/2018,12/31/2018,,"ABS")&lt;/Q&gt;&lt;R&gt;2&lt;/R&gt;&lt;C&gt;1&lt;/C&gt;&lt;D xsi:type="xsd:double"&gt;3&lt;/D&gt;&lt;D xsi:type="xsd:double"&gt;3.5&lt;/D&gt;&lt;/FQL&gt;&lt;FQL&gt;&lt;Q&gt;GB0031348658^FESG_RATING(1/1/2016,12/31/2016,,"ABS")&lt;/Q&gt;&lt;R&gt;2&lt;/R&gt;&lt;C&gt;1&lt;/C&gt;&lt;D xsi:type="xsd:double"&gt;3.6&lt;/D&gt;&lt;D xsi:type="xsd:double"&gt;3.9&lt;/D&gt;&lt;/FQL&gt;&lt;FQL&gt;&lt;Q&gt;GB0031348658^FESG_RATING(1/1/2017,12/31/2017,,"ABS")&lt;/Q&gt;&lt;R&gt;2&lt;/R&gt;&lt;C&gt;1&lt;/C&gt;&lt;D xsi:type="xsd:double"&gt;3.9&lt;/D&gt;&lt;D xsi:type="xsd:double"&gt;4.3&lt;/D&gt;&lt;/FQL&gt;&lt;FQL&gt;&lt;Q&gt;GB0031348658^FESG_RATING(1/1/2018,12/31/2018,,"ABS")&lt;/Q&gt;&lt;R&gt;2&lt;/R&gt;&lt;C&gt;1&lt;/C&gt;&lt;D xsi:type="xsd:double"&gt;4.3&lt;/D&gt;&lt;D xsi:type="xsd:double"&gt;4.3&lt;/D&gt;&lt;/FQL&gt;&lt;FQL&gt;&lt;Q&gt;CH0013841017^FESG_RATING(1/1/2016,12/31/2016,,"ABS")&lt;/Q&gt;&lt;R&gt;2&lt;/R&gt;&lt;C&gt;1&lt;/C&gt;&lt;D xsi:type="xsd:double"&gt;2.2&lt;/D&gt;&lt;D xsi:type="xsd:double"&gt;2.2&lt;/D&gt;&lt;/FQL&gt;&lt;FQL&gt;&lt;Q&gt;CH0013841017^FESG_RATING(1/1/2017,12/31/2017,,"ABS")&lt;/Q&gt;&lt;R&gt;2&lt;/R&gt;&lt;C&gt;1&lt;/C&gt;&lt;D xsi:type="xsd:double"&gt;2.9&lt;/D&gt;&lt;D xsi:type="xsd:double"&gt;2.9&lt;/D&gt;&lt;/FQL&gt;&lt;FQL&gt;&lt;Q&gt;CH0013841017^FESG_RATING(1/1/2018,12/31/2018,,"ABS")&lt;/Q&gt;&lt;R&gt;2&lt;/R&gt;&lt;C&gt;1&lt;/C&gt;&lt;D xsi:type="xsd:double"&gt;2.9&lt;/D&gt;&lt;D xsi:type="xsd:double"&gt;2.8&lt;/D&gt;&lt;/FQL&gt;&lt;FQL&gt;&lt;Q&gt;US5950171042^FESG_RATING(1/1/2016,12/31/2016,,"ABS")&lt;/Q&gt;&lt;R&gt;2&lt;/R&gt;&lt;C&gt;1&lt;/C&gt;&lt;D xsi:type="xsd:double"&gt;1.8&lt;/D&gt;&lt;D xsi:type="xsd:double"&gt;2&lt;/D&gt;&lt;/FQL&gt;&lt;FQL&gt;&lt;Q&gt;US5950171042^FESG_RATING(1/1/2017,12/31/2017,,"ABS")&lt;/Q&gt;&lt;R&gt;2&lt;/R&gt;&lt;C&gt;1&lt;/C&gt;&lt;D xsi:type="xsd:double"&gt;2&lt;/D&gt;&lt;D xsi:type="xsd:double"&gt;1.8&lt;/D&gt;&lt;/FQL&gt;&lt;FQL&gt;&lt;Q&gt;US5950171042^FESG_RATING(1/1/2018,12/31/2018,,"ABS")&lt;/Q&gt;&lt;R&gt;2&lt;/R&gt;&lt;C&gt;1&lt;/C&gt;&lt;D xsi:type="xsd:double"&gt;1.8&lt;/D&gt;&lt;D xsi:type="xsd:double"&gt;2.6&lt;/D&gt;&lt;/FQL&gt;&lt;FQL&gt;&lt;Q&gt;US1924461023^FESG_RATING(1/1/2016,12/31/2016,,"ABS")&lt;/Q&gt;&lt;R&gt;2&lt;/R&gt;&lt;C&gt;1&lt;/C&gt;&lt;D xsi:type="xsd:double"&gt;4.7&lt;/D&gt;&lt;D xsi:type="xsd:double"&gt;3.9&lt;/D&gt;&lt;/FQL&gt;&lt;FQL&gt;&lt;Q&gt;US1924461023^FESG_RATING(1/1/2017,12/31/2017,,"ABS")&lt;/Q&gt;&lt;R&gt;2&lt;/R&gt;&lt;C&gt;1&lt;/C&gt;&lt;D xsi:type="xsd:double"&gt;3.9&lt;/D&gt;&lt;D xsi:type="xsd:double"&gt;4.3&lt;/D&gt;&lt;/FQL&gt;&lt;FQL&gt;&lt;Q&gt;US1924461023^FESG_RATING(1/1/2018,12/31/2018,,"ABS")&lt;/Q&gt;&lt;R&gt;2&lt;/R&gt;&lt;C&gt;1&lt;/C&gt;&lt;D xsi:type="xsd:double"&gt;4.3&lt;/D&gt;&lt;D xsi:type="xsd:double"&gt;4.5&lt;/D&gt;&lt;/FQL&gt;&lt;FQL&gt;&lt;Q&gt;US45168D1046^FESG_RATING(1/1/2016,12/31/2016,,"ABS")&lt;/Q&gt;&lt;R&gt;2&lt;/R&gt;&lt;C&gt;1&lt;/C&gt;&lt;D xsi:type="xsd:string"&gt;@NA&lt;/D&gt;&lt;D xsi:type="xsd:string"&gt;@NA&lt;/D&gt;&lt;/FQL&gt;&lt;FQL&gt;&lt;Q&gt;US45168D1046^FESG_RATING(1/1/2017,12/31/2017,,"ABS")&lt;/Q&gt;&lt;R&gt;2&lt;/R&gt;&lt;C&gt;1&lt;/C&gt;&lt;D xsi:type="xsd:double"&gt;1.8&lt;/D&gt;&lt;D xsi:type="xsd:double"&gt;1.5&lt;/D&gt;&lt;/FQL&gt;&lt;FQL&gt;&lt;Q&gt;US45168D1046^FESG_RATING(1/1/2018,12/31/2018,,"ABS")&lt;/Q&gt;&lt;R&gt;2&lt;/R&gt;&lt;C&gt;1&lt;/C&gt;&lt;D xsi:type="xsd:double"&gt;1.7&lt;/D&gt;&lt;D xsi:type="xsd:double"&gt;1.7&lt;/D&gt;&lt;/FQL&gt;&lt;FQL&gt;&lt;Q&gt;CA56501R1064^FESG_RATING(1/1/2016,12/31/2016,,"ABS")&lt;/Q&gt;&lt;R&gt;0&lt;/R&gt;&lt;C&gt;0&lt;/C&gt;&lt;/FQL&gt;&lt;FQL&gt;&lt;Q&gt;CA56501R1064^FESG_RATING(1/1/2017,12/31/2017,,"ABS")&lt;/Q&gt;&lt;R&gt;0&lt;/R&gt;&lt;C&gt;0&lt;/C&gt;&lt;/FQL&gt;&lt;FQL&gt;&lt;Q&gt;CA56501R1064^FESG_RATING(1/1/2018,12/31/2018,,"ABS")&lt;/Q&gt;&lt;R&gt;0&lt;/R&gt;&lt;C&gt;0&lt;/C&gt;&lt;/FQL&gt;&lt;FQL&gt;&lt;Q&gt;GB0008706128^FESG_RATING(1/1/2016,12/31/2016,,"ABS")&lt;/Q&gt;&lt;R&gt;2&lt;/R&gt;&lt;C&gt;1&lt;/C&gt;&lt;D xsi:type="xsd:double"&gt;3.5&lt;/D&gt;&lt;D xsi:type="xsd:double"&gt;3.9&lt;/D&gt;&lt;/FQL&gt;&lt;FQL&gt;&lt;Q&gt;GB0008706128^FESG_RATING(1/1/2017,12/31/2017,,"ABS")&lt;/Q&gt;&lt;R&gt;2&lt;/R&gt;&lt;C&gt;1&lt;/C&gt;&lt;D xsi:type="xsd:double"&gt;3.9&lt;/D&gt;&lt;D xsi:type="xsd:double"&gt;4&lt;/D&gt;&lt;/FQL&gt;&lt;FQL&gt;&lt;Q&gt;GB0008706128^FESG_RATING(1/1/2018,12/31/2018,,"ABS")&lt;/Q&gt;&lt;R&gt;2&lt;/R&gt;&lt;C&gt;1&lt;/C&gt;&lt;D xsi:type="xsd:double"&gt;4&lt;/D&gt;&lt;D xsi:type="xsd:double"&gt;4.2&lt;/D&gt;&lt;/FQL&gt;&lt;FQL&gt;&lt;Q&gt;DK0010268606^FESG_RATING(1/1/2016,12/31/2016,,"ABS")&lt;/Q&gt;&lt;R&gt;2&lt;/R&gt;&lt;C&gt;1&lt;/C&gt;&lt;D xsi:type="xsd:string"&gt;@NA&lt;/D&gt;&lt;D xsi:type="xsd:string"&gt;@NA&lt;/D&gt;&lt;/FQL&gt;&lt;FQL&gt;&lt;Q&gt;DK0010268606^FESG_RATING(1/1/2017,12/31/2017,,"ABS")&lt;/Q&gt;&lt;R&gt;2&lt;/R&gt;&lt;C&gt;1&lt;/C&gt;&lt;D xsi:type="xsd:string"&gt;@NA&lt;/D&gt;&lt;D xsi:type="xsd:string"&gt;@NA&lt;/D&gt;&lt;/FQL&gt;&lt;FQL&gt;&lt;Q&gt;DK0010268606^FESG_RATING(1/1/2018,12/31/2018,,"ABS")&lt;/Q&gt;&lt;R&gt;2&lt;/R&gt;&lt;C&gt;1&lt;/C&gt;&lt;D xsi:type="xsd:string"&gt;@NA&lt;/D&gt;&lt;D xsi:type="xsd:string"&gt;@NA&lt;/D&gt;&lt;/FQL&gt;&lt;FQL&gt;&lt;Q&gt;US40434L1052^FESG_RATING(1/1/2016,12/31/2016,,"ABS")&lt;/Q&gt;&lt;R&gt;2&lt;/R&gt;&lt;C&gt;1&lt;/C&gt;&lt;D xsi:type="xsd:double"&gt;3.9&lt;/D&gt;&lt;D xsi:type="xsd:double"&gt;4.2&lt;/D&gt;&lt;/FQL&gt;&lt;FQL&gt;&lt;Q&gt;US40434L1052^FESG_RATING(1/1/2017,12/31/2017,,"ABS")&lt;/Q&gt;&lt;R&gt;2&lt;/R&gt;&lt;C&gt;1&lt;/C&gt;&lt;D xsi:type="xsd:double"&gt;4.3&lt;/D&gt;&lt;D xsi:type="xsd:double"&gt;4.3&lt;/D&gt;&lt;/FQL&gt;&lt;FQL&gt;&lt;Q&gt;US40434L1052^FESG_RATING(1/1/2018,12/31/2018,,"ABS")&lt;/Q&gt;&lt;R&gt;2&lt;/R&gt;&lt;C&gt;1&lt;/C&gt;&lt;D xsi:type="xsd:double"&gt;4.3&lt;/D&gt;&lt;D xsi:type="xsd:double"&gt;4.5&lt;/D&gt;&lt;/FQL&gt;&lt;FQL&gt;&lt;Q&gt;CA05534B7604^FESG_RATING(1/1/2016,12/31/2016,,"ABS")&lt;/Q&gt;&lt;R&gt;0&lt;/R&gt;&lt;C&gt;0&lt;/C&gt;&lt;/FQL&gt;&lt;FQL&gt;&lt;Q&gt;CA05534B7604^FESG_RATING(1/1/2017,12/31/2017,,"ABS")&lt;/Q&gt;&lt;R&gt;0&lt;/R&gt;&lt;C&gt;0&lt;/C&gt;&lt;/FQL&gt;&lt;FQL&gt;&lt;Q&gt;CA05534B7604^FESG_RATING(1/1/2018,12/31/2018,,"ABS")&lt;/Q&gt;&lt;R&gt;0&lt;/R&gt;&lt;C&gt;0&lt;/C&gt;&lt;/FQL&gt;&lt;FQL&gt;&lt;Q&gt;SE0000108656^FESG_RATING(1/1/2016,12/31/2016,,"ABS")&lt;/Q&gt;&lt;R&gt;2&lt;/R&gt;&lt;C&gt;1&lt;/C&gt;&lt;D xsi:type="xsd:double"&gt;4&lt;/D&gt;&lt;D xsi:type="xsd:double"&gt;3.7&lt;/D&gt;&lt;/FQL&gt;&lt;FQL&gt;&lt;Q&gt;SE0000108656^FESG_RATING(1/1/2017,12/31/2017,,"ABS")&lt;/Q&gt;&lt;R&gt;2&lt;/R&gt;&lt;C&gt;1&lt;/C&gt;&lt;D xsi:type="xsd:double"&gt;4.3&lt;/D&gt;&lt;D xsi:type="xsd:double"&gt;4.3&lt;/D&gt;&lt;/FQL&gt;&lt;FQL&gt;&lt;Q&gt;SE0000108656^FESG_RATING(1/1/2018,12/31/2018,,"ABS")&lt;/Q&gt;&lt;R&gt;2&lt;/R&gt;&lt;C&gt;1&lt;/C&gt;&lt;D xsi:type="xsd:double"&gt;4.5&lt;/D&gt;&lt;D xsi:type="xsd:double"&gt;4.5&lt;/D&gt;&lt;/FQL&gt;&lt;FQL&gt;&lt;Q&gt;US7010941042^FESG_RATING(1/1/2016,12/31/2016,,"ABS")&lt;/Q&gt;&lt;R&gt;2&lt;/R&gt;&lt;C&gt;1&lt;/C&gt;&lt;D xsi:type="xsd:double"&gt;2.2&lt;/D&gt;&lt;D xsi:type="xsd:double"&gt;2&lt;/D&gt;&lt;/FQL&gt;&lt;FQL&gt;&lt;Q&gt;US7010941042^FESG_RATING(1/1/2017,12/31/2017,,"ABS")&lt;/Q&gt;&lt;R&gt;2&lt;/R&gt;&lt;C&gt;1&lt;/C&gt;&lt;D xsi:type="xsd:double"&gt;2&lt;/D&gt;&lt;D xsi:type="xsd:double"&gt;2.1&lt;/D&gt;&lt;/FQL&gt;&lt;FQL&gt;&lt;Q&gt;US7010941042^FESG_RATING(1/1/2018,12/31/2018,,"ABS")&lt;/Q&gt;&lt;R&gt;2&lt;/R&gt;&lt;C&gt;1&lt;/C&gt;&lt;D xsi:type="xsd:double"&gt;2.1&lt;/D&gt;&lt;D xsi:type="xsd:double"&gt;2.5&lt;/D&gt;&lt;/FQL&gt;&lt;FQL&gt;&lt;Q&gt;DK0060079531^FESG_RATING(1/1/2016,12/31/2016,,"ABS")&lt;/Q&gt;&lt;R&gt;2&lt;/R&gt;&lt;C&gt;1&lt;/C&gt;&lt;D xsi:type="xsd:double"&gt;2.4&lt;/D&gt;&lt;D xsi:type="xsd:double"&gt;2.4&lt;/D&gt;&lt;/FQL&gt;&lt;FQL&gt;&lt;Q&gt;DK0060079531^FESG_RATING(1/1/2017,12/31/2017,,"ABS")&lt;/Q&gt;&lt;R&gt;2&lt;/R&gt;&lt;C&gt;1&lt;/C&gt;&lt;D xsi:type="xsd:double"&gt;3.1&lt;/D&gt;&lt;D xsi:type="xsd:double"&gt;3.1&lt;/D&gt;&lt;/FQL&gt;&lt;FQL&gt;&lt;Q&gt;DK0060079531^FESG_RATING(1/1/2018,12/31/2018,,"ABS")&lt;/Q&gt;&lt;R&gt;2&lt;/R&gt;&lt;C&gt;1&lt;/C&gt;&lt;D xsi:type="xsd:double"&gt;3&lt;/D&gt;&lt;D xsi:type="xsd:double"&gt;3&lt;/D&gt;&lt;/FQL&gt;&lt;FQL&gt;&lt;Q&gt;SE0000115446^FESG_RATING(1/1/2016,12/31/2016,,"ABS")&lt;/Q&gt;&lt;R&gt;2&lt;/R&gt;&lt;C&gt;1&lt;/C&gt;&lt;D xsi:type="xsd:double"&gt;4&lt;/D&gt;&lt;D xsi:type="xsd:double"&gt;3.6&lt;/D&gt;&lt;/FQL&gt;&lt;FQL&gt;&lt;Q&gt;SE0000115446^FESG_RATING(1/1/2017,12/31/2017,,"ABS")&lt;/Q&gt;&lt;R&gt;2&lt;/R&gt;&lt;C&gt;1&lt;/C&gt;&lt;D xsi:type="xsd:double"&gt;3.6&lt;/D&gt;&lt;D xsi:type="xsd:double"&gt;3.3&lt;/D&gt;&lt;/FQL&gt;&lt;FQL&gt;&lt;Q&gt;SE0000115446^FESG_RATING(1/1/2018,12/31/2018,,"ABS")&lt;/Q&gt;&lt;R&gt;2&lt;/R&gt;&lt;C&gt;1&lt;/C&gt;&lt;D xsi:type="xsd:double"&gt;3.3&lt;/D&gt;&lt;D xsi:type="xsd:double"&gt;3.3&lt;/D&gt;&lt;/FQL&gt;&lt;FQL&gt;&lt;Q&gt;US8718291078^FESG_RATING(1/1/2016,12/31/2016,,"ABS")&lt;/Q&gt;&lt;R&gt;2&lt;/R&gt;&lt;C&gt;1&lt;/C&gt;&lt;D xsi:type="xsd:double"&gt;3&lt;/D&gt;&lt;D xsi:type="xsd:double"&gt;3&lt;/D&gt;&lt;/FQL&gt;&lt;FQL&gt;&lt;Q&gt;US8718291078^FESG_RATING(1/1/2017,12/31/2017,,"ABS")&lt;/Q&gt;&lt;R&gt;2&lt;/R&gt;&lt;C&gt;1&lt;/C&gt;&lt;D xsi:type="xsd:double"&gt;3&lt;/D&gt;&lt;D xsi:type="xsd:double"&gt;3.1&lt;/D&gt;&lt;/FQL&gt;&lt;FQL&gt;&lt;Q&gt;US8718291078^FESG_RATING(1/1/2018,12/31/2018,,"ABS")&lt;/Q&gt;&lt;R&gt;2&lt;/R&gt;&lt;C&gt;1&lt;/C&gt;&lt;D xsi:type="xsd:double"&gt;3.1&lt;/D&gt;&lt;D xsi:type="xsd:double"&gt;3.4&lt;/D&gt;&lt;/FQL&gt;&lt;FQL&gt;&lt;Q&gt;US0268747849^FESG_RATING(1/1/2016,12/31/2016,,"ABS")&lt;/Q&gt;&lt;R&gt;2&lt;/R&gt;&lt;C&gt;1&lt;/C&gt;&lt;D xsi:type="xsd:double"&gt;1.2&lt;/D&gt;&lt;D xsi:type="xsd:double"&gt;2.4&lt;/D&gt;&lt;/FQL&gt;&lt;FQL&gt;&lt;Q&gt;US0268747849^FESG_RATING(1/1/2017,12/31/2017,,"ABS")&lt;/Q&gt;&lt;R&gt;2&lt;/R&gt;&lt;C&gt;1&lt;/C&gt;&lt;D xsi:type="xsd:double"&gt;2.4&lt;/D&gt;&lt;D xsi:type="xsd:double"&gt;2.3&lt;/D&gt;&lt;/FQL&gt;&lt;FQL&gt;&lt;Q&gt;US0268747849^FESG_RATING(1/1/2018,12/31/2018,,"ABS")&lt;/Q&gt;&lt;R&gt;2&lt;/R&gt;&lt;C&gt;1&lt;/C&gt;&lt;D xsi:type="xsd:double"&gt;2.3&lt;/D&gt;&lt;D xsi:type="xsd:double"&gt;2.5&lt;/D&gt;&lt;/FQL&gt;&lt;FQL&gt;&lt;Q&gt;IE00BK9ZQ967^FESG_RATING(1/1/2016,12/31/2016,,"ABS")&lt;/Q&gt;&lt;R&gt;2&lt;/R&gt;&lt;C&gt;1&lt;/C&gt;&lt;D xsi:type="xsd:double"&gt;3.3&lt;/D&gt;&lt;D xsi:type="xsd:double"&gt;3.2&lt;/D&gt;&lt;/FQL&gt;&lt;FQL&gt;&lt;Q&gt;IE00BK9ZQ967^FESG_RATING(1/1/2017,12/31/2017,,"ABS")&lt;/Q&gt;&lt;R&gt;2&lt;/R&gt;&lt;C&gt;1&lt;/C&gt;&lt;D xsi:type="xsd:double"&gt;3.2&lt;/D&gt;&lt;D xsi:type="xsd:double"&gt;3.3&lt;/D&gt;&lt;/FQL&gt;&lt;FQL&gt;&lt;Q&gt;IE00BK9ZQ967^FESG_RATING(1/1/2018,12/31/2018,,"ABS")&lt;/Q&gt;&lt;R&gt;2&lt;/R&gt;&lt;C&gt;1&lt;/C&gt;&lt;D xsi:type="xsd:double"&gt;3.3&lt;/D&gt;&lt;D xsi:type="xsd:double"&gt;3.4&lt;/D&gt;&lt;/FQL&gt;&lt;FQL&gt;&lt;Q&gt;US1696561059^FESG_RATING(1/1/2016,12/31/2016,,"ABS")&lt;/Q&gt;&lt;R&gt;2&lt;/R&gt;&lt;C&gt;1&lt;/C&gt;&lt;D xsi:type="xsd:double"&gt;2&lt;/D&gt;&lt;D xsi:type="xsd:double"&gt;1.7&lt;/D&gt;&lt;/FQL&gt;&lt;FQL&gt;&lt;Q&gt;US1696561059^FESG_RATING(1/1/2017,12/31/2017,,"ABS")&lt;/Q&gt;&lt;R&gt;2&lt;/R&gt;&lt;C&gt;1&lt;/C&gt;&lt;D xsi:type="xsd:double"&gt;2.5&lt;/D&gt;&lt;D xsi:type="xsd:double"&gt;2.5&lt;/D&gt;&lt;/FQL&gt;&lt;FQL&gt;&lt;Q&gt;US1696561059^FESG_RATING(1/1/2018,12/31/2018,,"ABS")&lt;/Q&gt;&lt;R&gt;2&lt;/R&gt;&lt;C&gt;1&lt;/C&gt;&lt;D xsi:type="xsd:double"&gt;2.5&lt;/D&gt;&lt;D xsi:type="xsd:double"&gt;2.5&lt;/D&gt;&lt;/FQL&gt;&lt;FQL&gt;&lt;Q&gt;US9314271084^FESG_RATING(1/1/2016,12/31/2016,,"ABS")&lt;/Q&gt;&lt;R&gt;2&lt;/R&gt;&lt;C&gt;1&lt;/C&gt;&lt;D xsi:type="xsd:double"&gt;2.4&lt;/D&gt;&lt;D xsi:type="xsd:double"&gt;2.2&lt;/D&gt;&lt;/FQL&gt;&lt;FQL&gt;&lt;Q&gt;US9314271084^FESG_RATING(1/1/2017,12/31/2017,,"ABS")&lt;/Q&gt;&lt;R&gt;2&lt;/R&gt;&lt;C&gt;1&lt;/C&gt;&lt;D xsi:type="xsd:double"&gt;2.2&lt;/D&gt;&lt;D xsi:type="xsd:double"&gt;2.9&lt;/D&gt;&lt;/FQL&gt;&lt;FQL&gt;&lt;Q&gt;US9314271084^FESG_RATING(1/1/2018,12/31/2018,,"ABS")&lt;/Q&gt;&lt;R&gt;2&lt;/R&gt;&lt;C&gt;1&lt;/C&gt;&lt;D xsi:type="xsd:double"&gt;2.9&lt;/D&gt;&lt;D xsi:type="xsd:double"&gt;3.4&lt;/D&gt;&lt;/FQL&gt;&lt;FQL&gt;&lt;Q&gt;RU0009029540^FESG_RATING(1/1/2016,12/31/2016,,"ABS")&lt;/Q&gt;&lt;R&gt;2&lt;/R&gt;&lt;C&gt;1&lt;/C&gt;&lt;D xsi:type="xsd:double"&gt;1.6&lt;/D&gt;&lt;D xsi:type="xsd:double"&gt;2.7&lt;/D&gt;&lt;/FQL&gt;&lt;FQL&gt;&lt;Q&gt;RU0009029540^FESG_RATING(1/1/2017,12/31/2017,,"ABS")&lt;/Q&gt;&lt;R&gt;2&lt;/R&gt;&lt;C&gt;1&lt;/C&gt;&lt;D xsi:type="xsd:double"&gt;2.7&lt;/D&gt;&lt;D xsi:type="xsd:double"&gt;3&lt;/D&gt;&lt;/FQL&gt;&lt;FQL&gt;&lt;Q&gt;RU0009029540^FESG_RATING(1/1/2018,12/31/2018,,"ABS")&lt;/Q&gt;&lt;R&gt;2&lt;/R&gt;&lt;C&gt;1&lt;/C&gt;&lt;D xsi:type="xsd:double"&gt;3&lt;/D&gt;&lt;D xsi:type="xsd:double"&gt;2.9&lt;/D&gt;&lt;/FQL&gt;&lt;FQL&gt;&lt;Q&gt;US0320951017^FESG_RATING(1/1/2016,12/31/2016,,"ABS")&lt;/Q&gt;&lt;R&gt;2&lt;/R&gt;&lt;C&gt;1&lt;/C&gt;&lt;D xsi:type="xsd:double"&gt;0.9&lt;/D&gt;&lt;D xsi:type="xsd:double"&gt;0.9&lt;/D&gt;&lt;/FQL&gt;&lt;FQL&gt;&lt;Q&gt;US0320951017^FE</t>
        </r>
      </text>
    </comment>
    <comment ref="A64" authorId="0" shapeId="0" xr:uid="{BDCA9A7E-1A9F-419F-A5CC-574DE051AC79}">
      <text>
        <r>
          <rPr>
            <b/>
            <sz val="9"/>
            <color indexed="81"/>
            <rFont val="Tahoma"/>
            <family val="2"/>
          </rPr>
          <t>SG_RATING(1/1/2017,12/31/2017,,"ABS")&lt;/Q&gt;&lt;R&gt;2&lt;/R&gt;&lt;C&gt;1&lt;/C&gt;&lt;D xsi:type="xsd:double"&gt;1&lt;/D&gt;&lt;D xsi:type="xsd:double"&gt;1&lt;/D&gt;&lt;/FQL&gt;&lt;FQL&gt;&lt;Q&gt;US0320951017^FESG_RATING(1/1/2018,12/31/2018,,"ABS")&lt;/Q&gt;&lt;R&gt;2&lt;/R&gt;&lt;C&gt;1&lt;/C&gt;&lt;D xsi:type="xsd:double"&gt;1&lt;/D&gt;&lt;D xsi:type="xsd:double"&gt;2&lt;/D&gt;&lt;/FQL&gt;&lt;FQL&gt;&lt;Q&gt;US2538681030^FESG_RATING(1/1/2016,12/31/2016,,"ABS")&lt;/Q&gt;&lt;R&gt;2&lt;/R&gt;&lt;C&gt;1&lt;/C&gt;&lt;D xsi:type="xsd:double"&gt;1.2&lt;/D&gt;&lt;D xsi:type="xsd:double"&gt;1.6&lt;/D&gt;&lt;/FQL&gt;&lt;FQL&gt;&lt;Q&gt;US2538681030^FESG_RATING(1/1/2017,12/31/2017,,"ABS")&lt;/Q&gt;&lt;R&gt;2&lt;/R&gt;&lt;C&gt;1&lt;/C&gt;&lt;D xsi:type="xsd:double"&gt;1.6&lt;/D&gt;&lt;D xsi:type="xsd:double"&gt;1.9&lt;/D&gt;&lt;/FQL&gt;&lt;FQL&gt;&lt;Q&gt;US2538681030^FESG_RATING(1/1/2018,12/31/2018,,"ABS")&lt;/Q&gt;&lt;R&gt;2&lt;/R&gt;&lt;C&gt;1&lt;/C&gt;&lt;D xsi:type="xsd:double"&gt;1.9&lt;/D&gt;&lt;D xsi:type="xsd:double"&gt;2.3&lt;/D&gt;&lt;/FQL&gt;&lt;FQL&gt;&lt;Q&gt;US72352L1061^FESG_RATING(1/1/2016,12/31/2016,,"ABS")&lt;/Q&gt;&lt;R&gt;2&lt;/R&gt;&lt;C&gt;1&lt;/C&gt;&lt;D xsi:type="xsd:string"&gt;@NA&lt;/D&gt;&lt;D xsi:type="xsd:string"&gt;@NA&lt;/D&gt;&lt;/FQL&gt;&lt;FQL&gt;&lt;Q&gt;US72352L1061^FESG_RATING(1/1/2017,12/31/2017,,"ABS")&lt;/Q&gt;&lt;R&gt;2&lt;/R&gt;&lt;C&gt;1&lt;/C&gt;&lt;D xsi:type="xsd:string"&gt;@NA&lt;/D&gt;&lt;D xsi:type="xsd:string"&gt;@NA&lt;/D&gt;&lt;/FQL&gt;&lt;FQL&gt;&lt;Q&gt;US72352L1061^FESG_RATING(1/1/2018,12/31/2018,,"ABS")&lt;/Q&gt;&lt;R&gt;2&lt;/R&gt;&lt;C&gt;1&lt;/C&gt;&lt;D xsi:type="xsd:string"&gt;@NA&lt;/D&gt;&lt;D xsi:type="xsd:string"&gt;@NA&lt;/D&gt;&lt;/FQL&gt;&lt;FQL&gt;&lt;Q&gt;AU000000WOW2^FESG_RATING(1/1/2016,12/31/2016,,"ABS")&lt;/Q&gt;&lt;R&gt;2&lt;/R&gt;&lt;C&gt;1&lt;/C&gt;&lt;D xsi:type="xsd:double"&gt;3.3&lt;/D&gt;&lt;D xsi:type="xsd:double"&gt;3.5&lt;/D&gt;&lt;/FQL&gt;&lt;FQL&gt;&lt;Q&gt;AU000000WOW2^FESG_RATING(1/1/2017,12/31/2017,,"ABS")&lt;/Q&gt;&lt;R&gt;2&lt;/R&gt;&lt;C&gt;1&lt;/C&gt;&lt;D xsi:type="xsd:double"&gt;3.5&lt;/D&gt;&lt;D xsi:type="xsd:double"&gt;3.4&lt;/D&gt;&lt;/FQL&gt;&lt;FQL&gt;&lt;Q&gt;AU000000WOW2^FESG_RATING(1/1/2018,12/31/2018,,"ABS")&lt;/Q&gt;&lt;R&gt;2&lt;/R&gt;&lt;C&gt;1&lt;/C&gt;&lt;D xsi:type="xsd:double"&gt;3.4&lt;/D&gt;&lt;D xsi:type="xsd:double"&gt;3.9&lt;/D&gt;&lt;/FQL&gt;&lt;FQL&gt;&lt;Q&gt;US0162551016^FESG_RATING(1/1/2016,12/31/2016,,"ABS")&lt;/Q&gt;&lt;R&gt;2&lt;/R&gt;&lt;C&gt;1&lt;/C&gt;&lt;D xsi:type="xsd:string"&gt;@NA&lt;/D&gt;&lt;D xsi:type="xsd:string"&gt;@NA&lt;/D&gt;&lt;/FQL&gt;&lt;FQL&gt;&lt;Q&gt;US0162551016^FESG_RATING(1/1/2017,12/31/2017,,"ABS")&lt;/Q&gt;&lt;R&gt;2&lt;/R&gt;&lt;C&gt;1&lt;/C&gt;&lt;D xsi:type="xsd:string"&gt;@NA&lt;/D&gt;&lt;D xsi:type="xsd:double"&gt;2.5&lt;/D&gt;&lt;/FQL&gt;&lt;FQL&gt;&lt;Q&gt;US0162551016^FESG_RATING(1/1/2018,12/31/2018,,"ABS")&lt;/Q&gt;&lt;R&gt;2&lt;/R&gt;&lt;C&gt;1&lt;/C&gt;&lt;D xsi:type="xsd:double"&gt;2.5&lt;/D&gt;&lt;D xsi:type="xsd:double"&gt;1.8&lt;/D&gt;&lt;/FQL&gt;&lt;FQL&gt;&lt;Q&gt;SE0011166610^FESG_RATING(1/1/2016,12/31/2016,,"ABS")&lt;/Q&gt;&lt;R&gt;2&lt;/R&gt;&lt;C&gt;1&lt;/C&gt;&lt;D xsi:type="xsd:double"&gt;4.1&lt;/D&gt;&lt;D xsi:type="xsd:double"&gt;3.6&lt;/D&gt;&lt;/FQL&gt;&lt;FQL&gt;&lt;Q&gt;SE0011166610^FESG_RATING(1/1/2017,12/31/2017,,"ABS")&lt;/Q&gt;&lt;R&gt;2&lt;/R&gt;&lt;C&gt;1&lt;/C&gt;&lt;D xsi:type="xsd:double"&gt;3.8&lt;/D&gt;&lt;D xsi:type="xsd:double"&gt;3.8&lt;/D&gt;&lt;/FQL&gt;&lt;FQL&gt;&lt;Q&gt;SE0011166610^FESG_RATING(1/1/2018,12/31/2018,,"ABS")&lt;/Q&gt;&lt;R&gt;2&lt;/R&gt;&lt;C&gt;1&lt;/C&gt;&lt;D xsi:type="xsd:double"&gt;3.8&lt;/D&gt;&lt;D xsi:type="xsd:double"&gt;3.9&lt;/D&gt;&lt;/FQL&gt;&lt;FQL&gt;&lt;Q&gt;US2855121099^FESG_RATING(1/1/2016,12/31/2016,,"ABS")&lt;/Q&gt;&lt;R&gt;2&lt;/R&gt;&lt;C&gt;1&lt;/C&gt;&lt;D xsi:type="xsd:double"&gt;1.3&lt;/D&gt;&lt;D xsi:type="xsd:double"&gt;1.4&lt;/D&gt;&lt;/FQL&gt;&lt;FQL&gt;&lt;Q&gt;US2855121099^FESG_RATING(1/1/2017,12/31/2017,,"ABS")&lt;/Q&gt;&lt;R&gt;2&lt;/R&gt;&lt;C&gt;1&lt;/C&gt;&lt;D xsi:type="xsd:double"&gt;1.4&lt;/D&gt;&lt;D xsi:type="xsd:double"&gt;1.6&lt;/D&gt;&lt;/FQL&gt;&lt;FQL&gt;&lt;Q&gt;US2855121099^FESG_RATING(1/1/2018,12/31/2018,,"ABS")&lt;/Q&gt;&lt;R&gt;2&lt;/R&gt;&lt;C&gt;1&lt;/C&gt;&lt;D xsi:type="xsd:double"&gt;1.6&lt;/D&gt;&lt;D xsi:type="xsd:double"&gt;2&lt;/D&gt;&lt;/FQL&gt;&lt;FQL&gt;&lt;Q&gt;US00846U1016^FESG_RATING(1/1/2016,12/31/2016,,"ABS")&lt;/Q&gt;&lt;R&gt;2&lt;/R&gt;&lt;C&gt;1&lt;/C&gt;&lt;D xsi:type="xsd:double"&gt;3.1&lt;/D&gt;&lt;D xsi:type="xsd:double"&gt;3.1&lt;/D&gt;&lt;/FQL&gt;&lt;FQL&gt;&lt;Q&gt;US00846U1016^FESG_RATING(1/1/2017,12/31/2017,,"ABS")&lt;/Q&gt;&lt;R&gt;2&lt;/R&gt;&lt;C&gt;1&lt;/C&gt;&lt;D xsi:type="xsd:double"&gt;3.4&lt;/D&gt;&lt;D xsi:type="xsd:double"&gt;3.4&lt;/D&gt;&lt;/FQL&gt;&lt;FQL&gt;&lt;Q&gt;US00846U1016^FESG_RATING(1/1/2018,12/31/2018,,"ABS")&lt;/Q&gt;&lt;R&gt;2&lt;/R&gt;&lt;C&gt;1&lt;/C&gt;&lt;D xsi:type="xsd:double"&gt;3.2&lt;/D&gt;&lt;D xsi:type="xsd:double"&gt;3.2&lt;/D&gt;&lt;/FQL&gt;&lt;FQL&gt;&lt;Q&gt;FR0000052292^FESG_RATING(1/1/2016,12/31/2016,,"ABS")&lt;/Q&gt;&lt;R&gt;2&lt;/R&gt;&lt;C&gt;1&lt;/C&gt;&lt;D xsi:type="xsd:double"&gt;2.7&lt;/D&gt;&lt;D xsi:type="xsd:double"&gt;2.1&lt;/D&gt;&lt;/FQL&gt;&lt;FQL&gt;&lt;Q&gt;FR0000052292^FESG_RATING(1/1/2017,12/31/2017,,"ABS")&lt;/Q&gt;&lt;R&gt;2&lt;/R&gt;&lt;C&gt;1&lt;/C&gt;&lt;D xsi:type="xsd:double"&gt;2.1&lt;/D&gt;&lt;D xsi:type="xsd:double"&gt;2.6&lt;/D&gt;&lt;/FQL&gt;&lt;FQL&gt;&lt;Q&gt;FR0000052292^FESG_RATING(1/1/2018,12/31/2018,,"ABS")&lt;/Q&gt;&lt;R&gt;2&lt;/R&gt;&lt;C&gt;1&lt;/C&gt;&lt;D xsi:type="xsd:double"&gt;2.6&lt;/D&gt;&lt;D xsi:type="xsd:double"&gt;2.8&lt;/D&gt;&lt;/FQL&gt;&lt;FQL&gt;&lt;Q&gt;US74460D1090^FESG_RATING(1/1/2016,12/31/2016,,"ABS")&lt;/Q&gt;&lt;R&gt;2&lt;/R&gt;&lt;C&gt;1&lt;/C&gt;&lt;D xsi:type="xsd:double"&gt;1.4&lt;/D&gt;&lt;D xsi:type="xsd:double"&gt;1.4&lt;/D&gt;&lt;/FQL&gt;&lt;FQL&gt;&lt;Q&gt;US74460D1090^FESG_RATING(1/1/2017,12/31/2017,,"ABS")&lt;/Q&gt;&lt;R&gt;2&lt;/R&gt;&lt;C&gt;1&lt;/C&gt;&lt;D xsi:type="xsd:double"&gt;1.4&lt;/D&gt;&lt;D xsi:type="xsd:double"&gt;1.3&lt;/D&gt;&lt;/FQL&gt;&lt;FQL&gt;&lt;Q&gt;US74460D1090^FESG_RATING(1/1/2018,12/31/2018,,"ABS")&lt;/Q&gt;&lt;R&gt;2&lt;/R&gt;&lt;C&gt;1&lt;/C&gt;&lt;D xsi:type="xsd:double"&gt;1.3&lt;/D&gt;&lt;D xsi:type="xsd:double"&gt;1.4&lt;/D&gt;&lt;/FQL&gt;&lt;FQL&gt;&lt;Q&gt;US74144T1088^FESG_RATING(1/1/2016,12/31/2016,,"ABS")&lt;/Q&gt;&lt;R&gt;2&lt;/R&gt;&lt;C&gt;1&lt;/C&gt;&lt;D xsi:type="xsd:double"&gt;2.3&lt;/D&gt;&lt;D xsi:type="xsd:double"&gt;2.9&lt;/D&gt;&lt;/FQL&gt;&lt;FQL&gt;&lt;Q&gt;US74144T1088^FESG_RATING(1/1/2017,12/31/2017,,"ABS")&lt;/Q&gt;&lt;R&gt;2&lt;/R&gt;&lt;C&gt;1&lt;/C&gt;&lt;D xsi:type="xsd:double"&gt;2.9&lt;/D&gt;&lt;D xsi:type="xsd:double"&gt;3.3&lt;/D&gt;&lt;/FQL&gt;&lt;FQL&gt;&lt;Q&gt;US74144T1088^FESG_RATING(1/1/2018,12/31/2018,,"ABS")&lt;/Q&gt;&lt;R&gt;2&lt;/R&gt;&lt;C&gt;1&lt;/C&gt;&lt;D xsi:type="xsd:double"&gt;3.3&lt;/D&gt;&lt;D xsi:type="xsd:double"&gt;3.7&lt;/D&gt;&lt;/FQL&gt;&lt;FQL&gt;&lt;Q&gt;US21036P1084^FESG_RATING(1/1/2016,12/31/2016,,"ABS")&lt;/Q&gt;&lt;R&gt;2&lt;/R&gt;&lt;C&gt;1&lt;/C&gt;&lt;D xsi:type="xsd:double"&gt;2.3&lt;/D&gt;&lt;D xsi:type="xsd:double"&gt;2.3&lt;/D&gt;&lt;/FQL&gt;&lt;FQL&gt;&lt;Q&gt;US21036P1084^FESG_RATING(1/1/2017,12/31/2017,,"ABS")&lt;/Q&gt;&lt;R&gt;2&lt;/R&gt;&lt;C&gt;1&lt;/C&gt;&lt;D xsi:type="xsd:double"&gt;2.3&lt;/D&gt;&lt;D xsi:type="xsd:double"&gt;2.7&lt;/D&gt;&lt;/FQL&gt;&lt;FQL&gt;&lt;Q&gt;US21036P1084^FESG_RATING(1/1/2018,12/31/2018,,"ABS")&lt;/Q&gt;&lt;R&gt;2&lt;/R&gt;&lt;C&gt;1&lt;/C&gt;&lt;D xsi:type="xsd:double"&gt;3&lt;/D&gt;&lt;D xsi:type="xsd:double"&gt;3&lt;/D&gt;&lt;/FQL&gt;&lt;FQL&gt;&lt;Q&gt;FR0000120693^FESG_RATING(1/1/2016,12/31/2016,,"ABS")&lt;/Q&gt;&lt;R&gt;2&lt;/R&gt;&lt;C&gt;1&lt;/C&gt;&lt;D xsi:type="xsd:double"&gt;3.1&lt;/D&gt;&lt;D xsi:type="xsd:double"&gt;3.7&lt;/D&gt;&lt;/FQL&gt;&lt;FQL&gt;&lt;Q&gt;FR0000120693^FESG_RATING(1/1/2017,12/31/2017,,"ABS")&lt;/Q&gt;&lt;R&gt;2&lt;/R&gt;&lt;C&gt;1&lt;/C&gt;&lt;D xsi:type="xsd:double"&gt;3.7&lt;/D&gt;&lt;D xsi:type="xsd:double"&gt;3.8&lt;/D&gt;&lt;/FQL&gt;&lt;FQL&gt;&lt;Q&gt;FR0000120693^FESG_RATING(1/1/2018,12/31/2018,,"ABS")&lt;/Q&gt;&lt;R&gt;2&lt;/R&gt;&lt;C&gt;1&lt;/C&gt;&lt;D xsi:type="xsd:double"&gt;3.8&lt;/D&gt;&lt;D xsi:type="xsd:double"&gt;3.7&lt;/D&gt;&lt;/FQL&gt;&lt;FQL&gt;&lt;Q&gt;SG1L01001701^FESG_RATING(1/1/2016,12/31/2016,,"ABS")&lt;/Q&gt;&lt;R&gt;2&lt;/R&gt;&lt;C&gt;1&lt;/C&gt;&lt;D xsi:type="xsd:double"&gt;2.1&lt;/D&gt;&lt;D xsi:type="xsd:double"&gt;2.6&lt;/D&gt;&lt;/FQL&gt;&lt;FQL&gt;&lt;Q&gt;SG1L01001701^FESG_RATING(1/1/2017,12/31/2017,,"ABS")&lt;/Q&gt;&lt;R&gt;2&lt;/R&gt;&lt;C&gt;1&lt;/C&gt;&lt;D xsi:type="xsd:double"&gt;2.6&lt;/D&gt;&lt;D xsi:type="xsd:double"&gt;3.4&lt;/D&gt;&lt;/FQL&gt;&lt;FQL&gt;&lt;Q&gt;SG1L01001701^FESG_RATING(1/1/2018,12/31/2018,,"ABS")&lt;/Q&gt;&lt;R&gt;2&lt;/R&gt;&lt;C&gt;1&lt;/C&gt;&lt;D xsi:type="xsd:double"&gt;3.4&lt;/D&gt;&lt;D xsi:type="xsd:double"&gt;3.4&lt;/D&gt;&lt;/FQL&gt;&lt;FQL&gt;&lt;Q&gt;CH0418792922^FESG_RATING(1/1/2016,12/31/2016,,"ABS")&lt;/Q&gt;&lt;R&gt;2&lt;/R&gt;&lt;C&gt;1&lt;/C&gt;&lt;D xsi:type="xsd:double"&gt;2&lt;/D&gt;&lt;D xsi:type="xsd:double"&gt;2.6&lt;/D&gt;&lt;/FQL&gt;&lt;FQL&gt;&lt;Q&gt;CH0418792922^FESG_RATING(1/1/2017,12/31/2017,,"ABS")&lt;/Q&gt;&lt;R&gt;2&lt;/R&gt;&lt;C&gt;1&lt;/C&gt;&lt;D xsi:type="xsd:double"&gt;2.6&lt;/D&gt;&lt;D xsi:type="xsd:double"&gt;3&lt;/D&gt;&lt;/FQL&gt;&lt;FQL&gt;&lt;Q&gt;CH0418792922^FESG_RATING(1/1/2018,12/31/2018,,"ABS")&lt;/Q&gt;&lt;R&gt;2&lt;/R&gt;&lt;C&gt;1&lt;/C&gt;&lt;D xsi:type="xsd:double"&gt;3&lt;/D&gt;&lt;D xsi:type="xsd:double"&gt;3.3&lt;/D&gt;&lt;/FQL&gt;&lt;FQL&gt;&lt;Q&gt;US0640581007^FESG_RATING(1/1/2016,12/31/2016,,"ABS")&lt;/Q&gt;&lt;R&gt;2&lt;/R&gt;&lt;C&gt;1&lt;/C&gt;&lt;D xsi:type="xsd:double"&gt;3.1&lt;/D&gt;&lt;D xsi:type="xsd:double"&gt;3&lt;/D&gt;&lt;/FQL&gt;&lt;FQL&gt;&lt;Q&gt;US0640581007^FESG_RATING(1/1/2017,12/31/2017,,"ABS")&lt;/Q&gt;&lt;R&gt;2&lt;/R&gt;&lt;C&gt;1&lt;/C&gt;&lt;D xsi:type="xsd:double"&gt;3&lt;/D&gt;&lt;D xsi:type="xsd:double"&gt;3.7&lt;/D&gt;&lt;/FQL&gt;&lt;FQL&gt;&lt;Q&gt;US0640581007^FESG_RATING(1/1/2018,12/31/2018,,"ABS")&lt;/Q&gt;&lt;R&gt;2&lt;/R&gt;&lt;C&gt;1&lt;/C&gt;&lt;D xsi:type="xsd:double"&gt;3.7&lt;/D&gt;&lt;D xsi:type="xsd:double"&gt;3.7&lt;/D&gt;&lt;/FQL&gt;&lt;FQL&gt;&lt;Q&gt;US2310211063^FESG_RATING(1/1/2016,12/31/2016,,"ABS")&lt;/Q&gt;&lt;R&gt;2&lt;/R&gt;&lt;C&gt;1&lt;/C&gt;&lt;D xsi:type="xsd:double"&gt;3.4&lt;/D&gt;&lt;D xsi:type="xsd:double"&gt;3.7&lt;/D&gt;&lt;/FQL&gt;&lt;FQL&gt;&lt;Q&gt;US2310211063^FESG_RATING(1/1/2017,12/31/2017,,"ABS")&lt;/Q&gt;&lt;R&gt;2&lt;/R&gt;&lt;C&gt;1&lt;/C&gt;&lt;D xsi:type="xsd:double"&gt;3.7&lt;/D&gt;&lt;D xsi:type="xsd:double"&gt;3.5&lt;/D&gt;&lt;/FQL&gt;&lt;FQL&gt;&lt;Q&gt;US2310211063^FESG_RATING(1/1/2018,12/31/2018,,"ABS")&lt;/Q&gt;&lt;R&gt;2&lt;/R&gt;&lt;C&gt;1&lt;/C&gt;&lt;D xsi:type="xsd:double"&gt;3.5&lt;/D&gt;&lt;D xsi:type="xsd:double"&gt;3.9&lt;/D&gt;&lt;/FQL&gt;&lt;FQL&gt;&lt;Q&gt;US8168511090^FESG_RATING(1/1/2016,12/31/2016,,"ABS")&lt;/Q&gt;&lt;R&gt;2&lt;/R&gt;&lt;C&gt;1&lt;/C&gt;&lt;D xsi:type="xsd:double"&gt;3.7&lt;/D&gt;&lt;D xsi:type="xsd:double"&gt;3.7&lt;/D&gt;&lt;/FQL&gt;&lt;FQL&gt;&lt;Q&gt;US8168511090^FESG_RATING(1/1/2017,12/31/2017,,"ABS")&lt;/Q&gt;&lt;R&gt;2&lt;/R&gt;&lt;C&gt;1&lt;/C&gt;&lt;D xsi:type="xsd:double"&gt;3.7&lt;/D&gt;&lt;D xsi:type="xsd:double"&gt;3.5&lt;/D&gt;&lt;/FQL&gt;&lt;FQL&gt;&lt;Q&gt;US8168511090^FESG_RATING(1/1/2018,12/31/2018,,"ABS")&lt;/Q&gt;&lt;R&gt;2&lt;/R&gt;&lt;C&gt;1&lt;/C&gt;&lt;D xsi:type="xsd:double"&gt;3.5&lt;/D&gt;&lt;D xsi:type="xsd:double"&gt;3.4&lt;/D&gt;&lt;/FQL&gt;&lt;FQL&gt;&lt;Q&gt;AU000000MQG1^FESG_RATING(1/1/2016,12/31/2016,,"ABS")&lt;/Q&gt;&lt;R&gt;2&lt;/R&gt;&lt;C&gt;1&lt;/C&gt;&lt;D xsi:type="xsd:double"&gt;3.1&lt;/D&gt;&lt;D xsi:type="xsd:double"&gt;3.1&lt;/D&gt;&lt;/FQL&gt;&lt;FQL&gt;&lt;Q&gt;AU000000MQG1^FESG_RATING(1/1/2017,12/31/2017,,"ABS")&lt;/Q&gt;&lt;R&gt;2&lt;/R&gt;&lt;C&gt;1&lt;/C&gt;&lt;D xsi:type="xsd:double"&gt;3.1&lt;/D&gt;&lt;D xsi:type="xsd:double"&gt;3.1&lt;/D&gt;&lt;/FQL&gt;&lt;FQL&gt;&lt;Q&gt;AU000000MQG1^FESG_RATING(1/1/2018,12/31/2018,,"ABS")&lt;/Q&gt;&lt;R&gt;2&lt;/R&gt;&lt;C&gt;1&lt;/C&gt;&lt;D xsi:type="xsd:double"&gt;3.1&lt;/D&gt;&lt;D xsi:type="xsd:double"&gt;4.3&lt;/D&gt;&lt;/FQL&gt;&lt;FQL&gt;&lt;Q&gt;US1273871087^FESG_RATING(1/1/2016,12/31/2016,,"ABS")&lt;/Q&gt;&lt;R&gt;2&lt;/R&gt;&lt;C&gt;1&lt;/C&gt;&lt;D xsi:type="xsd:string"&gt;@NA&lt;/D&gt;&lt;D xsi:type="xsd:string"&gt;@NA&lt;/D&gt;&lt;/FQL&gt;&lt;FQL&gt;&lt;Q&gt;US1273871087^FESG_RATING(1/1/2017,12/31/2017,,"ABS")&lt;/Q&gt;&lt;R&gt;2&lt;/R&gt;&lt;C&gt;1&lt;/C&gt;&lt;D xsi:type="xsd:string"&gt;@NA&lt;/D&gt;&lt;D xsi:type="xsd:string"&gt;@NA&lt;/D&gt;&lt;/FQL&gt;&lt;FQL&gt;&lt;Q&gt;US1273871087^FESG_RATING(1/1/2018,12/31/2018,,"ABS")&lt;/Q&gt;&lt;R&gt;2&lt;/R&gt;&lt;C&gt;1&lt;/C&gt;&lt;D xsi:type="xsd:double"&gt;1.2&lt;/D&gt;&lt;D xsi:type="xsd:double"&gt;1.2&lt;/D&gt;&lt;/FQL&gt;&lt;FQL&gt;&lt;Q&gt;US89417E1091^FESG_RATING(1/1/2016,12/31/2016,,"ABS")&lt;/Q&gt;&lt;R&gt;2&lt;/R&gt;&lt;C&gt;1&lt;/C&gt;&lt;D xsi:type="xsd:double"&gt;1.9&lt;/D&gt;&lt;D xsi:type="xsd:double"&gt;2.6&lt;/D&gt;&lt;/FQL&gt;&lt;FQL&gt;&lt;Q&gt;US89417E1091^FESG_RATING(1/1/2017,12/31/2017,,"ABS")&lt;/Q&gt;&lt;R&gt;2&lt;/R&gt;&lt;C&gt;1&lt;/C&gt;&lt;D xsi:type="xsd:double"&gt;2.6&lt;/D&gt;&lt;D xsi:type="xsd:double"&gt;3.7&lt;/D&gt;&lt;/FQL&gt;&lt;FQL&gt;&lt;Q&gt;US89417E1091^FESG_RATING(1/1/2018,12/31/2018,,"ABS")&lt;/Q&gt;&lt;R&gt;2&lt;/R&gt;&lt;C&gt;1&lt;/C&gt;&lt;D xsi:type="xsd:double"&gt;3.7&lt;/D&gt;&lt;D xsi:type="xsd:double"&gt;3.9&lt;/D&gt;&lt;/FQL&gt;&lt;FQL&gt;&lt;Q&gt;US8716071076^FESG_RATING(1/1/2016,12/31/2016,,"ABS")&lt;/Q&gt;&lt;R&gt;2&lt;/R&gt;&lt;C&gt;1&lt;/C&gt;&lt;D xsi:type="xsd:double"&gt;1.6&lt;/D&gt;&lt;D xsi:type="xsd:double"&gt;2.6&lt;/D&gt;&lt;/FQL&gt;&lt;FQL&gt;&lt;Q&gt;US8716071076^FESG_RATING(1/1/2017,12/31/2017,,"ABS")&lt;/Q&gt;&lt;R&gt;2&lt;/R&gt;&lt;C&gt;1&lt;/C&gt;&lt;D xsi:type="xsd:double"&gt;2.6&lt;/D&gt;&lt;D xsi:type="xsd:double"&gt;2.6&lt;/D&gt;&lt;/FQL&gt;&lt;FQL&gt;&lt;Q&gt;US8716071076^FESG_RATING(1/1/2018,12/31/2018,,"ABS")&lt;/Q&gt;&lt;R&gt;2&lt;/R&gt;&lt;C&gt;1&lt;/C&gt;&lt;D xsi:type="xsd:double"&gt;2.9&lt;/D&gt;&lt;D xsi:type="xsd:double"&gt;2.9&lt;/D&gt;&lt;/FQL&gt;&lt;FQL&gt;&lt;Q&gt;AN8068571086^FESG_RATING(1/1/2016,12/31/2016,,"ABS")&lt;/Q&gt;&lt;R&gt;2&lt;/R&gt;&lt;C&gt;1&lt;/C&gt;&lt;D xsi:type="xsd:double"&gt;1.8&lt;/D&gt;&lt;D xsi:type="xsd:double"&gt;1.8&lt;/D&gt;&lt;/FQL&gt;&lt;FQL&gt;&lt;Q&gt;AN8068571086^FESG_RATING(1/1/2017,12/31/2017,,"ABS")&lt;/Q&gt;&lt;R&gt;2&lt;/R&gt;&lt;C&gt;1&lt;/C&gt;&lt;D xsi:type="xsd:double"&gt;3.1&lt;/D&gt;&lt;D xsi:type="xsd:double"&gt;3&lt;/D&gt;&lt;/FQL&gt;&lt;FQL&gt;&lt;Q&gt;AN8068571086^FESG_RATING(1/1/2018,12/31/2018,,"ABS")&lt;/Q&gt;&lt;R&gt;2&lt;/R&gt;&lt;C&gt;1&lt;/C&gt;&lt;D xsi:type="xsd:double"&gt;3.1&lt;/D&gt;&lt;D xsi:type="xsd:double"&gt;3.1&lt;/D&gt;&lt;/FQL&gt;&lt;FQL&gt;&lt;Q&gt;US2561631068^FESG_RATING(1/1/2016,12/31/2016,,"ABS")&lt;/Q&gt;&lt;R&gt;2&lt;/R&gt;&lt;C&gt;1&lt;/C&gt;&lt;D xsi:type="xsd:string"&gt;@NA&lt;/D&gt;&lt;D xsi:type="xsd:string"&gt;@NA&lt;/D&gt;&lt;/FQL&gt;&lt;FQL&gt;&lt;Q&gt;US2561631068^FESG_RATING(1/1/2017,12/31/2017,,"ABS")&lt;/Q&gt;&lt;R&gt;2&lt;/R&gt;&lt;C&gt;1&lt;/C&gt;&lt;D xsi:type="xsd:string"&gt;@NA&lt;/D&gt;&lt;D xsi:type="xsd:string"&gt;@NA&lt;/D&gt;&lt;/FQL&gt;&lt;FQL&gt;&lt;Q&gt;US2561631068^FESG_RATING(1/1/2018,12/31/2018,,"ABS")&lt;/Q&gt;&lt;R&gt;2&lt;/R&gt;&lt;C&gt;1&lt;/C&gt;&lt;D xsi:type="xsd:string"&gt;@NA&lt;/D&gt;&lt;D xsi:type="xsd:string"&gt;@NA&lt;/D&gt;&lt;/FQL&gt;&lt;FQL&gt;&lt;Q&gt;US3703341046^FESG_RATING(1/1/2016,12/31/2016,,"ABS")&lt;/Q&gt;&lt;R&gt;2&lt;/R&gt;&lt;C&gt;1&lt;/C&gt;&lt;D xsi:type="xsd:double"&gt;3.5&lt;/D&gt;&lt;D xsi:type="xsd:double"&gt;3.5&lt;/D&gt;&lt;/FQL&gt;&lt;FQL&gt;&lt;Q&gt;US3703341046^FESG_RATING(1/1/2017,12/31/2017,,"ABS")&lt;/Q&gt;&lt;R&gt;2&lt;/R&gt;&lt;C&gt;1&lt;/C&gt;&lt;D xsi:type="xsd:double"&gt;3.5&lt;/D&gt;&lt;D xsi:type="xsd:double"&gt;3.6&lt;/D&gt;&lt;/FQL&gt;&lt;FQL&gt;&lt;Q&gt;US3703341046^FESG_RATING(1/1/2018,12/31/2018,,"ABS")&lt;/Q&gt;&lt;R&gt;2&lt;/R&gt;&lt;C&gt;1&lt;/C&gt;&lt;D xsi:type="xsd:double"&gt;3.6&lt;/D&gt;&lt;D xsi:type="xsd:double"&gt;4.2&lt;/D&gt;&lt;/FQL&gt;&lt;FQL&gt;&lt;Q&gt;JP3732000009^FESG_RATING(1/1/2016,12/31/2016,,"ABS")&lt;/Q&gt;&lt;R&gt;2&lt;/R&gt;&lt;C&gt;1&lt;/C&gt;&lt;D xsi:type="xsd:string"&gt;@NA&lt;/D&gt;&lt;D xsi:type="xsd:string"&gt;@NA&lt;/D&gt;&lt;/FQL&gt;&lt;FQL&gt;&lt;Q&gt;JP3732000009^FESG_RATING(1/1/2017,12/31/2017,,"ABS")&lt;/Q&gt;&lt;R&gt;2&lt;/R&gt;&lt;C&gt;1&lt;/C&gt;&lt;D xsi:type="xsd:string"&gt;@NA&lt;/D&gt;&lt;D xsi:type="xsd:string"&gt;@NA&lt;/D&gt;&lt;/FQL&gt;&lt;FQL&gt;&lt;Q&gt;JP3732000009^FESG_RATING(1/1/2018,12/31/2018,,"ABS")&lt;/Q&gt;&lt;R&gt;2&lt;/R&gt;&lt;C&gt;1&lt;/C&gt;&lt;D xsi:type="xsd:string"&gt;@NA&lt;/D&gt;&lt;D xsi:type="xsd:string"&gt;@NA&lt;/D&gt;&lt;/FQL&gt;&lt;FQL&gt;&lt;Q&gt;IE0001827041^FESG_RATING(1/1/2016,12/31/2016,,"ABS")&lt;/Q&gt;&lt;R&gt;2&lt;/R&gt;&lt;C&gt;1&lt;/C&gt;&lt;D xsi:type="xsd:double"&gt;2.8&lt;/D&gt;&lt;D xsi:type="xsd:double"&gt;3.7&lt;/D&gt;&lt;/FQL&gt;&lt;FQL&gt;&lt;Q&gt;IE0001827041^FESG_RATING(1/1/2017,12/31/2017,,"ABS")&lt;/Q&gt;&lt;R&gt;2&lt;/R&gt;&lt;C&gt;1&lt;/C&gt;&lt;D xsi:type="xsd:double"&gt;3.6&lt;/D&gt;&lt;D xsi:type="xsd:double"&gt;3.5&lt;/D&gt;&lt;/FQL&gt;&lt;FQL&gt;&lt;Q&gt;IE0001827041^FESG_RATING(1/1/2018,12/31/2018,,"ABS")&lt;/Q&gt;&lt;R&gt;2&lt;/R&gt;&lt;C&gt;1&lt;/C&gt;&lt;D xsi:type="xsd:double"&gt;3.5&lt;/D&gt;&lt;D xsi:type="xsd:double"&gt;4.2&lt;/D&gt;&lt;/FQL&gt;&lt;FQL&gt;&lt;Q&gt;US8288061091^FESG_RATING(1/1/2016,12/31/2016,,"ABS")&lt;/Q&gt;&lt;R&gt;2&lt;/R&gt;&lt;C&gt;1&lt;/C&gt;&lt;D xsi:type="xsd:double"&gt;1.2&lt;/D&gt;&lt;D xsi:type="xsd:double"&gt;2&lt;/D&gt;&lt;/FQL&gt;&lt;FQL&gt;&lt;Q&gt;US8288061091^FESG_RATING(1/1/2017,12/31/2017,,"ABS")&lt;/Q&gt;&lt;R&gt;2&lt;/R&gt;&lt;C&gt;1&lt;/C&gt;&lt;D xsi:type="xsd:double"&gt;2&lt;/D&gt;&lt;D xsi:type="xsd:double"&gt;2.2&lt;/D&gt;&lt;/FQL&gt;&lt;FQL&gt;&lt;Q&gt;US8288061091^FESG_RATING(1/1/2018,12/31/2018,,"ABS")&lt;/Q&gt;&lt;R&gt;2&lt;/R&gt;&lt;C&gt;1&lt;/C&gt;&lt;D xsi:type="xsd:double"&gt;2.2&lt;/D&gt;&lt;D xsi:type="xsd:double"&gt;2.5&lt;/D&gt;&lt;/FQL&gt;&lt;FQL&gt;&lt;Q&gt;JE00B783TY65^FESG_RATING(1/1/2016,12/31/2016,,"ABS")&lt;/Q&gt;&lt;R&gt;2&lt;/R&gt;&lt;C&gt;1&lt;/C&gt;&lt;D xsi:type="xsd:double"&gt;2.2&lt;/D&gt;&lt;D xsi:type="xsd:double"&gt;3.1&lt;/D&gt;&lt;/FQL&gt;&lt;FQL&gt;&lt;Q&gt;JE00B783TY65^FESG_RATING(1/1/2017,12/31/2017,,"ABS")&lt;/Q&gt;&lt;R&gt;2&lt;/R&gt;&lt;C&gt;1&lt;/C&gt;&lt;D xsi:type="xsd:double"&gt;3&lt;/D&gt;&lt;D xsi:type="xsd:double"&gt;3&lt;/D&gt;&lt;/FQL&gt;&lt;FQL&gt;&lt;Q&gt;JE00B783TY65^FESG_RATING(1/1/2018,12/31/2018,,"ABS")&lt;/Q&gt;&lt;R&gt;2&lt;/R&gt;&lt;C&gt;1&lt;/C&gt;&lt;D xsi:type="xsd:double"&gt;3&lt;/D&gt;&lt;D xsi:type="xsd:double"&gt;2.6&lt;/D&gt;&lt;/FQL&gt;&lt;FQL&gt;&lt;Q&gt;RU000A0DKVS5^FESG_RATING(1/1/2016,12/31/2016,,"ABS")&lt;/Q&gt;&lt;R&gt;2&lt;/R&gt;&lt;C&gt;1&lt;/C&gt;&lt;D xsi:type="xsd:double"&gt;3&lt;/D&gt;&lt;D xsi:type="xsd:double"&gt;3&lt;/D&gt;&lt;/FQL&gt;&lt;FQL&gt;&lt;Q&gt;RU000A0DKVS5^FESG_RATING(1/1/2017,12/31/2017,,"ABS")&lt;/Q&gt;&lt;R&gt;2&lt;/R&gt;&lt;C&gt;1&lt;/C&gt;&lt;D xsi:type="xsd:double"&gt;3&lt;/D&gt;&lt;D xsi:type="xsd:double"&gt;3.1&lt;/D&gt;&lt;/FQL&gt;&lt;FQL&gt;&lt;Q&gt;RU000A0DKVS5^FESG_RATING(1/1/2018,12/31/2018,,"ABS")&lt;/Q&gt;&lt;R&gt;2&lt;/R&gt;&lt;C&gt;1&lt;/C&gt;&lt;D xsi:type="xsd:double"&gt;3.1&lt;/D&gt;&lt;D xsi:type="xsd:double"&gt;2.8&lt;/D&gt;&lt;/FQL&gt;&lt;FQL&gt;&lt;Q&gt;US15135B1017^FESG_RATING(1/1/2016,12/31/2016,,"ABS")&lt;/Q&gt;&lt;R&gt;2&lt;/R&gt;&lt;C&gt;1&lt;/C&gt;&lt;D xsi:type="xsd:string"&gt;@NA&lt;/D&gt;&lt;D xsi:type="xsd:double"&gt;3.1&lt;/D&gt;&lt;/FQL&gt;&lt;FQL&gt;&lt;Q&gt;US15135B1017^FESG_RATING(1/1/2017,12/31/2017,,"ABS")&lt;/Q&gt;&lt;R&gt;2&lt;/R&gt;&lt;C&gt;1&lt;/C&gt;&lt;D xsi:type="xsd:double"&gt;3.1&lt;/D&gt;&lt;D xsi:type="xsd:double"&gt;3&lt;/D&gt;&lt;/FQL&gt;&lt;FQL&gt;&lt;Q&gt;US15135B1017^FESG_RATING(1/1/2018,12/31/2018,,"ABS")&lt;/Q&gt;&lt;R&gt;2&lt;/R&gt;&lt;C&gt;1&lt;/C&gt;&lt;D xsi:type="xsd:double"&gt;2.2&lt;/D&gt;&lt;D xsi:type="xsd:double"&gt;2.2&lt;/D&gt;&lt;/FQL&gt;&lt;FQL&gt;&lt;Q&gt;US46266C1053^FESG_RATING(1/1/2016,12/31/2016,,"ABS")&lt;/Q&gt;&lt;R&gt;2&lt;/R&gt;&lt;C&gt;1&lt;/C&gt;&lt;D xsi:type="xsd:string"&gt;@NA&lt;/D&gt;&lt;D xsi:type="xsd:double"&gt;2.1&lt;/D&gt;&lt;/FQL&gt;&lt;FQL&gt;&lt;Q&gt;US46266C1053^FESG_RATING(1/1/2017,12/31/2017,,"ABS")&lt;/Q&gt;&lt;R&gt;2&lt;/R&gt;&lt;C&gt;1&lt;/C&gt;&lt;D xsi:type="xsd:double"&gt;2.1&lt;/D&gt;&lt;D xsi:type="xsd:double"&gt;2&lt;/D&gt;&lt;/FQL&gt;&lt;FQL&gt;&lt;Q&gt;US46266C1053^FESG_RATING(1/1/2018,12/31/2018,,"ABS")&lt;/Q&gt;&lt;R&gt;2&lt;/R&gt;&lt;C&gt;1&lt;/C&gt;&lt;D xsi:type="xsd:double"&gt;2&lt;/D&gt;&lt;D xsi:type="xsd:double"&gt;2.7&lt;/D&gt;&lt;/FQL&gt;&lt;FQL&gt;&lt;Q&gt;NL00150001Q9^FESG_RATING(1/1/2016,12/31/2016,,"ABS")&lt;/Q&gt;&lt;R&gt;2&lt;/R&gt;&lt;C&gt;1&lt;/C&gt;&lt;D xsi:type="xsd:string"&gt;@NA&lt;/D&gt;&lt;D xsi:type="xsd:string"&gt;@NA&lt;/D&gt;&lt;/FQL&gt;&lt;FQL&gt;&lt;Q&gt;NL00150001Q9^FESG_RATING(1/1/2017,12/31/2017,,"ABS")&lt;/Q&gt;&lt;R&gt;2&lt;/R&gt;&lt;C&gt;1&lt;/C&gt;&lt;D xsi:type="xsd:string"&gt;@NA&lt;/D&gt;&lt;D xsi:type="xsd:string"&gt;@NA&lt;/D&gt;&lt;/FQL&gt;&lt;FQL&gt;&lt;Q&gt;NL00150001Q9^FESG_RATING(1/1/2018,12/31/2018,,"ABS")&lt;/Q&gt;&lt;R&gt;2&lt;/R&gt;&lt;C&gt;1&lt;/C&gt;&lt;D xsi:type="xsd:string"&gt;@NA&lt;/D&gt;&lt;D xsi:type="xsd:string"&gt;@NA&lt;/D&gt;&lt;/FQL&gt;&lt;FQL&gt;&lt;Q&gt;US67103H1077^FESG_RATING(1/1/2016,12/31/2016,,"ABS")&lt;/Q&gt;&lt;R&gt;2&lt;/R&gt;&lt;C&gt;1&lt;/C&gt;&lt;D xsi:type="xsd:double"&gt;1.7&lt;/D&gt;&lt;D xsi:type="xsd:double"&gt;1.7&lt;/D&gt;&lt;/FQL&gt;&lt;FQL&gt;&lt;Q&gt;US67103H1077^FESG_RATING(1/1/2017,12/31/2017,,"ABS")&lt;/Q&gt;&lt;R&gt;2&lt;/R&gt;&lt;C&gt;1&lt;/C&gt;&lt;D xsi:type="xsd:double"&gt;1.8&lt;/D&gt;&lt;D xsi:type="xsd:double"&gt;1.8&lt;/D&gt;&lt;/FQL&gt;&lt;FQL&gt;&lt;Q&gt;US67103H1077^FESG_RATING(1/1/2018,12/31/2018,,"ABS")&lt;/Q&gt;&lt;R&gt;2&lt;/R&gt;&lt;C&gt;1&lt;/C&gt;&lt;D xsi:type="xsd:double"&gt;2.5&lt;/D&gt;&lt;D xsi:type="xsd:double"&gt;2.5&lt;/D&gt;&lt;/FQL&gt;&lt;FQL&gt;&lt;Q&gt;JP3885780001^FESG_RATING(1/1/2016,12/31/2016,,"ABS")&lt;/Q&gt;&lt;R&gt;2&lt;/R&gt;&lt;C&gt;1&lt;/C&gt;&lt;D xsi:type="xsd:double"&gt;2.1&lt;/D&gt;&lt;D xsi:type="xsd:double"&gt;4.3&lt;/D&gt;&lt;/FQL&gt;&lt;FQL&gt;&lt;Q&gt;JP3885780001^FESG_RATING(1/1/2017,12/31/2017,,"ABS")&lt;/Q&gt;&lt;R&gt;2&lt;/R&gt;&lt;C&gt;1&lt;/C&gt;&lt;D xsi:type="xsd:double"&gt;4.3&lt;/D&gt;&lt;D xsi:type="xsd:double"&gt;3.9&lt;/D&gt;&lt;/FQL&gt;&lt;FQL&gt;&lt;Q&gt;JP3885780001^FESG_RATING(1/1/2018,12/31/2018,,"ABS")&lt;/Q&gt;&lt;R&gt;2&lt;/R&gt;&lt;C&gt;1&lt;/C&gt;&lt;D xsi:type="xsd:double"&gt;3.9&lt;/D&gt;&lt;D xsi:type="xsd:double"&gt;4.1&lt;/D&gt;&lt;/FQL&gt;&lt;FQL&gt;&lt;Q&gt;ES0148396007^FESG_RATING(1/1/2016,12/31/2016,,"ABS")&lt;/Q&gt;&lt;R&gt;2&lt;/R&gt;&lt;C&gt;1&lt;/C&gt;&lt;D xsi:type="xsd:double"&gt;4.3&lt;/D&gt;&lt;D xsi:type="xsd:double"&gt;4.6&lt;/D&gt;&lt;/FQL&gt;&lt;FQL&gt;&lt;Q&gt;ES0148396007^FESG_RATING(1/1/2017,12/31/2017,,"ABS")&lt;/Q&gt;&lt;R&gt;2&lt;/R&gt;&lt;C&gt;1&lt;/C&gt;&lt;D xsi:type="xsd:double"&gt;4.6&lt;/D&gt;&lt;D xsi:type="xsd:double"&gt;4.8&lt;/D&gt;&lt;/FQL&gt;&lt;FQL&gt;&lt;Q&gt;ES0148396007^FESG_RATING(1/1/2018,12/31/2018,,"ABS")&lt;/Q&gt;&lt;R&gt;2&lt;/R&gt;&lt;C&gt;1&lt;/C&gt;&lt;D xsi:type="xsd:double"&gt;4.8&lt;/D&gt;&lt;D xsi:type="xsd:double"&gt;4.3&lt;/D&gt;&lt;/FQL&gt;&lt;FQL&gt;&lt;Q&gt;US14448C1045^FESG_RATING(1/1/2016,12/31/2016,,"ABS")&lt;/Q&gt;&lt;R&gt;2&lt;/R&gt;&lt;C&gt;1&lt;/C&gt;&lt;D xsi:type="xsd:string"&gt;@NA&lt;/D&gt;&lt;D xsi:type="xsd:string"&gt;@NA&lt;/D&gt;&lt;/FQL&gt;&lt;FQL&gt;&lt;Q&gt;US14448C1045^FESG_RATING(1/1/2017,12/31/2017,,"ABS")&lt;/Q&gt;&lt;R&gt;2&lt;/R&gt;&lt;C&gt;1&lt;/C&gt;&lt;D xsi:type="xsd:string"&gt;@NA&lt;/D&gt;&lt;D xsi:type="xsd:string"&gt;@NA&lt;/D&gt;&lt;/FQL&gt;&lt;FQL&gt;&lt;Q&gt;US14448C1045^FESG_RATING(1/1/2018,12/31/2018,,"ABS")&lt;/Q&gt;&lt;R&gt;2&lt;/R&gt;&lt;C&gt;1&lt;/C&gt;&lt;D xsi:type="xsd:string"&gt;@NA&lt;/D&gt;&lt;D xsi:type="xsd:string"&gt;@NA&lt;/D&gt;&lt;/FQL&gt;&lt;FQL&gt;&lt;Q&gt;US57667L1070^FESG_RATING(1/1/2016,12/31/2016,,"ABS")&lt;/Q&gt;&lt;R&gt;2&lt;/R&gt;&lt;C&gt;1&lt;/C&gt;&lt;D xsi:type="xsd:string"&gt;@NA&lt;/D&gt;&lt;D xsi:type="xsd:string"&gt;@NA&lt;/D&gt;&lt;/FQL&gt;&lt;FQL&gt;&lt;Q&gt;US57667L1070^FESG_RATING(1/1/2017,12/31/2017,,"ABS")&lt;/Q&gt;&lt;R&gt;2&lt;/R&gt;&lt;C&gt;1&lt;/C&gt;&lt;D xsi:type="xsd:string"&gt;@NA&lt;/D&gt;&lt;D xsi:type="xsd:string"&gt;@NA&lt;/D&gt;&lt;/FQL&gt;&lt;FQL&gt;&lt;Q&gt;US57667L1070^FESG_RATING(1/1/2018,12/31/2018,,"ABS")&lt;/Q&gt;&lt;R&gt;2&lt;/R&gt;&lt;C&gt;1&lt;/C&gt;&lt;D xsi:type="xsd:string"&gt;@NA&lt;/D&gt;&lt;D xsi:type="xsd:string"&gt;@NA&lt;/D&gt;&lt;/FQL&gt;&lt;FQL&gt;&lt;Q&gt;CA1363851017^FESG_RATING(1/1/2016,12/31/2016,,"ABS")&lt;/Q&gt;&lt;R&gt;0&lt;/R&gt;&lt;C&gt;0&lt;/C&gt;&lt;/FQL&gt;&lt;FQL&gt;&lt;Q&gt;CA1363851017^FESG_RATING(1/1/2017,12/31/2017,,"ABS")&lt;/Q&gt;&lt;R&gt;0&lt;/R&gt;&lt;C&gt;0&lt;/C&gt;&lt;/FQL&gt;&lt;FQL&gt;&lt;Q&gt;CA1363851017^FESG_RATING(1/1/2018,12/31/2018,,"ABS")&lt;/Q&gt;&lt;R&gt;0&lt;/R&gt;&lt;C&gt;0&lt;/C&gt;&lt;/FQL&gt;&lt;FQL&gt;&lt;Q&gt;SE0000107419^FESG_RATING(1/1/2016,12/31/2016,,"ABS")&lt;/Q&gt;&lt;R&gt;2&lt;/R&gt;&lt;C&gt;1&lt;/C&gt;&lt;D xsi:type="xsd:string"&gt;@NA&lt;/D&gt;&lt;D xsi:type="xsd:string"&gt;@NA&lt;/D&gt;&lt;/FQL&gt;&lt;FQL&gt;&lt;Q&gt;SE0000107419^FESG_RATING(1/1/2017,12/31/2017,,"ABS")&lt;/Q&gt;&lt;R&gt;2&lt;/R&gt;&lt;C&gt;1&lt;/C&gt;&lt;D xsi:type="xsd:string"&gt;@NA&lt;/D&gt;&lt;D xsi:type="xsd:string"&gt;@NA&lt;/D&gt;&lt;/FQL&gt;&lt;FQL&gt;&lt;Q&gt;SE0000107419^FESG_RATING(1/1/2018,12/31/2018,,"ABS")&lt;/Q&gt;&lt;R&gt;2&lt;/R&gt;&lt;C&gt;1&lt;/C&gt;&lt;D xsi:type="xsd:string"&gt;@NA&lt;/D&gt;&lt;D xsi:type="xsd:string"&gt;@NA&lt;/D&gt;&lt;/FQL&gt;&lt;FQL&gt;&lt;Q&gt;RU0007661625^FESG_RATING(1/1/2016,12/31/2016,,"ABS")&lt;/Q&gt;&lt;R&gt;2&lt;/R&gt;&lt;C&gt;1&lt;/C&gt;&lt;D xsi:type="xsd:double"&gt;2.8&lt;/D&gt;&lt;D xsi:type="xsd:double"&gt;3&lt;/D&gt;&lt;/FQL&gt;&lt;FQL&gt;&lt;Q&gt;RU0007661625^FESG_RATING(1/1/2017,12/31/2017,,"ABS")&lt;/Q&gt;&lt;R&gt;2&lt;/R&gt;&lt;C&gt;1&lt;/C&gt;&lt;D xsi:type="xsd:double"&gt;3&lt;/D&gt;&lt;D xsi:type="xsd:double"&gt;3&lt;/D&gt;&lt;/FQL&gt;&lt;FQL&gt;&lt;Q&gt;RU0007661625^FESG_RATING(1/1/2018,12/31/2018,,"ABS")&lt;/Q&gt;&lt;R&gt;2&lt;/R&gt;&lt;C&gt;1&lt;/C&gt;&lt;D xsi:type="xsd:double"&gt;3&lt;/D&gt;&lt;D xsi:type="xsd:double"&gt;3.1&lt;/D&gt;&lt;/FQL&gt;&lt;FQL&gt;&lt;Q&gt;US7443201022^FESG_RATING(1/1/2016,12/31/2016,,"ABS")&lt;/Q&gt;&lt;R&gt;2&lt;/R&gt;&lt;C&gt;1&lt;/C&gt;&lt;D xsi:type="xsd:double"&gt;2.5&lt;/D&gt;&lt;D xsi:type="xsd:double"&gt;2.1&lt;/D&gt;&lt;/FQL&gt;&lt;FQL&gt;&lt;Q&gt;US7443201022^FESG_RATING(1/1/2017,12/31/2017,,"ABS")&lt;/Q&gt;&lt;R&gt;2&lt;/R&gt;&lt;C&gt;1&lt;/C&gt;&lt;D xsi:type="xsd:double"&gt;2.1&lt;/D&gt;&lt;D xsi:type="xsd:double"&gt;3&lt;/D&gt;&lt;/FQL&gt;&lt;FQL&gt;&lt;Q&gt;US7443201022^FESG_RATING(1/1/2018,12/31/2018,,"ABS")&lt;/Q&gt;&lt;R&gt;2&lt;/R&gt;&lt;C&gt;1&lt;/C&gt;&lt;D xsi:type="xsd:double"&gt;3&lt;/D&gt;&lt;D xsi:type="xsd:double"&gt;3.4&lt;/D&gt;&lt;/FQL&gt;&lt;FQL&gt;&lt;Q&gt;US8447411088^FESG_RATING(1/1/2016,12/31/2016,,"ABS")&lt;/Q&gt;&lt;R&gt;2&lt;/R&gt;&lt;C&gt;1&lt;/C&gt;&lt;D xsi:type="xsd:double"&gt;2.9&lt;/D&gt;&lt;D xsi:type="xsd:double"&gt;3.2&lt;/D&gt;&lt;/FQL&gt;&lt;FQL&gt;&lt;Q&gt;US8447411088^FESG_RATING(1/1/2017,12/31/2017,,"ABS")&lt;/Q&gt;&lt;R&gt;2&lt;/R&gt;&lt;C&gt;1&lt;/C&gt;&lt;D xsi:type="xsd:double"&gt;3.6&lt;/D&gt;&lt;D xsi:type="xsd:double"&gt;3.6&lt;/D&gt;&lt;/FQL&gt;&lt;FQL&gt;&lt;Q&gt;US8447411088^FESG_RATING(1/1/2018,12/31/2018,,"ABS")&lt;/Q&gt;&lt;R&gt;2&lt;/R&gt;&lt;C&gt;1&lt;/C&gt;&lt;D xsi:type="xsd:double"&gt;3.6&lt;/D&gt;&lt;D xsi:type="xsd:double"&gt;3.6&lt;/D&gt;&lt;/FQL&gt;&lt;FQL&gt;&lt;Q&gt;GB00BD6K4575^FESG_RATING(1/1/2016,12/31/2016,,"ABS")&lt;/Q&gt;&lt;R&gt;2&lt;/R&gt;&lt;C&gt;1&lt;/C&gt;&lt;D xsi:type="xsd:double"&gt;2.7&lt;/D&gt;&lt;D xsi:type="xsd:double"&gt;3&lt;/D&gt;&lt;/FQL&gt;&lt;FQL&gt;&lt;Q&gt;GB00BD6K4575^FESG_RATING(1/1/2017,12/31/2017,,"ABS")&lt;/Q&gt;&lt;R&gt;2&lt;/R&gt;&lt;C&gt;1&lt;/C&gt;&lt;D xsi:type="xsd:double"&gt;2.7&lt;/D&gt;&lt;D xsi:type="xsd:double"&gt;2.7&lt;/D&gt;&lt;/FQL&gt;&lt;FQL&gt;&lt;Q&gt;GB00BD6K4575^FESG_RATING(1/1/2018,12/31/2018,,"ABS")&lt;/Q&gt;&lt;R&gt;2&lt;/R&gt;&lt;C&gt;1&lt;/C&gt;&lt;D xsi:type="xsd:double"&gt;3.4&lt;/D&gt;&lt;D xsi:type="xsd:double"&gt;3.4&lt;/D&gt;&lt;/FQL&gt;&lt;FQL&gt;&lt;Q&gt;US5007541064^FESG_RATING(1/1/2016,12/31/2016,,"ABS")&lt;/Q&gt;&lt;R&gt;2&lt;/R&gt;&lt;C&gt;1&lt;/C&gt;&lt;D xsi:type="xsd:double"&gt;2.5&lt;/D&gt;&lt;D xsi:type="xsd:double"&gt;2.2&lt;/D&gt;&lt;/FQL&gt;&lt;FQL&gt;&lt;Q&gt;US5007541064^FESG_RATING(1/1/2017,12/31/2017,,"ABS")&lt;/Q&gt;&lt;R&gt;2&lt;/R&gt;&lt;C&gt;1&lt;/C&gt;&lt;D xsi:type="xsd:double"&gt;2.2&lt;/D&gt;&lt;D xsi:type="xsd:double"&gt;2.6&lt;/D&gt;&lt;/FQL&gt;&lt;FQL&gt;&lt;Q&gt;US5007541064^FESG_RATING(1/1/2018,12/31/2018,,"ABS")&lt;/Q&gt;&lt;R&gt;2&lt;/R&gt;&lt;C&gt;1&lt;/C&gt;&lt;D xsi:type="xsd:double"&gt;2.6&lt;/D&gt;&lt;D xsi:type="xsd:double"&gt;2.9&lt;/D&gt;&lt;/FQL&gt;&lt;FQL&gt;&lt;Q&gt;JP3893600001^FESG_RATING(1/1/2016,12/31/2016,,"ABS")&lt;/Q&gt;&lt;R&gt;2&lt;/R&gt;&lt;C&gt;1&lt;/C&gt;&lt;D xsi:type="xsd:double"&gt;2.5&lt;/D&gt;&lt;D xsi:type="xsd:double"&gt;2.4&lt;/D&gt;&lt;/FQL&gt;&lt;FQL&gt;&lt;Q&gt;JP3893600001^FESG_RATING(1/1/2017,12/31/2017,,"ABS")&lt;/Q&gt;&lt;R&gt;2&lt;/R&gt;&lt;C&gt;1&lt;/C&gt;&lt;D xsi:type="xsd:double"&gt;2.4&lt;/D&gt;&lt;D xsi:type="xsd:double"&gt;2.9&lt;/D&gt;&lt;/FQL&gt;&lt;FQL&gt;&lt;Q&gt;JP3893600001^FESG_RATING(1/1/2018,12/31/2018,,"ABS")&lt;/Q&gt;&lt;R&gt;2&lt;/R&gt;&lt;C&gt;1&lt;/C&gt;&lt;D xsi:type="xsd:double"&gt;2.9&lt;/D&gt;&lt;D xsi:type="xsd:double"&gt;2.5&lt;/D&gt;&lt;/FQL&gt;&lt;FQL&gt;&lt;Q&gt;US98389B1008^FESG_RATING(1/1/2016,12/31/2016,,"ABS")&lt;/Q&gt;&lt;R&gt;2&lt;/R&gt;&lt;C&gt;1&lt;/C&gt;&lt;D xsi:type="xsd:double"&gt;2.3&lt;/D&gt;&lt;D xsi:type="xsd:double"&gt;2.8&lt;/D&gt;&lt;/FQL&gt;&lt;FQL&gt;&lt;Q&gt;US98389B1008^FESG_RATING(1/1/2017,12/31/2017,,"ABS")&lt;/Q&gt;&lt;R&gt;2&lt;/R&gt;&lt;C&gt;1&lt;/C&gt;&lt;D xsi:type="xsd:double"&gt;3&lt;/D&gt;&lt;D xsi:type="xsd:double"&gt;2.9&lt;/D&gt;&lt;/FQL&gt;&lt;FQL&gt;&lt;Q&gt;US98389B1008^FESG_RATING(1/1/2018,12/31/2018,,"ABS")&lt;/Q&gt;&lt;R&gt;2&lt;/R&gt;&lt;C&gt;1&lt;/C&gt;&lt;D xsi:type="xsd:double"&gt;2.9&lt;/D&gt;&lt;D xsi:type="xsd:double"&gt;3&lt;/D&gt;&lt;/FQL&gt;&lt;FQL&gt;&lt;Q&gt;LU1778762911^FESG_RATING(1/1/2016,12/31/2016,,"ABS")&lt;/Q&gt;&lt;R&gt;2&lt;/R&gt;&lt;C&gt;1&lt;/C&gt;&lt;D xsi:type="xsd:string"&gt;@NA&lt;/D&gt;&lt;D xsi:type="xsd:string"&gt;@NA&lt;/D&gt;&lt;/FQL&gt;&lt;FQL&gt;&lt;Q&gt;LU1778762911^FESG_RATING(1/1/2017,12/31/2017,,"ABS")&lt;/Q&gt;&lt;R&gt;2&lt;/R&gt;&lt;C&gt;1&lt;/C&gt;&lt;D xsi:type="xsd:string"&gt;@NA&lt;/D&gt;&lt;D xsi:type="xsd:string"&gt;@NA&lt;/D&gt;&lt;/FQL&gt;&lt;FQL&gt;&lt;Q&gt;LU1778762911^FESG_RATING(1/1/2018,12/31/2018,,"ABS")&lt;/Q&gt;&lt;R&gt;2&lt;/R&gt;&lt;C&gt;1&lt;/C&gt;&lt;D xsi:type="xsd:string"&gt;@NA&lt;/D&gt;&lt;D xsi:type="xsd:string"&gt;@NA&lt;/D&gt;&lt;/FQL&gt;&lt;FQL&gt;&lt;Q&gt;US4595061015^FESG_RATING(1/1/2016,12/31/2016,,"ABS")&lt;/Q&gt;&lt;R&gt;2&lt;/R&gt;&lt;C&gt;1&lt;/C&gt;&lt;D xsi:type="xsd:double"&gt;3&lt;/D&gt;&lt;D xsi:type="xsd:double"&gt;3&lt;/D&gt;&lt;/FQL&gt;&lt;FQL&gt;&lt;Q&gt;US4595061015^FESG_RATING(1/1/2017,12/31/2017,,"ABS")&lt;/Q&gt;&lt;R&gt;2&lt;/R&gt;&lt;C&gt;1&lt;/C&gt;&lt;D xsi:type="xsd:double"&gt;3&lt;/D&gt;&lt;D xsi:type="xsd:double"&gt;3&lt;/D&gt;&lt;/FQL&gt;&lt;FQL&gt;&lt;Q&gt;US4595061015^FESG_RATING(1/1/2018,12/31/2018,,"ABS")&lt;/Q&gt;&lt;R&gt;2&lt;/R&gt;&lt;C&gt;1&lt;/C&gt;&lt;D xsi:type="xsd:double"&gt;3&lt;/D&gt;&lt;D xsi:type="xsd:double"&gt;3.4&lt;/D&gt;&lt;/FQL&gt;&lt;FQL&gt;&lt;Q&gt;IE00BWT6H894^FESG_RATING(1/1/2016,12/31/2016,,"ABS")&lt;/Q&gt;&lt;R&gt;2&lt;/R&gt;&lt;C&gt;1&lt;/C&gt;&lt;D xsi:type="xsd:string"&gt;@NA&lt;/D&gt;&lt;D xsi:type="xsd:string"&gt;@NA&lt;/D&gt;&lt;/FQL&gt;&lt;FQL&gt;&lt;Q&gt;IE00BWT6H894^FESG_RATING(1/1/2017,12/31/2017,,"ABS")&lt;/Q&gt;&lt;R&gt;2&lt;/R&gt;&lt;C&gt;1&lt;/C&gt;&lt;D xsi:type="xsd:double"&gt;3.2&lt;/D&gt;&lt;D xsi:type="xsd:double"&gt;3.2&lt;/D&gt;&lt;/FQL&gt;&lt;FQL&gt;&lt;Q&gt;IE00BWT6H894^FESG_RATING(1/1/2018,12/31/2018,,"ABS")&lt;/Q&gt;&lt;R&gt;2&lt;/R&gt;&lt;C&gt;1&lt;/C&gt;&lt;D xsi:type="xsd:double"&gt;3.1&lt;/D&gt;&lt;D xsi:type="xsd:double"&gt;3.1&lt;/D&gt;&lt;/FQL&gt;&lt;FQL&gt;&lt;Q&gt;US9224751084^FESG_RATING(1/1/2016,12/31/2016,,"ABS")&lt;/Q&gt;&lt;R&gt;2&lt;/R&gt;&lt;C&gt;1&lt;/C&gt;&lt;D xsi:type="xsd:string"&gt;@NA&lt;/D&gt;&lt;D xsi:type="xsd:string"&gt;@NA&lt;/D&gt;&lt;/FQL&gt;&lt;FQL&gt;&lt;Q&gt;US9224751084^FESG_RATING(1/1/2017,12/31/2017,,"ABS")&lt;/Q&gt;&lt;R&gt;2&lt;/R&gt;&lt;C&gt;1&lt;/C&gt;&lt;D xsi:type="xsd:string"&gt;@NA&lt;/D&gt;&lt;D xsi:type="xsd:string"&gt;@NA&lt;/D&gt;&lt;/FQL&gt;&lt;FQL&gt;&lt;Q&gt;US9224751084^FESG_RATING(1/1/2018,12/31/2018,,"ABS")&lt;/Q&gt;&lt;R&gt;2&lt;/R&gt;&lt;C&gt;1&lt;/C&gt;&lt;D xsi:type="xsd:double"&gt;2.1&lt;/D&gt;&lt;D xsi:type="xsd:double"&gt;2.1&lt;/D&gt;&lt;/FQL&gt;&lt;FQL&gt;&lt;Q&gt;US7185461040^FESG_RATING(1/1/2016,12/31/2016,,"ABS")&lt;/Q&gt;&lt;R&gt;2&lt;/R&gt;&lt;C&gt;1&lt;/C&gt;&lt;D xsi:type="xsd:double"&gt;1.8&lt;/D&gt;&lt;D xsi:type="xsd:double"&gt;1.8&lt;/D&gt;&lt;/FQL&gt;&lt;FQL&gt;&lt;Q&gt;US7185461040^FESG_RATING(1/1/2017,12/31/2017,,"ABS")&lt;/Q&gt;&lt;R&gt;2&lt;/R&gt;&lt;C&gt;1&lt;/C&gt;&lt;D xsi:type="xsd:double"&gt;1.8&lt;/D&gt;&lt;D xsi:type="xsd:double"&gt;2&lt;/D&gt;&lt;/FQL&gt;&lt;FQL&gt;&lt;Q&gt;US7185461040^FESG_RATING(1/1/2018,12/31/2018,,"ABS")&lt;/Q&gt;&lt;R&gt;2&lt;/R&gt;&lt;C&gt;1&lt;/C&gt;&lt;D xsi:type="xsd:double"&gt;2&lt;/D&gt;&lt;D xsi:type="xsd:double"&gt;2.3&lt;/D&gt;&lt;/FQL&gt;&lt;FQL&gt;&lt;Q&gt;US77543R1023^FESG_RATING(1/1/2016,12/31/2016,,"ABS")&lt;/Q&gt;&lt;R&gt;2&lt;/R&gt;&lt;C&gt;1&lt;/C&gt;&lt;D xsi:type="xsd:string"&gt;@NA&lt;/D&gt;&lt;D xsi:type="xsd:string"&gt;@NA&lt;/D&gt;&lt;/FQL&gt;&lt;FQL&gt;&lt;Q&gt;US77543R1023^FESG_RATING(1/1/2017,12/31/2017,,"ABS")&lt;/Q&gt;&lt;R&gt;2&lt;/R&gt;&lt;C&gt;1&lt;/C&gt;&lt;D xsi:type="xsd:string"&gt;@NA&lt;/D&gt;&lt;D xsi:type="xsd:string"&gt;@NA&lt;/D&gt;&lt;/FQL&gt;&lt;FQL&gt;&lt;Q&gt;US77543R1023^FESG_RATING(1/1/2018,12/31/2018,,"ABS")&lt;/Q&gt;&lt;R&gt;2&lt;/R&gt;&lt;C&gt;1&lt;/C&gt;&lt;D xsi:type="xsd:string"&gt;@NA&lt;/D&gt;&lt;D xsi:type="xsd:string"&gt;@NA&lt;/D&gt;&lt;/FQL&gt;&lt;FQL&gt;&lt;Q&gt;US6935061076^FESG_RATING(1/1/2016,12/31/2016,,"ABS")&lt;/Q&gt;&lt;R&gt;2&lt;/R&gt;&lt;C&gt;1&lt;/C&gt;&lt;D xsi:type="xsd:double"&gt;2.6&lt;/D&gt;&lt;D xsi:type="xsd:double"&gt;2.6&lt;/D&gt;&lt;/FQL&gt;&lt;FQL&gt;&lt;Q&gt;US6935061076^FESG_RATING(1/1/2017,12/31/2017,,"ABS")&lt;/Q&gt;&lt;R&gt;2&lt;/R&gt;&lt;C&gt;1&lt;/C&gt;&lt;D xsi:type="xsd:double"&gt;2.6&lt;/D&gt;&lt;D xsi:type="xsd:double"&gt;3&lt;/D&gt;&lt;/FQL&gt;&lt;FQL&gt;&lt;Q&gt;US6935061076^FESG_RATING(1/1/2018,12/31/2018,,"ABS")&lt;/Q&gt;&lt;R&gt;2&lt;/R&gt;&lt;C&gt;1&lt;/C&gt;&lt;D xsi:type="xsd:double"&gt;3&lt;/D&gt;&lt;D xsi:type="xsd:double"&gt;3.2&lt;/D&gt;&lt;/FQL&gt;&lt;FQL&gt;&lt;Q&gt;US5500211090^FESG_RATING(1/1/2016,12/31/2016,,"ABS")&lt;/Q&gt;&lt;R&gt;2&lt;/R&gt;&lt;C&gt;1&lt;/C&gt;&lt;D xsi:type="xsd:double"&gt;2.7&lt;/D&gt;&lt;D xsi:type="xsd:double"&gt;2.9&lt;/D&gt;&lt;/FQL&gt;&lt;FQL&gt;&lt;Q&gt;US5500211090^FESG_RATING(1/1/2017,12/31/2017,,"ABS")&lt;/Q&gt;&lt;R&gt;2&lt;/R&gt;&lt;C&gt;1&lt;/C&gt;&lt;D xsi:type="xsd:double"&gt;2.9&lt;/D&gt;&lt;D xsi:type="xsd:double"&gt;3.3&lt;/D&gt;&lt;/FQL&gt;&lt;FQL&gt;&lt;Q&gt;US5500211090^FESG_RATING(1/1/2018,12/31/2018,,"ABS")&lt;/Q&gt;&lt;R&gt;2&lt;/R&gt;&lt;C&gt;1&lt;/C&gt;&lt;D xsi:type="xsd:double"&gt;3.4&lt;/D&gt;&lt;D xsi:type="xsd:double"&gt;3.4&lt;/D&gt;&lt;/FQL&gt;&lt;FQL&gt;&lt;Q&gt;CA0679011084^FESG_RATING(1/1/2016,12/31/2016,,"ABS")&lt;/Q&gt;&lt;R&gt;0&lt;/R&gt;&lt;C&gt;0&lt;/C&gt;&lt;/FQL&gt;&lt;FQL&gt;&lt;Q&gt;CA0679011084^FESG_RATING(1/1/2017,12/31/2017,,"ABS")&lt;/Q&gt;&lt;R&gt;0&lt;/R&gt;&lt;C&gt;0&lt;/C&gt;&lt;/FQL&gt;&lt;FQL&gt;&lt;Q&gt;CA0679011084^FESG_RATING(1/1/2018,12/31/2018,,"ABS")&lt;/Q&gt;&lt;R&gt;0&lt;/R&gt;&lt;C&gt;0&lt;/C&gt;&lt;/FQL&gt;&lt;FQL&gt;&lt;Q&gt;JP3551500006^FESG_RATING(1/1/2016,12/31/2016,,"ABS")&lt;/Q&gt;&lt;R&gt;2&lt;/R&gt;&lt;C&gt;1&lt;/C&gt;&lt;D xsi:type="xsd:double"&gt;3.2&lt;/D&gt;&lt;D xsi:type="xsd:double"&gt;2.8&lt;/D&gt;&lt;/FQL&gt;&lt;FQL&gt;&lt;Q&gt;JP3551500006^FESG_RATING(1/1/2017,12/31/2017,,"ABS")&lt;/Q&gt;&lt;R&gt;2&lt;/R&gt;&lt;C&gt;1&lt;/C&gt;&lt;D xsi:type="xsd:double"&gt;2.8&lt;/D&gt;&lt;D xsi:type="xsd:double"&gt;3.1&lt;/D&gt;&lt;/FQL&gt;&lt;FQL&gt;&lt;Q&gt;JP3551500006^FESG_RATING(1/1/2018,12/31/2018,,"ABS")&lt;/Q&gt;&lt;R&gt;2&lt;/R&gt;&lt;C&gt;1&lt;/C&gt;&lt;D xsi:type="xsd:double"&gt;3.1&lt;/D&gt;&lt;D xsi:type="xsd:double"&gt;2.8&lt;/D&gt;&lt;/FQL&gt;&lt;FQL&gt;&lt;Q&gt;CH0432492467^FESG_RATING(1/1/2016,12/31/2016,,"ABS")&lt;/Q&gt;&lt;R&gt;2&lt;/R&gt;&lt;C&gt;1&lt;/C&gt;&lt;D xsi:type="xsd:string"&gt;@NA&lt;/D&gt;&lt;D xsi:type="xsd:string"&gt;@NA&lt;/D&gt;&lt;/FQL&gt;&lt;FQL&gt;&lt;Q&gt;CH0432492467^FESG_RATING(1/1/2017,12/31/2017,,"ABS")&lt;/Q&gt;&lt;R&gt;2&lt;/R&gt;&lt;C&gt;1&lt;/C&gt;&lt;D xsi:type="xsd:string"&gt;@NA&lt;/D&gt;&lt;D xsi:type="xsd:string"&gt;@NA&lt;/D&gt;&lt;/FQL&gt;&lt;FQL&gt;&lt;Q&gt;CH0432492467^FESG_RATING(1/1/2018,12/31/2018,,"ABS")&lt;/Q&gt;&lt;R&gt;2&lt;/R&gt;&lt;C&gt;1&lt;/C&gt;&lt;D xsi:type="xsd:string"&gt;@NA&lt;/D&gt;&lt;D xsi:type="xsd:string"&gt;@NA&lt;/D&gt;&lt;/FQL&gt;&lt;FQL&gt;&lt;Q&gt;JP3162600005^FESG_RATING(1/1/2016,12/31/2016,,"ABS")&lt;/Q&gt;&lt;R&gt;2&lt;/R&gt;&lt;C&gt;1&lt;/C&gt;&lt;D xsi:type="xsd:double"&gt;0.7&lt;/D&gt;&lt;D xsi:type="xsd:double"&gt;0.4&lt;/D&gt;&lt;/FQL&gt;&lt;FQL&gt;&lt;Q&gt;JP3162600005^FESG_RATING(1/1/2017,12/31/2017,,"ABS")&lt;/Q&gt;&lt;R&gt;2&lt;/R&gt;&lt;C&gt;1&lt;/C&gt;&lt;D xsi:type="xsd:double"&gt;0.4&lt;/D&gt;&lt;D xsi:type="xsd:double"&gt;0.8&lt;/D&gt;&lt;/FQL&gt;&lt;FQL&gt;&lt;Q&gt;JP3162600005^FESG_RATING(1/1/2018,12/31/2018,,"ABS")&lt;/Q&gt;&lt;R&gt;2&lt;/R&gt;&lt;C&gt;1&lt;/C&gt;&lt;D xsi:type="xsd:double"&gt;0.8&lt;/D&gt;&lt;D xsi:type="xsd:double"&gt;1.2&lt;/D&gt;&lt;/FQL&gt;&lt;FQL&gt;&lt;Q&gt;US0200021014^FESG_RATING(1/1/2016,12/31/2016,,"ABS")&lt;/Q&gt;&lt;R&gt;2&lt;/R&gt;&lt;C&gt;1&lt;/C&gt;&lt;D xsi:type="xsd:double"&gt;2.8&lt;/D&gt;&lt;D xsi:type="xsd:double"&gt;3.3&lt;/D&gt;&lt;/FQL&gt;&lt;FQL&gt;&lt;Q&gt;US0200021014^FESG_RATING(1/1/2017,12/31/2017,,"ABS")&lt;/Q&gt;&lt;R&gt;2&lt;/R&gt;&lt;C&gt;1&lt;/C&gt;&lt;D xsi:type="xsd:double"&gt;3.3&lt;/D&gt;&lt;D xsi:type="xsd:double"&gt;3.4&lt;/D&gt;&lt;/FQL&gt;&lt;FQL&gt;&lt;Q&gt;US0200021014^FESG_RATING(1/1/2018,12/31/2018,,"ABS")&lt;/Q&gt;&lt;R&gt;2&lt;/R&gt;&lt;C&gt;1&lt;/C&gt;&lt;D xsi:type="xsd:double"&gt;3.4&lt;/D&gt;&lt;D xsi:type="xsd:double"&gt;4.3&lt;/D&gt;&lt;/FQL&gt;&lt;FQL&gt;&lt;Q&gt;SG1S04926220^FESG_RATING(1/1/2016,12/31/2016,,"ABS")&lt;/Q&gt;&lt;R&gt;2&lt;/R&gt;&lt;C&gt;1&lt;/C&gt;&lt;D xsi:type="xsd:double"&gt;2.1&lt;/D&gt;&lt;D xsi:type="xsd:double"&gt;2.4&lt;/D&gt;&lt;/FQL&gt;&lt;FQL&gt;&lt;Q&gt;SG1S04926220^FESG_RATING(1/1/2017,12/31/2017,,"ABS")&lt;/Q&gt;&lt;R&gt;2&lt;/R&gt;&lt;C&gt;1&lt;/C&gt;&lt;D xsi:type="xsd:double"&gt;2.4&lt;/D&gt;&lt;D xsi:type="xsd:double"&gt;2.6&lt;/D&gt;&lt;/FQL&gt;&lt;FQL&gt;&lt;Q&gt;SG1S04926220^FESG_RATING(1/1/2018,12/31/2018,,"ABS")&lt;/Q&gt;&lt;R&gt;2&lt;/R&gt;&lt;C&gt;1&lt;/C&gt;&lt;D xsi:type="xsd:double"&gt;2.6&lt;/D&gt;&lt;D xsi:type="xsd:double"&gt;2.6&lt;/D&gt;&lt;/FQL&gt;&lt;FQL&gt;&lt;Q&gt;US56585A1025^FESG_RATING(1/1/2016,12/31/2016,,"ABS")&lt;/Q&gt;&lt;R&gt;2&lt;/R&gt;&lt;C&gt;1&lt;/C&gt;&lt;D xsi:type="xsd:double"&gt;1.6&lt;/D&gt;&lt;D xsi:type="xsd:double"&gt;1.7&lt;/D&gt;&lt;/FQL&gt;&lt;FQL&gt;&lt;Q&gt;US56585A1025^FESG_RATING(1/1/2017,12/31/2017,,"ABS")&lt;/Q&gt;&lt;R&gt;2&lt;/R&gt;&lt;C&gt;1&lt;/C&gt;&lt;D xsi:type="xsd:double"&gt;1.7&lt;/D&gt;&lt;D xsi:type="xsd:double"&gt;2&lt;/D&gt;&lt;/FQL&gt;&lt;FQL&gt;&lt;Q&gt;US56585A1025^FESG_RATING(1/1/2018,12/31/2018,,"ABS")&lt;/Q&gt;&lt;R&gt;2&lt;/R&gt;&lt;C&gt;1&lt;/C&gt;&lt;D xsi:type="xsd:double"&gt;2&lt;/D&gt;&lt;D xsi:type="xsd:double"&gt;2.2&lt;/D&gt;&lt;/FQL&gt;&lt;FQL&gt;&lt;Q&gt;US55354G1004^FESG_RATING(1/1/2016,12/31/2016,,"ABS")&lt;/Q&gt;&lt;R&gt;2&lt;/R&gt;&lt;C&gt;1&lt;/C&gt;&lt;D xsi:type="xsd:string"&gt;@NA&lt;/D&gt;&lt;D xsi:type="xsd:string"&gt;@NA&lt;/D&gt;&lt;/FQL&gt;&lt;FQL&gt;&lt;Q&gt;US55354G1004^FESG_RATING(1/1/2017,12/31/2017,,"ABS")&lt;/Q&gt;&lt;R&gt;2&lt;/R&gt;&lt;C&gt;1&lt;/C&gt;&lt;D xsi:type="xsd:string"&gt;@NA&lt;/D&gt;&lt;D xsi:type="xsd:string"&gt;@NA&lt;/D&gt;&lt;/FQL&gt;&lt;FQL&gt;&lt;Q&gt;US55354G1004^FESG_RATING(1/1/2018,12/31/2018,,"ABS")&lt;/Q&gt;&lt;R&gt;2&lt;/R&gt;&lt;C&gt;1&lt;/C&gt;&lt;D xsi:type="xsd:double"&gt;1.6&lt;/D&gt;&lt;D xsi:type="xsd:double"&gt;2.4&lt;/D&gt;&lt;/FQL&gt;&lt;FQL&gt;&lt;Q&gt;US22052L1044^FESG_RATING(1/1/2016,12/31/2016,,"ABS")&lt;/Q&gt;&lt;R&gt;2&lt;/R&gt;&lt;C&gt;1&lt;/C&gt;&lt;D xsi:type="xsd:string"&gt;@NA&lt;/D&gt;&lt;D xsi:type="xsd:string"&gt;@NA&lt;/D&gt;&lt;/FQL&gt;&lt;FQL&gt;&lt;Q&gt;US22052L1044^FESG_RATING(1/1/2017,12/31/2017,,"ABS")&lt;/Q&gt;&lt;R&gt;2&lt;/R&gt;&lt;C&gt;1&lt;/C&gt;&lt;D xsi:type="xsd:string"&gt;@NA&lt;/D&gt;&lt;D xsi:type="xsd:string"&gt;@NA&lt;/D&gt;&lt;/FQL&gt;&lt;FQL&gt;&lt;Q&gt;US22052L1044^FESG_RATING(1/1/2018,12/31/2018,,"ABS")&lt;/Q&gt;&lt;R&gt;2&lt;/R&gt;&lt;C&gt;1&lt;/C&gt;&lt;D xsi:type="xsd:string"&gt;@NA&lt;/D&gt;&lt;D xsi:type="xsd:string"&gt;@NA&lt;/D&gt;&lt;/FQL&gt;&lt;FQL&gt;&lt;Q&gt;DE000A1ML7J1^FESG_RATING(1/1/2016,12/31/2016,,"ABS")&lt;/Q&gt;&lt;R&gt;2&lt;/R&gt;&lt;C&gt;1&lt;/C&gt;&lt;D xsi:type="xsd:string"&gt;@NA&lt;/D&gt;&lt;D xsi:type="xsd:double"&gt;0.8&lt;/D&gt;&lt;/FQL&gt;&lt;FQL&gt;&lt;Q&gt;DE000A1ML7J1^FESG_RATING(1/1/2017,12/31/2017,,"ABS")&lt;/Q&gt;&lt;R&gt;2&lt;/R&gt;&lt;C&gt;1&lt;/C&gt;&lt;D xsi:type="xsd:double"&gt;0.8&lt;/D&gt;&lt;D xsi:type="xsd:double"&gt;2.1&lt;/D&gt;&lt;/FQL&gt;&lt;FQL&gt;&lt;Q&gt;DE000A1ML7J1^FESG_RATING(1/1/2018,12/31/2018,,"ABS")&lt;/Q&gt;&lt;R&gt;2&lt;/R&gt;&lt;C&gt;1&lt;/C&gt;&lt;D xsi:type="xsd:double"&gt;2.1&lt;/D&gt;&lt;D xsi:type="xsd:double"&gt;2.2&lt;/D&gt;&lt;/FQL&gt;&lt;FQL&gt;&lt;Q&gt;ES0113211835^FESG_RATING(1/1/2016,12/31/2016,,"ABS")&lt;/Q&gt;&lt;R&gt;2&lt;/R&gt;&lt;C&gt;1&lt;/C&gt;&lt;D xsi:type="xsd:double"&gt;3.2&lt;/D&gt;&lt;D xsi:type="xsd:double"&gt;3.8&lt;/D&gt;&lt;/FQL&gt;&lt;FQL&gt;&lt;Q&gt;ES0113211835^FESG_RATING(1/1/2017,12/31/2017,,"ABS")&lt;/Q&gt;&lt;R&gt;2&lt;/R&gt;&lt;C&gt;1&lt;/C&gt;&lt;D xsi:type="xsd:double"&gt;3.8&lt;/D&gt;&lt;D xsi:type="xsd:double"&gt;3.8&lt;/D&gt;&lt;/FQL&gt;&lt;FQL&gt;&lt;Q&gt;ES0113211835^FESG_RATING(1/1/2018,12/31/2018,,"ABS")&lt;/Q&gt;&lt;R&gt;2&lt;/R&gt;&lt;C&gt;1&lt;/C&gt;&lt;D xsi:type="xsd:double"&gt;3.8&lt;/D&gt;&lt;D xsi:type="xsd:double"&gt;4.4&lt;/D&gt;&lt;/FQL&gt;&lt;FQL&gt;&lt;Q&gt;US2521311074^FESG_RATING(1/1/2016,12/31/2016,,"ABS")&lt;/Q&gt;&lt;R&gt;2&lt;/R&gt;&lt;C&gt;1&lt;/C&gt;&lt;D xsi:type="xsd:string"&gt;@NA&lt;/D&gt;&lt;D xsi:type="xsd:string"&gt;@NA&lt;/D&gt;&lt;/FQL&gt;&lt;FQL&gt;&lt;Q&gt;US2521311074^FESG_RATING(1/1/2017,12/31/2017,,"ABS")&lt;/Q&gt;&lt;R&gt;2&lt;/R&gt;&lt;C&gt;1&lt;/C&gt;&lt;D xsi:type="xsd:string"&gt;@NA&lt;/D&gt;&lt;D xsi:type="xsd:string"&gt;@NA&lt;/D&gt;&lt;/FQL&gt;&lt;FQL&gt;&lt;Q&gt;US2521311074^FESG_RATING(1/1/2018,12/31/2018,,"ABS")&lt;/Q&gt;&lt;R&gt;2&lt;/R&gt;&lt;C&gt;1&lt;/C&gt;&lt;D xsi:type="xsd:double"&gt;2.8&lt;/D&gt;&lt;D xsi:type="xsd:double"&gt;2.8&lt;/D&gt;&lt;/FQL&gt;&lt;FQL&gt;&lt;Q&gt;US7237871071^FESG_RATING(1/1/2016,12/31/2016,,"ABS")&lt;/Q&gt;&lt;R&gt;2&lt;/R&gt;&lt;C&gt;1&lt;/C&gt;&lt;D xsi:type="xsd:double"&gt;1.9&lt;/D&gt;&lt;D xsi:type="xsd:double"&gt;1.8&lt;/D&gt;&lt;/FQL&gt;&lt;FQL&gt;&lt;Q&gt;US7237871071^FESG_RATING(1/1/2017,12/31/2017,,"ABS")&lt;/Q&gt;&lt;R&gt;2&lt;/R&gt;&lt;C&gt;1&lt;/C&gt;&lt;D xsi:type="xsd:double"&gt;1.8&lt;/D&gt;&lt;D xsi:type="xsd:double"&gt;1.6&lt;/D&gt;&lt;/FQL&gt;&lt;FQL&gt;&lt;Q&gt;US7237871071^FESG_RATING(1/1/2018,12/31/2018,,"ABS")&lt;/Q&gt;&lt;R&gt;2&lt;/R&gt;&lt;C&gt;1&lt;/C&gt;&lt;D xsi:type="xsd:double"&gt;1.6&lt;/D&gt;&lt;D xsi:type="xsd:double"&gt;2.1&lt;/D&gt;&lt;/FQL&gt;&lt;FQL&gt;&lt;Q&gt;US22788C1053^FESG_RATING(1/1/2016,12/31/2016,,"ABS")&lt;/Q&gt;&lt;R&gt;2&lt;/R&gt;&lt;C&gt;1&lt;/C&gt;&lt;D xsi:type="xsd:string"&gt;@NA&lt;/D&gt;&lt;D xsi:type="xsd:string"&gt;@NA&lt;/D&gt;&lt;/FQL&gt;&lt;FQL&gt;&lt;Q&gt;US22788C1053^FESG_RATING(1/1/2017,12/31/2017,,"ABS")&lt;/Q&gt;&lt;R&gt;2&lt;/R&gt;&lt;C&gt;1&lt;/C&gt;&lt;D xsi:type="xsd:string"&gt;@NA&lt;/D&gt;&lt;D xsi:type="xsd:string"&gt;@NA&lt;/D&gt;&lt;/FQL&gt;&lt;FQL&gt;&lt;Q&gt;US22788C1053^FESG_RATING(1/1/2018,12/31/2018,,"ABS")&lt;/Q&gt;&lt;R&gt;2&lt;/R&gt;&lt;C&gt;1&lt;/C&gt;&lt;D xsi:type="xsd:string"&gt;@NA&lt;/D&gt;&lt;D xsi:type="xsd:string"&gt;@NA&lt;/D&gt;&lt;/FQL&gt;&lt;FQL&gt;&lt;Q&gt;US61174X1090^FESG_RATING(1/1/2016,12/31/2016,,"ABS")&lt;/Q&gt;&lt;R&gt;2&lt;/R&gt;&lt;C&gt;1&lt;/C&gt;&lt;D xsi:type="xsd:double"&gt;0.9&lt;/D&gt;&lt;D xsi:type="xsd:double"&gt;0.9&lt;/D&gt;&lt;/FQL&gt;&lt;FQL&gt;&lt;Q&gt;US61174X1090^FESG_RATING(1/1/2017,12/31/2017,,"ABS")&lt;/Q&gt;&lt;R&gt;2&lt;/R&gt;&lt;C&gt;1&lt;/C&gt;&lt;D xsi:type="xsd:double"&gt;1.1&lt;/D&gt;&lt;D xsi:type="xsd:double"&gt;1.1&lt;/D&gt;&lt;/FQL&gt;&lt;FQL&gt;&lt;Q&gt;US61174X1090^FESG_RATING(1/1/2018,12/31/2018,,"ABS")&lt;/Q&gt;&lt;R&gt;2&lt;/R&gt;&lt;C&gt;1&lt;/C&gt;&lt;D xsi:type="xsd:double"&gt;1.1&lt;/D&gt;&lt;D xsi:type="xsd:double"&gt;1.7&lt;/D&gt;&lt;/FQL&gt;&lt;FQL&gt;&lt;Q&gt;JP3198900007^FESG_RATING(1/1/2016,12/31/2016,,"ABS")&lt;/Q&gt;&lt;R&gt;2&lt;/R&gt;&lt;C&gt;1&lt;/C&gt;&lt;D xsi:type="xsd:double"&gt;3.2&lt;/D&gt;&lt;D xsi:type="xsd:double"&gt;3.2&lt;/D&gt;&lt;/FQL&gt;&lt;FQL&gt;&lt;Q&gt;JP3198900007^FESG_RATING(1/1/2017,12/31/2017,,"ABS")&lt;/Q&gt;&lt;R&gt;2&lt;/R&gt;&lt;C&gt;1&lt;/C&gt;&lt;D xsi:type="xsd:double"&gt;3.2&lt;/D&gt;&lt;D xsi:type="xsd:double"&gt;3&lt;/D&gt;&lt;/FQL&gt;&lt;FQL&gt;&lt;Q&gt;JP3198900007^FESG_RATING(1/1/2018,12/31/2018,,"ABS")&lt;/Q&gt;&lt;R&gt;2&lt;/R&gt;&lt;C&gt;1&lt;/C&gt;&lt;D xsi:type="xsd:double"&gt;3&lt;/D&gt;&lt;D xsi:type="xsd:double"&gt;3&lt;/D&gt;&lt;/FQL&gt;&lt;FQL&gt;&lt;Q&gt;BMG475671050^FESG_RATING(1/1/2016,12/31/2016,,"ABS")&lt;/Q&gt;&lt;R&gt;2&lt;/R&gt;&lt;C&gt;1&lt;/C&gt;&lt;D xsi:type="xsd:string"&gt;@NA&lt;/D&gt;&lt;D xsi:type="xsd:string"&gt;@NA&lt;/D&gt;&lt;/FQL&gt;&lt;FQL&gt;&lt;Q&gt;BMG475671050^FESG_RATING(1/1/2017,12/31/2017,,"ABS")&lt;/Q&gt;&lt;R&gt;2&lt;/R&gt;&lt;C&gt;1&lt;/C&gt;&lt;D xsi:type="xsd:string"&gt;@NA&lt;/D&gt;&lt;D xsi:type="xsd:string"&gt;@NA&lt;/D&gt;&lt;/FQL&gt;&lt;FQL&gt;&lt;Q&gt;BMG475671050^FESG_RATING(1/1/2018,12/31/2018,,"ABS")&lt;/Q&gt;&lt;R&gt;2&lt;/R&gt;&lt;C&gt;1&lt;/C&gt;&lt;D xsi:type="xsd:string"&gt;@NA&lt;/D&gt;&lt;D xsi:type="xsd:double"&gt;3.2&lt;/D&gt;&lt;/FQL&gt;&lt;FQL&gt;&lt;Q&gt;FI4000297767^FESG_RATING(1/1/2016,12/31/2016,,"ABS")&lt;/Q&gt;&lt;R&gt;2&lt;/R&gt;&lt;C&gt;1&lt;/C&gt;&lt;D xsi:type="xsd:double"&gt;4.7&lt;/D&gt;&lt;D xsi:type="xsd:double"&gt;4.9&lt;/D&gt;&lt;/FQL&gt;&lt;FQL&gt;&lt;Q&gt;FI4000297767^FESG_RATING(1/1/2017,12/31/2017,,"ABS")&lt;/Q&gt;&lt;R&gt;2&lt;/R&gt;&lt;C&gt;1&lt;/C&gt;&lt;D xsi:type="xsd:double"&gt;4.9&lt;/D&gt;&lt;D xsi:type="xsd:double"&gt;4.4&lt;/D&gt;&lt;/FQL&gt;&lt;FQL&gt;&lt;Q&gt;FI4000297767^FESG_RATING(1/1/2018,12/31/2018,,"ABS")&lt;/Q&gt;&lt;R&gt;2&lt;/R&gt;&lt;C&gt;1&lt;/C&gt;&lt;D xsi:type="xsd:double"&gt;4.4&lt;/D&gt;&lt;D xsi:type="xsd:double"&gt;4.4&lt;/D&gt;&lt;/FQL&gt;&lt;FQL&gt;&lt;Q&gt;US0010551028^FESG_RATING(1/1/2016,12/31/2016,,"ABS")&lt;/Q&gt;&lt;R&gt;2&lt;/R&gt;&lt;C&gt;1&lt;/C&gt;&lt;D xsi:type="xsd:double"&gt;2.7&lt;/D&gt;&lt;D xsi:type="xsd:double"&gt;2.7&lt;/D&gt;&lt;/FQL&gt;&lt;FQL&gt;&lt;Q&gt;US0010551028^FESG_RATING(1/1/2017,12/31/2017,,"ABS")&lt;/Q&gt;&lt;R&gt;2&lt;/R&gt;&lt;C&gt;1&lt;/C&gt;&lt;D xsi:type="xsd:double"&gt;2.7&lt;/D&gt;&lt;D xsi:type="xsd:double"&gt;2.8&lt;/D&gt;&lt;/FQL&gt;&lt;FQL&gt;&lt;Q&gt;US0010551028^FESG_RATING(1/1/2018,12/31/2018,,"ABS")&lt;/Q&gt;&lt;R&gt;2&lt;/R&gt;&lt;C&gt;1&lt;/C&gt;&lt;D xsi:type="xsd:double"&gt;2.8&lt;/D&gt;&lt;D xsi:type="xsd:double"&gt;3.1&lt;/D&gt;&lt;/FQL&gt;&lt;FQL&gt;&lt;Q&gt;US43300A2033^FESG_RATING(1/1/2016,12/31/2016,,"ABS")&lt;/Q&gt;&lt;R&gt;2&lt;/R&gt;&lt;C&gt;1&lt;/C&gt;&lt;D xsi:type="xsd:double"&gt;2.3&lt;/D&gt;&lt;D xs</t>
        </r>
      </text>
    </comment>
    <comment ref="A65" authorId="0" shapeId="0" xr:uid="{AC238E4D-9151-4FFC-B70F-B2F4D86A6D9C}">
      <text>
        <r>
          <rPr>
            <b/>
            <sz val="9"/>
            <color indexed="81"/>
            <rFont val="Tahoma"/>
            <family val="2"/>
          </rPr>
          <t xml:space="preserve">i:type="xsd:double"&gt;2.9&lt;/D&gt;&lt;/FQL&gt;&lt;FQL&gt;&lt;Q&gt;US43300A2033^FESG_RATING(1/1/2017,12/31/2017,,"ABS")&lt;/Q&gt;&lt;R&gt;2&lt;/R&gt;&lt;C&gt;1&lt;/C&gt;&lt;D xsi:type="xsd:double"&gt;2.9&lt;/D&gt;&lt;D xsi:type="xsd:double"&gt;3.3&lt;/D&gt;&lt;/FQL&gt;&lt;FQL&gt;&lt;Q&gt;US43300A2033^FESG_RATING(1/1/2018,12/31/2018,,"ABS")&lt;/Q&gt;&lt;R&gt;2&lt;/R&gt;&lt;C&gt;1&lt;/C&gt;&lt;D xsi:type="xsd:double"&gt;3.3&lt;/D&gt;&lt;D xsi:type="xsd:double"&gt;2.8&lt;/D&gt;&lt;/FQL&gt;&lt;FQL&gt;&lt;Q&gt;KR7051910008^FESG_RATING(1/1/2016,12/31/2016,,"ABS")&lt;/Q&gt;&lt;R&gt;2&lt;/R&gt;&lt;C&gt;1&lt;/C&gt;&lt;D xsi:type="xsd:double"&gt;2.8&lt;/D&gt;&lt;D xsi:type="xsd:double"&gt;2.8&lt;/D&gt;&lt;/FQL&gt;&lt;FQL&gt;&lt;Q&gt;KR7051910008^FESG_RATING(1/1/2017,12/31/2017,,"ABS")&lt;/Q&gt;&lt;R&gt;2&lt;/R&gt;&lt;C&gt;1&lt;/C&gt;&lt;D xsi:type="xsd:double"&gt;2.8&lt;/D&gt;&lt;D xsi:type="xsd:double"&gt;3&lt;/D&gt;&lt;/FQL&gt;&lt;FQL&gt;&lt;Q&gt;KR7051910008^FESG_RATING(1/1/2018,12/31/2018,,"ABS")&lt;/Q&gt;&lt;R&gt;2&lt;/R&gt;&lt;C&gt;1&lt;/C&gt;&lt;D xsi:type="xsd:double"&gt;3&lt;/D&gt;&lt;D xsi:type="xsd:double"&gt;2.9&lt;/D&gt;&lt;/FQL&gt;&lt;FQL&gt;&lt;Q&gt;US0153511094^FESG_RATING(1/1/2016,12/31/2016,,"ABS")&lt;/Q&gt;&lt;R&gt;2&lt;/R&gt;&lt;C&gt;1&lt;/C&gt;&lt;D xsi:type="xsd:double"&gt;1.6&lt;/D&gt;&lt;D xsi:type="xsd:double"&gt;1.6&lt;/D&gt;&lt;/FQL&gt;&lt;FQL&gt;&lt;Q&gt;US0153511094^FESG_RATING(1/1/2017,12/31/2017,,"ABS")&lt;/Q&gt;&lt;R&gt;2&lt;/R&gt;&lt;C&gt;1&lt;/C&gt;&lt;D xsi:type="xsd:double"&gt;1.5&lt;/D&gt;&lt;D xsi:type="xsd:double"&gt;1.5&lt;/D&gt;&lt;/FQL&gt;&lt;FQL&gt;&lt;Q&gt;US0153511094^FESG_RATING(1/1/2018,12/31/2018,,"ABS")&lt;/Q&gt;&lt;R&gt;2&lt;/R&gt;&lt;C&gt;1&lt;/C&gt;&lt;D xsi:type="xsd:double"&gt;1.8&lt;/D&gt;&lt;D xsi:type="xsd:double"&gt;1.8&lt;/D&gt;&lt;/FQL&gt;&lt;FQL&gt;&lt;Q&gt;US49456B1017^FESG_RATING(1/1/2016,12/31/2016,,"ABS")&lt;/Q&gt;&lt;R&gt;2&lt;/R&gt;&lt;C&gt;1&lt;/C&gt;&lt;D xsi:type="xsd:double"&gt;2&lt;/D&gt;&lt;D xsi:type="xsd:double"&gt;1.7&lt;/D&gt;&lt;/FQL&gt;&lt;FQL&gt;&lt;Q&gt;US49456B1017^FESG_RATING(1/1/2017,12/31/2017,,"ABS")&lt;/Q&gt;&lt;R&gt;2&lt;/R&gt;&lt;C&gt;1&lt;/C&gt;&lt;D xsi:type="xsd:double"&gt;1.7&lt;/D&gt;&lt;D xsi:type="xsd:double"&gt;1.4&lt;/D&gt;&lt;/FQL&gt;&lt;FQL&gt;&lt;Q&gt;US49456B1017^FESG_RATING(1/1/2018,12/31/2018,,"ABS")&lt;/Q&gt;&lt;R&gt;2&lt;/R&gt;&lt;C&gt;1&lt;/C&gt;&lt;D xsi:type="xsd:double"&gt;1.4&lt;/D&gt;&lt;D xsi:type="xsd:double"&gt;2&lt;/D&gt;&lt;/FQL&gt;&lt;FQL&gt;&lt;Q&gt;JP3910660004^FESG_RATING(1/1/2016,12/31/2016,,"ABS")&lt;/Q&gt;&lt;R&gt;2&lt;/R&gt;&lt;C&gt;1&lt;/C&gt;&lt;D xsi:type="xsd:double"&gt;3.4&lt;/D&gt;&lt;D xsi:type="xsd:double"&gt;3.7&lt;/D&gt;&lt;/FQL&gt;&lt;FQL&gt;&lt;Q&gt;JP3910660004^FESG_RATING(1/1/2017,12/31/2017,,"ABS")&lt;/Q&gt;&lt;R&gt;2&lt;/R&gt;&lt;C&gt;1&lt;/C&gt;&lt;D xsi:type="xsd:double"&gt;3.7&lt;/D&gt;&lt;D xsi:type="xsd:double"&gt;4.1&lt;/D&gt;&lt;/FQL&gt;&lt;FQL&gt;&lt;Q&gt;JP3910660004^FESG_RATING(1/1/2018,12/31/2018,,"ABS")&lt;/Q&gt;&lt;R&gt;2&lt;/R&gt;&lt;C&gt;1&lt;/C&gt;&lt;D xsi:type="xsd:double"&gt;4.1&lt;/D&gt;&lt;D xsi:type="xsd:double"&gt;3&lt;/D&gt;&lt;/FQL&gt;&lt;FQL&gt;&lt;Q&gt;DE0005190003^FESG_RATING(1/1/2016,12/31/2016,,"ABS")&lt;/Q&gt;&lt;R&gt;2&lt;/R&gt;&lt;C&gt;1&lt;/C&gt;&lt;D xsi:type="xsd:double"&gt;3.8&lt;/D&gt;&lt;D xsi:type="xsd:double"&gt;3.9&lt;/D&gt;&lt;/FQL&gt;&lt;FQL&gt;&lt;Q&gt;DE0005190003^FESG_RATING(1/1/2017,12/31/2017,,"ABS")&lt;/Q&gt;&lt;R&gt;2&lt;/R&gt;&lt;C&gt;1&lt;/C&gt;&lt;D xsi:type="xsd:double"&gt;3.9&lt;/D&gt;&lt;D xsi:type="xsd:double"&gt;4.5&lt;/D&gt;&lt;/FQL&gt;&lt;FQL&gt;&lt;Q&gt;DE0005190003^FESG_RATING(1/1/2018,12/31/2018,,"ABS")&lt;/Q&gt;&lt;R&gt;2&lt;/R&gt;&lt;C&gt;1&lt;/C&gt;&lt;D xsi:type="xsd:double"&gt;4.5&lt;/D&gt;&lt;D xsi:type="xsd:double"&gt;4.5&lt;/D&gt;&lt;/FQL&gt;&lt;FQL&gt;&lt;Q&gt;US2193501051^FESG_RATING(1/1/2016,12/31/2016,,"ABS")&lt;/Q&gt;&lt;R&gt;2&lt;/R&gt;&lt;C&gt;1&lt;/C&gt;&lt;D xsi:type="xsd:double"&gt;2.2&lt;/D&gt;&lt;D xsi:type="xsd:double"&gt;2&lt;/D&gt;&lt;/FQL&gt;&lt;FQL&gt;&lt;Q&gt;US2193501051^FESG_RATING(1/1/2017,12/31/2017,,"ABS")&lt;/Q&gt;&lt;R&gt;2&lt;/R&gt;&lt;C&gt;1&lt;/C&gt;&lt;D xsi:type="xsd:double"&gt;2&lt;/D&gt;&lt;D xsi:type="xsd:double"&gt;1.9&lt;/D&gt;&lt;/FQL&gt;&lt;FQL&gt;&lt;Q&gt;US2193501051^FESG_RATING(1/1/2018,12/31/2018,,"ABS")&lt;/Q&gt;&lt;R&gt;2&lt;/R&gt;&lt;C&gt;1&lt;/C&gt;&lt;D xsi:type="xsd:double"&gt;1.9&lt;/D&gt;&lt;D xsi:type="xsd:double"&gt;2.4&lt;/D&gt;&lt;/FQL&gt;&lt;FQL&gt;&lt;Q&gt;FI0009013403^FESG_RATING(1/1/2016,12/31/2016,,"ABS")&lt;/Q&gt;&lt;R&gt;2&lt;/R&gt;&lt;C&gt;1&lt;/C&gt;&lt;D xsi:type="xsd:double"&gt;3.1&lt;/D&gt;&lt;D xsi:type="xsd:double"&gt;3.1&lt;/D&gt;&lt;/FQL&gt;&lt;FQL&gt;&lt;Q&gt;FI0009013403^FESG_RATING(1/1/2017,12/31/2017,,"ABS")&lt;/Q&gt;&lt;R&gt;2&lt;/R&gt;&lt;C&gt;1&lt;/C&gt;&lt;D xsi:type="xsd:double"&gt;2.9&lt;/D&gt;&lt;D xsi:type="xsd:double"&gt;2.9&lt;/D&gt;&lt;/FQL&gt;&lt;FQL&gt;&lt;Q&gt;FI0009013403^FESG_RATING(1/1/2018,12/31/2018,,"ABS")&lt;/Q&gt;&lt;R&gt;2&lt;/R&gt;&lt;C&gt;1&lt;/C&gt;&lt;D xsi:type="xsd:double"&gt;2.9&lt;/D&gt;&lt;D xsi:type="xsd:double"&gt;3.4&lt;/D&gt;&lt;/FQL&gt;&lt;FQL&gt;&lt;Q&gt;US98956P1021^FESG_RATING(1/1/2016,12/31/2016,,"ABS")&lt;/Q&gt;&lt;R&gt;2&lt;/R&gt;&lt;C&gt;1&lt;/C&gt;&lt;D xsi:type="xsd:double"&gt;2.5&lt;/D&gt;&lt;D xsi:type="xsd:double"&gt;2.3&lt;/D&gt;&lt;/FQL&gt;&lt;FQL&gt;&lt;Q&gt;US98956P1021^FESG_RATING(1/1/2017,12/31/2017,,"ABS")&lt;/Q&gt;&lt;R&gt;2&lt;/R&gt;&lt;C&gt;1&lt;/C&gt;&lt;D xsi:type="xsd:double"&gt;2.3&lt;/D&gt;&lt;D xsi:type="xsd:double"&gt;2.6&lt;/D&gt;&lt;/FQL&gt;&lt;FQL&gt;&lt;Q&gt;US98956P1021^FESG_RATING(1/1/2018,12/31/2018,,"ABS")&lt;/Q&gt;&lt;R&gt;2&lt;/R&gt;&lt;C&gt;1&lt;/C&gt;&lt;D xsi:type="xsd:double"&gt;2.6&lt;/D&gt;&lt;D xsi:type="xsd:double"&gt;2.6&lt;/D&gt;&lt;/FQL&gt;&lt;FQL&gt;&lt;Q&gt;JP3422950000^FESG_RATING(1/1/2016,12/31/2016,,"ABS")&lt;/Q&gt;&lt;R&gt;2&lt;/R&gt;&lt;C&gt;1&lt;/C&gt;&lt;D xsi:type="xsd:double"&gt;3.2&lt;/D&gt;&lt;D xsi:type="xsd:double"&gt;2.9&lt;/D&gt;&lt;/FQL&gt;&lt;FQL&gt;&lt;Q&gt;JP3422950000^FESG_RATING(1/1/2017,12/31/2017,,"ABS")&lt;/Q&gt;&lt;R&gt;2&lt;/R&gt;&lt;C&gt;1&lt;/C&gt;&lt;D xsi:type="xsd:double"&gt;2.9&lt;/D&gt;&lt;D xsi:type="xsd:double"&gt;3.8&lt;/D&gt;&lt;/FQL&gt;&lt;FQL&gt;&lt;Q&gt;JP3422950000^FESG_RATING(1/1/2018,12/31/2018,,"ABS")&lt;/Q&gt;&lt;R&gt;2&lt;/R&gt;&lt;C&gt;1&lt;/C&gt;&lt;D xsi:type="xsd:double"&gt;3.8&lt;/D&gt;&lt;D xsi:type="xsd:double"&gt;3.2&lt;/D&gt;&lt;/FQL&gt;&lt;FQL&gt;&lt;Q&gt;BMG5876H1051^FESG_RATING(1/1/2016,12/31/2016,,"ABS")&lt;/Q&gt;&lt;R&gt;2&lt;/R&gt;&lt;C&gt;1&lt;/C&gt;&lt;D xsi:type="xsd:string"&gt;@NA&lt;/D&gt;&lt;D xsi:type="xsd:string"&gt;@NA&lt;/D&gt;&lt;/FQL&gt;&lt;FQL&gt;&lt;Q&gt;BMG5876H1051^FESG_RATING(1/1/2017,12/31/2017,,"ABS")&lt;/Q&gt;&lt;R&gt;2&lt;/R&gt;&lt;C&gt;1&lt;/C&gt;&lt;D xsi:type="xsd:string"&gt;@NA&lt;/D&gt;&lt;D xsi:type="xsd:string"&gt;@NA&lt;/D&gt;&lt;/FQL&gt;&lt;FQL&gt;&lt;Q&gt;BMG5876H1051^FESG_RATING(1/1/2018,12/31/2018,,"ABS")&lt;/Q&gt;&lt;R&gt;2&lt;/R&gt;&lt;C&gt;1&lt;/C&gt;&lt;D xsi:type="xsd:string"&gt;@NA&lt;/D&gt;&lt;D xsi:type="xsd:string"&gt;@NA&lt;/D&gt;&lt;/FQL&gt;&lt;FQL&gt;&lt;Q&gt;JP3902400005^FESG_RATING(1/1/2016,12/31/2016,,"ABS")&lt;/Q&gt;&lt;R&gt;2&lt;/R&gt;&lt;C&gt;1&lt;/C&gt;&lt;D xsi:type="xsd:double"&gt;2.4&lt;/D&gt;&lt;D xsi:type="xsd:double"&gt;2.2&lt;/D&gt;&lt;/FQL&gt;&lt;FQL&gt;&lt;Q&gt;JP3902400005^FESG_RATING(1/1/2017,12/31/2017,,"ABS")&lt;/Q&gt;&lt;R&gt;2&lt;/R&gt;&lt;C&gt;1&lt;/C&gt;&lt;D xsi:type="xsd:double"&gt;2.2&lt;/D&gt;&lt;D xsi:type="xsd:double"&gt;3.2&lt;/D&gt;&lt;/FQL&gt;&lt;FQL&gt;&lt;Q&gt;JP3902400005^FESG_RATING(1/1/2018,12/31/2018,,"ABS")&lt;/Q&gt;&lt;R&gt;2&lt;/R&gt;&lt;C&gt;1&lt;/C&gt;&lt;D xsi:type="xsd:double"&gt;3.2&lt;/D&gt;&lt;D xsi:type="xsd:double"&gt;3.4&lt;/D&gt;&lt;/FQL&gt;&lt;FQL&gt;&lt;Q&gt;US9884981013^FESG_RATING(1/1/2016,12/31/2016,,"ABS")&lt;/Q&gt;&lt;R&gt;2&lt;/R&gt;&lt;C&gt;1&lt;/C&gt;&lt;D xsi:type="xsd:double"&gt;2.6&lt;/D&gt;&lt;D xsi:type="xsd:double"&gt;2.8&lt;/D&gt;&lt;/FQL&gt;&lt;FQL&gt;&lt;Q&gt;US9884981013^FESG_RATING(1/1/2017,12/31/2017,,"ABS")&lt;/Q&gt;&lt;R&gt;2&lt;/R&gt;&lt;C&gt;1&lt;/C&gt;&lt;D xsi:type="xsd:double"&gt;2.8&lt;/D&gt;&lt;D xsi:type="xsd:double"&gt;2.9&lt;/D&gt;&lt;/FQL&gt;&lt;FQL&gt;&lt;Q&gt;US9884981013^FESG_RATING(1/1/2018,12/31/2018,,"ABS")&lt;/Q&gt;&lt;R&gt;2&lt;/R&gt;&lt;C&gt;1&lt;/C&gt;&lt;D xsi:type="xsd:double"&gt;2.9&lt;/D&gt;&lt;D xsi:type="xsd:double"&gt;2.9&lt;/D&gt;&lt;/FQL&gt;&lt;FQL&gt;&lt;Q&gt;US22160N1090^FESG_RATING(1/1/2016,12/31/2016,,"ABS")&lt;/Q&gt;&lt;R&gt;2&lt;/R&gt;&lt;C&gt;1&lt;/C&gt;&lt;D xsi:type="xsd:string"&gt;@NA&lt;/D&gt;&lt;D xsi:type="xsd:string"&gt;@NA&lt;/D&gt;&lt;/FQL&gt;&lt;FQL&gt;&lt;Q&gt;US22160N1090^FESG_RATING(1/1/2017,12/31/2017,,"ABS")&lt;/Q&gt;&lt;R&gt;2&lt;/R&gt;&lt;C&gt;1&lt;/C&gt;&lt;D xsi:type="xsd:string"&gt;@NA&lt;/D&gt;&lt;D xsi:type="xsd:string"&gt;@NA&lt;/D&gt;&lt;/FQL&gt;&lt;FQL&gt;&lt;Q&gt;US22160N1090^FESG_RATING(1/1/2018,12/31/2018,,"ABS")&lt;/Q&gt;&lt;R&gt;2&lt;/R&gt;&lt;C&gt;1&lt;/C&gt;&lt;D xsi:type="xsd:double"&gt;3.4&lt;/D&gt;&lt;D xsi:type="xsd:double"&gt;2.8&lt;/D&gt;&lt;/FQL&gt;&lt;FQL&gt;&lt;Q&gt;KR7006400006^FESG_RATING(1/1/2016,12/31/2016,,"ABS")&lt;/Q&gt;&lt;R&gt;2&lt;/R&gt;&lt;C&gt;1&lt;/C&gt;&lt;D xsi:type="xsd:double"&gt;2.2&lt;/D&gt;&lt;D xsi:type="xsd:double"&gt;2.2&lt;/D&gt;&lt;/FQL&gt;&lt;FQL&gt;&lt;Q&gt;KR7006400006^FESG_RATING(1/1/2017,12/31/2017,,"ABS")&lt;/Q&gt;&lt;R&gt;2&lt;/R&gt;&lt;C&gt;1&lt;/C&gt;&lt;D xsi:type="xsd:double"&gt;2.2&lt;/D&gt;&lt;D xsi:type="xsd:double"&gt;2.8&lt;/D&gt;&lt;/FQL&gt;&lt;FQL&gt;&lt;Q&gt;KR7006400006^FESG_RATING(1/1/2018,12/31/2018,,"ABS")&lt;/Q&gt;&lt;R&gt;2&lt;/R&gt;&lt;C&gt;1&lt;/C&gt;&lt;D xsi:type="xsd:double"&gt;2.8&lt;/D&gt;&lt;D xsi:type="xsd:double"&gt;2.6&lt;/D&gt;&lt;/FQL&gt;&lt;FQL&gt;&lt;Q&gt;US6937181088^FESG_RATING(1/1/2016,12/31/2016,,"ABS")&lt;/Q&gt;&lt;R&gt;2&lt;/R&gt;&lt;C&gt;1&lt;/C&gt;&lt;D xsi:type="xsd:double"&gt;1.7&lt;/D&gt;&lt;D xsi:type="xsd:double"&gt;2.7&lt;/D&gt;&lt;/FQL&gt;&lt;FQL&gt;&lt;Q&gt;US6937181088^FESG_RATING(1/1/2017,12/31/2017,,"ABS")&lt;/Q&gt;&lt;R&gt;2&lt;/R&gt;&lt;C&gt;1&lt;/C&gt;&lt;D xsi:type="xsd:double"&gt;2.7&lt;/D&gt;&lt;D xsi:type="xsd:double"&gt;2.8&lt;/D&gt;&lt;/FQL&gt;&lt;FQL&gt;&lt;Q&gt;US6937181088^FESG_RATING(1/1/2018,12/31/2018,,"ABS")&lt;/Q&gt;&lt;R&gt;2&lt;/R&gt;&lt;C&gt;1&lt;/C&gt;&lt;D xsi:type="xsd:double"&gt;2.8&lt;/D&gt;&lt;D xsi:type="xsd:double"&gt;2.1&lt;/D&gt;&lt;/FQL&gt;&lt;FQL&gt;&lt;Q&gt;US8936411003^FESG_RATING(1/1/2016,12/31/2016,,"ABS")&lt;/Q&gt;&lt;R&gt;2&lt;/R&gt;&lt;C&gt;1&lt;/C&gt;&lt;D xsi:type="xsd:double"&gt;1.2&lt;/D&gt;&lt;D xsi:type="xsd:double"&gt;1.4&lt;/D&gt;&lt;/FQL&gt;&lt;FQL&gt;&lt;Q&gt;US8936411003^FESG_RATING(1/1/2017,12/31/2017,,"ABS")&lt;/Q&gt;&lt;R&gt;2&lt;/R&gt;&lt;C&gt;1&lt;/C&gt;&lt;D xsi:type="xsd:double"&gt;1.1&lt;/D&gt;&lt;D xsi:type="xsd:double"&gt;1.1&lt;/D&gt;&lt;/FQL&gt;&lt;FQL&gt;&lt;Q&gt;US8936411003^FESG_RATING(1/1/2018,12/31/2018,,"ABS")&lt;/Q&gt;&lt;R&gt;2&lt;/R&gt;&lt;C&gt;1&lt;/C&gt;&lt;D xsi:type="xsd:double"&gt;1.1&lt;/D&gt;&lt;D xsi:type="xsd:double"&gt;1.2&lt;/D&gt;&lt;/FQL&gt;&lt;FQL&gt;&lt;Q&gt;US8545021011^FESG_RATING(1/1/2016,12/31/2016,,"ABS")&lt;/Q&gt;&lt;R&gt;2&lt;/R&gt;&lt;C&gt;1&lt;/C&gt;&lt;D xsi:type="xsd:double"&gt;2.1&lt;/D&gt;&lt;D xsi:type="xsd:double"&gt;2.1&lt;/D&gt;&lt;/FQL&gt;&lt;FQL&gt;&lt;Q&gt;US8545021011^FESG_RATING(1/1/2017,12/31/2017,,"ABS")&lt;/Q&gt;&lt;R&gt;2&lt;/R&gt;&lt;C&gt;1&lt;/C&gt;&lt;D xsi:type="xsd:double"&gt;2.5&lt;/D&gt;&lt;D xsi:type="xsd:double"&gt;2.5&lt;/D&gt;&lt;/FQL&gt;&lt;FQL&gt;&lt;Q&gt;US8545021011^FESG_RATING(1/1/2018,12/31/2018,,"ABS")&lt;/Q&gt;&lt;R&gt;2&lt;/R&gt;&lt;C&gt;1&lt;/C&gt;&lt;D xsi:type="xsd:double"&gt;2.7&lt;/D&gt;&lt;D xsi:type="xsd:double"&gt;2.7&lt;/D&gt;&lt;/FQL&gt;&lt;FQL&gt;&lt;Q&gt;ES0109067019^FESG_RATING(1/1/2016,12/31/2016,,"ABS")&lt;/Q&gt;&lt;R&gt;2&lt;/R&gt;&lt;C&gt;1&lt;/C&gt;&lt;D xsi:type="xsd:double"&gt;3.9&lt;/D&gt;&lt;D xsi:type="xsd:double"&gt;3&lt;/D&gt;&lt;/FQL&gt;&lt;FQL&gt;&lt;Q&gt;ES0109067019^FESG_RATING(1/1/2017,12/31/2017,,"ABS")&lt;/Q&gt;&lt;R&gt;2&lt;/R&gt;&lt;C&gt;1&lt;/C&gt;&lt;D xsi:type="xsd:double"&gt;4.1&lt;/D&gt;&lt;D xsi:type="xsd:double"&gt;4.1&lt;/D&gt;&lt;/FQL&gt;&lt;FQL&gt;&lt;Q&gt;ES0109067019^FESG_RATING(1/1/2018,12/31/2018,,"ABS")&lt;/Q&gt;&lt;R&gt;2&lt;/R&gt;&lt;C&gt;1&lt;/C&gt;&lt;D xsi:type="xsd:double"&gt;4.1&lt;/D&gt;&lt;D xsi:type="xsd:double"&gt;4.2&lt;/D&gt;&lt;/FQL&gt;&lt;FQL&gt;&lt;Q&gt;US0533321024^FESG_RATING(1/1/2016,12/31/2016,,"ABS")&lt;/Q&gt;&lt;R&gt;2&lt;/R&gt;&lt;C&gt;1&lt;/C&gt;&lt;D xsi:type="xsd:double"&gt;2.1&lt;/D&gt;&lt;D xsi:type="xsd:double"&gt;3.1&lt;/D&gt;&lt;/FQL&gt;&lt;FQL&gt;&lt;Q&gt;US0533321024^FESG_RATING(1/1/2017,12/31/2017,,"ABS")&lt;/Q&gt;&lt;R&gt;2&lt;/R&gt;&lt;C&gt;1&lt;/C&gt;&lt;D xsi:type="xsd:double"&gt;3.1&lt;/D&gt;&lt;D xsi:type="xsd:double"&gt;3.1&lt;/D&gt;&lt;/FQL&gt;&lt;FQL&gt;&lt;Q&gt;US0533321024^FESG_RATING(1/1/2018,12/31/2018,,"ABS")&lt;/Q&gt;&lt;R&gt;2&lt;/R&gt;&lt;C&gt;1&lt;/C&gt;&lt;D xsi:type="xsd:double"&gt;3.4&lt;/D&gt;&lt;D xsi:type="xsd:double"&gt;3.4&lt;/D&gt;&lt;/FQL&gt;&lt;FQL&gt;&lt;Q&gt;JP3205800000^FESG_RATING(1/1/2016,12/31/2016,,"ABS")&lt;/Q&gt;&lt;R&gt;2&lt;/R&gt;&lt;C&gt;1&lt;/C&gt;&lt;D xsi:type="xsd:double"&gt;2.6&lt;/D&gt;&lt;D xsi:type="xsd:double"&gt;3.7&lt;/D&gt;&lt;/FQL&gt;&lt;FQL&gt;&lt;Q&gt;JP3205800000^FESG_RATING(1/1/2017,12/31/2017,,"ABS")&lt;/Q&gt;&lt;R&gt;2&lt;/R&gt;&lt;C&gt;1&lt;/C&gt;&lt;D xsi:type="xsd:double"&gt;4.5&lt;/D&gt;&lt;D xsi:type="xsd:double"&gt;4.5&lt;/D&gt;&lt;/FQL&gt;&lt;FQL&gt;&lt;Q&gt;JP3205800000^FESG_RATING(1/1/2018,12/31/2018,,"ABS")&lt;/Q&gt;&lt;R&gt;2&lt;/R&gt;&lt;C&gt;1&lt;/C&gt;&lt;D xsi:type="xsd:double"&gt;4.5&lt;/D&gt;&lt;D xsi:type="xsd:double"&gt;3.7&lt;/D&gt;&lt;/FQL&gt;&lt;FQL&gt;&lt;Q&gt;US6200763075^FESG_RATING(1/1/2016,12/31/2016,,"ABS")&lt;/Q&gt;&lt;R&gt;2&lt;/R&gt;&lt;C&gt;1&lt;/C&gt;&lt;D xsi:type="xsd:double"&gt;3.7&lt;/D&gt;&lt;D xsi:type="xsd:double"&gt;3.4&lt;/D&gt;&lt;/FQL&gt;&lt;FQL&gt;&lt;Q&gt;US6200763075^FESG_RATING(1/1/2017,12/31/2017,,"ABS")&lt;/Q&gt;&lt;R&gt;2&lt;/R&gt;&lt;C&gt;1&lt;/C&gt;&lt;D xsi:type="xsd:double"&gt;3&lt;/D&gt;&lt;D xsi:type="xsd:double"&gt;3&lt;/D&gt;&lt;/FQL&gt;&lt;FQL&gt;&lt;Q&gt;US6200763075^FESG_RATING(1/1/2018,12/31/2018,,"ABS")&lt;/Q&gt;&lt;R&gt;2&lt;/R&gt;&lt;C&gt;1&lt;/C&gt;&lt;D xsi:type="xsd:double"&gt;3&lt;/D&gt;&lt;D xsi:type="xsd:double"&gt;3.2&lt;/D&gt;&lt;/FQL&gt;&lt;FQL&gt;&lt;Q&gt;CA8672241079^FESG_RATING(1/1/2016,12/31/2016,,"ABS")&lt;/Q&gt;&lt;R&gt;0&lt;/R&gt;&lt;C&gt;0&lt;/C&gt;&lt;/FQL&gt;&lt;FQL&gt;&lt;Q&gt;CA8672241079^FESG_RATING(1/1/2017,12/31/2017,,"ABS")&lt;/Q&gt;&lt;R&gt;0&lt;/R&gt;&lt;C&gt;0&lt;/C&gt;&lt;/FQL&gt;&lt;FQL&gt;&lt;Q&gt;CA8672241079^FESG_RATING(1/1/2018,12/31/2018,,"ABS")&lt;/Q&gt;&lt;R&gt;0&lt;/R&gt;&lt;C&gt;0&lt;/C&gt;&lt;/FQL&gt;&lt;FQL&gt;&lt;Q&gt;US69608A1088^FESG_RATING(1/1/2016,12/31/2016,,"ABS")&lt;/Q&gt;&lt;R&gt;2&lt;/R&gt;&lt;C&gt;1&lt;/C&gt;&lt;D xsi:type="xsd:string"&gt;@NA&lt;/D&gt;&lt;D xsi:type="xsd:string"&gt;@NA&lt;/D&gt;&lt;/FQL&gt;&lt;FQL&gt;&lt;Q&gt;US69608A1088^FESG_RATING(1/1/2017,12/31/2017,,"ABS")&lt;/Q&gt;&lt;R&gt;2&lt;/R&gt;&lt;C&gt;1&lt;/C&gt;&lt;D xsi:type="xsd:string"&gt;@NA&lt;/D&gt;&lt;D xsi:type="xsd:string"&gt;@NA&lt;/D&gt;&lt;/FQL&gt;&lt;FQL&gt;&lt;Q&gt;US69608A1088^FESG_RATING(1/1/2018,12/31/2018,,"ABS")&lt;/Q&gt;&lt;R&gt;2&lt;/R&gt;&lt;C&gt;1&lt;/C&gt;&lt;D xsi:type="xsd:string"&gt;@NA&lt;/D&gt;&lt;D xsi:type="xsd:string"&gt;@NA&lt;/D&gt;&lt;/FQL&gt;&lt;FQL&gt;&lt;Q&gt;US0394831020^FESG_RATING(1/1/2016,12/31/2016,,"ABS")&lt;/Q&gt;&lt;R&gt;2&lt;/R&gt;&lt;C&gt;1&lt;/C&gt;&lt;D xsi:type="xsd:double"&gt;2.3&lt;/D&gt;&lt;D xsi:type="xsd:double"&gt;2.3&lt;/D&gt;&lt;/FQL&gt;&lt;FQL&gt;&lt;Q&gt;US0394831020^FESG_RATING(1/1/2017,12/31/2017,,"ABS")&lt;/Q&gt;&lt;R&gt;2&lt;/R&gt;&lt;C&gt;1&lt;/C&gt;&lt;D xsi:type="xsd:double"&gt;2.4&lt;/D&gt;&lt;D xsi:type="xsd:double"&gt;2.4&lt;/D&gt;&lt;/FQL&gt;&lt;FQL&gt;&lt;Q&gt;US0394831020^FESG_RATING(1/1/2018,12/31/2018,,"ABS")&lt;/Q&gt;&lt;R&gt;2&lt;/R&gt;&lt;C&gt;1&lt;/C&gt;&lt;D xsi:type="xsd:double"&gt;2.4&lt;/D&gt;&lt;D xsi:type="xsd:double"&gt;2.8&lt;/D&gt;&lt;/FQL&gt;&lt;FQL&gt;&lt;Q&gt;US7043261079^FESG_RATING(1/1/2016,12/31/2016,,"ABS")&lt;/Q&gt;&lt;R&gt;2&lt;/R&gt;&lt;C&gt;1&lt;/C&gt;&lt;D xsi:type="xsd:double"&gt;3&lt;/D&gt;&lt;D xsi:type="xsd:double"&gt;3.2&lt;/D&gt;&lt;/FQL&gt;&lt;FQL&gt;&lt;Q&gt;US7043261079^FESG_RATING(1/1/2017,12/31/2017,,"ABS")&lt;/Q&gt;&lt;R&gt;2&lt;/R&gt;&lt;C&gt;1&lt;/C&gt;&lt;D xsi:type="xsd:double"&gt;3.2&lt;/D&gt;&lt;D xsi:type="xsd:double"&gt;3.3&lt;/D&gt;&lt;/FQL&gt;&lt;FQL&gt;&lt;Q&gt;US7043261079^FESG_RATING(1/1/2018,12/31/2018,,"ABS")&lt;/Q&gt;&lt;R&gt;2&lt;/R&gt;&lt;C&gt;1&lt;/C&gt;&lt;D xsi:type="xsd:double"&gt;3.3&lt;/D&gt;&lt;D xsi:type="xsd:double"&gt;2.7&lt;/D&gt;&lt;/FQL&gt;&lt;FQL&gt;&lt;Q&gt;DE0005810055^FESG_RATING(1/1/2016,12/31/2016,,"ABS")&lt;/Q&gt;&lt;R&gt;2&lt;/R&gt;&lt;C&gt;1&lt;/C&gt;&lt;D xsi:type="xsd:double"&gt;4&lt;/D&gt;&lt;D xsi:type="xsd:double"&gt;3.7&lt;/D&gt;&lt;/FQL&gt;&lt;FQL&gt;&lt;Q&gt;DE0005810055^FESG_RATING(1/1/2017,12/31/2017,,"ABS")&lt;/Q&gt;&lt;R&gt;2&lt;/R&gt;&lt;C&gt;1&lt;/C&gt;&lt;D xsi:type="xsd:double"&gt;4&lt;/D&gt;&lt;D xsi:type="xsd:double"&gt;4&lt;/D&gt;&lt;/FQL&gt;&lt;FQL&gt;&lt;Q&gt;DE0005810055^FESG_RATING(1/1/2018,12/31/2018,,"ABS")&lt;/Q&gt;&lt;R&gt;2&lt;/R&gt;&lt;C&gt;1&lt;/C&gt;&lt;D xsi:type="xsd:double"&gt;4.4&lt;/D&gt;&lt;D xsi:type="xsd:double"&gt;4.4&lt;/D&gt;&lt;/FQL&gt;&lt;FQL&gt;&lt;Q&gt;JP3866800000^FESG_RATING(1/1/2016,12/31/2016,,"ABS")&lt;/Q&gt;&lt;R&gt;2&lt;/R&gt;&lt;C&gt;1&lt;/C&gt;&lt;D xsi:type="xsd:double"&gt;2.9&lt;/D&gt;&lt;D xsi:type="xsd:double"&gt;3.8&lt;/D&gt;&lt;/FQL&gt;&lt;FQL&gt;&lt;Q&gt;JP3866800000^FESG_RATING(1/1/2017,12/31/2017,,"ABS")&lt;/Q&gt;&lt;R&gt;2&lt;/R&gt;&lt;C&gt;1&lt;/C&gt;&lt;D xsi:type="xsd:double"&gt;3.8&lt;/D&gt;&lt;D xsi:type="xsd:double"&gt;3.6&lt;/D&gt;&lt;/FQL&gt;&lt;FQL&gt;&lt;Q&gt;JP3866800000^FESG_RATING(1/1/2018,12/31/2018,,"ABS")&lt;/Q&gt;&lt;R&gt;2&lt;/R&gt;&lt;C&gt;1&lt;/C&gt;&lt;D xsi:type="xsd:double"&gt;3.6&lt;/D&gt;&lt;D xsi:type="xsd:double"&gt;3.6&lt;/D&gt;&lt;/FQL&gt;&lt;FQL&gt;&lt;Q&gt;GB00B19NLV48^FESG_RATING(1/1/2016,12/31/2016,,"ABS")&lt;/Q&gt;&lt;R&gt;2&lt;/R&gt;&lt;C&gt;1&lt;/C&gt;&lt;D xsi:type="xsd:double"&gt;3.1&lt;/D&gt;&lt;D xsi:type="xsd:double"&gt;2.8&lt;/D&gt;&lt;/FQL&gt;&lt;FQL&gt;&lt;Q&gt;GB00B19NLV48^FESG_RATING(1/1/2017,12/31/2017,,"ABS")&lt;/Q&gt;&lt;R&gt;2&lt;/R&gt;&lt;C&gt;1&lt;/C&gt;&lt;D xsi:type="xsd:double"&gt;3.8&lt;/D&gt;&lt;D xsi:type="xsd:double"&gt;3.8&lt;/D&gt;&lt;/FQL&gt;&lt;FQL&gt;&lt;Q&gt;GB00B19NLV48^FESG_RATING(1/1/2018,12/31/2018,,"ABS")&lt;/Q&gt;&lt;R&gt;2&lt;/R&gt;&lt;C&gt;1&lt;/C&gt;&lt;D xsi:type="xsd:double"&gt;3.8&lt;/D&gt;&lt;D xsi:type="xsd:double"&gt;4.1&lt;/D&gt;&lt;/FQL&gt;&lt;FQL&gt;&lt;Q&gt;KR7068270008^FESG_RATING(1/1/2016,12/31/2016,,"ABS")&lt;/Q&gt;&lt;R&gt;2&lt;/R&gt;&lt;C&gt;1&lt;/C&gt;&lt;D xsi:type="xsd:double"&gt;0.8&lt;/D&gt;&lt;D xsi:type="xsd:double"&gt;0.8&lt;/D&gt;&lt;/FQL&gt;&lt;FQL&gt;&lt;Q&gt;KR7068270008^FESG_RATING(1/1/2017,12/31/2017,,"ABS")&lt;/Q&gt;&lt;R&gt;2&lt;/R&gt;&lt;C&gt;1&lt;/C&gt;&lt;D xsi:type="xsd:double"&gt;0.8&lt;/D&gt;&lt;D xsi:type="xsd:double"&gt;0.8&lt;/D&gt;&lt;/FQL&gt;&lt;FQL&gt;&lt;Q&gt;KR7068270008^FESG_RATING(1/1/2018,12/31/2018,,"ABS")&lt;/Q&gt;&lt;R&gt;2&lt;/R&gt;&lt;C&gt;1&lt;/C&gt;&lt;D xsi:type="xsd:double"&gt;0.7&lt;/D&gt;&lt;D xsi:type="xsd:double"&gt;0.7&lt;/D&gt;&lt;/FQL&gt;&lt;FQL&gt;&lt;Q&gt;FR0000125007^FESG_RATING(1/1/2016,12/31/2016,,"ABS")&lt;/Q&gt;&lt;R&gt;2&lt;/R&gt;&lt;C&gt;1&lt;/C&gt;&lt;D xsi:type="xsd:double"&gt;3.6&lt;/D&gt;&lt;D xsi:type="xsd:double"&gt;3.8&lt;/D&gt;&lt;/FQL&gt;&lt;FQL&gt;&lt;Q&gt;FR0000125007^FESG_RATING(1/1/2017,12/31/2017,,"ABS")&lt;/Q&gt;&lt;R&gt;2&lt;/R&gt;&lt;C&gt;1&lt;/C&gt;&lt;D xsi:type="xsd:double"&gt;3.4&lt;/D&gt;&lt;D xsi:type="xsd:double"&gt;3.4&lt;/D&gt;&lt;/FQL&gt;&lt;FQL&gt;&lt;Q&gt;FR0000125007^FESG_RATING(1/1/2018,12/31/2018,,"ABS")&lt;/Q&gt;&lt;R&gt;2&lt;/R&gt;&lt;C&gt;1&lt;/C&gt;&lt;D xsi:type="xsd:double"&gt;3.4&lt;/D&gt;&lt;D xsi:type="xsd:double"&gt;3.6&lt;/D&gt;&lt;/FQL&gt;&lt;FQL&gt;&lt;Q&gt;US58155Q1031^FESG_RATING(1/1/2016,12/31/2016,,"ABS")&lt;/Q&gt;&lt;R&gt;2&lt;/R&gt;&lt;C&gt;1&lt;/C&gt;&lt;D xsi:type="xsd:double"&gt;2.3&lt;/D&gt;&lt;D xsi:type="xsd:double"&gt;2.3&lt;/D&gt;&lt;/FQL&gt;&lt;FQL&gt;&lt;Q&gt;US58155Q1031^FESG_RATING(1/1/2017,12/31/2017,,"ABS")&lt;/Q&gt;&lt;R&gt;2&lt;/R&gt;&lt;C&gt;1&lt;/C&gt;&lt;D xsi:type="xsd:double"&gt;2.3&lt;/D&gt;&lt;D xsi:type="xsd:double"&gt;2.4&lt;/D&gt;&lt;/FQL&gt;&lt;FQL&gt;&lt;Q&gt;US58155Q1031^FESG_RATING(1/1/2018,12/31/2018,,"ABS")&lt;/Q&gt;&lt;R&gt;2&lt;/R&gt;&lt;C&gt;1&lt;/C&gt;&lt;D xsi:type="xsd:double"&gt;2.4&lt;/D&gt;&lt;D xsi:type="xsd:double"&gt;2.5&lt;/D&gt;&lt;/FQL&gt;&lt;FQL&gt;&lt;Q&gt;AU000000RIO1^FESG_RATING(1/1/2016,12/31/2016,,"ABS")&lt;/Q&gt;&lt;R&gt;2&lt;/R&gt;&lt;C&gt;1&lt;/C&gt;&lt;D xsi:type="xsd:double"&gt;4.4&lt;/D&gt;&lt;D xsi:type="xsd:double"&gt;4.2&lt;/D&gt;&lt;/FQL&gt;&lt;FQL&gt;&lt;Q&gt;AU000000RIO1^FESG_RATING(1/1/2017,12/31/2017,,"ABS")&lt;/Q&gt;&lt;R&gt;2&lt;/R&gt;&lt;C&gt;1&lt;/C&gt;&lt;D xsi:type="xsd:double"&gt;4.2&lt;/D&gt;&lt;D xsi:type="xsd:double"&gt;4.2&lt;/D&gt;&lt;/FQL&gt;&lt;FQL&gt;&lt;Q&gt;AU000000RIO1^FESG_RATING(1/1/2018,12/31/2018,,"ABS")&lt;/Q&gt;&lt;R&gt;2&lt;/R&gt;&lt;C&gt;1&lt;/C&gt;&lt;D xsi:type="xsd:double"&gt;4.2&lt;/D&gt;&lt;D xsi:type="xsd:double"&gt;4&lt;/D&gt;&lt;/FQL&gt;&lt;FQL&gt;&lt;Q&gt;US1729081059^FESG_RATING(1/1/2016,12/31/2016,,"ABS")&lt;/Q&gt;&lt;R&gt;2&lt;/R&gt;&lt;C&gt;1&lt;/C&gt;&lt;D xsi:type="xsd:double"&gt;2.6&lt;/D&gt;&lt;D xsi:type="xsd:double"&gt;2.6&lt;/D&gt;&lt;/FQL&gt;&lt;FQL&gt;&lt;Q&gt;US1729081059^FESG_RATING(1/1/2017,12/31/2017,,"ABS")&lt;/Q&gt;&lt;R&gt;2&lt;/R&gt;&lt;C&gt;1&lt;/C&gt;&lt;D xsi:type="xsd:double"&gt;2.6&lt;/D&gt;&lt;D xsi:type="xsd:double"&gt;2.4&lt;/D&gt;&lt;/FQL&gt;&lt;FQL&gt;&lt;Q&gt;US1729081059^FESG_RATING(1/1/2018,12/31/2018,,"ABS")&lt;/Q&gt;&lt;R&gt;2&lt;/R&gt;&lt;C&gt;1&lt;/C&gt;&lt;D xsi:type="xsd:double"&gt;2.4&lt;/D&gt;&lt;D xsi:type="xsd:double"&gt;2.6&lt;/D&gt;&lt;/FQL&gt;&lt;FQL&gt;&lt;Q&gt;IT0003132476^FESG_RATING(1/1/2016,12/31/2016,,"ABS")&lt;/Q&gt;&lt;R&gt;2&lt;/R&gt;&lt;C&gt;1&lt;/C&gt;&lt;D xsi:type="xsd:double"&gt;3.8&lt;/D&gt;&lt;D xsi:type="xsd:double"&gt;3.9&lt;/D&gt;&lt;/FQL&gt;&lt;FQL&gt;&lt;Q&gt;IT0003132476^FESG_RATING(1/1/2017,12/31/2017,,"ABS")&lt;/Q&gt;&lt;R&gt;2&lt;/R&gt;&lt;C&gt;1&lt;/C&gt;&lt;D xsi:type="xsd:double"&gt;3.8&lt;/D&gt;&lt;D xsi:type="xsd:double"&gt;3.8&lt;/D&gt;&lt;/FQL&gt;&lt;FQL&gt;&lt;Q&gt;IT0003132476^FESG_RATING(1/1/2018,12/31/2018,,"ABS")&lt;/Q&gt;&lt;R&gt;2&lt;/R&gt;&lt;C&gt;1&lt;/C&gt;&lt;D xsi:type="xsd:double"&gt;3.8&lt;/D&gt;&lt;D xsi:type="xsd:double"&gt;4&lt;/D&gt;&lt;/FQL&gt;&lt;FQL&gt;&lt;Q&gt;CH0012214059^FESG_RATING(1/1/2016,12/31/2016,,"ABS")&lt;/Q&gt;&lt;R&gt;2&lt;/R&gt;&lt;C&gt;1&lt;/C&gt;&lt;D xsi:type="xsd:double"&gt;2.9&lt;/D&gt;&lt;D xsi:type="xsd:double"&gt;3.1&lt;/D&gt;&lt;/FQL&gt;&lt;FQL&gt;&lt;Q&gt;CH0012214059^FESG_RATING(1/1/2017,12/31/2017,,"ABS")&lt;/Q&gt;&lt;R&gt;2&lt;/R&gt;&lt;C&gt;1&lt;/C&gt;&lt;D xsi:type="xsd:double"&gt;3.2&lt;/D&gt;&lt;D xsi:type="xsd:double"&gt;3.3&lt;/D&gt;&lt;/FQL&gt;&lt;FQL&gt;&lt;Q&gt;CH0012214059^FESG_RATING(1/1/2018,12/31/2018,,"ABS")&lt;/Q&gt;&lt;R&gt;2&lt;/R&gt;&lt;C&gt;1&lt;/C&gt;&lt;D xsi:type="xsd:double"&gt;3.3&lt;/D&gt;&lt;D xsi:type="xsd:double"&gt;3.7&lt;/D&gt;&lt;/FQL&gt;&lt;FQL&gt;&lt;Q&gt;JP3566800003^FESG_RATING(1/1/2016,12/31/2016,,"ABS")&lt;/Q&gt;&lt;R&gt;2&lt;/R&gt;&lt;C&gt;1&lt;/C&gt;&lt;D xsi:type="xsd:double"&gt;1.8&lt;/D&gt;&lt;D xsi:type="xsd:double"&gt;2.3&lt;/D&gt;&lt;/FQL&gt;&lt;FQL&gt;&lt;Q&gt;JP3566800003^FESG_RATING(1/1/2017,12/31/2017,,"ABS")&lt;/Q&gt;&lt;R&gt;2&lt;/R&gt;&lt;C&gt;1&lt;/C&gt;&lt;D xsi:type="xsd:double"&gt;2.3&lt;/D&gt;&lt;D xsi:type="xsd:double"&gt;2.2&lt;/D&gt;&lt;/FQL&gt;&lt;FQL&gt;&lt;Q&gt;JP3566800003^FESG_RATING(1/1/2018,12/31/2018,,"ABS")&lt;/Q&gt;&lt;R&gt;2&lt;/R&gt;&lt;C&gt;1&lt;/C&gt;&lt;D xsi:type="xsd:double"&gt;2.2&lt;/D&gt;&lt;D xsi:type="xsd:double"&gt;1.6&lt;/D&gt;&lt;/FQL&gt;&lt;FQL&gt;&lt;Q&gt;US78410G1040^FESG_RATING(1/1/2016,12/31/2016,,"ABS")&lt;/Q&gt;&lt;R&gt;2&lt;/R&gt;&lt;C&gt;1&lt;/C&gt;&lt;D xsi:type="xsd:double"&gt;0.9&lt;/D&gt;&lt;D xsi:type="xsd:double"&gt;1.1&lt;/D&gt;&lt;/FQL&gt;&lt;FQL&gt;&lt;Q&gt;US78410G1040^FESG_RATING(1/1/2017,12/31/2017,,"ABS")&lt;/Q&gt;&lt;R&gt;2&lt;/R&gt;&lt;C&gt;1&lt;/C&gt;&lt;D xsi:type="xsd:double"&gt;1.7&lt;/D&gt;&lt;D xsi:type="xsd:double"&gt;1.7&lt;/D&gt;&lt;/FQL&gt;&lt;FQL&gt;&lt;Q&gt;US78410G1040^FESG_RATING(1/1/2018,12/31/2018,,"ABS")&lt;/Q&gt;&lt;R&gt;2&lt;/R&gt;&lt;C&gt;1&lt;/C&gt;&lt;D xsi:type="xsd:double"&gt;1.7&lt;/D&gt;&lt;D xsi:type="xsd:double"&gt;1.7&lt;/D&gt;&lt;/FQL&gt;&lt;FQL&gt;&lt;Q&gt;US7739031091^FESG_RATING(1/1/2016,12/31/2016,,"ABS")&lt;/Q&gt;&lt;R&gt;2&lt;/R&gt;&lt;C&gt;1&lt;/C&gt;&lt;D xsi:type="xsd:double"&gt;3.5&lt;/D&gt;&lt;D xsi:type="xsd:double"&gt;3.5&lt;/D&gt;&lt;/FQL&gt;&lt;FQL&gt;&lt;Q&gt;US7739031091^FESG_RATING(1/1/2017,12/31/2017,,"ABS")&lt;/Q&gt;&lt;R&gt;2&lt;/R&gt;&lt;C&gt;1&lt;/C&gt;&lt;D xsi:type="xsd:double"&gt;3.7&lt;/D&gt;&lt;D xsi:type="xsd:double"&gt;3.7&lt;/D&gt;&lt;/FQL&gt;&lt;FQL&gt;&lt;Q&gt;US7739031091^FESG_RATING(1/1/2018,12/31/2018,,"ABS")&lt;/Q&gt;&lt;R&gt;2&lt;/R&gt;&lt;C&gt;1&lt;/C&gt;&lt;D xsi:type="xsd:double"&gt;3.3&lt;/D&gt;&lt;D xsi:type="xsd:double"&gt;3.3&lt;/D&gt;&lt;/FQL&gt;&lt;FQL&gt;&lt;Q&gt;AU000000TLS2^FESG_RATING(1/1/2016,12/31/2016,,"ABS")&lt;/Q&gt;&lt;R&gt;2&lt;/R&gt;&lt;C&gt;1&lt;/C&gt;&lt;D xsi:type="xsd:double"&gt;3.9&lt;/D&gt;&lt;D xsi:type="xsd:double"&gt;4.2&lt;/D&gt;&lt;/FQL&gt;&lt;FQL&gt;&lt;Q&gt;AU000000TLS2^FESG_RATING(1/1/2017,12/31/2017,,"ABS")&lt;/Q&gt;&lt;R&gt;2&lt;/R&gt;&lt;C&gt;1&lt;/C&gt;&lt;D xsi:type="xsd:double"&gt;4.2&lt;/D&gt;&lt;D xsi:type="xsd:double"&gt;4.1&lt;/D&gt;&lt;/FQL&gt;&lt;FQL&gt;&lt;Q&gt;AU000000TLS2^FESG_RATING(1/1/2018,12/31/2018,,"ABS")&lt;/Q&gt;&lt;R&gt;2&lt;/R&gt;&lt;C&gt;1&lt;/C&gt;&lt;D xsi:type="xsd:double"&gt;4.1&lt;/D&gt;&lt;D xsi:type="xsd:double"&gt;4.3&lt;/D&gt;&lt;/FQL&gt;&lt;FQL&gt;&lt;Q&gt;US2473617023^FESG_RATING(1/1/2016,12/31/2016,,"ABS")&lt;/Q&gt;&lt;R&gt;2&lt;/R&gt;&lt;C&gt;1&lt;/C&gt;&lt;D xsi:type="xsd:double"&gt;3.9&lt;/D&gt;&lt;D xsi:type="xsd:double"&gt;3.9&lt;/D&gt;&lt;/FQL&gt;&lt;FQL&gt;&lt;Q&gt;US2473617023^FESG_RATING(1/1/2017,12/31/2017,,"ABS")&lt;/Q&gt;&lt;R&gt;2&lt;/R&gt;&lt;C&gt;1&lt;/C&gt;&lt;D xsi:type="xsd:double"&gt;3.9&lt;/D&gt;&lt;D xsi:type="xsd:double"&gt;3.2&lt;/D&gt;&lt;/FQL&gt;&lt;FQL&gt;&lt;Q&gt;US2473617023^FESG_RATING(1/1/2018,12/31/2018,,"ABS")&lt;/Q&gt;&lt;R&gt;2&lt;/R&gt;&lt;C&gt;1&lt;/C&gt;&lt;D xsi:type="xsd:double"&gt;3.2&lt;/D&gt;&lt;D xsi:type="xsd:double"&gt;3.8&lt;/D&gt;&lt;/FQL&gt;&lt;FQL&gt;&lt;Q&gt;CH0010645932^FESG_RATING(1/1/2016,12/31/2016,,"ABS")&lt;/Q&gt;&lt;R&gt;2&lt;/R&gt;&lt;C&gt;1&lt;/C&gt;&lt;D xsi:type="xsd:double"&gt;3.1&lt;/D&gt;&lt;D xsi:type="xsd:double"&gt;3&lt;/D&gt;&lt;/FQL&gt;&lt;FQL&gt;&lt;Q&gt;CH0010645932^FESG_RATING(1/1/2017,12/31/2017,,"ABS")&lt;/Q&gt;&lt;R&gt;2&lt;/R&gt;&lt;C&gt;1&lt;/C&gt;&lt;D xsi:type="xsd:double"&gt;3.1&lt;/D&gt;&lt;D xsi:type="xsd:double"&gt;3.2&lt;/D&gt;&lt;/FQL&gt;&lt;FQL&gt;&lt;Q&gt;CH0010645932^FESG_RATING(1/1/2018,12/31/2018,,"ABS")&lt;/Q&gt;&lt;R&gt;2&lt;/R&gt;&lt;C&gt;1&lt;/C&gt;&lt;D xsi:type="xsd:double"&gt;3.5&lt;/D&gt;&lt;D xsi:type="xsd:double"&gt;3.5&lt;/D&gt;&lt;/FQL&gt;&lt;FQL&gt;&lt;Q&gt;NL0000009827^FESG_RATING(1/1/2016,12/31/2016,,"ABS")&lt;/Q&gt;&lt;R&gt;2&lt;/R&gt;&lt;C&gt;1&lt;/C&gt;&lt;D xsi:type="xsd:double"&gt;3.7&lt;/D&gt;&lt;D xsi:type="xsd:double"&gt;4&lt;/D&gt;&lt;/FQL&gt;&lt;FQL&gt;&lt;Q&gt;NL0000009827^FESG_RATING(1/1/2017,12/31/2017,,"ABS")&lt;/Q&gt;&lt;R&gt;2&lt;/R&gt;&lt;C&gt;1&lt;/C&gt;&lt;D xsi:type="xsd:double"&gt;4.2&lt;/D&gt;&lt;D xsi:type="xsd:double"&gt;4.2&lt;/D&gt;&lt;/FQL&gt;&lt;FQL&gt;&lt;Q&gt;NL0000009827^FESG_RATING(1/1/2018,12/31/2018,,"ABS")&lt;/Q&gt;&lt;R&gt;2&lt;/R&gt;&lt;C&gt;1&lt;/C&gt;&lt;D xsi:type="xsd:double"&gt;4.2&lt;/D&gt;&lt;D xsi:type="xsd:double"&gt;4.1&lt;/D&gt;&lt;/FQL&gt;&lt;FQL&gt;&lt;Q&gt;JP3435750009^FESG_RATING(1/1/2016,12/31/2016,,"ABS")&lt;/Q&gt;&lt;R&gt;2&lt;/R&gt;&lt;C&gt;1&lt;/C&gt;&lt;D xsi:type="xsd:double"&gt;1.7&lt;/D&gt;&lt;D xsi:type="xsd:double"&gt;1.7&lt;/D&gt;&lt;/FQL&gt;&lt;FQL&gt;&lt;Q&gt;JP3435750009^FESG_RATING(1/1/2017,12/31/2017,,"ABS")&lt;/Q&gt;&lt;R&gt;2&lt;/R&gt;&lt;C&gt;1&lt;/C&gt;&lt;D xsi:type="xsd:double"&gt;1.7&lt;/D&gt;&lt;D xsi:type="xsd:double"&gt;2.3&lt;/D&gt;&lt;/FQL&gt;&lt;FQL&gt;&lt;Q&gt;JP3435750009^FESG_RATING(1/1/2018,12/31/2018,,"ABS")&lt;/Q&gt;&lt;R&gt;2&lt;/R&gt;&lt;C&gt;1&lt;/C&gt;&lt;D xsi:type="xsd:double"&gt;2.3&lt;/D&gt;&lt;D xsi:type="xsd:double"&gt;1.7&lt;/D&gt;&lt;/FQL&gt;&lt;FQL&gt;&lt;Q&gt;US6974351057^FESG_RATING(1/1/2016,12/31/2016,,"ABS")&lt;/Q&gt;&lt;R&gt;2&lt;/R&gt;&lt;C&gt;1&lt;/C&gt;&lt;D xsi:type="xsd:string"&gt;@NA&lt;/D&gt;&lt;D xsi:type="xsd:double"&gt;2.2&lt;/D&gt;&lt;/FQL&gt;&lt;FQL&gt;&lt;Q&gt;US6974351057^FESG_RATING(1/1/2017,12/31/2017,,"ABS")&lt;/Q&gt;&lt;R&gt;2&lt;/R&gt;&lt;C&gt;1&lt;/C&gt;&lt;D xsi:type="xsd:double"&gt;2.2&lt;/D&gt;&lt;D xsi:type="xsd:double"&gt;2.2&lt;/D&gt;&lt;/FQL&gt;&lt;FQL&gt;&lt;Q&gt;US6974351057^FESG_RATING(1/1/2018,12/31/2018,,"ABS")&lt;/Q&gt;&lt;R&gt;2&lt;/R&gt;&lt;C&gt;1&lt;/C&gt;&lt;D xsi:type="xsd:double"&gt;2.2&lt;/D&gt;&lt;D xsi:type="xsd:double"&gt;2.4&lt;/D&gt;&lt;/FQL&gt;&lt;FQL&gt;&lt;Q&gt;CA67077M1086^FESG_RATING(1/1/2016,12/31/2016,,"ABS")&lt;/Q&gt;&lt;R&gt;0&lt;/R&gt;&lt;C&gt;0&lt;/C&gt;&lt;/FQL&gt;&lt;FQL&gt;&lt;Q&gt;CA67077M1086^FESG_RATING(1/1/2017,12/31/2017,,"ABS")&lt;/Q&gt;&lt;R&gt;0&lt;/R&gt;&lt;C&gt;0&lt;/C&gt;&lt;/FQL&gt;&lt;FQL&gt;&lt;Q&gt;CA67077M1086^FESG_RATING(1/1/2018,12/31/2018,,"ABS")&lt;/Q&gt;&lt;R&gt;0&lt;/R&gt;&lt;C&gt;0&lt;/C&gt;&lt;/FQL&gt;&lt;FQL&gt;&lt;Q&gt;DK0060094928^FESG_RATING(1/1/2016,12/31/2016,,"ABS")&lt;/Q&gt;&lt;R&gt;2&lt;/R&gt;&lt;C&gt;1&lt;/C&gt;&lt;D xsi:type="xsd:string"&gt;@NA&lt;/D&gt;&lt;D xsi:type="xsd:string"&gt;@NA&lt;/D&gt;&lt;/FQL&gt;&lt;FQL&gt;&lt;Q&gt;DK0060094928^FESG_RATING(1/1/2017,12/31/2017,,"ABS")&lt;/Q&gt;&lt;R&gt;2&lt;/R&gt;&lt;C&gt;1&lt;/C&gt;&lt;D xsi:type="xsd:double"&gt;3.1&lt;/D&gt;&lt;D xsi:type="xsd:double"&gt;3.1&lt;/D&gt;&lt;/FQL&gt;&lt;FQL&gt;&lt;Q&gt;DK0060094928^FESG_RATING(1/1/2018,12/31/2018,,"ABS")&lt;/Q&gt;&lt;R&gt;2&lt;/R&gt;&lt;C&gt;1&lt;/C&gt;&lt;D xsi:type="xsd:double"&gt;3.1&lt;/D&gt;&lt;D xsi:type="xsd:double"&gt;3.3&lt;/D&gt;&lt;/FQL&gt;&lt;FQL&gt;&lt;Q&gt;US83088M1027^FESG_RATING(1/1/2016,12/31/2016,,"ABS")&lt;/Q&gt;&lt;R&gt;2&lt;/R&gt;&lt;C&gt;1&lt;/C&gt;&lt;D xsi:type="xsd:string"&gt;@NA&lt;/D&gt;&lt;D xsi:type="xsd:double"&gt;2.3&lt;/D&gt;&lt;/FQL&gt;&lt;FQL&gt;&lt;Q&gt;US83088M1027^FESG_RATING(1/1/2017,12/31/2017,,"ABS")&lt;/Q&gt;&lt;R&gt;2&lt;/R&gt;&lt;C&gt;1&lt;/C&gt;&lt;D xsi:type="xsd:double"&gt;2.3&lt;/D&gt;&lt;D xsi:type="xsd:double"&gt;2.6&lt;/D&gt;&lt;/FQL&gt;&lt;FQL&gt;&lt;Q&gt;US83088M1027^FESG_RATING(1/1/2018,12/31/2018,,"ABS")&lt;/Q&gt;&lt;R&gt;2&lt;/R&gt;&lt;C&gt;1&lt;/C&gt;&lt;D xsi:type="xsd:double"&gt;2.5&lt;/D&gt;&lt;D xsi:type="xsd:double"&gt;2.5&lt;/D&gt;&lt;/FQL&gt;&lt;FQL&gt;&lt;Q&gt;US7445731067^FESG_RATING(1/1/2016,12/31/2016,,"ABS")&lt;/Q&gt;&lt;R&gt;2&lt;/R&gt;&lt;C&gt;1&lt;/C&gt;&lt;D xsi:type="xsd:double"&gt;2.5&lt;/D&gt;&lt;D xsi:type="xsd:double"&gt;2.5&lt;/D&gt;&lt;/FQL&gt;&lt;FQL&gt;&lt;Q&gt;US7445731067^FESG_RATING(1/1/2017,12/31/2017,,"ABS")&lt;/Q&gt;&lt;R&gt;2&lt;/R&gt;&lt;C&gt;1&lt;/C&gt;&lt;D xsi:type="xsd:double"&gt;2.5&lt;/D&gt;&lt;D xsi:type="xsd:double"&gt;2.3&lt;/D&gt;&lt;/FQL&gt;&lt;FQL&gt;&lt;Q&gt;US7445731067^FESG_RATING(1/1/2018,12/31/2018,,"ABS")&lt;/Q&gt;&lt;R&gt;2&lt;/R&gt;&lt;C&gt;1&lt;/C&gt;&lt;D xsi:type="xsd:double"&gt;2.3&lt;/D&gt;&lt;D xsi:type="xsd:double"&gt;3.4&lt;/D&gt;&lt;/FQL&gt;&lt;FQL&gt;&lt;Q&gt;US26614N1028^FESG_RATING(1/1/2016,12/31/2016,,"ABS")&lt;/Q&gt;&lt;R&gt;2&lt;/R&gt;&lt;C&gt;1&lt;/C&gt;&lt;D xsi:type="xsd:double"&gt;2.9&lt;/D&gt;&lt;D xsi:type="xsd:double"&gt;3.6&lt;/D&gt;&lt;/FQL&gt;&lt;FQL&gt;&lt;Q&gt;US26614N1028^FESG_RATING(1/1/2017,12/31/2017,,"ABS")&lt;/Q&gt;&lt;R&gt;2&lt;/R&gt;&lt;C&gt;1&lt;/C&gt;&lt;D xsi:type="xsd:double"&gt;3.6&lt;/D&gt;&lt;D xsi:type="xsd:double"&gt;3.8&lt;/D&gt;&lt;/FQL&gt;&lt;FQL&gt;&lt;Q&gt;US26614N1028^FESG_RATING(1/1/2018,12/31/2018,,"ABS")&lt;/Q&gt;&lt;R&gt;2&lt;/R&gt;&lt;C&gt;1&lt;/C&gt;&lt;D xsi:type="xsd:double"&gt;3.8&lt;/D&gt;&lt;D xsi:type="xsd:double"&gt;4&lt;/D&gt;&lt;/FQL&gt;&lt;FQL&gt;&lt;Q&gt;US9839191015^FESG_RATING(1/1/2016,12/31/2016,,"ABS")&lt;/Q&gt;&lt;R&gt;2&lt;/R&gt;&lt;C&gt;1&lt;/C&gt;&lt;D xsi:type="xsd:double"&gt;2.3&lt;/D&gt;&lt;D xsi:type="xsd:double"&gt;2.3&lt;/D&gt;&lt;/FQL&gt;&lt;FQL&gt;&lt;Q&gt;US9839191015^FESG_RATING(1/1/2017,12/31/2017,,"ABS")&lt;/Q&gt;&lt;R&gt;2&lt;/R&gt;&lt;C&gt;1&lt;/C&gt;&lt;D xsi:type="xsd:double"&gt;2.3&lt;/D&gt;&lt;D xsi:type="xsd:double"&gt;2.7&lt;/D&gt;&lt;/FQL&gt;&lt;FQL&gt;&lt;Q&gt;US9839191015^FESG_RATING(1/1/2018,12/31/2018,,"ABS")&lt;/Q&gt;&lt;R&gt;2&lt;/R&gt;&lt;C&gt;1&lt;/C&gt;&lt;D xsi:type="xsd:double"&gt;2.7&lt;/D&gt;&lt;D xsi:type="xsd:double"&gt;2.6&lt;/D&gt;&lt;/FQL&gt;&lt;FQL&gt;&lt;Q&gt;US23331A1097^FESG_RATING(1/1/2016,12/31/2016,,"ABS")&lt;/Q&gt;&lt;R&gt;2&lt;/R&gt;&lt;C&gt;1&lt;/C&gt;&lt;D xsi:type="xsd:double"&gt;1.1&lt;/D&gt;&lt;D xsi:type="xsd:double"&gt;1.1&lt;/D&gt;&lt;/FQL&gt;&lt;FQL&gt;&lt;Q&gt;US23331A1097^FESG_RATING(1/1/2017,12/31/2017,,"ABS")&lt;/Q&gt;&lt;R&gt;2&lt;/R&gt;&lt;C&gt;1&lt;/C&gt;&lt;D xsi:type="xsd:double"&gt;1.1&lt;/D&gt;&lt;D xsi:type="xsd:double"&gt;1.2&lt;/D&gt;&lt;/FQL&gt;&lt;FQL&gt;&lt;Q&gt;US23331A1097^FESG_RATING(1/1/2018,12/31/2018,,"ABS")&lt;/Q&gt;&lt;R&gt;2&lt;/R&gt;&lt;C&gt;1&lt;/C&gt;&lt;D xsi:type="xsd:double"&gt;1.2&lt;/D&gt;&lt;D xsi:type="xsd:double"&gt;1.2&lt;/D&gt;&lt;/FQL&gt;&lt;FQL&gt;&lt;Q&gt;FR0000130650^FESG_RATING(1/1/2016,12/31/2016,,"ABS")&lt;/Q&gt;&lt;R&gt;2&lt;/R&gt;&lt;C&gt;1&lt;/C&gt;&lt;D xsi:type="xsd:string"&gt;@NA&lt;/D&gt;&lt;D xsi:type="xsd:string"&gt;@NA&lt;/D&gt;&lt;/FQL&gt;&lt;FQL&gt;&lt;Q&gt;FR0000130650^FESG_RATING(1/1/2017,12/31/2017,,"ABS")&lt;/Q&gt;&lt;R&gt;2&lt;/R&gt;&lt;C&gt;1&lt;/C&gt;&lt;D xsi:type="xsd:string"&gt;@NA&lt;/D&gt;&lt;D xsi:type="xsd:string"&gt;@NA&lt;/D&gt;&lt;/FQL&gt;&lt;FQL&gt;&lt;Q&gt;FR0000130650^FESG_RATING(1/1/2018,12/31/2018,,"ABS")&lt;/Q&gt;&lt;R&gt;2&lt;/R&gt;&lt;C&gt;1&lt;/C&gt;&lt;D xsi:type="xsd:string"&gt;@NA&lt;/D&gt;&lt;D xsi:type="xsd:string"&gt;@NA&lt;/D&gt;&lt;/FQL&gt;&lt;FQL&gt;&lt;Q&gt;GB00B0SWJX34^FESG_RATING(1/1/2016,12/31/2016,,"ABS")&lt;/Q&gt;&lt;R&gt;2&lt;/R&gt;&lt;C&gt;1&lt;/C&gt;&lt;D xsi:type="xsd:double"&gt;3.8&lt;/D&gt;&lt;D xsi:type="xsd:double"&gt;3.8&lt;/D&gt;&lt;/FQL&gt;&lt;FQL&gt;&lt;Q&gt;GB00B0SWJX34^FESG_RATING(1/1/2017,12/31/2017,,"ABS")&lt;/Q&gt;&lt;R&gt;2&lt;/R&gt;&lt;C&gt;1&lt;/C&gt;&lt;D xsi:type="xsd:double"&gt;4.5&lt;/D&gt;&lt;D xsi:type="xsd:double"&gt;4.5&lt;/D&gt;&lt;/FQL&gt;&lt;FQL&gt;&lt;Q&gt;GB00B0SWJX34^FESG_RATING(1/1/2018,12/31/2018,,"ABS")&lt;/Q&gt;&lt;R&gt;2&lt;/R&gt;&lt;C&gt;1&lt;/C&gt;&lt;D xsi:type="xsd:double"&gt;4.6&lt;/D&gt;&lt;D xsi:type="xsd:double"&gt;4.6&lt;/D&gt;&lt;/FQL&gt;&lt;FQL&gt;&lt;Q&gt;KR7005380001^FESG_RATING(1/1/2016,12/31/2016,,"ABS")&lt;/Q&gt;&lt;R&gt;2&lt;/R&gt;&lt;C&gt;1&lt;/C&gt;&lt;D xsi:type="xsd:double"&gt;1.8&lt;/D&gt;&lt;D xsi:type="xsd:double"&gt;1.8&lt;/D&gt;&lt;/FQL&gt;&lt;FQL&gt;&lt;Q&gt;KR7005380001^FESG_RATING(1/1/2017,12/31/2017,,"ABS")&lt;/Q&gt;&lt;R&gt;2&lt;/R&gt;&lt;C&gt;1&lt;/C&gt;&lt;D xsi:type="xsd:double"&gt;1.8&lt;/D&gt;&lt;D xsi:type="xsd:double"&gt;2.6&lt;/D&gt;&lt;/FQL&gt;&lt;FQL&gt;&lt;Q&gt;KR7005380001^FESG_RATING(1/1/2018,12/31/2018,,"ABS")&lt;/Q&gt;&lt;R&gt;2&lt;/R&gt;&lt;C&gt;1&lt;/C&gt;&lt;D xsi:type="xsd:double"&gt;2.6&lt;/D&gt;&lt;D xsi:type="xsd:double"&gt;2.5&lt;/D&gt;&lt;/FQL&gt;&lt;FQL&gt;&lt;Q&gt;JP3304200003^FESG_RATING(1/1/2016,12/31/2016,,"ABS")&lt;/Q&gt;&lt;R&gt;2&lt;/R&gt;&lt;C&gt;1&lt;/C&gt;&lt;D xsi:type="xsd:double"&gt;3&lt;/D&gt;&lt;D xsi:type="xsd:double"&gt;3.2&lt;/D&gt;&lt;/FQL&gt;&lt;FQL&gt;&lt;Q&gt;JP3304200003^FESG_RATING(1/1/2017,12/31/2017,,"ABS")&lt;/Q&gt;&lt;R&gt;2&lt;/R&gt;&lt;C&gt;1&lt;/C&gt;&lt;D xsi:type="xsd:double"&gt;3.2&lt;/D&gt;&lt;D xsi:type="xsd:double"&gt;3.5&lt;/D&gt;&lt;/FQL&gt;&lt;FQL&gt;&lt;Q&gt;JP3304200003^FESG_RATING(1/1/2018,12/31/2018,,"ABS")&lt;/Q&gt;&lt;R&gt;2&lt;/R&gt;&lt;C&gt;1&lt;/C&gt;&lt;D xsi:type="xsd:double"&gt;3.5&lt;/D&gt;&lt;D xsi:type="xsd:double"&gt;3.6&lt;/D&gt;&lt;/FQL&gt;&lt;FQL&gt;&lt;Q&gt;SE0000667891^FESG_RATING(1/1/2016,12/31/2016,,"ABS")&lt;/Q&gt;&lt;R&gt;2&lt;/R&gt;&lt;C&gt;1&lt;/C&gt;&lt;D xsi:type="xsd:double"&gt;3.3&lt;/D&gt;&lt;D xsi:type="xsd:double"&gt;3.3&lt;/D&gt;&lt;/FQL&gt;&lt;FQL&gt;&lt;Q&gt;SE0000667891^FESG_RATING(1/1/2017,12/31/2017,,"ABS")&lt;/Q&gt;&lt;R&gt;2&lt;/R&gt;&lt;C&gt;1&lt;/C&gt;&lt;D xsi:type="xsd:double"&gt;3.6&lt;/D&gt;&lt;D xsi:type="xsd:double"&gt;3.6&lt;/D&gt;&lt;/FQL&gt;&lt;FQL&gt;&lt;Q&gt;SE0000667891^FESG_RATING(1/1/2018,12/31/2018,,"ABS")&lt;/Q&gt;&lt;R&gt;2&lt;/R&gt;&lt;C&gt;1&lt;/C&gt;&lt;D xsi:type="xsd:double"&gt;3.6&lt;/D&gt;&lt;D xsi:type="xsd:double"&gt;3.9&lt;/D&gt;&lt;/FQL&gt;&lt;FQL&gt;&lt;Q&gt;JP3818000006^FESG_RATING(1/1/2016,12/31/2016,,"ABS")&lt;/Q&gt;&lt;R&gt;2&lt;/R&gt;&lt;C&gt;1&lt;/C&gt;&lt;D xsi:type="xsd:double"&gt;3.1&lt;/D&gt;&lt;D xsi:type="xsd:double"&gt;4&lt;/D&gt;&lt;/FQL&gt;&lt;FQL&gt;&lt;Q&gt;JP3818000006^FESG_RATING(1/1/2017,12/31/2017,,"ABS")&lt;/Q&gt;&lt;R&gt;2&lt;/R&gt;&lt;C&gt;1&lt;/C&gt;&lt;D xsi:type="xsd:double"&gt;4&lt;/D&gt;&lt;D xsi:type="xsd:double"&gt;4.4&lt;/D&gt;&lt;/FQL&gt;&lt;FQL&gt;&lt;Q&gt;JP3818000006^FESG_RATING(1/1/2018,12/31/2018,,"ABS")&lt;/Q&gt;&lt;R&gt;2&lt;/R&gt;&lt;C&gt;1&lt;/C&gt;&lt;D xsi:type="xsd:double"&gt;4.4&lt;/D&gt;&lt;D xsi:type="xsd:double"&gt;4&lt;/D&gt;&lt;/FQL&gt;&lt;FQL&gt;&lt;Q&gt;US95040Q1040^FESG_RATING(1/1/2016,12/31/2016,,"ABS")&lt;/Q&gt;&lt;R&gt;2&lt;/R&gt;&lt;C&gt;1&lt;/C&gt;&lt;D xsi:type="xsd:double"&gt;2.7&lt;/D&gt;&lt;D xsi:type="xsd:double"&gt;2.7&lt;/D&gt;&lt;/FQL&gt;&lt;FQL&gt;&lt;Q&gt;US95040Q1040^FESG_RATING(1/1/2017,12/31/2017,,"ABS")&lt;/Q&gt;&lt;R&gt;2&lt;/R&gt;&lt;C&gt;1&lt;/C&gt;&lt;D xsi:type="xsd:double"&gt;2.1&lt;/D&gt;&lt;D xsi:type="xsd:double"&gt;2.1&lt;/D&gt;&lt;/FQL&gt;&lt;FQL&gt;&lt;Q&gt;US95040Q1040^FESG_RATING(1/1/2018,12/31/2018,,"ABS")&lt;/Q&gt;&lt;R&gt;2&lt;/R&gt;&lt;C&gt;1&lt;/C&gt;&lt;D xsi:type="xsd:double"&gt;4&lt;/D&gt;&lt;D xsi:type="xsd:double"&gt;4&lt;/D&gt;&lt;/FQL&gt;&lt;FQL&gt;&lt;Q&gt;SG1M31001969^FESG_RATING(1/1/2016,12/31/2016,,"ABS")&lt;/Q&gt;&lt;R&gt;2&lt;/R&gt;&lt;C&gt;1&lt;/C&gt;&lt;D xsi:type="xsd:double"&gt;1.9&lt;/D&gt;&lt;D xsi:type="xsd:double"&gt;2.1&lt;/D&gt;&lt;/FQL&gt;&lt;FQL&gt;&lt;Q&gt;SG1M31001969^FESG_RATING(1/1/2017,12/31/2017,,"ABS")&lt;/Q&gt;&lt;R&gt;2&lt;/R&gt;&lt;C&gt;1&lt;/C&gt;&lt;D xsi:type="xsd:double"&gt;2.1&lt;/D&gt;&lt;D xsi:type="xsd:double"&gt;2.5&lt;/D&gt;&lt;/FQL&gt;&lt;FQL&gt;&lt;Q&gt;SG1M31001969^FESG_RATING(1/1/2018,12/31/2018,,"ABS")&lt;/Q&gt;&lt;R&gt;2&lt;/R&gt;&lt;C&gt;1&lt;/C&gt;&lt;D xsi:type="xsd:double"&gt;2.5&lt;/D&gt;&lt;D xsi:type="xsd:double"&gt;3.4&lt;/D&gt;&lt;/FQL&gt;&lt;FQL&gt;&lt;Q&gt;INE030A01027^FESG_RATING(1/1/2016,12/31/2016,,"ABS")&lt;/Q&gt;&lt;R&gt;2&lt;/R&gt;&lt;C&gt;1&lt;/C&gt;&lt;D xsi:type="xsd:double"&gt;3&lt;/D&gt;&lt;D xsi:type="xsd:double"&gt;3.6&lt;/D&gt;&lt;/FQL&gt;&lt;FQL&gt;&lt;Q&gt;INE030A01027^FESG_RATING(1/1/2017,12/31/2017,,"ABS")&lt;/Q&gt;&lt;R&gt;2&lt;/R&gt;&lt;C&gt;1&lt;/C&gt;&lt;D xsi:type="xsd:double"&gt;3.6&lt;/D&gt;&lt;D xsi:type="xsd:double"&gt;3.7&lt;/D&gt;&lt;/FQL&gt;&lt;FQL&gt;&lt;Q&gt;INE030A01027^FESG_RATING(1/1/2018,12/31/2018,,"ABS")&lt;/Q&gt;&lt;R&gt;2&lt;/R&gt;&lt;C&gt;1&lt;/C&gt;&lt;D xsi:type="xsd:double"&gt;3.7&lt;/D&gt;&lt;D xsi:type="xsd:double"&gt;3.7&lt;/D&gt;&lt;/FQL&gt;&lt;FQL&gt;&lt;Q&gt;US30040W1080^FESG_RATING(1/1/2016,12/31/2016,,"ABS")&lt;/Q&gt;&lt;R&gt;2&lt;/R&gt;&lt;C&gt;1&lt;/C&gt;&lt;D xsi:type="xsd:double"&gt;2.8&lt;/D&gt;&lt;D xsi:type="xsd:double"&gt;2.8&lt;/D&gt;&lt;/FQL&gt;&lt;FQL&gt;&lt;Q&gt;US30040W1080^FESG_RATING(1/1/2017,12/31/2017,,"ABS")&lt;/Q&gt;&lt;R&gt;2&lt;/R&gt;&lt;C&gt;1&lt;/C&gt;&lt;D xsi:type="xsd:double"&gt;2.8&lt;/D&gt;&lt;D xsi:type="xsd:double"&gt;2.7&lt;/D&gt;&lt;/FQL&gt;&lt;FQL&gt;&lt;Q&gt;US30040W1080^FESG_RATING(1/1/2018,12/31/2018,,"ABS")&lt;/Q&gt;&lt;R&gt;2&lt;/R&gt;&lt;C&gt;1&lt;/C&gt;&lt;D xsi:type="xsd:double"&gt;2.7&lt;/D&gt;&lt;D xsi:type="xsd:double"&gt;2.8&lt;/D&gt;&lt;/FQL&gt;&lt;FQL&gt;&lt;Q&gt;US8574771031^FESG_RATING(1/1/2016,12/31/2016,,"ABS")&lt;/Q&gt;&lt;R&gt;2&lt;/R&gt;&lt;C&gt;1&lt;/C&gt;&lt;D xsi:type="xsd:double"&gt;3.8&lt;/D&gt;&lt;D xsi:type="xsd:double"&gt;3.8&lt;/D&gt;&lt;/FQL&gt;&lt;FQL&gt;&lt;Q&gt;US8574771031^FESG_RATING(1/1/2017,12/31/2017,,"ABS")&lt;/Q&gt;&lt;R&gt;2&lt;/R&gt;&lt;C&gt;1&lt;/C&gt;&lt;D xsi:type="xsd:double"&gt;3.8&lt;/D&gt;&lt;D xsi:type="xsd:double"&gt;4.2&lt;/D&gt;&lt;/FQL&gt;&lt;FQL&gt;&lt;Q&gt;US8574771031^FESG_RATING(1/1/2018,12/31/2018,,"ABS")&lt;/Q&gt;&lt;R&gt;2&lt;/R&gt;&lt;C&gt;1&lt;/C&gt;&lt;D xsi:type="xsd:double"&gt;4.2&lt;/D&gt;&lt;D xsi:type="xsd:double"&gt;4.4&lt;/D&gt;&lt;/FQL&gt;&lt;FQL&gt;&lt;Q&gt;US68902V1070^FESG_RATING(1/1/2016,12/31/2016,,"ABS")&lt;/Q&gt;&lt;R&gt;2&lt;/R&gt;&lt;C&gt;1&lt;/C&gt;&lt;D xsi:type="xsd:string"&gt;@NA&lt;/D&gt;&lt;D xsi:type="xsd:string"&gt;@NA&lt;/D&gt;&lt;/FQL&gt;&lt;FQL&gt;&lt;Q&gt;US68902V1070^FESG_RATING(1/1/2017,12/31/2017,,"ABS")&lt;/Q&gt;&lt;R&gt;2&lt;/R&gt;&lt;C&gt;1&lt;/C&gt;&lt;D xsi:type="xsd:string"&gt;@NA&lt;/D&gt;&lt;D xsi:type="xsd:string"&gt;@NA&lt;/D&gt;&lt;/FQL&gt;&lt;FQL&gt;&lt;Q&gt;US68902V1070^FESG_RATING(1/1/2018,12/31/2018,,"ABS")&lt;/Q&gt;&lt;R&gt;2&lt;/R&gt;&lt;C&gt;1&lt;/C&gt;&lt;D xsi:type="xsd:string"&gt;@NA&lt;/D&gt;&lt;D xsi:type="xsd:string"&gt;@NA&lt;/D&gt;&lt;/FQL&gt;&lt;FQL&gt;&lt;Q&gt;US70614W1009^FESG_RATING(1/1/2016,12/31/2016,,"ABS")&lt;/Q&gt;&lt;R&gt;2&lt;/R&gt;&lt;C&gt;1&lt;/C&gt;&lt;D xsi:type="xsd:string"&gt;@NA&lt;/D&gt;&lt;D xsi:type="xsd:string"&gt;@NA&lt;/D&gt;&lt;/FQL&gt;&lt;FQL&gt;&lt;Q&gt;US70614W1009^FESG_RATING(1/1/2017,12/31/2017,,"ABS")&lt;/Q&gt;&lt;R&gt;2&lt;/R&gt;&lt;C&gt;1&lt;/C&gt;&lt;D xsi:type="xsd:string"&gt;@NA&lt;/D&gt;&lt;D xsi:type="xsd:string"&gt;@NA&lt;/D&gt;&lt;/FQL&gt;&lt;FQL&gt;&lt;Q&gt;US70614W1009^FESG_RATING(1/1/2018,12/31/2018,,"ABS")&lt;/Q&gt;&lt;R&gt;2&lt;/R&gt;&lt;C&gt;1&lt;/C&gt;&lt;D xsi:type="xsd:string"&gt;@NA&lt;/D&gt;&lt;D xsi:type="xsd:string"&gt;@NA&lt;/D&gt;&lt;/FQL&gt;&lt;FQL&gt;&lt;Q&gt;CA21037X1006^FESG_RATING(1/1/2016,12/31/2016,,"ABS")&lt;/Q&gt;&lt;R&gt;0&lt;/R&gt;&lt;C&gt;0&lt;/C&gt;&lt;/FQL&gt;&lt;FQL&gt;&lt;Q&gt;CA21037X1006^FESG_RATING(1/1/2017,12/31/2017,,"ABS")&lt;/Q&gt;&lt;R&gt;0&lt;/R&gt;&lt;C&gt;0&lt;/C&gt;&lt;/FQL&gt;&lt;FQL&gt;&lt;Q&gt;CA21037X1006^FESG_RATING(1/1/2018,12/31/2018,,"ABS")&lt;/Q&gt;&lt;R&gt;0&lt;/R&gt;&lt;C&gt;0&lt;/C&gt;&lt;/FQL&gt;&lt;FQL&gt;&lt;Q&gt;CA8667961053^FESG_RATING(1/1/2016,12/31/2016,,"ABS")&lt;/Q&gt;&lt;R&gt;0&lt;/R&gt;&lt;C&gt;0&lt;/C&gt;&lt;/FQL&gt;&lt;FQL&gt;&lt;Q&gt;CA8667961053^FESG_RATING(1/1/2017,12/31/2017,,"ABS")&lt;/Q&gt;&lt;R&gt;0&lt;/R&gt;&lt;C&gt;0&lt;/C&gt;&lt;/FQL&gt;&lt;FQL&gt;&lt;Q&gt;CA8667961053^FESG_RATING(1/1/2018,12/31/2018,,"ABS")&lt;/Q&gt;&lt;R&gt;0&lt;/R&gt;&lt;C&gt;0&lt;/C&gt;&lt;/FQL&gt;&lt;FQL&gt;&lt;Q&gt;US92939U1060^FESG_RATING(1/1/2016,12/31/2016,,"ABS")&lt;/Q&gt;&lt;R&gt;2&lt;/R&gt;&lt;C&gt;1&lt;/C&gt;&lt;D xsi:type="xsd:double"&gt;2.7&lt;/D&gt;&lt;D xsi:type="xsd:double"&gt;2.7&lt;/D&gt;&lt;/FQL&gt;&lt;FQL&gt;&lt;Q&gt;US92939U1060^FESG_RATING(1/1/2017,12/31/2017,,"ABS")&lt;/Q&gt;&lt;R&gt;2&lt;/R&gt;&lt;C&gt;1&lt;/C&gt;&lt;D xsi:type="xsd:double"&gt;2.7&lt;/D&gt;&lt;D xsi:type="xsd:double"&gt;2.5&lt;/D&gt;&lt;/FQL&gt;&lt;FQL&gt;&lt;Q&gt;US92939U1060^FESG_RATING(1/1/2018,12/31/2018,,"ABS")&lt;/Q&gt;&lt;R&gt;2&lt;/R&gt;&lt;C&gt;1&lt;/C&gt;&lt;D xsi:type="xsd:double"&gt;2.5&lt;/D&gt;&lt;D xsi:type="xsd:double"&gt;3.3&lt;/D&gt;&lt;/FQL&gt;&lt;FQL&gt;&lt;Q&gt;IE00BDB6Q211^FESG_RATING(1/1/2016,12/31/2016,,"ABS")&lt;/Q&gt;&lt;R&gt;2&lt;/R&gt;&lt;C&gt;1&lt;/C&gt;&lt;D xsi:type="xsd:double"&gt;1.5&lt;/D&gt;&lt;D xsi:type="xsd:double"&gt;2.1&lt;/D&gt;&lt;/FQL&gt;&lt;FQL&gt;&lt;Q&gt;IE00BDB6Q211^FESG_RATING(1/1/2017,12/31/2017,,"ABS")&lt;/Q&gt;&lt;R&gt;2&lt;/R&gt;&lt;C&gt;1&lt;/C&gt;&lt;D xsi:type="xsd:double"&gt;2.1&lt;/D&gt;&lt;D xsi:type="xsd:double"&gt;1.9&lt;/D&gt;&lt;/FQL&gt;&lt;FQL&gt;&lt;Q&gt;IE00BDB6Q211^FESG_RATING(1/1/2018,12/31/2018,,"ABS")&lt;/Q&gt;&lt;R&gt;2&lt;/R&gt;&lt;C&gt;1&lt;/C&gt;&lt;D xsi:type="xsd:double"&gt;1.9&lt;/D&gt;&lt;D xsi:type="xsd:double"&gt;1.5&lt;/D&gt;&lt;/FQL&gt;&lt;FQL&gt;&lt;Q&gt;INE021A01026^FESG_RATING(1/1/2016,12/31/2016,,"ABS")&lt;/Q&gt;&lt;R&gt;2&lt;/R&gt;&lt;C&gt;1&lt;/C&gt;&lt;D xsi:type="xsd:double"&gt;2.1&lt;/D&gt;&lt;D xsi:type="xsd:double"&gt;2.2&lt;/D&gt;&lt;/FQL&gt;&lt;FQL&gt;&lt;Q&gt;INE021A01026^FESG_RATING(1/1/2017,12/31/2017,,"ABS")&lt;/Q&gt;&lt;R&gt;2&lt;/R&gt;&lt;C&gt;1&lt;/C&gt;&lt;D xsi:type="xsd:double"&gt;2.2&lt;/D&gt;&lt;D xsi:type="xsd:double"&gt;2.2&lt;/D&gt;&lt;/FQL&gt;&lt;FQL&gt;&lt;Q&gt;INE021A01026^FESG_RATING(1/1/2018,12/31/2018,,"ABS")&lt;/Q&gt;&lt;R&gt;2&lt;/R&gt;&lt;C&gt;1&lt;/C&gt;&lt;D xsi:type="xsd:double"&gt;2.2&lt;/D&gt;&lt;D xsi:type="xsd:double"&gt;2.4&lt;/D&gt;&lt;/FQL&gt;&lt;FQL&gt;&lt;Q&gt;INE237A01028^FESG_RATING(1/1/2016,12/31/2016,,"ABS")&lt;/Q&gt;&lt;R&gt;2&lt;/R&gt;&lt;C&gt;1&lt;/C&gt;&lt;D xsi:type="xsd:double"&gt;2.5&lt;/D&gt;&lt;D xsi:type="xsd:double"&gt;3.1&lt;/D&gt;&lt;/FQL&gt;&lt;FQL&gt;&lt;Q&gt;INE237A01028^FESG_RATING(1/1/2017,12/31/2017,,"ABS")&lt;/Q&gt;&lt;R&gt;2&lt;/R&gt;&lt;C&gt;1&lt;/C&gt;&lt;D xsi:type="xsd:double"&gt;3.1&lt;/D&gt;&lt;D xsi:type="xsd:double"&gt;3.1&lt;/D&gt;&lt;/FQL&gt;&lt;FQL&gt;&lt;Q&gt;INE237A01028^FESG_RATING(1/1/2018,12/31/2018,,"ABS")&lt;/Q&gt;&lt;R&gt;2&lt;/R&gt;&lt;C&gt;1&lt;/C&gt;&lt;D xsi:type="xsd:string"&gt;@NA&lt;/D&gt;&lt;D xsi:type="xsd:string"&gt;@NA&lt;/D&gt;&lt;/FQL&gt;&lt;FQL&gt;&lt;Q&gt;US0311001004^FESG_RATING(1/1/2016,12/31/2016,,"ABS")&lt;/Q&gt;&lt;R&gt;2&lt;/R&gt;&lt;C&gt;1&lt;/C&gt;&lt;D xsi:type="xsd:double"&gt;0.9&lt;/D&gt;&lt;D xsi:type="xsd:double"&gt;0.9&lt;/D&gt;&lt;/FQL&gt;&lt;FQL&gt;&lt;Q&gt;US0311001004^FESG_RATING(1/1/2017,12/31/2017,,"ABS")&lt;/Q&gt;&lt;R&gt;2&lt;/R&gt;&lt;C&gt;1&lt;/C&gt;&lt;D xsi:type="xsd:double"&gt;0.9&lt;/D&gt;&lt;D xsi:type="xsd:double"&gt;0.9&lt;/D&gt;&lt;/FQL&gt;&lt;FQL&gt;&lt;Q&gt;US0311001004^FESG_RATING(1/1/2018,12/31/2018,,"ABS")&lt;/Q&gt;&lt;R&gt;2&lt;/R&gt;&lt;C&gt;1&lt;/C&gt;&lt;D xsi:type="xsd:double"&gt;0.9&lt;/D&gt;&lt;D xsi:type="xsd:double"&gt;1.2&lt;/D&gt;&lt;/FQL&gt;&lt;FQL&gt;&lt;Q&gt;CNE1000001Z5^FESG_RATING(1/1/2016,12/31/2016,,"ABS")&lt;/Q&gt;&lt;R&gt;2&lt;/R&gt;&lt;C&gt;1&lt;/C&gt;&lt;D xsi:type="xsd:double"&gt;2&lt;/D&gt;&lt;D xsi:type="xsd:double"&gt;2&lt;/D&gt;&lt;/FQL&gt;&lt;FQL&gt;&lt;Q&gt;CNE1000001Z5^FESG_RATING(1/1/2017,12/31/2017,,"ABS")&lt;/Q&gt;&lt;R&gt;2&lt;/R&gt;&lt;C&gt;1&lt;/C&gt;&lt;D xsi:type="xsd:double"&gt;2&lt;/D&gt;&lt;D xsi:type="xsd:double"&gt;2&lt;/D&gt;&lt;/FQL&gt;&lt;FQL&gt;&lt;Q&gt;CNE1000001Z5^FESG_RATING(1/1/2018,12/31/2018,,"ABS")&lt;/Q&gt;&lt;R&gt;2&lt;/R&gt;&lt;C&gt;1&lt;/C&gt;&lt;D xsi:type="xsd:double"&gt;2&lt;/D&gt;&lt;D xsi:type="xsd:double"&gt;1.6&lt;/D&gt;&lt;/FQL&gt;&lt;FQL&gt;&lt;Q&gt;US91913Y1001^FESG_RATING(1/1/2016,12/31/2016,,"ABS")&lt;/Q&gt;&lt;R&gt;2&lt;/R&gt;&lt;C&gt;1&lt;/C&gt;&lt;D xsi:type="xsd:double"&gt;2.4&lt;/D&gt;&lt;D xsi:type="xsd:double"&gt;2.4&lt;/D&gt;&lt;/FQL&gt;&lt;FQL&gt;&lt;Q&gt;US91913Y1001^FESG_RATING(1/1/2017,12/31/2017,,"ABS")&lt;/Q&gt;&lt;R&gt;2&lt;/R&gt;&lt;C&gt;1&lt;/C&gt;&lt;D xsi:type="xsd:double"&gt;1.8&lt;/D&gt;&lt;D xsi:type="xsd:double"&gt;1.8&lt;/D&gt;&lt;/FQL&gt;&lt;FQL&gt;&lt;Q&gt;US91913Y1001^FESG_RATING(1/1/2018,12/31/2018,,"ABS")&lt;/Q&gt;&lt;R&gt;2&lt;/R&gt;&lt;C&gt;1&lt;/C&gt;&lt;D xsi:type="xsd:double"&gt;2.2&lt;/D&gt;&lt;D xsi:type="xsd:double"&gt;2.2&lt;/D&gt;&lt;/FQL&gt;&lt;FQL&gt;&lt;Q&gt;US03662Q1058^FESG_RATING(1/1/2016,12/31/2016,,"ABS")&lt;/Q&gt;&lt;R&gt;2&lt;/R&gt;&lt;C&gt;1&lt;/C&gt;&lt;D xsi:type="xsd:double"&gt;1.8&lt;/D&gt;&lt;D xsi:type="xsd:double"&gt;1.8&lt;/D&gt;&lt;/FQL&gt;&lt;FQL&gt;&lt;Q&gt;US03662Q1058^FESG_RATING(1/1/2017,12/31/2017,,"ABS")&lt;/Q&gt;&lt;R&gt;2&lt;/R&gt;&lt;C&gt;1&lt;/C&gt;&lt;D xsi:type="xsd:double"&gt;1.8&lt;/D&gt;&lt;D xsi:type="xsd:double"&gt;1.8&lt;/D&gt;&lt;/FQL&gt;&lt;FQL&gt;&lt;Q&gt;US03662Q1058^FESG_RATING(1/1/2018,12/31/2018,,"ABS")&lt;/Q&gt;&lt;R&gt;2&lt;/R&gt;&lt;C&gt;1&lt;/C&gt;&lt;D xsi:type="xsd:double"&gt;1.5&lt;/D&gt;&lt;D </t>
        </r>
      </text>
    </comment>
    <comment ref="A66" authorId="0" shapeId="0" xr:uid="{8DB176C6-1A61-45B1-A536-5BF5CE08938C}">
      <text>
        <r>
          <rPr>
            <b/>
            <sz val="9"/>
            <color indexed="81"/>
            <rFont val="Tahoma"/>
            <family val="2"/>
          </rPr>
          <t>xsi:type="xsd:double"&gt;1.5&lt;/D&gt;&lt;/FQL&gt;&lt;FQL&gt;&lt;Q&gt;US2547091080^FESG_RATING(1/1/2016,12/31/2016,,"ABS")&lt;/Q&gt;&lt;R&gt;2&lt;/R&gt;&lt;C&gt;1&lt;/C&gt;&lt;D xsi:type="xsd:double"&gt;2.7&lt;/D&gt;&lt;D xsi:type="xsd:double"&gt;2.8&lt;/D&gt;&lt;/FQL&gt;&lt;FQL&gt;&lt;Q&gt;US2547091080^FESG_RATING(1/1/2017,12/31/2017,,"ABS")&lt;/Q&gt;&lt;R&gt;2&lt;/R&gt;&lt;C&gt;1&lt;/C&gt;&lt;D xsi:type="xsd:double"&gt;2.8&lt;/D&gt;&lt;D xsi:type="xsd:double"&gt;2.7&lt;/D&gt;&lt;/FQL&gt;&lt;FQL&gt;&lt;Q&gt;US2547091080^FESG_RATING(1/1/2018,12/31/2018,,"ABS")&lt;/Q&gt;&lt;R&gt;2&lt;/R&gt;&lt;C&gt;1&lt;/C&gt;&lt;D xsi:type="xsd:double"&gt;2.7&lt;/D&gt;&lt;D xsi:type="xsd:double"&gt;2.9&lt;/D&gt;&lt;/FQL&gt;&lt;FQL&gt;&lt;Q&gt;CH0024608827^FESG_RATING(1/1/2016,12/31/2016,,"ABS")&lt;/Q&gt;&lt;R&gt;2&lt;/R&gt;&lt;C&gt;1&lt;/C&gt;&lt;D xsi:type="xsd:double"&gt;2.2&lt;/D&gt;&lt;D xsi:type="xsd:double"&gt;2&lt;/D&gt;&lt;/FQL&gt;&lt;FQL&gt;&lt;Q&gt;CH0024608827^FESG_RATING(1/1/2017,12/31/2017,,"ABS")&lt;/Q&gt;&lt;R&gt;2&lt;/R&gt;&lt;C&gt;1&lt;/C&gt;&lt;D xsi:type="xsd:double"&gt;2&lt;/D&gt;&lt;D xsi:type="xsd:double"&gt;2.1&lt;/D&gt;&lt;/FQL&gt;&lt;FQL&gt;&lt;Q&gt;CH0024608827^FESG_RATING(1/1/2018,12/31/2018,,"ABS")&lt;/Q&gt;&lt;R&gt;2&lt;/R&gt;&lt;C&gt;1&lt;/C&gt;&lt;D xsi:type="xsd:double"&gt;2.1&lt;/D&gt;&lt;D xsi:type="xsd:double"&gt;3.6&lt;/D&gt;&lt;/FQL&gt;&lt;FQL&gt;&lt;Q&gt;US33616C1009^FESG_RATING(1/1/2016,12/31/2016,,"ABS")&lt;/Q&gt;&lt;R&gt;2&lt;/R&gt;&lt;C&gt;1&lt;/C&gt;&lt;D xsi:type="xsd:string"&gt;@NA&lt;/D&gt;&lt;D xsi:type="xsd:double"&gt;2&lt;/D&gt;&lt;/FQL&gt;&lt;FQL&gt;&lt;Q&gt;US33616C1009^FESG_RATING(1/1/2017,12/31/2017,,"ABS")&lt;/Q&gt;&lt;R&gt;2&lt;/R&gt;&lt;C&gt;1&lt;/C&gt;&lt;D xsi:type="xsd:double"&gt;2&lt;/D&gt;&lt;D xsi:type="xsd:double"&gt;2.1&lt;/D&gt;&lt;/FQL&gt;&lt;FQL&gt;&lt;Q&gt;US33616C1009^FESG_RATING(1/1/2018,12/31/2018,,"ABS")&lt;/Q&gt;&lt;R&gt;2&lt;/R&gt;&lt;C&gt;1&lt;/C&gt;&lt;D xsi:type="xsd:double"&gt;2.1&lt;/D&gt;&lt;D xsi:type="xsd:double"&gt;1.9&lt;/D&gt;&lt;/FQL&gt;&lt;FQL&gt;&lt;Q&gt;NL0011794037^FESG_RATING(1/1/2016,12/31/2016,,"ABS")&lt;/Q&gt;&lt;R&gt;2&lt;/R&gt;&lt;C&gt;1&lt;/C&gt;&lt;D xsi:type="xsd:double"&gt;4.5&lt;/D&gt;&lt;D xsi:type="xsd:double"&gt;3.8&lt;/D&gt;&lt;/FQL&gt;&lt;FQL&gt;&lt;Q&gt;NL0011794037^FESG_RATING(1/1/2017,12/31/2017,,"ABS")&lt;/Q&gt;&lt;R&gt;2&lt;/R&gt;&lt;C&gt;1&lt;/C&gt;&lt;D xsi:type="xsd:double"&gt;3.8&lt;/D&gt;&lt;D xsi:type="xsd:double"&gt;3.5&lt;/D&gt;&lt;/FQL&gt;&lt;FQL&gt;&lt;Q&gt;NL0011794037^FESG_RATING(1/1/2018,12/31/2018,,"ABS")&lt;/Q&gt;&lt;R&gt;2&lt;/R&gt;&lt;C&gt;1&lt;/C&gt;&lt;D xsi:type="xsd:double"&gt;3.5&lt;/D&gt;&lt;D xsi:type="xsd:double"&gt;3.8&lt;/D&gt;&lt;/FQL&gt;&lt;FQL&gt;&lt;Q&gt;US9182041080^FESG_RATING(1/1/2016,12/31/2016,,"ABS")&lt;/Q&gt;&lt;R&gt;2&lt;/R&gt;&lt;C&gt;1&lt;/C&gt;&lt;D xsi:type="xsd:double"&gt;2.8&lt;/D&gt;&lt;D xsi:type="xsd:double"&gt;2.6&lt;/D&gt;&lt;/FQL&gt;&lt;FQL&gt;&lt;Q&gt;US9182041080^FESG_RATING(1/1/2017,12/31/2017,,"ABS")&lt;/Q&gt;&lt;R&gt;2&lt;/R&gt;&lt;C&gt;1&lt;/C&gt;&lt;D xsi:type="xsd:double"&gt;2.6&lt;/D&gt;&lt;D xsi:type="xsd:double"&gt;3&lt;/D&gt;&lt;/FQL&gt;&lt;FQL&gt;&lt;Q&gt;US9182041080^FESG_RATING(1/1/2018,12/31/2018,,"ABS")&lt;/Q&gt;&lt;R&gt;2&lt;/R&gt;&lt;C&gt;1&lt;/C&gt;&lt;D xsi:type="xsd:double"&gt;3.5&lt;/D&gt;&lt;D xsi:type="xsd:double"&gt;3.5&lt;/D&gt;&lt;/FQL&gt;&lt;FQL&gt;&lt;Q&gt;CNE1000002M1^FESG_RATING(1/1/2016,12/31/2016,,"ABS")&lt;/Q&gt;&lt;R&gt;2&lt;/R&gt;&lt;C&gt;1&lt;/C&gt;&lt;D xsi:type="xsd:double"&gt;1.8&lt;/D&gt;&lt;D xsi:type="xsd:double"&gt;2.1&lt;/D&gt;&lt;/FQL&gt;&lt;FQL&gt;&lt;Q&gt;CNE1000002M1^FESG_RATING(1/1/2017,12/31/2017,,"ABS")&lt;/Q&gt;&lt;R&gt;2&lt;/R&gt;&lt;C&gt;1&lt;/C&gt;&lt;D xsi:type="xsd:double"&gt;2.1&lt;/D&gt;&lt;D xsi:type="xsd:double"&gt;2.2&lt;/D&gt;&lt;/FQL&gt;&lt;FQL&gt;&lt;Q&gt;CNE1000002M1^FESG_RATING(1/1/2018,12/31/2018,,"ABS")&lt;/Q&gt;&lt;R&gt;2&lt;/R&gt;&lt;C&gt;1&lt;/C&gt;&lt;D xsi:type="xsd:double"&gt;2.2&lt;/D&gt;&lt;D xsi:type="xsd:double"&gt;2.8&lt;/D&gt;&lt;/FQL&gt;&lt;FQL&gt;&lt;Q&gt;US3119001044^FESG_RATING(1/1/2016,12/31/2016,,"ABS")&lt;/Q&gt;&lt;R&gt;2&lt;/R&gt;&lt;C&gt;1&lt;/C&gt;&lt;D xsi:type="xsd:double"&gt;1.9&lt;/D&gt;&lt;D xsi:type="xsd:double"&gt;1.9&lt;/D&gt;&lt;/FQL&gt;&lt;FQL&gt;&lt;Q&gt;US3119001044^FESG_RATING(1/1/2017,12/31/2017,,"ABS")&lt;/Q&gt;&lt;R&gt;2&lt;/R&gt;&lt;C&gt;1&lt;/C&gt;&lt;D xsi:type="xsd:double"&gt;1.9&lt;/D&gt;&lt;D xsi:type="xsd:double"&gt;2.1&lt;/D&gt;&lt;/FQL&gt;&lt;FQL&gt;&lt;Q&gt;US3119001044^FESG_RATING(1/1/2018,12/31/2018,,"ABS")&lt;/Q&gt;&lt;R&gt;2&lt;/R&gt;&lt;C&gt;1&lt;/C&gt;&lt;D xsi:type="xsd:double"&gt;2.1&lt;/D&gt;&lt;D xsi:type="xsd:double"&gt;2.3&lt;/D&gt;&lt;/FQL&gt;&lt;FQL&gt;&lt;Q&gt;FR0000125338^FESG_RATING(1/1/2016,12/31/2016,,"ABS")&lt;/Q&gt;&lt;R&gt;2&lt;/R&gt;&lt;C&gt;1&lt;/C&gt;&lt;D xsi:type="xsd:double"&gt;3.8&lt;/D&gt;&lt;D xsi:type="xsd:double"&gt;3.8&lt;/D&gt;&lt;/FQL&gt;&lt;FQL&gt;&lt;Q&gt;FR0000125338^FESG_RATING(1/1/2017,12/31/2017,,"ABS")&lt;/Q&gt;&lt;R&gt;2&lt;/R&gt;&lt;C&gt;1&lt;/C&gt;&lt;D xsi:type="xsd:double"&gt;3.8&lt;/D&gt;&lt;D xsi:type="xsd:double"&gt;4.2&lt;/D&gt;&lt;/FQL&gt;&lt;FQL&gt;&lt;Q&gt;FR0000125338^FESG_RATING(1/1/2018,12/31/2018,,"ABS")&lt;/Q&gt;&lt;R&gt;2&lt;/R&gt;&lt;C&gt;1&lt;/C&gt;&lt;D xsi:type="xsd:double"&gt;4.2&lt;/D&gt;&lt;D xsi:type="xsd:double"&gt;4.5&lt;/D&gt;&lt;/FQL&gt;&lt;FQL&gt;&lt;Q&gt;US9694571004^FESG_RATING(1/1/2016,12/31/2016,,"ABS")&lt;/Q&gt;&lt;R&gt;2&lt;/R&gt;&lt;C&gt;1&lt;/C&gt;&lt;D xsi:type="xsd:double"&gt;1.2&lt;/D&gt;&lt;D xsi:type="xsd:double"&gt;1.2&lt;/D&gt;&lt;/FQL&gt;&lt;FQL&gt;&lt;Q&gt;US9694571004^FESG_RATING(1/1/2017,12/31/2017,,"ABS")&lt;/Q&gt;&lt;R&gt;2&lt;/R&gt;&lt;C&gt;1&lt;/C&gt;&lt;D xsi:type="xsd:double"&gt;1.2&lt;/D&gt;&lt;D xsi:type="xsd:double"&gt;1.9&lt;/D&gt;&lt;/FQL&gt;&lt;FQL&gt;&lt;Q&gt;US9694571004^FESG_RATING(1/1/2018,12/31/2018,,"ABS")&lt;/Q&gt;&lt;R&gt;2&lt;/R&gt;&lt;C&gt;1&lt;/C&gt;&lt;D xsi:type="xsd:double"&gt;1.9&lt;/D&gt;&lt;D xsi:type="xsd:double"&gt;1.8&lt;/D&gt;&lt;/FQL&gt;&lt;FQL&gt;&lt;Q&gt;US92345Y1064^FESG_RATING(1/1/2016,12/31/2016,,"ABS")&lt;/Q&gt;&lt;R&gt;2&lt;/R&gt;&lt;C&gt;1&lt;/C&gt;&lt;D xsi:type="xsd:double"&gt;2&lt;/D&gt;&lt;D xsi:type="xsd:double"&gt;2&lt;/D&gt;&lt;/FQL&gt;&lt;FQL&gt;&lt;Q&gt;US92345Y1064^FESG_RATING(1/1/2017,12/31/2017,,"ABS")&lt;/Q&gt;&lt;R&gt;2&lt;/R&gt;&lt;C&gt;1&lt;/C&gt;&lt;D xsi:type="xsd:double"&gt;3&lt;/D&gt;&lt;D xsi:type="xsd:double"&gt;3&lt;/D&gt;&lt;/FQL&gt;&lt;FQL&gt;&lt;Q&gt;US92345Y1064^FESG_RATING(1/1/2018,12/31/2018,,"ABS")&lt;/Q&gt;&lt;R&gt;2&lt;/R&gt;&lt;C&gt;1&lt;/C&gt;&lt;D xsi:type="xsd:double"&gt;2.8&lt;/D&gt;&lt;D xsi:type="xsd:double"&gt;2.8&lt;/D&gt;&lt;/FQL&gt;&lt;FQL&gt;&lt;Q&gt;JP3942400007^FESG_RATING(1/1/2016,12/31/2016,,"ABS")&lt;/Q&gt;&lt;R&gt;2&lt;/R&gt;&lt;C&gt;1&lt;/C&gt;&lt;D xsi:type="xsd:double"&gt;3.1&lt;/D&gt;&lt;D xsi:type="xsd:double"&gt;3.3&lt;/D&gt;&lt;/FQL&gt;&lt;FQL&gt;&lt;Q&gt;JP3942400007^FESG_RATING(1/1/2017,12/31/2017,,"ABS")&lt;/Q&gt;&lt;R&gt;2&lt;/R&gt;&lt;C&gt;1&lt;/C&gt;&lt;D xsi:type="xsd:double"&gt;3.3&lt;/D&gt;&lt;D xsi:type="xsd:double"&gt;3.3&lt;/D&gt;&lt;/FQL&gt;&lt;FQL&gt;&lt;Q&gt;JP3942400007^FESG_RATING(1/1/2018,12/31/2018,,"ABS")&lt;/Q&gt;&lt;R&gt;2&lt;/R&gt;&lt;C&gt;1&lt;/C&gt;&lt;D xsi:type="xsd:double"&gt;3.3&lt;/D&gt;&lt;D xsi:type="xsd:double"&gt;3.3&lt;/D&gt;&lt;/FQL&gt;&lt;FQL&gt;&lt;Q&gt;CH0126881561^FESG_RATING(1/1/2016,12/31/2016,,"ABS")&lt;/Q&gt;&lt;R&gt;2&lt;/R&gt;&lt;C&gt;1&lt;/C&gt;&lt;D xsi:type="xsd:double"&gt;3.6&lt;/D&gt;&lt;D xsi:type="xsd:double"&gt;3.6&lt;/D&gt;&lt;/FQL&gt;&lt;FQL&gt;&lt;Q&gt;CH0126881561^FESG_RATING(1/1/2017,12/31/2017,,"ABS")&lt;/Q&gt;&lt;R&gt;2&lt;/R&gt;&lt;C&gt;1&lt;/C&gt;&lt;D xsi:type="xsd:double"&gt;3.6&lt;/D&gt;&lt;D xsi:type="xsd:double"&gt;4.2&lt;/D&gt;&lt;/FQL&gt;&lt;FQL&gt;&lt;Q&gt;CH0126881561^FESG_RATING(1/1/2018,12/31/2018,,"ABS")&lt;/Q&gt;&lt;R&gt;2&lt;/R&gt;&lt;C&gt;1&lt;/C&gt;&lt;D xsi:type="xsd:double"&gt;4.2&lt;/D&gt;&lt;D xsi:type="xsd:double"&gt;4.4&lt;/D&gt;&lt;/FQL&gt;&lt;FQL&gt;&lt;Q&gt;SE0007100581^FESG_RATING(1/1/2016,12/31/2016,,"ABS")&lt;/Q&gt;&lt;R&gt;2&lt;/R&gt;&lt;C&gt;1&lt;/C&gt;&lt;D xsi:type="xsd:double"&gt;3.2&lt;/D&gt;&lt;D xsi:type="xsd:double"&gt;3.2&lt;/D&gt;&lt;/FQL&gt;&lt;FQL&gt;&lt;Q&gt;SE0007100581^FESG_RATING(1/1/2017,12/31/2017,,"ABS")&lt;/Q&gt;&lt;R&gt;2&lt;/R&gt;&lt;C&gt;1&lt;/C&gt;&lt;D xsi:type="xsd:double"&gt;3.2&lt;/D&gt;&lt;D xsi:type="xsd:double"&gt;3.1&lt;/D&gt;&lt;/FQL&gt;&lt;FQL&gt;&lt;Q&gt;SE0007100581^FESG_RATING(1/1/2018,12/31/2018,,"ABS")&lt;/Q&gt;&lt;R&gt;2&lt;/R&gt;&lt;C&gt;1&lt;/C&gt;&lt;D xsi:type="xsd:double"&gt;3.1&lt;/D&gt;&lt;D xsi:type="xsd:double"&gt;3&lt;/D&gt;&lt;/FQL&gt;&lt;FQL&gt;&lt;Q&gt;FR0000127771^FESG_RATING(1/1/2016,12/31/2016,,"ABS")&lt;/Q&gt;&lt;R&gt;2&lt;/R&gt;&lt;C&gt;1&lt;/C&gt;&lt;D xsi:type="xsd:double"&gt;4&lt;/D&gt;&lt;D xsi:type="xsd:double"&gt;4&lt;/D&gt;&lt;/FQL&gt;&lt;FQL&gt;&lt;Q&gt;FR0000127771^FESG_RATING(1/1/2017,12/31/2017,,"ABS")&lt;/Q&gt;&lt;R&gt;2&lt;/R&gt;&lt;C&gt;1&lt;/C&gt;&lt;D xsi:type="xsd:double"&gt;3.5&lt;/D&gt;&lt;D xsi:type="xsd:double"&gt;3.5&lt;/D&gt;&lt;/FQL&gt;&lt;FQL&gt;&lt;Q&gt;FR0000127771^FESG_RATING(1/1/2018,12/31/2018,,"ABS")&lt;/Q&gt;&lt;R&gt;2&lt;/R&gt;&lt;C&gt;1&lt;/C&gt;&lt;D xsi:type="xsd:double"&gt;3.5&lt;/D&gt;&lt;D xsi:type="xsd:double"&gt;4.3&lt;/D&gt;&lt;/FQL&gt;&lt;FQL&gt;&lt;Q&gt;CA94106B1013^FESG_RATING(1/1/2016,12/31/2016,,"ABS")&lt;/Q&gt;&lt;R&gt;0&lt;/R&gt;&lt;C&gt;0&lt;/C&gt;&lt;/FQL&gt;&lt;FQL&gt;&lt;Q&gt;CA94106B1013^FESG_RATING(1/1/2017,12/31/2017,,"ABS")&lt;/Q&gt;&lt;R&gt;0&lt;/R&gt;&lt;C&gt;0&lt;/C&gt;&lt;/FQL&gt;&lt;FQL&gt;&lt;Q&gt;CA94106B1013^FESG_RATING(1/1/2018,12/31/2018,,"ABS")&lt;/Q&gt;&lt;R&gt;0&lt;/R&gt;&lt;C&gt;0&lt;/C&gt;&lt;/FQL&gt;&lt;FQL&gt;&lt;Q&gt;US49271V1008^FESG_RATING(1/1/2016,12/31/2016,,"ABS")&lt;/Q&gt;&lt;R&gt;2&lt;/R&gt;&lt;C&gt;1&lt;/C&gt;&lt;D xsi:type="xsd:double"&gt;3&lt;/D&gt;&lt;D xsi:type="xsd:double"&gt;3&lt;/D&gt;&lt;/FQL&gt;&lt;FQL&gt;&lt;Q&gt;US49271V1008^FESG_RATING(1/1/2017,12/31/2017,,"ABS")&lt;/Q&gt;&lt;R&gt;2&lt;/R&gt;&lt;C&gt;1&lt;/C&gt;&lt;D xsi:type="xsd:double"&gt;3&lt;/D&gt;&lt;D xsi:type="xsd:double"&gt;3.7&lt;/D&gt;&lt;/FQL&gt;&lt;FQL&gt;&lt;Q&gt;US49271V1008^FESG_RATING(1/1/2018,12/31/2018,,"ABS")&lt;/Q&gt;&lt;R&gt;2&lt;/R&gt;&lt;C&gt;1&lt;/C&gt;&lt;D xsi:type="xsd:double"&gt;3.7&lt;/D&gt;&lt;D xsi:type="xsd:double"&gt;3.6&lt;/D&gt;&lt;/FQL&gt;&lt;FQL&gt;&lt;Q&gt;US7611521078^FESG_RATING(1/1/2016,12/31/2016,,"ABS")&lt;/Q&gt;&lt;R&gt;2&lt;/R&gt;&lt;C&gt;1&lt;/C&gt;&lt;D xsi:type="xsd:string"&gt;@NA&lt;/D&gt;&lt;D xsi:type="xsd:double"&gt;2.3&lt;/D&gt;&lt;/FQL&gt;&lt;FQL&gt;&lt;Q&gt;US7611521078^FESG_RATING(1/1/2017,12/31/2017,,"ABS")&lt;/Q&gt;&lt;R&gt;2&lt;/R&gt;&lt;C&gt;1&lt;/C&gt;&lt;D xsi:type="xsd:double"&gt;2.3&lt;/D&gt;&lt;D xsi:type="xsd:double"&gt;2.8&lt;/D&gt;&lt;/FQL&gt;&lt;FQL&gt;&lt;Q&gt;US7611521078^FESG_RATING(1/1/2018,12/31/2018,,"ABS")&lt;/Q&gt;&lt;R&gt;2&lt;/R&gt;&lt;C&gt;1&lt;/C&gt;&lt;D xsi:type="xsd:double"&gt;2.8&lt;/D&gt;&lt;D xsi:type="xsd:double"&gt;2.9&lt;/D&gt;&lt;/FQL&gt;&lt;FQL&gt;&lt;Q&gt;GB00BZ09BD16^FESG_RATING(1/1/2016,12/31/2016,,"ABS")&lt;/Q&gt;&lt;R&gt;2&lt;/R&gt;&lt;C&gt;1&lt;/C&gt;&lt;D xsi:type="xsd:string"&gt;@NA&lt;/D&gt;&lt;D xsi:type="xsd:string"&gt;@NA&lt;/D&gt;&lt;/FQL&gt;&lt;FQL&gt;&lt;Q&gt;GB00BZ09BD16^FESG_RATING(1/1/2017,12/31/2017,,"ABS")&lt;/Q&gt;&lt;R&gt;2&lt;/R&gt;&lt;C&gt;1&lt;/C&gt;&lt;D xsi:type="xsd:string"&gt;@NA&lt;/D&gt;&lt;D xsi:type="xsd:string"&gt;@NA&lt;/D&gt;&lt;/FQL&gt;&lt;FQL&gt;&lt;Q&gt;GB00BZ09BD16^FESG_RATING(1/1/2018,12/31/2018,,"ABS")&lt;/Q&gt;&lt;R&gt;2&lt;/R&gt;&lt;C&gt;1&lt;/C&gt;&lt;D xsi:type="xsd:double"&gt;2.4&lt;/D&gt;&lt;D xsi:type="xsd:double"&gt;2.5&lt;/D&gt;&lt;/FQL&gt;&lt;FQL&gt;&lt;Q&gt;US5260571048^FESG_RATING(1/1/2016,12/31/2016,,"ABS")&lt;/Q&gt;&lt;R&gt;2&lt;/R&gt;&lt;C&gt;1&lt;/C&gt;&lt;D xsi:type="xsd:double"&gt;1&lt;/D&gt;&lt;D xsi:type="xsd:double"&gt;1&lt;/D&gt;&lt;/FQL&gt;&lt;FQL&gt;&lt;Q&gt;US5260571048^FESG_RATING(1/1/2017,12/31/2017,,"ABS")&lt;/Q&gt;&lt;R&gt;2&lt;/R&gt;&lt;C&gt;1&lt;/C&gt;&lt;D xsi:type="xsd:double"&gt;1&lt;/D&gt;&lt;D xsi:type="xsd:double"&gt;1&lt;/D&gt;&lt;/FQL&gt;&lt;FQL&gt;&lt;Q&gt;US5260571048^FESG_RATING(1/1/2018,12/31/2018,,"ABS")&lt;/Q&gt;&lt;R&gt;2&lt;/R&gt;&lt;C&gt;1&lt;/C&gt;&lt;D xsi:type="xsd:double"&gt;1&lt;/D&gt;&lt;D xsi:type="xsd:double"&gt;1.5&lt;/D&gt;&lt;/FQL&gt;&lt;FQL&gt;&lt;Q&gt;US48251W1045^FESG_RATING(1/1/2016,12/31/2016,,"ABS")&lt;/Q&gt;&lt;R&gt;2&lt;/R&gt;&lt;C&gt;1&lt;/C&gt;&lt;D xsi:type="xsd:string"&gt;@NA&lt;/D&gt;&lt;D xsi:type="xsd:string"&gt;@NA&lt;/D&gt;&lt;/FQL&gt;&lt;FQL&gt;&lt;Q&gt;US48251W1045^FESG_RATING(1/1/2017,12/31/2017,,"ABS")&lt;/Q&gt;&lt;R&gt;2&lt;/R&gt;&lt;C&gt;1&lt;/C&gt;&lt;D xsi:type="xsd:string"&gt;@NA&lt;/D&gt;&lt;D xsi:type="xsd:string"&gt;@NA&lt;/D&gt;&lt;/FQL&gt;&lt;FQL&gt;&lt;Q&gt;US48251W1045^FESG_RATING(1/1/2018,12/31/2018,,"ABS")&lt;/Q&gt;&lt;R&gt;2&lt;/R&gt;&lt;C&gt;1&lt;/C&gt;&lt;D xsi:type="xsd:string"&gt;@NA&lt;/D&gt;&lt;D xsi:type="xsd:string"&gt;@NA&lt;/D&gt;&lt;/FQL&gt;&lt;FQL&gt;&lt;Q&gt;AU000000TCL6^FESG_RATING(1/1/2016,12/31/2016,,"ABS")&lt;/Q&gt;&lt;R&gt;2&lt;/R&gt;&lt;C&gt;1&lt;/C&gt;&lt;D xsi:type="xsd:double"&gt;3.4&lt;/D&gt;&lt;D xsi:type="xsd:double"&gt;3.4&lt;/D&gt;&lt;/FQL&gt;&lt;FQL&gt;&lt;Q&gt;AU000000TCL6^FESG_RATING(1/1/2017,12/31/2017,,"ABS")&lt;/Q&gt;&lt;R&gt;2&lt;/R&gt;&lt;C&gt;1&lt;/C&gt;&lt;D xsi:type="xsd:double"&gt;3.4&lt;/D&gt;&lt;D xsi:type="xsd:double"&gt;3.5&lt;/D&gt;&lt;/FQL&gt;&lt;FQL&gt;&lt;Q&gt;AU000000TCL6^FESG_RATING(1/1/2018,12/31/2018,,"ABS")&lt;/Q&gt;&lt;R&gt;2&lt;/R&gt;&lt;C&gt;1&lt;/C&gt;&lt;D xsi:type="xsd:double"&gt;3.5&lt;/D&gt;&lt;D xsi:type="xsd:double"&gt;3.8&lt;/D&gt;&lt;/FQL&gt;&lt;FQL&gt;&lt;Q&gt;JE00BJVNSS43^FESG_RATING(1/1/2016,12/31/2016,,"ABS")&lt;/Q&gt;&lt;R&gt;2&lt;/R&gt;&lt;C&gt;1&lt;/C&gt;&lt;D xsi:type="xsd:double"&gt;2&lt;/D&gt;&lt;D xsi:type="xsd:double"&gt;2&lt;/D&gt;&lt;/FQL&gt;&lt;FQL&gt;&lt;Q&gt;JE00BJVNSS43^FESG_RATING(1/1/2017,12/31/2017,,"ABS")&lt;/Q&gt;&lt;R&gt;2&lt;/R&gt;&lt;C&gt;1&lt;/C&gt;&lt;D xsi:type="xsd:double"&gt;2&lt;/D&gt;&lt;D xsi:type="xsd:double"&gt;2.5&lt;/D&gt;&lt;/FQL&gt;&lt;FQL&gt;&lt;Q&gt;JE00BJVNSS43^FESG_RATING(1/1/2018,12/31/2018,,"ABS")&lt;/Q&gt;&lt;R&gt;2&lt;/R&gt;&lt;C&gt;1&lt;/C&gt;&lt;D xsi:type="xsd:double"&gt;2.5&lt;/D&gt;&lt;D xsi:type="xsd:double"&gt;2.8&lt;/D&gt;&lt;/FQL&gt;&lt;FQL&gt;&lt;Q&gt;US0584981064^FESG_RATING(1/1/2016,12/31/2016,,"ABS")&lt;/Q&gt;&lt;R&gt;2&lt;/R&gt;&lt;C&gt;1&lt;/C&gt;&lt;D xsi:type="xsd:double"&gt;3.8&lt;/D&gt;&lt;D xsi:type="xsd:double"&gt;2.8&lt;/D&gt;&lt;/FQL&gt;&lt;FQL&gt;&lt;Q&gt;US0584981064^FESG_RATING(1/1/2017,12/31/2017,,"ABS")&lt;/Q&gt;&lt;R&gt;2&lt;/R&gt;&lt;C&gt;1&lt;/C&gt;&lt;D xsi:type="xsd:double"&gt;2.8&lt;/D&gt;&lt;D xsi:type="xsd:double"&gt;3.6&lt;/D&gt;&lt;/FQL&gt;&lt;FQL&gt;&lt;Q&gt;US0584981064^FESG_RATING(1/1/2018,12/31/2018,,"ABS")&lt;/Q&gt;&lt;R&gt;2&lt;/R&gt;&lt;C&gt;1&lt;/C&gt;&lt;D xsi:type="xsd:double"&gt;3.6&lt;/D&gt;&lt;D xsi:type="xsd:double"&gt;3.7&lt;/D&gt;&lt;/FQL&gt;&lt;FQL&gt;&lt;Q&gt;US5926881054^FESG_RATING(1/1/2016,12/31/2016,,"ABS")&lt;/Q&gt;&lt;R&gt;2&lt;/R&gt;&lt;C&gt;1&lt;/C&gt;&lt;D xsi:type="xsd:string"&gt;@NA&lt;/D&gt;&lt;D xsi:type="xsd:double"&gt;2.6&lt;/D&gt;&lt;/FQL&gt;&lt;FQL&gt;&lt;Q&gt;US5926881054^FESG_RATING(1/1/2017,12/31/2017,,"ABS")&lt;/Q&gt;&lt;R&gt;2&lt;/R&gt;&lt;C&gt;1&lt;/C&gt;&lt;D xsi:type="xsd:double"&gt;2.6&lt;/D&gt;&lt;D xsi:type="xsd:double"&gt;2.3&lt;/D&gt;&lt;/FQL&gt;&lt;FQL&gt;&lt;Q&gt;US5926881054^FESG_RATING(1/1/2018,12/31/2018,,"ABS")&lt;/Q&gt;&lt;R&gt;2&lt;/R&gt;&lt;C&gt;1&lt;/C&gt;&lt;D xsi:type="xsd:double"&gt;2.3&lt;/D&gt;&lt;D xsi:type="xsd:double"&gt;3.1&lt;/D&gt;&lt;/FQL&gt;&lt;FQL&gt;&lt;Q&gt;CA01626P4033^FESG_RATING(1/1/2016,12/31/2016,,"ABS")&lt;/Q&gt;&lt;R&gt;0&lt;/R&gt;&lt;C&gt;0&lt;/C&gt;&lt;/FQL&gt;&lt;FQL&gt;&lt;Q&gt;CA01626P4033^FESG_RATING(1/1/2017,12/31/2017,,"ABS")&lt;/Q&gt;&lt;R&gt;0&lt;/R&gt;&lt;C&gt;0&lt;/C&gt;&lt;/FQL&gt;&lt;FQL&gt;&lt;Q&gt;CA01626P4033^FESG_RATING(1/1/2018,12/31/2018,,"ABS")&lt;/Q&gt;&lt;R&gt;0&lt;/R&gt;&lt;C&gt;0&lt;/C&gt;&lt;/FQL&gt;&lt;FQL&gt;&lt;Q&gt;US03076C1062^FESG_RATING(1/1/2016,12/31/2016,,"ABS")&lt;/Q&gt;&lt;R&gt;2&lt;/R&gt;&lt;C&gt;1&lt;/C&gt;&lt;D xsi:type="xsd:double"&gt;1.8&lt;/D&gt;&lt;D xsi:type="xsd:double"&gt;1.8&lt;/D&gt;&lt;/FQL&gt;&lt;FQL&gt;&lt;Q&gt;US03076C1062^FESG_RATING(1/1/2017,12/31/2017,,"ABS")&lt;/Q&gt;&lt;R&gt;2&lt;/R&gt;&lt;C&gt;1&lt;/C&gt;&lt;D xsi:type="xsd:double"&gt;1.8&lt;/D&gt;&lt;D xsi:type="xsd:double"&gt;1.9&lt;/D&gt;&lt;/FQL&gt;&lt;FQL&gt;&lt;Q&gt;US03076C1062^FESG_RATING(1/1/2018,12/31/2018,,"ABS")&lt;/Q&gt;&lt;R&gt;2&lt;/R&gt;&lt;C&gt;1&lt;/C&gt;&lt;D xsi:type="xsd:double"&gt;1.9&lt;/D&gt;&lt;D xsi:type="xsd:double"&gt;2.9&lt;/D&gt;&lt;/FQL&gt;&lt;FQL&gt;&lt;Q&gt;US5010441013^FESG_RATING(1/1/2016,12/31/2016,,"ABS")&lt;/Q&gt;&lt;R&gt;2&lt;/R&gt;&lt;C&gt;1&lt;/C&gt;&lt;D xsi:type="xsd:double"&gt;2.9&lt;/D&gt;&lt;D xsi:type="xsd:double"&gt;2.9&lt;/D&gt;&lt;/FQL&gt;&lt;FQL&gt;&lt;Q&gt;US5010441013^FESG_RATING(1/1/2017,12/31/2017,,"ABS")&lt;/Q&gt;&lt;R&gt;2&lt;/R&gt;&lt;C&gt;1&lt;/C&gt;&lt;D xsi:type="xsd:double"&gt;2.9&lt;/D&gt;&lt;D xsi:type="xsd:double"&gt;3.3&lt;/D&gt;&lt;/FQL&gt;&lt;FQL&gt;&lt;Q&gt;US5010441013^FESG_RATING(1/1/2018,12/31/2018,,"ABS")&lt;/Q&gt;&lt;R&gt;2&lt;/R&gt;&lt;C&gt;1&lt;/C&gt;&lt;D xsi:type="xsd:double"&gt;3.3&lt;/D&gt;&lt;D xsi:type="xsd:double"&gt;3.5&lt;/D&gt;&lt;/FQL&gt;&lt;FQL&gt;&lt;Q&gt;JP3519400000^FESG_RATING(1/1/2016,12/31/2016,,"ABS")&lt;/Q&gt;&lt;R&gt;2&lt;/R&gt;&lt;C&gt;1&lt;/C&gt;&lt;D xsi:type="xsd:double"&gt;3.3&lt;/D&gt;&lt;D xsi:type="xsd:double"&gt;3.3&lt;/D&gt;&lt;/FQL&gt;&lt;FQL&gt;&lt;Q&gt;JP3519400000^FESG_RATING(1/1/2017,12/31/2017,,"ABS")&lt;/Q&gt;&lt;R&gt;2&lt;/R&gt;&lt;C&gt;1&lt;/C&gt;&lt;D xsi:type="xsd:double"&gt;3.3&lt;/D&gt;&lt;D xsi:type="xsd:double"&gt;3.2&lt;/D&gt;&lt;/FQL&gt;&lt;FQL&gt;&lt;Q&gt;JP3519400000^FESG_RATING(1/1/2018,12/31/2018,,"ABS")&lt;/Q&gt;&lt;R&gt;2&lt;/R&gt;&lt;C&gt;1&lt;/C&gt;&lt;D xsi:type="xsd:double"&gt;3.2&lt;/D&gt;&lt;D xsi:type="xsd:double"&gt;3.2&lt;/D&gt;&lt;/FQL&gt;&lt;FQL&gt;&lt;Q&gt;US88339J1051^FESG_RATING(1/1/2016,12/31/2016,,"ABS")&lt;/Q&gt;&lt;R&gt;2&lt;/R&gt;&lt;C&gt;1&lt;/C&gt;&lt;D xsi:type="xsd:string"&gt;@NA&lt;/D&gt;&lt;D xsi:type="xsd:string"&gt;@NA&lt;/D&gt;&lt;/FQL&gt;&lt;FQL&gt;&lt;Q&gt;US88339J1051^FESG_RATING(1/1/2017,12/31/2017,,"ABS")&lt;/Q&gt;&lt;R&gt;2&lt;/R&gt;&lt;C&gt;1&lt;/C&gt;&lt;D xsi:type="xsd:string"&gt;@NA&lt;/D&gt;&lt;D xsi:type="xsd:string"&gt;@NA&lt;/D&gt;&lt;/FQL&gt;&lt;FQL&gt;&lt;Q&gt;US88339J1051^FESG_RATING(1/1/2018,12/31/2018,,"ABS")&lt;/Q&gt;&lt;R&gt;2&lt;/R&gt;&lt;C&gt;1&lt;/C&gt;&lt;D xsi:type="xsd:string"&gt;@NA&lt;/D&gt;&lt;D xsi:type="xsd:string"&gt;@NA&lt;/D&gt;&lt;/FQL&gt;&lt;FQL&gt;&lt;Q&gt;US0304201033^FESG_RATING(1/1/2016,12/31/2016,,"ABS")&lt;/Q&gt;&lt;R&gt;2&lt;/R&gt;&lt;C&gt;1&lt;/C&gt;&lt;D xsi:type="xsd:double"&gt;2.6&lt;/D&gt;&lt;D xsi:type="xsd:double"&gt;2.6&lt;/D&gt;&lt;/FQL&gt;&lt;FQL&gt;&lt;Q&gt;US0304201033^FESG_RATING(1/1/2017,12/31/2017,,"ABS")&lt;/Q&gt;&lt;R&gt;2&lt;/R&gt;&lt;C&gt;1&lt;/C&gt;&lt;D xsi:type="xsd:double"&gt;2.6&lt;/D&gt;&lt;D xsi:type="xsd:double"&gt;3.3&lt;/D&gt;&lt;/FQL&gt;&lt;FQL&gt;&lt;Q&gt;US0304201033^FESG_RATING(1/1/2018,12/31/2018,,"ABS")&lt;/Q&gt;&lt;R&gt;2&lt;/R&gt;&lt;C&gt;1&lt;/C&gt;&lt;D xsi:type="xsd:double"&gt;3.3&lt;/D&gt;&lt;D xsi:type="xsd:double"&gt;3.6&lt;/D&gt;&lt;/FQL&gt;&lt;FQL&gt;&lt;Q&gt;US2567461080^FESG_RATING(1/1/2016,12/31/2016,,"ABS")&lt;/Q&gt;&lt;R&gt;2&lt;/R&gt;&lt;C&gt;1&lt;/C&gt;&lt;D xsi:type="xsd:double"&gt;2.6&lt;/D&gt;&lt;D xsi:type="xsd:double"&gt;3.1&lt;/D&gt;&lt;/FQL&gt;&lt;FQL&gt;&lt;Q&gt;US2567461080^FESG_RATING(1/1/2017,12/31/2017,,"ABS")&lt;/Q&gt;&lt;R&gt;2&lt;/R&gt;&lt;C&gt;1&lt;/C&gt;&lt;D xsi:type="xsd:double"&gt;3.2&lt;/D&gt;&lt;D xsi:type="xsd:double"&gt;3.2&lt;/D&gt;&lt;/FQL&gt;&lt;FQL&gt;&lt;Q&gt;US2567461080^FESG_RATING(1/1/2018,12/31/2018,,"ABS")&lt;/Q&gt;&lt;R&gt;2&lt;/R&gt;&lt;C&gt;1&lt;/C&gt;&lt;D xsi:type="xsd:double"&gt;2.7&lt;/D&gt;&lt;D xsi:type="xsd:double"&gt;2.7&lt;/D&gt;&lt;/FQL&gt;&lt;FQL&gt;&lt;Q&gt;JP3351600006^FESG_RATING(1/1/2016,12/31/2016,,"ABS")&lt;/Q&gt;&lt;R&gt;2&lt;/R&gt;&lt;C&gt;1&lt;/C&gt;&lt;D xsi:type="xsd:double"&gt;2.9&lt;/D&gt;&lt;D xsi:type="xsd:double"&gt;3&lt;/D&gt;&lt;/FQL&gt;&lt;FQL&gt;&lt;Q&gt;JP3351600006^FESG_RATING(1/1/2017,12/31/2017,,"ABS")&lt;/Q&gt;&lt;R&gt;2&lt;/R&gt;&lt;C&gt;1&lt;/C&gt;&lt;D xsi:type="xsd:double"&gt;3.2&lt;/D&gt;&lt;D xsi:type="xsd:double"&gt;3.2&lt;/D&gt;&lt;/FQL&gt;&lt;FQL&gt;&lt;Q&gt;JP3351600006^FESG_RATING(1/1/2018,12/31/2018,,"ABS")&lt;/Q&gt;&lt;R&gt;2&lt;/R&gt;&lt;C&gt;1&lt;/C&gt;&lt;D xsi:type="xsd:double"&gt;3.2&lt;/D&gt;&lt;D xsi:type="xsd:double"&gt;2.8&lt;/D&gt;&lt;/FQL&gt;&lt;FQL&gt;&lt;Q&gt;GB0000536739^FESG_RATING(1/1/2016,12/31/2016,,"ABS")&lt;/Q&gt;&lt;R&gt;2&lt;/R&gt;&lt;C&gt;1&lt;/C&gt;&lt;D xsi:type="xsd:double"&gt;3.3&lt;/D&gt;&lt;D xsi:type="xsd:double"&gt;3.3&lt;/D&gt;&lt;/FQL&gt;&lt;FQL&gt;&lt;Q&gt;GB0000536739^FESG_RATING(1/1/2017,12/31/2017,,"ABS")&lt;/Q&gt;&lt;R&gt;2&lt;/R&gt;&lt;C&gt;1&lt;/C&gt;&lt;D xsi:type="xsd:double"&gt;3.3&lt;/D&gt;&lt;D xsi:type="xsd:double"&gt;3.8&lt;/D&gt;&lt;/FQL&gt;&lt;FQL&gt;&lt;Q&gt;GB0000536739^FESG_RATING(1/1/2018,12/31/2018,,"ABS")&lt;/Q&gt;&lt;R&gt;2&lt;/R&gt;&lt;C&gt;1&lt;/C&gt;&lt;D xsi:type="xsd:double"&gt;3.8&lt;/D&gt;&lt;D xsi:type="xsd:double"&gt;1.9&lt;/D&gt;&lt;/FQL&gt;&lt;FQL&gt;&lt;Q&gt;JP3783600004^FESG_RATING(1/1/2016,12/31/2016,,"ABS")&lt;/Q&gt;&lt;R&gt;2&lt;/R&gt;&lt;C&gt;1&lt;/C&gt;&lt;D xsi:type="xsd:double"&gt;1.9&lt;/D&gt;&lt;D xsi:type="xsd:double"&gt;2.1&lt;/D&gt;&lt;/FQL&gt;&lt;FQL&gt;&lt;Q&gt;JP3783600004^FESG_RATING(1/1/2017,12/31/2017,,"ABS")&lt;/Q&gt;&lt;R&gt;2&lt;/R&gt;&lt;C&gt;1&lt;/C&gt;&lt;D xsi:type="xsd:double"&gt;2.1&lt;/D&gt;&lt;D xsi:type="xsd:double"&gt;2.5&lt;/D&gt;&lt;/FQL&gt;&lt;FQL&gt;&lt;Q&gt;JP3783600004^FESG_RATING(1/1/2018,12/31/2018,,"ABS")&lt;/Q&gt;&lt;R&gt;2&lt;/R&gt;&lt;C&gt;1&lt;/C&gt;&lt;D xsi:type="xsd:double"&gt;2.5&lt;/D&gt;&lt;D xsi:type="xsd:double"&gt;2.4&lt;/D&gt;&lt;/FQL&gt;&lt;FQL&gt;&lt;Q&gt;NL0009434992^FESG_RATING(1/1/2016,12/31/2016,,"ABS")&lt;/Q&gt;&lt;R&gt;2&lt;/R&gt;&lt;C&gt;1&lt;/C&gt;&lt;D xsi:type="xsd:double"&gt;2.1&lt;/D&gt;&lt;D xsi:type="xsd:double"&gt;1.8&lt;/D&gt;&lt;/FQL&gt;&lt;FQL&gt;&lt;Q&gt;NL0009434992^FESG_RATING(1/1/2017,12/31/2017,,"ABS")&lt;/Q&gt;&lt;R&gt;2&lt;/R&gt;&lt;C&gt;1&lt;/C&gt;&lt;D xsi:type="xsd:double"&gt;1.8&lt;/D&gt;&lt;D xsi:type="xsd:double"&gt;2.2&lt;/D&gt;&lt;/FQL&gt;&lt;FQL&gt;&lt;Q&gt;NL0009434992^FESG_RATING(1/1/2018,12/31/2018,,"ABS")&lt;/Q&gt;&lt;R&gt;2&lt;/R&gt;&lt;C&gt;1&lt;/C&gt;&lt;D xsi:type="xsd:double"&gt;2.2&lt;/D&gt;&lt;D xsi:type="xsd:double"&gt;2.2&lt;/D&gt;&lt;/FQL&gt;&lt;FQL&gt;&lt;Q&gt;INE238A01034^FESG_RATING(1/1/2016,12/31/2016,,"ABS")&lt;/Q&gt;&lt;R&gt;2&lt;/R&gt;&lt;C&gt;1&lt;/C&gt;&lt;D xsi:type="xsd:double"&gt;2.5&lt;/D&gt;&lt;D xsi:type="xsd:double"&gt;2.2&lt;/D&gt;&lt;/FQL&gt;&lt;FQL&gt;&lt;Q&gt;INE238A01034^FESG_RATING(1/1/2017,12/31/2017,,"ABS")&lt;/Q&gt;&lt;R&gt;2&lt;/R&gt;&lt;C&gt;1&lt;/C&gt;&lt;D xsi:type="xsd:double"&gt;2.2&lt;/D&gt;&lt;D xsi:type="xsd:double"&gt;3.3&lt;/D&gt;&lt;/FQL&gt;&lt;FQL&gt;&lt;Q&gt;INE238A01034^FESG_RATING(1/1/2018,12/31/2018,,"ABS")&lt;/Q&gt;&lt;R&gt;2&lt;/R&gt;&lt;C&gt;1&lt;/C&gt;&lt;D xsi:type="xsd:double"&gt;3.3&lt;/D&gt;&lt;D xsi:type="xsd:double"&gt;3.6&lt;/D&gt;&lt;/FQL&gt;&lt;FQL&gt;&lt;Q&gt;FR0000121261^FESG_RATING(1/1/2016,12/31/2016,,"ABS")&lt;/Q&gt;&lt;R&gt;2&lt;/R&gt;&lt;C&gt;1&lt;/C&gt;&lt;D xsi:type="xsd:double"&gt;3.4&lt;/D&gt;&lt;D xsi:type="xsd:double"&gt;3.6&lt;/D&gt;&lt;/FQL&gt;&lt;FQL&gt;&lt;Q&gt;FR0000121261^FESG_RATING(1/1/2017,12/31/2017,,"ABS")&lt;/Q&gt;&lt;R&gt;2&lt;/R&gt;&lt;C&gt;1&lt;/C&gt;&lt;D xsi:type="xsd:double"&gt;3.6&lt;/D&gt;&lt;D xsi:type="xsd:double"&gt;3.8&lt;/D&gt;&lt;/FQL&gt;&lt;FQL&gt;&lt;Q&gt;FR0000121261^FESG_RATING(1/1/2018,12/31/2018,,"ABS")&lt;/Q&gt;&lt;R&gt;2&lt;/R&gt;&lt;C&gt;1&lt;/C&gt;&lt;D xsi:type="xsd:double"&gt;3.8&lt;/D&gt;&lt;D xsi:type="xsd:double"&gt;4&lt;/D&gt;&lt;/FQL&gt;&lt;FQL&gt;&lt;Q&gt;US6792951054^FESG_RATING(1/1/2016,12/31/2016,,"ABS")&lt;/Q&gt;&lt;R&gt;2&lt;/R&gt;&lt;C&gt;1&lt;/C&gt;&lt;D xsi:type="xsd:string"&gt;@NA&lt;/D&gt;&lt;D xsi:type="xsd:string"&gt;@NA&lt;/D&gt;&lt;/FQL&gt;&lt;FQL&gt;&lt;Q&gt;US6792951054^FESG_RATING(1/1/2017,12/31/2017,,"ABS")&lt;/Q&gt;&lt;R&gt;2&lt;/R&gt;&lt;C&gt;1&lt;/C&gt;&lt;D xsi:type="xsd:string"&gt;@NA&lt;/D&gt;&lt;D xsi:type="xsd:string"&gt;@NA&lt;/D&gt;&lt;/FQL&gt;&lt;FQL&gt;&lt;Q&gt;US6792951054^FESG_RATING(1/1/2018,12/31/2018,,"ABS")&lt;/Q&gt;&lt;R&gt;2&lt;/R&gt;&lt;C&gt;1&lt;/C&gt;&lt;D xsi:type="xsd:string"&gt;@NA&lt;/D&gt;&lt;D xsi:type="xsd:string"&gt;@NA&lt;/D&gt;&lt;/FQL&gt;&lt;FQL&gt;&lt;Q&gt;US49338L1035^FESG_RATING(1/1/2016,12/31/2016,,"ABS")&lt;/Q&gt;&lt;R&gt;2&lt;/R&gt;&lt;C&gt;1&lt;/C&gt;&lt;D xsi:type="xsd:double"&gt;2.9&lt;/D&gt;&lt;D xsi:type="xsd:double"&gt;1.7&lt;/D&gt;&lt;/FQL&gt;&lt;FQL&gt;&lt;Q&gt;US49338L1035^FESG_RATING(1/1/2017,12/31/2017,,"ABS")&lt;/Q&gt;&lt;R&gt;2&lt;/R&gt;&lt;C&gt;1&lt;/C&gt;&lt;D xsi:type="xsd:double"&gt;1.7&lt;/D&gt;&lt;D xsi:type="xsd:double"&gt;2.9&lt;/D&gt;&lt;/FQL&gt;&lt;FQL&gt;&lt;Q&gt;US49338L1035^FESG_RATING(1/1/2018,12/31/2018,,"ABS")&lt;/Q&gt;&lt;R&gt;2&lt;/R&gt;&lt;C&gt;1&lt;/C&gt;&lt;D xsi:type="xsd:double"&gt;2.9&lt;/D&gt;&lt;D xsi:type="xsd:double"&gt;3.4&lt;/D&gt;&lt;/FQL&gt;&lt;FQL&gt;&lt;Q&gt;US3167731005^FESG_RATING(1/1/2016,12/31/2016,,"ABS")&lt;/Q&gt;&lt;R&gt;2&lt;/R&gt;&lt;C&gt;1&lt;/C&gt;&lt;D xsi:type="xsd:double"&gt;2.9&lt;/D&gt;&lt;D xsi:type="xsd:double"&gt;2.7&lt;/D&gt;&lt;/FQL&gt;&lt;FQL&gt;&lt;Q&gt;US3167731005^FESG_RATING(1/1/2017,12/31/2017,,"ABS")&lt;/Q&gt;&lt;R&gt;2&lt;/R&gt;&lt;C&gt;1&lt;/C&gt;&lt;D xsi:type="xsd:double"&gt;2.9&lt;/D&gt;&lt;D xsi:type="xsd:double"&gt;2.9&lt;/D&gt;&lt;/FQL&gt;&lt;FQL&gt;&lt;Q&gt;US3167731005^FESG_RATING(1/1/2018,12/31/2018,,"ABS")&lt;/Q&gt;&lt;R&gt;2&lt;/R&gt;&lt;C&gt;1&lt;/C&gt;&lt;D xsi:type="xsd:double"&gt;3.3&lt;/D&gt;&lt;D xsi:type="xsd:double"&gt;3.3&lt;/D&gt;&lt;/FQL&gt;&lt;FQL&gt;&lt;Q&gt;JP3201200007^FESG_RATING(1/1/2016,12/31/2016,,"ABS")&lt;/Q&gt;&lt;R&gt;2&lt;/R&gt;&lt;C&gt;1&lt;/C&gt;&lt;D xsi:type="xsd:double"&gt;2.8&lt;/D&gt;&lt;D xsi:type="xsd:double"&gt;3.3&lt;/D&gt;&lt;/FQL&gt;&lt;FQL&gt;&lt;Q&gt;JP3201200007^FESG_RATING(1/1/2017,12/31/2017,,"ABS")&lt;/Q&gt;&lt;R&gt;2&lt;/R&gt;&lt;C&gt;1&lt;/C&gt;&lt;D xsi:type="xsd:double"&gt;3.3&lt;/D&gt;&lt;D xsi:type="xsd:double"&gt;3.5&lt;/D&gt;&lt;/FQL&gt;&lt;FQL&gt;&lt;Q&gt;JP3201200007^FESG_RATING(1/1/2018,12/31/2018,,"ABS")&lt;/Q&gt;&lt;R&gt;2&lt;/R&gt;&lt;C&gt;1&lt;/C&gt;&lt;D xsi:type="xsd:double"&gt;3.5&lt;/D&gt;&lt;D xsi:type="xsd:double"&gt;2.8&lt;/D&gt;&lt;/FQL&gt;&lt;FQL&gt;&lt;Q&gt;US6795801009^FESG_RATING(1/1/2016,12/31/2016,,"ABS")&lt;/Q&gt;&lt;R&gt;2&lt;/R&gt;&lt;C&gt;1&lt;/C&gt;&lt;D xsi:type="xsd:string"&gt;@NA&lt;/D&gt;&lt;D xsi:type="xsd:string"&gt;@NA&lt;/D&gt;&lt;/FQL&gt;&lt;FQL&gt;&lt;Q&gt;US6795801009^FESG_RATING(1/1/2017,12/31/2017,,"ABS")&lt;/Q&gt;&lt;R&gt;2&lt;/R&gt;&lt;C&gt;1&lt;/C&gt;&lt;D xsi:type="xsd:string"&gt;@NA&lt;/D&gt;&lt;D xsi:type="xsd:string"&gt;@NA&lt;/D&gt;&lt;/FQL&gt;&lt;FQL&gt;&lt;Q&gt;US6795801009^FESG_RATING(1/1/2018,12/31/2018,,"ABS")&lt;/Q&gt;&lt;R&gt;2&lt;/R&gt;&lt;C&gt;1&lt;/C&gt;&lt;D xsi:type="xsd:double"&gt;1.2&lt;/D&gt;&lt;D xsi:type="xsd:double"&gt;1.5&lt;/D&gt;&lt;/FQL&gt;&lt;FQL&gt;&lt;Q&gt;US9621661043^FESG_RATING(1/1/2016,12/31/2016,,"ABS")&lt;/Q&gt;&lt;R&gt;2&lt;/R&gt;&lt;C&gt;1&lt;/C&gt;&lt;D xsi:type="xsd:double"&gt;3.1&lt;/D&gt;&lt;D xsi:type="xsd:double"&gt;3.5&lt;/D&gt;&lt;/FQL&gt;&lt;FQL&gt;&lt;Q&gt;US9621661043^FESG_RATING(1/1/2017,12/31/2017,,"ABS")&lt;/Q&gt;&lt;R&gt;2&lt;/R&gt;&lt;C&gt;1&lt;/C&gt;&lt;D xsi:type="xsd:double"&gt;3.5&lt;/D&gt;&lt;D xsi:type="xsd:double"&gt;3.4&lt;/D&gt;&lt;/FQL&gt;&lt;FQL&gt;&lt;Q&gt;US9621661043^FESG_RATING(1/1/2018,12/31/2018,,"ABS")&lt;/Q&gt;&lt;R&gt;2&lt;/R&gt;&lt;C&gt;1&lt;/C&gt;&lt;D xsi:type="xsd:double"&gt;3.4&lt;/D&gt;&lt;D xsi:type="xsd:double"&gt;3.5&lt;/D&gt;&lt;/FQL&gt;&lt;FQL&gt;&lt;Q&gt;DE0007037129^FESG_RATING(1/1/2016,12/31/2016,,"ABS")&lt;/Q&gt;&lt;R&gt;2&lt;/R&gt;&lt;C&gt;1&lt;/C&gt;&lt;D xsi:type="xsd:double"&gt;2.9&lt;/D&gt;&lt;D xsi:type="xsd:double"&gt;3.2&lt;/D&gt;&lt;/FQL&gt;&lt;FQL&gt;&lt;Q&gt;DE0007037129^FESG_RATING(1/1/2017,12/31/2017,,"ABS")&lt;/Q&gt;&lt;R&gt;2&lt;/R&gt;&lt;C&gt;1&lt;/C&gt;&lt;D xsi:type="xsd:double"&gt;3.2&lt;/D&gt;&lt;D xsi:type="xsd:double"&gt;3.2&lt;/D&gt;&lt;/FQL&gt;&lt;FQL&gt;&lt;Q&gt;DE0007037129^FESG_RATING(1/1/2018,12/31/2018,,"ABS")&lt;/Q&gt;&lt;R&gt;2&lt;/R&gt;&lt;C&gt;1&lt;/C&gt;&lt;D xsi:type="xsd:double"&gt;3.2&lt;/D&gt;&lt;D xsi:type="xsd:double"&gt;3.3&lt;/D&gt;&lt;/FQL&gt;&lt;FQL&gt;&lt;Q&gt;US12504L1098^FESG_RATING(1/1/2016,12/31/2016,,"ABS")&lt;/Q&gt;&lt;R&gt;2&lt;/R&gt;&lt;C&gt;1&lt;/C&gt;&lt;D xsi:type="xsd:double"&gt;3.9&lt;/D&gt;&lt;D xsi:type="xsd:double"&gt;3.4&lt;/D&gt;&lt;/FQL&gt;&lt;FQL&gt;&lt;Q&gt;US12504L1098^FESG_RATING(1/1/2017,12/31/2017,,"ABS")&lt;/Q&gt;&lt;R&gt;2&lt;/R&gt;&lt;C&gt;1&lt;/C&gt;&lt;D xsi:type="xsd:double"&gt;3.4&lt;/D&gt;&lt;D xsi:type="xsd:double"&gt;4.1&lt;/D&gt;&lt;/FQL&gt;&lt;FQL&gt;&lt;Q&gt;US12504L1098^FESG_RATING(1/1/2018,12/31/2018,,"ABS")&lt;/Q&gt;&lt;R&gt;2&lt;/R&gt;&lt;C&gt;1&lt;/C&gt;&lt;D xsi:type="xsd:double"&gt;4.1&lt;/D&gt;&lt;D xsi:type="xsd:double"&gt;4.1&lt;/D&gt;&lt;/FQL&gt;&lt;FQL&gt;&lt;Q&gt;US0865161014^FESG_RATING(1/1/2016,12/31/2016,,"ABS")&lt;/Q&gt;&lt;R&gt;2&lt;/R&gt;&lt;C&gt;1&lt;/C&gt;&lt;D xsi:type="xsd:double"&gt;4.1&lt;/D&gt;&lt;D xsi:type="xsd:double"&gt;3.8&lt;/D&gt;&lt;/FQL&gt;&lt;FQL&gt;&lt;Q&gt;US0865161014^FESG_RATING(1/1/2017,12/31/2017,,"ABS")&lt;/Q&gt;&lt;R&gt;2&lt;/R&gt;&lt;C&gt;1&lt;/C&gt;&lt;D xsi:type="xsd:double"&gt;4&lt;/D&gt;&lt;D xsi:type="xsd:double"&gt;4&lt;/D&gt;&lt;/FQL&gt;&lt;FQL&gt;&lt;Q&gt;US0865161014^FESG_RATING(1/1/2018,12/31/2018,,"ABS")&lt;/Q&gt;&lt;R&gt;2&lt;/R&gt;&lt;C&gt;1&lt;/C&gt;&lt;D xsi:type="xsd:double"&gt;4.3&lt;/D&gt;&lt;D xsi:type="xsd:double"&gt;4.3&lt;/D&gt;&lt;/FQL&gt;&lt;FQL&gt;&lt;Q&gt;FR0010208488^FESG_RATING(1/1/2016,12/31/2016,,"ABS")&lt;/Q&gt;&lt;R&gt;2&lt;/R&gt;&lt;C&gt;1&lt;/C&gt;&lt;D xsi:type="xsd:double"&gt;3.1&lt;/D&gt;&lt;D xsi:type="xsd:double"&gt;3.2&lt;/D&gt;&lt;/FQL&gt;&lt;FQL&gt;&lt;Q&gt;FR0010208488^FESG_RATING(1/1/2017,12/31/2017,,"ABS")&lt;/Q&gt;&lt;R&gt;2&lt;/R&gt;&lt;C&gt;1&lt;/C&gt;&lt;D xsi:type="xsd:double"&gt;3.7&lt;/D&gt;&lt;D xsi:type="xsd:double"&gt;3.7&lt;/D&gt;&lt;/FQL&gt;&lt;FQL&gt;&lt;Q&gt;FR0010208488^FESG_RATING(1/1/2018,12/31/2018,,"ABS")&lt;/Q&gt;&lt;R&gt;2&lt;/R&gt;&lt;C&gt;1&lt;/C&gt;&lt;D xsi:type="xsd:double"&gt;3.7&lt;/D&gt;&lt;D xsi:type="xsd:double"&gt;3.7&lt;/D&gt;&lt;/FQL&gt;&lt;FQL&gt;&lt;Q&gt;AU000000FMG4^FESG_RATING(1/1/2016,12/31/2016,,"ABS")&lt;/Q&gt;&lt;R&gt;2&lt;/R&gt;&lt;C&gt;1&lt;/C&gt;&lt;D xsi:type="xsd:double"&gt;2.8&lt;/D&gt;&lt;D xsi:type="xsd:double"&gt;2.7&lt;/D&gt;&lt;/FQL&gt;&lt;FQL&gt;&lt;Q&gt;AU000000FMG4^FESG_RATING(1/1/2017,12/31/2017,,"ABS")&lt;/Q&gt;&lt;R&gt;2&lt;/R&gt;&lt;C&gt;1&lt;/C&gt;&lt;D xsi:type="xsd:double"&gt;2.7&lt;/D&gt;&lt;D xsi:type="xsd:double"&gt;3&lt;/D&gt;&lt;/FQL&gt;&lt;FQL&gt;&lt;Q&gt;AU000000FMG4^FESG_RATING(1/1/2018,12/31/2018,,"ABS")&lt;/Q&gt;&lt;R&gt;2&lt;/R&gt;&lt;C&gt;1&lt;/C&gt;&lt;D xsi:type="xsd:double"&gt;3&lt;/D&gt;&lt;D xsi:type="xsd:double"&gt;4&lt;/D&gt;&lt;/FQL&gt;&lt;FQL&gt;&lt;Q&gt;SE0000103699^FESG_RATING(1/1/2016,12/31/2016,,"ABS")&lt;/Q&gt;&lt;R&gt;2&lt;/R&gt;&lt;C&gt;1&lt;/C&gt;&lt;D xsi:type="xsd:string"&gt;@NA&lt;/D&gt;&lt;D xsi:type="xsd:string"&gt;@NA&lt;/D&gt;&lt;/FQL&gt;&lt;FQL&gt;&lt;Q&gt;SE0000103699^FESG_RATING(1/1/2017,12/31/2017,,"ABS")&lt;/Q&gt;&lt;R&gt;2&lt;/R&gt;&lt;C&gt;1&lt;/C&gt;&lt;D xsi:type="xsd:string"&gt;@NA&lt;/D&gt;&lt;D xsi:type="xsd:string"&gt;@NA&lt;/D&gt;&lt;/FQL&gt;&lt;FQL&gt;&lt;Q&gt;SE0000103699^FESG_RATING(1/1/2018,12/31/2018,,"ABS")&lt;/Q&gt;&lt;R&gt;2&lt;/R&gt;&lt;C&gt;1&lt;/C&gt;&lt;D xsi:type="xsd:string"&gt;@NA&lt;/D&gt;&lt;D xsi:type="xsd:string"&gt;@NA&lt;/D&gt;&lt;/FQL&gt;&lt;FQL&gt;&lt;Q&gt;JP3266400005^FESG_RATING(1/1/2016,12/31/2016,,"ABS")&lt;/Q&gt;&lt;R&gt;2&lt;/R&gt;&lt;C&gt;1&lt;/C&gt;&lt;D xsi:type="xsd:double"&gt;2.9&lt;/D&gt;&lt;D xsi:type="xsd:double"&gt;2.6&lt;/D&gt;&lt;/FQL&gt;&lt;FQL&gt;&lt;Q&gt;JP3266400005^FESG_RATING(1/1/2017,12/31/2017,,"ABS")&lt;/Q&gt;&lt;R&gt;2&lt;/R&gt;&lt;C&gt;1&lt;/C&gt;&lt;D xsi:type="xsd:double"&gt;2.6&lt;/D&gt;&lt;D xsi:type="xsd:double"&gt;3.2&lt;/D&gt;&lt;/FQL&gt;&lt;FQL&gt;&lt;Q&gt;JP3266400005^FESG_RATING(1/1/2018,12/31/2018,,"ABS")&lt;/Q&gt;&lt;R&gt;2&lt;/R&gt;&lt;C&gt;1&lt;/C&gt;&lt;D xsi:type="xsd:double"&gt;3.2&lt;/D&gt;&lt;D xsi:type="xsd:double"&gt;2.9&lt;/D&gt;&lt;/FQL&gt;&lt;FQL&gt;&lt;Q&gt;JP3388200002^FESG_RATING(1/1/2016,12/31/2016,,"ABS")&lt;/Q&gt;&lt;R&gt;2&lt;/R&gt;&lt;C&gt;1&lt;/C&gt;&lt;D xsi:type="xsd:double"&gt;3.1&lt;/D&gt;&lt;D xsi:type="xsd:double"&gt;3&lt;/D&gt;&lt;/FQL&gt;&lt;FQL&gt;&lt;Q&gt;JP3388200002^FESG_RATING(1/1/2017,12/31/2017,,"ABS")&lt;/Q&gt;&lt;R&gt;2&lt;/R&gt;&lt;C&gt;1&lt;/C&gt;&lt;D xsi:type="xsd:double"&gt;3&lt;/D&gt;&lt;D xsi:type="xsd:double"&gt;2.9&lt;/D&gt;&lt;/FQL&gt;&lt;FQL&gt;&lt;Q&gt;JP3388200002^FESG_RATING(1/1/2018,12/31/2018,,"ABS")&lt;/Q&gt;&lt;R&gt;2&lt;/R&gt;&lt;C&gt;1&lt;/C&gt;&lt;D xsi:type="xsd:double"&gt;2.9&lt;/D&gt;&lt;D xsi:type="xsd:double"&gt;2.9&lt;/D&gt;&lt;/FQL&gt;&lt;FQL&gt;&lt;Q&gt;JP3546800008^FESG_RATING(1/1/2016,12/31/2016,,"ABS")&lt;/Q&gt;&lt;R&gt;2&lt;/R&gt;&lt;C&gt;1&lt;/C&gt;&lt;D xsi:type="xsd:double"&gt;2.2&lt;/D&gt;&lt;D xsi:type="xsd:double"&gt;1.7&lt;/D&gt;&lt;/FQL&gt;&lt;FQL&gt;&lt;Q&gt;JP3546800008^FESG_RATING(1/1/2017,12/31/2017,,"ABS")&lt;/Q&gt;&lt;R&gt;2&lt;/R&gt;&lt;C&gt;1&lt;/C&gt;&lt;D xsi:type="xsd:double"&gt;1.7&lt;/D&gt;&lt;D xsi:type="xsd:double"&gt;2&lt;/D&gt;&lt;/FQL&gt;&lt;FQL&gt;&lt;Q&gt;JP3546800008^FESG_RATING(1/1/2018,12/31/2018,,"ABS")&lt;/Q&gt;&lt;R&gt;2&lt;/R&gt;&lt;C&gt;1&lt;/C&gt;&lt;D xsi:type="xsd:double"&gt;2&lt;/D&gt;&lt;D xsi:type="xsd:double"&gt;1.9&lt;/D&gt;&lt;/FQL&gt;&lt;FQL&gt;&lt;Q&gt;KR7035720002^FESG_RATING(1/1/2016,12/31/2016,,"ABS")&lt;/Q&gt;&lt;R&gt;2&lt;/R&gt;&lt;C&gt;1&lt;/C&gt;&lt;D xsi:type="xsd:double"&gt;1&lt;/D&gt;&lt;D xsi:type="xsd:double"&gt;1&lt;/D&gt;&lt;/FQL&gt;&lt;FQL&gt;&lt;Q&gt;KR7035720002^FESG_RATING(1/1/2017,12/31/2017,,"ABS")&lt;/Q&gt;&lt;R&gt;2&lt;/R&gt;&lt;C&gt;1&lt;/C&gt;&lt;D xsi:type="xsd:double"&gt;1.3&lt;/D&gt;&lt;D xsi:type="xsd:double"&gt;1.3&lt;/D&gt;&lt;/FQL&gt;&lt;FQL&gt;&lt;Q&gt;KR7035720002^FESG_RATING(1/1/2018,12/31/2018,,"ABS")&lt;/Q&gt;&lt;R&gt;2&lt;/R&gt;&lt;C&gt;1&lt;/C&gt;&lt;D xsi:type="xsd:double"&gt;1.1&lt;/D&gt;&lt;D xsi:type="xsd:double"&gt;1.1&lt;/D&gt;&lt;/FQL&gt;&lt;FQL&gt;&lt;Q&gt;US9892071054^FESG_RATING(1/1/2016,12/31/2016,,"ABS")&lt;/Q&gt;&lt;R&gt;2&lt;/R&gt;&lt;C&gt;1&lt;/C&gt;&lt;D xsi:type="xsd:string"&gt;@NA&lt;/D&gt;&lt;D xsi:type="xsd:string"&gt;@NA&lt;/D&gt;&lt;/FQL&gt;&lt;FQL&gt;&lt;Q&gt;US9892071054^FESG_RATING(1/1/2017,12/31/2017,,"ABS")&lt;/Q&gt;&lt;R&gt;2&lt;/R&gt;&lt;C&gt;1&lt;/C&gt;&lt;D xsi:type="xsd:string"&gt;@NA&lt;/D&gt;&lt;D xsi:type="xsd:string"&gt;@NA&lt;/D&gt;&lt;/FQL&gt;&lt;FQL&gt;&lt;Q&gt;US9892071054^FESG_RATING(1/1/2018,12/31/2018,,"ABS")&lt;/Q&gt;&lt;R&gt;2&lt;/R&gt;&lt;C&gt;1&lt;/C&gt;&lt;D xsi:type="xsd:double"&gt;2.1&lt;/D&gt;&lt;D xsi:type="xsd:double"&gt;2.2&lt;/D&gt;&lt;/FQL&gt;&lt;FQL&gt;&lt;Q&gt;JP3830800003^FESG_RATING(1/1/2016,12/31/2016,,"ABS")&lt;/Q&gt;&lt;R&gt;2&lt;/R&gt;&lt;C&gt;1&lt;/C&gt;&lt;D xsi:type="xsd:double"&gt;2.4&lt;/D&gt;&lt;D xsi:type="xsd:double"&gt;2.7&lt;/D&gt;&lt;/FQL&gt;&lt;FQL&gt;&lt;Q&gt;JP3830800003^FESG_RATING(1/1/2017,12/31/2017,,"ABS")&lt;/Q&gt;&lt;R&gt;2&lt;/R&gt;&lt;C&gt;1&lt;/C&gt;&lt;D xsi:type="xsd:double"&gt;2.7&lt;/D&gt;&lt;D xsi:type="xsd:double"&gt;2.7&lt;/D&gt;&lt;/FQL&gt;&lt;FQL&gt;&lt;Q&gt;JP3830800003^FESG_RATING(1/1/2018,12/31/2018,,"ABS")&lt;/Q&gt;&lt;R&gt;2&lt;/R&gt;&lt;C&gt;1&lt;/C&gt;&lt;D xsi:type="xsd:double"&gt;2.5&lt;/D&gt;&lt;D xsi:type="xsd:double"&gt;2.5&lt;/D&gt;&lt;/FQL&gt;&lt;FQL&gt;&lt;Q&gt;IT0000062072^FESG_RATING(1/1/2016,12/31/2016,,"ABS")&lt;/Q&gt;&lt;R&gt;2&lt;/R&gt;&lt;C&gt;1&lt;/C&gt;&lt;D xsi:type="xsd:double"&gt;4.1&lt;/D&gt;&lt;D xsi:type="xsd:double"&gt;4.5&lt;/D&gt;&lt;/FQL&gt;&lt;FQL&gt;&lt;Q&gt;IT0000062072^FESG_RATING(1/1/2017,12/31/2017,,"ABS")&lt;/Q&gt;&lt;R&gt;2&lt;/R&gt;&lt;C&gt;1&lt;/C&gt;&lt;D xsi:type="xsd:double"&gt;4.5&lt;/D&gt;&lt;D xsi:type="xsd:double"&gt;4.6&lt;/D&gt;&lt;/FQL&gt;&lt;FQL&gt;&lt;Q&gt;IT0000062072^FESG_RATING(1/1/2018,12/31/2018,,"ABS")&lt;/Q&gt;&lt;R&gt;2&lt;/R&gt;&lt;C&gt;1&lt;/C&gt;&lt;D xsi:type="xsd:double"&gt;4.6&lt;/D&gt;&lt;D xsi:type="xsd:double"&gt;4.5&lt;/D&gt;&lt;/FQL&gt;&lt;FQL&gt;&lt;Q&gt;US2333311072^FESG_RATING(1/1/2016,12/31/2016,,"ABS")&lt;/Q&gt;&lt;R&gt;2&lt;/R&gt;&lt;C&gt;1&lt;/C&gt;&lt;D xsi:type="xsd:double"&gt;1.8&lt;/D&gt;&lt;D xsi:type="xsd:double"&gt;2.7&lt;/D&gt;&lt;/FQL&gt;&lt;FQL&gt;&lt;Q&gt;US2333311072^FESG_RATING(1/1/2017,12/31/2017,,"ABS")&lt;/Q&gt;&lt;R&gt;2&lt;/R&gt;&lt;C&gt;1&lt;/C&gt;&lt;D xsi:type="xsd:double"&gt;2.7&lt;/D&gt;&lt;D xsi:type="xsd:double"&gt;2.7&lt;/D&gt;&lt;/FQL&gt;&lt;FQL&gt;&lt;Q&gt;US2333311072^FESG_RATING(1/1/2018,12/31/2018,,"ABS")&lt;/Q&gt;&lt;R&gt;2&lt;/R&gt;&lt;C&gt;1&lt;/C&gt;&lt;D xsi:type="xsd:double"&gt;2.7&lt;/D&gt;&lt;D xsi:type="xsd:double"&gt;2.8&lt;/D&gt;&lt;/FQL&gt;&lt;FQL&gt;&lt;Q&gt;US0534841012^FESG_RATING(1/1/2016,12/31/2016,,"ABS")&lt;/Q&gt;&lt;R&gt;2&lt;/R&gt;&lt;C&gt;1&lt;/C&gt;&lt;D xsi:type="xsd:double"&gt;2.4&lt;/D&gt;&lt;D xsi:type="xsd:double"&gt;2.4&lt;/D&gt;&lt;/FQL&gt;&lt;FQL&gt;&lt;Q&gt;US0534841012^FESG_RATING(1/1/2017,12/31/2017,,"ABS")&lt;/Q&gt;&lt;R&gt;2&lt;/R&gt;&lt;C&gt;1&lt;/C&gt;&lt;D xsi:type="xsd:double"&gt;2.4&lt;/D&gt;&lt;D xsi:type="xsd:double"&gt;2.8&lt;/D&gt;&lt;/FQL&gt;&lt;FQL&gt;&lt;Q&gt;US0534841012^FESG_RATING(1/1/2018,12/31/2018,,"ABS")&lt;/Q&gt;&lt;R&gt;2&lt;/R&gt;&lt;C&gt;1&lt;/C&gt;&lt;D xsi:type="xsd:double"&gt;2.8&lt;/D&gt;&lt;D xsi:type="xsd:double"&gt;3.4&lt;/D&gt;&lt;/FQL&gt;&lt;FQL&gt;&lt;Q&gt;HK0669013440^FESG_RATING(1/1/2016,12/31/2016,,"ABS")&lt;/Q&gt;&lt;R&gt;2&lt;/R&gt;&lt;C&gt;1&lt;/C&gt;&lt;D xsi:type="xsd:double"&gt;2.3&lt;/D&gt;&lt;D xsi:type="xsd:double"&gt;1.9&lt;/D&gt;&lt;/FQL&gt;&lt;FQL&gt;&lt;Q&gt;HK0669013440^FESG_RATING(1/1/2017,12/31/2017,,"ABS")&lt;/Q&gt;&lt;R&gt;2&lt;/R&gt;&lt;C&gt;1&lt;/C&gt;&lt;D xsi:type="xsd:double"&gt;1.9&lt;/D&gt;&lt;D xsi:type="xsd:double"&gt;2.1&lt;/D&gt;&lt;/FQL&gt;&lt;FQL&gt;&lt;Q&gt;HK0669013440^FESG_RATING(1/1/2018,12/31/2018,,"ABS")&lt;/Q&gt;&lt;R&gt;2&lt;/R&gt;&lt;C&gt;1&lt;/C&gt;&lt;D xsi:type="xsd:double"&gt;2.1&lt;/D&gt;&lt;D xsi:type="xsd:double"&gt;2.3&lt;/D&gt;&lt;/FQL&gt;&lt;FQL&gt;&lt;Q&gt;US78486Q1013^FESG_RATING(1/1/2016,12/31/2016,,"ABS")&lt;/Q&gt;&lt;R&gt;2&lt;/R&gt;&lt;C&gt;1&lt;/C&gt;&lt;D xsi:type="xsd:string"&gt;@NA&lt;/D&gt;&lt;D xsi:type="xsd:string"&gt;@NA&lt;/D&gt;&lt;/FQL&gt;&lt;FQL&gt;&lt;Q&gt;US78486Q1013^FESG_RATING(1/1/2017,12/31/2017,,"ABS")&lt;/Q&gt;&lt;R&gt;2&lt;/R&gt;&lt;C&gt;1&lt;/C&gt;&lt;D xsi:type="xsd:string"&gt;@NA&lt;/D&gt;&lt;D xsi:type="xsd:string"&gt;@NA&lt;/D&gt;&lt;/FQL&gt;&lt;FQL&gt;&lt;Q&gt;US78486Q1013^FESG_RATING(1/1/2018,12/31/2018,,"ABS")&lt;/Q&gt;&lt;R&gt;2&lt;/R&gt;&lt;C&gt;1&lt;/C&gt;&lt;D xsi:type="xsd:double"&gt;2.1&lt;/D&gt;&lt;D xsi:type="xsd:double"&gt;2.2&lt;/D&gt;&lt;/FQL&gt;&lt;FQL&gt;&lt;Q&gt;US2091151041^FESG_RATING(1/1/2016,12/31/2016,,"ABS")&lt;/Q&gt;&lt;R&gt;2&lt;/R&gt;&lt;C&gt;1&lt;/C&gt;&lt;D xsi:type="xsd:double"&gt;2.8&lt;/D&gt;&lt;D xsi:type="xsd:double"&gt;2.8&lt;/D&gt;&lt;/FQL&gt;&lt;FQL&gt;&lt;Q&gt;US2091151041^FESG_RATING(1/1/2017,12/31/2017,,"ABS")&lt;/Q&gt;&lt;R&gt;2&lt;/R&gt;&lt;C&gt;1&lt;/C&gt;&lt;D xsi:type="xsd:double"&gt;2.8&lt;/D&gt;&lt;D xsi:type="xsd:double"&gt;2.6&lt;/D&gt;&lt;/FQL&gt;&lt;FQL&gt;&lt;Q&gt;US2091151041^FESG_RATING(1/1/2018,12/31/2018,,"ABS")&lt;/Q&gt;&lt;R&gt;2&lt;/R&gt;&lt;C&gt;1&lt;/C&gt;&lt;D xsi:type="xsd:double"&gt;2.6&lt;/D&gt;&lt;D xsi:type="xsd:double"&gt;2.7&lt;/D&gt;&lt;/FQL&gt;&lt;FQL&gt;&lt;Q&gt;US92556H2067^FESG_RATING(1/1/2016,12/31/2016,,"ABS")&lt;/Q&gt;&lt;R&gt;2&lt;/R&gt;&lt;C&gt;1&lt;/C&gt;&lt;D xsi:type="xsd:double"&gt;2.7&lt;/D&gt;&lt;D xsi:type="xsd:double"&gt;2.7&lt;/D&gt;&lt;/FQL&gt;&lt;FQL&gt;&lt;Q&gt;US92556H2067^FESG_RATING(1/1/2017,12/31/2017,,"ABS")&lt;/Q&gt;&lt;R&gt;2&lt;/R&gt;&lt;C&gt;1&lt;/C&gt;&lt;D xsi:type="xsd:double"&gt;2.7&lt;/D&gt;&lt;D xsi:type="xsd:double"&gt;2.9&lt;/D&gt;&lt;/FQL&gt;&lt;FQL&gt;&lt;Q&gt;US92556H2067^FESG_RATING(1/1/2018,12/31/2018,,"ABS")&lt;/Q&gt;&lt;R&gt;2&lt;/R&gt;&lt;C&gt;1&lt;/C&gt;&lt;D xsi:type="xsd:double"&gt;2.9&lt;/D&gt;&lt;D xsi:type="xsd:double"&gt;3.4&lt;/D&gt;&lt;/FQL&gt;&lt;FQL&gt;&lt;Q&gt;CA87971M1032^FESG_RATING(1/1/2016,12/31/2016,,"ABS")&lt;/Q&gt;&lt;R&gt;0&lt;/R&gt;&lt;C&gt;0&lt;/C&gt;&lt;/FQL&gt;&lt;FQL&gt;&lt;Q&gt;CA87971M1032^FESG_RATING(1/1/2017,12/31/2017,,"ABS")&lt;/Q&gt;&lt;R&gt;0&lt;/R&gt;&lt;C&gt;0&lt;/C&gt;&lt;/FQL&gt;&lt;FQL&gt;&lt;Q&gt;CA87971M1032^FESG_RATING(1/1/2018,12/31/2018,,"ABS")&lt;/Q&gt;&lt;R&gt;0&lt;/R&gt;&lt;C&gt;0&lt;/C&gt;&lt;/FQL&gt;&lt;FQL&gt;&lt;Q&gt;NL0011585146^FESG_RATING(1/1/2016,12/31/2016,,"ABS")&lt;/Q&gt;&lt;R&gt;2&lt;/R&gt;&lt;C&gt;1&lt;/C&gt;&lt;D xsi:type="xsd:string"&gt;@NA&lt;/D&gt;&lt;D xsi:type="xsd:double"&gt;4.3&lt;/D&gt;&lt;/FQL&gt;&lt;FQL&gt;&lt;Q&gt;NL0011585146^FESG_RATING(1/1/2017,12/31/2017,,"ABS")&lt;/Q&gt;&lt;R&gt;2&lt;/R&gt;&lt;C&gt;1&lt;/C&gt;&lt;D xsi:type="xsd:double"&gt;1.6&lt;/D&gt;&lt;D xsi:type="xsd:double"&gt;1.6&lt;/D&gt;&lt;/FQL&gt;&lt;FQL&gt;&lt;Q&gt;NL0011585146^FESG_RATING(1/1/2018,12/31/2018,,"ABS")&lt;/Q&gt;&lt;R&gt;2&lt;/R&gt;&lt;C&gt;1&lt;/C&gt;&lt;D xsi:type="xsd:double"&gt;1.6&lt;/D&gt;&lt;D xsi:type="xsd:double"&gt;1.6&lt;/D&gt;&lt;/FQL&gt;&lt;FQL&gt;&lt;Q&gt;US29786A1060^FESG_RATING(1/1/2016,12/31/2016,,"ABS")&lt;/Q&gt;&lt;R&gt;2&lt;/R&gt;&lt;C&gt;1&lt;/C&gt;&lt;D xsi:type="xsd:string"&gt;@NA&lt;/D&gt;&lt;D xsi:type="xsd:string"&gt;@NA&lt;/D&gt;&lt;/FQL&gt;&lt;FQL&gt;&lt;Q&gt;US29786A1060^FESG_RATING(1/1/2017,12/31/2017,,"ABS")&lt;/Q&gt;&lt;R&gt;2&lt;/R&gt;&lt;C&gt;1&lt;/C&gt;&lt;D xsi:type="xsd:string"&gt;@NA&lt;/D&gt;&lt;D xsi:type="xsd:string"&gt;@NA&lt;/D&gt;&lt;/FQL&gt;&lt;FQL&gt;&lt;Q&gt;US29786A1060^FESG_RATING(1/1/2018,12/31/2018,,"ABS")&lt;/Q&gt;&lt;R&gt;2&lt;/R&gt;&lt;C&gt;1&lt;/C&gt;&lt;D xsi:type="xsd:string"&gt;@NA&lt;/D&gt;&lt;D xsi:type="xsd:string"&gt;@NA&lt;/D&gt;&lt;/FQL&gt;&lt;FQL&gt;&lt;Q&gt;FR0000133308^FESG_RATING(1/1/2016,12/31/2016,,"ABS")&lt;/Q&gt;&lt;R&gt;2&lt;/R&gt;&lt;C&gt;1&lt;/C&gt;&lt;D xsi:type="xsd:double"&gt;4.9&lt;/D&gt;&lt;D xsi:type="xsd:double"&gt;4.9&lt;/D&gt;&lt;/FQL&gt;&lt;FQL&gt;&lt;Q&gt;FR0000133308^FESG_RATING(1/1/2017,12/31/2017,,"ABS")&lt;/Q&gt;&lt;R&gt;2&lt;/R&gt;&lt;C&gt;1&lt;/C&gt;&lt;D xsi:type="xsd:double"&gt;4.9&lt;/D&gt;&lt;D xsi:type="xsd:double"&gt;5&lt;/D&gt;&lt;/FQL&gt;&lt;FQL&gt;&lt;Q&gt;FR0000133308^FESG_RATING(1/1/2018,12/31/2018,,"ABS")&lt;/Q&gt;&lt;R&gt;2&lt;/R&gt;&lt;C&gt;1&lt;/C&gt;&lt;D xsi:type="xsd:double"&gt;5&lt;/D&gt;&lt;D xsi:type="xsd:double"&gt;5&lt;/D&gt;&lt;/FQL&gt;&lt;FQL&gt;&lt;Q&gt;NL0000226223^FESG_RATING(1/1/2016,12/31/2016,,"ABS")&lt;/Q&gt;&lt;R&gt;2&lt;/R&gt;&lt;C&gt;1&lt;/C&gt;&lt;D xsi:type="xsd:double"&gt;3.9&lt;/D&gt;&lt;D xsi:type="xsd:double"&gt;4&lt;/D&gt;&lt;/FQL&gt;&lt;FQL&gt;&lt;Q&gt;NL0000226223^FESG_RATING(1/1/2017,12/31/2017,,"ABS")&lt;/Q&gt;&lt;R&gt;2&lt;/R&gt;&lt;C&gt;1&lt;/C&gt;&lt;D xsi:type="xsd:double"&gt;4&lt;/D&gt;&lt;D xsi:type="xsd:double"&gt;4.3&lt;/D&gt;&lt;/FQL&gt;&lt;FQL&gt;&lt;Q&gt;NL0000226223^FESG_RATING(1/1/2018,12/31/2018,,"ABS")&lt;/Q&gt;&lt;R&gt;2&lt;/R&gt;&lt;C&gt;1&lt;/C&gt;&lt;D xsi:type="xsd:double"&gt;4.3&lt;/D&gt;&lt;D xsi:type="xsd:double"&gt;4.5&lt;/D&gt;&lt;/FQL&gt;&lt;FQL&gt;&lt;Q&gt;US29476L1070^FESG_RATING(1/1/2016,12/31/2016,,"ABS")&lt;/Q&gt;&lt;R&gt;2&lt;/R&gt;&lt;C&gt;1&lt;/C&gt;&lt;D xsi:type="xsd:double"&gt;2.6&lt;/D&gt;&lt;D xsi:type="xsd:double"&gt;2.6&lt;/D&gt;&lt;/FQL&gt;&lt;FQL&gt;&lt;Q&gt;US29476L1070^FESG_RATING(1/1/2017,12/31/2017,,"ABS")&lt;/Q&gt;&lt;R&gt;2&lt;/R&gt;&lt;C&gt;1&lt;/C&gt;&lt;D xsi:type="xsd:double"&gt;1.8&lt;/D&gt;&lt;D xsi:type="xsd:double"&gt;1.8&lt;/D&gt;&lt;/FQL&gt;&lt;FQL&gt;&lt;Q&gt;US29476L1070^FESG_RATING(1/1/2018,12/31/2018,,"ABS")&lt;/Q&gt;&lt;R&gt;2&lt;/R&gt;&lt;C&gt;1&lt;/C&gt;&lt;D xsi:type="xsd:double"&gt;1.9&lt;/D&gt;&lt;D xsi:type="xsd:double"&gt;1.9&lt;/D&gt;&lt;/FQL&gt;&lt;FQL&gt;&lt;Q&gt;FR0010307819^FESG_RATING(1/1/2016,12/31/2016,,"ABS")&lt;/Q&gt;&lt;R&gt;2&lt;/R&gt;&lt;C&gt;1&lt;/C&gt;&lt;D xsi:type="xsd:double"&gt;3.5&lt;/D&gt;&lt;D xsi:type="xsd:double"&gt;3.4&lt;/D&gt;&lt;/FQL&gt;&lt;FQL&gt;&lt;Q&gt;FR0010307819^FESG_RATING(1/1/2017,12/31/2017,,"ABS")&lt;/Q&gt;&lt;R&gt;2&lt;/R&gt;&lt;C&gt;1&lt;/C&gt;&lt;D xsi:type="xsd:double"&gt;3.5&lt;/D&gt;&lt;D xsi:type="xsd:double"&gt;3.5&lt;/D&gt;&lt;/FQL&gt;&lt;FQL&gt;&lt;Q&gt;FR0010307819^FESG_RATING(1/1/2018,12/31/2018,,"ABS")&lt;/Q&gt;&lt;R&gt;2&lt;/R&gt;&lt;C&gt;1&lt;/C&gt;&lt;D xsi:type="xsd:double"&gt;3.5&lt;/D&gt;&lt;D xsi:type="xsd:double"&gt;3.6&lt;/D&gt;&lt;/FQL&gt;&lt;FQL&gt;&lt;Q&gt;US50540R4092^FESG_RATING(1/1/2016,12/31/2016,,"ABS")&lt;/Q&gt;&lt;R&gt;2&lt;/R&gt;&lt;C&gt;1&lt;/C&gt;&lt;D xsi:type="xsd:double"&gt;1.4&lt;/D&gt;&lt;D xsi:type="xsd:double"&gt;1.4&lt;/D&gt;&lt;/FQL&gt;&lt;FQL&gt;&lt;Q&gt;US50540R4092^FESG_RATING(1/1/2017,12/31/2017,,"ABS")&lt;/Q&gt;&lt;R&gt;2&lt;/R&gt;&lt;C&gt;1&lt;/C&gt;&lt;D xsi:type="xsd:double"&gt;1.4&lt;/D&gt;&lt;D xsi:type="xsd:double"&gt;1.9&lt;/D&gt;&lt;/FQL&gt;&lt;FQL&gt;&lt;Q&gt;US50540R4092^FESG_RATING(1/1/2018,12/31/2018,,"ABS")&lt;/Q&gt;&lt;R&gt;2&lt;/R&gt;&lt;C&gt;1&lt;/C&gt;&lt;D xsi:type="xsd:double"&gt;2.1&lt;/D&gt;&lt;D xsi:type="xsd:double"&gt;2.1&lt;/D&gt;&lt;/FQL&gt;&lt;FQL&gt;&lt;Q&gt;US98850P1093^FESG_RATING(1/1/2016,12/31/2016,,"ABS")&lt;/Q&gt;&lt;R&gt;2&lt;/R&gt;&lt;C&gt;1&lt;/C&gt;&lt;D xsi:type="xsd:string"&gt;@NA&lt;/D&gt;&lt;D xsi:type="xsd:string"&gt;@NA&lt;/D&gt;&lt;/FQL&gt;&lt;FQL&gt;&lt;Q&gt;US98850P1093^FESG_RATING(1/1/2017,12/31/2017,,"ABS")&lt;/Q&gt;&lt;R&gt;2&lt;/R&gt;&lt;C&gt;1&lt;/C&gt;&lt;D xsi:type="xsd:double"&gt;2.8&lt;/D&gt;&lt;D xsi:type="xsd:double"&gt;1.7&lt;/D&gt;&lt;/FQL&gt;&lt;FQL&gt;&lt;Q&gt;US98850P1093^FESG_RATING(1/1/2018,12/31/2018,,"ABS")&lt;/Q&gt;&lt;R&gt;2&lt;/R&gt;&lt;C&gt;1&lt;/C&gt;&lt;D xsi:type="xsd:double"&gt;1.7&lt;/D&gt;&lt;D xsi:type="xsd:double"&gt;1.8&lt;/D&gt;&lt;/FQL&gt;&lt;FQL&gt;&lt;Q&gt;US34959E1091^FESG_RATING(1/1/2016,12/31/2016,,"ABS")&lt;/Q&gt;&lt;R&gt;2&lt;/R&gt;&lt;C&gt;1&lt;/C&gt;&lt;D xsi:type="xsd:string"&gt;@NA&lt;/D&gt;&lt;D xsi:type="xsd:string"&gt;@NA&lt;/D&gt;&lt;/FQL&gt;&lt;FQL&gt;&lt;Q&gt;US34959E1091^FESG_RATING(1/1/2017,12/31/2017,,"ABS")&lt;/Q&gt;&lt;R&gt;2&lt;/R&gt;&lt;C&gt;1&lt;/C&gt;&lt;D xsi:type="xsd:string"&gt;@NA&lt;/D&gt;&lt;D xsi:type="xsd:string"&gt;@NA&lt;/D&gt;&lt;/FQL&gt;&lt;FQL&gt;&lt;Q&gt;US34959E1091^FESG_RATING(1/1/2018,12/31/2018,,"ABS")&lt;/Q&gt;&lt;R&gt;2&lt;/R&gt;&lt;C&gt;1&lt;/C&gt;&lt;D xsi:type="xsd:double"&gt;2.3&lt;/D&gt;&lt;D xsi:type="xsd:double"&gt;1.7&lt;/D&gt;&lt;/FQL&gt;&lt;FQL&gt;&lt;Q&gt;HK0027032686^FESG_RATING(1/1/2016,12/31/2016,,"ABS")&lt;/Q&gt;&lt;R&gt;2&lt;/R&gt;&lt;C&gt;1&lt;/C&gt;&lt;D xsi:type="xsd:double"&gt;1.3&lt;/D&gt;&lt;D xsi:type="xsd:double"&gt;1.3&lt;/D&gt;&lt;/FQL&gt;&lt;FQL&gt;&lt;Q&gt;HK0027032686^FESG_RATING(1/1/2017,12/31/2017,,"ABS")&lt;/Q&gt;&lt;R&gt;2&lt;/R&gt;&lt;C&gt;1&lt;/C&gt;&lt;D xsi:type="xsd:double"&gt;1.7&lt;/D&gt;&lt;D xsi:type="xsd:double"&gt;1.7&lt;/D&gt;&lt;/FQL&gt;&lt;FQL&gt;&lt;Q&gt;HK0027032686^FESG_RATING(1/1/2018,12/31/2018,,"ABS")&lt;/Q&gt;&lt;R&gt;2&lt;/R&gt;&lt;C&gt;1&lt;/C&gt;&lt;D xsi:type="xsd:double"&gt;2.3&lt;/D&gt;&lt;D xsi:type="xsd:double"&gt;2.3&lt;/D&gt;&lt;/FQL&gt;&lt;FQL&gt;&lt;Q&gt;DE0005140008^FESG_RATING(1/1/2016,12/31/2016,,"ABS")&lt;/Q&gt;&lt;R&gt;2&lt;/R&gt;&lt;C&gt;1&lt;/C&gt;&lt;D xsi:type="xsd:double"&gt;3.4&lt;/D&gt;&lt;D xsi:type="xsd:double"&gt;3.6&lt;/D&gt;&lt;/FQL&gt;&lt;FQL&gt;&lt;Q&gt;DE0005140008^FESG_RATING(1/1/2017,12/31/2017,,"ABS")&lt;/Q&gt;&lt;R&gt;2&lt;/R&gt;&lt;C&gt;1&lt;/C&gt;&lt;D xsi:type="xsd:double"&gt;3.6&lt;/D&gt;&lt;D xsi:type="xsd:double"&gt;3.9&lt;/D&gt;&lt;/FQL&gt;&lt;FQL&gt;&lt;Q&gt;DE0005140008^FESG_RATING(1/1/2018,12/31/2018,,"ABS")&lt;/Q&gt;&lt;R&gt;2&lt;/R&gt;&lt;C&gt;1&lt;/C&gt;&lt;D xsi:type="xsd:double"&gt;3.9&lt;/D&gt;&lt;D xsi:type="xsd:double"&gt;4&lt;/D&gt;&lt;/FQL&gt;&lt;FQL&gt;&lt;Q&gt;KR7005490008^FESG_RATING(1/1/2016,12/31/2016,,"ABS")&lt;/Q&gt;&lt;R&gt;2&lt;/R&gt;&lt;C&gt;1&lt;/C&gt;&lt;D xsi:type</t>
        </r>
      </text>
    </comment>
    <comment ref="A67" authorId="0" shapeId="0" xr:uid="{6A82F1E9-BA8C-4377-BB2C-6E57371082BE}">
      <text>
        <r>
          <rPr>
            <b/>
            <sz val="9"/>
            <color indexed="81"/>
            <rFont val="Tahoma"/>
            <family val="2"/>
          </rPr>
          <t>="xsd:double"&gt;2.6&lt;/D&gt;&lt;D xsi:type="xsd:double"&gt;2.5&lt;/D&gt;&lt;/FQL&gt;&lt;FQL&gt;&lt;Q&gt;KR7005490008^FESG_RATING(1/1/2017,12/31/2017,,"ABS")&lt;/Q&gt;&lt;R&gt;2&lt;/R&gt;&lt;C&gt;1&lt;/C&gt;&lt;D xsi:type="xsd:double"&gt;3.1&lt;/D&gt;&lt;D xsi:type="xsd:double"&gt;3&lt;/D&gt;&lt;/FQL&gt;&lt;FQL&gt;&lt;Q&gt;KR7005490008^FESG_RATING(1/1/2018,12/31/2018,,"ABS")&lt;/Q&gt;&lt;R&gt;2&lt;/R&gt;&lt;C&gt;1&lt;/C&gt;&lt;D xsi:type="xsd:double"&gt;3&lt;/D&gt;&lt;D xsi:type="xsd:double"&gt;2.9&lt;/D&gt;&lt;/FQL&gt;&lt;FQL&gt;&lt;Q&gt;DE000ENAG999^FESG_RATING(1/1/2016,12/31/2016,,"ABS")&lt;/Q&gt;&lt;R&gt;2&lt;/R&gt;&lt;C&gt;1&lt;/C&gt;&lt;D xsi:type="xsd:double"&gt;3.7&lt;/D&gt;&lt;D xsi:type="xsd:double"&gt;3.7&lt;/D&gt;&lt;/FQL&gt;&lt;FQL&gt;&lt;Q&gt;DE000ENAG999^FESG_RATING(1/1/2017,12/31/2017,,"ABS")&lt;/Q&gt;&lt;R&gt;2&lt;/R&gt;&lt;C&gt;1&lt;/C&gt;&lt;D xsi:type="xsd:double"&gt;3.7&lt;/D&gt;&lt;D xsi:type="xsd:double"&gt;4&lt;/D&gt;&lt;/FQL&gt;&lt;FQL&gt;&lt;Q&gt;DE000ENAG999^FESG_RATING(1/1/2018,12/31/2018,,"ABS")&lt;/Q&gt;&lt;R&gt;2&lt;/R&gt;&lt;C&gt;1&lt;/C&gt;&lt;D xsi:type="xsd:double"&gt;4&lt;/D&gt;&lt;D xsi:type="xsd:double"&gt;3.2&lt;/D&gt;&lt;/FQL&gt;&lt;FQL&gt;&lt;Q&gt;SE0012673267^FESG_RATING(1/1/2016,12/31/2016,,"ABS")&lt;/Q&gt;&lt;R&gt;2&lt;/R&gt;&lt;C&gt;1&lt;/C&gt;&lt;D xsi:type="xsd:string"&gt;@NA&lt;/D&gt;&lt;D xsi:type="xsd:string"&gt;@NA&lt;/D&gt;&lt;/FQL&gt;&lt;FQL&gt;&lt;Q&gt;SE0012673267^FESG_RATING(1/1/2017,12/31/2017,,"ABS")&lt;/Q&gt;&lt;R&gt;2&lt;/R&gt;&lt;C&gt;1&lt;/C&gt;&lt;D xsi:type="xsd:string"&gt;@NA&lt;/D&gt;&lt;D xsi:type="xsd:string"&gt;@NA&lt;/D&gt;&lt;/FQL&gt;&lt;FQL&gt;&lt;Q&gt;SE0012673267^FESG_RATING(1/1/2018,12/31/2018,,"ABS")&lt;/Q&gt;&lt;R&gt;2&lt;/R&gt;&lt;C&gt;1&lt;/C&gt;&lt;D xsi:type="xsd:string"&gt;@NA&lt;/D&gt;&lt;D xsi:type="xsd:string"&gt;@NA&lt;/D&gt;&lt;/FQL&gt;&lt;FQL&gt;&lt;Q&gt;CA5592224011^FESG_RATING(1/1/2016,12/31/2016,,"ABS")&lt;/Q&gt;&lt;R&gt;0&lt;/R&gt;&lt;C&gt;0&lt;/C&gt;&lt;/FQL&gt;&lt;FQL&gt;&lt;Q&gt;CA5592224011^FESG_RATING(1/1/2017,12/31/2017,,"ABS")&lt;/Q&gt;&lt;R&gt;0&lt;/R&gt;&lt;C&gt;0&lt;/C&gt;&lt;/FQL&gt;&lt;FQL&gt;&lt;Q&gt;CA5592224011^FESG_RATING(1/1/2018,12/31/2018,,"ABS")&lt;/Q&gt;&lt;R&gt;0&lt;/R&gt;&lt;C&gt;0&lt;/C&gt;&lt;/FQL&gt;&lt;FQL&gt;&lt;Q&gt;NL0000009165^FESG_RATING(1/1/2016,12/31/2016,,"ABS")&lt;/Q&gt;&lt;R&gt;2&lt;/R&gt;&lt;C&gt;1&lt;/C&gt;&lt;D xsi:type="xsd:double"&gt;4.2&lt;/D&gt;&lt;D xsi:type="xsd:double"&gt;4.1&lt;/D&gt;&lt;/FQL&gt;&lt;FQL&gt;&lt;Q&gt;NL0000009165^FESG_RATING(1/1/2017,12/31/2017,,"ABS")&lt;/Q&gt;&lt;R&gt;2&lt;/R&gt;&lt;C&gt;1&lt;/C&gt;&lt;D xsi:type="xsd:double"&gt;4.4&lt;/D&gt;&lt;D xsi:type="xsd:double"&gt;4.4&lt;/D&gt;&lt;/FQL&gt;&lt;FQL&gt;&lt;Q&gt;NL0000009165^FESG_RATING(1/1/2018,12/31/2018,,"ABS")&lt;/Q&gt;&lt;R&gt;2&lt;/R&gt;&lt;C&gt;1&lt;/C&gt;&lt;D xsi:type="xsd:double"&gt;4.4&lt;/D&gt;&lt;D xsi:type="xsd:double"&gt;4.2&lt;/D&gt;&lt;/FQL&gt;&lt;FQL&gt;&lt;Q&gt;US57772K1016^FESG_RATING(1/1/2016,12/31/2016,,"ABS")&lt;/Q&gt;&lt;R&gt;2&lt;/R&gt;&lt;C&gt;1&lt;/C&gt;&lt;D xsi:type="xsd:double"&gt;2.5&lt;/D&gt;&lt;D xsi:type="xsd:double"&gt;2.3&lt;/D&gt;&lt;/FQL&gt;&lt;FQL&gt;&lt;Q&gt;US57772K1016^FESG_RATING(1/1/2017,12/31/2017,,"ABS")&lt;/Q&gt;&lt;R&gt;2&lt;/R&gt;&lt;C&gt;1&lt;/C&gt;&lt;D xsi:type="xsd:double"&gt;2.3&lt;/D&gt;&lt;D xsi:type="xsd:double"&gt;2.3&lt;/D&gt;&lt;/FQL&gt;&lt;FQL&gt;&lt;Q&gt;US57772K1016^FESG_RATING(1/1/2018,12/31/2018,,"ABS")&lt;/Q&gt;&lt;R&gt;2&lt;/R&gt;&lt;C&gt;1&lt;/C&gt;&lt;D xsi:type="xsd:double"&gt;2.3&lt;/D&gt;&lt;D xsi:type="xsd:double"&gt;3&lt;/D&gt;&lt;/FQL&gt;&lt;FQL&gt;&lt;Q&gt;GB00BLGZ9862^FESG_RATING(1/1/2016,12/31/2016,,"ABS")&lt;/Q&gt;&lt;R&gt;2&lt;/R&gt;&lt;C&gt;1&lt;/C&gt;&lt;D xsi:type="xsd:string"&gt;@NA&lt;/D&gt;&lt;D xsi:type="xsd:string"&gt;@NA&lt;/D&gt;&lt;/FQL&gt;&lt;FQL&gt;&lt;Q&gt;GB00BLGZ9862^FESG_RATING(1/1/2017,12/31/2017,,"ABS")&lt;/Q&gt;&lt;R&gt;2&lt;/R&gt;&lt;C&gt;1&lt;/C&gt;&lt;D xsi:type="xsd:string"&gt;@NA&lt;/D&gt;&lt;D xsi:type="xsd:string"&gt;@NA&lt;/D&gt;&lt;/FQL&gt;&lt;FQL&gt;&lt;Q&gt;GB00BLGZ9862^FESG_RATING(1/1/2018,12/31/2018,,"ABS")&lt;/Q&gt;&lt;R&gt;2&lt;/R&gt;&lt;C&gt;1&lt;/C&gt;&lt;D xsi:type="xsd:string"&gt;@NA&lt;/D&gt;&lt;D xsi:type="xsd:string"&gt;@NA&lt;/D&gt;&lt;/FQL&gt;&lt;FQL&gt;&lt;Q&gt;CH0012138530^FESG_RATING(1/1/2016,12/31/2016,,"ABS")&lt;/Q&gt;&lt;R&gt;2&lt;/R&gt;&lt;C&gt;1&lt;/C&gt;&lt;D xsi:type="xsd:double"&gt;3.3&lt;/D&gt;&lt;D xsi:type="xsd:double"&gt;4.2&lt;/D&gt;&lt;/FQL&gt;&lt;FQL&gt;&lt;Q&gt;CH0012138530^FESG_RATING(1/1/2017,12/31/2017,,"ABS")&lt;/Q&gt;&lt;R&gt;2&lt;/R&gt;&lt;C&gt;1&lt;/C&gt;&lt;D xsi:type="xsd:double"&gt;4.2&lt;/D&gt;&lt;D xsi:type="xsd:double"&gt;4.2&lt;/D&gt;&lt;/FQL&gt;&lt;FQL&gt;&lt;Q&gt;CH0012138530^FESG_RATING(1/1/2018,12/31/2018,,"ABS")&lt;/Q&gt;&lt;R&gt;2&lt;/R&gt;&lt;C&gt;1&lt;/C&gt;&lt;D xsi:type="xsd:double"&gt;4.2&lt;/D&gt;&lt;D xsi:type="xsd:double"&gt;4.4&lt;/D&gt;&lt;/FQL&gt;&lt;FQL&gt;&lt;Q&gt;JP3899600005^FESG_RATING(1/1/2016,12/31/2016,,"ABS")&lt;/Q&gt;&lt;R&gt;2&lt;/R&gt;&lt;C&gt;1&lt;/C&gt;&lt;D xsi:type="xsd:double"&gt;2.3&lt;/D&gt;&lt;D xsi:type="xsd:double"&gt;2.4&lt;/D&gt;&lt;/FQL&gt;&lt;FQL&gt;&lt;Q&gt;JP3899600005^FESG_RATING(1/1/2017,12/31/2017,,"ABS")&lt;/Q&gt;&lt;R&gt;2&lt;/R&gt;&lt;C&gt;1&lt;/C&gt;&lt;D xsi:type="xsd:double"&gt;2.4&lt;/D&gt;&lt;D xsi:type="xsd:double"&gt;2.8&lt;/D&gt;&lt;/FQL&gt;&lt;FQL&gt;&lt;Q&gt;JP3899600005^FESG_RATING(1/1/2018,12/31/2018,,"ABS")&lt;/Q&gt;&lt;R&gt;2&lt;/R&gt;&lt;C&gt;1&lt;/C&gt;&lt;D xsi:type="xsd:double"&gt;2.8&lt;/D&gt;&lt;D xsi:type="xsd:double"&gt;2.7&lt;/D&gt;&lt;/FQL&gt;&lt;FQL&gt;&lt;Q&gt;US1890541097^FESG_RATING(1/1/2016,12/31/2016,,"ABS")&lt;/Q&gt;&lt;R&gt;2&lt;/R&gt;&lt;C&gt;1&lt;/C&gt;&lt;D xsi:type="xsd:double"&gt;3.8&lt;/D&gt;&lt;D xsi:type="xsd:double"&gt;3.2&lt;/D&gt;&lt;/FQL&gt;&lt;FQL&gt;&lt;Q&gt;US1890541097^FESG_RATING(1/1/2017,12/31/2017,,"ABS")&lt;/Q&gt;&lt;R&gt;2&lt;/R&gt;&lt;C&gt;1&lt;/C&gt;&lt;D xsi:type="xsd:double"&gt;3.2&lt;/D&gt;&lt;D xsi:type="xsd:double"&gt;3.4&lt;/D&gt;&lt;/FQL&gt;&lt;FQL&gt;&lt;Q&gt;US1890541097^FESG_RATING(1/1/2018,12/31/2018,,"ABS")&lt;/Q&gt;&lt;R&gt;2&lt;/R&gt;&lt;C&gt;1&lt;/C&gt;&lt;D xsi:type="xsd:double"&gt;3.4&lt;/D&gt;&lt;D xsi:type="xsd:double"&gt;3.6&lt;/D&gt;&lt;/FQL&gt;&lt;FQL&gt;&lt;Q&gt;US6703461052^FESG_RATING(1/1/2016,12/31/2016,,"ABS")&lt;/Q&gt;&lt;R&gt;2&lt;/R&gt;&lt;C&gt;1&lt;/C&gt;&lt;D xsi:type="xsd:double"&gt;1&lt;/D&gt;&lt;D xsi:type="xsd:double"&gt;1.2&lt;/D&gt;&lt;/FQL&gt;&lt;FQL&gt;&lt;Q&gt;US6703461052^FESG_RATING(1/1/2017,12/31/2017,,"ABS")&lt;/Q&gt;&lt;R&gt;2&lt;/R&gt;&lt;C&gt;1&lt;/C&gt;&lt;D xsi:type="xsd:double"&gt;1.3&lt;/D&gt;&lt;D xsi:type="xsd:double"&gt;1.3&lt;/D&gt;&lt;/FQL&gt;&lt;FQL&gt;&lt;Q&gt;US6703461052^FESG_RATING(1/1/2018,12/31/2018,,"ABS")&lt;/Q&gt;&lt;R&gt;2&lt;/R&gt;&lt;C&gt;1&lt;/C&gt;&lt;D xsi:type="xsd:double"&gt;1.6&lt;/D&gt;&lt;D xsi:type="xsd:double"&gt;1.6&lt;/D&gt;&lt;/FQL&gt;&lt;FQL&gt;&lt;Q&gt;BRITUBACNPR1^FESG_RATING(1/1/2016,12/31/2016,,"ABS")&lt;/Q&gt;&lt;R&gt;2&lt;/R&gt;&lt;C&gt;1&lt;/C&gt;&lt;D xsi:type="xsd:double"&gt;4.3&lt;/D&gt;&lt;D xsi:type="xsd:double"&gt;4&lt;/D&gt;&lt;/FQL&gt;&lt;FQL&gt;&lt;Q&gt;BRITUBACNPR1^FESG_RATING(1/1/2017,12/31/2017,,"ABS")&lt;/Q&gt;&lt;R&gt;2&lt;/R&gt;&lt;C&gt;1&lt;/C&gt;&lt;D xsi:type="xsd:double"&gt;4&lt;/D&gt;&lt;D xsi:type="xsd:double"&gt;4.5&lt;/D&gt;&lt;/FQL&gt;&lt;FQL&gt;&lt;Q&gt;BRITUBACNPR1^FESG_RATING(1/1/2018,12/31/2018,,"ABS")&lt;/Q&gt;&lt;R&gt;2&lt;/R&gt;&lt;C&gt;1&lt;/C&gt;&lt;D xsi:type="xsd:double"&gt;4.5&lt;/D&gt;&lt;D xsi:type="xsd:double"&gt;4.5&lt;/D&gt;&lt;/FQL&gt;&lt;FQL&gt;&lt;Q&gt;JP3249600002^FESG_RATING(1/1/2016,12/31/2016,,"ABS")&lt;/Q&gt;&lt;R&gt;2&lt;/R&gt;&lt;C&gt;1&lt;/C&gt;&lt;D xsi:type="xsd:double"&gt;2.5&lt;/D&gt;&lt;D xsi:type="xsd:double"&gt;3.2&lt;/D&gt;&lt;/FQL&gt;&lt;FQL&gt;&lt;Q&gt;JP3249600002^FESG_RATING(1/1/2017,12/31/2017,,"ABS")&lt;/Q&gt;&lt;R&gt;2&lt;/R&gt;&lt;C&gt;1&lt;/C&gt;&lt;D xsi:type="xsd:double"&gt;3.2&lt;/D&gt;&lt;D xsi:type="xsd:double"&gt;3&lt;/D&gt;&lt;/FQL&gt;&lt;FQL&gt;&lt;Q&gt;JP3249600002^FESG_RATING(1/1/2018,12/31/2018,,"ABS")&lt;/Q&gt;&lt;R&gt;2&lt;/R&gt;&lt;C&gt;1&lt;/C&gt;&lt;D xsi:type="xsd:double"&gt;3&lt;/D&gt;&lt;D xsi:type="xsd:double"&gt;2.7&lt;/D&gt;&lt;/FQL&gt;&lt;FQL&gt;&lt;Q&gt;US3635761097^FESG_RATING(1/1/2016,12/31/2016,,"ABS")&lt;/Q&gt;&lt;R&gt;2&lt;/R&gt;&lt;C&gt;1&lt;/C&gt;&lt;D xsi:type="xsd:double"&gt;1.9&lt;/D&gt;&lt;D xsi:type="xsd:double"&gt;2.1&lt;/D&gt;&lt;/FQL&gt;&lt;FQL&gt;&lt;Q&gt;US3635761097^FESG_RATING(1/1/2017,12/31/2017,,"ABS")&lt;/Q&gt;&lt;R&gt;2&lt;/R&gt;&lt;C&gt;1&lt;/C&gt;&lt;D xsi:type="xsd:double"&gt;2.1&lt;/D&gt;&lt;D xsi:type="xsd:double"&gt;2.6&lt;/D&gt;&lt;/FQL&gt;&lt;FQL&gt;&lt;Q&gt;US3635761097^FESG_RATING(1/1/2018,12/31/2018,,"ABS")&lt;/Q&gt;&lt;R&gt;2&lt;/R&gt;&lt;C&gt;1&lt;/C&gt;&lt;D xsi:type="xsd:double"&gt;2.6&lt;/D&gt;&lt;D xsi:type="xsd:double"&gt;3&lt;/D&gt;&lt;/FQL&gt;&lt;FQL&gt;&lt;Q&gt;US4851703029^FESG_RATING(1/1/2016,12/31/2016,,"ABS")&lt;/Q&gt;&lt;R&gt;2&lt;/R&gt;&lt;C&gt;1&lt;/C&gt;&lt;D xsi:type="xsd:double"&gt;2&lt;/D&gt;&lt;D xsi:type="xsd:double"&gt;2.1&lt;/D&gt;&lt;/FQL&gt;&lt;FQL&gt;&lt;Q&gt;US4851703029^FESG_RATING(1/1/2017,12/31/2017,,"ABS")&lt;/Q&gt;&lt;R&gt;2&lt;/R&gt;&lt;C&gt;1&lt;/C&gt;&lt;D xsi:type="xsd:double"&gt;2.1&lt;/D&gt;&lt;D xsi:type="xsd:double"&gt;2.1&lt;/D&gt;&lt;/FQL&gt;&lt;FQL&gt;&lt;Q&gt;US4851703029^FESG_RATING(1/1/2018,12/31/2018,,"ABS")&lt;/Q&gt;&lt;R&gt;2&lt;/R&gt;&lt;C&gt;1&lt;/C&gt;&lt;D xsi:type="xsd:double"&gt;2.1&lt;/D&gt;&lt;D xsi:type="xsd:double"&gt;2.8&lt;/D&gt;&lt;/FQL&gt;&lt;FQL&gt;&lt;Q&gt;US4165151048^FESG_RATING(1/1/2016,12/31/2016,,"ABS")&lt;/Q&gt;&lt;R&gt;2&lt;/R&gt;&lt;C&gt;1&lt;/C&gt;&lt;D xsi:type="xsd:double"&gt;2.8&lt;/D&gt;&lt;D xsi:type="xsd:double"&gt;2.9&lt;/D&gt;&lt;/FQL&gt;&lt;FQL&gt;&lt;Q&gt;US4165151048^FESG_RATING(1/1/2017,12/31/2017,,"ABS")&lt;/Q&gt;&lt;R&gt;2&lt;/R&gt;&lt;C&gt;1&lt;/C&gt;&lt;D xsi:type="xsd:double"&gt;2.9&lt;/D&gt;&lt;D xsi:type="xsd:double"&gt;3.1&lt;/D&gt;&lt;/FQL&gt;&lt;FQL&gt;&lt;Q&gt;US4165151048^FESG_RATING(1/1/2018,12/31/2018,,"ABS")&lt;/Q&gt;&lt;R&gt;2&lt;/R&gt;&lt;C&gt;1&lt;/C&gt;&lt;D xsi:type="xsd:double"&gt;3.1&lt;/D&gt;&lt;D xsi:type="xsd:double"&gt;4.1&lt;/D&gt;&lt;/FQL&gt;&lt;FQL&gt;&lt;Q&gt;CA3518581051^FESG_RATING(1/1/2016,12/31/2016,,"ABS")&lt;/Q&gt;&lt;R&gt;0&lt;/R&gt;&lt;C&gt;0&lt;/C&gt;&lt;/FQL&gt;&lt;FQL&gt;&lt;Q&gt;CA3518581051^FESG_RATING(1/1/2017,12/31/2017,,"ABS")&lt;/Q&gt;&lt;R&gt;0&lt;/R&gt;&lt;C&gt;0&lt;/C&gt;&lt;/FQL&gt;&lt;FQL&gt;&lt;Q&gt;CA3518581051^FESG_RATING(1/1/2018,12/31/2018,,"ABS")&lt;/Q&gt;&lt;R&gt;0&lt;/R&gt;&lt;C&gt;0&lt;/C&gt;&lt;/FQL&gt;&lt;FQL&gt;&lt;Q&gt;US34959J1088^FESG_RATING(1/1/2016,12/31/2016,,"ABS")&lt;/Q&gt;&lt;R&gt;2&lt;/R&gt;&lt;C&gt;1&lt;/C&gt;&lt;D xsi:type="xsd:string"&gt;@NA&lt;/D&gt;&lt;D xsi:type="xsd:string"&gt;@NA&lt;/D&gt;&lt;/FQL&gt;&lt;FQL&gt;&lt;Q&gt;US34959J1088^FESG_RATING(1/1/2017,12/31/2017,,"ABS")&lt;/Q&gt;&lt;R&gt;2&lt;/R&gt;&lt;C&gt;1&lt;/C&gt;&lt;D xsi:type="xsd:double"&gt;2.1&lt;/D&gt;&lt;D xsi:type="xsd:double"&gt;2.2&lt;/D&gt;&lt;/FQL&gt;&lt;FQL&gt;&lt;Q&gt;US34959J1088^FESG_RATING(1/1/2018,12/31/2018,,"ABS")&lt;/Q&gt;&lt;R&gt;2&lt;/R&gt;&lt;C&gt;1&lt;/C&gt;&lt;D xsi:type="xsd:double"&gt;2.2&lt;/D&gt;&lt;D xsi:type="xsd:double"&gt;1.6&lt;/D&gt;&lt;/FQL&gt;&lt;FQL&gt;&lt;Q&gt;US9113631090^FESG_RATING(1/1/2016,12/31/2016,,"ABS")&lt;/Q&gt;&lt;R&gt;2&lt;/R&gt;&lt;C&gt;1&lt;/C&gt;&lt;D xsi:type="xsd:string"&gt;@NA&lt;/D&gt;&lt;D xsi:type="xsd:double"&gt;2.1&lt;/D&gt;&lt;/FQL&gt;&lt;FQL&gt;&lt;Q&gt;US9113631090^FESG_RATING(1/1/2017,12/31/2017,,"ABS")&lt;/Q&gt;&lt;R&gt;2&lt;/R&gt;&lt;C&gt;1&lt;/C&gt;&lt;D xsi:type="xsd:double"&gt;2.1&lt;/D&gt;&lt;D xsi:type="xsd:double"&gt;2.9&lt;/D&gt;&lt;/FQL&gt;&lt;FQL&gt;&lt;Q&gt;US9113631090^FESG_RATING(1/1/2018,12/31/2018,,"ABS")&lt;/Q&gt;&lt;R&gt;2&lt;/R&gt;&lt;C&gt;1&lt;/C&gt;&lt;D xsi:type="xsd:double"&gt;2.9&lt;/D&gt;&lt;D xsi:type="xsd:double"&gt;2.8&lt;/D&gt;&lt;/FQL&gt;&lt;FQL&gt;&lt;Q&gt;JP3814000000^FESG_RATING(1/1/2016,12/31/2016,,"ABS")&lt;/Q&gt;&lt;R&gt;2&lt;/R&gt;&lt;C&gt;1&lt;/C&gt;&lt;D xsi:type="xsd:double"&gt;2.5&lt;/D&gt;&lt;D xsi:type="xsd:double"&gt;3.5&lt;/D&gt;&lt;/FQL&gt;&lt;FQL&gt;&lt;Q&gt;JP3814000000^FESG_RATING(1/1/2017,12/31/2017,,"ABS")&lt;/Q&gt;&lt;R&gt;2&lt;/R&gt;&lt;C&gt;1&lt;/C&gt;&lt;D xsi:type="xsd:double"&gt;3.5&lt;/D&gt;&lt;D xsi:type="xsd:double"&gt;3.6&lt;/D&gt;&lt;/FQL&gt;&lt;FQL&gt;&lt;Q&gt;JP3814000000^FESG_RATING(1/1/2018,12/31/2018,,"ABS")&lt;/Q&gt;&lt;R&gt;2&lt;/R&gt;&lt;C&gt;1&lt;/C&gt;&lt;D xsi:type="xsd:double"&gt;3.6&lt;/D&gt;&lt;D xsi:type="xsd:double"&gt;2.8&lt;/D&gt;&lt;/FQL&gt;&lt;FQL&gt;&lt;Q&gt;US7561091049^FESG_RATING(1/1/2016,12/31/2016,,"ABS")&lt;/Q&gt;&lt;R&gt;2&lt;/R&gt;&lt;C&gt;1&lt;/C&gt;&lt;D xsi:type="xsd:double"&gt;1.7&lt;/D&gt;&lt;D xsi:type="xsd:double"&gt;1.7&lt;/D&gt;&lt;/FQL&gt;&lt;FQL&gt;&lt;Q&gt;US7561091049^FESG_RATING(1/1/2017,12/31/2017,,"ABS")&lt;/Q&gt;&lt;R&gt;2&lt;/R&gt;&lt;C&gt;1&lt;/C&gt;&lt;D xsi:type="xsd:double"&gt;1.8&lt;/D&gt;&lt;D xsi:type="xsd:double"&gt;1.8&lt;/D&gt;&lt;/FQL&gt;&lt;FQL&gt;&lt;Q&gt;US7561091049^FESG_RATING(1/1/2018,12/31/2018,,"ABS")&lt;/Q&gt;&lt;R&gt;2&lt;/R&gt;&lt;C&gt;1&lt;/C&gt;&lt;D xsi:type="xsd:double"&gt;1.5&lt;/D&gt;&lt;D xsi:type="xsd:double"&gt;1.5&lt;/D&gt;&lt;/FQL&gt;&lt;FQL&gt;&lt;Q&gt;US12514G1085^FESG_RATING(1/1/2016,12/31/2016,,"ABS")&lt;/Q&gt;&lt;R&gt;2&lt;/R&gt;&lt;C&gt;1&lt;/C&gt;&lt;D xsi:type="xsd:string"&gt;@NA&lt;/D&gt;&lt;D xsi:type="xsd:string"&gt;@NA&lt;/D&gt;&lt;/FQL&gt;&lt;FQL&gt;&lt;Q&gt;US12514G1085^FESG_RATING(1/1/2017,12/31/2017,,"ABS")&lt;/Q&gt;&lt;R&gt;2&lt;/R&gt;&lt;C&gt;1&lt;/C&gt;&lt;D xsi:type="xsd:string"&gt;@NA&lt;/D&gt;&lt;D xsi:type="xsd:double"&gt;2.1&lt;/D&gt;&lt;/FQL&gt;&lt;FQL&gt;&lt;Q&gt;US12514G1085^FESG_RATING(1/1/2018,12/31/2018,,"ABS")&lt;/Q&gt;&lt;R&gt;2&lt;/R&gt;&lt;C&gt;1&lt;/C&gt;&lt;D xsi:type="xsd:double"&gt;2.1&lt;/D&gt;&lt;D xsi:type="xsd:double"&gt;1.7&lt;/D&gt;&lt;/FQL&gt;&lt;FQL&gt;&lt;Q&gt;IT0005239360^FESG_RATING(1/1/2016,12/31/2016,,"ABS")&lt;/Q&gt;&lt;R&gt;2&lt;/R&gt;&lt;C&gt;1&lt;/C&gt;&lt;D xsi:type="xsd:double"&gt;4.1&lt;/D&gt;&lt;D xsi:type="xsd:double"&gt;4.1&lt;/D&gt;&lt;/FQL&gt;&lt;FQL&gt;&lt;Q&gt;IT0005239360^FESG_RATING(1/1/2017,12/31/2017,,"ABS")&lt;/Q&gt;&lt;R&gt;2&lt;/R&gt;&lt;C&gt;1&lt;/C&gt;&lt;D xsi:type="xsd:double"&gt;4.3&lt;/D&gt;&lt;D xsi:type="xsd:double"&gt;4.3&lt;/D&gt;&lt;/FQL&gt;&lt;FQL&gt;&lt;Q&gt;IT0005239360^FESG_RATING(1/1/2018,12/31/2018,,"ABS")&lt;/Q&gt;&lt;R&gt;2&lt;/R&gt;&lt;C&gt;1&lt;/C&gt;&lt;D xsi:type="xsd:double"&gt;4.3&lt;/D&gt;&lt;D xsi:type="xsd:double"&gt;4.6&lt;/D&gt;&lt;/FQL&gt;&lt;FQL&gt;&lt;Q&gt;JP3242800005^FESG_RATING(1/1/2016,12/31/2016,,"ABS")&lt;/Q&gt;&lt;R&gt;2&lt;/R&gt;&lt;C&gt;1&lt;/C&gt;&lt;D xsi:type="xsd:double"&gt;2.3&lt;/D&gt;&lt;D xsi:type="xsd:double"&gt;2.9&lt;/D&gt;&lt;/FQL&gt;&lt;FQL&gt;&lt;Q&gt;JP3242800005^FESG_RATING(1/1/2017,12/31/2017,,"ABS")&lt;/Q&gt;&lt;R&gt;2&lt;/R&gt;&lt;C&gt;1&lt;/C&gt;&lt;D xsi:type="xsd:double"&gt;2.9&lt;/D&gt;&lt;D xsi:type="xsd:double"&gt;3.6&lt;/D&gt;&lt;/FQL&gt;&lt;FQL&gt;&lt;Q&gt;JP3242800005^FESG_RATING(1/1/2018,12/31/2018,,"ABS")&lt;/Q&gt;&lt;R&gt;2&lt;/R&gt;&lt;C&gt;1&lt;/C&gt;&lt;D xsi:type="xsd:double"&gt;3.6&lt;/D&gt;&lt;D xsi:type="xsd:double"&gt;3.3&lt;/D&gt;&lt;/FQL&gt;&lt;FQL&gt;&lt;Q&gt;CH0030170408^FESG_RATING(1/1/2016,12/31/2016,,"ABS")&lt;/Q&gt;&lt;R&gt;2&lt;/R&gt;&lt;C&gt;1&lt;/C&gt;&lt;D xsi:type="xsd:double"&gt;3.4&lt;/D&gt;&lt;D xsi:type="xsd:double"&gt;3.5&lt;/D&gt;&lt;/FQL&gt;&lt;FQL&gt;&lt;Q&gt;CH0030170408^FESG_RATING(1/1/2017,12/31/2017,,"ABS")&lt;/Q&gt;&lt;R&gt;2&lt;/R&gt;&lt;C&gt;1&lt;/C&gt;&lt;D xsi:type="xsd:double"&gt;3.5&lt;/D&gt;&lt;D xsi:type="xsd:double"&gt;3.8&lt;/D&gt;&lt;/FQL&gt;&lt;FQL&gt;&lt;Q&gt;CH0030170408^FESG_RATING(1/1/2018,12/31/2018,,"ABS")&lt;/Q&gt;&lt;R&gt;2&lt;/R&gt;&lt;C&gt;1&lt;/C&gt;&lt;D xsi:type="xsd:double"&gt;3.8&lt;/D&gt;&lt;D xsi:type="xsd:double"&gt;3.9&lt;/D&gt;&lt;/FQL&gt;&lt;FQL&gt;&lt;Q&gt;US2172041061^FESG_RATING(1/1/2016,12/31/2016,,"ABS")&lt;/Q&gt;&lt;R&gt;2&lt;/R&gt;&lt;C&gt;1&lt;/C&gt;&lt;D xsi:type="xsd:string"&gt;@NA&lt;/D&gt;&lt;D xsi:type="xsd:string"&gt;@NA&lt;/D&gt;&lt;/FQL&gt;&lt;FQL&gt;&lt;Q&gt;US2172041061^FESG_RATING(1/1/2017,12/31/2017,,"ABS")&lt;/Q&gt;&lt;R&gt;2&lt;/R&gt;&lt;C&gt;1&lt;/C&gt;&lt;D xsi:type="xsd:string"&gt;@NA&lt;/D&gt;&lt;D xsi:type="xsd:string"&gt;@NA&lt;/D&gt;&lt;/FQL&gt;&lt;FQL&gt;&lt;Q&gt;US2172041061^FESG_RATING(1/1/2018,12/31/2018,,"ABS")&lt;/Q&gt;&lt;R&gt;2&lt;/R&gt;&lt;C&gt;1&lt;/C&gt;&lt;D xsi:type="xsd:double"&gt;2.1&lt;/D&gt;&lt;D xsi:type="xsd:double"&gt;2.1&lt;/D&gt;&lt;/FQL&gt;&lt;FQL&gt;&lt;Q&gt;US76680R2067^FESG_RATING(1/1/2016,12/31/2016,,"ABS")&lt;/Q&gt;&lt;R&gt;2&lt;/R&gt;&lt;C&gt;1&lt;/C&gt;&lt;D xsi:type="xsd:string"&gt;@NA&lt;/D&gt;&lt;D xsi:type="xsd:string"&gt;@NA&lt;/D&gt;&lt;/FQL&gt;&lt;FQL&gt;&lt;Q&gt;US76680R2067^FESG_RATING(1/1/2017,12/31/2017,,"ABS")&lt;/Q&gt;&lt;R&gt;2&lt;/R&gt;&lt;C&gt;1&lt;/C&gt;&lt;D xsi:type="xsd:string"&gt;@NA&lt;/D&gt;&lt;D xsi:type="xsd:string"&gt;@NA&lt;/D&gt;&lt;/FQL&gt;&lt;FQL&gt;&lt;Q&gt;US76680R2067^FESG_RATING(1/1/2018,12/31/2018,,"ABS")&lt;/Q&gt;&lt;R&gt;2&lt;/R&gt;&lt;C&gt;1&lt;/C&gt;&lt;D xsi:type="xsd:string"&gt;@NA&lt;/D&gt;&lt;D xsi:type="xsd:string"&gt;@NA&lt;/D&gt;&lt;/FQL&gt;&lt;FQL&gt;&lt;Q&gt;HK0016000132^FESG_RATING(1/1/2016,12/31/2016,,"ABS")&lt;/Q&gt;&lt;R&gt;2&lt;/R&gt;&lt;C&gt;1&lt;/C&gt;&lt;D xsi:type="xsd:double"&gt;2.1&lt;/D&gt;&lt;D xsi:type="xsd:double"&gt;2.2&lt;/D&gt;&lt;/FQL&gt;&lt;FQL&gt;&lt;Q&gt;HK0016000132^FESG_RATING(1/1/2017,12/31/2017,,"ABS")&lt;/Q&gt;&lt;R&gt;2&lt;/R&gt;&lt;C&gt;1&lt;/C&gt;&lt;D xsi:type="xsd:double"&gt;2.2&lt;/D&gt;&lt;D xsi:type="xsd:double"&gt;3.1&lt;/D&gt;&lt;/FQL&gt;&lt;FQL&gt;&lt;Q&gt;HK0016000132^FESG_RATING(1/1/2018,12/31/2018,,"ABS")&lt;/Q&gt;&lt;R&gt;2&lt;/R&gt;&lt;C&gt;1&lt;/C&gt;&lt;D xsi:type="xsd:double"&gt;3.1&lt;/D&gt;&lt;D xsi:type="xsd:double"&gt;3.4&lt;/D&gt;&lt;/FQL&gt;&lt;FQL&gt;&lt;Q&gt;US87918A1051^FESG_RATING(1/1/2016,12/31/2016,,"ABS")&lt;/Q&gt;&lt;R&gt;2&lt;/R&gt;&lt;C&gt;1&lt;/C&gt;&lt;D xsi:type="xsd:string"&gt;@NA&lt;/D&gt;&lt;D xsi:type="xsd:string"&gt;@NA&lt;/D&gt;&lt;/FQL&gt;&lt;FQL&gt;&lt;Q&gt;US87918A1051^FESG_RATING(1/1/2017,12/31/2017,,"ABS")&lt;/Q&gt;&lt;R&gt;2&lt;/R&gt;&lt;C&gt;1&lt;/C&gt;&lt;D xsi:type="xsd:string"&gt;@NA&lt;/D&gt;&lt;D xsi:type="xsd:string"&gt;@NA&lt;/D&gt;&lt;/FQL&gt;&lt;FQL&gt;&lt;Q&gt;US87918A1051^FESG_RATING(1/1/2018,12/31/2018,,"ABS")&lt;/Q&gt;&lt;R&gt;2&lt;/R&gt;&lt;C&gt;1&lt;/C&gt;&lt;D xsi:type="xsd:string"&gt;@NA&lt;/D&gt;&lt;D xsi:type="xsd:string"&gt;@NA&lt;/D&gt;&lt;/FQL&gt;&lt;FQL&gt;&lt;Q&gt;ES0178430E18^FESG_RATING(1/1/2016,12/31/2016,,"ABS")&lt;/Q&gt;&lt;R&gt;2&lt;/R&gt;&lt;C&gt;1&lt;/C&gt;&lt;D xsi:type="xsd:double"&gt;4.4&lt;/D&gt;&lt;D xsi:type="xsd:double"&gt;4.4&lt;/D&gt;&lt;/FQL&gt;&lt;FQL&gt;&lt;Q&gt;ES0178430E18^FESG_RATING(1/1/2017,12/31/2017,,"ABS")&lt;/Q&gt;&lt;R&gt;2&lt;/R&gt;&lt;C&gt;1&lt;/C&gt;&lt;D xsi:type="xsd:double"&gt;4.4&lt;/D&gt;&lt;D xsi:type="xsd:double"&gt;4.7&lt;/D&gt;&lt;/FQL&gt;&lt;FQL&gt;&lt;Q&gt;ES0178430E18^FESG_RATING(1/1/2018,12/31/2018,,"ABS")&lt;/Q&gt;&lt;R&gt;2&lt;/R&gt;&lt;C&gt;1&lt;/C&gt;&lt;D xsi:type="xsd:double"&gt;4.7&lt;/D&gt;&lt;D xsi:type="xsd:double"&gt;4.4&lt;/D&gt;&lt;/FQL&gt;&lt;FQL&gt;&lt;Q&gt;US4278661081^FESG_RATING(1/1/2016,12/31/2016,,"ABS")&lt;/Q&gt;&lt;R&gt;2&lt;/R&gt;&lt;C&gt;1&lt;/C&gt;&lt;D xsi:type="xsd:double"&gt;3.2&lt;/D&gt;&lt;D xsi:type="xsd:double"&gt;3.1&lt;/D&gt;&lt;/FQL&gt;&lt;FQL&gt;&lt;Q&gt;US4278661081^FESG_RATING(1/1/2017,12/31/2017,,"ABS")&lt;/Q&gt;&lt;R&gt;2&lt;/R&gt;&lt;C&gt;1&lt;/C&gt;&lt;D xsi:type="xsd:double"&gt;3.1&lt;/D&gt;&lt;D xsi:type="xsd:double"&gt;3.4&lt;/D&gt;&lt;/FQL&gt;&lt;FQL&gt;&lt;Q&gt;US4278661081^FESG_RATING(1/1/2018,12/31/2018,,"ABS")&lt;/Q&gt;&lt;R&gt;2&lt;/R&gt;&lt;C&gt;1&lt;/C&gt;&lt;D xsi:type="xsd:double"&gt;3.4&lt;/D&gt;&lt;D xsi:type="xsd:double"&gt;3.7&lt;/D&gt;&lt;/FQL&gt;&lt;FQL&gt;&lt;Q&gt;NL0000395903^FESG_RATING(1/1/2016,12/31/2016,,"ABS")&lt;/Q&gt;&lt;R&gt;2&lt;/R&gt;&lt;C&gt;1&lt;/C&gt;&lt;D xsi:type="xsd:double"&gt;3.8&lt;/D&gt;&lt;D xsi:type="xsd:double"&gt;3&lt;/D&gt;&lt;/FQL&gt;&lt;FQL&gt;&lt;Q&gt;NL0000395903^FESG_RATING(1/1/2017,12/31/2017,,"ABS")&lt;/Q&gt;&lt;R&gt;2&lt;/R&gt;&lt;C&gt;1&lt;/C&gt;&lt;D xsi:type="xsd:double"&gt;3.4&lt;/D&gt;&lt;D xsi:type="xsd:double"&gt;3.4&lt;/D&gt;&lt;/FQL&gt;&lt;FQL&gt;&lt;Q&gt;NL0000395903^FESG_RATING(1/1/2018,12/31/2018,,"ABS")&lt;/Q&gt;&lt;R&gt;2&lt;/R&gt;&lt;C&gt;1&lt;/C&gt;&lt;D xsi:type="xsd:double"&gt;3.9&lt;/D&gt;&lt;D xsi:type="xsd:double"&gt;3.9&lt;/D&gt;&lt;/FQL&gt;&lt;FQL&gt;&lt;Q&gt;ID1000109507^FESG_RATING(1/1/2016,12/31/2016,,"ABS")&lt;/Q&gt;&lt;R&gt;2&lt;/R&gt;&lt;C&gt;1&lt;/C&gt;&lt;D xsi:type="xsd:double"&gt;1.7&lt;/D&gt;&lt;D xsi:type="xsd:double"&gt;2.4&lt;/D&gt;&lt;/FQL&gt;&lt;FQL&gt;&lt;Q&gt;ID1000109507^FESG_RATING(1/1/2017,12/31/2017,,"ABS")&lt;/Q&gt;&lt;R&gt;2&lt;/R&gt;&lt;C&gt;1&lt;/C&gt;&lt;D xsi:type="xsd:double"&gt;2.4&lt;/D&gt;&lt;D xsi:type="xsd:double"&gt;2.6&lt;/D&gt;&lt;/FQL&gt;&lt;FQL&gt;&lt;Q&gt;ID1000109507^FESG_RATING(1/1/2018,12/31/2018,,"ABS")&lt;/Q&gt;&lt;R&gt;2&lt;/R&gt;&lt;C&gt;1&lt;/C&gt;&lt;D xsi:type="xsd:double"&gt;2.6&lt;/D&gt;&lt;D xsi:type="xsd:double"&gt;2.4&lt;/D&gt;&lt;/FQL&gt;&lt;FQL&gt;&lt;Q&gt;AU000000GMG2^FESG_RATING(1/1/2016,12/31/2016,,"ABS")&lt;/Q&gt;&lt;R&gt;2&lt;/R&gt;&lt;C&gt;1&lt;/C&gt;&lt;D xsi:type="xsd:double"&gt;1.8&lt;/D&gt;&lt;D xsi:type="xsd:double"&gt;2&lt;/D&gt;&lt;/FQL&gt;&lt;FQL&gt;&lt;Q&gt;AU000000GMG2^FESG_RATING(1/1/2017,12/31/2017,,"ABS")&lt;/Q&gt;&lt;R&gt;2&lt;/R&gt;&lt;C&gt;1&lt;/C&gt;&lt;D xsi:type="xsd:double"&gt;2&lt;/D&gt;&lt;D xsi:type="xsd:double"&gt;1.9&lt;/D&gt;&lt;/FQL&gt;&lt;FQL&gt;&lt;Q&gt;AU000000GMG2^FESG_RATING(1/1/2018,12/31/2018,,"ABS")&lt;/Q&gt;&lt;R&gt;2&lt;/R&gt;&lt;C&gt;1&lt;/C&gt;&lt;D xsi:type="xsd:double"&gt;1.9&lt;/D&gt;&lt;D xsi:type="xsd:double"&gt;2.5&lt;/D&gt;&lt;/FQL&gt;&lt;FQL&gt;&lt;Q&gt;FI0009003305^FESG_RATING(1/1/2016,12/31/2016,,"ABS")&lt;/Q&gt;&lt;R&gt;2&lt;/R&gt;&lt;C&gt;1&lt;/C&gt;&lt;D xsi:type="xsd:double"&gt;1.5&lt;/D&gt;&lt;D xsi:type="xsd:double"&gt;2.1&lt;/D&gt;&lt;/FQL&gt;&lt;FQL&gt;&lt;Q&gt;FI0009003305^FESG_RATING(1/1/2017,12/31/2017,,"ABS")&lt;/Q&gt;&lt;R&gt;2&lt;/R&gt;&lt;C&gt;1&lt;/C&gt;&lt;D xsi:type="xsd:double"&gt;2.5&lt;/D&gt;&lt;D xsi:type="xsd:double"&gt;2.5&lt;/D&gt;&lt;/FQL&gt;&lt;FQL&gt;&lt;Q&gt;FI0009003305^FESG_RATING(1/1/2018,12/31/2018,,"ABS")&lt;/Q&gt;&lt;R&gt;2&lt;/R&gt;&lt;C&gt;1&lt;/C&gt;&lt;D xsi:type="xsd:double"&gt;2.5&lt;/D&gt;&lt;D xsi:type="xsd:double"&gt;2.3&lt;/D&gt;&lt;/FQL&gt;&lt;FQL&gt;&lt;Q&gt;GB0005603997^FESG_RATING(1/1/2016,12/31/2016,,"ABS")&lt;/Q&gt;&lt;R&gt;2&lt;/R&gt;&lt;C&gt;1&lt;/C&gt;&lt;D xsi:type="xsd:double"&gt;3.8&lt;/D&gt;&lt;D xsi:type="xsd:double"&gt;3.8&lt;/D&gt;&lt;/FQL&gt;&lt;FQL&gt;&lt;Q&gt;GB0005603997^FESG_RATING(1/1/2017,12/31/2017,,"ABS")&lt;/Q&gt;&lt;R&gt;2&lt;/R&gt;&lt;C&gt;1&lt;/C&gt;&lt;D xsi:type="xsd:double"&gt;3.8&lt;/D&gt;&lt;D xsi:type="xsd:double"&gt;3.9&lt;/D&gt;&lt;/FQL&gt;&lt;FQL&gt;&lt;Q&gt;GB0005603997^FESG_RATING(1/1/2018,12/31/2018,,"ABS")&lt;/Q&gt;&lt;R&gt;2&lt;/R&gt;&lt;C&gt;1&lt;/C&gt;&lt;D xsi:type="xsd:double"&gt;3.9&lt;/D&gt;&lt;D xsi:type="xsd:double"&gt;4.2&lt;/D&gt;&lt;/FQL&gt;&lt;FQL&gt;&lt;Q&gt;US94419L1017^FESG_RATING(1/1/2016,12/31/2016,,"ABS")&lt;/Q&gt;&lt;R&gt;2&lt;/R&gt;&lt;C&gt;1&lt;/C&gt;&lt;D xsi:type="xsd:string"&gt;@NA&lt;/D&gt;&lt;D xsi:type="xsd:string"&gt;@NA&lt;/D&gt;&lt;/FQL&gt;&lt;FQL&gt;&lt;Q&gt;US94419L1017^FESG_RATING(1/1/2017,12/31/2017,,"ABS")&lt;/Q&gt;&lt;R&gt;2&lt;/R&gt;&lt;C&gt;1&lt;/C&gt;&lt;D xsi:type="xsd:string"&gt;@NA&lt;/D&gt;&lt;D xsi:type="xsd:string"&gt;@NA&lt;/D&gt;&lt;/FQL&gt;&lt;FQL&gt;&lt;Q&gt;US94419L1017^FESG_RATING(1/1/2018,12/31/2018,,"ABS")&lt;/Q&gt;&lt;R&gt;2&lt;/R&gt;&lt;C&gt;1&lt;/C&gt;&lt;D xsi:type="xsd:string"&gt;@NA&lt;/D&gt;&lt;D xsi:type="xsd:double"&gt;2.5&lt;/D&gt;&lt;/FQL&gt;&lt;FQL&gt;&lt;Q&gt;US0152711091^FESG_RATING(1/1/2016,12/31/2016,,"ABS")&lt;/Q&gt;&lt;R&gt;2&lt;/R&gt;&lt;C&gt;1&lt;/C&gt;&lt;D xsi:type="xsd:string"&gt;@NA&lt;/D&gt;&lt;D xsi:type="xsd:string"&gt;@NA&lt;/D&gt;&lt;/FQL&gt;&lt;FQL&gt;&lt;Q&gt;US0152711091^FESG_RATING(1/1/2017,12/31/2017,,"ABS")&lt;/Q&gt;&lt;R&gt;2&lt;/R&gt;&lt;C&gt;1&lt;/C&gt;&lt;D xsi:type="xsd:string"&gt;@NA&lt;/D&gt;&lt;D xsi:type="xsd:double"&gt;1.3&lt;/D&gt;&lt;/FQL&gt;&lt;FQL&gt;&lt;Q&gt;US0152711091^FESG_RATING(1/1/2018,12/31/2018,,"ABS")&lt;/Q&gt;&lt;R&gt;2&lt;/R&gt;&lt;C&gt;1&lt;/C&gt;&lt;D xsi:type="xsd:double"&gt;1.3&lt;/D&gt;&lt;D xsi:type="xsd:double"&gt;1.5&lt;/D&gt;&lt;/FQL&gt;&lt;FQL&gt;&lt;Q&gt;CA6330671034^FESG_RATING(1/1/2016,12/31/2016,,"ABS")&lt;/Q&gt;&lt;R&gt;0&lt;/R&gt;&lt;C&gt;0&lt;/C&gt;&lt;/FQL&gt;&lt;FQL&gt;&lt;Q&gt;CA6330671034^FESG_RATING(1/1/2017,12/31/2017,,"ABS")&lt;/Q&gt;&lt;R&gt;0&lt;/R&gt;&lt;C&gt;0&lt;/C&gt;&lt;/FQL&gt;&lt;FQL&gt;&lt;Q&gt;CA6330671034^FESG_RATING(1/1/2018,12/31/2018,,"ABS")&lt;/Q&gt;&lt;R&gt;0&lt;/R&gt;&lt;C&gt;0&lt;/C&gt;&lt;/FQL&gt;&lt;FQL&gt;&lt;Q&gt;FI0009013296^FESG_RATING(1/1/2016,12/31/2016,,"ABS")&lt;/Q&gt;&lt;R&gt;2&lt;/R&gt;&lt;C&gt;1&lt;/C&gt;&lt;D xsi:type="xsd:double"&gt;3.7&lt;/D&gt;&lt;D xsi:type="xsd:double"&gt;3.3&lt;/D&gt;&lt;/FQL&gt;&lt;FQL&gt;&lt;Q&gt;FI0009013296^FESG_RATING(1/1/2017,12/31/2017,,"ABS")&lt;/Q&gt;&lt;R&gt;2&lt;/R&gt;&lt;C&gt;1&lt;/C&gt;&lt;D xsi:type="xsd:double"&gt;3.2&lt;/D&gt;&lt;D xsi:type="xsd:double"&gt;3.3&lt;/D&gt;&lt;/FQL&gt;&lt;FQL&gt;&lt;Q&gt;FI0009013296^FESG_RATING(1/1/2018,12/31/2018,,"ABS")&lt;/Q&gt;&lt;R&gt;2&lt;/R&gt;&lt;C&gt;1&lt;/C&gt;&lt;D xsi:type="xsd:double"&gt;3.3&lt;/D&gt;&lt;D xsi:type="xsd:double"&gt;3.4&lt;/D&gt;&lt;/FQL&gt;&lt;FQL&gt;&lt;Q&gt;US26142R1041^FESG_RATING(1/1/2016,12/31/2016,,"ABS")&lt;/Q&gt;&lt;R&gt;2&lt;/R&gt;&lt;C&gt;1&lt;/C&gt;&lt;D xsi:type="xsd:string"&gt;@NA&lt;/D&gt;&lt;D xsi:type="xsd:string"&gt;@NA&lt;/D&gt;&lt;/FQL&gt;&lt;FQL&gt;&lt;Q&gt;US26142R1041^FESG_RATING(1/1/2017,12/31/2017,,"ABS")&lt;/Q&gt;&lt;R&gt;2&lt;/R&gt;&lt;C&gt;1&lt;/C&gt;&lt;D xsi:type="xsd:string"&gt;@NA&lt;/D&gt;&lt;D xsi:type="xsd:string"&gt;@NA&lt;/D&gt;&lt;/FQL&gt;&lt;FQL&gt;&lt;Q&gt;US26142R1041^FESG_RATING(1/1/2018,12/31/2018,,"ABS")&lt;/Q&gt;&lt;R&gt;2&lt;/R&gt;&lt;C&gt;1&lt;/C&gt;&lt;D xsi:type="xsd:string"&gt;@NA&lt;/D&gt;&lt;D xsi:type="xsd:string"&gt;@NA&lt;/D&gt;&lt;/FQL&gt;&lt;FQL&gt;&lt;Q&gt;US6826801036^FESG_RATING(1/1/2016,12/31/2016,,"ABS")&lt;/Q&gt;&lt;R&gt;2&lt;/R&gt;&lt;C&gt;1&lt;/C&gt;&lt;D xsi:type="xsd:double"&gt;2.3&lt;/D&gt;&lt;D xsi:type="xsd:double"&gt;2.4&lt;/D&gt;&lt;/FQL&gt;&lt;FQL&gt;&lt;Q&gt;US6826801036^FESG_RATING(1/1/2017,12/31/2017,,"ABS")&lt;/Q&gt;&lt;R&gt;2&lt;/R&gt;&lt;C&gt;1&lt;/C&gt;&lt;D xsi:type="xsd:double"&gt;2.4&lt;/D&gt;&lt;D xsi:type="xsd:double"&gt;2.7&lt;/D&gt;&lt;/FQL&gt;&lt;FQL&gt;&lt;Q&gt;US6826801036^FESG_RATING(1/1/2018,12/31/2018,,"ABS")&lt;/Q&gt;&lt;R&gt;2&lt;/R&gt;&lt;C&gt;1&lt;/C&gt;&lt;D xsi:type="xsd:double"&gt;2.7&lt;/D&gt;&lt;D xsi:type="xsd:double"&gt;3.2&lt;/D&gt;&lt;/FQL&gt;&lt;FQL&gt;&lt;Q&gt;US98954M2008^FESG_RATING(1/1/2016,12/31/2016,,"ABS")&lt;/Q&gt;&lt;R&gt;2&lt;/R&gt;&lt;C&gt;1&lt;/C&gt;&lt;D xsi:type="xsd:string"&gt;@NA&lt;/D&gt;&lt;D xsi:type="xsd:string"&gt;@NA&lt;/D&gt;&lt;/FQL&gt;&lt;FQL&gt;&lt;Q&gt;US98954M2008^FESG_RATING(1/1/2017,12/31/2017,,"ABS")&lt;/Q&gt;&lt;R&gt;2&lt;/R&gt;&lt;C&gt;1&lt;/C&gt;&lt;D xsi:type="xsd:string"&gt;@NA&lt;/D&gt;&lt;D xsi:type="xsd:string"&gt;@NA&lt;/D&gt;&lt;/FQL&gt;&lt;FQL&gt;&lt;Q&gt;US98954M2008^FESG_RATING(1/1/2018,12/31/2018,,"ABS")&lt;/Q&gt;&lt;R&gt;2&lt;/R&gt;&lt;C&gt;1&lt;/C&gt;&lt;D xsi:type="xsd:double"&gt;2.3&lt;/D&gt;&lt;D xsi:type="xsd:double"&gt;2.3&lt;/D&gt;&lt;/FQL&gt;&lt;FQL&gt;&lt;Q&gt;US5303073051^FESG_RATING(1/1/2016,12/31/2016,,"ABS")&lt;/Q&gt;&lt;R&gt;2&lt;/R&gt;&lt;C&gt;1&lt;/C&gt;&lt;D xsi:type="xsd:double"&gt;2.3&lt;/D&gt;&lt;D xsi:type="xsd:double"&gt;0.9&lt;/D&gt;&lt;/FQL&gt;&lt;FQL&gt;&lt;Q&gt;US5303073051^FESG_RATING(1/1/2017,12/31/2017,,"ABS")&lt;/Q&gt;&lt;R&gt;2&lt;/R&gt;&lt;C&gt;1&lt;/C&gt;&lt;D xsi:type="xsd:double"&gt;0.9&lt;/D&gt;&lt;D xsi:type="xsd:double"&gt;0.9&lt;/D&gt;&lt;/FQL&gt;&lt;FQL&gt;&lt;Q&gt;US5303073051^FESG_RATING(1/1/2018,12/31/2018,,"ABS")&lt;/Q&gt;&lt;R&gt;2&lt;/R&gt;&lt;C&gt;1&lt;/C&gt;&lt;D xsi:type="xsd:double"&gt;0.9&lt;/D&gt;&lt;D xsi:type="xsd:double"&gt;1.2&lt;/D&gt;&lt;/FQL&gt;&lt;FQL&gt;&lt;Q&gt;GB0002634946^FESG_RATING(1/1/2016,12/31/2016,,"ABS")&lt;/Q&gt;&lt;R&gt;2&lt;/R&gt;&lt;C&gt;1&lt;/C&gt;&lt;D xsi:type="xsd:double"&gt;2.5&lt;/D&gt;&lt;D xsi:type="xsd:double"&gt;2.8&lt;/D&gt;&lt;/FQL&gt;&lt;FQL&gt;&lt;Q&gt;GB0002634946^FESG_RATING(1/1/2017,12/31/2017,,"ABS")&lt;/Q&gt;&lt;R&gt;2&lt;/R&gt;&lt;C&gt;1&lt;/C&gt;&lt;D xsi:type="xsd:double"&gt;3.1&lt;/D&gt;&lt;D xsi:type="xsd:double"&gt;3.1&lt;/D&gt;&lt;/FQL&gt;&lt;FQL&gt;&lt;Q&gt;GB0002634946^FESG_RATING(1/1/2018,12/31/2018,,"ABS")&lt;/Q&gt;&lt;R&gt;2&lt;/R&gt;&lt;C&gt;1&lt;/C&gt;&lt;D xsi:type="xsd:double"&gt;3.1&lt;/D&gt;&lt;D xsi:type="xsd:double"&gt;3.1&lt;/D&gt;&lt;/FQL&gt;&lt;FQL&gt;&lt;Q&gt;US3390411052^FESG_RATING(1/1/2016,12/31/2016,,"ABS")&lt;/Q&gt;&lt;R&gt;2&lt;/R&gt;&lt;C&gt;1&lt;/C&gt;&lt;D xsi:type="xsd:double"&gt;1&lt;/D&gt;&lt;D xsi:type="xsd:double"&gt;1.7&lt;/D&gt;&lt;/FQL&gt;&lt;FQL&gt;&lt;Q&gt;US3390411052^FESG_RATING(1/1/2017,12/31/2017,,"ABS")&lt;/Q&gt;&lt;R&gt;2&lt;/R&gt;&lt;C&gt;1&lt;/C&gt;&lt;D xsi:type="xsd:double"&gt;2&lt;/D&gt;&lt;D xsi:type="xsd:double"&gt;2&lt;/D&gt;&lt;/FQL&gt;&lt;FQL&gt;&lt;Q&gt;US3390411052^FESG_RATING(1/1/2018,12/31/2018,,"ABS")&lt;/Q&gt;&lt;R&gt;2&lt;/R&gt;&lt;C&gt;1&lt;/C&gt;&lt;D xsi:type="xsd:double"&gt;2&lt;/D&gt;&lt;D xsi:type="xsd:double"&gt;1.8&lt;/D&gt;&lt;/FQL&gt;&lt;FQL&gt;&lt;Q&gt;US6745991058^FESG_RATING(1/1/2016,12/31/2016,,"ABS")&lt;/Q&gt;&lt;R&gt;2&lt;/R&gt;&lt;C&gt;1&lt;/C&gt;&lt;D xsi:type="xsd:double"&gt;2.8&lt;/D&gt;&lt;D xsi:type="xsd:double"&gt;2.4&lt;/D&gt;&lt;/FQL&gt;&lt;FQL&gt;&lt;Q&gt;US6745991058^FESG_RATING(1/1/2017,12/31/2017,,"ABS")&lt;/Q&gt;&lt;R&gt;2&lt;/R&gt;&lt;C&gt;1&lt;/C&gt;&lt;D xsi:type="xsd:double"&gt;2.4&lt;/D&gt;&lt;D xsi:type="xsd:double"&gt;2&lt;/D&gt;&lt;/FQL&gt;&lt;FQL&gt;&lt;Q&gt;US6745991058^FESG_RATING(1/1/2018,12/31/2018,,"ABS")&lt;/Q&gt;&lt;R&gt;2&lt;/R&gt;&lt;C&gt;1&lt;/C&gt;&lt;D xsi:type="xsd:double"&gt;2&lt;/D&gt;&lt;D xsi:type="xsd:double"&gt;2.9&lt;/D&gt;&lt;/FQL&gt;&lt;FQL&gt;&lt;Q&gt;FR0000130809^FESG_RATING(1/1/2016,12/31/2016,,"ABS")&lt;/Q&gt;&lt;R&gt;2&lt;/R&gt;&lt;C&gt;1&lt;/C&gt;&lt;D xsi:type="xsd:double"&gt;4.1&lt;/D&gt;&lt;D xsi:type="xsd:double"&gt;4&lt;/D&gt;&lt;/FQL&gt;&lt;FQL&gt;&lt;Q&gt;FR0000130809^FESG_RATING(1/1/2017,12/31/2017,,"ABS")&lt;/Q&gt;&lt;R&gt;2&lt;/R&gt;&lt;C&gt;1&lt;/C&gt;&lt;D xsi:type="xsd:double"&gt;4&lt;/D&gt;&lt;D xsi:type="xsd:double"&gt;4&lt;/D&gt;&lt;/FQL&gt;&lt;FQL&gt;&lt;Q&gt;FR0000130809^FESG_RATING(1/1/2018,12/31/2018,,"ABS")&lt;/Q&gt;&lt;R&gt;2&lt;/R&gt;&lt;C&gt;1&lt;/C&gt;&lt;D xsi:type="xsd:double"&gt;4&lt;/D&gt;&lt;D xsi:type="xsd:double"&gt;4.1&lt;/D&gt;&lt;/FQL&gt;&lt;FQL&gt;&lt;Q&gt;US9291601097^FESG_RATING(1/1/2016,12/31/2016,,"ABS")&lt;/Q&gt;&lt;R&gt;2&lt;/R&gt;&lt;C&gt;1&lt;/C&gt;&lt;D xsi:type="xsd:double"&gt;2.3&lt;/D&gt;&lt;D xsi:type="xsd:double"&gt;2.6&lt;/D&gt;&lt;/FQL&gt;&lt;FQL&gt;&lt;Q&gt;US9291601097^FESG_RATING(1/1/2017,12/31/2017,,"ABS")&lt;/Q&gt;&lt;R&gt;2&lt;/R&gt;&lt;C&gt;1&lt;/C&gt;&lt;D xsi:type="xsd:double"&gt;2.6&lt;/D&gt;&lt;D xsi:type="xsd:double"&gt;2.5&lt;/D&gt;&lt;/FQL&gt;&lt;FQL&gt;&lt;Q&gt;US9291601097^FESG_RATING(1/1/2018,12/31/2018,,"ABS")&lt;/Q&gt;&lt;R&gt;2&lt;/R&gt;&lt;C&gt;1&lt;/C&gt;&lt;D xsi:type="xsd:double"&gt;2.6&lt;/D&gt;&lt;D xsi:type="xsd:double"&gt;2.6&lt;/D&gt;&lt;/FQL&gt;&lt;FQL&gt;&lt;Q&gt;JP3397200001^FESG_RATING(1/1/2016,12/31/2016,,"ABS")&lt;/Q&gt;&lt;R&gt;2&lt;/R&gt;&lt;C&gt;1&lt;/C&gt;&lt;D xsi:type="xsd:double"&gt;2.2&lt;/D&gt;&lt;D xsi:type="xsd:double"&gt;2.1&lt;/D&gt;&lt;/FQL&gt;&lt;FQL&gt;&lt;Q&gt;JP3397200001^FESG_RATING(1/1/2017,12/31/2017,,"ABS")&lt;/Q&gt;&lt;R&gt;2&lt;/R&gt;&lt;C&gt;1&lt;/C&gt;&lt;D xsi:type="xsd:double"&gt;2.1&lt;/D&gt;&lt;D xsi:type="xsd:double"&gt;2.7&lt;/D&gt;&lt;/FQL&gt;&lt;FQL&gt;&lt;Q&gt;JP3397200001^FESG_RATING(1/1/2018,12/31/2018,,"ABS")&lt;/Q&gt;&lt;R&gt;2&lt;/R&gt;&lt;C&gt;1&lt;/C&gt;&lt;D xsi:type="xsd:double"&gt;2.7&lt;/D&gt;&lt;D xsi:type="xsd:double"&gt;3&lt;/D&gt;&lt;/FQL&gt;&lt;FQL&gt;&lt;Q&gt;US30063P1057^FESG_RATING(1/1/2016,12/31/2016,,"ABS")&lt;/Q&gt;&lt;R&gt;2&lt;/R&gt;&lt;C&gt;1&lt;/C&gt;&lt;D xsi:type="xsd:string"&gt;@NA&lt;/D&gt;&lt;D xsi:type="xsd:string"&gt;@NA&lt;/D&gt;&lt;/FQL&gt;&lt;FQL&gt;&lt;Q&gt;US30063P1057^FESG_RATING(1/1/2017,12/31/2017,,"ABS")&lt;/Q&gt;&lt;R&gt;2&lt;/R&gt;&lt;C&gt;1&lt;/C&gt;&lt;D xsi:type="xsd:string"&gt;@NA&lt;/D&gt;&lt;D xsi:type="xsd:string"&gt;@NA&lt;/D&gt;&lt;/FQL&gt;&lt;FQL&gt;&lt;Q&gt;US30063P1057^FESG_RATING(1/1/2018,12/31/2018,,"ABS")&lt;/Q&gt;&lt;R&gt;2&lt;/R&gt;&lt;C&gt;1&lt;/C&gt;&lt;D xsi:type="xsd:string"&gt;@NA&lt;/D&gt;&lt;D xsi:type="xsd:string"&gt;@NA&lt;/D&gt;&lt;/FQL&gt;&lt;FQL&gt;&lt;Q&gt;US29414B1044^FESG_RATING(1/1/2016,12/31/2016,,"ABS")&lt;/Q&gt;&lt;R&gt;2&lt;/R&gt;&lt;C&gt;1&lt;/C&gt;&lt;D xsi:type="xsd:string"&gt;@NA&lt;/D&gt;&lt;D xsi:type="xsd:string"&gt;@NA&lt;/D&gt;&lt;/FQL&gt;&lt;FQL&gt;&lt;Q&gt;US29414B1044^FESG_RATING(1/1/2017,12/31/2017,,"ABS")&lt;/Q&gt;&lt;R&gt;2&lt;/R&gt;&lt;C&gt;1&lt;/C&gt;&lt;D xsi:type="xsd:string"&gt;@NA&lt;/D&gt;&lt;D xsi:type="xsd:string"&gt;@NA&lt;/D&gt;&lt;/FQL&gt;&lt;FQL&gt;&lt;Q&gt;US29414B1044^FESG_RATING(1/1/2018,12/31/2018,,"ABS")&lt;/Q&gt;&lt;R&gt;2&lt;/R&gt;&lt;C&gt;1&lt;/C&gt;&lt;D xsi:type="xsd:string"&gt;@NA&lt;/D&gt;&lt;D xsi:type="xsd:string"&gt;@NA&lt;/D&gt;&lt;/FQL&gt;&lt;FQL&gt;&lt;Q&gt;US5797802064^FESG_RATING(1/1/2016,12/31/2016,,"ABS")&lt;/Q&gt;&lt;R&gt;2&lt;/R&gt;&lt;C&gt;1&lt;/C&gt;&lt;D xsi:type="xsd:double"&gt;2.7&lt;/D&gt;&lt;D xsi:type="xsd:double"&gt;2.7&lt;/D&gt;&lt;/FQL&gt;&lt;FQL&gt;&lt;Q&gt;US5797802064^FESG_RATING(1/1/2017,12/31/2017,,"ABS")&lt;/Q&gt;&lt;R&gt;2&lt;/R&gt;&lt;C&gt;1&lt;/C&gt;&lt;D xsi:type="xsd:double"&gt;2.7&lt;/D&gt;&lt;D xsi:type="xsd:double"&gt;2.7&lt;/D&gt;&lt;/FQL&gt;&lt;FQL&gt;&lt;Q&gt;US5797802064^FESG_RATING(1/1/2018,12/31/2018,,"ABS")&lt;/Q&gt;&lt;R&gt;2&lt;/R&gt;&lt;C&gt;1&lt;/C&gt;&lt;D xsi:type="xsd:double"&gt;2.7&lt;/D&gt;&lt;D xsi:type="xsd:double"&gt;2.9&lt;/D&gt;&lt;/FQL&gt;&lt;FQL&gt;&lt;Q&gt;US2810201077^FESG_RATING(1/1/2016,12/31/2016,,"ABS")&lt;/Q&gt;&lt;R&gt;2&lt;/R&gt;&lt;C&gt;1&lt;/C&gt;&lt;D xsi:type="xsd:double"&gt;1.7&lt;/D&gt;&lt;D xsi:type="xsd:double"&gt;2&lt;/D&gt;&lt;/FQL&gt;&lt;FQL&gt;&lt;Q&gt;US2810201077^FESG_RATING(1/1/2017,12/31/2017,,"ABS")&lt;/Q&gt;&lt;R&gt;2&lt;/R&gt;&lt;C&gt;1&lt;/C&gt;&lt;D xsi:type="xsd:double"&gt;2&lt;/D&gt;&lt;D xsi:type="xsd:double"&gt;2&lt;/D&gt;&lt;/FQL&gt;&lt;FQL&gt;&lt;Q&gt;US2810201077^FESG_RATING(1/1/2018,12/31/2018,,"ABS")&lt;/Q&gt;&lt;R&gt;2&lt;/R&gt;&lt;C&gt;1&lt;/C&gt;&lt;D xsi:type="xsd:double"&gt;2&lt;/D&gt;&lt;D xsi:type="xsd:double"&gt;2.2&lt;/D&gt;&lt;/FQL&gt;&lt;FQL&gt;&lt;Q&gt;US69351T1060^FESG_RATING(1/1/2016,12/31/2016,,"ABS")&lt;/Q&gt;&lt;R&gt;2&lt;/R&gt;&lt;C&gt;1&lt;/C&gt;&lt;D xsi:type="xsd:double"&gt;2.1&lt;/D&gt;&lt;D xsi:type="xsd:double"&gt;2.1&lt;/D&gt;&lt;/FQL&gt;&lt;FQL&gt;&lt;Q&gt;US69351T1060^FESG_RATING(1/1/2017,12/31/2017,,"ABS")&lt;/Q&gt;&lt;R&gt;2&lt;/R&gt;&lt;C&gt;1&lt;/C&gt;&lt;D xsi:type="xsd:double"&gt;2.5&lt;/D&gt;&lt;D xsi:type="xsd:double"&gt;2.7&lt;/D&gt;&lt;/FQL&gt;&lt;FQL&gt;&lt;Q&gt;US69351T1060^FESG_RATING(1/1/2018,12/31/2018,,"ABS")&lt;/Q&gt;&lt;R&gt;2&lt;/R&gt;&lt;C&gt;1&lt;/C&gt;&lt;D xsi:type="xsd:double"&gt;2.7&lt;/D&gt;&lt;D xsi:type="xsd:double"&gt;2.8&lt;/D&gt;&lt;/FQL&gt;&lt;FQL&gt;&lt;Q&gt;KYG217651051^FESG_RATING(1/1/2016,12/31/2016,,"ABS")&lt;/Q&gt;&lt;R&gt;2&lt;/R&gt;&lt;C&gt;1&lt;/C&gt;&lt;D xsi:type="xsd:double"&gt;1.1&lt;/D&gt;&lt;D xsi:type="xsd:double"&gt;1.6&lt;/D&gt;&lt;/FQL&gt;&lt;FQL&gt;&lt;Q&gt;KYG217651051^FESG_RATING(1/1/2017,12/31/2017,,"ABS")&lt;/Q&gt;&lt;R&gt;2&lt;/R&gt;&lt;C&gt;1&lt;/C&gt;&lt;D xsi:type="xsd:double"&gt;1.6&lt;/D&gt;&lt;D xsi:type="xsd:double"&gt;1.6&lt;/D&gt;&lt;/FQL&gt;&lt;FQL&gt;&lt;Q&gt;KYG217651051^FESG_RATING(1/1/2018,12/31/2018,,"ABS")&lt;/Q&gt;&lt;R&gt;2&lt;/R&gt;&lt;C&gt;1&lt;/C&gt;&lt;D xsi:type="xsd:double"&gt;1.6&lt;/D&gt;&lt;D xsi:type="xsd:double"&gt;1.8&lt;/D&gt;&lt;/FQL&gt;&lt;FQL&gt;&lt;Q&gt;DE0006599905^FESG_RATING(1/1/2016,12/31/2016,,"ABS")&lt;/Q&gt;&lt;R&gt;2&lt;/R&gt;&lt;C&gt;1&lt;/C&gt;&lt;D xsi:type="xsd:double"&gt;3.9&lt;/D&gt;&lt;D xsi:type="xsd:double"&gt;3.9&lt;/D&gt;&lt;/FQL&gt;&lt;FQL&gt;&lt;Q&gt;DE0006599905^FESG_RATING(1/1/2017,12/31/2017,,"ABS")&lt;/Q&gt;&lt;R&gt;2&lt;/R&gt;&lt;C&gt;1&lt;/C&gt;&lt;D xsi:type="xsd:double"&gt;3.9&lt;/D&gt;&lt;D xsi:type="xsd:double"&gt;4&lt;/D&gt;&lt;/FQL&gt;&lt;FQL&gt;&lt;Q&gt;DE0006599905^FESG_RATING(1/1/2018,12/31/2018,,"ABS")&lt;/Q&gt;&lt;R&gt;2&lt;/R&gt;&lt;C&gt;1&lt;/C&gt;&lt;D xsi:type="xsd:double"&gt;4&lt;/D&gt;&lt;D xsi:type="xsd:double"&gt;4&lt;/D&gt;&lt;/FQL&gt;&lt;FQL&gt;&lt;Q&gt;GB0002162385^FESG_RATING(1/1/2016,12/31/2016,,"ABS")&lt;/Q&gt;&lt;R&gt;2&lt;/R&gt;&lt;C&gt;1&lt;/C&gt;&lt;D xsi:type="xsd:double"&gt;4.3&lt;/D&gt;&lt;D xsi:type="xsd:double"&gt;4.1&lt;/D&gt;&lt;/FQL&gt;&lt;FQL&gt;&lt;Q&gt;GB0002162385^FESG_RATING(1/1/2017,12/31/2017,,"ABS")&lt;/Q&gt;&lt;R&gt;2&lt;/R&gt;&lt;C&gt;1&lt;/C&gt;&lt;D xsi:type="xsd:double"&gt;4.1&lt;/D&gt;&lt;D xsi:type="xsd:double"&gt;4.1&lt;/D&gt;&lt;/FQL&gt;&lt;FQL&gt;&lt;Q&gt;GB0002162385^FESG_RATING(1/1/2018,12/31/2018,,"ABS")&lt;/Q&gt;&lt;R&gt;2&lt;/R&gt;&lt;C&gt;1&lt;/C&gt;&lt;D xsi:type="xsd:double"&gt;4.1&lt;/D&gt;&lt;D xsi:type="xsd:double"&gt;4.4&lt;/D&gt;&lt;/FQL&gt;&lt;FQL&gt;&lt;Q&gt;US1567821046^FESG_RATING(1/1/2016,12/31/2016,,"ABS")&lt;/Q&gt;&lt;R&gt;2&lt;/R&gt;&lt;C&gt;1&lt;/C&gt;&lt;D xsi:type="xsd:double"&gt;1.3&lt;/D&gt;&lt;D xsi:type="xsd:double"&gt;1.3&lt;/D&gt;&lt;/FQL&gt;&lt;FQL&gt;&lt;Q&gt;US1567821046^FESG_RATING(1/1/2017,12/31/2017,,"ABS")&lt;/Q&gt;&lt;R&gt;2&lt;/R&gt;&lt;C&gt;1&lt;/C&gt;&lt;D xsi:type="xsd:double"&gt;1.3&lt;/D&gt;&lt;D xsi:type="xsd:double"&gt;1.3&lt;/D&gt;&lt;/FQL&gt;&lt;FQL&gt;&lt;Q&gt;US1567821046^FESG_RATING(1/1/2018,12/31/2018,,"ABS")&lt;/Q&gt;&lt;R&gt;2&lt;/R&gt;&lt;C&gt;1&lt;/C&gt;&lt;D xsi:type="xsd:double"&gt;1.3&lt;/D&gt;&lt;D xsi:type="xsd:double"&gt;1.4&lt;/D&gt;&lt;/FQL&gt;&lt;FQL&gt;&lt;Q&gt;US2944291051^FESG_RATING(1/1/2016,12/31/2016,,"ABS")&lt;/Q&gt;&lt;R&gt;2&lt;/R&gt;&lt;C&gt;1&lt;/C&gt;&lt;D xsi:type="xsd:double"&gt;1.7&lt;/D&gt;&lt;D xsi:type="xsd:double"&gt;1.7&lt;/D&gt;&lt;/FQL&gt;&lt;FQL&gt;&lt;Q&gt;US2944291051^FESG_RATING(1/1/2017,12/31/2017,,"ABS")&lt;/Q&gt;&lt;R&gt;2&lt;/R&gt;&lt;C&gt;1&lt;/C&gt;&lt;D xsi:type="xsd:double"&gt;2.2&lt;/D&gt;&lt;D xsi:type="xsd:double"&gt;2.2&lt;/D&gt;&lt;/FQL&gt;&lt;FQL&gt;&lt;Q&gt;US2944291051^FESG_RATING(1/1/2018,12/31/2018,,"ABS")&lt;/Q&gt;&lt;R&gt;2&lt;/R&gt;&lt;C&gt;1&lt;/C&gt;&lt;D xsi:type="xsd:double"&gt;1.9&lt;/D&gt;&lt;D xsi:type="xsd:double"&gt;1.9&lt;/D&gt;&lt;/FQL&gt;&lt;FQL&gt;&lt;Q&gt;US87165B1035^FESG_RATING(1/1/2016,12/31/2016,,"ABS")&lt;/Q&gt;&lt;R&gt;2&lt;/R&gt;&lt;C&gt;1&lt;/C&gt;&lt;D xsi:type="xsd:string"&gt;@NA&lt;/D&gt;&lt;D xsi:type="xsd:double"&gt;3.1&lt;/D&gt;&lt;/FQL&gt;&lt;FQL&gt;&lt;Q&gt;US87165B1035^FESG_RATING(1/1/2017,12/31/2017,,"ABS")&lt;/Q&gt;&lt;R&gt;2&lt;/R&gt;&lt;C&gt;1&lt;/C&gt;&lt;D xsi:type="xsd:double"&gt;3.1&lt;/D&gt;&lt;D xsi:type="xsd:double"&gt;3.1&lt;/D&gt;&lt;/FQL&gt;&lt;FQL&gt;&lt;Q&gt;US87165B1035^FESG_RATING(1/1/2018,12/31/2018,,"ABS")&lt;/Q&gt;&lt;R&gt;2&lt;/R&gt;&lt;C&gt;1&lt;/C&gt;&lt;D xsi:type="xsd:double"&gt;3.1&lt;/D&gt;&lt;D xsi:type="xsd:double"&gt;2.9&lt;/D&gt;&lt;/FQL&gt;&lt;FQL&gt;&lt;Q&gt;JP3893200000^FESG_RATING(1/1/2016,12/31/2016,,"ABS")&lt;/Q&gt;&lt;R&gt;2&lt;/R&gt;&lt;C&gt;1&lt;/C&gt;&lt;D xsi:type="xsd:double"&gt;1.4&lt;/D&gt;&lt;D xsi:type="xsd:double"&gt;2&lt;/D&gt;&lt;/FQL&gt;&lt;FQL&gt;&lt;Q&gt;JP3893200000^FESG_RATING(1/1/2017,12/31/2017,,"ABS")&lt;/Q&gt;&lt;R&gt;2&lt;/R&gt;&lt;C&gt;1&lt;/C&gt;&lt;D xsi:type="xsd:double"&gt;2&lt;/D&gt;&lt;D xsi:type="xsd:double"&gt;1.8&lt;/D&gt;&lt;/FQL&gt;&lt;FQL&gt;&lt;Q&gt;JP3893200000^FESG_RATING(1/1/2018,12/31/2018,,"ABS")&lt;/Q&gt;&lt;R&gt;2&lt;/R&gt;&lt;C&gt;1&lt;/C&gt;&lt;D xsi:type="xsd:double"&gt;1.8&lt;/D&gt;&lt;D xsi:type="xsd:double"&gt;1.8&lt;/D&gt;&lt;/FQL&gt;&lt;FQL&gt;&lt;Q&gt;US8486371045^FESG_RATING(1/1/2016,12/31/2016,,"ABS")&lt;/Q&gt;&lt;R&gt;2&lt;/R&gt;&lt;C&gt;1&lt;/C&gt;&lt;D xsi:type="xsd:string"&gt;@NA&lt;/D&gt;&lt;D xsi:type="xsd:double"&gt;2.3&lt;/D&gt;&lt;/FQL&gt;&lt;FQL&gt;&lt;Q&gt;US8486371045^FESG_RATING(1/1/2017,12/31/2017,,"ABS")&lt;/Q&gt;&lt;R&gt;2&lt;/R&gt;&lt;C&gt;1&lt;/C&gt;&lt;D xsi:type="xsd:double"&gt;2.3&lt;/D&gt;&lt;D xsi:type="xsd:double"&gt;2.3&lt;/D&gt;&lt;/FQL&gt;&lt;FQL&gt;&lt;Q&gt;US8486371045^FESG_RATING(1/1/2018,12/31/2018,,"ABS")&lt;/Q&gt;&lt;R&gt;2&lt;/R&gt;&lt;C&gt;1&lt;/C&gt;&lt;D xsi:type="xsd:double"&gt;1.9&lt;/D&gt;&lt;D xsi:type="xsd:double"&gt;1.9&lt;/D&gt;&lt;/FQL&gt;&lt;FQL&gt;&lt;Q&gt;INE154A01025^FESG_RATING(1/1/2016,12/31/2016,,"ABS")&lt;/Q&gt;&lt;R&gt;2&lt;/R&gt;&lt;C&gt;1&lt;/C&gt;&lt;D xsi:type="xsd:double"&gt;2.7&lt;/D&gt;&lt;D xsi:type="xsd:double"&gt;2.6&lt;/D&gt;&lt;/FQL&gt;&lt;FQL&gt;&lt;Q&gt;INE154A01025^FESG_RATING(1/1/2017,12/31/2017,,"ABS")&lt;/Q&gt;&lt;R&gt;2&lt;/R&gt;&lt;C&gt;1&lt;/C&gt;&lt;D xsi:type="xsd:double"&gt;2.6&lt;/D&gt;&lt;D xsi:type="xsd:double"&gt;2.9&lt;/D&gt;&lt;/FQL&gt;&lt;FQL&gt;&lt;Q&gt;INE154A01025^FESG_RATING(1/1/2018,12/31/2018,,"ABS")&lt;/Q&gt;&lt;R&gt;2&lt;/R&gt;&lt;C&gt;1&lt;/C&gt;&lt;D xsi:type="xsd:double"&gt;2.9&lt;/D&gt;&lt;D xsi:type="xsd:double"&gt;3.5&lt;/D&gt;&lt;/FQL&gt;&lt;FQL&gt;&lt;Q&gt;US9024941034^FESG_RATING(1/1/2016,12/31/2016,,"ABS")&lt;/Q&gt;&lt;R&gt;2&lt;/R&gt;&lt;C&gt;1&lt;/C&gt;&lt;D xsi:type="xsd:double"&gt;2.7&lt;/D&gt;&lt;D xsi:type="xsd:double"&gt;2.8&lt;/D&gt;&lt;/FQL&gt;&lt;FQL&gt;&lt;Q&gt;US9024941034^FESG_RATING(1/1/2017,12/31/2017,,"ABS")&lt;/Q&gt;&lt;R&gt;2&lt;/R&gt;&lt;C&gt;1&lt;/C&gt;&lt;D xsi:type="xsd:double"&gt;2.8&lt;/D&gt;&lt;D xsi:type="xsd:double"&gt;2.9&lt;/D&gt;&lt;/FQL&gt;&lt;FQL&gt;&lt;Q&gt;US9024941034^FESG_RATING(1/1/2018,12/31/2018,,"ABS")&lt;/Q&gt;&lt;R&gt;2&lt;/R&gt;&lt;C&gt;1&lt;/C&gt;&lt;D xsi:type="xsd:double"&gt;2.9&lt;/D&gt;&lt;D xsi:type="xsd:double"&gt;3.2&lt;/D&gt;&lt;/FQL&gt;&lt;FQL&gt;&lt;Q&gt;US6658591044^FESG_RATING(1/1/2016,12/31/2016,,"ABS")&lt;/Q&gt;&lt;R&gt;2&lt;/R&gt;&lt;C&gt;1&lt;/C&gt;&lt;D xsi:type="xsd:double"&gt;3.4&lt;/D&gt;&lt;D xsi:type="xsd:double"&gt;3.3&lt;/D&gt;&lt;/FQL&gt;&lt;FQL&gt;&lt;Q&gt;US6658591044^FESG_RATING(1/1/2017,12/31/2017,,"ABS")&lt;/Q&gt;&lt;R&gt;2&lt;/R&gt;&lt;C&gt;1&lt;/C&gt;&lt;D xsi:type="xsd:double"&gt;3.3&lt;/D&gt;&lt;D xsi:type="xsd:double"&gt;3.4&lt;/D&gt;&lt;/FQL&gt;&lt;FQL&gt;&lt;Q&gt;US6658591044^FESG_RATING(1/1/2018,12/31/2018,,"ABS")&lt;/Q&gt;&lt;R&gt;2&lt;/R&gt;&lt;C&gt;1&lt;/C&gt;&lt;D xsi:type="xsd:double"&gt;3.4&lt;/D&gt;&lt;D xsi:type="xsd:double"&gt;4.1&lt;/D&gt;&lt;/FQL&gt;&lt;FQL&gt;&lt;Q&gt;US4878361082^FESG_RATING(1/1/2016,12/31/2016,,"ABS")&lt;/Q&gt;&lt;R&gt;2&lt;/R&gt;&lt;C&gt;1&lt;/C&gt;&lt;D xsi:type="xsd:double"&gt;3&lt;/D&gt;&lt;D xsi:type="xsd:double"&gt;3&lt;/D&gt;&lt;/FQL&gt;&lt;FQL&gt;&lt;Q&gt;US4878361082^FESG_RATING(1/1/2017,12/31/2017,,"ABS")&lt;/Q&gt;&lt;R&gt;2&lt;/R&gt;&lt;C&gt;1&lt;/C&gt;&lt;D xsi:type="xsd:double"&gt;3.2&lt;/D&gt;&lt;D xsi:type="xsd:double"&gt;3.2&lt;/D&gt;&lt;/FQL&gt;&lt;FQL&gt;&lt;Q&gt;US4878361082^FESG_RATING(1/1/2018,12/31/2018,,"ABS")&lt;/Q&gt;&lt;R&gt;2&lt;/R&gt;&lt;C&gt;1&lt;/C&gt;&lt;D xsi:type="xsd:double"&gt;3.8&lt;/D&gt;&lt;D xsi:type="xsd:double"&gt;3.8&lt;/D&gt;&lt;/FQL&gt;&lt;FQL&gt;&lt;Q&gt;DE000A2E4K43^FESG_RATING(1/1/2016,12/31/2016,,"ABS")&lt;/Q&gt;&lt;R&gt;2&lt;/R&gt;&lt;C&gt;1&lt;/C&gt;&lt;D xsi:type="xsd:string"&gt;@NA&lt;/D&gt;&lt;D xsi:type="xsd:string"&gt;@NA&lt;/D&gt;&lt;/FQL&gt;&lt;FQL&gt;&lt;Q&gt;DE000A2E4K43^FESG_RATING(1/1/2017,12/31/2017,,"ABS")&lt;/Q&gt;&lt;R&gt;2&lt;/R&gt;&lt;C&gt;1&lt;/C&gt;&lt;D xsi:type="xsd:string"&gt;@NA&lt;/D&gt;&lt;D xsi:type="xsd:string"&gt;@NA&lt;/D&gt;&lt;/FQL&gt;&lt;FQL&gt;&lt;Q&gt;DE000A2E4K43^FESG_RATING(1/1/2018,12/31/2018,,"ABS")&lt;/Q&gt;&lt;R&gt;2&lt;/R&gt;&lt;C&gt;1&lt;/C&gt;&lt;D xsi:type="xsd:string"&gt;@NA&lt;/D&gt;&lt;D xsi:type="xsd:string"&gt;@NA&lt;/D&gt;&lt;/FQL&gt;&lt;FQL&gt;&lt;Q&gt;US1713401024^FESG_RATING(1/1/2016,12/31/2016,,"ABS")&lt;/Q&gt;&lt;R&gt;2&lt;/R&gt;&lt;C&gt;1&lt;/C&gt;&lt;D xsi:type="xsd:double"&gt;3.2&lt;/D&gt;&lt;D xsi:type="xsd:double"&gt;2.2&lt;/D&gt;&lt;/FQL&gt;&lt;FQL&gt;&lt;Q&gt;US1713401024^FESG_RATING(1/1/2017,12/31/2017,,"ABS")&lt;/Q&gt;&lt;R&gt;2&lt;/R&gt;&lt;C&gt;1&lt;/C&gt;&lt;D xsi:type="xsd:double"&gt;2.2&lt;/D&gt;&lt;D xsi:type="xsd:double"&gt;3.1&lt;/D&gt;&lt;/FQL&gt;&lt;FQL&gt;&lt;Q&gt;US1713401024^FESG_RATING(1/1/2018,12/31/2018,,"ABS")&lt;/Q&gt;&lt;R&gt;2&lt;/R&gt;&lt;C&gt;1&lt;/C&gt;&lt;D xsi:type="xsd:double"&gt;2.9&lt;/D&gt;&lt;D xsi:type="xsd:double"&gt;2.9&lt;/D&gt;&lt;/FQL&gt;&lt;FQL&gt;&lt;Q&gt;DK0010272202^FESG_RATING(1/1/2016,12/31/2016,,"ABS")&lt;/Q&gt;&lt;R&gt;2&lt;/R&gt;&lt;C&gt;1&lt;/C&gt;&lt;D xsi:type="xsd:string"&gt;@NA&lt;/D&gt;&lt;D xsi:type="xsd:double"&gt;1.3&lt;/D&gt;&lt;/FQL&gt;&lt;FQL&gt;&lt;Q&gt;DK0010272202^FESG_RATING(1/1/2017,12/31/2017,,"ABS")&lt;/Q&gt;&lt;R&gt;2&lt;/R&gt;&lt;C&gt;1&lt;/C&gt;&lt;D xsi:type="xsd:double"&gt;1.3&lt;/D&gt;&lt;D xsi:type="xsd:double"&gt;1.6&lt;/D&gt;&lt;/FQL&gt;&lt;FQL&gt;&lt;Q&gt;DK0010272202^FESG_RATING(1/1/2018,12/31/2018,,"ABS")&lt;/Q&gt;&lt;R&gt;2&lt;/R&gt;&lt;C&gt;1&lt;/C&gt;&lt;D xsi:type="xsd:double"&gt;1.6&lt;/D&gt;&lt;D xsi:type="xsd:double"&gt;1.8&lt;/D&gt;&lt;/FQL&gt;&lt;FQL&gt;&lt;Q&gt;US24703L2025^FESG_RATING(1/1/2016,12/31/2016,,"ABS")&lt;/Q&gt;&lt;R&gt;2&lt;/R&gt;&lt;C&gt;1&lt;/C&gt;&lt;D xsi:type="xsd:string"&gt;@NA&lt;/D&gt;&lt;D xsi:type="xsd:string"&gt;@NA&lt;/D&gt;&lt;/FQL&gt;&lt;FQL&gt;&lt;Q&gt;US24703L2025^FESG_RATING(1/1/2017,12/31/2017,,"ABS")&lt;/Q&gt;&lt;R&gt;2&lt;/R&gt;&lt;C&gt;1&lt;/C&gt;&lt;D xsi:type="xsd:string"&gt;@NA&lt;/D&gt;&lt;D xsi:type="xsd:double"&gt;4.1&lt;/D&gt;&lt;/FQL&gt;&lt;FQL&gt;&lt;Q&gt;US24703L2025^FESG_RATING(1/1/2018,12/31/2018,,"ABS")&lt;/Q&gt;&lt;R&gt;2&lt;/R&gt;&lt;C&gt;1&lt;/C&gt;&lt;D xsi:type="xsd:double"&gt;4.1&lt;/D&gt;&lt;D xsi:type="xsd:double"&gt;3.9&lt;/D&gt;&lt;/FQL&gt;&lt;FQL&gt;&lt;Q&gt;US1431301027^FESG_RATING(1/1/2016,12/31/2016,,"ABS")&lt;/Q&gt;&lt;R&gt;2&lt;/R&gt;&lt;C&gt;1&lt;/C&gt;&lt;D xsi:type="xsd:double"&gt;2&lt;/D&gt;&lt;D xsi:type="xsd:double"&gt;2.1&lt;/D&gt;&lt;/FQL&gt;&lt;FQL&gt;&lt;Q&gt;US1431301027^FESG_RATING(1/1/2017,12/31/2017,,"ABS")&lt;/Q&gt;&lt;R&gt;2&lt;/R&gt;&lt;C&gt;1&lt;/C&gt;&lt;D xsi:type="xsd:double"&gt;2.1&lt;/D&gt;&lt;D xsi:type="xsd:double"&gt;2.1&lt;/D&gt;&lt;/FQL&gt;&lt;FQL&gt;&lt;Q&gt;US1431301027^FESG_RATING(1/1/2018,12/31/2018,,"ABS")&lt;/Q&gt;&lt;R&gt;2&lt;/R&gt;&lt;C&gt;1&lt;/C&gt;&lt;D xsi:type="xsd:double"&gt;2.4&lt;/D&gt;&lt;D xsi:type="xsd:double"&gt;2.4&lt;/D&gt;&lt;/FQL&gt;&lt;FQL&gt;&lt;Q&gt;RU0007288411^FESG_RATING(1/1/2016,12/31/2016,,"ABS")&lt;/Q&gt;&lt;R&gt;2&lt;/R&gt;&lt;C&gt;1&lt;/C&gt;&lt;D xsi:type="xsd:double"&gt;2.5&lt;/D&gt;&lt;D xsi:type="xsd:double"&gt;2.4&lt;/D&gt;&lt;/FQL&gt;&lt;FQL&gt;&lt;Q&gt;RU0007288411^FESG_RATING(1/1/2017,12/31/2017,,"ABS")&lt;/Q&gt;&lt;R&gt;2&lt;/R&gt;&lt;C&gt;1&lt;/C&gt;&lt;D xsi:type="xsd:double"&gt;2.4&lt;/D&gt;&lt;D xsi:type="xsd:double"&gt;2.9&lt;/D&gt;&lt;/FQL&gt;&lt;FQL&gt;&lt;Q&gt;RU0007288411^FESG_RATING(1/1/2018,12/31/2018,,"ABS")&lt;/Q&gt;&lt;R&gt;2&lt;/R&gt;&lt;C&gt;1&lt;/C&gt;&lt;D xsi:type="xsd:double"&gt;2.9&lt;/D&gt;&lt;D xsi:type="xsd:double"&gt;3.1&lt;/D&gt;&lt;/FQL&gt;&lt;FQL&gt;&lt;Q&gt;FI0009000681^FESG_RATING(1/1/2016,12/31/2016,,"ABS")&lt;/Q&gt;&lt;R&gt;2&lt;/R&gt;&lt;C&gt;1&lt;/C&gt;&lt;D xsi:type="xsd:double"&gt;4.4&lt;/D&gt;&lt;D xsi:type="xsd:double"&gt;4.4&lt;/D&gt;&lt;/FQL&gt;&lt;FQL&gt;&lt;Q&gt;FI0009000681^FESG_RATING(1/1/2017,12/31/2017,,"ABS")&lt;/Q&gt;&lt;R&gt;2&lt;/R&gt;&lt;C&gt;1&lt;/C&gt;&lt;D xsi:type="xsd:double"&gt;4.6&lt;/D&gt;&lt;D xsi:type="xsd:double"&gt;4.6&lt;/D&gt;&lt;/FQL&gt;&lt;FQL&gt;&lt;Q&gt;FI0009000681^FESG_RATING(1/1/2018,12/31/2018,,"ABS")&lt;/Q&gt;&lt;R&gt;2&lt;/R&gt;&lt;C&gt;1&lt;/C&gt;&lt;D xsi:type="xsd:double"&gt;4.6&lt;/D&gt;&lt;D xsi:type="xsd:double"&gt;4.8&lt;/D&gt;&lt;/FQL&gt;&lt;FQL&gt;&lt;Q&gt;FR0000051807^FESG_RATING(1/1/2016,12/31/2016,,"ABS")&lt;/Q&gt;&lt;R&gt;2&lt;/R&gt;&lt;C&gt;1&lt;/C&gt;&lt;D xsi:type="xsd:string"&gt;@NA&lt;/D&gt;&lt;D xsi:type="xsd:string"&gt;@NA&lt;/D&gt;&lt;/FQL&gt;&lt;FQL&gt;&lt;Q&gt;FR0000051807^FESG_RATING(1/1/2017,12/31/2017,,"ABS"</t>
        </r>
      </text>
    </comment>
    <comment ref="A68" authorId="0" shapeId="0" xr:uid="{2FCB397F-A9E8-441D-B368-F9F85582B6EE}">
      <text>
        <r>
          <rPr>
            <b/>
            <sz val="9"/>
            <color indexed="81"/>
            <rFont val="Tahoma"/>
            <family val="2"/>
          </rPr>
          <t>)&lt;/Q&gt;&lt;R&gt;2&lt;/R&gt;&lt;C&gt;1&lt;/C&gt;&lt;D xsi:type="xsd:double"&gt;2.1&lt;/D&gt;&lt;D xsi:type="xsd:double"&gt;2.1&lt;/D&gt;&lt;/FQL&gt;&lt;FQL&gt;&lt;Q&gt;FR0000051807^FESG_RATING(1/1/2018,12/31/2018,,"ABS")&lt;/Q&gt;&lt;R&gt;2&lt;/R&gt;&lt;C&gt;1&lt;/C&gt;&lt;D xsi:type="xsd:double"&gt;2.1&lt;/D&gt;&lt;D xsi:type="xsd:double"&gt;3.6&lt;/D&gt;&lt;/FQL&gt;&lt;FQL&gt;&lt;Q&gt;JP3116000005^FESG_RATING(1/1/2016,12/31/2016,,"ABS")&lt;/Q&gt;&lt;R&gt;2&lt;/R&gt;&lt;C&gt;1&lt;/C&gt;&lt;D xsi:type="xsd:double"&gt;3.1&lt;/D&gt;&lt;D xsi:type="xsd:double"&gt;3.2&lt;/D&gt;&lt;/FQL&gt;&lt;FQL&gt;&lt;Q&gt;JP3116000005^FESG_RATING(1/1/2017,12/31/2017,,"ABS")&lt;/Q&gt;&lt;R&gt;2&lt;/R&gt;&lt;C&gt;1&lt;/C&gt;&lt;D xsi:type="xsd:double"&gt;3.2&lt;/D&gt;&lt;D xsi:type="xsd:double"&gt;3&lt;/D&gt;&lt;/FQL&gt;&lt;FQL&gt;&lt;Q&gt;JP3116000005^FESG_RATING(1/1/2018,12/31/2018,,"ABS")&lt;/Q&gt;&lt;R&gt;2&lt;/R&gt;&lt;C&gt;1&lt;/C&gt;&lt;D xsi:type="xsd:double"&gt;3&lt;/D&gt;&lt;D xsi:type="xsd:double"&gt;2.9&lt;/D&gt;&lt;/FQL&gt;&lt;FQL&gt;&lt;Q&gt;US1156372096^FESG_RATING(1/1/2016,12/31/2016,,"ABS")&lt;/Q&gt;&lt;R&gt;2&lt;/R&gt;&lt;C&gt;1&lt;/C&gt;&lt;D xsi:type="xsd:double"&gt;2.6&lt;/D&gt;&lt;D xsi:type="xsd:double"&gt;3&lt;/D&gt;&lt;/FQL&gt;&lt;FQL&gt;&lt;Q&gt;US1156372096^FESG_RATING(1/1/2017,12/31/2017,,"ABS")&lt;/Q&gt;&lt;R&gt;2&lt;/R&gt;&lt;C&gt;1&lt;/C&gt;&lt;D xsi:type="xsd:double"&gt;3&lt;/D&gt;&lt;D xsi:type="xsd:double"&gt;3.4&lt;/D&gt;&lt;/FQL&gt;&lt;FQL&gt;&lt;Q&gt;US1156372096^FESG_RATING(1/1/2018,12/31/2018,,"ABS")&lt;/Q&gt;&lt;R&gt;2&lt;/R&gt;&lt;C&gt;1&lt;/C&gt;&lt;D xsi:type="xsd:double"&gt;3.4&lt;/D&gt;&lt;D xsi:type="xsd:double"&gt;3.1&lt;/D&gt;&lt;/FQL&gt;&lt;FQL&gt;&lt;Q&gt;NL0013267909^FESG_RATING(1/1/2016,12/31/2016,,"ABS")&lt;/Q&gt;&lt;R&gt;2&lt;/R&gt;&lt;C&gt;1&lt;/C&gt;&lt;D xsi:type="xsd:double"&gt;3.6&lt;/D&gt;&lt;D xsi:type="xsd:double"&gt;4.2&lt;/D&gt;&lt;/FQL&gt;&lt;FQL&gt;&lt;Q&gt;NL0013267909^FESG_RATING(1/1/2017,12/31/2017,,"ABS")&lt;/Q&gt;&lt;R&gt;2&lt;/R&gt;&lt;C&gt;1&lt;/C&gt;&lt;D xsi:type="xsd:double"&gt;4.2&lt;/D&gt;&lt;D xsi:type="xsd:double"&gt;4.6&lt;/D&gt;&lt;/FQL&gt;&lt;FQL&gt;&lt;Q&gt;NL0013267909^FESG_RATING(1/1/2018,12/31/2018,,"ABS")&lt;/Q&gt;&lt;R&gt;2&lt;/R&gt;&lt;C&gt;1&lt;/C&gt;&lt;D xsi:type="xsd:double"&gt;4.6&lt;/D&gt;&lt;D xsi:type="xsd:double"&gt;4.4&lt;/D&gt;&lt;/FQL&gt;&lt;FQL&gt;&lt;Q&gt;TW0002308004^FESG_RATING(1/1/2016,12/31/2016,,"ABS")&lt;/Q&gt;&lt;R&gt;2&lt;/R&gt;&lt;C&gt;1&lt;/C&gt;&lt;D xsi:type="xsd:double"&gt;2.8&lt;/D&gt;&lt;D xsi:type="xsd:double"&gt;2.2&lt;/D&gt;&lt;/FQL&gt;&lt;FQL&gt;&lt;Q&gt;TW0002308004^FESG_RATING(1/1/2017,12/31/2017,,"ABS")&lt;/Q&gt;&lt;R&gt;2&lt;/R&gt;&lt;C&gt;1&lt;/C&gt;&lt;D xsi:type="xsd:double"&gt;2.2&lt;/D&gt;&lt;D xsi:type="xsd:double"&gt;3.1&lt;/D&gt;&lt;/FQL&gt;&lt;FQL&gt;&lt;Q&gt;TW0002308004^FESG_RATING(1/1/2018,12/31/2018,,"ABS")&lt;/Q&gt;&lt;R&gt;2&lt;/R&gt;&lt;C&gt;1&lt;/C&gt;&lt;D xsi:type="xsd:double"&gt;3.1&lt;/D&gt;&lt;D xsi:type="xsd:double"&gt;3.5&lt;/D&gt;&lt;/FQL&gt;&lt;FQL&gt;&lt;Q&gt;JP3726800000^FESG_RATING(1/1/2016,12/31/2016,,"ABS")&lt;/Q&gt;&lt;R&gt;2&lt;/R&gt;&lt;C&gt;1&lt;/C&gt;&lt;D xsi:type="xsd:double"&gt;2.4&lt;/D&gt;&lt;D xsi:type="xsd:double"&gt;2.3&lt;/D&gt;&lt;/FQL&gt;&lt;FQL&gt;&lt;Q&gt;JP3726800000^FESG_RATING(1/1/2017,12/31/2017,,"ABS")&lt;/Q&gt;&lt;R&gt;2&lt;/R&gt;&lt;C&gt;1&lt;/C&gt;&lt;D xsi:type="xsd:double"&gt;3.2&lt;/D&gt;&lt;D xsi:type="xsd:double"&gt;3.2&lt;/D&gt;&lt;/FQL&gt;&lt;FQL&gt;&lt;Q&gt;JP3726800000^FESG_RATING(1/1/2018,12/31/2018,,"ABS")&lt;/Q&gt;&lt;R&gt;2&lt;/R&gt;&lt;C&gt;1&lt;/C&gt;&lt;D xsi:type="xsd:double"&gt;3.2&lt;/D&gt;&lt;D xsi:type="xsd:double"&gt;3.6&lt;/D&gt;&lt;/FQL&gt;&lt;FQL&gt;&lt;Q&gt;US4601461035^FESG_RATING(1/1/2016,12/31/2016,,"ABS")&lt;/Q&gt;&lt;R&gt;2&lt;/R&gt;&lt;C&gt;1&lt;/C&gt;&lt;D xsi:type="xsd:double"&gt;3.1&lt;/D&gt;&lt;D xsi:type="xsd:double"&gt;3.3&lt;/D&gt;&lt;/FQL&gt;&lt;FQL&gt;&lt;Q&gt;US4601461035^FESG_RATING(1/1/2017,12/31/2017,,"ABS")&lt;/Q&gt;&lt;R&gt;2&lt;/R&gt;&lt;C&gt;1&lt;/C&gt;&lt;D xsi:type="xsd:double"&gt;3.3&lt;/D&gt;&lt;D xsi:type="xsd:double"&gt;3.4&lt;/D&gt;&lt;/FQL&gt;&lt;FQL&gt;&lt;Q&gt;US4601461035^FESG_RATING(1/1/2018,12/31/2018,,"ABS")&lt;/Q&gt;&lt;R&gt;2&lt;/R&gt;&lt;C&gt;1&lt;/C&gt;&lt;D xsi:type="xsd:double"&gt;3.4&lt;/D&gt;&lt;D xsi:type="xsd:double"&gt;3.6&lt;/D&gt;&lt;/FQL&gt;&lt;FQL&gt;&lt;Q&gt;JP3188220002^FESG_RATING(1/1/2016,12/31/2016,,"ABS")&lt;/Q&gt;&lt;R&gt;2&lt;/R&gt;&lt;C&gt;1&lt;/C&gt;&lt;D xsi:type="xsd:double"&gt;1.4&lt;/D&gt;&lt;D xsi:type="xsd:double"&gt;1.3&lt;/D&gt;&lt;/FQL&gt;&lt;FQL&gt;&lt;Q&gt;JP3188220002^FESG_RATING(1/1/2017,12/31/2017,,"ABS")&lt;/Q&gt;&lt;R&gt;2&lt;/R&gt;&lt;C&gt;1&lt;/C&gt;&lt;D xsi:type="xsd:double"&gt;1.6&lt;/D&gt;&lt;D xsi:type="xsd:double"&gt;1.6&lt;/D&gt;&lt;/FQL&gt;&lt;FQL&gt;&lt;Q&gt;JP3188220002^FESG_RATING(1/1/2018,12/31/2018,,"ABS")&lt;/Q&gt;&lt;R&gt;2&lt;/R&gt;&lt;C&gt;1&lt;/C&gt;&lt;D xsi:type="xsd:double"&gt;2&lt;/D&gt;&lt;D xsi:type="xsd:double"&gt;2&lt;/D&gt;&lt;/FQL&gt;&lt;FQL&gt;&lt;Q&gt;NO0010096985^FESG_RATING(1/1/2016,12/31/2016,,"ABS")&lt;/Q&gt;&lt;R&gt;2&lt;/R&gt;&lt;C&gt;1&lt;/C&gt;&lt;D xsi:type="xsd:double"&gt;4&lt;/D&gt;&lt;D xsi:type="xsd:double"&gt;4&lt;/D&gt;&lt;/FQL&gt;&lt;FQL&gt;&lt;Q&gt;NO0010096985^FESG_RATING(1/1/2017,12/31/2017,,"ABS")&lt;/Q&gt;&lt;R&gt;2&lt;/R&gt;&lt;C&gt;1&lt;/C&gt;&lt;D xsi:type="xsd:double"&gt;3.2&lt;/D&gt;&lt;D xsi:type="xsd:double"&gt;3.2&lt;/D&gt;&lt;/FQL&gt;&lt;FQL&gt;&lt;Q&gt;NO0010096985^FESG_RATING(1/1/2018,12/31/2018,,"ABS")&lt;/Q&gt;&lt;R&gt;2&lt;/R&gt;&lt;C&gt;1&lt;/C&gt;&lt;D xsi:type="xsd:double"&gt;3.2&lt;/D&gt;&lt;D xsi:type="xsd:double"&gt;3.9&lt;/D&gt;&lt;/FQL&gt;&lt;FQL&gt;&lt;Q&gt;GB0007908733^FESG_RATING(1/1/2016,12/31/2016,,"ABS")&lt;/Q&gt;&lt;R&gt;2&lt;/R&gt;&lt;C&gt;1&lt;/C&gt;&lt;D xsi:type="xsd:double"&gt;2.5&lt;/D&gt;&lt;D xsi:type="xsd:double"&gt;2.8&lt;/D&gt;&lt;/FQL&gt;&lt;FQL&gt;&lt;Q&gt;GB0007908733^FESG_RATING(1/1/2017,12/31/2017,,"ABS")&lt;/Q&gt;&lt;R&gt;2&lt;/R&gt;&lt;C&gt;1&lt;/C&gt;&lt;D xsi:type="xsd:double"&gt;2.8&lt;/D&gt;&lt;D xsi:type="xsd:double"&gt;3.4&lt;/D&gt;&lt;/FQL&gt;&lt;FQL&gt;&lt;Q&gt;GB0007908733^FESG_RATING(1/1/2018,12/31/2018,,"ABS")&lt;/Q&gt;&lt;R&gt;2&lt;/R&gt;&lt;C&gt;1&lt;/C&gt;&lt;D xsi:type="xsd:double"&gt;3.4&lt;/D&gt;&lt;D xsi:type="xsd:double"&gt;3.8&lt;/D&gt;&lt;/FQL&gt;&lt;FQL&gt;&lt;Q&gt;BRBBDCACNPR8^FESG_RATING(1/1/2016,12/31/2016,,"ABS")&lt;/Q&gt;&lt;R&gt;2&lt;/R&gt;&lt;C&gt;1&lt;/C&gt;&lt;D xsi:type="xsd:double"&gt;2.7&lt;/D&gt;&lt;D xsi:type="xsd:double"&gt;4.2&lt;/D&gt;&lt;/FQL&gt;&lt;FQL&gt;&lt;Q&gt;BRBBDCACNPR8^FESG_RATING(1/1/2017,12/31/2017,,"ABS")&lt;/Q&gt;&lt;R&gt;2&lt;/R&gt;&lt;C&gt;1&lt;/C&gt;&lt;D xsi:type="xsd:double"&gt;4.2&lt;/D&gt;&lt;D xsi:type="xsd:double"&gt;4.3&lt;/D&gt;&lt;/FQL&gt;&lt;FQL&gt;&lt;Q&gt;BRBBDCACNPR8^FESG_RATING(1/1/2018,12/31/2018,,"ABS")&lt;/Q&gt;&lt;R&gt;2&lt;/R&gt;&lt;C&gt;1&lt;/C&gt;&lt;D xsi:type="xsd:double"&gt;4.3&lt;/D&gt;&lt;D xsi:type="xsd:double"&gt;4&lt;/D&gt;&lt;/FQL&gt;&lt;FQL&gt;&lt;Q&gt;US5732841060^FESG_RATING(1/1/2016,12/31/2016,,"ABS")&lt;/Q&gt;&lt;R&gt;2&lt;/R&gt;&lt;C&gt;1&lt;/C&gt;&lt;D xsi:type="xsd:string"&gt;@NA&lt;/D&gt;&lt;D xsi:type="xsd:double"&gt;1&lt;/D&gt;&lt;/FQL&gt;&lt;FQL&gt;&lt;Q&gt;US5732841060^FESG_RATING(1/1/2017,12/31/2017,,"ABS")&lt;/Q&gt;&lt;R&gt;2&lt;/R&gt;&lt;C&gt;1&lt;/C&gt;&lt;D xsi:type="xsd:double"&gt;1.5&lt;/D&gt;&lt;D xsi:type="xsd:double"&gt;1.5&lt;/D&gt;&lt;/FQL&gt;&lt;FQL&gt;&lt;Q&gt;US5732841060^FESG_RATING(1/1/2018,12/31/2018,,"ABS")&lt;/Q&gt;&lt;R&gt;2&lt;/R&gt;&lt;C&gt;1&lt;/C&gt;&lt;D xsi:type="xsd:double"&gt;1.8&lt;/D&gt;&lt;D xsi:type="xsd:double"&gt;1.8&lt;/D&gt;&lt;/FQL&gt;&lt;FQL&gt;&lt;Q&gt;US7607591002^FESG_RATING(1/1/2016,12/31/2016,,"ABS")&lt;/Q&gt;&lt;R&gt;2&lt;/R&gt;&lt;C&gt;1&lt;/C&gt;&lt;D xsi:type="xsd:double"&gt;1.4&lt;/D&gt;&lt;D xsi:type="xsd:double"&gt;2.8&lt;/D&gt;&lt;/FQL&gt;&lt;FQL&gt;&lt;Q&gt;US7607591002^FESG_RATING(1/1/2017,12/31/2017,,"ABS")&lt;/Q&gt;&lt;R&gt;2&lt;/R&gt;&lt;C&gt;1&lt;/C&gt;&lt;D xsi:type="xsd:double"&gt;2.8&lt;/D&gt;&lt;D xsi:type="xsd:double"&gt;3.3&lt;/D&gt;&lt;/FQL&gt;&lt;FQL&gt;&lt;Q&gt;US7607591002^FESG_RATING(1/1/2018,12/31/2018,,"ABS")&lt;/Q&gt;&lt;R&gt;2&lt;/R&gt;&lt;C&gt;1&lt;/C&gt;&lt;D xsi:type="xsd:double"&gt;3.3&lt;/D&gt;&lt;D xsi:type="xsd:double"&gt;3&lt;/D&gt;&lt;/FQL&gt;&lt;FQL&gt;&lt;Q&gt;SE0012853455^FESG_RATING(1/1/2016,12/31/2016,,"ABS")&lt;/Q&gt;&lt;R&gt;2&lt;/R&gt;&lt;C&gt;1&lt;/C&gt;&lt;D xsi:type="xsd:string"&gt;@NA&lt;/D&gt;&lt;D xsi:type="xsd:string"&gt;@NA&lt;/D&gt;&lt;/FQL&gt;&lt;FQL&gt;&lt;Q&gt;SE0012853455^FESG_RATING(1/1/2017,12/31/2017,,"ABS")&lt;/Q&gt;&lt;R&gt;2&lt;/R&gt;&lt;C&gt;1&lt;/C&gt;&lt;D xsi:type="xsd:string"&gt;@NA&lt;/D&gt;&lt;D xsi:type="xsd:string"&gt;@NA&lt;/D&gt;&lt;/FQL&gt;&lt;FQL&gt;&lt;Q&gt;SE0012853455^FESG_RATING(1/1/2018,12/31/2018,,"ABS")&lt;/Q&gt;&lt;R&gt;2&lt;/R&gt;&lt;C&gt;1&lt;/C&gt;&lt;D xsi:type="xsd:string"&gt;@NA&lt;/D&gt;&lt;D xsi:type="xsd:string"&gt;@NA&lt;/D&gt;&lt;/FQL&gt;&lt;FQL&gt;&lt;Q&gt;US4435731009^FESG_RATING(1/1/2016,12/31/2016,,"ABS")&lt;/Q&gt;&lt;R&gt;2&lt;/R&gt;&lt;C&gt;1&lt;/C&gt;&lt;D xsi:type="xsd:string"&gt;@NA&lt;/D&gt;&lt;D xsi:type="xsd:string"&gt;@NA&lt;/D&gt;&lt;/FQL&gt;&lt;FQL&gt;&lt;Q&gt;US4435731009^FESG_RATING(1/1/2017,12/31/2017,,"ABS")&lt;/Q&gt;&lt;R&gt;2&lt;/R&gt;&lt;C&gt;1&lt;/C&gt;&lt;D xsi:type="xsd:string"&gt;@NA&lt;/D&gt;&lt;D xsi:type="xsd:string"&gt;@NA&lt;/D&gt;&lt;/FQL&gt;&lt;FQL&gt;&lt;Q&gt;US4435731009^FESG_RATING(1/1/2018,12/31/2018,,"ABS")&lt;/Q&gt;&lt;R&gt;2&lt;/R&gt;&lt;C&gt;1&lt;/C&gt;&lt;D xsi:type="xsd:string"&gt;@NA&lt;/D&gt;&lt;D xsi:type="xsd:string"&gt;@NA&lt;/D&gt;&lt;/FQL&gt;&lt;FQL&gt;&lt;Q&gt;US74736K1016^FESG_RATING(1/1/2016,12/31/2016,,"ABS")&lt;/Q&gt;&lt;R&gt;2&lt;/R&gt;&lt;C&gt;1&lt;/C&gt;&lt;D xsi:type="xsd:string"&gt;@NA&lt;/D&gt;&lt;D xsi:type="xsd:double"&gt;1.7&lt;/D&gt;&lt;/FQL&gt;&lt;FQL&gt;&lt;Q&gt;US74736K1016^FESG_RATING(1/1/2017,12/31/2017,,"ABS")&lt;/Q&gt;&lt;R&gt;2&lt;/R&gt;&lt;C&gt;1&lt;/C&gt;&lt;D xsi:type="xsd:double"&gt;1.7&lt;/D&gt;&lt;D xsi:type="xsd:double"&gt;2&lt;/D&gt;&lt;/FQL&gt;&lt;FQL&gt;&lt;Q&gt;US74736K1016^FESG_RATING(1/1/2018,12/31/2018,,"ABS")&lt;/Q&gt;&lt;R&gt;2&lt;/R&gt;&lt;C&gt;1&lt;/C&gt;&lt;D xsi:type="xsd:double"&gt;2&lt;/D&gt;&lt;D xsi:type="xsd:double"&gt;2.1&lt;/D&gt;&lt;/FQL&gt;&lt;FQL&gt;&lt;Q&gt;US9553061055^FESG_RATING(1/1/2016,12/31/2016,,"ABS")&lt;/Q&gt;&lt;R&gt;2&lt;/R&gt;&lt;C&gt;1&lt;/C&gt;&lt;D xsi:type="xsd:string"&gt;@NA&lt;/D&gt;&lt;D xsi:type="xsd:string"&gt;@NA&lt;/D&gt;&lt;/FQL&gt;&lt;FQL&gt;&lt;Q&gt;US9553061055^FESG_RATING(1/1/2017,12/31/2017,,"ABS")&lt;/Q&gt;&lt;R&gt;2&lt;/R&gt;&lt;C&gt;1&lt;/C&gt;&lt;D xsi:type="xsd:string"&gt;@NA&lt;/D&gt;&lt;D xsi:type="xsd:string"&gt;@NA&lt;/D&gt;&lt;/FQL&gt;&lt;FQL&gt;&lt;Q&gt;US9553061055^FESG_RATING(1/1/2018,12/31/2018,,"ABS")&lt;/Q&gt;&lt;R&gt;2&lt;/R&gt;&lt;C&gt;1&lt;/C&gt;&lt;D xsi:type="xsd:double"&gt;2.7&lt;/D&gt;&lt;D xsi:type="xsd:double"&gt;2.7&lt;/D&gt;&lt;/FQL&gt;&lt;FQL&gt;&lt;Q&gt;KR7105560007^FESG_RATING(1/1/2016,12/31/2016,,"ABS")&lt;/Q&gt;&lt;R&gt;2&lt;/R&gt;&lt;C&gt;1&lt;/C&gt;&lt;D xsi:type="xsd:double"&gt;2.6&lt;/D&gt;&lt;D xsi:type="xsd:double"&gt;2.6&lt;/D&gt;&lt;/FQL&gt;&lt;FQL&gt;&lt;Q&gt;KR7105560007^FESG_RATING(1/1/2017,12/31/2017,,"ABS")&lt;/Q&gt;&lt;R&gt;2&lt;/R&gt;&lt;C&gt;1&lt;/C&gt;&lt;D xsi:type="xsd:double"&gt;2.6&lt;/D&gt;&lt;D xsi:type="xsd:double"&gt;2.3&lt;/D&gt;&lt;/FQL&gt;&lt;FQL&gt;&lt;Q&gt;KR7105560007^FESG_RATING(1/1/2018,12/31/2018,,"ABS")&lt;/Q&gt;&lt;R&gt;2&lt;/R&gt;&lt;C&gt;1&lt;/C&gt;&lt;D xsi:type="xsd:double"&gt;2.3&lt;/D&gt;&lt;D xsi:type="xsd:double"&gt;3.3&lt;/D&gt;&lt;/FQL&gt;&lt;FQL&gt;&lt;Q&gt;US8923561067^FESG_RATING(1/1/2016,12/31/2016,,"ABS")&lt;/Q&gt;&lt;R&gt;2&lt;/R&gt;&lt;C&gt;1&lt;/C&gt;&lt;D xsi:type="xsd:double"&gt;2.8&lt;/D&gt;&lt;D xsi:type="xsd:double"&gt;2.9&lt;/D&gt;&lt;/FQL&gt;&lt;FQL&gt;&lt;Q&gt;US8923561067^FESG_RATING(1/1/2017,12/31/2017,,"ABS")&lt;/Q&gt;&lt;R&gt;2&lt;/R&gt;&lt;C&gt;1&lt;/C&gt;&lt;D xsi:type="xsd:double"&gt;3.2&lt;/D&gt;&lt;D xsi:type="xsd:double"&gt;3.2&lt;/D&gt;&lt;/FQL&gt;&lt;FQL&gt;&lt;Q&gt;US8923561067^FESG_RATING(1/1/2018,12/31/2018,,"ABS")&lt;/Q&gt;&lt;R&gt;2&lt;/R&gt;&lt;C&gt;1&lt;/C&gt;&lt;D xsi:type="xsd:double"&gt;3.2&lt;/D&gt;&lt;D xsi:type="xsd:double"&gt;2.7&lt;/D&gt;&lt;/FQL&gt;&lt;FQL&gt;&lt;Q&gt;US3687361044^FESG_RATING(1/1/2016,12/31/2016,,"ABS")&lt;/Q&gt;&lt;R&gt;2&lt;/R&gt;&lt;C&gt;1&lt;/C&gt;&lt;D xsi:type="xsd:string"&gt;@NA&lt;/D&gt;&lt;D xsi:type="xsd:string"&gt;@NA&lt;/D&gt;&lt;/FQL&gt;&lt;FQL&gt;&lt;Q&gt;US3687361044^FESG_RATING(1/1/2017,12/31/2017,,"ABS")&lt;/Q&gt;&lt;R&gt;2&lt;/R&gt;&lt;C&gt;1&lt;/C&gt;&lt;D xsi:type="xsd:string"&gt;@NA&lt;/D&gt;&lt;D xsi:type="xsd:string"&gt;@NA&lt;/D&gt;&lt;/FQL&gt;&lt;FQL&gt;&lt;Q&gt;US3687361044^FESG_RATING(1/1/2018,12/31/2018,,"ABS")&lt;/Q&gt;&lt;R&gt;2&lt;/R&gt;&lt;C&gt;1&lt;/C&gt;&lt;D xsi:type="xsd:string"&gt;@NA&lt;/D&gt;&lt;D xsi:type="xsd:string"&gt;@NA&lt;/D&gt;&lt;/FQL&gt;&lt;FQL&gt;&lt;Q&gt;TW0002303005^FESG_RATING(1/1/2016,12/31/2016,,"ABS")&lt;/Q&gt;&lt;R&gt;2&lt;/R&gt;&lt;C&gt;1&lt;/C&gt;&lt;D xsi:type="xsd:double"&gt;2.2&lt;/D&gt;&lt;D xsi:type="xsd:double"&gt;1.8&lt;/D&gt;&lt;/FQL&gt;&lt;FQL&gt;&lt;Q&gt;TW0002303005^FESG_RATING(1/1/2017,12/31/2017,,"ABS")&lt;/Q&gt;&lt;R&gt;2&lt;/R&gt;&lt;C&gt;1&lt;/C&gt;&lt;D xsi:type="xsd:double"&gt;1.8&lt;/D&gt;&lt;D xsi:type="xsd:double"&gt;3.7&lt;/D&gt;&lt;/FQL&gt;&lt;FQL&gt;&lt;Q&gt;TW0002303005^FESG_RATING(1/1/2018,12/31/2018,,"ABS")&lt;/Q&gt;&lt;R&gt;2&lt;/R&gt;&lt;C&gt;1&lt;/C&gt;&lt;D xsi:type="xsd:double"&gt;3.7&lt;/D&gt;&lt;D xsi:type="xsd:double"&gt;3.9&lt;/D&gt;&lt;/FQL&gt;&lt;FQL&gt;&lt;Q&gt;LU1598757687^FESG_RATING(1/1/2016,12/31/2016,,"ABS")&lt;/Q&gt;&lt;R&gt;2&lt;/R&gt;&lt;C&gt;1&lt;/C&gt;&lt;D xsi:type="xsd:double"&gt;3.1&lt;/D&gt;&lt;D xsi:type="xsd:double"&gt;3.5&lt;/D&gt;&lt;/FQL&gt;&lt;FQL&gt;&lt;Q&gt;LU1598757687^FESG_RATING(1/1/2017,12/31/2017,,"ABS")&lt;/Q&gt;&lt;R&gt;2&lt;/R&gt;&lt;C&gt;1&lt;/C&gt;&lt;D xsi:type="xsd:double"&gt;3.5&lt;/D&gt;&lt;D xsi:type="xsd:double"&gt;3.7&lt;/D&gt;&lt;/FQL&gt;&lt;FQL&gt;&lt;Q&gt;LU1598757687^FESG_RATING(1/1/2018,12/31/2018,,"ABS")&lt;/Q&gt;&lt;R&gt;2&lt;/R&gt;&lt;C&gt;1&lt;/C&gt;&lt;D xsi:type="xsd:double"&gt;3.7&lt;/D&gt;&lt;D xsi:type="xsd:double"&gt;3.7&lt;/D&gt;&lt;/FQL&gt;&lt;FQL&gt;&lt;Q&gt;US30212P3038^FESG_RATING(1/1/2016,12/31/2016,,"ABS")&lt;/Q&gt;&lt;R&gt;2&lt;/R&gt;&lt;C&gt;1&lt;/C&gt;&lt;D xsi:type="xsd:double"&gt;0.9&lt;/D&gt;&lt;D xsi:type="xsd:double"&gt;1&lt;/D&gt;&lt;/FQL&gt;&lt;FQL&gt;&lt;Q&gt;US30212P3038^FESG_RATING(1/1/2017,12/31/2017,,"ABS")&lt;/Q&gt;&lt;R&gt;2&lt;/R&gt;&lt;C&gt;1&lt;/C&gt;&lt;D xsi:type="xsd:double"&gt;1&lt;/D&gt;&lt;D xsi:type="xsd:double"&gt;1.4&lt;/D&gt;&lt;/FQL&gt;&lt;FQL&gt;&lt;Q&gt;US30212P3038^FESG_RATING(1/1/2018,12/31/2018,,"ABS")&lt;/Q&gt;&lt;R&gt;2&lt;/R&gt;&lt;C&gt;1&lt;/C&gt;&lt;D xsi:type="xsd:double"&gt;1.4&lt;/D&gt;&lt;D xsi:type="xsd:double"&gt;1.5&lt;/D&gt;&lt;/FQL&gt;&lt;FQL&gt;&lt;Q&gt;ES0105066007^FESG_RATING(1/1/2016,12/31/2016,,"ABS")&lt;/Q&gt;&lt;R&gt;2&lt;/R&gt;&lt;C&gt;1&lt;/C&gt;&lt;D xsi:type="xsd:string"&gt;@NA&lt;/D&gt;&lt;D xsi:type="xsd:string"&gt;@NA&lt;/D&gt;&lt;/FQL&gt;&lt;FQL&gt;&lt;Q&gt;ES0105066007^FESG_RATING(1/1/2017,12/31/2017,,"ABS")&lt;/Q&gt;&lt;R&gt;2&lt;/R&gt;&lt;C&gt;1&lt;/C&gt;&lt;D xsi:type="xsd:string"&gt;@NA&lt;/D&gt;&lt;D xsi:type="xsd:double"&gt;3.6&lt;/D&gt;&lt;/FQL&gt;&lt;FQL&gt;&lt;Q&gt;ES0105066007^FESG_RATING(1/1/2018,12/31/2018,,"ABS")&lt;/Q&gt;&lt;R&gt;2&lt;/R&gt;&lt;C&gt;1&lt;/C&gt;&lt;D xsi:type="xsd:double"&gt;3.6&lt;/D&gt;&lt;D xsi:type="xsd:double"&gt;3.9&lt;/D&gt;&lt;/FQL&gt;&lt;FQL&gt;&lt;Q&gt;US42824C1099^FESG_RATING(1/1/2016,12/31/2016,,"ABS")&lt;/Q&gt;&lt;R&gt;2&lt;/R&gt;&lt;C&gt;1&lt;/C&gt;&lt;D xsi:type="xsd:double"&gt;3.9&lt;/D&gt;&lt;D xsi:type="xsd:double"&gt;3.7&lt;/D&gt;&lt;/FQL&gt;&lt;FQL&gt;&lt;Q&gt;US42824C1099^FESG_RATING(1/1/2017,12/31/2017,,"ABS")&lt;/Q&gt;&lt;R&gt;2&lt;/R&gt;&lt;C&gt;1&lt;/C&gt;&lt;D xsi:type="xsd:double"&gt;3.7&lt;/D&gt;&lt;D xsi:type="xsd:double"&gt;4.6&lt;/D&gt;&lt;/FQL&gt;&lt;FQL&gt;&lt;Q&gt;US42824C1099^FESG_RATING(1/1/2018,12/31/2018,,"ABS")&lt;/Q&gt;&lt;R&gt;2&lt;/R&gt;&lt;C&gt;1&lt;/C&gt;&lt;D xsi:type="xsd:double"&gt;4.1&lt;/D&gt;&lt;D xsi:type="xsd:double"&gt;4.1&lt;/D&gt;&lt;/FQL&gt;&lt;FQL&gt;&lt;Q&gt;US8740541094^FESG_RATING(1/1/2016,12/31/2016,,"ABS")&lt;/Q&gt;&lt;R&gt;2&lt;/R&gt;&lt;C&gt;1&lt;/C&gt;&lt;D xsi:type="xsd:string"&gt;@NA&lt;/D&gt;&lt;D xsi:type="xsd:string"&gt;@NA&lt;/D&gt;&lt;/FQL&gt;&lt;FQL&gt;&lt;Q&gt;US8740541094^FESG_RATING(1/1/2017,12/31/2017,,"ABS")&lt;/Q&gt;&lt;R&gt;2&lt;/R&gt;&lt;C&gt;1&lt;/C&gt;&lt;D xsi:type="xsd:string"&gt;@NA&lt;/D&gt;&lt;D xsi:type="xsd:string"&gt;@NA&lt;/D&gt;&lt;/FQL&gt;&lt;FQL&gt;&lt;Q&gt;US8740541094^FESG_RATING(1/1/2018,12/31/2018,,"ABS")&lt;/Q&gt;&lt;R&gt;2&lt;/R&gt;&lt;C&gt;1&lt;/C&gt;&lt;D xsi:type="xsd:string"&gt;@NA&lt;/D&gt;&lt;D xsi:type="xsd:double"&gt;1.5&lt;/D&gt;&lt;/FQL&gt;&lt;FQL&gt;&lt;Q&gt;IE00BQPVQZ61^FESG_RATING(1/1/2016,12/31/2016,,"ABS")&lt;/Q&gt;&lt;R&gt;2&lt;/R&gt;&lt;C&gt;1&lt;/C&gt;&lt;D xsi:type="xsd:string"&gt;@NA&lt;/D&gt;&lt;D xsi:type="xsd:string"&gt;@NA&lt;/D&gt;&lt;/FQL&gt;&lt;FQL&gt;&lt;Q&gt;IE00BQPVQZ61^FESG_RATING(1/1/2017,12/31/2017,,"ABS")&lt;/Q&gt;&lt;R&gt;2&lt;/R&gt;&lt;C&gt;1&lt;/C&gt;&lt;D xsi:type="xsd:string"&gt;@NA&lt;/D&gt;&lt;D xsi:type="xsd:string"&gt;@NA&lt;/D&gt;&lt;/FQL&gt;&lt;FQL&gt;&lt;Q&gt;IE00BQPVQZ61^FESG_RATING(1/1/2018,12/31/2018,,"ABS")&lt;/Q&gt;&lt;R&gt;2&lt;/R&gt;&lt;C&gt;1&lt;/C&gt;&lt;D xsi:type="xsd:string"&gt;@NA&lt;/D&gt;&lt;D xsi:type="xsd:string"&gt;@NA&lt;/D&gt;&lt;/FQL&gt;&lt;FQL&gt;&lt;Q&gt;US9581021055^FESG_RATING(1/1/2016,12/31/2016,,"ABS")&lt;/Q&gt;&lt;R&gt;2&lt;/R&gt;&lt;C&gt;1&lt;/C&gt;&lt;D xsi:type="xsd:double"&gt;2.5&lt;/D&gt;&lt;D xsi:type="xsd:double"&gt;2.9&lt;/D&gt;&lt;/FQL&gt;&lt;FQL&gt;&lt;Q&gt;US9581021055^FESG_RATING(1/1/2017,12/31/2017,,"ABS")&lt;/Q&gt;&lt;R&gt;2&lt;/R&gt;&lt;C&gt;1&lt;/C&gt;&lt;D xsi:type="xsd:double"&gt;2.9&lt;/D&gt;&lt;D xsi:type="xsd:double"&gt;3.2&lt;/D&gt;&lt;/FQL&gt;&lt;FQL&gt;&lt;Q&gt;US9581021055^FESG_RATING(1/1/2018,12/31/2018,,"ABS")&lt;/Q&gt;&lt;R&gt;2&lt;/R&gt;&lt;C&gt;1&lt;/C&gt;&lt;D xsi:type="xsd:double"&gt;3.2&lt;/D&gt;&lt;D xsi:type="xsd:double"&gt;3.2&lt;/D&gt;&lt;/FQL&gt;&lt;FQL&gt;&lt;Q&gt;JP3358000002^FESG_RATING(1/1/2016,12/31/2016,,"ABS")&lt;/Q&gt;&lt;R&gt;2&lt;/R&gt;&lt;C&gt;1&lt;/C&gt;&lt;D xsi:type="xsd:double"&gt;0.9&lt;/D&gt;&lt;D xsi:type="xsd:double"&gt;0.8&lt;/D&gt;&lt;/FQL&gt;&lt;FQL&gt;&lt;Q&gt;JP3358000002^FESG_RATING(1/1/2017,12/31/2017,,"ABS")&lt;/Q&gt;&lt;R&gt;2&lt;/R&gt;&lt;C&gt;1&lt;/C&gt;&lt;D xsi:type="xsd:double"&gt;1&lt;/D&gt;&lt;D xsi:type="xsd:double"&gt;1&lt;/D&gt;&lt;/FQL&gt;&lt;FQL&gt;&lt;Q&gt;JP3358000002^FESG_RATING(1/1/2018,12/31/2018,,"ABS")&lt;/Q&gt;&lt;R&gt;2&lt;/R&gt;&lt;C&gt;1&lt;/C&gt;&lt;D xsi:type="xsd:double"&gt;1.6&lt;/D&gt;&lt;D xsi:type="xsd:double"&gt;1.6&lt;/D&gt;&lt;/FQL&gt;&lt;FQL&gt;&lt;Q&gt;US8807701029^FESG_RATING(1/1/2016,12/31/2016,,"ABS")&lt;/Q&gt;&lt;R&gt;2&lt;/R&gt;&lt;C&gt;1&lt;/C&gt;&lt;D xsi:type="xsd:string"&gt;@NA&lt;/D&gt;&lt;D xsi:type="xsd:string"&gt;@NA&lt;/D&gt;&lt;/FQL&gt;&lt;FQL&gt;&lt;Q&gt;US8807701029^FESG_RATING(1/1/2017,12/31/2017,,"ABS")&lt;/Q&gt;&lt;R&gt;2&lt;/R&gt;&lt;C&gt;1&lt;/C&gt;&lt;D xsi:type="xsd:string"&gt;@NA&lt;/D&gt;&lt;D xsi:type="xsd:string"&gt;@NA&lt;/D&gt;&lt;/FQL&gt;&lt;FQL&gt;&lt;Q&gt;US8807701029^FESG_RATING(1/1/2018,12/31/2018,,"ABS")&lt;/Q&gt;&lt;R&gt;2&lt;/R&gt;&lt;C&gt;1&lt;/C&gt;&lt;D xsi:type="xsd:double"&gt;2.6&lt;/D&gt;&lt;D xsi:type="xsd:double"&gt;2.6&lt;/D&gt;&lt;/FQL&gt;&lt;FQL&gt;&lt;Q&gt;CA3495531079^FESG_RATING(1/1/2016,12/31/2016,,"ABS")&lt;/Q&gt;&lt;R&gt;0&lt;/R&gt;&lt;C&gt;0&lt;/C&gt;&lt;/FQL&gt;&lt;FQL&gt;&lt;Q&gt;CA3495531079^FESG_RATING(1/1/2017,12/31/2017,,"ABS")&lt;/Q&gt;&lt;R&gt;0&lt;/R&gt;&lt;C&gt;0&lt;/C&gt;&lt;/FQL&gt;&lt;FQL&gt;&lt;Q&gt;CA3495531079^FESG_RATING(1/1/2018,12/31/2018,,"ABS")&lt;/Q&gt;&lt;R&gt;0&lt;/R&gt;&lt;C&gt;0&lt;/C&gt;&lt;/FQL&gt;&lt;FQL&gt;&lt;Q&gt;US92343E1029^FESG_RATING(1/1/2016,12/31/2016,,"ABS")&lt;/Q&gt;&lt;R&gt;2&lt;/R&gt;&lt;C&gt;1&lt;/C&gt;&lt;D xsi:type="xsd:double"&gt;2&lt;/D&gt;&lt;D xsi:type="xsd:double"&gt;2&lt;/D&gt;&lt;/FQL&gt;&lt;FQL&gt;&lt;Q&gt;US92343E1029^FESG_RATING(1/1/2017,12/31/2017,,"ABS")&lt;/Q&gt;&lt;R&gt;2&lt;/R&gt;&lt;C&gt;1&lt;/C&gt;&lt;D xsi:type="xsd:double"&gt;2.3&lt;/D&gt;&lt;D xsi:type="xsd:double"&gt;2.3&lt;/D&gt;&lt;/FQL&gt;&lt;FQL&gt;&lt;Q&gt;US92343E1029^FESG_RATING(1/1/2018,12/31/2018,,"ABS")&lt;/Q&gt;&lt;R&gt;2&lt;/R&gt;&lt;C&gt;1&lt;/C&gt;&lt;D xsi:type="xsd:double"&gt;2.3&lt;/D&gt;&lt;D xsi:type="xsd:double"&gt;2.5&lt;/D&gt;&lt;/FQL&gt;&lt;FQL&gt;&lt;Q&gt;US5178341070^FESG_RATING(1/1/2016,12/31/2016,,"ABS")&lt;/Q&gt;&lt;R&gt;2&lt;/R&gt;&lt;C&gt;1&lt;/C&gt;&lt;D xsi:type="xsd:double"&gt;2.1&lt;/D&gt;&lt;D xsi:type="xsd:double"&gt;1.7&lt;/D&gt;&lt;/FQL&gt;&lt;FQL&gt;&lt;Q&gt;US5178341070^FESG_RATING(1/1/2017,12/31/2017,,"ABS")&lt;/Q&gt;&lt;R&gt;2&lt;/R&gt;&lt;C&gt;1&lt;/C&gt;&lt;D xsi:type="xsd:double"&gt;1.7&lt;/D&gt;&lt;D xsi:type="xsd:double"&gt;2.3&lt;/D&gt;&lt;/FQL&gt;&lt;FQL&gt;&lt;Q&gt;US5178341070^FESG_RATING(1/1/2018,12/31/2018,,"ABS")&lt;/Q&gt;&lt;R&gt;2&lt;/R&gt;&lt;C&gt;1&lt;/C&gt;&lt;D xsi:type="xsd:double"&gt;2.3&lt;/D&gt;&lt;D xsi:type="xsd:double"&gt;3.5&lt;/D&gt;&lt;/FQL&gt;&lt;FQL&gt;&lt;Q&gt;US0236081024^FESG_RATING(1/1/2016,12/31/2016,,"ABS")&lt;/Q&gt;&lt;R&gt;2&lt;/R&gt;&lt;C&gt;1&lt;/C&gt;&lt;D xsi:type="xsd:double"&gt;0.8&lt;/D&gt;&lt;D xsi:type="xsd:double"&gt;0.8&lt;/D&gt;&lt;/FQL&gt;&lt;FQL&gt;&lt;Q&gt;US0236081024^FESG_RATING(1/1/2017,12/31/2017,,"ABS")&lt;/Q&gt;&lt;R&gt;2&lt;/R&gt;&lt;C&gt;1&lt;/C&gt;&lt;D xsi:type="xsd:double"&gt;0.8&lt;/D&gt;&lt;D xsi:type="xsd:double"&gt;1.9&lt;/D&gt;&lt;/FQL&gt;&lt;FQL&gt;&lt;Q&gt;US0236081024^FESG_RATING(1/1/2018,12/31/2018,,"ABS")&lt;/Q&gt;&lt;R&gt;2&lt;/R&gt;&lt;C&gt;1&lt;/C&gt;&lt;D xsi:type="xsd:double"&gt;1.8&lt;/D&gt;&lt;D xsi:type="xsd:double"&gt;1.8&lt;/D&gt;&lt;/FQL&gt;&lt;FQL&gt;&lt;Q&gt;US83088V1026^FESG_RATING(1/1/2016,12/31/2016,,"ABS")&lt;/Q&gt;&lt;R&gt;2&lt;/R&gt;&lt;C&gt;1&lt;/C&gt;&lt;D xsi:type="xsd:string"&gt;@NA&lt;/D&gt;&lt;D xsi:type="xsd:string"&gt;@NA&lt;/D&gt;&lt;/FQL&gt;&lt;FQL&gt;&lt;Q&gt;US83088V1026^FESG_RATING(1/1/2017,12/31/2017,,"ABS")&lt;/Q&gt;&lt;R&gt;2&lt;/R&gt;&lt;C&gt;1&lt;/C&gt;&lt;D xsi:type="xsd:string"&gt;@NA&lt;/D&gt;&lt;D xsi:type="xsd:string"&gt;@NA&lt;/D&gt;&lt;/FQL&gt;&lt;FQL&gt;&lt;Q&gt;US83088V1026^FESG_RATING(1/1/2018,12/31/2018,,"ABS")&lt;/Q&gt;&lt;R&gt;2&lt;/R&gt;&lt;C&gt;1&lt;/C&gt;&lt;D xsi:type="xsd:string"&gt;@NA&lt;/D&gt;&lt;D xsi:type="xsd:string"&gt;@NA&lt;/D&gt;&lt;/FQL&gt;&lt;FQL&gt;&lt;Q&gt;BRPETRACNPR6^FESG_RATING(1/1/2016,12/31/2016,,"ABS")&lt;/Q&gt;&lt;R&gt;2&lt;/R&gt;&lt;C&gt;1&lt;/C&gt;&lt;D xsi:type="xsd:double"&gt;3.3&lt;/D&gt;&lt;D xsi:type="xsd:double"&gt;3.6&lt;/D&gt;&lt;/FQL&gt;&lt;FQL&gt;&lt;Q&gt;BRPETRACNPR6^FESG_RATING(1/1/2017,12/31/2017,,"ABS")&lt;/Q&gt;&lt;R&gt;2&lt;/R&gt;&lt;C&gt;1&lt;/C&gt;&lt;D xsi:type="xsd:double"&gt;2&lt;/D&gt;&lt;D xsi:type="xsd:double"&gt;2&lt;/D&gt;&lt;/FQL&gt;&lt;FQL&gt;&lt;Q&gt;BRPETRACNPR6^FESG_RATING(1/1/2018,12/31/2018,,"ABS")&lt;/Q&gt;&lt;R&gt;2&lt;/R&gt;&lt;C&gt;1&lt;/C&gt;&lt;D xsi:type="xsd:double"&gt;2&lt;/D&gt;&lt;D xsi:type="xsd:double"&gt;2.1&lt;/D&gt;&lt;/FQL&gt;&lt;FQL&gt;&lt;Q&gt;DE0006048432^FESG_RATING(1/1/2016,12/31/2016,,"ABS")&lt;/Q&gt;&lt;R&gt;2&lt;/R&gt;&lt;C&gt;1&lt;/C&gt;&lt;D xsi:type="xsd:double"&gt;3.7&lt;/D&gt;&lt;D xsi:type="xsd:double"&gt;3.6&lt;/D&gt;&lt;/FQL&gt;&lt;FQL&gt;&lt;Q&gt;DE0006048432^FESG_RATING(1/1/2017,12/31/2017,,"ABS")&lt;/Q&gt;&lt;R&gt;2&lt;/R&gt;&lt;C&gt;1&lt;/C&gt;&lt;D xsi:type="xsd:double"&gt;4&lt;/D&gt;&lt;D xsi:type="xsd:double"&gt;4&lt;/D&gt;&lt;/FQL&gt;&lt;FQL&gt;&lt;Q&gt;DE0006048432^FESG_RATING(1/1/2018,12/31/2018,,"ABS")&lt;/Q&gt;&lt;R&gt;2&lt;/R&gt;&lt;C&gt;1&lt;/C&gt;&lt;D xsi:type="xsd:double"&gt;4&lt;/D&gt;&lt;D xsi:type="xsd:double"&gt;4.2&lt;/D&gt;&lt;/FQL&gt;&lt;FQL&gt;&lt;Q&gt;US92276F1003^FESG_RATING(1/1/2016,12/31/2016,,"ABS")&lt;/Q&gt;&lt;R&gt;2&lt;/R&gt;&lt;C&gt;1&lt;/C&gt;&lt;D xsi:type="xsd:double"&gt;2.3&lt;/D&gt;&lt;D xsi:type="xsd:double"&gt;2.3&lt;/D&gt;&lt;/FQL&gt;&lt;FQL&gt;&lt;Q&gt;US92276F1003^FESG_RATING(1/1/2017,12/31/2017,,"ABS")&lt;/Q&gt;&lt;R&gt;2&lt;/R&gt;&lt;C&gt;1&lt;/C&gt;&lt;D xsi:type="xsd:double"&gt;2.5&lt;/D&gt;&lt;D xsi:type="xsd:double"&gt;2.5&lt;/D&gt;&lt;/FQL&gt;&lt;FQL&gt;&lt;Q&gt;US92276F1003^FESG_RATING(1/1/2018,12/31/2018,,"ABS")&lt;/Q&gt;&lt;R&gt;2&lt;/R&gt;&lt;C&gt;1&lt;/C&gt;&lt;D xsi:type="xsd:double"&gt;3.8&lt;/D&gt;&lt;D xsi:type="xsd:double"&gt;3.8&lt;/D&gt;&lt;/FQL&gt;&lt;FQL&gt;&lt;Q&gt;BRB3SAACNOR6^FESG_RATING(1/1/2016,12/31/2016,,"ABS")&lt;/Q&gt;&lt;R&gt;2&lt;/R&gt;&lt;C&gt;1&lt;/C&gt;&lt;D xsi:type="xsd:double"&gt;2.9&lt;/D&gt;&lt;D xsi:type="xsd:double"&gt;3.3&lt;/D&gt;&lt;/FQL&gt;&lt;FQL&gt;&lt;Q&gt;BRB3SAACNOR6^FESG_RATING(1/1/2017,12/31/2017,,"ABS")&lt;/Q&gt;&lt;R&gt;2&lt;/R&gt;&lt;C&gt;1&lt;/C&gt;&lt;D xsi:type="xsd:double"&gt;3.3&lt;/D&gt;&lt;D xsi:type="xsd:double"&gt;4.1&lt;/D&gt;&lt;/FQL&gt;&lt;FQL&gt;&lt;Q&gt;BRB3SAACNOR6^FESG_RATING(1/1/2018,12/31/2018,,"ABS")&lt;/Q&gt;&lt;R&gt;2&lt;/R&gt;&lt;C&gt;1&lt;/C&gt;&lt;D xsi:type="xsd:double"&gt;4.1&lt;/D&gt;&lt;D xsi:type="xsd:double"&gt;4.2&lt;/D&gt;&lt;/FQL&gt;&lt;FQL&gt;&lt;Q&gt;US29364G1031^FESG_RATING(1/1/2016,12/31/2016,,"ABS")&lt;/Q&gt;&lt;R&gt;2&lt;/R&gt;&lt;C&gt;1&lt;/C&gt;&lt;D xsi:type="xsd:double"&gt;2.9&lt;/D&gt;&lt;D xsi:type="xsd:double"&gt;3&lt;/D&gt;&lt;/FQL&gt;&lt;FQL&gt;&lt;Q&gt;US29364G1031^FESG_RATING(1/1/2017,12/31/2017,,"ABS")&lt;/Q&gt;&lt;R&gt;2&lt;/R&gt;&lt;C&gt;1&lt;/C&gt;&lt;D xsi:type="xsd:double"&gt;3.2&lt;/D&gt;&lt;D xsi:type="xsd:double"&gt;3.3&lt;/D&gt;&lt;/FQL&gt;&lt;FQL&gt;&lt;Q&gt;US29364G1031^FESG_RATING(1/1/2018,12/31/2018,,"ABS")&lt;/Q&gt;&lt;R&gt;2&lt;/R&gt;&lt;C&gt;1&lt;/C&gt;&lt;D xsi:type="xsd:double"&gt;3&lt;/D&gt;&lt;D xsi:type="xsd:double"&gt;3&lt;/D&gt;&lt;/FQL&gt;&lt;FQL&gt;&lt;Q&gt;JP3160400002^FESG_RATING(1/1/2016,12/31/2016,,"ABS")&lt;/Q&gt;&lt;R&gt;2&lt;/R&gt;&lt;C&gt;1&lt;/C&gt;&lt;D xsi:type="xsd:double"&gt;3.1&lt;/D&gt;&lt;D xsi:type="xsd:double"&gt;2.1&lt;/D&gt;&lt;/FQL&gt;&lt;FQL&gt;&lt;Q&gt;JP3160400002^FESG_RATING(1/1/2017,12/31/2017,,"ABS")&lt;/Q&gt;&lt;R&gt;2&lt;/R&gt;&lt;C&gt;1&lt;/C&gt;&lt;D xsi:type="xsd:double"&gt;2.1&lt;/D&gt;&lt;D xsi:type="xsd:double"&gt;3.8&lt;/D&gt;&lt;/FQL&gt;&lt;FQL&gt;&lt;Q&gt;JP3160400002^FESG_RATING(1/1/2018,12/31/2018,,"ABS")&lt;/Q&gt;&lt;R&gt;2&lt;/R&gt;&lt;C&gt;1&lt;/C&gt;&lt;D xsi:type="xsd:double"&gt;3.8&lt;/D&gt;&lt;D xsi:type="xsd:double"&gt;4.2&lt;/D&gt;&lt;/FQL&gt;&lt;FQL&gt;&lt;Q&gt;US7591EP1005^FESG_RATING(1/1/2016,12/31/2016,,"ABS")&lt;/Q&gt;&lt;R&gt;2&lt;/R&gt;&lt;C&gt;1&lt;/C&gt;&lt;D xsi:type="xsd:double"&gt;2.4&lt;/D&gt;&lt;D xsi:type="xsd:double"&gt;2.4&lt;/D&gt;&lt;/FQL&gt;&lt;FQL&gt;&lt;Q&gt;US7591EP1005^FESG_RATING(1/1/2017,12/31/2017,,"ABS")&lt;/Q&gt;&lt;R&gt;2&lt;/R&gt;&lt;C&gt;1&lt;/C&gt;&lt;D xsi:type="xsd:double"&gt;2.4&lt;/D&gt;&lt;D xsi:type="xsd:double"&gt;2.4&lt;/D&gt;&lt;/FQL&gt;&lt;FQL&gt;&lt;Q&gt;US7591EP1005^FESG_RATING(1/1/2018,12/31/2018,,"ABS")&lt;/Q&gt;&lt;R&gt;2&lt;/R&gt;&lt;C&gt;1&lt;/C&gt;&lt;D xsi:type="xsd:double"&gt;2.7&lt;/D&gt;&lt;D xsi:type="xsd:double"&gt;2.7&lt;/D&gt;&lt;/FQL&gt;&lt;FQL&gt;&lt;Q&gt;US1220171060^FESG_RATING(1/1/2016,12/31/2016,,"ABS")&lt;/Q&gt;&lt;R&gt;2&lt;/R&gt;&lt;C&gt;1&lt;/C&gt;&lt;D xsi:type="xsd:string"&gt;@NA&lt;/D&gt;&lt;D xsi:type="xsd:string"&gt;@NA&lt;/D&gt;&lt;/FQL&gt;&lt;FQL&gt;&lt;Q&gt;US1220171060^FESG_RATING(1/1/2017,12/31/2017,,"ABS")&lt;/Q&gt;&lt;R&gt;2&lt;/R&gt;&lt;C&gt;1&lt;/C&gt;&lt;D xsi:type="xsd:string"&gt;@NA&lt;/D&gt;&lt;D xsi:type="xsd:string"&gt;@NA&lt;/D&gt;&lt;/FQL&gt;&lt;FQL&gt;&lt;Q&gt;US1220171060^FESG_RATING(1/1/2018,12/31/2018,,"ABS")&lt;/Q&gt;&lt;R&gt;2&lt;/R&gt;&lt;C&gt;1&lt;/C&gt;&lt;D xsi:type="xsd:double"&gt;2.9&lt;/D&gt;&lt;D xsi:type="xsd:double"&gt;2.9&lt;/D&gt;&lt;/FQL&gt;&lt;FQL&gt;&lt;Q&gt;US2600031080^FESG_RATING(1/1/2016,12/31/2016,,"ABS")&lt;/Q&gt;&lt;R&gt;2&lt;/R&gt;&lt;C&gt;1&lt;/C&gt;&lt;D xsi:type="xsd:double"&gt;1.8&lt;/D&gt;&lt;D xsi:type="xsd:double"&gt;1.8&lt;/D&gt;&lt;/FQL&gt;&lt;FQL&gt;&lt;Q&gt;US2600031080^FESG_RATING(1/1/2017,12/31/2017,,"ABS")&lt;/Q&gt;&lt;R&gt;2&lt;/R&gt;&lt;C&gt;1&lt;/C&gt;&lt;D xsi:type="xsd:double"&gt;1.8&lt;/D&gt;&lt;D xsi:type="xsd:double"&gt;1.9&lt;/D&gt;&lt;/FQL&gt;&lt;FQL&gt;&lt;Q&gt;US2600031080^FESG_RATING(1/1/2018,12/31/2018,,"ABS")&lt;/Q&gt;&lt;R&gt;2&lt;/R&gt;&lt;C&gt;1&lt;/C&gt;&lt;D xsi:type="xsd:double"&gt;1.9&lt;/D&gt;&lt;D xsi:type="xsd:double"&gt;2&lt;/D&gt;&lt;/FQL&gt;&lt;FQL&gt;&lt;Q&gt;CA76131D1033^FESG_RATING(1/1/2016,12/31/2016,,"ABS")&lt;/Q&gt;&lt;R&gt;0&lt;/R&gt;&lt;C&gt;0&lt;/C&gt;&lt;/FQL&gt;&lt;FQL&gt;&lt;Q&gt;CA76131D1033^FESG_RATING(1/1/2017,12/31/2017,,"ABS")&lt;/Q&gt;&lt;R&gt;0&lt;/R&gt;&lt;C&gt;0&lt;/C&gt;&lt;/FQL&gt;&lt;FQL&gt;&lt;Q&gt;CA76131D1033^FESG_RATING(1/1/2018,12/31/2018,,"ABS")&lt;/Q&gt;&lt;R&gt;0&lt;/R&gt;&lt;C&gt;0&lt;/C&gt;&lt;/FQL&gt;&lt;FQL&gt;&lt;Q&gt;CH0114405324^FESG_RATING(1/1/2016,12/31/2016,,"ABS")&lt;/Q&gt;&lt;R&gt;2&lt;/R&gt;&lt;C&gt;1&lt;/C&gt;&lt;D xsi:type="xsd:double"&gt;2&lt;/D&gt;&lt;D xsi:type="xsd:double"&gt;2.6&lt;/D&gt;&lt;/FQL&gt;&lt;FQL&gt;&lt;Q&gt;CH0114405324^FESG_RATING(1/1/2017,12/31/2017,,"ABS")&lt;/Q&gt;&lt;R&gt;2&lt;/R&gt;&lt;C&gt;1&lt;/C&gt;&lt;D xsi:type="xsd:double"&gt;2.6&lt;/D&gt;&lt;D xsi:type="xsd:double"&gt;2.6&lt;/D&gt;&lt;/FQL&gt;&lt;FQL&gt;&lt;Q&gt;CH0114405324^FESG_RATING(1/1/2018,12/31/2018,,"ABS")&lt;/Q&gt;&lt;R&gt;2&lt;/R&gt;&lt;C&gt;1&lt;/C&gt;&lt;D xsi:type="xsd:double"&gt;2.6&lt;/D&gt;&lt;D xsi:type="xsd:double"&gt;2.4&lt;/D&gt;&lt;/FQL&gt;&lt;FQL&gt;&lt;Q&gt;KR7000270009^FESG_RATING(1/1/2016,12/31/2016,,"ABS")&lt;/Q&gt;&lt;R&gt;2&lt;/R&gt;&lt;C&gt;1&lt;/C&gt;&lt;D xsi:type="xsd:double"&gt;2.4&lt;/D&gt;&lt;D xsi:type="xsd:double"&gt;2.5&lt;/D&gt;&lt;/FQL&gt;&lt;FQL&gt;&lt;Q&gt;KR7000270009^FESG_RATING(1/1/2017,12/31/2017,,"ABS")&lt;/Q&gt;&lt;R&gt;2&lt;/R&gt;&lt;C&gt;1&lt;/C&gt;&lt;D xsi:type="xsd:double"&gt;2.6&lt;/D&gt;&lt;D xsi:type="xsd:double"&gt;2.7&lt;/D&gt;&lt;/FQL&gt;&lt;FQL&gt;&lt;Q&gt;KR7000270009^FESG_RATING(1/1/2018,12/31/2018,,"ABS")&lt;/Q&gt;&lt;R&gt;2&lt;/R&gt;&lt;C&gt;1&lt;/C&gt;&lt;D xsi:type="xsd:double"&gt;2.5&lt;/D&gt;&lt;D xsi:type="xsd:double"&gt;2.5&lt;/D&gt;&lt;/FQL&gt;&lt;FQL&gt;&lt;Q&gt;FR0011981968^FESG_RATING(1/1/2016,12/31/2016,,"ABS")&lt;/Q&gt;&lt;R&gt;2&lt;/R&gt;&lt;C&gt;1&lt;/C&gt;&lt;D xsi:type="xsd:string"&gt;@NA&lt;/D&gt;&lt;D xsi:type="xsd:string"&gt;@NA&lt;/D&gt;&lt;/FQL&gt;&lt;FQL&gt;&lt;Q&gt;FR0011981968^FESG_RATING(1/1/2017,12/31/2017,,"ABS")&lt;/Q&gt;&lt;R&gt;2&lt;/R&gt;&lt;C&gt;1&lt;/C&gt;&lt;D xsi:type="xsd:string"&gt;@NA&lt;/D&gt;&lt;D xsi:type="xsd:string"&gt;@NA&lt;/D&gt;&lt;/FQL&gt;&lt;FQL&gt;&lt;Q&gt;FR0011981968^FESG_RATING(1/1/2018,12/31/2018,,"ABS")&lt;/Q&gt;&lt;R&gt;2&lt;/R&gt;&lt;C&gt;1&lt;/C&gt;&lt;D xsi:type="xsd:string"&gt;@NA&lt;/D&gt;&lt;D xsi:type="xsd:string"&gt;@NA&lt;/D&gt;&lt;/FQL&gt;&lt;FQL&gt;&lt;Q&gt;US3848021040^FESG_RATING(1/1/2016,12/31/2016,,"ABS")&lt;/Q&gt;&lt;R&gt;2&lt;/R&gt;&lt;C&gt;1&lt;/C&gt;&lt;D xsi:type="xsd:double"&gt;2.6&lt;/D&gt;&lt;D xsi:type="xsd:double"&gt;3&lt;/D&gt;&lt;/FQL&gt;&lt;FQL&gt;&lt;Q&gt;US3848021040^FESG_RATING(1/1/2017,12/31/2017,,"ABS")&lt;/Q&gt;&lt;R&gt;2&lt;/R&gt;&lt;C&gt;1&lt;/C&gt;&lt;D xsi:type="xsd:double"&gt;3&lt;/D&gt;&lt;D xsi:type="xsd:double"&gt;2.9&lt;/D&gt;&lt;/FQL&gt;&lt;FQL&gt;&lt;Q&gt;US3848021040^FESG_RATING(1/1/2018,12/31/2018,,"ABS")&lt;/Q&gt;&lt;R&gt;2&lt;/R&gt;&lt;C&gt;1&lt;/C&gt;&lt;D xsi:type="xsd:double"&gt;3.3&lt;/D&gt;&lt;D xsi:type="xsd:double"&gt;3.3&lt;/D&gt;&lt;/FQL&gt;&lt;FQL&gt;&lt;Q&gt;JP3951600000^FESG_RATING(1/1/2016,12/31/2016,,"ABS")&lt;/Q&gt;&lt;R&gt;2&lt;/R&gt;&lt;C&gt;1&lt;/C&gt;&lt;D xsi:type="xsd:double"&gt;2&lt;/D&gt;&lt;D xsi:type="xsd:double"&gt;1.9&lt;/D&gt;&lt;/FQL&gt;&lt;FQL&gt;&lt;Q&gt;JP3951600000^FESG_RATING(1/1/2017,12/31/2017,,"ABS")&lt;/Q&gt;&lt;R&gt;2&lt;/R&gt;&lt;C&gt;1&lt;/C&gt;&lt;D xsi:type="xsd:double"&gt;1.9&lt;/D&gt;&lt;D xsi:type="xsd:double"&gt;2.2&lt;/D&gt;&lt;/FQL&gt;&lt;FQL&gt;&lt;Q&gt;JP3951600000^FESG_RATING(1/1/2018,12/31/2018,,"ABS")&lt;/Q&gt;&lt;R&gt;2&lt;/R&gt;&lt;C&gt;1&lt;/C&gt;&lt;D xsi:type="xsd:double"&gt;2.2&lt;/D&gt;&lt;D xsi:type="xsd:double"&gt;2.7&lt;/D&gt;&lt;/FQL&gt;&lt;FQL&gt;&lt;Q&gt;SE0000148884^FESG_RATING(1/1/2016,12/31/2016,,"ABS")&lt;/Q&gt;&lt;R&gt;2&lt;/R&gt;&lt;C&gt;1&lt;/C&gt;&lt;D xsi:type="xsd:double"&gt;4.4&lt;/D&gt;&lt;D xsi:type="xsd:double"&gt;4.5&lt;/D&gt;&lt;/FQL&gt;&lt;FQL&gt;&lt;Q&gt;SE0000148884^FESG_RATING(1/1/2017,12/31/2017,,"ABS")&lt;/Q&gt;&lt;R&gt;2&lt;/R&gt;&lt;C&gt;1&lt;/C&gt;&lt;D xsi:type="xsd:double"&gt;4.5&lt;/D&gt;&lt;D xsi:type="xsd:double"&gt;4.4&lt;/D&gt;&lt;/FQL&gt;&lt;FQL&gt;&lt;Q&gt;SE0000148884^FESG_RATING(1/1/2018,12/31/2018,,"ABS")&lt;/Q&gt;&lt;R&gt;2&lt;/R&gt;&lt;C&gt;1&lt;/C&gt;&lt;D xsi:type="xsd:double"&gt;4.4&lt;/D&gt;&lt;D xsi:type="xsd:double"&gt;4.3&lt;/D&gt;&lt;/FQL&gt;&lt;FQL&gt;&lt;Q&gt;JP3505000004^FESG_RATING(1/1/2016,12/31/2016,,"ABS")&lt;/Q&gt;&lt;R&gt;2&lt;/R&gt;&lt;C&gt;1&lt;/C&gt;&lt;D xsi:type="xsd:double"&gt;2&lt;/D&gt;&lt;D xsi:type="xsd:double"&gt;3.2&lt;/D&gt;&lt;/FQL&gt;&lt;FQL&gt;&lt;Q&gt;JP3505000004^FESG_RATING(1/1/2017,12/31/2017,,"ABS")&lt;/Q&gt;&lt;R&gt;2&lt;/R&gt;&lt;C&gt;1&lt;/C&gt;&lt;D xsi:type="xsd:double"&gt;3.2&lt;/D&gt;&lt;D xsi:type="xsd:double"&gt;3.7&lt;/D&gt;&lt;/FQL&gt;&lt;FQL&gt;&lt;Q&gt;JP3505000004^FESG_RATING(1/1/2018,12/31/2018,,"ABS")&lt;/Q&gt;&lt;R&gt;2&lt;/R&gt;&lt;C&gt;1&lt;/C&gt;&lt;D xsi:type="xsd:double"&gt;3.7&lt;/D&gt;&lt;D xsi:type="xsd:double"&gt;3.9&lt;/D&gt;&lt;/FQL&gt;&lt;FQL&gt;&lt;Q&gt;US4932671088^FESG_RATING(1/1/2016,12/31/2016,,"ABS")&lt;/Q&gt;&lt;R&gt;2&lt;/R&gt;&lt;C&gt;1&lt;/C&gt;&lt;D xsi:type="xsd:double"&gt;2.9&lt;/D&gt;&lt;D xsi:type="xsd:double"&gt;3.5&lt;/D&gt;&lt;/FQL&gt;&lt;FQL&gt;&lt;Q&gt;US4932671088^FESG_RATING(1/1/2017,12/31/2017,,"ABS")&lt;/Q&gt;&lt;R&gt;2&lt;/R&gt;&lt;C&gt;1&lt;/C&gt;&lt;D xsi:type="xsd:double"&gt;3.6&lt;/D&gt;&lt;D xsi:type="xsd:double"&gt;3.6&lt;/D&gt;&lt;/FQL&gt;&lt;FQL&gt;&lt;Q&gt;US4932671088^FESG_RATING(1/1/2018,12/31/2018,,"ABS")&lt;/Q&gt;&lt;R&gt;2&lt;/R&gt;&lt;C&gt;1&lt;/C&gt;&lt;D xsi:type="xsd:double"&gt;3.5&lt;/D&gt;&lt;D xsi:type="xsd:double"&gt;3.5&lt;/D&gt;&lt;/FQL&gt;&lt;FQL&gt;&lt;Q&gt;JP3200450009^FESG_RATING(1/1/2016,12/31/2016,,"ABS")&lt;/Q&gt;&lt;R&gt;2&lt;/R&gt;&lt;C&gt;1&lt;/C&gt;&lt;D xsi:type="xsd:double"&gt;0.9&lt;/D&gt;&lt;D xsi:type="xsd:double"&gt;1&lt;/D&gt;&lt;/FQL&gt;&lt;FQL&gt;&lt;Q&gt;JP3200450009^FESG_RATING(1/1/2017,12/31/2017,,"ABS")&lt;/Q&gt;&lt;R&gt;2&lt;/R&gt;&lt;C&gt;1&lt;/C&gt;&lt;D xsi:type="xsd:double"&gt;2&lt;/D&gt;&lt;D xsi:type="xsd:double"&gt;2&lt;/D&gt;&lt;/FQL&gt;&lt;FQL&gt;&lt;Q&gt;JP3200450009^FESG_RATING(1/1/2018,12/31/2018,,"ABS")&lt;/Q&gt;&lt;R&gt;2&lt;/R&gt;&lt;C&gt;1&lt;/C&gt;&lt;D xsi:type="xsd:double"&gt;2&lt;/D&gt;&lt;D xsi:type="xsd:double"&gt;1.7&lt;/D&gt;&lt;/FQL&gt;&lt;FQL&gt;&lt;Q&gt;GB0004544929^FESG_RATING(1/1/2016,12/31/2016,,"ABS")&lt;/Q&gt;&lt;R&gt;2&lt;/R&gt;&lt;C&gt;1&lt;/C&gt;&lt;D xsi:type="xsd:double"&gt;3.1&lt;/D&gt;&lt;D xsi:type="xsd:double"&gt;3&lt;/D&gt;&lt;/FQL&gt;&lt;FQL&gt;&lt;Q&gt;GB0004544929^FESG_RATING(1/1/2017,12/31/2017,,"ABS")&lt;/Q&gt;&lt;R&gt;2&lt;/R&gt;&lt;C&gt;1&lt;/C&gt;&lt;D xsi:type="xsd:double"&gt;3&lt;/D&gt;&lt;D xsi:type="xsd:double"&gt;3.4&lt;/D&gt;&lt;/FQL&gt;&lt;FQL&gt;&lt;Q&gt;GB0004544929^FESG_RATING(1/1/2018,12/31/2018,,"ABS")&lt;/Q&gt;&lt;R&gt;2&lt;/R&gt;&lt;C&gt;1&lt;/C&gt;&lt;D xsi:type="xsd:double"&gt;3.4&lt;/D&gt;&lt;D xsi:type="xsd:double"&gt;4.1&lt;/D&gt;&lt;/FQL&gt;&lt;FQL&gt;&lt;Q&gt;US8962391004^FESG_RATING(1/1/2016,12/31/2016,,"ABS")&lt;/Q&gt;&lt;R&gt;2&lt;/R&gt;&lt;C&gt;1&lt;/C&gt;&lt;D xsi:type="xsd:double"&gt;1.2&lt;/D&gt;&lt;D xsi:type="xsd:double"&gt;1.2&lt;/D&gt;&lt;/FQL&gt;&lt;FQL&gt;&lt;Q&gt;US8962391004^FESG_RATING(1/1/2017,12/31/2017,,"ABS")&lt;/Q&gt;&lt;R&gt;2&lt;/R&gt;&lt;C&gt;1&lt;/C&gt;&lt;D xsi:type="xsd:double"&gt;1.5&lt;/D&gt;&lt;D xsi:type="xsd:double"&gt;1.5&lt;/D&gt;&lt;/FQL&gt;&lt;FQL&gt;&lt;Q&gt;US8962391004^FESG_RATING(1/1/2018,12/31/2018,,"ABS")&lt;/Q&gt;&lt;R&gt;2&lt;/R&gt;&lt;C&gt;1&lt;/C&gt;&lt;D xsi:type="xsd:double"&gt;1.5&lt;/D&gt;&lt;D xsi:type="xsd:double"&gt;1.4&lt;/D&gt;&lt;/FQL&gt;&lt;FQL&gt;&lt;Q&gt;US55261F1049^FESG_RATING(1/1/2016,12/31/2016,,"ABS")&lt;/Q&gt;&lt;R&gt;2&lt;/R&gt;&lt;C&gt;1&lt;/C&gt;&lt;D xsi:type="xsd:double"&gt;2.3&lt;/D&gt;&lt;D xsi:type="xsd:double"&gt;2.3&lt;/D&gt;&lt;/FQL&gt;&lt;FQL&gt;&lt;Q&gt;US55261F1049^FESG_RATING(1/1/2017,12/31/2017,,"ABS")&lt;/Q&gt;&lt;R&gt;2&lt;/R&gt;&lt;C&gt;1&lt;/C&gt;&lt;D xsi:type="xsd:double"&gt;2.3&lt;/D&gt;&lt;D xsi:type="xsd:double"&gt;2.3&lt;/D&gt;&lt;/FQL&gt;&lt;FQL&gt;&lt;Q&gt;US55261F1049^FESG_RATING(1/1/2018,12/31/2018,,"ABS")&lt;/Q&gt;&lt;R&gt;2&lt;/R&gt;&lt;C&gt;1&lt;/C&gt;&lt;D xsi:type="xsd:double"&gt;2.3&lt;/D&gt;&lt;D xsi:type="xsd:double"&gt;2.3&lt;/D&gt;&lt;/FQL&gt;&lt;FQL&gt;&lt;Q&gt;US70432V1026^FESG_RATING(1/1/2016,12/31/2016,,"ABS")&lt;/Q&gt;&lt;R&gt;2&lt;/R&gt;&lt;C&gt;1&lt;/C&gt;&lt;D xsi:type="xsd:string"&gt;@NA&lt;/D&gt;&lt;D xsi:type="xsd:string"&gt;@NA&lt;/D&gt;&lt;/FQL&gt;&lt;FQL&gt;&lt;Q&gt;US70432V1026^FESG_RATING(1/1/2017,12/31/2017,,"ABS")&lt;/Q&gt;&lt;R&gt;2&lt;/R&gt;&lt;C&gt;1&lt;/C&gt;&lt;D xsi:type="xsd:string"&gt;@NA&lt;/D&gt;&lt;D xsi:type="xsd:string"&gt;@NA&lt;/D&gt;&lt;/FQL&gt;&lt;FQL&gt;&lt;Q&gt;US70432V1026^FESG_RATING(1/1/2018,12/31/2018,,"ABS")&lt;/Q&gt;&lt;R&gt;2&lt;/R&gt;&lt;C&gt;1&lt;/C&gt;&lt;D xsi:type="xsd:string"&gt;@NA&lt;/D&gt;&lt;D xsi:type="xsd:string"&gt;@NA&lt;/D&gt;&lt;/FQL&gt;&lt;FQL&gt;&lt;Q&gt;IE0004906560^FESG_RATING(1/1/2016,12/31/2016,,"ABS")&lt;/Q&gt;&lt;R&gt;2&lt;/R&gt;&lt;C&gt;1&lt;/C&gt;&lt;D xsi:type="xsd:double"&gt;2.4&lt;/D&gt;&lt;D xsi:type="xsd:double"&gt;2.4&lt;/D&gt;&lt;/FQL&gt;&lt;FQL&gt;&lt;Q&gt;IE0004906560^FESG_RATING(1/1/2017,12/31/2017,,"ABS")&lt;/Q&gt;&lt;R&gt;2&lt;/R&gt;&lt;C&gt;1&lt;/C&gt;&lt;D xsi:type="xsd:double"&gt;2.5&lt;/D&gt;&lt;D xsi:type="xsd:double"&gt;2.5&lt;/D&gt;&lt;/FQL&gt;&lt;FQL&gt;&lt;Q&gt;IE0004906560^FESG_RATING(1/1/2018,12/31/2018,,"ABS")&lt;/Q&gt;&lt;R&gt;2&lt;/R&gt;&lt;C&gt;1&lt;/C&gt;&lt;D xsi:type="xsd:double"&gt;3&lt;/D&gt;&lt;D xsi:type="xsd:double"&gt;3&lt;/D&gt;&lt;/FQL&gt;&lt;FQL&gt;&lt;Q&gt;US8793691069^FESG_RATING(1/1/2016,12/31/2016,,"ABS")&lt;/Q&gt;&lt;R&gt;2&lt;/R&gt;&lt;C&gt;1&lt;/C&gt;&lt;D xsi:type="xsd:string"&gt;@NA&lt;/D&gt;&lt;D xsi:type="xsd:string"&gt;@NA&lt;/D&gt;&lt;/FQL&gt;&lt;FQL&gt;&lt;Q&gt;US8793691069^FESG_RATING(1/1/2017,12/31/2017,,"ABS")&lt;/Q&gt;&lt;R&gt;2&lt;/R&gt;&lt;C&gt;1&lt;/C&gt;&lt;D xsi:type="xsd:string"&gt;@NA&lt;/D&gt;&lt;D xsi:type="xsd:string"&gt;@NA&lt;/D&gt;&lt;/FQL&gt;&lt;FQL&gt;&lt;Q&gt;US8793691069^FESG_RATING(1/1/2018,12/31/2018,,"ABS")&lt;/Q&gt;&lt;R&gt;2&lt;/R&gt;&lt;C&gt;1&lt;/C&gt;&lt;D xsi:type="xsd:double"&gt;2.3&lt;/D&gt;&lt;D xsi:type="xsd:double"&gt;2.3&lt;/D&gt;&lt;/FQL&gt;&lt;FQL&gt;&lt;Q&gt;US42809H1077^FESG_RATING(1/1/2016,12/31/2016,,"ABS")&lt;/Q&gt;&lt;R&gt;2&lt;/R&gt;&lt;C&gt;1&lt;/C&gt;&lt;D xsi:type="xsd:double"&gt;3.1&lt;/D&gt;&lt;D xsi:type="xsd:double"&gt;3.1&lt;/D&gt;&lt;/FQL&gt;&lt;FQL&gt;&lt;Q&gt;US42809H1077^FESG_RATING(1/1/2017,12/31/2017,,"ABS")&lt;/Q&gt;&lt;R&gt;2&lt;/R&gt;&lt;C&gt;1&lt;/C&gt;&lt;D xsi:type="xsd:double"&gt;3.3&lt;/D&gt;&lt;D xsi:type="xsd:double"&gt;3.3&lt;/D&gt;&lt;/FQL&gt;&lt;FQL&gt;&lt;Q&gt;US42809H1077^FESG_RATING(1/1/2018,12/31/2018,,"ABS")&lt;/Q&gt;&lt;R&gt;2&lt;/R&gt;&lt;C&gt;1&lt;/C&gt;&lt;D xsi:type="xsd:double"&gt;3.3&lt;/D&gt;&lt;D xsi:type="xsd:double"&gt;3.6&lt;/D&gt;&lt;/FQL&gt;&lt;FQL&gt;&lt;Q&gt;FI0009005987^FESG_RATING(1/1/2016,12/31/2016,,"ABS")&lt;/Q&gt;&lt;R&gt;2&lt;/R&gt;&lt;C&gt;1&lt;/C&gt;&lt;D xsi:type="xsd:double"&gt;3.8&lt;/D&gt;&lt;D xsi:type="xsd:double"&gt;3.8&lt;/D&gt;&lt;/FQL&gt;&lt;FQL&gt;&lt;Q&gt;FI0009005987^FESG_RATING(1/1/2017,12/31/2017,,"ABS")&lt;/Q&gt;&lt;R&gt;2&lt;/R&gt;&lt;C&gt;1&lt;/C&gt;&lt;D xsi:type="xsd:double"&gt;4.3&lt;/D&gt;&lt;D xsi:type="xsd:double"&gt;4.3&lt;/D&gt;&lt;/FQL&gt;&lt;FQL&gt;&lt;Q&gt;FI0009005987^FESG_RATING(1/1/2018,12/31/2018,,"ABS")&lt;/Q&gt;&lt;R&gt;2&lt;/R&gt;&lt;C&gt;1&lt;/C&gt;&lt;D xsi:type="xsd:double"&gt;4.3&lt;/D&gt;&lt;D xsi:type="xsd:double"&gt;4.1&lt;/D&gt;&lt;/FQL&gt;&lt;FQL&gt;&lt;Q&gt;US4364401012^FESG_RATING(1/1/2016,12/31/2016,,"ABS")&lt;/Q&gt;&lt;R&gt;2&lt;/R&gt;&lt;C&gt;1&lt;/C&gt;&lt;D xsi:type="xsd:string"&gt;@NA&lt;/D&gt;&lt;D xsi:type="xsd:double"&gt;1.1&lt;/D&gt;&lt;/FQL&gt;&lt;FQL&gt;&lt;Q&gt;US4364401012^FESG_RATING(1/1/2017,12/31/2017,,"ABS")&lt;/Q&gt;&lt;R&gt;2&lt;/R&gt;&lt;C&gt;1&lt;/C&gt;&lt;D xsi:type="xsd:double"&gt;1.1&lt;/D&gt;&lt;D xsi:type="xsd:double"&gt;2.2&lt;/D&gt;&lt;/FQL&gt;&lt;FQL&gt;&lt;Q&gt;US4364401012^FESG_RATING(1/1/2018,12/31/2018,,"ABS")&lt;/Q&gt;&lt;R&gt;2&lt;/R&gt;&lt;C&gt;1&lt;/C&gt;&lt;D xsi:type="xsd:double"&gt;2.2&lt;/D&gt;&lt;D xsi:type="xsd:double"&gt;2.6&lt;/D&gt;&lt;/FQL&gt;&lt;FQL&gt;&lt;Q&gt;INE018A01030^FESG_RATING(1/1/2016,12/31/2016,,"ABS")&lt;/Q&gt;&lt;R&gt;2&lt;/R&gt;&lt;C&gt;1&lt;/C&gt;&lt;D xsi:type="xsd:double"&gt;2&lt;/D&gt;&lt;D xsi:type="xsd:double"&gt;2.9&lt;/D&gt;&lt;/FQL&gt;&lt;FQL&gt;&lt;Q&gt;INE018A01030^FESG_RATING(1/1/2017,12/31/2017,,"ABS")&lt;/Q&gt;&lt;R&gt;2&lt;/R&gt;&lt;C&gt;1&lt;/C&gt;&lt;D xsi:type="xsd:double"&gt;2.9&lt;/D&gt;&lt;D xsi:type="xsd:double"&gt;3.3&lt;/D&gt;&lt;/FQL&gt;&lt;FQL&gt;&lt;Q&gt;INE018A01030^FESG_RATING(1/1/2018,12/31/2018,,"ABS")&lt;/Q&gt;&lt;R&gt;2&lt;/R&gt;&lt;C&gt;1&lt;/C&gt;&lt;D xsi:type="xsd:double"&gt;3.3&lt;/D&gt;&lt;D xsi:type="xsd:double"&gt;3.5&lt;/D&gt;&lt;/FQL&gt;&lt;FQL&gt;&lt;Q&gt;SE0009922164^FESG_RATING(1/1/2016,12/31/2016,,"ABS")&lt;/Q&gt;&lt;R&gt;2&lt;/R&gt;&lt;C&gt;1&lt;/C&gt;&lt;D xsi:type="xsd:string"&gt;@NA&lt;/D&gt;&lt;D xsi:type="xsd:string"&gt;@NA&lt;/D&gt;&lt;/FQL&gt;&lt;FQL&gt;&lt;Q&gt;SE0009922164^FESG_RATING(1/1/2017,12/31/2017,,"ABS")&lt;/Q&gt;&lt;R&gt;2&lt;/R&gt;&lt;C&gt;1&lt;/C&gt;&lt;D xsi:type="xsd:string"&gt;@NA&lt;/D&gt;&lt;D xsi:type="xsd:string"&gt;@NA&lt;/D&gt;&lt;/FQL&gt;&lt;FQL&gt;&lt;Q&gt;SE0009922164^FESG_RATING(1/1/2018,12/31/2018,,"ABS")&lt;/Q&gt;&lt;R&gt;2&lt;/R&gt;&lt;C&gt;1&lt;/C&gt;&lt;D xsi:type="xsd:string"&gt;@NA&lt;/D&gt;&lt;D xsi:type="xsd:double"&gt;4.3&lt;/D&gt;&lt;/FQL&gt;&lt;FQL&gt;&lt;Q&gt;JP3476480003^FESG_RATING(1/1/2016,12/31/2016,,"ABS")&lt;/Q&gt;&lt;R&gt;2&lt;/R&gt;&lt;C&gt;1&lt;/C&gt;&lt;D xsi:type="xsd:double"&gt;2.7&lt;/D&gt;&lt;D xsi:type="xsd:double"&gt;3.1&lt;/D&gt;&lt;/FQL&gt;&lt;FQL&gt;&lt;Q&gt;JP3476480003^FESG_RATING(1/1/2017,12/31/2017,,"ABS")&lt;/Q&gt;&lt;R&gt;2&lt;/R&gt;&lt;C&gt;1&lt;/C&gt;&lt;D xsi:type="xsd:double"&gt;3.1&lt;/D&gt;&lt;D xsi:type="xsd:double"&gt;3.5&lt;/D&gt;&lt;/FQL&gt;&lt;FQL&gt;&lt;Q&gt;JP3476480003^FESG_RATING(1/1/2018,12/31/2018,,"ABS")&lt;/Q&gt;&lt;R&gt;2&lt;/R&gt;&lt;C&gt;1&lt;/C&gt;&lt;D xsi:type="xsd:double"&gt;3.5&lt;/D&gt;&lt;D xsi:type="xsd:double"&gt;3.2&lt;/D&gt;&lt;/FQL&gt;&lt;FQL&gt;&lt;Q&gt;NO0010031479^FESG_RATING(1/1/2016,12/31/2016,,"ABS")&lt;/Q&gt;&lt;R&gt;2&lt;/R&gt;&lt;C&gt;1&lt;/C&gt;&lt;D xsi:type="xsd:string"&gt;@NA&lt;/D&gt;&lt;D xsi:type="xsd:string"&gt;@NA&lt;/D&gt;&lt;/FQL&gt;&lt;FQL&gt;&lt;Q&gt;NO0010031479^FESG_RATING(1/1/2017,12/31/2017,,"ABS")&lt;/Q&gt;&lt;R&gt;2&lt;/R&gt;&lt;C&gt;1&lt;/C&gt;&lt;D xsi:type="xsd:string"&gt;@NA&lt;/D&gt;&lt;D xsi:type="xsd:string"&gt;@NA&lt;/D&gt;&lt;/FQL&gt;&lt;FQL&gt;&lt;Q&gt;NO0010031479^FESG_RATING(1/1/2018,12/31/2018,,"ABS")&lt;/Q&gt;&lt;R&gt;2&lt;/R&gt;&lt;C&gt;1&lt;/C&gt;&lt;D xsi:type="xsd:string"&gt;@NA&lt;/D&gt;&lt;D xsi:type="xsd:string"&gt;@NA&lt;/D&gt;&lt;/FQL&gt;&lt;FQL&gt;&lt;Q&gt;US25809K1051^FESG_RATING(1/1/2016,12/31/2016,,"ABS")&lt;/Q&gt;&lt;R&gt;2&lt;/R&gt;&lt;C&gt;1&lt;/C&gt;&lt;D xsi:type="xsd:string"&gt;@NA&lt;/D&gt;&lt;D xsi:type="xsd:string"&gt;@NA&lt;/D&gt;&lt;/FQL&gt;&lt;FQL&gt;&lt;Q&gt;US25809K1051^FESG_RATING(1/1/2017,12/31/2017,,"ABS")&lt;/Q&gt;&lt;R&gt;2&lt;/R&gt;&lt;C&gt;1&lt;/C&gt;&lt;D xsi:type="xsd:string"&gt;@NA&lt;/D&gt;&lt;D xsi:type="xsd:string"&gt;@NA&lt;/D&gt;&lt;/FQL&gt;&lt;FQL&gt;&lt;Q&gt;US25809K1051^FESG_RATING(1/1/2018,12/31/2018,,"ABS")&lt;/Q&gt;&lt;R&gt;2&lt;/R&gt;&lt;C&gt;1&lt;/C&gt;&lt;D xsi:type="xsd:string"&gt;@NA&lt;/D&gt;&lt;D xsi:type="xsd:string"&gt;@NA&lt;/D&gt;&lt;/FQL&gt;&lt;FQL&gt;&lt;Q&gt;BE0003565737^FESG_RATING(1/1/2016,12/31/2016,,"ABS")&lt;/Q&gt;&lt;R&gt;2&lt;/R&gt;&lt;C&gt;1&lt;/C&gt;&lt;D xsi:type="xsd:double"&gt;3.6&lt;/D&gt;&lt;D xsi:type="xsd:double"&gt;3.6&lt;/D&gt;&lt;/FQL&gt;&lt;FQL&gt;&lt;Q&gt;BE0003565737^FESG_RATING(1/1/2017,12/31/2017,,"ABS")&lt;/Q&gt;&lt;R&gt;2&lt;/R&gt;&lt;C&gt;1&lt;/C&gt;&lt;D xsi:type="xsd:double"&gt;3.6&lt;/D&gt;&lt;D xsi:type="xsd:double"&gt;3.6&lt;/D&gt;&lt;/FQL&gt;&lt;FQL&gt;&lt;Q&gt;BE0003565737^FESG_RATING(1/1/2018,12/31/2018,,"ABS")&lt;/Q&gt;&lt;R&gt;2&lt;/R&gt;&lt;C&gt;1&lt;/C&gt;&lt;D xsi:type="xsd:double"&gt;3.6&lt;/D&gt;&lt;D xsi:type="xsd:double"&gt;4.4&lt;/D&gt;&lt;/FQL&gt;&lt;FQL&gt;&lt;Q&gt;US4062161017^FESG_RATING(1/1/2016,12/31/2016,,"ABS")&lt;/Q&gt;&lt;R&gt;2&lt;/R&gt;&lt;C&gt;1&lt;/C&gt;&lt;D xsi:type="xsd:double"&gt;2&lt;/D&gt;&lt;D xsi:type="xsd:double"&gt;2&lt;/D&gt;&lt;/FQL&gt;&lt;FQL&gt;&lt;Q&gt;US4062161017^FESG_RATING(1/1/2017,12/31/2017,,"ABS")&lt;/Q&gt;&lt;R&gt;2&lt;/R&gt;&lt;C&gt;1&lt;/C&gt;&lt;D xsi:type="xsd:double"&gt;2&lt;/D&gt;&lt;D xsi:type="xsd:double"&gt;2.8&lt;/D&gt;&lt;/FQL&gt;&lt;FQL&gt;&lt;Q&gt;US4062161017^FESG_RATING(1/1/2018,12/31/2018,,"ABS")&lt;/Q&gt;&lt;R&gt;2&lt;/R&gt;&lt;C&gt;1&lt;/C&gt;&lt;D xsi:type="xsd:double"&gt;2.8&lt;/D&gt;&lt;D xsi:type="xsd:double"&gt;2.8&lt;/D&gt;&lt;/FQL&gt;&lt;FQL&gt;&lt;Q&gt;AU000000APT1^FESG_RATING(1/1/2016,12/31/2016,,"ABS")&lt;/Q&gt;&lt;R&gt;2&lt;/R&gt;&lt;C&gt;1&lt;/C&gt;&lt;D xsi:type="xsd:string"&gt;@NA&lt;/D&gt;&lt;D xsi:type="xsd:string"&gt;@NA&lt;/D&gt;&lt;/FQL&gt;&lt;FQL&gt;&lt;Q&gt;AU000000APT1^FESG_RATING(1/1/2017,12/31/2017,,"ABS")&lt;/Q&gt;&lt;R&gt;2&lt;/R&gt;&lt;C&gt;1&lt;/C&gt;&lt;D xsi:type="xsd:string"&gt;@NA&lt;/D&gt;&lt;D xsi:type="xsd:string"&gt;@NA&lt;/D&gt;&lt;/FQL&gt;&lt;FQL&gt;&lt;Q&gt;AU000000APT1^FESG_RATING(1/1/2018,12/31/2018,,"ABS")&lt;/Q&gt;&lt;R&gt;2&lt;/R&gt;&lt;C&gt;1&lt;/C&gt;&lt;D xsi:type="xsd:string"&gt;@NA&lt;/D&gt;&lt;D xsi:type="xsd:string"&gt;@NA&lt;/D&gt;&lt;/FQL&gt;&lt;FQL&gt;&lt;Q&gt;HK0823032773^FESG_RATING(1/1/2016,12/31/2016,,"ABS")&lt;/Q&gt;&lt;R&gt;2&lt;/R&gt;&lt;C&gt;1&lt;/C&gt;&lt;D xsi:type="xsd:double"&gt;3.2&lt;/D&gt;&lt;D xsi:type="xsd:double"&gt;2.9&lt;/D&gt;&lt;/FQL&gt;&lt;FQL&gt;&lt;Q&gt;HK0823032773^FESG_RATING(1/1/2017,12/31/2017,,"ABS")&lt;/Q&gt;&lt;R&gt;2&lt;/R&gt;&lt;C&gt;1&lt;/C&gt;&lt;D xsi:type="xsd:double"&gt;2.9&lt;/D&gt;&lt;D xsi:type="xsd:double"&gt;3&lt;/D&gt;&lt;/FQL&gt;&lt;FQL&gt;&lt;Q&gt;HK0823032773^FESG_RATING(1/1/2018,12/31/2018,,"ABS")&lt;/Q&gt;&lt;R&gt;2&lt;/R&gt;&lt;C&gt;1&lt;/C&gt;&lt;D xsi:type="xsd:double"&gt;3&lt;/D&gt;&lt;D xsi:type="xsd:double"&gt;3.2&lt;/D&gt;&lt;/FQL&gt;&lt;FQL&gt;&lt;Q&gt;US98419M1009^FESG_RATING(1/1/2016,12/31/2016,,"ABS")&lt;/Q&gt;&lt;R&gt;2&lt;/R&gt;&lt;C&gt;1&lt;/C&gt;&lt;D xsi:type="xsd:double"&gt;3.5&lt;/D&gt;&lt;D xsi:type="xsd:double"&gt;3.5&lt;/D&gt;&lt;/FQL&gt;&lt;FQL&gt;&lt;Q&gt;US98419M1009^FESG_RATING(1/1/2017,12/31/2017,,"ABS")&lt;/Q&gt;&lt;R&gt;2&lt;/R&gt;&lt;C&gt;1&lt;/C&gt;&lt;D xsi:type="xsd:double"&gt;3.9&lt;/D&gt;&lt;D xsi:type="xsd:double"&gt;3.9&lt;/D&gt;&lt;/FQL&gt;&lt;FQL&gt;&lt;Q&gt;US98419M1009^FESG_RATING(1/1/2018,12/31/2018,,"ABS")&lt;/Q&gt;&lt;R&gt;2&lt;/R&gt;&lt;C&gt;1&lt;/C&gt;&lt;D xsi:type="xsd:double"&gt;3.9&lt;/D&gt;&lt;D xsi:type="xsd:double"&gt;4&lt;/D&gt;&lt;/FQL&gt;&lt;FQL&gt;&lt;Q&gt;FR0000045072^FESG_RATING(1/1/2016,12/31/2016,,"ABS")&lt;/Q&gt;&lt;R&gt;2&lt;/R&gt;&lt;C&gt;1&lt;/C&gt;&lt;D xsi:type="xsd:double"&gt;3.8&lt;/D&gt;&lt;D xsi:type="xsd:double"&gt;3.9&lt;/D&gt;&lt;/FQL&gt;&lt;FQL&gt;&lt;Q&gt;FR0000045072^FESG_RATING(1/1/2017,12/31/2017,,"ABS")&lt;/Q&gt;&lt;R&gt;2&lt;/R&gt;&lt;C&gt;1&lt;/C&gt;&lt;D xsi:type="xsd:double"&gt;3.8&lt;/D&gt;&lt;D xsi:type="xsd:double"&gt;3.8&lt;/D&gt;&lt;/FQL&gt;&lt;FQL&gt;&lt;Q&gt;FR0000045072^FESG_RATING(1/1/2018,12/31/2018,,"ABS")&lt;/Q&gt;&lt;R&gt;2&lt;/R&gt;&lt;C&gt;1&lt;/C&gt;&lt;D xsi:type="xsd:double"&gt;3.8&lt;/D&gt;&lt;D xsi:type="xsd:double"&gt;4.3&lt;/D&gt;&lt;/FQL&gt;&lt;FQL&gt;&lt;Q&gt;US57060D1081^FESG_RATING(1/1/2016,12/31/2016,,"ABS")&lt;/Q&gt;&lt;R&gt;2&lt;/R&gt;&lt;C&gt;1&lt;/C&gt;&lt;D xsi:type="xsd:string"&gt;@NA&lt;/D&gt;&lt;D xsi:type="xsd:string"&gt;@NA&lt;/D&gt;&lt;/FQL&gt;&lt;FQL&gt;&lt;Q</t>
        </r>
      </text>
    </comment>
    <comment ref="A69" authorId="0" shapeId="0" xr:uid="{2B7CC60E-0973-4137-9D5D-9FC7F3991DDE}">
      <text>
        <r>
          <rPr>
            <b/>
            <sz val="9"/>
            <color indexed="81"/>
            <rFont val="Tahoma"/>
            <family val="2"/>
          </rPr>
          <t>&gt;US57060D1081^FESG_RATING(1/1/2017,12/31/2017,,"ABS")&lt;/Q&gt;&lt;R&gt;2&lt;/R&gt;&lt;C&gt;1&lt;/C&gt;&lt;D xsi:type="xsd:string"&gt;@NA&lt;/D&gt;&lt;D xsi:type="xsd:string"&gt;@NA&lt;/D&gt;&lt;/FQL&gt;&lt;FQL&gt;&lt;Q&gt;US57060D1081^FESG_RATING(1/1/2018,12/31/2018,,"ABS")&lt;/Q&gt;&lt;R&gt;2&lt;/R&gt;&lt;C&gt;1&lt;/C&gt;&lt;D xsi:type="xsd:double"&gt;2.2&lt;/D&gt;&lt;D xsi:type="xsd:double"&gt;2.5&lt;/D&gt;&lt;/FQL&gt;&lt;FQL&gt;&lt;Q&gt;JP3351100007^FESG_RATING(1/1/2016,12/31/2016,,"ABS")&lt;/Q&gt;&lt;R&gt;2&lt;/R&gt;&lt;C&gt;1&lt;/C&gt;&lt;D xsi:type="xsd:double"&gt;2.3&lt;/D&gt;&lt;D xsi:type="xsd:double"&gt;2.1&lt;/D&gt;&lt;/FQL&gt;&lt;FQL&gt;&lt;Q&gt;JP3351100007^FESG_RATING(1/1/2017,12/31/2017,,"ABS")&lt;/Q&gt;&lt;R&gt;2&lt;/R&gt;&lt;C&gt;1&lt;/C&gt;&lt;D xsi:type="xsd:double"&gt;2.1&lt;/D&gt;&lt;D xsi:type="xsd:double"&gt;4.2&lt;/D&gt;&lt;/FQL&gt;&lt;FQL&gt;&lt;Q&gt;JP3351100007^FESG_RATING(1/1/2018,12/31/2018,,"ABS")&lt;/Q&gt;&lt;R&gt;2&lt;/R&gt;&lt;C&gt;1&lt;/C&gt;&lt;D xsi:type="xsd:double"&gt;4.2&lt;/D&gt;&lt;D xsi:type="xsd:double"&gt;3.6&lt;/D&gt;&lt;/FQL&gt;&lt;FQL&gt;&lt;Q&gt;US2166484020^FESG_RATING(1/1/2016,12/31/2016,,"ABS")&lt;/Q&gt;&lt;R&gt;2&lt;/R&gt;&lt;C&gt;1&lt;/C&gt;&lt;D xsi:type="xsd:string"&gt;@NA&lt;/D&gt;&lt;D xsi:type="xsd:string"&gt;@NA&lt;/D&gt;&lt;/FQL&gt;&lt;FQL&gt;&lt;Q&gt;US2166484020^FESG_RATING(1/1/2017,12/31/2017,,"ABS")&lt;/Q&gt;&lt;R&gt;2&lt;/R&gt;&lt;C&gt;1&lt;/C&gt;&lt;D xsi:type="xsd:string"&gt;@NA&lt;/D&gt;&lt;D xsi:type="xsd:double"&gt;1.2&lt;/D&gt;&lt;/FQL&gt;&lt;FQL&gt;&lt;Q&gt;US2166484020^FESG_RATING(1/1/2018,12/31/2018,,"ABS")&lt;/Q&gt;&lt;R&gt;2&lt;/R&gt;&lt;C&gt;1&lt;/C&gt;&lt;D xsi:type="xsd:double"&gt;1.2&lt;/D&gt;&lt;D xsi:type="xsd:double"&gt;1.5&lt;/D&gt;&lt;/FQL&gt;&lt;FQL&gt;&lt;Q&gt;US1746101054^FESG_RATING(1/1/2016,12/31/2016,,"ABS")&lt;/Q&gt;&lt;R&gt;2&lt;/R&gt;&lt;C&gt;1&lt;/C&gt;&lt;D xsi:type="xsd:string"&gt;@NA&lt;/D&gt;&lt;D xsi:type="xsd:double"&gt;2.9&lt;/D&gt;&lt;/FQL&gt;&lt;FQL&gt;&lt;Q&gt;US1746101054^FESG_RATING(1/1/2017,12/31/2017,,"ABS")&lt;/Q&gt;&lt;R&gt;2&lt;/R&gt;&lt;C&gt;1&lt;/C&gt;&lt;D xsi:type="xsd:double"&gt;2.9&lt;/D&gt;&lt;D xsi:type="xsd:double"&gt;3.3&lt;/D&gt;&lt;/FQL&gt;&lt;FQL&gt;&lt;Q&gt;US1746101054^FESG_RATING(1/1/2018,12/31/2018,,"ABS")&lt;/Q&gt;&lt;R&gt;2&lt;/R&gt;&lt;C&gt;1&lt;/C&gt;&lt;D xsi:type="xsd:double"&gt;3.3&lt;/D&gt;&lt;D xsi:type="xsd:double"&gt;2.7&lt;/D&gt;&lt;/FQL&gt;&lt;FQL&gt;&lt;Q&gt;US3379321074^FESG_RATING(1/1/2016,12/31/2016,,"ABS")&lt;/Q&gt;&lt;R&gt;2&lt;/R&gt;&lt;C&gt;1&lt;/C&gt;&lt;D xsi:type="xsd:double"&gt;1.4&lt;/D&gt;&lt;D xsi:type="xsd:double"&gt;1.4&lt;/D&gt;&lt;/FQL&gt;&lt;FQL&gt;&lt;Q&gt;US3379321074^FESG_RATING(1/1/2017,12/31/2017,,"ABS")&lt;/Q&gt;&lt;R&gt;2&lt;/R&gt;&lt;C&gt;1&lt;/C&gt;&lt;D xsi:type="xsd:double"&gt;1.8&lt;/D&gt;&lt;D xsi:type="xsd:double"&gt;2&lt;/D&gt;&lt;/FQL&gt;&lt;FQL&gt;&lt;Q&gt;US3379321074^FESG_RATING(1/1/2018,12/31/2018,,"ABS")&lt;/Q&gt;&lt;R&gt;2&lt;/R&gt;&lt;C&gt;1&lt;/C&gt;&lt;D xsi:type="xsd:double"&gt;2&lt;/D&gt;&lt;D xsi:type="xsd:double"&gt;2.5&lt;/D&gt;&lt;/FQL&gt;&lt;FQL&gt;&lt;Q&gt;GB0030913577^FESG_RATING(1/1/2016,12/31/2016,,"ABS")&lt;/Q&gt;&lt;R&gt;2&lt;/R&gt;&lt;C&gt;1&lt;/C&gt;&lt;D xsi:type="xsd:double"&gt;4.2&lt;/D&gt;&lt;D xsi:type="xsd:double"&gt;4.2&lt;/D&gt;&lt;/FQL&gt;&lt;FQL&gt;&lt;Q&gt;GB0030913577^FESG_RATING(1/1/2017,12/31/2017,,"ABS")&lt;/Q&gt;&lt;R&gt;2&lt;/R&gt;&lt;C&gt;1&lt;/C&gt;&lt;D xsi:type="xsd:double"&gt;4.4&lt;/D&gt;&lt;D xsi:type="xsd:double"&gt;4.4&lt;/D&gt;&lt;/FQL&gt;&lt;FQL&gt;&lt;Q&gt;GB0030913577^FESG_RATING(1/1/2018,12/31/2018,,"ABS")&lt;/Q&gt;&lt;R&gt;2&lt;/R&gt;&lt;C&gt;1&lt;/C&gt;&lt;D xsi:type="xsd:double"&gt;4.4&lt;/D&gt;&lt;D xsi:type="xsd:double"&gt;4.9&lt;/D&gt;&lt;/FQL&gt;&lt;FQL&gt;&lt;Q&gt;CA12532H1047^FESG_RATING(1/1/2016,12/31/2016,,"ABS")&lt;/Q&gt;&lt;R&gt;0&lt;/R&gt;&lt;C&gt;0&lt;/C&gt;&lt;/FQL&gt;&lt;FQL&gt;&lt;Q&gt;CA12532H1047^FESG_RATING(1/1/2017,12/31/2017,,"ABS")&lt;/Q&gt;&lt;R&gt;0&lt;/R&gt;&lt;C&gt;0&lt;/C&gt;&lt;/FQL&gt;&lt;FQL&gt;&lt;Q&gt;CA12532H1047^FESG_RATING(1/1/2018,12/31/2018,,"ABS")&lt;/Q&gt;&lt;R&gt;0&lt;/R&gt;&lt;C&gt;0&lt;/C&gt;&lt;/FQL&gt;&lt;FQL&gt;&lt;Q&gt;TW0001301000^FESG_RATING(1/1/2016,12/31/2016,,"ABS")&lt;/Q&gt;&lt;R&gt;2&lt;/R&gt;&lt;C&gt;1&lt;/C&gt;&lt;D xsi:type="xsd:double"&gt;2.1&lt;/D&gt;&lt;D xsi:type="xsd:double"&gt;1.4&lt;/D&gt;&lt;/FQL&gt;&lt;FQL&gt;&lt;Q&gt;TW0001301000^FESG_RATING(1/1/2017,12/31/2017,,"ABS")&lt;/Q&gt;&lt;R&gt;2&lt;/R&gt;&lt;C&gt;1&lt;/C&gt;&lt;D xsi:type="xsd:double"&gt;1.4&lt;/D&gt;&lt;D xsi:type="xsd:double"&gt;2.5&lt;/D&gt;&lt;/FQL&gt;&lt;FQL&gt;&lt;Q&gt;TW0001301000^FESG_RATING(1/1/2018,12/31/2018,,"ABS")&lt;/Q&gt;&lt;R&gt;2&lt;/R&gt;&lt;C&gt;1&lt;/C&gt;&lt;D xsi:type="xsd:double"&gt;2.5&lt;/D&gt;&lt;D xsi:type="xsd:double"&gt;2.3&lt;/D&gt;&lt;/FQL&gt;&lt;FQL&gt;&lt;Q&gt;INE296A01024^FESG_RATING(1/1/2016,12/31/2016,,"ABS")&lt;/Q&gt;&lt;R&gt;2&lt;/R&gt;&lt;C&gt;1&lt;/C&gt;&lt;D xsi:type="xsd:string"&gt;@NA&lt;/D&gt;&lt;D xsi:type="xsd:double"&gt;2.2&lt;/D&gt;&lt;/FQL&gt;&lt;FQL&gt;&lt;Q&gt;INE296A01024^FESG_RATING(1/1/2017,12/31/2017,,"ABS")&lt;/Q&gt;&lt;R&gt;2&lt;/R&gt;&lt;C&gt;1&lt;/C&gt;&lt;D xsi:type="xsd:double"&gt;2.2&lt;/D&gt;&lt;D xsi:type="xsd:double"&gt;2.7&lt;/D&gt;&lt;/FQL&gt;&lt;FQL&gt;&lt;Q&gt;INE296A01024^FESG_RATING(1/1/2018,12/31/2018,,"ABS")&lt;/Q&gt;&lt;R&gt;2&lt;/R&gt;&lt;C&gt;1&lt;/C&gt;&lt;D xsi:type="xsd:double"&gt;2.7&lt;/D&gt;&lt;D xsi:type="xsd:double"&gt;2.7&lt;/D&gt;&lt;/FQL&gt;&lt;FQL&gt;&lt;Q&gt;US1468691027^FESG_RATING(1/1/2016,12/31/2016,,"ABS")&lt;/Q&gt;&lt;R&gt;2&lt;/R&gt;&lt;C&gt;1&lt;/C&gt;&lt;D xsi:type="xsd:string"&gt;@NA&lt;/D&gt;&lt;D xsi:type="xsd:string"&gt;@NA&lt;/D&gt;&lt;/FQL&gt;&lt;FQL&gt;&lt;Q&gt;US1468691027^FESG_RATING(1/1/2017,12/31/2017,,"ABS")&lt;/Q&gt;&lt;R&gt;2&lt;/R&gt;&lt;C&gt;1&lt;/C&gt;&lt;D xsi:type="xsd:string"&gt;@NA&lt;/D&gt;&lt;D xsi:type="xsd:string"&gt;@NA&lt;/D&gt;&lt;/FQL&gt;&lt;FQL&gt;&lt;Q&gt;US1468691027^FESG_RATING(1/1/2018,12/31/2018,,"ABS")&lt;/Q&gt;&lt;R&gt;2&lt;/R&gt;&lt;C&gt;1&lt;/C&gt;&lt;D xsi:type="xsd:string"&gt;@NA&lt;/D&gt;&lt;D xsi:type="xsd:string"&gt;@NA&lt;/D&gt;&lt;/FQL&gt;&lt;FQL&gt;&lt;Q&gt;US2371941053^FESG_RATING(1/1/2016,12/31/2016,,"ABS")&lt;/Q&gt;&lt;R&gt;2&lt;/R&gt;&lt;C&gt;1&lt;/C&gt;&lt;D xsi:type="xsd:double"&gt;2.9&lt;/D&gt;&lt;D xsi:type="xsd:double"&gt;3.1&lt;/D&gt;&lt;/FQL&gt;&lt;FQL&gt;&lt;Q&gt;US2371941053^FESG_RATING(1/1/2017,12/31/2017,,"ABS")&lt;/Q&gt;&lt;R&gt;2&lt;/R&gt;&lt;C&gt;1&lt;/C&gt;&lt;D xsi:type="xsd:double"&gt;3.1&lt;/D&gt;&lt;D xsi:type="xsd:double"&gt;2.7&lt;/D&gt;&lt;/FQL&gt;&lt;FQL&gt;&lt;Q&gt;US2371941053^FESG_RATING(1/1/2018,12/31/2018,,"ABS")&lt;/Q&gt;&lt;R&gt;2&lt;/R&gt;&lt;C&gt;1&lt;/C&gt;&lt;D xsi:type="xsd:double"&gt;2.7&lt;/D&gt;&lt;D xsi:type="xsd:double"&gt;3.6&lt;/D&gt;&lt;/FQL&gt;&lt;FQL&gt;&lt;Q&gt;US81181C1045^FESG_RATING(1/1/2016,12/31/2016,,"ABS")&lt;/Q&gt;&lt;R&gt;2&lt;/R&gt;&lt;C&gt;1&lt;/C&gt;&lt;D xsi:type="xsd:string"&gt;@NA&lt;/D&gt;&lt;D xsi:type="xsd:string"&gt;@NA&lt;/D&gt;&lt;/FQL&gt;&lt;FQL&gt;&lt;Q&gt;US81181C1045^FESG_RATING(1/1/2017,12/31/2017,,"ABS")&lt;/Q&gt;&lt;R&gt;2&lt;/R&gt;&lt;C&gt;1&lt;/C&gt;&lt;D xsi:type="xsd:string"&gt;@NA&lt;/D&gt;&lt;D xsi:type="xsd:string"&gt;@NA&lt;/D&gt;&lt;/FQL&gt;&lt;FQL&gt;&lt;Q&gt;US81181C1045^FESG_RATING(1/1/2018,12/31/2018,,"ABS")&lt;/Q&gt;&lt;R&gt;2&lt;/R&gt;&lt;C&gt;1&lt;/C&gt;&lt;D xsi:type="xsd:string"&gt;@NA&lt;/D&gt;&lt;D xsi:type="xsd:string"&gt;@NA&lt;/D&gt;&lt;/FQL&gt;&lt;FQL&gt;&lt;Q&gt;KYG1146Y1017^FESG_RATING(1/1/2016,12/31/2016,,"ABS")&lt;/Q&gt;&lt;R&gt;2&lt;/R&gt;&lt;C&gt;1&lt;/C&gt;&lt;D xsi:type="xsd:string"&gt;@NA&lt;/D&gt;&lt;D xsi:type="xsd:string"&gt;@NA&lt;/D&gt;&lt;/FQL&gt;&lt;FQL&gt;&lt;Q&gt;KYG1146Y1017^FESG_RATING(1/1/2017,12/31/2017,,"ABS")&lt;/Q&gt;&lt;R&gt;2&lt;/R&gt;&lt;C&gt;1&lt;/C&gt;&lt;D xsi:type="xsd:string"&gt;@NA&lt;/D&gt;&lt;D xsi:type="xsd:string"&gt;@NA&lt;/D&gt;&lt;/FQL&gt;&lt;FQL&gt;&lt;Q&gt;KYG1146Y1017^FESG_RATING(1/1/2018,12/31/2018,,"ABS")&lt;/Q&gt;&lt;R&gt;2&lt;/R&gt;&lt;C&gt;1&lt;/C&gt;&lt;D xsi:type="xsd:string"&gt;@NA&lt;/D&gt;&lt;D xsi:type="xsd:string"&gt;@NA&lt;/D&gt;&lt;/FQL&gt;&lt;FQL&gt;&lt;Q&gt;JP3421800008^FESG_RATING(1/1/2016,12/31/2016,,"ABS")&lt;/Q&gt;&lt;R&gt;2&lt;/R&gt;&lt;C&gt;1&lt;/C&gt;&lt;D xsi:type="xsd:double"&gt;1.6&lt;/D&gt;&lt;D xsi:type="xsd:double"&gt;2.4&lt;/D&gt;&lt;/FQL&gt;&lt;FQL&gt;&lt;Q&gt;JP3421800008^FESG_RATING(1/1/2017,12/31/2017,,"ABS")&lt;/Q&gt;&lt;R&gt;2&lt;/R&gt;&lt;C&gt;1&lt;/C&gt;&lt;D xsi:type="xsd:double"&gt;2.4&lt;/D&gt;&lt;D xsi:type="xsd:double"&gt;2.7&lt;/D&gt;&lt;/FQL&gt;&lt;FQL&gt;&lt;Q&gt;JP3421800008^FESG_RATING(1/1/2018,12/31/2018,,"ABS")&lt;/Q&gt;&lt;R&gt;2&lt;/R&gt;&lt;C&gt;1&lt;/C&gt;&lt;D xsi:type="xsd:double"&gt;2.7&lt;/D&gt;&lt;D xsi:type="xsd:double"&gt;2.8&lt;/D&gt;&lt;/FQL&gt;&lt;FQL&gt;&lt;Q&gt;US2058871029^FESG_RATING(1/1/2016,12/31/2016,,"ABS")&lt;/Q&gt;&lt;R&gt;2&lt;/R&gt;&lt;C&gt;1&lt;/C&gt;&lt;D xsi:type="xsd:double"&gt;3.2&lt;/D&gt;&lt;D xsi:type="xsd:double"&gt;3.2&lt;/D&gt;&lt;/FQL&gt;&lt;FQL&gt;&lt;Q&gt;US2058871029^FESG_RATING(1/1/2017,12/31/2017,,"ABS")&lt;/Q&gt;&lt;R&gt;2&lt;/R&gt;&lt;C&gt;1&lt;/C&gt;&lt;D xsi:type="xsd:double"&gt;3.2&lt;/D&gt;&lt;D xsi:type="xsd:double"&gt;3.6&lt;/D&gt;&lt;/FQL&gt;&lt;FQL&gt;&lt;Q&gt;US2058871029^FESG_RATING(1/1/2018,12/31/2018,,"ABS")&lt;/Q&gt;&lt;R&gt;2&lt;/R&gt;&lt;C&gt;1&lt;/C&gt;&lt;D xsi:type="xsd:double"&gt;3.6&lt;/D&gt;&lt;D xsi:type="xsd:double"&gt;3.3&lt;/D&gt;&lt;/FQL&gt;&lt;FQL&gt;&lt;Q&gt;US22266L1061^FESG_RATING(1/1/2016,12/31/2016,,"ABS")&lt;/Q&gt;&lt;R&gt;2&lt;/R&gt;&lt;C&gt;1&lt;/C&gt;&lt;D xsi:type="xsd:string"&gt;@NA&lt;/D&gt;&lt;D xsi:type="xsd:string"&gt;@NA&lt;/D&gt;&lt;/FQL&gt;&lt;FQL&gt;&lt;Q&gt;US22266L1061^FESG_RATING(1/1/2017,12/31/2017,,"ABS")&lt;/Q&gt;&lt;R&gt;2&lt;/R&gt;&lt;C&gt;1&lt;/C&gt;&lt;D xsi:type="xsd:string"&gt;@NA&lt;/D&gt;&lt;D xsi:type="xsd:string"&gt;@NA&lt;/D&gt;&lt;/FQL&gt;&lt;FQL&gt;&lt;Q&gt;US22266L1061^FESG_RATING(1/1/2018,12/31/2018,,"ABS")&lt;/Q&gt;&lt;R&gt;2&lt;/R&gt;&lt;C&gt;1&lt;/C&gt;&lt;D xsi:type="xsd:string"&gt;@NA&lt;/D&gt;&lt;D xsi:type="xsd:string"&gt;@NA&lt;/D&gt;&lt;/FQL&gt;&lt;FQL&gt;&lt;Q&gt;DE0005785604^FESG_RATING(1/1/2016,12/31/2016,,"ABS")&lt;/Q&gt;&lt;R&gt;2&lt;/R&gt;&lt;C&gt;1&lt;/C&gt;&lt;D xsi:type="xsd:double"&gt;1.9&lt;/D&gt;&lt;D xsi:type="xsd:double"&gt;1.7&lt;/D&gt;&lt;/FQL&gt;&lt;FQL&gt;&lt;Q&gt;DE0005785604^FESG_RATING(1/1/2017,12/31/2017,,"ABS")&lt;/Q&gt;&lt;R&gt;2&lt;/R&gt;&lt;C&gt;1&lt;/C&gt;&lt;D xsi:type="xsd:double"&gt;1.7&lt;/D&gt;&lt;D xsi:type="xsd:double"&gt;2&lt;/D&gt;&lt;/FQL&gt;&lt;FQL&gt;&lt;Q&gt;DE0005785604^FESG_RATING(1/1/2018,12/31/2018,,"ABS")&lt;/Q&gt;&lt;R&gt;2&lt;/R&gt;&lt;C&gt;1&lt;/C&gt;&lt;D xsi:type="xsd:double"&gt;2&lt;/D&gt;&lt;D xsi:type="xsd:double"&gt;1.8&lt;/D&gt;&lt;/FQL&gt;&lt;FQL&gt;&lt;Q&gt;US45687V1061^FESG_RATING(1/1/2016,12/31/2016,,"ABS")&lt;/Q&gt;&lt;R&gt;2&lt;/R&gt;&lt;C&gt;1&lt;/C&gt;&lt;D xsi:type="xsd:string"&gt;@NA&lt;/D&gt;&lt;D xsi:type="xsd:string"&gt;@NA&lt;/D&gt;&lt;/FQL&gt;&lt;FQL&gt;&lt;Q&gt;US45687V1061^FESG_RATING(1/1/2017,12/31/2017,,"ABS")&lt;/Q&gt;&lt;R&gt;2&lt;/R&gt;&lt;C&gt;1&lt;/C&gt;&lt;D xsi:type="xsd:string"&gt;@NA&lt;/D&gt;&lt;D xsi:type="xsd:string"&gt;@NA&lt;/D&gt;&lt;/FQL&gt;&lt;FQL&gt;&lt;Q&gt;US45687V1061^FESG_RATING(1/1/2018,12/31/2018,,"ABS")&lt;/Q&gt;&lt;R&gt;2&lt;/R&gt;&lt;C&gt;1&lt;/C&gt;&lt;D xsi:type="xsd:string"&gt;@NA&lt;/D&gt;&lt;D xsi:type="xsd:double"&gt;1.4&lt;/D&gt;&lt;/FQL&gt;&lt;FQL&gt;&lt;Q&gt;TH0646010Z00^FESG_RATING(1/1/2016,12/31/2016,,"ABS")&lt;/Q&gt;&lt;R&gt;2&lt;/R&gt;&lt;C&gt;1&lt;/C&gt;&lt;D xsi:type="xsd:double"&gt;3.4&lt;/D&gt;&lt;D xsi:type="xsd:double"&gt;3.3&lt;/D&gt;&lt;/FQL&gt;&lt;FQL&gt;&lt;Q&gt;TH0646010Z00^FESG_RATING(1/1/2017,12/31/2017,,"ABS")&lt;/Q&gt;&lt;R&gt;2&lt;/R&gt;&lt;C&gt;1&lt;/C&gt;&lt;D xsi:type="xsd:double"&gt;3.7&lt;/D&gt;&lt;D xsi:type="xsd:double"&gt;3.7&lt;/D&gt;&lt;/FQL&gt;&lt;FQL&gt;&lt;Q&gt;TH0646010Z00^FESG_RATING(1/1/2018,12/31/2018,,"ABS")&lt;/Q&gt;&lt;R&gt;2&lt;/R&gt;&lt;C&gt;1&lt;/C&gt;&lt;D xsi:type="xsd:double"&gt;3.8&lt;/D&gt;&lt;D xsi:type="xsd:double"&gt;3.8&lt;/D&gt;&lt;/FQL&gt;&lt;FQL&gt;&lt;Q&gt;JE00BJ1F3079^FESG_RATING(1/1/2016,12/31/2016,,"ABS")&lt;/Q&gt;&lt;R&gt;2&lt;/R&gt;&lt;C&gt;1&lt;/C&gt;&lt;D xsi:type="xsd:string"&gt;@NA&lt;/D&gt;&lt;D xsi:type="xsd:string"&gt;@NA&lt;/D&gt;&lt;/FQL&gt;&lt;FQL&gt;&lt;Q&gt;JE00BJ1F3079^FESG_RATING(1/1/2017,12/31/2017,,"ABS")&lt;/Q&gt;&lt;R&gt;2&lt;/R&gt;&lt;C&gt;1&lt;/C&gt;&lt;D xsi:type="xsd:string"&gt;@NA&lt;/D&gt;&lt;D xsi:type="xsd:string"&gt;@NA&lt;/D&gt;&lt;/FQL&gt;&lt;FQL&gt;&lt;Q&gt;JE00BJ1F3079^FESG_RATING(1/1/2018,12/31/2018,,"ABS")&lt;/Q&gt;&lt;R&gt;2&lt;/R&gt;&lt;C&gt;1&lt;/C&gt;&lt;D xsi:type="xsd:string"&gt;@NA&lt;/D&gt;&lt;D xsi:type="xsd:string"&gt;@NA&lt;/D&gt;&lt;/FQL&gt;&lt;FQL&gt;&lt;Q&gt;CH0025751329^FESG_RATING(1/1/2016,12/31/2016,,"ABS")&lt;/Q&gt;&lt;R&gt;2&lt;/R&gt;&lt;C&gt;1&lt;/C&gt;&lt;D xsi:type="xsd:string"&gt;@NA&lt;/D&gt;&lt;D xsi:type="xsd:string"&gt;@NA&lt;/D&gt;&lt;/FQL&gt;&lt;FQL&gt;&lt;Q&gt;CH0025751329^FESG_RATING(1/1/2017,12/31/2017,,"ABS")&lt;/Q&gt;&lt;R&gt;2&lt;/R&gt;&lt;C&gt;1&lt;/C&gt;&lt;D xsi:type="xsd:string"&gt;@NA&lt;/D&gt;&lt;D xsi:type="xsd:string"&gt;@NA&lt;/D&gt;&lt;/FQL&gt;&lt;FQL&gt;&lt;Q&gt;CH0025751329^FESG_RATING(1/1/2018,12/31/2018,,"ABS")&lt;/Q&gt;&lt;R&gt;2&lt;/R&gt;&lt;C&gt;1&lt;/C&gt;&lt;D xsi:type="xsd:string"&gt;@NA&lt;/D&gt;&lt;D xsi:type="xsd:double"&gt;3.9&lt;/D&gt;&lt;/FQL&gt;&lt;FQL&gt;&lt;Q&gt;GB0004082847^FESG_RATING(1/1/2016,12/31/2016,,"ABS")&lt;/Q&gt;&lt;R&gt;2&lt;/R&gt;&lt;C&gt;1&lt;/C&gt;&lt;D xsi:type="xsd:double"&gt;3&lt;/D&gt;&lt;D xsi:type="xsd:double"&gt;3.8&lt;/D&gt;&lt;/FQL&gt;&lt;FQL&gt;&lt;Q&gt;GB0004082847^FESG_RATING(1/1/2017,12/31/2017,,"ABS")&lt;/Q&gt;&lt;R&gt;2&lt;/R&gt;&lt;C&gt;1&lt;/C&gt;&lt;D xsi:type="xsd:double"&gt;3.8&lt;/D&gt;&lt;D xsi:type="xsd:double"&gt;3.9&lt;/D&gt;&lt;/FQL&gt;&lt;FQL&gt;&lt;Q&gt;GB0004082847^FESG_RATING(1/1/2018,12/31/2018,,"ABS")&lt;/Q&gt;&lt;R&gt;2&lt;/R&gt;&lt;C&gt;1&lt;/C&gt;&lt;D xsi:type="xsd:double"&gt;3.9&lt;/D&gt;&lt;D xsi:type="xsd:double"&gt;4.2&lt;/D&gt;&lt;/FQL&gt;&lt;FQL&gt;&lt;Q&gt;US3021301094^FESG_RATING(1/1/2016,12/31/2016,,"ABS")&lt;/Q&gt;&lt;R&gt;2&lt;/R&gt;&lt;C&gt;1&lt;/C&gt;&lt;D xsi:type="xsd:double"&gt;2.1&lt;/D&gt;&lt;D xsi:type="xsd:double"&gt;2.1&lt;/D&gt;&lt;/FQL&gt;&lt;FQL&gt;&lt;Q&gt;US3021301094^FESG_RATING(1/1/2017,12/31/2017,,"ABS")&lt;/Q&gt;&lt;R&gt;2&lt;/R&gt;&lt;C&gt;1&lt;/C&gt;&lt;D xsi:type="xsd:double"&gt;2&lt;/D&gt;&lt;D xsi:type="xsd:double"&gt;2&lt;/D&gt;&lt;/FQL&gt;&lt;FQL&gt;&lt;Q&gt;US3021301094^FESG_RATING(1/1/2018,12/31/2018,,"ABS")&lt;/Q&gt;&lt;R&gt;2&lt;/R&gt;&lt;C&gt;1&lt;/C&gt;&lt;D xsi:type="xsd:double"&gt;2&lt;/D&gt;&lt;D xsi:type="xsd:double"&gt;2.4&lt;/D&gt;&lt;/FQL&gt;&lt;FQL&gt;&lt;Q&gt;IE00B58JVZ52^FESG_RATING(1/1/2016,12/31/2016,,"ABS")&lt;/Q&gt;&lt;R&gt;2&lt;/R&gt;&lt;C&gt;1&lt;/C&gt;&lt;D xsi:type="xsd:string"&gt;@NA&lt;/D&gt;&lt;D xsi:type="xsd:string"&gt;@NA&lt;/D&gt;&lt;/FQL&gt;&lt;FQL&gt;&lt;Q&gt;IE00B58JVZ52^FESG_RATING(1/1/2017,12/31/2017,,"ABS")&lt;/Q&gt;&lt;R&gt;2&lt;/R&gt;&lt;C&gt;1&lt;/C&gt;&lt;D xsi:type="xsd:string"&gt;@NA&lt;/D&gt;&lt;D xsi:type="xsd:string"&gt;@NA&lt;/D&gt;&lt;/FQL&gt;&lt;FQL&gt;&lt;Q&gt;IE00B58JVZ52^FESG_RATING(1/1/2018,12/31/2018,,"ABS")&lt;/Q&gt;&lt;R&gt;2&lt;/R&gt;&lt;C&gt;1&lt;/C&gt;&lt;D xsi:type="xsd:string"&gt;@NA&lt;/D&gt;&lt;D xsi:type="xsd:string"&gt;@NA&lt;/D&gt;&lt;/FQL&gt;&lt;FQL&gt;&lt;Q&gt;JP3756100008^FESG_RATING(1/1/2016,12/31/2016,,"ABS")&lt;/Q&gt;&lt;R&gt;2&lt;/R&gt;&lt;C&gt;1&lt;/C&gt;&lt;D xsi:type="xsd:double"&gt;0.8&lt;/D&gt;&lt;D xsi:type="xsd:double"&gt;0.8&lt;/D&gt;&lt;/FQL&gt;&lt;FQL&gt;&lt;Q&gt;JP3756100008^FESG_RATING(1/1/2017,12/31/2017,,"ABS")&lt;/Q&gt;&lt;R&gt;2&lt;/R&gt;&lt;C&gt;1&lt;/C&gt;&lt;D xsi:type="xsd:double"&gt;0.8&lt;/D&gt;&lt;D xsi:type="xsd:double"&gt;0.8&lt;/D&gt;&lt;/FQL&gt;&lt;FQL&gt;&lt;Q&gt;JP3756100008^FESG_RATING(1/1/2018,12/31/2018,,"ABS")&lt;/Q&gt;&lt;R&gt;2&lt;/R&gt;&lt;C&gt;1&lt;/C&gt;&lt;D xsi:type="xsd:double"&gt;0.9&lt;/D&gt;&lt;D xsi:type="xsd:double"&gt;0.9&lt;/D&gt;&lt;/FQL&gt;&lt;FQL&gt;&lt;Q&gt;JP3634600005^FESG_RATING(1/1/2016,12/31/2016,,"ABS")&lt;/Q&gt;&lt;R&gt;2&lt;/R&gt;&lt;C&gt;1&lt;/C&gt;&lt;D xsi:type="xsd:double"&gt;2.3&lt;/D&gt;&lt;D xsi:type="xsd:double"&gt;2.4&lt;/D&gt;&lt;/FQL&gt;&lt;FQL&gt;&lt;Q&gt;JP3634600005^FESG_RATING(1/1/2017,12/31/2017,,"ABS")&lt;/Q&gt;&lt;R&gt;2&lt;/R&gt;&lt;C&gt;1&lt;/C&gt;&lt;D xsi:type="xsd:double"&gt;2.4&lt;/D&gt;&lt;D xsi:type="xsd:double"&gt;2.3&lt;/D&gt;&lt;/FQL&gt;&lt;FQL&gt;&lt;Q&gt;JP3634600005^FESG_RATING(1/1/2018,12/31/2018,,"ABS")&lt;/Q&gt;&lt;R&gt;2&lt;/R&gt;&lt;C&gt;1&lt;/C&gt;&lt;D xsi:type="xsd:double"&gt;2.3&lt;/D&gt;&lt;D xsi:type="xsd:double"&gt;2.3&lt;/D&gt;&lt;/FQL&gt;&lt;FQL&gt;&lt;Q&gt;JP3538800008^FESG_RATING(1/1/2016,12/31/2016,,"ABS")&lt;/Q&gt;&lt;R&gt;2&lt;/R&gt;&lt;C&gt;1&lt;/C&gt;&lt;D xsi:type="xsd:double"&gt;3.1&lt;/D&gt;&lt;D xsi:type="xsd:double"&gt;2.9&lt;/D&gt;&lt;/FQL&gt;&lt;FQL&gt;&lt;Q&gt;JP3538800008^FESG_RATING(1/1/2017,12/31/2017,,"ABS")&lt;/Q&gt;&lt;R&gt;2&lt;/R&gt;&lt;C&gt;1&lt;/C&gt;&lt;D xsi:type="xsd:double"&gt;2.9&lt;/D&gt;&lt;D xsi:type="xsd:double"&gt;3.5&lt;/D&gt;&lt;/FQL&gt;&lt;FQL&gt;&lt;Q&gt;JP3538800008^FESG_RATING(1/1/2018,12/31/2018,,"ABS")&lt;/Q&gt;&lt;R&gt;2&lt;/R&gt;&lt;C&gt;1&lt;/C&gt;&lt;D xsi:type="xsd:double"&gt;3.5&lt;/D&gt;&lt;D xsi:type="xsd:double"&gt;3.2&lt;/D&gt;&lt;/FQL&gt;&lt;FQL&gt;&lt;Q&gt;DK0060448595^FESG_RATING(1/1/2016,12/31/2016,,"ABS")&lt;/Q&gt;&lt;R&gt;2&lt;/R&gt;&lt;C&gt;1&lt;/C&gt;&lt;D xsi:type="xsd:double"&gt;3.7&lt;/D&gt;&lt;D xsi:type="xsd:double"&gt;3.7&lt;/D&gt;&lt;/FQL&gt;&lt;FQL&gt;&lt;Q&gt;DK0060448595^FESG_RATING(1/1/2017,12/31/2017,,"ABS")&lt;/Q&gt;&lt;R&gt;2&lt;/R&gt;&lt;C&gt;1&lt;/C&gt;&lt;D xsi:type="xsd:double"&gt;3.7&lt;/D&gt;&lt;D xsi:type="xsd:double"&gt;3.7&lt;/D&gt;&lt;/FQL&gt;&lt;FQL&gt;&lt;Q&gt;DK0060448595^FESG_RATING(1/1/2018,12/31/2018,,"ABS")&lt;/Q&gt;&lt;R&gt;2&lt;/R&gt;&lt;C&gt;1&lt;/C&gt;&lt;D xsi:type="xsd:double"&gt;3.7&lt;/D&gt;&lt;D xsi:type="xsd:double"&gt;4.1&lt;/D&gt;&lt;/FQL&gt;&lt;FQL&gt;&lt;Q&gt;US44891N1090^FESG_RATING(1/1/2016,12/31/2016,,"ABS")&lt;/Q&gt;&lt;R&gt;2&lt;/R&gt;&lt;C&gt;1&lt;/C&gt;&lt;D xsi:type="xsd:string"&gt;@NA&lt;/D&gt;&lt;D xsi:type="xsd:string"&gt;@NA&lt;/D&gt;&lt;/FQL&gt;&lt;FQL&gt;&lt;Q&gt;US44891N1090^FESG_RATING(1/1/2017,12/31/2017,,"ABS")&lt;/Q&gt;&lt;R&gt;2&lt;/R&gt;&lt;C&gt;1&lt;/C&gt;&lt;D xsi:type="xsd:string"&gt;@NA&lt;/D&gt;&lt;D xsi:type="xsd:string"&gt;@NA&lt;/D&gt;&lt;/FQL&gt;&lt;FQL&gt;&lt;Q&gt;US44891N1090^FESG_RATING(1/1/2018,12/31/2018,,"ABS")&lt;/Q&gt;&lt;R&gt;2&lt;/R&gt;&lt;C&gt;1&lt;/C&gt;&lt;D xsi:type="xsd:string"&gt;@NA&lt;/D&gt;&lt;D xsi:type="xsd:string"&gt;@NA&lt;/D&gt;&lt;/FQL&gt;&lt;FQL&gt;&lt;Q&gt;US9100471096^FESG_RATING(1/1/2016,12/31/2016,,"ABS")&lt;/Q&gt;&lt;R&gt;2&lt;/R&gt;&lt;C&gt;1&lt;/C&gt;&lt;D xsi:type="xsd:double"&gt;2.9&lt;/D&gt;&lt;D xsi:type="xsd:double"&gt;2.5&lt;/D&gt;&lt;/FQL&gt;&lt;FQL&gt;&lt;Q&gt;US9100471096^FESG_RATING(1/1/2017,12/31/2017,,"ABS")&lt;/Q&gt;&lt;R&gt;2&lt;/R&gt;&lt;C&gt;1&lt;/C&gt;&lt;D xsi:type="xsd:double"&gt;2.5&lt;/D&gt;&lt;D xsi:type="xsd:double"&gt;2.8&lt;/D&gt;&lt;/FQL&gt;&lt;FQL&gt;&lt;Q&gt;US9100471096^FESG_RATING(1/1/2018,12/31/2018,,"ABS")&lt;/Q&gt;&lt;R&gt;2&lt;/R&gt;&lt;C&gt;1&lt;/C&gt;&lt;D xsi:type="xsd:double"&gt;2.8&lt;/D&gt;&lt;D xsi:type="xsd:double"&gt;2.2&lt;/D&gt;&lt;/FQL&gt;&lt;FQL&gt;&lt;Q&gt;ES0173516115^FESG_RATING(1/1/2016,12/31/2016,,"ABS")&lt;/Q&gt;&lt;R&gt;2&lt;/R&gt;&lt;C&gt;1&lt;/C&gt;&lt;D xsi:type="xsd:double"&gt;3.5&lt;/D&gt;&lt;D xsi:type="xsd:double"&gt;3.5&lt;/D&gt;&lt;/FQL&gt;&lt;FQL&gt;&lt;Q&gt;ES0173516115^FESG_RATING(1/1/2017,12/31/2017,,"ABS")&lt;/Q&gt;&lt;R&gt;2&lt;/R&gt;&lt;C&gt;1&lt;/C&gt;&lt;D xsi:type="xsd:double"&gt;4.2&lt;/D&gt;&lt;D xsi:type="xsd:double"&gt;4.2&lt;/D&gt;&lt;/FQL&gt;&lt;FQL&gt;&lt;Q&gt;ES0173516115^FESG_RATING(1/1/2018,12/31/2018,,"ABS")&lt;/Q&gt;&lt;R&gt;2&lt;/R&gt;&lt;C&gt;1&lt;/C&gt;&lt;D xsi:type="xsd:double"&gt;4.2&lt;/D&gt;&lt;D xsi:type="xsd:double"&gt;4.4&lt;/D&gt;&lt;/FQL&gt;&lt;FQL&gt;&lt;Q&gt;US46187W1071^FESG_RATING(1/1/2016,12/31/2016,,"ABS")&lt;/Q&gt;&lt;R&gt;2&lt;/R&gt;&lt;C&gt;1&lt;/C&gt;&lt;D xsi:type="xsd:string"&gt;@NA&lt;/D&gt;&lt;D xsi:type="xsd:string"&gt;@NA&lt;/D&gt;&lt;/FQL&gt;&lt;FQL&gt;&lt;Q&gt;US46187W1071^FESG_RATING(1/1/2017,12/31/2017,,"ABS")&lt;/Q&gt;&lt;R&gt;2&lt;/R&gt;&lt;C&gt;1&lt;/C&gt;&lt;D xsi:type="xsd:string"&gt;@NA&lt;/D&gt;&lt;D xsi:type="xsd:string"&gt;@NA&lt;/D&gt;&lt;/FQL&gt;&lt;FQL&gt;&lt;Q&gt;US46187W1071^FESG_RATING(1/1/2018,12/31/2018,,"ABS")&lt;/Q&gt;&lt;R&gt;2&lt;/R&gt;&lt;C&gt;1&lt;/C&gt;&lt;D xsi:type="xsd:string"&gt;@NA&lt;/D&gt;&lt;D xsi:type="xsd:double"&gt;1&lt;/D&gt;&lt;/FQL&gt;&lt;FQL&gt;&lt;Q&gt;US1488061029^FESG_RATING(1/1/2016,12/31/2016,,"ABS")&lt;/Q&gt;&lt;R&gt;2&lt;/R&gt;&lt;C&gt;1&lt;/C&gt;&lt;D xsi:type="xsd:string"&gt;@NA&lt;/D&gt;&lt;D xsi:type="xsd:string"&gt;@NA&lt;/D&gt;&lt;/FQL&gt;&lt;FQL&gt;&lt;Q&gt;US1488061029^FESG_RATING(1/1/2017,12/31/2017,,"ABS")&lt;/Q&gt;&lt;R&gt;2&lt;/R&gt;&lt;C&gt;1&lt;/C&gt;&lt;D xsi:type="xsd:string"&gt;@NA&lt;/D&gt;&lt;D xsi:type="xsd:string"&gt;@NA&lt;/D&gt;&lt;/FQL&gt;&lt;FQL&gt;&lt;Q&gt;US1488061029^FESG_RATING(1/1/2018,12/31/2018,,"ABS")&lt;/Q&gt;&lt;R&gt;2&lt;/R&gt;&lt;C&gt;1&lt;/C&gt;&lt;D xsi:type="xsd:string"&gt;@NA&lt;/D&gt;&lt;D xsi:type="xsd:string"&gt;@NA&lt;/D&gt;&lt;/FQL&gt;&lt;FQL&gt;&lt;Q&gt;GB00B3MBS747^FESG_RATING(1/1/2016,12/31/2016,,"ABS")&lt;/Q&gt;&lt;R&gt;2&lt;/R&gt;&lt;C&gt;1&lt;/C&gt;&lt;D xsi:type="xsd:double"&gt;2.1&lt;/D&gt;&lt;D xsi:type="xsd:double"&gt;2.3&lt;/D&gt;&lt;/FQL&gt;&lt;FQL&gt;&lt;Q&gt;GB00B3MBS747^FESG_RATING(1/1/2017,12/31/2017,,"ABS")&lt;/Q&gt;&lt;R&gt;2&lt;/R&gt;&lt;C&gt;1&lt;/C&gt;&lt;D xsi:type="xsd:double"&gt;2.3&lt;/D&gt;&lt;D xsi:type="xsd:double"&gt;2.6&lt;/D&gt;&lt;/FQL&gt;&lt;FQL&gt;&lt;Q&gt;GB00B3MBS747^FESG_RATING(1/1/2018,12/31/2018,,"ABS")&lt;/Q&gt;&lt;R&gt;2&lt;/R&gt;&lt;C&gt;1&lt;/C&gt;&lt;D xsi:type="xsd:double"&gt;2.6&lt;/D&gt;&lt;D xsi:type="xsd:double"&gt;3.1&lt;/D&gt;&lt;/FQL&gt;&lt;FQL&gt;&lt;Q&gt;JP3404600003^FESG_RATING(1/1/2016,12/31/2016,,"ABS")&lt;/Q&gt;&lt;R&gt;2&lt;/R&gt;&lt;C&gt;1&lt;/C&gt;&lt;D xsi:type="xsd:double"&gt;2.1&lt;/D&gt;&lt;D xsi:type="xsd:double"&gt;1.7&lt;/D&gt;&lt;/FQL&gt;&lt;FQL&gt;&lt;Q&gt;JP3404600003^FESG_RATING(1/1/2017,12/31/2017,,"ABS")&lt;/Q&gt;&lt;R&gt;2&lt;/R&gt;&lt;C&gt;1&lt;/C&gt;&lt;D xsi:type="xsd:double"&gt;1.7&lt;/D&gt;&lt;D xsi:type="xsd:double"&gt;1.9&lt;/D&gt;&lt;/FQL&gt;&lt;FQL&gt;&lt;Q&gt;JP3404600003^FESG_RATING(1/1/2018,12/31/2018,,"ABS")&lt;/Q&gt;&lt;R&gt;2&lt;/R&gt;&lt;C&gt;1&lt;/C&gt;&lt;D xsi:type="xsd:double"&gt;1.9&lt;/D&gt;&lt;D xsi:type="xsd:double"&gt;3.3&lt;/D&gt;&lt;/FQL&gt;&lt;FQL&gt;&lt;Q&gt;US00130H1059^FESG_RATING(1/1/2016,12/31/2016,,"ABS")&lt;/Q&gt;&lt;R&gt;2&lt;/R&gt;&lt;C&gt;1&lt;/C&gt;&lt;D xsi:type="xsd:double"&gt;2.7&lt;/D&gt;&lt;D xsi:type="xsd:double"&gt;2.7&lt;/D&gt;&lt;/FQL&gt;&lt;FQL&gt;&lt;Q&gt;US00130H1059^FESG_RATING(1/1/2017,12/31/2017,,"ABS")&lt;/Q&gt;&lt;R&gt;2&lt;/R&gt;&lt;C&gt;1&lt;/C&gt;&lt;D xsi:type="xsd:double"&gt;2.7&lt;/D&gt;&lt;D xsi:type="xsd:double"&gt;3.5&lt;/D&gt;&lt;/FQL&gt;&lt;FQL&gt;&lt;Q&gt;US00130H1059^FESG_RATING(1/1/2018,12/31/2018,,"ABS")&lt;/Q&gt;&lt;R&gt;2&lt;/R&gt;&lt;C&gt;1&lt;/C&gt;&lt;D xsi:type="xsd:double"&gt;3.5&lt;/D&gt;&lt;D xsi:type="xsd:double"&gt;3.9&lt;/D&gt;&lt;/FQL&gt;&lt;FQL&gt;&lt;Q&gt;US14149Y1082^FESG_RATING(1/1/2016,12/31/2016,,"ABS")&lt;/Q&gt;&lt;R&gt;2&lt;/R&gt;&lt;C&gt;1&lt;/C&gt;&lt;D xsi:type="xsd:double"&gt;2.1&lt;/D&gt;&lt;D xsi:type="xsd:double"&gt;2&lt;/D&gt;&lt;/FQL&gt;&lt;FQL&gt;&lt;Q&gt;US14149Y1082^FESG_RATING(1/1/2017,12/31/2017,,"ABS")&lt;/Q&gt;&lt;R&gt;2&lt;/R&gt;&lt;C&gt;1&lt;/C&gt;&lt;D xsi:type="xsd:double"&gt;2.2&lt;/D&gt;&lt;D xsi:type="xsd:double"&gt;2.2&lt;/D&gt;&lt;/FQL&gt;&lt;FQL&gt;&lt;Q&gt;US14149Y1082^FESG_RATING(1/1/2018,12/31/2018,,"ABS")&lt;/Q&gt;&lt;R&gt;2&lt;/R&gt;&lt;C&gt;1&lt;/C&gt;&lt;D xsi:type="xsd:double"&gt;2.2&lt;/D&gt;&lt;D xsi:type="xsd:double"&gt;3&lt;/D&gt;&lt;/FQL&gt;&lt;FQL&gt;&lt;Q&gt;US72919P2020^FESG_RATING(1/1/2016,12/31/2016,,"ABS")&lt;/Q&gt;&lt;R&gt;2&lt;/R&gt;&lt;C&gt;1&lt;/C&gt;&lt;D xsi:type="xsd:string"&gt;@NA&lt;/D&gt;&lt;D xsi:type="xsd:string"&gt;@NA&lt;/D&gt;&lt;/FQL&gt;&lt;FQL&gt;&lt;Q&gt;US72919P2020^FESG_RATING(1/1/2017,12/31/2017,,"ABS")&lt;/Q&gt;&lt;R&gt;2&lt;/R&gt;&lt;C&gt;1&lt;/C&gt;&lt;D xsi:type="xsd:string"&gt;@NA&lt;/D&gt;&lt;D xsi:type="xsd:string"&gt;@NA&lt;/D&gt;&lt;/FQL&gt;&lt;FQL&gt;&lt;Q&gt;US72919P2020^FESG_RATING(1/1/2018,12/31/2018,,"ABS")&lt;/Q&gt;&lt;R&gt;2&lt;/R&gt;&lt;C&gt;1&lt;/C&gt;&lt;D xsi:type="xsd:string"&gt;@NA&lt;/D&gt;&lt;D xsi:type="xsd:string"&gt;@NA&lt;/D&gt;&lt;/FQL&gt;&lt;FQL&gt;&lt;Q&gt;US45337C1027^FESG_RATING(1/1/2016,12/31/2016,,"ABS")&lt;/Q&gt;&lt;R&gt;2&lt;/R&gt;&lt;C&gt;1&lt;/C&gt;&lt;D xsi:type="xsd:double"&gt;2.2&lt;/D&gt;&lt;D xsi:type="xsd:double"&gt;2.2&lt;/D&gt;&lt;/FQL&gt;&lt;FQL&gt;&lt;Q&gt;US45337C1027^FESG_RATING(1/1/2017,12/31/2017,,"ABS")&lt;/Q&gt;&lt;R&gt;2&lt;/R&gt;&lt;C&gt;1&lt;/C&gt;&lt;D xsi:type="xsd:double"&gt;1.9&lt;/D&gt;&lt;D xsi:type="xsd:double"&gt;1.9&lt;/D&gt;&lt;/FQL&gt;&lt;FQL&gt;&lt;Q&gt;US45337C1027^FESG_RATING(1/1/2018,12/31/2018,,"ABS")&lt;/Q&gt;&lt;R&gt;2&lt;/R&gt;&lt;C&gt;1&lt;/C&gt;&lt;D xsi:type="xsd:double"&gt;2.1&lt;/D&gt;&lt;D xsi:type="xsd:double"&gt;2.1&lt;/D&gt;&lt;/FQL&gt;&lt;FQL&gt;&lt;Q&gt;US2971781057^FESG_RATING(1/1/2016,12/31/2016,,"ABS")&lt;/Q&gt;&lt;R&gt;2&lt;/R&gt;&lt;C&gt;1&lt;/C&gt;&lt;D xsi:type="xsd:string"&gt;@NA&lt;/D&gt;&lt;D xsi:type="xsd:double"&gt;1.6&lt;/D&gt;&lt;/FQL&gt;&lt;FQL&gt;&lt;Q&gt;US2971781057^FESG_RATING(1/1/2017,12/31/2017,,"ABS")&lt;/Q&gt;&lt;R&gt;2&lt;/R&gt;&lt;C&gt;1&lt;/C&gt;&lt;D xsi:type="xsd:double"&gt;1.6&lt;/D&gt;&lt;D xsi:type="xsd:double"&gt;1.7&lt;/D&gt;&lt;/FQL&gt;&lt;FQL&gt;&lt;Q&gt;US2971781057^FESG_RATING(1/1/2018,12/31/2018,,"ABS")&lt;/Q&gt;&lt;R&gt;2&lt;/R&gt;&lt;C&gt;1&lt;/C&gt;&lt;D xsi:type="xsd:double"&gt;1.7&lt;/D&gt;&lt;D xsi:type="xsd:double"&gt;1.7&lt;/D&gt;&lt;/FQL&gt;&lt;FQL&gt;&lt;Q&gt;US0404131064^FESG_RATING(1/1/2016,12/31/2016,,"ABS")&lt;/Q&gt;&lt;R&gt;2&lt;/R&gt;&lt;C&gt;1&lt;/C&gt;&lt;D xsi:type="xsd:string"&gt;@NA&lt;/D&gt;&lt;D xsi:type="xsd:string"&gt;@NA&lt;/D&gt;&lt;/FQL&gt;&lt;FQL&gt;&lt;Q&gt;US0404131064^FESG_RATING(1/1/2017,12/31/2017,,"ABS")&lt;/Q&gt;&lt;R&gt;2&lt;/R&gt;&lt;C&gt;1&lt;/C&gt;&lt;D xsi:type="xsd:string"&gt;@NA&lt;/D&gt;&lt;D xsi:type="xsd:double"&gt;2.7&lt;/D&gt;&lt;/FQL&gt;&lt;FQL&gt;&lt;Q&gt;US0404131064^FESG_RATING(1/1/2018,12/31/2018,,"ABS")&lt;/Q&gt;&lt;R&gt;2&lt;/R&gt;&lt;C&gt;1&lt;/C&gt;&lt;D xsi:type="xsd:double"&gt;2.7&lt;/D&gt;&lt;D xsi:type="xsd:double"&gt;2.8&lt;/D&gt;&lt;/FQL&gt;&lt;FQL&gt;&lt;Q&gt;US11133T1034^FESG_RATING(1/1/2016,12/31/2016,,"ABS")&lt;/Q&gt;&lt;R&gt;2&lt;/R&gt;&lt;C&gt;1&lt;/C&gt;&lt;D xsi:type="xsd:double"&gt;3.5&lt;/D&gt;&lt;D xsi:type="xsd:double"&gt;2.6&lt;/D&gt;&lt;/FQL&gt;&lt;FQL&gt;&lt;Q&gt;US11133T1034^FESG_RATING(1/1/2017,12/31/2017,,"ABS")&lt;/Q&gt;&lt;R&gt;2&lt;/R&gt;&lt;C&gt;1&lt;/C&gt;&lt;D xsi:type="xsd:double"&gt;2.6&lt;/D&gt;&lt;D xsi:type="xsd:double"&gt;2.8&lt;/D&gt;&lt;/FQL&gt;&lt;FQL&gt;&lt;Q&gt;US11133T1034^FESG_RATING(1/1/2018,12/31/2018,,"ABS")&lt;/Q&gt;&lt;R&gt;2&lt;/R&gt;&lt;C&gt;1&lt;/C&gt;&lt;D xsi:type="xsd:double"&gt;2.8&lt;/D&gt;&lt;D xsi:type="xsd:double"&gt;3.7&lt;/D&gt;&lt;/FQL&gt;&lt;FQL&gt;&lt;Q&gt;US69331C1080^FESG_RATING(1/1/2016,12/31/2016,,"ABS")&lt;/Q&gt;&lt;R&gt;2&lt;/R&gt;&lt;C&gt;1&lt;/C&gt;&lt;D xsi:type="xsd:double"&gt;3.2&lt;/D&gt;&lt;D xsi:type="xsd:double"&gt;3&lt;/D&gt;&lt;/FQL&gt;&lt;FQL&gt;&lt;Q&gt;US69331C1080^FESG_RATING(1/1/2017,12/31/2017,,"ABS")&lt;/Q&gt;&lt;R&gt;2&lt;/R&gt;&lt;C&gt;1&lt;/C&gt;&lt;D xsi:type="xsd:double"&gt;3&lt;/D&gt;&lt;D xsi:type="xsd:double"&gt;3.4&lt;/D&gt;&lt;/FQL&gt;&lt;FQL&gt;&lt;Q&gt;US69331C1080^FESG_RATING(1/1/2018,12/31/2018,,"ABS")&lt;/Q&gt;&lt;R&gt;2&lt;/R&gt;&lt;C&gt;1&lt;/C&gt;&lt;D xsi:type="xsd:double"&gt;3.4&lt;/D&gt;&lt;D xsi:type="xsd:double"&gt;3.3&lt;/D&gt;&lt;/FQL&gt;&lt;FQL&gt;&lt;Q&gt;US9418481035^FESG_RATING(1/1/2016,12/31/2016,,"ABS")&lt;/Q&gt;&lt;R&gt;2&lt;/R&gt;&lt;C&gt;1&lt;/C&gt;&lt;D xsi:type="xsd:double"&gt;2.1&lt;/D&gt;&lt;D xsi:type="xsd:double"&gt;2.1&lt;/D&gt;&lt;/FQL&gt;&lt;FQL&gt;&lt;Q&gt;US9418481035^FESG_RATING(1/1/2017,12/31/2017,,"ABS")&lt;/Q&gt;&lt;R&gt;2&lt;/R&gt;&lt;C&gt;1&lt;/C&gt;&lt;D xsi:type="xsd:double"&gt;1.9&lt;/D&gt;&lt;D xsi:type="xsd:double"&gt;1.9&lt;/D&gt;&lt;/FQL&gt;&lt;FQL&gt;&lt;Q&gt;US9418481035^FESG_RATING(1/1/2018,12/31/2018,,"ABS")&lt;/Q&gt;&lt;R&gt;2&lt;/R&gt;&lt;C&gt;1&lt;/C&gt;&lt;D xsi:type="xsd:double"&gt;1.9&lt;/D&gt;&lt;D xsi:type="xsd:double"&gt;2.3&lt;/D&gt;&lt;/FQL&gt;&lt;FQL&gt;&lt;Q&gt;AU000000WPL2^FESG_RATING(1/1/2016,12/31/2016,,"ABS")&lt;/Q&gt;&lt;R&gt;2&lt;/R&gt;&lt;C&gt;1&lt;/C&gt;&lt;D xsi:type="xsd:double"&gt;3.5&lt;/D&gt;&lt;D xsi:type="xsd:double"&gt;3.5&lt;/D&gt;&lt;/FQL&gt;&lt;FQL&gt;&lt;Q&gt;AU000000WPL2^FESG_RATING(1/1/2017,12/31/2017,,"ABS")&lt;/Q&gt;&lt;R&gt;2&lt;/R&gt;&lt;C&gt;1&lt;/C&gt;&lt;D xsi:type="xsd:double"&gt;3.6&lt;/D&gt;&lt;D xsi:type="xsd:double"&gt;3.6&lt;/D&gt;&lt;/FQL&gt;&lt;FQL&gt;&lt;Q&gt;AU000000WPL2^FESG_RATING(1/1/2018,12/31/2018,,"ABS")&lt;/Q&gt;&lt;R&gt;2&lt;/R&gt;&lt;C&gt;1&lt;/C&gt;&lt;D xsi:type="xsd:double"&gt;3.8&lt;/D&gt;&lt;D xsi:type="xsd:double"&gt;3.9&lt;/D&gt;&lt;/FQL&gt;&lt;FQL&gt;&lt;Q&gt;HK0002007356^FESG_RATING(1/1/2016,12/31/2016,,"ABS")&lt;/Q&gt;&lt;R&gt;2&lt;/R&gt;&lt;C&gt;1&lt;/C&gt;&lt;D xsi:type="xsd:double"&gt;3.2&lt;/D&gt;&lt;D xsi:type="xsd:double"&gt;3.2&lt;/D&gt;&lt;/FQL&gt;&lt;FQL&gt;&lt;Q&gt;HK0002007356^FESG_RATING(1/1/2017,12/31/2017,,"ABS")&lt;/Q&gt;&lt;R&gt;2&lt;/R&gt;&lt;C&gt;1&lt;/C&gt;&lt;D xsi:type="xsd:double"&gt;3.3&lt;/D&gt;&lt;D xsi:type="xsd:double"&gt;3.3&lt;/D&gt;&lt;/FQL&gt;&lt;FQL&gt;&lt;Q&gt;HK0002007356^FESG_RATING(1/1/2018,12/31/2018,,"ABS")&lt;/Q&gt;&lt;R&gt;2&lt;/R&gt;&lt;C&gt;1&lt;/C&gt;&lt;D xsi:type="xsd:double"&gt;3.3&lt;/D&gt;&lt;D xsi:type="xsd:double"&gt;4&lt;/D&gt;&lt;/FQL&gt;&lt;FQL&gt;&lt;Q&gt;US1258961002^FESG_RATING(1/1/2016,12/31/2016,,"ABS")&lt;/Q&gt;&lt;R&gt;2&lt;/R&gt;&lt;C&gt;1&lt;/C&gt;&lt;D xsi:type="xsd:double"&gt;2.5&lt;/D&gt;&lt;D xsi:type="xsd:double"&gt;2.7&lt;/D&gt;&lt;/FQL&gt;&lt;FQL&gt;&lt;Q&gt;US1258961002^FESG_RATING(1/1/2017,12/31/2017,,"ABS")&lt;/Q&gt;&lt;R&gt;2&lt;/R&gt;&lt;C&gt;1&lt;/C&gt;&lt;D xsi:type="xsd:double"&gt;2.5&lt;/D&gt;&lt;D xsi:type="xsd:double"&gt;2.5&lt;/D&gt;&lt;/FQL&gt;&lt;FQL&gt;&lt;Q&gt;US1258961002^FESG_RATING(1/1/2018,12/31/2018,,"ABS")&lt;/Q&gt;&lt;R&gt;2&lt;/R&gt;&lt;C&gt;1&lt;/C&gt;&lt;D xsi:type="xsd:double"&gt;2.5&lt;/D&gt;&lt;D xsi:type="xsd:double"&gt;3&lt;/D&gt;&lt;/FQL&gt;&lt;FQL&gt;&lt;Q&gt;CA45823T1066^FESG_RATING(1/1/2016,12/31/2016,,"ABS")&lt;/Q&gt;&lt;R&gt;0&lt;/R&gt;&lt;C&gt;0&lt;/C&gt;&lt;/FQL&gt;&lt;FQL&gt;&lt;Q&gt;CA45823T1066^FESG_RATING(1/1/2017,12/31/2017,,"ABS")&lt;/Q&gt;&lt;R&gt;0&lt;/R&gt;&lt;C&gt;0&lt;/C&gt;&lt;/FQL&gt;&lt;FQL&gt;&lt;Q&gt;CA45823T1066^FESG_RATING(1/1/2018,12/31/2018,,"ABS")&lt;/Q&gt;&lt;R&gt;0&lt;/R&gt;&lt;C&gt;0&lt;/C&gt;&lt;/FQL&gt;&lt;FQL&gt;&lt;Q&gt;US29355A1079^FESG_RATING(1/1/2016,12/31/2016,,"ABS")&lt;/Q&gt;&lt;R&gt;2&lt;/R&gt;&lt;C&gt;1&lt;/C&gt;&lt;D xsi:type="xsd:string"&gt;@NA&lt;/D&gt;&lt;D xsi:type="xsd:string"&gt;@NA&lt;/D&gt;&lt;/FQL&gt;&lt;FQL&gt;&lt;Q&gt;US29355A1079^FESG_RATING(1/1/2017,12/31/2017,,"ABS")&lt;/Q&gt;&lt;R&gt;2&lt;/R&gt;&lt;C&gt;1&lt;/C&gt;&lt;D xsi:type="xsd:string"&gt;@NA&lt;/D&gt;&lt;D xsi:type="xsd:string"&gt;@NA&lt;/D&gt;&lt;/FQL&gt;&lt;FQL&gt;&lt;Q&gt;US29355A1079^FESG_RATING(1/1/2018,12/31/2018,,"ABS")&lt;/Q&gt;&lt;R&gt;2&lt;/R&gt;&lt;C&gt;1&lt;/C&gt;&lt;D xsi:type="xsd:string"&gt;@NA&lt;/D&gt;&lt;D xsi:type="xsd:string"&gt;@NA&lt;/D&gt;&lt;/FQL&gt;&lt;FQL&gt;&lt;Q&gt;JP3122400009^FESG_RATING(1/1/2016,12/31/2016,,"ABS")&lt;/Q&gt;&lt;R&gt;2&lt;/R&gt;&lt;C&gt;1&lt;/C&gt;&lt;D xsi:type="xsd:double"&gt;2.4&lt;/D&gt;&lt;D xsi:type="xsd:double"&gt;3.1&lt;/D&gt;&lt;/FQL&gt;&lt;FQL&gt;&lt;Q&gt;JP3122400009^FESG_RATING(1/1/2017,12/31/2017,,"ABS")&lt;/Q&gt;&lt;R&gt;2&lt;/R&gt;&lt;C&gt;1&lt;/C&gt;&lt;D xsi:type="xsd:double"&gt;3.1&lt;/D&gt;&lt;D xsi:type="xsd:double"&gt;3.4&lt;/D&gt;&lt;/FQL&gt;&lt;FQL&gt;&lt;Q&gt;JP3122400009^FESG_RATING(1/1/2018,12/31/2018,,"ABS")&lt;/Q&gt;&lt;R&gt;2&lt;/R&gt;&lt;C&gt;1&lt;/C&gt;&lt;D xsi:type="xsd:double"&gt;3.4&lt;/D&gt;&lt;D xsi:type="xsd:double"&gt;3.2&lt;/D&gt;&lt;/FQL&gt;&lt;FQL&gt;&lt;Q&gt;CH0002497458^FESG_RATING(1/1/2016,12/31/2016,,"ABS")&lt;/Q&gt;&lt;R&gt;2&lt;/R&gt;&lt;C&gt;1&lt;/C&gt;&lt;D xsi:type="xsd:double"&gt;3.6&lt;/D&gt;&lt;D xsi:type="xsd:double"&gt;3.6&lt;/D&gt;&lt;/FQL&gt;&lt;FQL&gt;&lt;Q&gt;CH0002497458^FESG_RATING(1/1/2017,12/31/2017,,"ABS")&lt;/Q&gt;&lt;R&gt;2&lt;/R&gt;&lt;C&gt;1&lt;/C&gt;&lt;D xsi:type="xsd:double"&gt;3.8&lt;/D&gt;&lt;D xsi:type="xsd:double"&gt;3.8&lt;/D&gt;&lt;/FQL&gt;&lt;FQL&gt;&lt;Q&gt;CH0002497458^FESG_RATING(1/1/2018,12/31/2018,,"ABS")&lt;/Q&gt;&lt;R&gt;2&lt;/R&gt;&lt;C&gt;1&lt;/C&gt;&lt;D xsi:type="xsd:double"&gt;4.1&lt;/D&gt;&lt;D xsi:type="xsd:double"&gt;4.1&lt;/D&gt;&lt;/FQL&gt;&lt;FQL&gt;&lt;Q&gt;CNE100000296^FESG_RATING(1/1/2016,12/31/2016,,"ABS")&lt;/Q&gt;&lt;R&gt;2&lt;/R&gt;&lt;C&gt;1&lt;/C&gt;&lt;D xsi:type="xsd:double"&gt;0.9&lt;/D&gt;&lt;D xsi:type="xsd:double"&gt;1.4&lt;/D&gt;&lt;/FQL&gt;&lt;FQL&gt;&lt;Q&gt;CNE100000296^FESG_RATING(1/1/2017,12/31/2017,,"ABS")&lt;/Q&gt;&lt;R&gt;2&lt;/R&gt;&lt;C&gt;1&lt;/C&gt;&lt;D xsi:type="xsd:double"&gt;1.4&lt;/D&gt;&lt;D xsi:type="xsd:double"&gt;1.3&lt;/D&gt;&lt;/FQL&gt;&lt;FQL&gt;&lt;Q&gt;CNE100000296^FESG_RATING(1/1/2018,12/31/2018,,"ABS")&lt;/Q&gt;&lt;R&gt;2&lt;/R&gt;&lt;C&gt;1&lt;/C&gt;&lt;D xsi:type="xsd:double"&gt;1.3&lt;/D&gt;&lt;D xsi:type="xsd:double"&gt;1.9&lt;/D&gt;&lt;/FQL&gt;&lt;FQL&gt;&lt;Q&gt;US55087P1049^FESG_RATING(1/1/2016,12/31/2016,,"ABS")&lt;/Q&gt;&lt;R&gt;2&lt;/R&gt;&lt;C&gt;1&lt;/C&gt;&lt;D xsi:type="xsd:string"&gt;@NA&lt;/D&gt;&lt;D xsi:type="xsd:string"&gt;@NA&lt;/D&gt;&lt;/FQL&gt;&lt;FQL&gt;&lt;Q&gt;US55087P1049^FESG_RATING(1/1/2017,12/31/2017,,"ABS")&lt;/Q&gt;&lt;R&gt;2&lt;/R&gt;&lt;C&gt;1&lt;/C&gt;&lt;D xsi:type="xsd:string"&gt;@NA&lt;/D&gt;&lt;D xsi:type="xsd:string"&gt;@NA&lt;/D&gt;&lt;/FQL&gt;&lt;FQL&gt;&lt;Q&gt;US55087P1049^FESG_RATING(1/1/2018,12/31/2018,,"ABS")&lt;/Q&gt;&lt;R&gt;2&lt;/R&gt;&lt;C&gt;1&lt;/C&gt;&lt;D xsi:type="xsd:string"&gt;@NA&lt;/D&gt;&lt;D xsi:type="xsd:string"&gt;@NA&lt;/D&gt;&lt;/FQL&gt;&lt;FQL&gt;&lt;Q&gt;US03073E1055^FESG_RATING(1/1/2016,12/31/2016,,"ABS")&lt;/Q&gt;&lt;R&gt;2&lt;/R&gt;&lt;C&gt;1&lt;/C&gt;&lt;D xsi:type="xsd:double"&gt;2.2&lt;/D&gt;&lt;D xsi:type="xsd:double"&gt;2.1&lt;/D&gt;&lt;/FQL&gt;&lt;FQL&gt;&lt;Q&gt;US03073E1055^FESG_RATING(1/1/2017,12/31/2017,,"ABS")&lt;/Q&gt;&lt;R&gt;2&lt;/R&gt;&lt;C&gt;1&lt;/C&gt;&lt;D xsi:type="xsd:double"&gt;2.2&lt;/D&gt;&lt;D xsi:type="xsd:double"&gt;2.2&lt;/D&gt;&lt;/FQL&gt;&lt;FQL&gt;&lt;Q&gt;US03073E1055^FESG_RATING(1/1/2018,12/31/2018,,"ABS")&lt;/Q&gt;&lt;R&gt;2&lt;/R&gt;&lt;C&gt;1&lt;/C&gt;&lt;D xsi:type="xsd:double"&gt;2.2&lt;/D&gt;&lt;D xsi:type="xsd:double"&gt;2.5&lt;/D&gt;&lt;/FQL&gt;&lt;FQL&gt;&lt;Q&gt;US90384S3031^FESG_RATING(1/1/2016,12/31/2016,,"ABS")&lt;/Q&gt;&lt;R&gt;2&lt;/R&gt;&lt;C&gt;1&lt;/C&gt;&lt;D xsi:type="xsd:string"&gt;@NA&lt;/D&gt;&lt;D xsi:type="xsd:double"&gt;2.4&lt;/D&gt;&lt;/FQL&gt;&lt;FQL&gt;&lt;Q&gt;US90384S3031^FESG_RATING(1/1/2017,12/31/2017,,"ABS")&lt;/Q&gt;&lt;R&gt;2&lt;/R&gt;&lt;C&gt;1&lt;/C&gt;&lt;D xsi:type="xsd:double"&gt;2.4&lt;/D&gt;&lt;D xsi:type="xsd:double"&gt;2.4&lt;/D&gt;&lt;/FQL&gt;&lt;FQL&gt;&lt;Q&gt;US90384S3031^FESG_RATING(1/1/2018,12/31/2018,,"ABS")&lt;/Q&gt;&lt;R&gt;2&lt;/R&gt;&lt;C&gt;1&lt;/C&gt;&lt;D xsi:type="xsd:double"&gt;2.4&lt;/D&gt;&lt;D xsi:type="xsd:double"&gt;2.4&lt;/D&gt;&lt;/FQL&gt;&lt;FQL&gt;&lt;Q&gt;US30225T1025^FESG_RATING(1/1/2016,12/31/2016,,"ABS")&lt;/Q&gt;&lt;R&gt;2&lt;/R&gt;&lt;C&gt;1&lt;/C&gt;&lt;D xsi:type="xsd:string"&gt;@NA&lt;/D&gt;&lt;D xsi:type="xsd:double"&gt;1&lt;/D&gt;&lt;/FQL&gt;&lt;FQL&gt;&lt;Q&gt;US30225T1025^FESG_RATING(1/1/2017,12/31/2017,,"ABS")&lt;/Q&gt;&lt;R&gt;2&lt;/R&gt;&lt;C&gt;1&lt;/C&gt;&lt;D xsi:type="xsd:double"&gt;1&lt;/D&gt;&lt;D xsi:type="xsd:double"&gt;1.2&lt;/D&gt;&lt;/FQL&gt;&lt;FQL&gt;&lt;Q&gt;US30225T1025^FESG_RATING(1/1/2018,12/31/2018,,"ABS")&lt;/Q&gt;&lt;R&gt;2&lt;/R&gt;&lt;C&gt;1&lt;/C&gt;&lt;D xsi:type="xsd:double"&gt;1.2&lt;/D&gt;&lt;D xsi:type="xsd:double"&gt;1.1&lt;/D&gt;&lt;/FQL&gt;&lt;FQL&gt;&lt;Q&gt;US62944T1051^FESG_RATING(1/1/2016,12/31/2016,,"ABS")&lt;/Q&gt;&lt;R&gt;2&lt;/R&gt;&lt;C&gt;1&lt;/C&gt;&lt;D xsi:type="xsd:double"&gt;0.8&lt;/D&gt;&lt;D xsi:type="xsd:double"&gt;0.8&lt;/D&gt;&lt;/FQL&gt;&lt;FQL&gt;&lt;Q&gt;US62944T1051^FESG_RATING(1/1/2017,12/31/2017,,"ABS")&lt;/Q&gt;&lt;R&gt;2&lt;/R&gt;&lt;C&gt;1&lt;/C&gt;&lt;D xsi:type="xsd:double"&gt;0.8&lt;/D&gt;&lt;D xsi:type="xsd:double"&gt;0.8&lt;/D&gt;&lt;/FQL&gt;&lt;FQL&gt;&lt;Q&gt;US62944T1051^FESG_RATING(1/1/2018,12/31/2018,,"ABS")&lt;/Q&gt;&lt;R&gt;2&lt;/R&gt;&lt;C&gt;1&lt;/C&gt;&lt;D xsi:type="xsd:double"&gt;0.8&lt;/D&gt;&lt;D xsi:type="xsd:double"&gt;0.8&lt;/D&gt;&lt;/FQL&gt;&lt;FQL&gt;&lt;Q&gt;TW0002412004^FESG_RATING(1/1/2016,12/31/2016,,"ABS")&lt;/Q&gt;&lt;R&gt;2&lt;/R&gt;&lt;C&gt;1&lt;/C&gt;&lt;D xsi:type="xsd:double"&gt;3.8&lt;/D&gt;&lt;D xsi:type="xsd:double"&gt;3.8&lt;/D&gt;&lt;/FQL&gt;&lt;FQL&gt;&lt;Q&gt;TW0002412004^FESG_RATING(1/1/2017,12/31/2017,,"ABS")&lt;/Q&gt;&lt;R&gt;2&lt;/R&gt;&lt;C&gt;1&lt;/C&gt;&lt;D xsi:type="xsd:double"&gt;3.8&lt;/D&gt;&lt;D xsi:type="xsd:double"&gt;3.7&lt;/D&gt;&lt;/FQL&gt;&lt;FQL&gt;&lt;Q&gt;TW0002412004^FESG_RATING(1/1/2018,12/31/2018,,"ABS")&lt;/Q&gt;&lt;R&gt;2&lt;/R&gt;&lt;C&gt;1&lt;/C&gt;&lt;D xsi:type="xsd:double"&gt;3.7&lt;/D&gt;&lt;D xsi:type="xsd:double"&gt;3.8&lt;/D&gt;&lt;/FQL&gt;&lt;FQL&gt;&lt;Q&gt;US74834L1008^FESG_RATING(1/1/2016,12/31/2016,,"ABS")&lt;/Q&gt;&lt;R&gt;2&lt;/R&gt;&lt;C&gt;1&lt;/C&gt;&lt;D xsi:type="xsd:double"&gt;2.9&lt;/D&gt;&lt;D xsi:type="xsd:double"&gt;2.7&lt;/D&gt;&lt;/FQL&gt;&lt;FQL&gt;&lt;Q&gt;US74834L1008^FESG_RATING(1/1/2017,12/31/2017,,"ABS")&lt;/Q&gt;&lt;R&gt;2&lt;/R&gt;&lt;C&gt;1&lt;/C&gt;&lt;D xsi:type="xsd:double"&gt;2.2&lt;/D&gt;&lt;D xsi:type="xsd:double"&gt;2.2&lt;/D&gt;&lt;/FQL&gt;&lt;FQL&gt;&lt;Q&gt;US74834L1008^FESG_RATING(1/1/2018,12/31/2018,,"ABS")&lt;/Q&gt;&lt;R&gt;2&lt;/R&gt;&lt;C&gt;1&lt;/C&gt;&lt;D xsi:type="xsd:double"&gt;2.8&lt;/D&gt;&lt;D xsi:type="xsd:double"&gt;2.8&lt;/D&gt;&lt;/FQL&gt;&lt;FQL&gt;&lt;Q&gt;US1773761002^FESG_RATING(1/1/2016,12/31/2016,,"ABS")&lt;/Q&gt;&lt;R&gt;2&lt;/R&gt;&lt;C&gt;1&lt;/C&gt;&lt;D xsi:type="xsd:double"&gt;2&lt;/D&gt;&lt;D xsi:type="xsd:double"&gt;2&lt;/D&gt;&lt;/FQL&gt;&lt;FQL&gt;&lt;Q&gt;US1773761002^FESG_RATING(1/1/2017,12/31/2017,,"ABS")&lt;/Q&gt;&lt;R&gt;2&lt;/R&gt;&lt;C&gt;1&lt;/C&gt;&lt;D xsi:type="xsd:double"&gt;2.1&lt;/D&gt;&lt;D xsi:type="xsd:double"&gt;2.1&lt;/D&gt;&lt;/FQL&gt;&lt;FQL&gt;&lt;Q&gt;US1773761002^FESG_RATING(1/1/2018,12/31/2018,,"ABS")&lt;/Q&gt;&lt;R&gt;2&lt;/R&gt;&lt;C&gt;1&lt;/C&gt;&lt;D xsi:type="xsd:double"&gt;1.8&lt;/D&gt;&lt;D xsi:type="xsd:double"&gt;1.8&lt;/D&gt;&lt;/FQL&gt;&lt;FQL&gt;&lt;Q&gt;DE000ZAL1111^FESG_RATING(1/1/2016,12/31/2016,,"ABS")&lt;/Q&gt;&lt;R&gt;2&lt;/R&gt;&lt;C&gt;1&lt;/C&gt;&lt;D xsi:type="xsd:string"&gt;@NA&lt;/D&gt;&lt;D xsi:type="xsd:double"&gt;2.6&lt;/D&gt;&lt;/FQL&gt;&lt;FQL&gt;&lt;Q&gt;DE000ZAL1111^FESG_RATING(1/1/2017,12/31/2017,,"ABS")&lt;/Q&gt;&lt;R&gt;2&lt;/R&gt;&lt;C&gt;1&lt;/C&gt;&lt;D xsi:type="xsd:double"&gt;2.6&lt;/D&gt;&lt;D xsi:type="xsd:double"&gt;3.5&lt;/D&gt;&lt;/FQL&gt;&lt;FQL&gt;&lt;Q&gt;DE000ZAL1111^FESG_RATING(1/1/2018,12/31/2018,,"ABS")&lt;/Q&gt;&lt;R&gt;2&lt;/R&gt;&lt;C&gt;1&lt;/C&gt;&lt;D xsi:type="xsd:double"&gt;3.5&lt;/D&gt;&lt;D xsi:type="xsd:double"&gt;3.5&lt;/D&gt;&lt;/FQL&gt;&lt;FQL&gt;&lt;Q&gt;US12769G1004^FESG_RATING(1/1/2016,12/31/2016,,"ABS")&lt;/Q&gt;&lt;R&gt;2&lt;/R&gt;&lt;C&gt;1&lt;/C&gt;&lt;D xsi:type="xsd:string"&gt;@NA&lt;/D&gt;&lt;D xsi:type="xsd:string"&gt;@NA&lt;/D&gt;&lt;/FQL&gt;&lt;FQL&gt;&lt;Q&gt;US12769G1004^FESG_RATING(1/1/2017,12/31/2017,,"ABS")&lt;/Q&gt;&lt;R&gt;2&lt;/R&gt;&lt;C&gt;1&lt;/C&gt;&lt;D xsi:type="xsd:string"&gt;@NA&lt;/D&gt;&lt;D xsi:type="xsd:string"&gt;@NA&lt;/D&gt;&lt;/FQL&gt;&lt;FQL&gt;&lt;Q&gt;US12769G1004^FESG_RATING(1/1/2018,12/31/2018,,"ABS")&lt;/Q&gt;&lt;R&gt;2&lt;/R&gt;&lt;C&gt;1&lt;/C&gt;&lt;D xsi:type="xsd:string"&gt;@NA&lt;/D&gt;&lt;D xsi:type="xsd:string"&gt;@NA&lt;/D&gt;&lt;/FQL&gt;&lt;FQL&gt;&lt;Q&gt;US92556V1061^FESG_RATING(1/1/2016,12/31/2016,,"ABS")&lt;/Q&gt;&lt;R&gt;2&lt;/R&gt;&lt;C&gt;1&lt;/C&gt;&lt;D xsi:type="xsd:string"&gt;@NA&lt;/D&gt;&lt;D xsi:type="xsd:string"&gt;@NA&lt;/D&gt;&lt;/FQL&gt;&lt;FQL&gt;&lt;Q&gt;US92556V1061^FESG_RATING(1/1/2017,12/31/2017,,"ABS")&lt;/Q&gt;&lt;R&gt;2&lt;/R&gt;&lt;C&gt;1&lt;/C&gt;&lt;D xsi:type="xsd:string"&gt;@NA&lt;/D&gt;&lt;D xsi:type="xsd:string"&gt;@NA&lt;/D&gt;&lt;/FQL&gt;&lt;FQL&gt;&lt;Q&gt;US92556V1061^FESG_RATING(1/1/2018,12/31/2018,,"ABS")&lt;/Q&gt;&lt;R&gt;2&lt;/R&gt;&lt;C&gt;1&lt;/C&gt;&lt;D xsi:type="xsd:string"&gt;@NA&lt;/D&gt;&lt;D xsi:type="xsd:string"&gt;@NA&lt;/D&gt;&lt;/FQL&gt;&lt;FQL&gt;&lt;Q&gt;US0090661010^FESG_RATING(1/1/2016,12/31/2016,,"ABS")&lt;/Q&gt;&lt;R&gt;0&lt;/R&gt;&lt;C&gt;0&lt;/C&gt;&lt;/FQL&gt;&lt;FQL&gt;&lt;Q&gt;US0090661010^FESG_RATING(1/1/2017,12/31/2017,,"ABS")&lt;/Q&gt;&lt;R&gt;0&lt;/R&gt;&lt;C&gt;0&lt;/C&gt;&lt;/FQL&gt;&lt;FQL&gt;&lt;Q&gt;US0090661010^FESG_RATING(1/1/2018,12/31/2018,,"ABS")&lt;/Q&gt;&lt;R&gt;0&lt;/R&gt;&lt;C&gt;0&lt;/C&gt;&lt;/FQL&gt;&lt;FQL&gt;&lt;Q&gt;US45784P1012^FESG_RATING(1/1/2016,12/31/2016,,"ABS")&lt;/Q&gt;&lt;R&gt;2&lt;/R&gt;&lt;C&gt;1&lt;/C&gt;&lt;D xsi:type="xsd:string"&gt;@NA&lt;/D&gt;&lt;D xsi:type="xsd:string"&gt;@NA&lt;/D&gt;&lt;/FQL&gt;&lt;FQL&gt;&lt;Q&gt;US45784P1012^FESG_RATING(1/1/2017,12/31/2017,,"ABS")&lt;/Q&gt;&lt;R&gt;2&lt;/R&gt;&lt;C&gt;1&lt;/C&gt;&lt;D xsi:type="xsd:string"&gt;@NA&lt;/D&gt;&lt;D xsi:type="xsd:string"&gt;@NA&lt;/D&gt;&lt;/FQL&gt;&lt;FQL&gt;&lt;Q&gt;US45784P1012^FESG_RATING(1/1/2018,12/31/2018,,"ABS")&lt;/Q&gt;&lt;R&gt;2&lt;/R&gt;&lt;C&gt;1&lt;/C&gt;&lt;D xsi:type="xsd:string"&gt;@NA&lt;/D&gt;&lt;D xsi:type="xsd:string"&gt;@NA&lt;/D&gt;&lt;/FQL&gt;&lt;FQL&gt;&lt;Q&gt;KR7012330007^FESG_RATING(1/1/2016,12/31/2016,,"ABS")&lt;/Q&gt;&lt;R&gt;2&lt;/R&gt;&lt;C&gt;1&lt;/C&gt;&lt;D xsi:type="xsd:double"&gt;2.5&lt;/D&gt;&lt;D xsi:type="xsd:double"&gt;2.5&lt;/D&gt;&lt;/FQL&gt;&lt;FQL&gt;&lt;Q&gt;KR7012330007^FESG_RATING(1/1/2017,12/31/2017,,"ABS")&lt;/Q&gt;&lt;R&gt;2&lt;/R&gt;&lt;C&gt;1&lt;/C&gt;&lt;D xsi:type="xsd:double"&gt;2.6&lt;/D&gt;&lt;D xsi:type="xsd:double"&gt;2.7&lt;/D&gt;&lt;/FQL&gt;&lt;FQL&gt;&lt;Q&gt;KR7012330007^FESG_RATING(1/1/2018,12/31/2018,,"ABS")&lt;/Q&gt;&lt;R&gt;2&lt;/R&gt;&lt;C&gt;1&lt;/C&gt;&lt;D xsi:type="xsd:double"&gt;2.7&lt;/D&gt;&lt;D xsi:type="xsd:double"&gt;2.4&lt;/D&gt;&lt;/FQL&gt;&lt;FQL&gt;&lt;Q&gt;CA9628791027^FESG_RATING(1/1/2016,12/31/2016,,"ABS")&lt;/Q&gt;&lt;R&gt;0&lt;/R&gt;&lt;C&gt;0&lt;/C&gt;&lt;/FQL&gt;&lt;FQL&gt;&lt;Q&gt;CA9628791027^FESG_RATING(1/1/2017,12/31/2017,,"ABS")&lt;/Q&gt;&lt;R&gt;0&lt;/R&gt;&lt;C&gt;0&lt;/C&gt;&lt;/FQL&gt;&lt;FQL&gt;&lt;Q&gt;CA9628791027^FESG_RATING(1/1/2018,12/31/2018,,"ABS")&lt;/Q&gt;&lt;R&gt;0&lt;/R&gt;&lt;C&gt;0&lt;/C&gt;&lt;/FQL&gt;&lt;FQL&gt;&lt;Q&gt;US89400J1079^FESG_RATING(1/1/2016,12/31/2016,,"ABS")&lt;/Q&gt;&lt;R&gt;2&lt;/R&gt;&lt;C&gt;1&lt;/C&gt;&lt;D xsi:type="xsd:string"&gt;@NA&lt;/D&gt;&lt;D xsi:type="xsd:string"&gt;@NA&lt;/D&gt;&lt;/FQL&gt;&lt;FQL&gt;&lt;Q&gt;US89400J1079^FESG_RATING(1/1/2017,12/31/2017,,"ABS")&lt;/Q&gt;&lt;R&gt;2&lt;/R&gt;&lt;C&gt;1&lt;/C&gt;&lt;D xsi:type="xsd:string"&gt;@NA&lt;/D&gt;&lt;D xsi:type="xsd:string"&gt;@NA&lt;/D&gt;&lt;/FQL&gt;&lt;FQL&gt;&lt;Q&gt;US89400J1079^FESG_RATING(1/1/2018,12/31/2018,,"ABS")&lt;/Q&gt;&lt;R&gt;2&lt;/R&gt;&lt;C&gt;1&lt;/C&gt;&lt;D xsi:type="xsd:double"&gt;2.5&lt;/D&gt;&lt;D xsi:type="xsd:double"&gt;2.5&lt;/D&gt;&lt;/FQL&gt;&lt;FQL&gt;&lt;Q&gt;US9022521051^FESG_RATING(1/1/2016,12/31/2016,,"ABS")&lt;/Q&gt;&lt;R&gt;2&lt;/R&gt;&lt;C&gt;1&lt;/C&gt;&lt;D xsi:type="xsd:string"&gt;@NA&lt;/D&gt;&lt;D xsi:type="xsd:string"&gt;@NA&lt;/D&gt;&lt;/FQL&gt;&lt;FQL&gt;&lt;Q&gt;US9022521051^FESG_RATING(1/1/2017,12/31/2017,,"ABS")&lt;/Q&gt;&lt;R&gt;2&lt;/R&gt;&lt;C&gt;1&lt;/C&gt;&lt;D xsi:type="xsd:string"&gt;@NA&lt;/D&gt;&lt;D xsi:type="xsd:string"&gt;@NA&lt;/D&gt;&lt;/FQL&gt;&lt;FQL&gt;&lt;Q&gt;US9022521051^FESG_RATING(1/1/2018,12/31/2018,,"ABS")&lt;/Q&gt;&lt;R&gt;2&lt;/R&gt;&lt;C&gt;1&lt;/C&gt;&lt;D xsi:type="xsd:double"&gt;3.1&lt;/D&gt;&lt;D xsi:type="xsd:double"&gt;2.3&lt;/D&gt;&lt;/FQL&gt;&lt;FQL&gt;&lt;Q&gt;US6821891057^FESG_RATING(1/1/2016,12/31/2016,,"ABS")&lt;/Q&gt;&lt;R&gt;2&lt;/R&gt;&lt;C&gt;1&lt;/C&gt;&lt;D xsi:type="xsd:string"&gt;@NA&lt;/D&gt;&lt;D xsi:type="xsd:string"&gt;@NA&lt;/D&gt;&lt;/FQL&gt;&lt;FQL&gt;&lt;Q&gt;US6821891057^FESG_RATING(1/1/2017,12/31/2017,,"ABS")&lt;/Q&gt;&lt;R&gt;2&lt;/R&gt;&lt;C&gt;1&lt;/C&gt;&lt;D xsi:type="xsd:string"&gt;@NA&lt;/D&gt;&lt;D xsi:type="xsd:string"&gt;@NA&lt;/D&gt;&lt;/FQL&gt;&lt;FQL&gt;&lt;Q&gt;US6821891057^FESG_RATING(1/1/2018,12/31/2018,,"ABS")&lt;/Q&gt;&lt;R&gt;2&lt;/R&gt;&lt;C&gt;1&lt;/C&gt;&lt;D xsi:type="xsd:double"&gt;3.4&lt;/D&gt;&lt;D xsi:type="xsd:double"&gt;4&lt;/D&gt;&lt;/FQL&gt;&lt;FQL&gt;&lt;Q&gt;US1508701034^FESG_RATING(1/1/2016,12/31/2016,,"ABS")&lt;/Q&gt;&lt;R&gt;2&lt;/R&gt;&lt;C&gt;1&lt;/C&gt;&lt;D xsi:type="xsd:double"&gt;1.8&lt;/D&gt;&lt;D xsi:type="xsd:double"&gt;1.8&lt;/D&gt;&lt;/FQL&gt;&lt;FQL&gt;&lt;Q&gt;US1508701034^FESG_RATING(1/1/2017,12/31/2017,,"ABS")&lt;/Q&gt;&lt;R&gt;2&lt;/R&gt;&lt;C&gt;1&lt;/C&gt;&lt;D xsi:type="xsd:double"&gt;2.1&lt;/D&gt;&lt;D xsi:type="xsd:double"&gt;2.1&lt;/D&gt;&lt;/FQL&gt;&lt;FQL&gt;&lt;Q&gt;US1508701034^FESG_RATING(1/1/2018,12/31/2018,,"ABS")&lt;/Q&gt;&lt;R&gt;2&lt;/R&gt;&lt;C&gt;1&lt;/C&gt;&lt;D xsi:type="xsd:double"&gt;2.1&lt;/D&gt;&lt;D xsi:type="xsd:double"&gt;2.4&lt;/D&gt;&lt;/FQL&gt;&lt;FQL&gt;&lt;Q&gt;US42250P1030^FESG_RATING(1/1/2016,12/31/2016,,"ABS")&lt;/Q&gt;&lt;R&gt;2&lt;/R&gt;&lt;C&gt;1&lt;/C&gt;&lt;D xsi:type="xsd:double"&gt;2.6&lt;/D&gt;&lt;D xsi:type="xsd:double"&gt;2.7&lt;/D&gt;&lt;/FQL&gt;&lt;FQL&gt;&lt;Q&gt;US42250P1030^FESG_RATING(1/1/2017,12/31/2017,,"ABS")&lt;/Q&gt;&lt;R&gt;2&lt;/R&gt;&lt;C&gt;1&lt;/C&gt;&lt;D xsi:type="xsd:double"&gt;2.4&lt;/D&gt;&lt;D xsi:type="xsd:double"&gt;2.4&lt;/D&gt;&lt;/FQL&gt;&lt;FQL&gt;&lt;Q&gt;US42250P1030^FESG_RATING(1/1/2018,12/31/2018,,"ABS")&lt;/Q&gt;&lt;R&gt;2&lt;/R&gt;&lt;C&gt;1&lt;/C&gt;&lt;D xsi:type="xsd:double"&gt;3&lt;/D&gt;&lt;D xsi:type="xsd:double"&gt;3&lt;/D&gt;&lt;/FQL&gt;&lt;FQL&gt;&lt;Q&gt;US91332U1016^FESG_RATING(1/1/2016,12/31/2016,,"ABS")&lt;/Q&gt;&lt;R&gt;2&lt;/R&gt;&lt;C&gt;1&lt;/C&gt;&lt;D xsi:type="xsd:string"&gt;@NA&lt;/D&gt;&lt;D xsi:type="xsd:string"&gt;@NA&lt;/D&gt;&lt;/FQL&gt;&lt;FQL&gt;&lt;Q&gt;US91332U1016^FESG_RATING(1/1/2017,12/31/2017,,"ABS")&lt;/Q&gt;&lt;R&gt;2&lt;/R&gt;&lt;C&gt;1&lt;/C&gt;&lt;D xsi:type="xsd:string"&gt;@NA&lt;/D&gt;&lt;D xsi:type="xsd:string"&gt;@NA&lt;/D&gt;&lt;/FQL&gt;&lt;FQL&gt;&lt;Q&gt;US91332U1016^FESG_RATING(1/1/2018,12/31/2018,,"ABS")&lt;/Q&gt;&lt;R&gt;2&lt;/R&gt;&lt;C&gt;1&lt;/C&gt;&lt;D xsi:type="xsd:string"&gt;@NA&lt;/D&gt;&lt;D xsi:type="xsd:string"&gt;@NA&lt;/D&gt;&lt;/FQL&gt;&lt;FQL&gt;&lt;Q&gt;US0126531013^FESG_RATING(1/1/2016,12/31/2016,,"ABS")&lt;/Q&gt;&lt;R&gt;2&lt;/R&gt;&lt;C&gt;1&lt;/C&gt;&lt;D xsi:type="xsd:string"&gt;@NA&lt;/D&gt;&lt;D xsi:type="xsd:double"&gt;2.7&lt;/D&gt;&lt;/FQL&gt;&lt;FQL&gt;&lt;Q&gt;US0126531013^FESG_RATING(1/1/2017,12/31/2017,,"ABS")&lt;/Q&gt;&lt;R&gt;2&lt;/R&gt;&lt;C&gt;1&lt;/C&gt;&lt;D xsi:type="xsd:double"&gt;2.7&lt;/D&gt;&lt;D xsi:type="xsd:double"&gt;3.3&lt;/D&gt;&lt;/FQL&gt;&lt;FQL&gt;&lt;Q&gt;US0126531013^FESG_RATING(1/1/2018,12/31/2018,,"ABS")&lt;/Q&gt;&lt;R&gt;2&lt;/R&gt;&lt;C&gt;1&lt;/C&gt;&lt;D xsi:type="xsd:double"&gt;3.3&lt;/D&gt;&lt;D xsi:type="xsd:double"&gt;2.8&lt;/D&gt;&lt;/FQL&gt;&lt;FQL&gt;&lt;Q&gt;DE000ENER6Y0^FESG_RATING(1/1/2016,12/31/2016,,"ABS")&lt;/Q&gt;&lt;R&gt;2&lt;/R&gt;&lt;C&gt;1&lt;/C&gt;&lt;D xsi:type="xsd:string"&gt;@NA&lt;/D&gt;&lt;D xsi:type="xsd:string"&gt;@NA&lt;/D&gt;&lt;/FQL&gt;&lt;FQL&gt;&lt;Q&gt;DE000ENER6Y0^FESG_RATING(1/1/2017,12/31/2017,,"ABS")&lt;/Q&gt;&lt;R&gt;2&lt;/R&gt;&lt;C&gt;1&lt;/C&gt;&lt;D xsi:type="xsd:string"&gt;@NA&lt;/D&gt;&lt;D xsi:type="xsd:string"&gt;@NA&lt;/D&gt;&lt;/FQL&gt;&lt;FQL&gt;&lt;Q&gt;DE000ENER6Y0^FESG_RATING(1/1/2018,12/31/2018,,"ABS")&lt;/Q&gt;&lt;R&gt;2&lt;/R&gt;&lt;C&gt;1&lt;/C&gt;&lt;D xsi:type="xsd:string"&gt;@NA&lt;/D&gt;&lt;D xsi:type="xsd:string</t>
        </r>
      </text>
    </comment>
    <comment ref="A70" authorId="0" shapeId="0" xr:uid="{8CAC717D-D503-4B40-85F3-EA4FD9307FE8}">
      <text>
        <r>
          <rPr>
            <b/>
            <sz val="9"/>
            <color indexed="81"/>
            <rFont val="Tahoma"/>
            <family val="2"/>
          </rPr>
          <t>"&gt;@NA&lt;/D&gt;&lt;/FQL&gt;&lt;FQL&gt;&lt;Q&gt;US6311031081^FESG_RATING(1/1/2016,12/31/2016,,"ABS")&lt;/Q&gt;&lt;R&gt;2&lt;/R&gt;&lt;C&gt;1&lt;/C&gt;&lt;D xsi:type="xsd:string"&gt;@NA&lt;/D&gt;&lt;D xsi:type="xsd:double"&gt;2.6&lt;/D&gt;&lt;/FQL&gt;&lt;FQL&gt;&lt;Q&gt;US6311031081^FESG_RATING(1/1/2017,12/31/2017,,"ABS")&lt;/Q&gt;&lt;R&gt;2&lt;/R&gt;&lt;C&gt;1&lt;/C&gt;&lt;D xsi:type="xsd:double"&gt;2.6&lt;/D&gt;&lt;D xsi:type="xsd:double"&gt;3.3&lt;/D&gt;&lt;/FQL&gt;&lt;FQL&gt;&lt;Q&gt;US6311031081^FESG_RATING(1/1/2018,12/31/2018,,"ABS")&lt;/Q&gt;&lt;R&gt;2&lt;/R&gt;&lt;C&gt;1&lt;/C&gt;&lt;D xsi:type="xsd:double"&gt;3.3&lt;/D&gt;&lt;D xsi:type="xsd:double"&gt;3.8&lt;/D&gt;&lt;/FQL&gt;&lt;FQL&gt;&lt;Q&gt;US02005N1000^FESG_RATING(1/1/2016,12/31/2016,,"ABS")&lt;/Q&gt;&lt;R&gt;2&lt;/R&gt;&lt;C&gt;1&lt;/C&gt;&lt;D xsi:type="xsd:string"&gt;@NA&lt;/D&gt;&lt;D xsi:type="xsd:double"&gt;2.2&lt;/D&gt;&lt;/FQL&gt;&lt;FQL&gt;&lt;Q&gt;US02005N1000^FESG_RATING(1/1/2017,12/31/2017,,"ABS")&lt;/Q&gt;&lt;R&gt;2&lt;/R&gt;&lt;C&gt;1&lt;/C&gt;&lt;D xsi:type="xsd:double"&gt;2.2&lt;/D&gt;&lt;D xsi:type="xsd:double"&gt;2.1&lt;/D&gt;&lt;/FQL&gt;&lt;FQL&gt;&lt;Q&gt;US02005N1000^FESG_RATING(1/1/2018,12/31/2018,,"ABS")&lt;/Q&gt;&lt;R&gt;2&lt;/R&gt;&lt;C&gt;1&lt;/C&gt;&lt;D xsi:type="xsd:double"&gt;2.1&lt;/D&gt;&lt;D xsi:type="xsd:double"&gt;2.5&lt;/D&gt;&lt;/FQL&gt;&lt;FQL&gt;&lt;Q&gt;INE397D01024^FESG_RATING(1/1/2016,12/31/2016,,"ABS")&lt;/Q&gt;&lt;R&gt;2&lt;/R&gt;&lt;C&gt;1&lt;/C&gt;&lt;D xsi:type="xsd:double"&gt;2.4&lt;/D&gt;&lt;D xsi:type="xsd:double"&gt;3&lt;/D&gt;&lt;/FQL&gt;&lt;FQL&gt;&lt;Q&gt;INE397D01024^FESG_RATING(1/1/2017,12/31/2017,,"ABS")&lt;/Q&gt;&lt;R&gt;2&lt;/R&gt;&lt;C&gt;1&lt;/C&gt;&lt;D xsi:type="xsd:double"&gt;3&lt;/D&gt;&lt;D xsi:type="xsd:double"&gt;2.4&lt;/D&gt;&lt;/FQL&gt;&lt;FQL&gt;&lt;Q&gt;INE397D01024^FESG_RATING(1/1/2018,12/31/2018,,"ABS")&lt;/Q&gt;&lt;R&gt;2&lt;/R&gt;&lt;C&gt;1&lt;/C&gt;&lt;D xsi:type="xsd:double"&gt;2.4&lt;/D&gt;&lt;D xsi:type="xsd:double"&gt;3.4&lt;/D&gt;&lt;/FQL&gt;&lt;FQL&gt;&lt;Q&gt;SE0000106270^FESG_RATING(1/1/2016,12/31/2016,,"ABS")&lt;/Q&gt;&lt;R&gt;2&lt;/R&gt;&lt;C&gt;1&lt;/C&gt;&lt;D xsi:type="xsd:double"&gt;4.3&lt;/D&gt;&lt;D xsi:type="xsd:double"&gt;4.4&lt;/D&gt;&lt;/FQL&gt;&lt;FQL&gt;&lt;Q&gt;SE0000106270^FESG_RATING(1/1/2017,12/31/2017,,"ABS")&lt;/Q&gt;&lt;R&gt;2&lt;/R&gt;&lt;C&gt;1&lt;/C&gt;&lt;D xsi:type="xsd:double"&gt;4.4&lt;/D&gt;&lt;D xsi:type="xsd:double"&gt;4.6&lt;/D&gt;&lt;/FQL&gt;&lt;FQL&gt;&lt;Q&gt;SE0000106270^FESG_RATING(1/1/2018,12/31/2018,,"ABS")&lt;/Q&gt;&lt;R&gt;2&lt;/R&gt;&lt;C&gt;1&lt;/C&gt;&lt;D xsi:type="xsd:double"&gt;4.6&lt;/D&gt;&lt;D xsi:type="xsd:double"&gt;4.5&lt;/D&gt;&lt;/FQL&gt;&lt;FQL&gt;&lt;Q&gt;JP3409000001^FESG_RATING(1/1/2016,12/31/2016,,"ABS")&lt;/Q&gt;&lt;R&gt;2&lt;/R&gt;&lt;C&gt;1&lt;/C&gt;&lt;D xsi:type="xsd:double"&gt;0.5&lt;/D&gt;&lt;D xsi:type="xsd:double"&gt;0.5&lt;/D&gt;&lt;/FQL&gt;&lt;FQL&gt;&lt;Q&gt;JP3409000001^FESG_RATING(1/1/2017,12/31/2017,,"ABS")&lt;/Q&gt;&lt;R&gt;2&lt;/R&gt;&lt;C&gt;1&lt;/C&gt;&lt;D xsi:type="xsd:double"&gt;0.5&lt;/D&gt;&lt;D xsi:type="xsd:double"&gt;0.8&lt;/D&gt;&lt;/FQL&gt;&lt;FQL&gt;&lt;Q&gt;JP3409000001^FESG_RATING(1/1/2018,12/31/2018,,"ABS")&lt;/Q&gt;&lt;R&gt;2&lt;/R&gt;&lt;C&gt;1&lt;/C&gt;&lt;D xsi:type="xsd:double"&gt;0.8&lt;/D&gt;&lt;D xsi:type="xsd:double"&gt;1.3&lt;/D&gt;&lt;/FQL&gt;&lt;FQL&gt;&lt;Q&gt;GB0009223206^FESG_RATING(1/1/2016,12/31/2016,,"ABS")&lt;/Q&gt;&lt;R&gt;2&lt;/R&gt;&lt;C&gt;1&lt;/C&gt;&lt;D xsi:type="xsd:double"&gt;2.8&lt;/D&gt;&lt;D xsi:type="xsd:double"&gt;3&lt;/D&gt;&lt;/FQL&gt;&lt;FQL&gt;&lt;Q&gt;GB0009223206^FESG_RATING(1/1/2017,12/31/2017,,"ABS")&lt;/Q&gt;&lt;R&gt;2&lt;/R&gt;&lt;C&gt;1&lt;/C&gt;&lt;D xsi:type="xsd:double"&gt;3&lt;/D&gt;&lt;D xsi:type="xsd:double"&gt;3&lt;/D&gt;&lt;/FQL&gt;&lt;FQL&gt;&lt;Q&gt;GB0009223206^FESG_RATING(1/1/2018,12/31/2018,,"ABS")&lt;/Q&gt;&lt;R&gt;2&lt;/R&gt;&lt;C&gt;1&lt;/C&gt;&lt;D xsi:type="xsd:double"&gt;3.4&lt;/D&gt;&lt;D xsi:type="xsd:double"&gt;3.4&lt;/D&gt;&lt;/FQL&gt;&lt;FQL&gt;&lt;Q&gt;US4698141078^FESG_RATING(1/1/2016,12/31/2016,,"ABS")&lt;/Q&gt;&lt;R&gt;2&lt;/R&gt;&lt;C&gt;1&lt;/C&gt;&lt;D xsi:type="xsd:double"&gt;1.7&lt;/D&gt;&lt;D xsi:type="xsd:double"&gt;1.9&lt;/D&gt;&lt;/FQL&gt;&lt;FQL&gt;&lt;Q&gt;US4698141078^FESG_RATING(1/1/2017,12/31/2017,,"ABS")&lt;/Q&gt;&lt;R&gt;2&lt;/R&gt;&lt;C&gt;1&lt;/C&gt;&lt;D xsi:type="xsd:double"&gt;1.9&lt;/D&gt;&lt;D xsi:type="xsd:double"&gt;1.7&lt;/D&gt;&lt;/FQL&gt;&lt;FQL&gt;&lt;Q&gt;US4698141078^FESG_RATING(1/1/2018,12/31/2018,,"ABS")&lt;/Q&gt;&lt;R&gt;2&lt;/R&gt;&lt;C&gt;1&lt;/C&gt;&lt;D xsi:type="xsd:double"&gt;1.7&lt;/D&gt;&lt;D xsi:type="xsd:double"&gt;2.4&lt;/D&gt;&lt;/FQL&gt;&lt;FQL&gt;&lt;Q&gt;PTEDP0AM0009^FESG_RATING(1/1/2016,12/31/2016,,"ABS")&lt;/Q&gt;&lt;R&gt;2&lt;/R&gt;&lt;C&gt;1&lt;/C&gt;&lt;D xsi:type="xsd:double"&gt;4.2&lt;/D&gt;&lt;D xsi:type="xsd:double"&gt;4.1&lt;/D&gt;&lt;/FQL&gt;&lt;FQL&gt;&lt;Q&gt;PTEDP0AM0009^FESG_RATING(1/1/2017,12/31/2017,,"ABS")&lt;/Q&gt;&lt;R&gt;2&lt;/R&gt;&lt;C&gt;1&lt;/C&gt;&lt;D xsi:type="xsd:double"&gt;4.1&lt;/D&gt;&lt;D xsi:type="xsd:double"&gt;4.1&lt;/D&gt;&lt;/FQL&gt;&lt;FQL&gt;&lt;Q&gt;PTEDP0AM0009^FESG_RATING(1/1/2018,12/31/2018,,"ABS")&lt;/Q&gt;&lt;R&gt;2&lt;/R&gt;&lt;C&gt;1&lt;/C&gt;&lt;D xsi:type="xsd:double"&gt;4.1&lt;/D&gt;&lt;D xsi:type="xsd:double"&gt;4.6&lt;/D&gt;&lt;/FQL&gt;&lt;FQL&gt;&lt;Q&gt;SE0007100599^FESG_RATING(1/1/2016,12/31/2016,,"ABS")&lt;/Q&gt;&lt;R&gt;2&lt;/R&gt;&lt;C&gt;1&lt;/C&gt;&lt;D xsi:type="xsd:double"&gt;3.2&lt;/D&gt;&lt;D xsi:type="xsd:double"&gt;3.2&lt;/D&gt;&lt;/FQL&gt;&lt;FQL&gt;&lt;Q&gt;SE0007100599^FESG_RATING(1/1/2017,12/31/2017,,"ABS")&lt;/Q&gt;&lt;R&gt;2&lt;/R&gt;&lt;C&gt;1&lt;/C&gt;&lt;D xsi:type="xsd:double"&gt;3.7&lt;/D&gt;&lt;D xsi:type="xsd:double"&gt;3.7&lt;/D&gt;&lt;/FQL&gt;&lt;FQL&gt;&lt;Q&gt;SE0007100599^FESG_RATING(1/1/2018,12/31/2018,,"ABS")&lt;/Q&gt;&lt;R&gt;2&lt;/R&gt;&lt;C&gt;1&lt;/C&gt;&lt;D xsi:type="xsd:double"&gt;3.9&lt;/D&gt;&lt;D xsi:type="xsd:double"&gt;3.9&lt;/D&gt;&lt;/FQL&gt;&lt;FQL&gt;&lt;Q&gt;AU000000ALL7^FESG_RATING(1/1/2016,12/31/2016,,"ABS")&lt;/Q&gt;&lt;R&gt;2&lt;/R&gt;&lt;C&gt;1&lt;/C&gt;&lt;D xsi:type="xsd:double"&gt;1.6&lt;/D&gt;&lt;D xsi:type="xsd:double"&gt;1.1&lt;/D&gt;&lt;/FQL&gt;&lt;FQL&gt;&lt;Q&gt;AU000000ALL7^FESG_RATING(1/1/2017,12/31/2017,,"ABS")&lt;/Q&gt;&lt;R&gt;2&lt;/R&gt;&lt;C&gt;1&lt;/C&gt;&lt;D xsi:type="xsd:double"&gt;1.1&lt;/D&gt;&lt;D xsi:type="xsd:double"&gt;1.8&lt;/D&gt;&lt;/FQL&gt;&lt;FQL&gt;&lt;Q&gt;AU000000ALL7^FESG_RATING(1/1/2018,12/31/2018,,"ABS")&lt;/Q&gt;&lt;R&gt;2&lt;/R&gt;&lt;C&gt;1&lt;/C&gt;&lt;D xsi:type="xsd:double"&gt;1.8&lt;/D&gt;&lt;D xsi:type="xsd:double"&gt;2.3&lt;/D&gt;&lt;/FQL&gt;&lt;FQL&gt;&lt;Q&gt;LR0008862868^FESG_RATING(1/1/2016,12/31/2016,,"ABS")&lt;/Q&gt;&lt;R&gt;2&lt;/R&gt;&lt;C&gt;1&lt;/C&gt;&lt;D xsi:type="xsd:double"&gt;2.9&lt;/D&gt;&lt;D xsi:type="xsd:double"&gt;3.2&lt;/D&gt;&lt;/FQL&gt;&lt;FQL&gt;&lt;Q&gt;LR0008862868^FESG_RATING(1/1/2017,12/31/2017,,"ABS")&lt;/Q&gt;&lt;R&gt;2&lt;/R&gt;&lt;C&gt;1&lt;/C&gt;&lt;D xsi:type="xsd:double"&gt;3.2&lt;/D&gt;&lt;D xsi:type="xsd:double"&gt;3.1&lt;/D&gt;&lt;/FQL&gt;&lt;FQL&gt;&lt;Q&gt;LR0008862868^FESG_RATING(1/1/2018,12/31/2018,,"ABS")&lt;/Q&gt;&lt;R&gt;2&lt;/R&gt;&lt;C&gt;1&lt;/C&gt;&lt;D xsi:type="xsd:double"&gt;3.1&lt;/D&gt;&lt;D xsi:type="xsd:double"&gt;3.2&lt;/D&gt;&lt;/FQL&gt;&lt;FQL&gt;&lt;Q&gt;US3724601055^FESG_RATING(1/1/2016,12/31/2016,,"ABS")&lt;/Q&gt;&lt;R&gt;2&lt;/R&gt;&lt;C&gt;1&lt;/C&gt;&lt;D xsi:type="xsd:double"&gt;1.2&lt;/D&gt;&lt;D xsi:type="xsd:double"&gt;1.2&lt;/D&gt;&lt;/FQL&gt;&lt;FQL&gt;&lt;Q&gt;US3724601055^FESG_RATING(1/1/2017,12/31/2017,,"ABS")&lt;/Q&gt;&lt;R&gt;2&lt;/R&gt;&lt;C&gt;1&lt;/C&gt;&lt;D xsi:type="xsd:double"&gt;1.4&lt;/D&gt;&lt;D xsi:type="xsd:double"&gt;1.4&lt;/D&gt;&lt;/FQL&gt;&lt;FQL&gt;&lt;Q&gt;US3724601055^FESG_RATING(1/1/2018,12/31/2018,,"ABS")&lt;/Q&gt;&lt;R&gt;2&lt;/R&gt;&lt;C&gt;1&lt;/C&gt;&lt;D xsi:type="xsd:double"&gt;1.1&lt;/D&gt;&lt;D xsi:type="xsd:double"&gt;1.1&lt;/D&gt;&lt;/FQL&gt;&lt;FQL&gt;&lt;Q&gt;MXP370841019^FESG_RATING(1/1/2016,12/31/2016,,"ABS")&lt;/Q&gt;&lt;R&gt;2&lt;/R&gt;&lt;C&gt;1&lt;/C&gt;&lt;D xsi:type="xsd:double"&gt;2.6&lt;/D&gt;&lt;D xsi:type="xsd:double"&gt;2.6&lt;/D&gt;&lt;/FQL&gt;&lt;FQL&gt;&lt;Q&gt;MXP370841019^FESG_RATING(1/1/2017,12/31/2017,,"ABS")&lt;/Q&gt;&lt;R&gt;2&lt;/R&gt;&lt;C&gt;1&lt;/C&gt;&lt;D xsi:type="xsd:double"&gt;2.6&lt;/D&gt;&lt;D xsi:type="xsd:double"&gt;3&lt;/D&gt;&lt;/FQL&gt;&lt;FQL&gt;&lt;Q&gt;MXP370841019^FESG_RATING(1/1/2018,12/31/2018,,"ABS")&lt;/Q&gt;&lt;R&gt;2&lt;/R&gt;&lt;C&gt;1&lt;/C&gt;&lt;D xsi:type="xsd:double"&gt;3&lt;/D&gt;&lt;D xsi:type="xsd:double"&gt;2.9&lt;/D&gt;&lt;/FQL&gt;&lt;FQL&gt;&lt;Q&gt;US00971T1016^FESG_RATING(1/1/2016,12/31/2016,,"ABS")&lt;/Q&gt;&lt;R&gt;2&lt;/R&gt;&lt;C&gt;1&lt;/C&gt;&lt;D xsi:type="xsd:double"&gt;3.4&lt;/D&gt;&lt;D xsi:type="xsd:double"&gt;3&lt;/D&gt;&lt;/FQL&gt;&lt;FQL&gt;&lt;Q&gt;US00971T1016^FESG_RATING(1/1/2017,12/31/2017,,"ABS")&lt;/Q&gt;&lt;R&gt;2&lt;/R&gt;&lt;C&gt;1&lt;/C&gt;&lt;D xsi:type="xsd:double"&gt;3&lt;/D&gt;&lt;D xsi:type="xsd:double"&gt;4&lt;/D&gt;&lt;/FQL&gt;&lt;FQL&gt;&lt;Q&gt;US00971T1016^FESG_RATING(1/1/2018,12/31/2018,,"ABS")&lt;/Q&gt;&lt;R&gt;2&lt;/R&gt;&lt;C&gt;1&lt;/C&gt;&lt;D xsi:type="xsd:double"&gt;4&lt;/D&gt;&lt;D xsi:type="xsd:double"&gt;3.9&lt;/D&gt;&lt;/FQL&gt;&lt;FQL&gt;&lt;Q&gt;US5529531015^FESG_RATING(1/1/2016,12/31/2016,,"ABS")&lt;/Q&gt;&lt;R&gt;2&lt;/R&gt;&lt;C&gt;1&lt;/C&gt;&lt;D xsi:type="xsd:double"&gt;2.6&lt;/D&gt;&lt;D xsi:type="xsd:double"&gt;2.4&lt;/D&gt;&lt;/FQL&gt;&lt;FQL&gt;&lt;Q&gt;US5529531015^FESG_RATING(1/1/2017,12/31/2017,,"ABS")&lt;/Q&gt;&lt;R&gt;2&lt;/R&gt;&lt;C&gt;1&lt;/C&gt;&lt;D xsi:type="xsd:double"&gt;2.4&lt;/D&gt;&lt;D xsi:type="xsd:double"&gt;2.7&lt;/D&gt;&lt;/FQL&gt;&lt;FQL&gt;&lt;Q&gt;US5529531015^FESG_RATING(1/1/2018,12/31/2018,,"ABS")&lt;/Q&gt;&lt;R&gt;2&lt;/R&gt;&lt;C&gt;1&lt;/C&gt;&lt;D xsi:type="xsd:double"&gt;2.7&lt;/D&gt;&lt;D xsi:type="xsd:double"&gt;2.5&lt;/D&gt;&lt;/FQL&gt;&lt;FQL&gt;&lt;Q&gt;US59522J1034^FESG_RATING(1/1/2016,12/31/2016,,"ABS")&lt;/Q&gt;&lt;R&gt;2&lt;/R&gt;&lt;C&gt;1&lt;/C&gt;&lt;D xsi:type="xsd:string"&gt;@NA&lt;/D&gt;&lt;D xsi:type="xsd:string"&gt;@NA&lt;/D&gt;&lt;/FQL&gt;&lt;FQL&gt;&lt;Q&gt;US59522J1034^FESG_RATING(1/1/2017,12/31/2017,,"ABS")&lt;/Q&gt;&lt;R&gt;2&lt;/R&gt;&lt;C&gt;1&lt;/C&gt;&lt;D xsi:type="xsd:double"&gt;1.3&lt;/D&gt;&lt;D xsi:type="xsd:double"&gt;1.4&lt;/D&gt;&lt;/FQL&gt;&lt;FQL&gt;&lt;Q&gt;US59522J1034^FESG_RATING(1/1/2018,12/31/2018,,"ABS")&lt;/Q&gt;&lt;R&gt;2&lt;/R&gt;&lt;C&gt;1&lt;/C&gt;&lt;D xsi:type="xsd:double"&gt;1.4&lt;/D&gt;&lt;D xsi:type="xsd:double"&gt;1.5&lt;/D&gt;&lt;/FQL&gt;&lt;FQL&gt;&lt;Q&gt;US74251V1026^FESG_RATING(1/1/2016,12/31/2016,,"ABS")&lt;/Q&gt;&lt;R&gt;2&lt;/R&gt;&lt;C&gt;1&lt;/C&gt;&lt;D xsi:type="xsd:double"&gt;2.6&lt;/D&gt;&lt;D xsi:type="xsd:double"&gt;2.9&lt;/D&gt;&lt;/FQL&gt;&lt;FQL&gt;&lt;Q&gt;US74251V1026^FESG_RATING(1/1/2017,12/31/2017,,"ABS")&lt;/Q&gt;&lt;R&gt;2&lt;/R&gt;&lt;C&gt;1&lt;/C&gt;&lt;D xsi:type="xsd:double"&gt;2.9&lt;/D&gt;&lt;D xsi:type="xsd:double"&gt;3.4&lt;/D&gt;&lt;/FQL&gt;&lt;FQL&gt;&lt;Q&gt;US74251V1026^FESG_RATING(1/1/2018,12/31/2018,,"ABS")&lt;/Q&gt;&lt;R&gt;2&lt;/R&gt;&lt;C&gt;1&lt;/C&gt;&lt;D xsi:type="xsd:double"&gt;3.4&lt;/D&gt;&lt;D xsi:type="xsd:double"&gt;3.6&lt;/D&gt;&lt;/FQL&gt;&lt;FQL&gt;&lt;Q&gt;HK0003000038^FESG_RATING(1/1/2016,12/31/2016,,"ABS")&lt;/Q&gt;&lt;R&gt;2&lt;/R&gt;&lt;C&gt;1&lt;/C&gt;&lt;D xsi:type="xsd:double"&gt;1&lt;/D&gt;&lt;D xsi:type="xsd:double"&gt;1&lt;/D&gt;&lt;/FQL&gt;&lt;FQL&gt;&lt;Q&gt;HK0003000038^FESG_RATING(1/1/2017,12/31/2017,,"ABS")&lt;/Q&gt;&lt;R&gt;2&lt;/R&gt;&lt;C&gt;1&lt;/C&gt;&lt;D xsi:type="xsd:double"&gt;1&lt;/D&gt;&lt;D xsi:type="xsd:double"&gt;2.9&lt;/D&gt;&lt;/FQL&gt;&lt;FQL&gt;&lt;Q&gt;HK0003000038^FESG_RATING(1/1/2018,12/31/2018,,"ABS")&lt;/Q&gt;&lt;R&gt;2&lt;/R&gt;&lt;C&gt;1&lt;/C&gt;&lt;D xsi:type="xsd:double"&gt;2.9&lt;/D&gt;&lt;D xsi:type="xsd:double"&gt;3&lt;/D&gt;&lt;/FQL&gt;&lt;FQL&gt;&lt;Q&gt;CA7751092007^FESG_RATING(1/1/2016,12/31/2016,,"ABS")&lt;/Q&gt;&lt;R&gt;0&lt;/R&gt;&lt;C&gt;0&lt;/C&gt;&lt;/FQL&gt;&lt;FQL&gt;&lt;Q&gt;CA7751092007^FESG_RATING(1/1/2017,12/31/2017,,"ABS")&lt;/Q&gt;&lt;R&gt;0&lt;/R&gt;&lt;C&gt;0&lt;/C&gt;&lt;/FQL&gt;&lt;FQL&gt;&lt;Q&gt;CA7751092007^FESG_RATING(1/1/2018,12/31/2018,,"ABS")&lt;/Q&gt;&lt;R&gt;0&lt;/R&gt;&lt;C&gt;0&lt;/C&gt;&lt;/FQL&gt;&lt;FQL&gt;&lt;Q&gt;US02043Q1076^FESG_RATING(1/1/2016,12/31/2016,,"ABS")&lt;/Q&gt;&lt;R&gt;2&lt;/R&gt;&lt;C&gt;1&lt;/C&gt;&lt;D xsi:type="xsd:string"&gt;@NA&lt;/D&gt;&lt;D xsi:type="xsd:double"&gt;1.5&lt;/D&gt;&lt;/FQL&gt;&lt;FQL&gt;&lt;Q&gt;US02043Q1076^FESG_RATING(1/1/2017,12/31/2017,,"ABS")&lt;/Q&gt;&lt;R&gt;2&lt;/R&gt;&lt;C&gt;1&lt;/C&gt;&lt;D xsi:type="xsd:double"&gt;1.5&lt;/D&gt;&lt;D xsi:type="xsd:string"&gt;@NA&lt;/D&gt;&lt;/FQL&gt;&lt;FQL&gt;&lt;Q&gt;US02043Q1076^FESG_RATING(1/1/2018,12/31/2018,,"ABS")&lt;/Q&gt;&lt;R&gt;2&lt;/R&gt;&lt;C&gt;1&lt;/C&gt;&lt;D xsi:type="xsd:double"&gt;1.5&lt;/D&gt;&lt;D xsi:type="xsd:double"&gt;2&lt;/D&gt;&lt;/FQL&gt;&lt;FQL&gt;&lt;Q&gt;TW0001303006^FESG_RATING(1/1/2016,12/31/2016,,"ABS")&lt;/Q&gt;&lt;R&gt;2&lt;/R&gt;&lt;C&gt;1&lt;/C&gt;&lt;D xsi:type="xsd:double"&gt;0.8&lt;/D&gt;&lt;D xsi:type="xsd:double"&gt;0.8&lt;/D&gt;&lt;/FQL&gt;&lt;FQL&gt;&lt;Q&gt;TW0001303006^FESG_RATING(1/1/2017,12/31/2017,,"ABS")&lt;/Q&gt;&lt;R&gt;2&lt;/R&gt;&lt;C&gt;1&lt;/C&gt;&lt;D xsi:type="xsd:double"&gt;0.8&lt;/D&gt;&lt;D xsi:type="xsd:double"&gt;2.3&lt;/D&gt;&lt;/FQL&gt;&lt;FQL&gt;&lt;Q&gt;TW0001303006^FESG_RATING(1/1/2018,12/31/2018,,"ABS")&lt;/Q&gt;&lt;R&gt;2&lt;/R&gt;&lt;C&gt;1&lt;/C&gt;&lt;D xsi:type="xsd:double"&gt;2.3&lt;/D&gt;&lt;D xsi:type="xsd:double"&gt;2.2&lt;/D&gt;&lt;/FQL&gt;&lt;FQL&gt;&lt;Q&gt;RU0008926258^FESG_RATING(1/1/2016,12/31/2016,,"ABS")&lt;/Q&gt;&lt;R&gt;2&lt;/R&gt;&lt;C&gt;1&lt;/C&gt;&lt;D xsi:type="xsd:double"&gt;1.3&lt;/D&gt;&lt;D xsi:type="xsd:double"&gt;1.6&lt;/D&gt;&lt;/FQL&gt;&lt;FQL&gt;&lt;Q&gt;RU0008926258^FESG_RATING(1/1/2017,12/31/2017,,"ABS")&lt;/Q&gt;&lt;R&gt;2&lt;/R&gt;&lt;C&gt;1&lt;/C&gt;&lt;D xsi:type="xsd:double"&gt;1.6&lt;/D&gt;&lt;D xsi:type="xsd:double"&gt;1.4&lt;/D&gt;&lt;/FQL&gt;&lt;FQL&gt;&lt;Q&gt;RU0008926258^FESG_RATING(1/1/2018,12/31/2018,,"ABS")&lt;/Q&gt;&lt;R&gt;2&lt;/R&gt;&lt;C&gt;1&lt;/C&gt;&lt;D xsi:type="xsd:double"&gt;1.4&lt;/D&gt;&lt;D xsi:type="xsd:double"&gt;2&lt;/D&gt;&lt;/FQL&gt;&lt;FQL&gt;&lt;Q&gt;US3666511072^FESG_RATING(1/1/2016,12/31/2016,,"ABS")&lt;/Q&gt;&lt;R&gt;2&lt;/R&gt;&lt;C&gt;1&lt;/C&gt;&lt;D xsi:type="xsd:string"&gt;@NA&lt;/D&gt;&lt;D xsi:type="xsd:string"&gt;@NA&lt;/D&gt;&lt;/FQL&gt;&lt;FQL&gt;&lt;Q&gt;US3666511072^FESG_RATING(1/1/2017,12/31/2017,,"ABS")&lt;/Q&gt;&lt;R&gt;2&lt;/R&gt;&lt;C&gt;1&lt;/C&gt;&lt;D xsi:type="xsd:string"&gt;@NA&lt;/D&gt;&lt;D xsi:type="xsd:double"&gt;2.6&lt;/D&gt;&lt;/FQL&gt;&lt;FQL&gt;&lt;Q&gt;US3666511072^FESG_RATING(1/1/2018,12/31/2018,,"ABS")&lt;/Q&gt;&lt;R&gt;2&lt;/R&gt;&lt;C&gt;1&lt;/C&gt;&lt;D xsi:type="xsd:double"&gt;2.6&lt;/D&gt;&lt;D xsi:type="xsd:double"&gt;1.9&lt;/D&gt;&lt;/FQL&gt;&lt;FQL&gt;&lt;Q&gt;US7075691094^FESG_RATING(1/1/2016,12/31/2016,,"ABS")&lt;/Q&gt;&lt;R&gt;2&lt;/R&gt;&lt;C&gt;1&lt;/C&gt;&lt;D xsi:type="xsd:string"&gt;@NA&lt;/D&gt;&lt;D xsi:type="xsd:string"&gt;@NA&lt;/D&gt;&lt;/FQL&gt;&lt;FQL&gt;&lt;Q&gt;US7075691094^FESG_RATING(1/1/2017,12/31/2017,,"ABS")&lt;/Q&gt;&lt;R&gt;2&lt;/R&gt;&lt;C&gt;1&lt;/C&gt;&lt;D xsi:type="xsd:string"&gt;@NA&lt;/D&gt;&lt;D xsi:type="xsd:string"&gt;@NA&lt;/D&gt;&lt;/FQL&gt;&lt;FQL&gt;&lt;Q&gt;US7075691094^FESG_RATING(1/1/2018,12/31/2018,,"ABS")&lt;/Q&gt;&lt;R&gt;2&lt;/R&gt;&lt;C&gt;1&lt;/C&gt;&lt;D xsi:type="xsd:string"&gt;@NA&lt;/D&gt;&lt;D xsi:type="xsd:string"&gt;@NA&lt;/D&gt;&lt;/FQL&gt;&lt;FQL&gt;&lt;Q&gt;DE000PAH0038^FESG_RATING(1/1/2016,12/31/2016,,"ABS")&lt;/Q&gt;&lt;R&gt;2&lt;/R&gt;&lt;C&gt;1&lt;/C&gt;&lt;D xsi:type="xsd:double"&gt;1&lt;/D&gt;&lt;D xsi:type="xsd:double"&gt;1&lt;/D&gt;&lt;/FQL&gt;&lt;FQL&gt;&lt;Q&gt;DE000PAH0038^FESG_RATING(1/1/2017,12/31/2017,,"ABS")&lt;/Q&gt;&lt;R&gt;2&lt;/R&gt;&lt;C&gt;1&lt;/C&gt;&lt;D xsi:type="xsd:double"&gt;1&lt;/D&gt;&lt;D xsi:type="xsd:double"&gt;0.5&lt;/D&gt;&lt;/FQL&gt;&lt;FQL&gt;&lt;Q&gt;DE000PAH0038^FESG_RATING(1/1/2018,12/31/2018,,"ABS")&lt;/Q&gt;&lt;R&gt;2&lt;/R&gt;&lt;C&gt;1&lt;/C&gt;&lt;D xsi:type="xsd:double"&gt;0.5&lt;/D&gt;&lt;D xsi:type="xsd:double"&gt;0.5&lt;/D&gt;&lt;/FQL&gt;&lt;FQL&gt;&lt;Q&gt;MXP320321310^FESG_RATING(1/1/2016,12/31/2016,,"ABS")&lt;/Q&gt;&lt;R&gt;2&lt;/R&gt;&lt;C&gt;1&lt;/C&gt;&lt;D xsi:type="xsd:double"&gt;2.7&lt;/D&gt;&lt;D xsi:type="xsd:double"&gt;2.5&lt;/D&gt;&lt;/FQL&gt;&lt;FQL&gt;&lt;Q&gt;MXP320321310^FESG_RATING(1/1/2017,12/31/2017,,"ABS")&lt;/Q&gt;&lt;R&gt;2&lt;/R&gt;&lt;C&gt;1&lt;/C&gt;&lt;D xsi:type="xsd:double"&gt;2.5&lt;/D&gt;&lt;D xsi:type="xsd:double"&gt;3.2&lt;/D&gt;&lt;/FQL&gt;&lt;FQL&gt;&lt;Q&gt;MXP320321310^FESG_RATING(1/1/2018,12/31/2018,,"ABS")&lt;/Q&gt;&lt;R&gt;2&lt;/R&gt;&lt;C&gt;1&lt;/C&gt;&lt;D xsi:type="xsd:double"&gt;3.2&lt;/D&gt;&lt;D xsi:type="xsd:double"&gt;3.6&lt;/D&gt;&lt;/FQL&gt;&lt;FQL&gt;&lt;Q&gt;AU0000030678^FESG_RATING(1/1/2016,12/31/2016,,"ABS")&lt;/Q&gt;&lt;R&gt;2&lt;/R&gt;&lt;C&gt;1&lt;/C&gt;&lt;D xsi:type="xsd:string"&gt;@NA&lt;/D&gt;&lt;D xsi:type="xsd:string"&gt;@NA&lt;/D&gt;&lt;/FQL&gt;&lt;FQL&gt;&lt;Q&gt;AU0000030678^FESG_RATING(1/1/2017,12/31/2017,,"ABS")&lt;/Q&gt;&lt;R&gt;2&lt;/R&gt;&lt;C&gt;1&lt;/C&gt;&lt;D xsi:type="xsd:string"&gt;@NA&lt;/D&gt;&lt;D xsi:type="xsd:string"&gt;@NA&lt;/D&gt;&lt;/FQL&gt;&lt;FQL&gt;&lt;Q&gt;AU0000030678^FESG_RATING(1/1/2018,12/31/2018,,"ABS")&lt;/Q&gt;&lt;R&gt;2&lt;/R&gt;&lt;C&gt;1&lt;/C&gt;&lt;D xsi:type="xsd:string"&gt;@NA&lt;/D&gt;&lt;D xsi:type="xsd:string"&gt;@NA&lt;/D&gt;&lt;/FQL&gt;&lt;FQL&gt;&lt;Q&gt;IE00BFY8C754^FESG_RATING(1/1/2016,12/31/2016,,"ABS")&lt;/Q&gt;&lt;R&gt;2&lt;/R&gt;&lt;C&gt;1&lt;/C&gt;&lt;D xsi:type="xsd:string"&gt;@NA&lt;/D&gt;&lt;D xsi:type="xsd:string"&gt;@NA&lt;/D&gt;&lt;/FQL&gt;&lt;FQL&gt;&lt;Q&gt;IE00BFY8C754^FESG_RATING(1/1/2017,12/31/2017,,"ABS")&lt;/Q&gt;&lt;R&gt;2&lt;/R&gt;&lt;C&gt;1&lt;/C&gt;&lt;D xsi:type="xsd:string"&gt;@NA&lt;/D&gt;&lt;D xsi:type="xsd:string"&gt;@NA&lt;/D&gt;&lt;/FQL&gt;&lt;FQL&gt;&lt;Q&gt;IE00BFY8C754^FESG_RATING(1/1/2018,12/31/2018,,"ABS")&lt;/Q&gt;&lt;R&gt;2&lt;/R&gt;&lt;C&gt;1&lt;/C&gt;&lt;D xsi:type="xsd:string"&gt;@NA&lt;/D&gt;&lt;D xsi:type="xsd:double"&gt;2.4&lt;/D&gt;&lt;/FQL&gt;&lt;FQL&gt;&lt;Q&gt;MX01WA000038^FESG_RATING(1/1/2016,12/31/2016,,"ABS")&lt;/Q&gt;&lt;R&gt;2&lt;/R&gt;&lt;C&gt;1&lt;/C&gt;&lt;D xsi:type="xsd:double"&gt;3.8&lt;/D&gt;&lt;D xsi:type="xsd:double"&gt;3.7&lt;/D&gt;&lt;/FQL&gt;&lt;FQL&gt;&lt;Q&gt;MX01WA000038^FESG_RATING(1/1/2017,12/31/2017,,"ABS")&lt;/Q&gt;&lt;R&gt;2&lt;/R&gt;&lt;C&gt;1&lt;/C&gt;&lt;D xsi:type="xsd:double"&gt;3.7&lt;/D&gt;&lt;D xsi:type="xsd:double"&gt;4.1&lt;/D&gt;&lt;/FQL&gt;&lt;FQL&gt;&lt;Q&gt;MX01WA000038^FESG_RATING(1/1/2018,12/31/2018,,"ABS")&lt;/Q&gt;&lt;R&gt;2&lt;/R&gt;&lt;C&gt;1&lt;/C&gt;&lt;D xsi:type="xsd:double"&gt;4.1&lt;/D&gt;&lt;D xsi:type="xsd:double"&gt;4.1&lt;/D&gt;&lt;/FQL&gt;&lt;FQL&gt;&lt;Q&gt;BMG507361001^FESG_RATING(1/1/2016,12/31/2016,,"ABS")&lt;/Q&gt;&lt;R&gt;2&lt;/R&gt;&lt;C&gt;1&lt;/C&gt;&lt;D xsi:type="xsd:double"&gt;0.6&lt;/D&gt;&lt;D xsi:type="xsd:double"&gt;0.5&lt;/D&gt;&lt;/FQL&gt;&lt;FQL&gt;&lt;Q&gt;BMG507361001^FESG_RATING(1/1/2017,12/31/2017,,"ABS")&lt;/Q&gt;&lt;R&gt;2&lt;/R&gt;&lt;C&gt;1&lt;/C&gt;&lt;D xsi:type="xsd:double"&gt;0.4&lt;/D&gt;&lt;D xsi:type="xsd:double"&gt;0.4&lt;/D&gt;&lt;/FQL&gt;&lt;FQL&gt;&lt;Q&gt;BMG507361001^FESG_RATING(1/1/2018,12/31/2018,,"ABS")&lt;/Q&gt;&lt;R&gt;2&lt;/R&gt;&lt;C&gt;1&lt;/C&gt;&lt;D xsi:type="xsd:double"&gt;0.5&lt;/D&gt;&lt;D xsi:type="xsd:double"&gt;0.5&lt;/D&gt;&lt;/FQL&gt;&lt;FQL&gt;&lt;Q&gt;MXP370711014^FESG_RATING(1/1/2016,12/31/2016,,"ABS")&lt;/Q&gt;&lt;R&gt;2&lt;/R&gt;&lt;C&gt;1&lt;/C&gt;&lt;D xsi:type="xsd:double"&gt;2.8&lt;/D&gt;&lt;D xsi:type="xsd:double"&gt;3.3&lt;/D&gt;&lt;/FQL&gt;&lt;FQL&gt;&lt;Q&gt;MXP370711014^FESG_RATING(1/1/2017,12/31/2017,,"ABS")&lt;/Q&gt;&lt;R&gt;2&lt;/R&gt;&lt;C&gt;1&lt;/C&gt;&lt;D xsi:type="xsd:double"&gt;3.3&lt;/D&gt;&lt;D xsi:type="xsd:double"&gt;3.5&lt;/D&gt;&lt;/FQL&gt;&lt;FQL&gt;&lt;Q&gt;MXP370711014^FESG_RATING(1/1/2018,12/31/2018,,"ABS")&lt;/Q&gt;&lt;R&gt;2&lt;/R&gt;&lt;C&gt;1&lt;/C&gt;&lt;D xsi:type="xsd:double"&gt;3.5&lt;/D&gt;&lt;D xsi:type="xsd:double"&gt;3.6&lt;/D&gt;&lt;/FQL&gt;&lt;FQL&gt;&lt;Q&gt;US64110D1046^FESG_RATING(1/1/2016,12/31/2016,,"ABS")&lt;/Q&gt;&lt;R&gt;2&lt;/R&gt;&lt;C&gt;1&lt;/C&gt;&lt;D xsi:type="xsd:double"&gt;3.2&lt;/D&gt;&lt;D xsi:type="xsd:double"&gt;3.1&lt;/D&gt;&lt;/FQL&gt;&lt;FQL&gt;&lt;Q&gt;US64110D1046^FESG_RATING(1/1/2017,12/31/2017,,"ABS")&lt;/Q&gt;&lt;R&gt;2&lt;/R&gt;&lt;C&gt;1&lt;/C&gt;&lt;D xsi:type="xsd:double"&gt;3.2&lt;/D&gt;&lt;D xsi:type="xsd:double"&gt;3.2&lt;/D&gt;&lt;/FQL&gt;&lt;FQL&gt;&lt;Q&gt;US64110D1046^FESG_RATING(1/1/2018,12/31/2018,,"ABS")&lt;/Q&gt;&lt;R&gt;2&lt;/R&gt;&lt;C&gt;1&lt;/C&gt;&lt;D xsi:type="xsd:double"&gt;3.2&lt;/D&gt;&lt;D xsi:type="xsd:double"&gt;3.2&lt;/D&gt;&lt;/FQL&gt;&lt;FQL&gt;&lt;Q&gt;JP3381000003^FESG_RATING(1/1/2016,12/31/2016,,"ABS")&lt;/Q&gt;&lt;R&gt;2&lt;/R&gt;&lt;C&gt;1&lt;/C&gt;&lt;D xsi:type="xsd:double"&gt;2.2&lt;/D&gt;&lt;D xsi:type="xsd:double"&gt;1.7&lt;/D&gt;&lt;/FQL&gt;&lt;FQL&gt;&lt;Q&gt;JP3381000003^FESG_RATING(1/1/2017,12/31/2017,,"ABS")&lt;/Q&gt;&lt;R&gt;2&lt;/R&gt;&lt;C&gt;1&lt;/C&gt;&lt;D xsi:type="xsd:double"&gt;1.7&lt;/D&gt;&lt;D xsi:type="xsd:double"&gt;2.2&lt;/D&gt;&lt;/FQL&gt;&lt;FQL&gt;&lt;Q&gt;JP3381000003^FESG_RATING(1/1/2018,12/31/2018,,"ABS")&lt;/Q&gt;&lt;R&gt;2&lt;/R&gt;&lt;C&gt;1&lt;/C&gt;&lt;D xsi:type="xsd:double"&gt;2.2&lt;/D&gt;&lt;D xsi:type="xsd:double"&gt;3.2&lt;/D&gt;&lt;/FQL&gt;&lt;FQL&gt;&lt;Q&gt;KR7055550008^FESG_RATING(1/1/2016,12/31/2016,,"ABS")&lt;/Q&gt;&lt;R&gt;2&lt;/R&gt;&lt;C&gt;1&lt;/C&gt;&lt;D xsi:type="xsd:double"&gt;2.9&lt;/D&gt;&lt;D xsi:type="xsd:double"&gt;2.9&lt;/D&gt;&lt;/FQL&gt;&lt;FQL&gt;&lt;Q&gt;KR7055550008^FESG_RATING(1/1/2017,12/31/2017,,"ABS")&lt;/Q&gt;&lt;R&gt;2&lt;/R&gt;&lt;C&gt;1&lt;/C&gt;&lt;D xsi:type="xsd:double"&gt;3.8&lt;/D&gt;&lt;D xsi:type="xsd:double"&gt;3.8&lt;/D&gt;&lt;/FQL&gt;&lt;FQL&gt;&lt;Q&gt;KR7055550008^FESG_RATING(1/1/2018,12/31/2018,,"ABS")&lt;/Q&gt;&lt;R&gt;2&lt;/R&gt;&lt;C&gt;1&lt;/C&gt;&lt;D xsi:type="xsd:double"&gt;3.8&lt;/D&gt;&lt;D xsi:type="xsd:double"&gt;2.9&lt;/D&gt;&lt;/FQL&gt;&lt;FQL&gt;&lt;Q&gt;US8666741041^FESG_RATING(1/1/2016,12/31/2016,,"ABS")&lt;/Q&gt;&lt;R&gt;2&lt;/R&gt;&lt;C&gt;1&lt;/C&gt;&lt;D xsi:type="xsd:string"&gt;@NA&lt;/D&gt;&lt;D xsi:type="xsd:string"&gt;@NA&lt;/D&gt;&lt;/FQL&gt;&lt;FQL&gt;&lt;Q&gt;US8666741041^FESG_RATING(1/1/2017,12/31/2017,,"ABS")&lt;/Q&gt;&lt;R&gt;2&lt;/R&gt;&lt;C&gt;1&lt;/C&gt;&lt;D xsi:type="xsd:string"&gt;@NA&lt;/D&gt;&lt;D xsi:type="xsd:string"&gt;@NA&lt;/D&gt;&lt;/FQL&gt;&lt;FQL&gt;&lt;Q&gt;US8666741041^FESG_RATING(1/1/2018,12/31/2018,,"ABS")&lt;/Q&gt;&lt;R&gt;2&lt;/R&gt;&lt;C&gt;1&lt;/C&gt;&lt;D xsi:type="xsd:double"&gt;1&lt;/D&gt;&lt;D xsi:type="xsd:double"&gt;1.2&lt;/D&gt;&lt;/FQL&gt;&lt;FQL&gt;&lt;Q&gt;US92220P1057^FESG_RATING(1/1/2016,12/31/2016,,"ABS")&lt;/Q&gt;&lt;R&gt;2&lt;/R&gt;&lt;C&gt;1&lt;/C&gt;&lt;D xsi:type="xsd:double"&gt;2.3&lt;/D&gt;&lt;D xsi:type="xsd:double"&gt;2.3&lt;/D&gt;&lt;/FQL&gt;&lt;FQL&gt;&lt;Q&gt;US92220P1057^FESG_RATING(1/1/2017,12/31/2017,,"ABS")&lt;/Q&gt;&lt;R&gt;2&lt;/R&gt;&lt;C&gt;1&lt;/C&gt;&lt;D xsi:type="xsd:double"&gt;2.3&lt;/D&gt;&lt;D xsi:type="xsd:double"&gt;2.6&lt;/D&gt;&lt;/FQL&gt;&lt;FQL&gt;&lt;Q&gt;US92220P1057^FESG_RATING(1/1/2018,12/31/2018,,"ABS")&lt;/Q&gt;&lt;R&gt;2&lt;/R&gt;&lt;C&gt;1&lt;/C&gt;&lt;D xsi:type="xsd:double"&gt;2.6&lt;/D&gt;&lt;D xsi:type="xsd:double"&gt;2.9&lt;/D&gt;&lt;/FQL&gt;&lt;FQL&gt;&lt;Q&gt;JP3197800000^FESG_RATING(1/1/2016,12/31/2016,,"ABS")&lt;/Q&gt;&lt;R&gt;2&lt;/R&gt;&lt;C&gt;1&lt;/C&gt;&lt;D xsi:type="xsd:double"&gt;2.8&lt;/D&gt;&lt;D xsi:type="xsd:double"&gt;3.5&lt;/D&gt;&lt;/FQL&gt;&lt;FQL&gt;&lt;Q&gt;JP3197800000^FESG_RATING(1/1/2017,12/31/2017,,"ABS")&lt;/Q&gt;&lt;R&gt;2&lt;/R&gt;&lt;C&gt;1&lt;/C&gt;&lt;D xsi:type="xsd:double"&gt;3.5&lt;/D&gt;&lt;D xsi:type="xsd:double"&gt;3.3&lt;/D&gt;&lt;/FQL&gt;&lt;FQL&gt;&lt;Q&gt;JP3197800000^FESG_RATING(1/1/2018,12/31/2018,,"ABS")&lt;/Q&gt;&lt;R&gt;2&lt;/R&gt;&lt;C&gt;1&lt;/C&gt;&lt;D xsi:type="xsd:double"&gt;3.3&lt;/D&gt;&lt;D xsi:type="xsd:double"&gt;3.9&lt;/D&gt;&lt;/FQL&gt;&lt;FQL&gt;&lt;Q&gt;US60937P1066^FESG_RATING(1/1/2016,12/31/2016,,"ABS")&lt;/Q&gt;&lt;R&gt;2&lt;/R&gt;&lt;C&gt;1&lt;/C&gt;&lt;D xsi:type="xsd:string"&gt;@NA&lt;/D&gt;&lt;D xsi:type="xsd:string"&gt;@NA&lt;/D&gt;&lt;/FQL&gt;&lt;FQL&gt;&lt;Q&gt;US60937P1066^FESG_RATING(1/1/2017,12/31/2017,,"ABS")&lt;/Q&gt;&lt;R&gt;2&lt;/R&gt;&lt;C&gt;1&lt;/C&gt;&lt;D xsi:type="xsd:string"&gt;@NA&lt;/D&gt;&lt;D xsi:type="xsd:string"&gt;@NA&lt;/D&gt;&lt;/FQL&gt;&lt;FQL&gt;&lt;Q&gt;US60937P1066^FESG_RATING(1/1/2018,12/31/2018,,"ABS")&lt;/Q&gt;&lt;R&gt;2&lt;/R&gt;&lt;C&gt;1&lt;/C&gt;&lt;D xsi:type="xsd:string"&gt;@NA&lt;/D&gt;&lt;D xsi:type="xsd:string"&gt;@NA&lt;/D&gt;&lt;/FQL&gt;&lt;FQL&gt;&lt;Q&gt;JP3733000008^FESG_RATING(1/1/2016,12/31/2016,,"ABS")&lt;/Q&gt;&lt;R&gt;2&lt;/R&gt;&lt;C&gt;1&lt;/C&gt;&lt;D xsi:type="xsd:double"&gt;3.8&lt;/D&gt;&lt;D xsi:type="xsd:double"&gt;3.6&lt;/D&gt;&lt;/FQL&gt;&lt;FQL&gt;&lt;Q&gt;JP3733000008^FESG_RATING(1/1/2017,12/31/2017,,"ABS")&lt;/Q&gt;&lt;R&gt;2&lt;/R&gt;&lt;C&gt;1&lt;/C&gt;&lt;D xsi:type="xsd:double"&gt;3.6&lt;/D&gt;&lt;D xsi:type="xsd:double"&gt;3.8&lt;/D&gt;&lt;/FQL&gt;&lt;FQL&gt;&lt;Q&gt;JP3733000008^FESG_RATING(1/1/2018,12/31/2018,,"ABS")&lt;/Q&gt;&lt;R&gt;2&lt;/R&gt;&lt;C&gt;1&lt;/C&gt;&lt;D xsi:type="xsd:double"&gt;3.8&lt;/D&gt;&lt;D xsi:type="xsd:double"&gt;3.4&lt;/D&gt;&lt;/FQL&gt;&lt;FQL&gt;&lt;Q&gt;JP3762600009^FESG_RATING(1/1/2016,12/31/2016,,"ABS")&lt;/Q&gt;&lt;R&gt;2&lt;/R&gt;&lt;C&gt;1&lt;/C&gt;&lt;D xsi:type="xsd:double"&gt;3.3&lt;/D&gt;&lt;D xsi:type="xsd:double"&gt;4.1&lt;/D&gt;&lt;/FQL&gt;&lt;FQL&gt;&lt;Q&gt;JP3762600009^FESG_RATING(1/1/2017,12/31/2017,,"ABS")&lt;/Q&gt;&lt;R&gt;2&lt;/R&gt;&lt;C&gt;1&lt;/C&gt;&lt;D xsi:type="xsd:double"&gt;4.1&lt;/D&gt;&lt;D xsi:type="xsd:double"&gt;4&lt;/D&gt;&lt;/FQL&gt;&lt;FQL&gt;&lt;Q&gt;JP3762600009^FESG_RATING(1/1/2018,12/31/2018,,"ABS")&lt;/Q&gt;&lt;R&gt;2&lt;/R&gt;&lt;C&gt;1&lt;/C&gt;&lt;D xsi:type="xsd:double"&gt;4&lt;/D&gt;&lt;D xsi:type="xsd:double"&gt;4&lt;/D&gt;&lt;/FQL&gt;&lt;FQL&gt;&lt;Q&gt;JP3111200006^FESG_RATING(1/1/2016,12/31/2016,,"ABS")&lt;/Q&gt;&lt;R&gt;2&lt;/R&gt;&lt;C&gt;1&lt;/C&gt;&lt;D xsi:type="xsd:double"&gt;2.7&lt;/D&gt;&lt;D xsi:type="xsd:double"&gt;2.3&lt;/D&gt;&lt;/FQL&gt;&lt;FQL&gt;&lt;Q&gt;JP3111200006^FESG_RATING(1/1/2017,12/31/2017,,"ABS")&lt;/Q&gt;&lt;R&gt;2&lt;/R&gt;&lt;C&gt;1&lt;/C&gt;&lt;D xsi:type="xsd:double"&gt;2.3&lt;/D&gt;&lt;D xsi:type="xsd:double"&gt;2.6&lt;/D&gt;&lt;/FQL&gt;&lt;FQL&gt;&lt;Q&gt;JP3111200006^FESG_RATING(1/1/2018,12/31/2018,,"ABS")&lt;/Q&gt;&lt;R&gt;2&lt;/R&gt;&lt;C&gt;1&lt;/C&gt;&lt;D xsi:type="xsd:double"&gt;2.6&lt;/D&gt;&lt;D xsi:type="xsd:double"&gt;2.8&lt;/D&gt;&lt;/FQL&gt;&lt;FQL&gt;&lt;Q&gt;US0378331005^SUS_EI_HIGH_CONTROV_LVL(1/1/2016,12/31/2016)&lt;/Q&gt;&lt;R&gt;12&lt;/R&gt;&lt;C&gt;1&lt;/C&gt;&lt;D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xsi:type="xsd:string"&gt;@NA&lt;/D&gt;&lt;/FQL&gt;&lt;FQL&gt;&lt;Q&gt;US0378331005^SUS_RR_RISK_CAT(1/1/2016,12/31/2016,,"ESG")&lt;/Q&gt;&lt;R&gt;12&lt;/R&gt;&lt;C&gt;1&lt;/C&gt;&lt;D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xsi:type="xsd:string"&gt;@NA&lt;/D&gt;&lt;/FQL&gt;&lt;FQL&gt;&lt;Q&gt;US0378331005^SUS_EC_RISK_SCORE(1/1/2016,12/31/2016,,"ENV")&lt;/Q&gt;&lt;R&gt;12&lt;/R&gt;&lt;C&gt;1&lt;/C&gt;&lt;D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xsi:type="xsd:string"&gt;@NA&lt;/D&gt;&lt;/FQL&gt;&lt;FQL&gt;&lt;Q&gt;US0378331005^SUS_EC_RISK_SCORE(0,12/31/2020,,"ENV")&lt;/Q&gt;&lt;R&gt;11&lt;/R&gt;&lt;C&gt;1&lt;/C&gt;&lt;D xsi:type="xsd:string"&gt;0.286875&lt;/D&gt;&lt;D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xsi:type="xsd:string"&gt;@NA&lt;/D&gt;&lt;/FQL&gt;&lt;FQL&gt;&lt;Q&gt;US0378331005^SUS_RR_RISK_SCORE(0,12/31/2020,,"ESG")&lt;/Q&gt;&lt;R&gt;11&lt;/R&gt;&lt;C&gt;1&lt;/C&gt;&lt;D xsi:type="xsd:double"&gt;16.91665875&lt;/D&gt;&lt;D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xsi:type="xsd:string"&gt;@NA&lt;/D&gt;&lt;/FQL&gt;&lt;FQL&gt;&lt;Q&gt;US0378331005^SUS_RR_RISK_SCORE(0,NOW,,"ESG")&lt;/Q&gt;&lt;R&gt;1&lt;/R&gt;&lt;C&gt;1&lt;/C&gt;&lt;D xsi:type="xsd:double"&gt;16.91665875&lt;/D&gt;&lt;/FQL&gt;&lt;FQL&gt;&lt;Q&gt;US60937P1066^FF_TAX_RATE(ANN_R,1/1/2020,12/31/2020)&lt;/Q&gt;&lt;R&gt;0&lt;/R&gt;&lt;C&gt;0&lt;/C&gt;&lt;/FQL&gt;&lt;FQL&gt;&lt;Q&gt;US0378331005^SUS_EC_RISK_SCORE(NOW,NOW,,"ENV")&lt;/Q&gt;&lt;R&gt;1&lt;/R&gt;&lt;C&gt;1&lt;/C&gt;&lt;D xsi:type="xsd:string"&gt;0.286875&lt;/D&gt;&lt;/FQL&gt;&lt;FQL&gt;&lt;Q&gt;US60937P1066^FF_TAX_RATE(ANN_R,1/1/2019,12/31/2019)&lt;/Q&gt;&lt;R&gt;0&lt;/R&gt;&lt;C&gt;0&lt;/C&gt;&lt;/FQL&gt;&lt;FQL&gt;&lt;Q&gt;US60937P1066^FF_TAX_RATE(ANN_R,1/1/2018,12/31/2018)&lt;/Q&gt;&lt;R&gt;0&lt;/R&gt;&lt;C&gt;0&lt;/C&gt;&lt;/FQL&gt;&lt;FQL&gt;&lt;Q&gt;JP3733000008^FF_TAX_RATE(ANN_R,1/1/2018,12/31/2018)&lt;/Q&gt;&lt;R&gt;1&lt;/R&gt;&lt;C&gt;1&lt;/C&gt;&lt;D xsi:type="xsd:double"&gt;30.8070990671835&lt;/D&gt;&lt;/FQL&gt;&lt;FQL&gt;&lt;Q&gt;JP3733000008^FF_TAX_RATE(ANN_R,1/1/2019,12/31/2019)&lt;/Q&gt;&lt;R&gt;1&lt;/R&gt;&lt;C&gt;1&lt;/C&gt;&lt;D xsi:type="xsd:double"&gt;32.8271330263362&lt;/D&gt;&lt;/FQL&gt;&lt;FQL&gt;&lt;Q&gt;JP3733000008^FF_TAX_RATE(ANN_R,1/1/2020,12/31/2020)&lt;/Q&gt;&lt;R&gt;1&lt;/R&gt;&lt;C&gt;1&lt;/C&gt;&lt;D xsi:type="xsd:double"&gt;9.07484935750067&lt;/D&gt;&lt;/FQL&gt;&lt;FQL&gt;&lt;Q&gt;JP3733000008^FF_TAX_CF(ANN_R,1/1/2016,12/31/2016)&lt;/Q&gt;&lt;R&gt;1&lt;/R&gt;&lt;C&gt;1&lt;/C&gt;&lt;D xsi:type="xsd:double"&gt;25391&lt;/D&gt;&lt;/FQL&gt;&lt;FQL&gt;&lt;Q&gt;JP3733000008^FF_TAX_CF(ANN_R,1/1/2017,12/31/2017)&lt;/Q&gt;&lt;R&gt;1&lt;/R&gt;&lt;C&gt;1&lt;/C&gt;&lt;D xsi:type="xsd:double"&gt;11835&lt;/D&gt;&lt;/FQL&gt;&lt;FQL&gt;&lt;Q&gt;JP3733000008^FF_TAX_CF(ANN_R,1/1/2018,12/31/2018)&lt;/Q&gt;&lt;R&gt;1&lt;/R&gt;&lt;C&gt;1&lt;/C&gt;&lt;D xsi:type="xsd:double"&gt;20762&lt;/D&gt;&lt;/FQL&gt;&lt;FQL&gt;&lt;Q&gt;JP3733000008^FF_TAX_CF(ANN_R,1/1/2019,12/31/2019)&lt;/Q&gt;&lt;R&gt;1&lt;/R&gt;&lt;C&gt;1&lt;/C&gt;&lt;D xsi:type="xsd:double"&gt;24462&lt;/D&gt;&lt;/FQL&gt;&lt;FQL&gt;&lt;Q&gt;JP3733000008^FF_TAX_CF(ANN_R,1/1/2020,12/31/2020)&lt;/Q&gt;&lt;R&gt;1&lt;/R&gt;&lt;C&gt;1&lt;/C&gt;&lt;D xsi:type="xsd:double"&gt;20496&lt;/D&gt;&lt;/FQL&gt;&lt;FQL&gt;&lt;Q&gt;JP3733000008^FF_PTX_INC(ANN_R,1/1/2016,12/31/2016)&lt;/Q&gt;&lt;R&gt;1&lt;/R&gt;&lt;C&gt;1&lt;/C&gt;&lt;D xsi:type="xsd:double"&gt;86553&lt;/D&gt;&lt;/FQL&gt;&lt;FQL&gt;&lt;Q&gt;JP3733000008^FF_PTX_INC(ANN_R,1/1/2017,12/31/2017)&lt;/Q&gt;&lt;R&gt;1&lt;/R&gt;&lt;C&gt;1&lt;/C&gt;&lt;D xsi:type="xsd:double"&gt;68058&lt;/D&gt;&lt;/FQL&gt;&lt;FQL&gt;&lt;Q&gt;JP3733000008^FF_PTX_INC(ANN_R,1/1/2018,12/31/2018)&lt;/Q&gt;&lt;R&gt;1&lt;/R&gt;&lt;C&gt;1&lt;/C&gt;&lt;D xsi:type="xsd:double"&gt;86941&lt;/D&gt;&lt;/FQL&gt;&lt;FQL&gt;&lt;Q&gt;JP3733000008^FF_PTX_INC(ANN_R,1/1/2019,12/31/2019)&lt;/Q&gt;&lt;R&gt;1&lt;/R&gt;&lt;C&gt;1&lt;/C&gt;&lt;D xsi:type="xsd:double"&gt;77308&lt;/D&gt;&lt;/FQL&gt;&lt;FQL&gt;&lt;Q&gt;JP3733000008^FF_PTX_INC(ANN_R,1/1/2020,12/31/2020)&lt;/Q&gt;&lt;R&gt;1&lt;/R&gt;&lt;C&gt;1&lt;/C&gt;&lt;D xsi:type="xsd:double"&gt;123969&lt;/D&gt;&lt;/FQL&gt;&lt;FQL&gt;&lt;Q&gt;JP3733000008^SUS_RR_RISK_SCORE(NOW,NOW,,"ESG")&lt;/Q&gt;&lt;R&gt;1&lt;/R&gt;&lt;C&gt;1&lt;/C&gt;&lt;D xsi:type="xsd:double"&gt;17.313865&lt;/D&gt;&lt;/FQL&gt;&lt;FQL&gt;&lt;Q&gt;JP3733000008^SUS_EC_RISK_SCORE(NOW,NOW,,"SOC")&lt;/Q&gt;&lt;R&gt;1&lt;/R&gt;&lt;C&gt;1&lt;/C&gt;&lt;D xsi:type="xsd:string"&gt;9.085677&lt;/D&gt;&lt;/FQL&gt;&lt;FQL&gt;&lt;Q&gt;JP3733000008^SUS_EC_RISK_SCORE(NOW,NOW,,"GOV")&lt;/Q&gt;&lt;R&gt;1&lt;/R&gt;&lt;C&gt;1&lt;/C&gt;&lt;D xsi:type="xsd:string"&gt;7.497188&lt;/D&gt;&lt;/FQL&gt;&lt;FQL&gt;&lt;Q&gt;JP3762600009^FG_FACTSET_SECTOR&lt;/Q&gt;&lt;R&gt;1&lt;/R&gt;&lt;C&gt;1&lt;/C&gt;&lt;D xsi:type="xsd:string"&gt;Finance&lt;/D&gt;&lt;/FQL&gt;&lt;FQL&gt;&lt;Q&gt;JP3762600009^FG_GICS_SECTOR&lt;/Q&gt;&lt;R&gt;0&lt;/R&gt;&lt;C&gt;0&lt;/C&gt;&lt;/FQL&gt;&lt;FQL&gt;&lt;Q&gt;JP3762600009^FF_TAX_RATE(ANN_R,1/1/2016,12/31/2016)&lt;/Q&gt;&lt;R&gt;1&lt;/R&gt;&lt;C&gt;1&lt;/C&gt;&lt;D xsi:type="xsd:double"&gt;17.2171806066702&lt;/D&gt;&lt;/FQL&gt;&lt;FQL&gt;&lt;Q&gt;JP3762600009^FF_TAX_RATE(ANN_R,1/1/2017,12/31/2017)&lt;/Q&gt;&lt;R&gt;1&lt;/R&gt;&lt;C&gt;1&lt;/C&gt;&lt;D xsi:type="xsd:double"&gt;24.8544742018928&lt;/D&gt;&lt;/FQL&gt;&lt;FQL&gt;&lt;Q&gt;JP3762600009^FF_TAX_RATE(ANN_R,1/1/2018,12/31/2018)&lt;/Q&gt;&lt;R&gt;1&lt;/R&gt;&lt;C&gt;1&lt;/C&gt;&lt;D xsi:type="xsd:double"&gt;31.6512167919112&lt;/D&gt;&lt;/FQL&gt;&lt;FQL&gt;&lt;Q&gt;JP3762600009^FF_TAX_RATE(ANN_R,1/1/2019,12/31/2019)&lt;/Q&gt;&lt;R&gt;0&lt;/R&gt;&lt;C&gt;0&lt;/C&gt;&lt;/FQL&gt;&lt;FQL&gt;&lt;Q&gt;JP3762600009^FF_TAX_RATE(ANN_R,1/1/2020,12/31/2020)&lt;/Q&gt;&lt;R&gt;1&lt;/R&gt;&lt;C&gt;1&lt;/C&gt;&lt;D xsi:type="xsd:double"&gt;11.6385578081132&lt;/D&gt;&lt;/FQL&gt;&lt;FQL&gt;&lt;Q&gt;JP3762600009^FF_TAX_CF(ANN_R,1/1/2016,12/31/2016)&lt;/Q&gt;&lt;R&gt;1&lt;/R&gt;&lt;C&gt;1&lt;/C&gt;&lt;D xsi:type="xsd:double"&gt;118580&lt;/D&gt;&lt;/FQL&gt;&lt;FQL&gt;&lt;Q&gt;JP3762600009^FF_TAX_CF(ANN_R,1/1/2017,12/31/2017)&lt;/Q&gt;&lt;R&gt;1&lt;/R&gt;&lt;C&gt;1&lt;/C&gt;&lt;D xsi:type="xsd:double"&gt;47482&lt;/D&gt;&lt;/FQL&gt;&lt;FQL&gt;&lt;Q&gt;JP3762600009^FF_TAX_CF(ANN_R,1/1/2018,12/31/2018)&lt;/Q&gt;&lt;R&gt;1&lt;/R&gt;&lt;C&gt;1&lt;/C&gt;&lt;D xsi:type="xsd:double"&gt;49449&lt;/D&gt;&lt;/FQL&gt;&lt;FQL&gt;&lt;Q&gt;JP3762600009^FF_TAX_CF(ANN_R,1/1/2019,12/31/2019)&lt;/Q&gt;&lt;R&gt;1&lt;/R&gt;&lt;C&gt;1&lt;/C&gt;&lt;D xsi:type="xsd:double"&gt;27204&lt;/D&gt;&lt;/FQL&gt;&lt;FQL&gt;&lt;Q&gt;JP3762600009^FF_TAX_CF(ANN_R,1/1/2020,12/31/2020)&lt;/Q&gt;&lt;R&gt;1&lt;/R&gt;&lt;C&gt;1&lt;/C&gt;&lt;D xsi:type="xsd:double"&gt;55592&lt;/D&gt;&lt;/FQL&gt;&lt;FQL&gt;&lt;Q&gt;JP3762600009^FF_PTX_INC(ANN_R,1/1/2016,12/31/2016)&lt;/Q&gt;&lt;R&gt;1&lt;/R&gt;&lt;C&gt;1&lt;/C&gt;&lt;D xsi:type="xsd:double"&gt;131241&lt;/D&gt;&lt;/FQL&gt;&lt;FQL&gt;&lt;Q&gt;JP3762600009^FF_PTX_INC(ANN_R,1/1/2017,12/31/2017)&lt;/Q&gt;&lt;R&gt;1&lt;/R&gt;&lt;C&gt;1&lt;/C&gt;&lt;D xsi:type="xsd:double"&gt;322795&lt;/D&gt;&lt;/FQL&gt;&lt;FQL&gt;&lt;Q&gt;JP3762600009^FF_PTX_INC(ANN_R,1/1/2018,12/31/2018)&lt;/Q&gt;&lt;R&gt;1&lt;/R&gt;&lt;C&gt;1&lt;/C&gt;&lt;D xsi:type="xsd:double"&gt;328158&lt;/D&gt;&lt;/FQL&gt;&lt;FQL&gt;&lt;Q&gt;JP3762600009^FF_PTX_INC(ANN_R,1/1/2019,12/31/2019)&lt;/Q&gt;&lt;R&gt;1&lt;/R&gt;&lt;C&gt;1&lt;/C&gt;&lt;D xsi:type="xsd:double"&gt;-37701&lt;/D&gt;&lt;/FQL&gt;&lt;FQL&gt;&lt;Q&gt;JP3762600009^FF_PTX_INC(ANN_R,1/1/2020,12/31/2020)&lt;/Q&gt;&lt;R&gt;1&lt;/R&gt;&lt;C&gt;1&lt;/C&gt;&lt;D xsi:type="xsd:double"&gt;248261&lt;/D&gt;&lt;/FQL&gt;&lt;FQL&gt;&lt;Q&gt;JP3762600009^SUS_RR_RISK_SCORE(NOW,NOW,,"ESG")&lt;/Q&gt;&lt;R&gt;0&lt;/R&gt;&lt;C&gt;0&lt;/C&gt;&lt;/FQL&gt;&lt;FQL&gt;&lt;Q&gt;JP3762600009^SUS_EC_RISK_SCORE(NOW,NOW,,"SOC")&lt;/Q&gt;&lt;R&gt;0&lt;/R&gt;&lt;C&gt;0&lt;/C&gt;&lt;/FQL&gt;&lt;FQL&gt;&lt;Q&gt;JP3762600009^SUS_EC_RISK_SCORE(NOW,NOW,,"GOV")&lt;/Q&gt;&lt;R&gt;0&lt;/R&gt;&lt;C&gt;0&lt;/C&gt;&lt;/FQL&gt;&lt;FQL&gt;&lt;Q&gt;JP3111200006^FG_FACTSET_SECTOR&lt;/Q&gt;&lt;R&gt;1&lt;/R&gt;&lt;C&gt;1&lt;/C&gt;&lt;D xsi:type="xsd:string"&gt;Process Industries&lt;/D&gt;&lt;/FQL&gt;&lt;FQL&gt;&lt;Q&gt;JP3111200006^FG_GICS_SECTOR&lt;/Q&gt;&lt;R&gt;0&lt;/R&gt;&lt;C&gt;0&lt;/C&gt;&lt;/FQL&gt;&lt;FQL&gt;&lt;Q&gt;JP3111200006^FF_TAX_RATE(ANN_R,1/1/2016,12/31/2016)&lt;/Q&gt;&lt;R&gt;1&lt;/R&gt;&lt;C&gt;1&lt;/C&gt;&lt;D xsi:type="xsd:double"&gt;36.1891945433058&lt;/D&gt;&lt;/FQL&gt;&lt;FQL&gt;&lt;Q&gt;JP3111200006^FF_TAX_RATE(ANN_R,1/1/2017,12/31/2017)&lt;/Q&gt;&lt;R&gt;1&lt;/R&gt;&lt;C&gt;1&lt;/C&gt;&lt;D xsi:type="xsd:double"&gt;25.874907870994&lt;/D&gt;&lt;/FQL&gt;&lt;FQL&gt;&lt;Q&gt;JP3111200006^FF_TAX_RATE(ANN_R,1/1/2018,12/31/2018)&lt;/Q&gt;&lt;R&gt;1&lt;/R&gt;&lt;C&gt;1&lt;/C&gt;&lt;D xsi:type="xsd:double"&gt;21.1342307392836&lt;/D&gt;&lt;/FQL&gt;&lt;FQL&gt;&lt;Q&gt;JP3111200006^FF_TAX_RATE(ANN_R,1/1/2019,12/31/2019)&lt;/Q&gt;&lt;R&gt;1&lt;/R&gt;&lt;C&gt;1&lt;/C&gt;&lt;D xsi:type="xsd:double"&gt;28.7941367985285&lt;/D&gt;&lt;/FQL&gt;&lt;FQL&gt;&lt;Q&gt;JP3111200006^FF_TAX_RATE(ANN_R,1/1/2020,12/31/2020)&lt;/Q&gt;&lt;R&gt;1&lt;/R&gt;&lt;C&gt;1&lt;/C&gt;&lt;D xsi:type="xsd:double"&gt;32.1969551220388&lt;/D&gt;&lt;/FQL&gt;&lt;FQL&gt;&lt;Q&gt;JP3111200006^FF_TAX_CF(ANN_R,1/1/2016,12/31/2016)&lt;/Q&gt;&lt;R&gt;1&lt;/R&gt;&lt;C&gt;1&lt;/C&gt;&lt;D xsi:type="xsd:double"&gt;60431&lt;/D&gt;&lt;/FQL&gt;&lt;FQL&gt;&lt;Q&gt;JP3111200006^FF_TAX_CF(ANN_R,1/1/2017,12/31/2017)&lt;/Q&gt;&lt;R&gt;1&lt;/R&gt;&lt;C&gt;1&lt;/C&gt;&lt;D xsi:type="xsd:double"&gt;61444&lt;/D&gt;&lt;/FQL&gt;&lt;FQL&gt;&lt;Q&gt;JP3111200006^FF_TAX_CF(ANN_R,1/1/2018,12/31/2018)&lt;/Q&gt;&lt;R&gt;1&lt;/R&gt;&lt;C&gt;1&lt;/C&gt;&lt;D xsi:type="xsd:double"&gt;49492&lt;/D&gt;&lt;/FQL&gt;&lt;FQL&gt;&lt;Q&gt;JP3111200006^FF_TAX_CF(ANN_R,1/1/2019,12/31/2019)&lt;/Q&gt;&lt;R&gt;1&lt;/R&gt;&lt;C&gt;1&lt;/C&gt;&lt;D xsi:type="xsd:double"&gt;67687&lt;/D&gt;&lt;/FQL&gt;&lt;FQL&gt;&lt;Q&gt;JP3111200006^FF_TAX_CF(ANN_R,1/1/2020,12/31/2020)&lt;/Q&gt;&lt;R&gt;1&lt;/R&gt;&lt;C&gt;1&lt;/C&gt;&lt;D xsi:type="xsd:double"&gt;60388&lt;/D&gt;&lt;/FQL&gt;&lt;FQL&gt;&lt;Q&gt;JP3111200006^FF_PTX_INC(ANN_R,1/1/2016,12/31/2016)&lt;/Q&gt;&lt;R&gt;1&lt;/R&gt;&lt;C&gt;1&lt;/C&gt;&lt;D xsi:type="xsd:double"&gt;146389&lt;/D&gt;&lt;/FQL&gt;&lt;FQL&gt;&lt;Q&gt;JP3111200006^FF_PTX_INC(ANN_R,1/1/2017,12/31/2017)&lt;/Q&gt;&lt;R&gt;1&lt;/R&gt;&lt;C&gt;1&lt;/C&gt;&lt;D xsi:type="xsd:double"&gt;157388&lt;/D&gt;&lt;/FQL&gt;&lt;FQL&gt;&lt;Q&gt;JP3111200006^FF_PTX_INC(ANN_R,1/1/2018,12/31/2018)&lt;/Q&gt;&lt;R&gt;1&lt;/R&gt;&lt;C&gt;1&lt;/C&gt;&lt;D xsi:type="xsd:double"&gt;218333&lt;/D&gt;&lt;/FQL&gt;&lt;FQL&gt;&lt;Q&gt;JP3111200006^FF_PTX_INC(ANN_R,1/1/2019,12/31/2019)&lt;/Q&gt;&lt;R&gt;1&lt;/R&gt;&lt;C&gt;1&lt;/C&gt;&lt;D xsi:type="xsd:double"&gt;210397&lt;/D&gt;&lt;/FQL&gt;&lt;FQL&gt;&lt;Q&gt;JP3111200006^FF_PTX_INC(ANN_R,1/1/2020,12/31/2020)&lt;/Q&gt;&lt;R&gt;1&lt;/R&gt;&lt;C&gt;1&lt;/C&gt;&lt;D xsi:type="xsd:double"&gt;155934&lt;/D&gt;&lt;/FQL&gt;&lt;FQL&gt;&lt;Q&gt;JP3111200006^SUS_RR_RISK_SCORE(NOW,NOW,,"ESG")&lt;/Q&gt;&lt;R&gt;0&lt;/R&gt;&lt;C&gt;0&lt;/C&gt;&lt;/FQL&gt;&lt;FQL&gt;&lt;Q&gt;JP3111200006^SUS_EC_RISK_SCORE(NOW,NOW,,"SOC")&lt;/Q&gt;&lt;R&gt;0&lt;/R&gt;&lt;C&gt;0&lt;/C&gt;&lt;/FQL&gt;&lt;FQL&gt;&lt;Q&gt;JP3111200006^SUS_EC_RISK_SCORE(NOW,NOW,,"GOV")&lt;/Q&gt;&lt;R&gt;0&lt;/R&gt;&lt;C&gt;0&lt;/C&gt;&lt;/FQL&gt;&lt;FQL&gt;&lt;Q&gt;JP3258000003^FG_FACTSET_SECTOR&lt;/Q&gt;&lt;R&gt;1&lt;/R&gt;&lt;C&gt;1&lt;/C&gt;&lt;D xsi:type="xsd:string"&gt;Consumer Non-Durables&lt;/D&gt;&lt;/FQL&gt;&lt;FQL&gt;&lt;Q&gt;JP3258000003^FG_GICS_SECTOR&lt;/Q&gt;&lt;R&gt;0&lt;/R&gt;&lt;C&gt;0&lt;/C&gt;&lt;/FQL&gt;&lt;FQL&gt;&lt;Q&gt;JP3258000003^FF_TAX_RATE(ANN_R,1/1/2016,12/31/2016)&lt;/Q&gt;&lt;R&gt;1&lt;/R&gt;&lt;C&gt;1&lt;/C&gt;&lt;D xsi:type="xsd:double"&gt;24.0455246431677&lt;/D&gt;&lt;/FQL&gt;&lt;FQL&gt;&lt;Q&gt;JP3258000003^FF_TAX_RATE(ANN_R,1/1/2017,12/31/2017)&lt;/Q&gt;&lt;R&gt;1&lt;/R&gt;&lt;C&gt;1&lt;/C&gt;&lt;D xsi:type="xsd:double"&gt;22.2265960951774&lt;/D&gt;&lt;/FQL&gt;&lt;FQL&gt;&lt;Q&gt;JP3258000003^FF_TAX_RATE(ANN_R,1/1/2018,12/31/2018)&lt;/Q&gt;&lt;R&gt;1&lt;/R&gt;&lt;C&gt;1&lt;/C&gt;&lt;D xsi:type="xsd:double"&gt;20.9198224037075&lt;/D&gt;&lt;/FQL&gt;&lt;FQL&gt;&lt;Q&gt;JP3258000003^FF_TAX_RATE(ANN_R,1/1/2019,12/31/2019)&lt;/Q&gt;&lt;R&gt;1&lt;/R&gt;&lt;C&gt;1&lt;/C&gt;&lt;D xsi:type="xsd:double"&gt;30.2894121876685&lt;/D&gt;&lt;/FQL&gt;&lt;FQL&gt;&lt;Q&gt;JP3258000003^FF_TAX_RATE(ANN_R,1/1/2020,12/31/2020)&lt;/Q&gt;&lt;R&gt;1&lt;/R&gt;&lt;C&gt;1&lt;/C&gt;&lt;D xsi:type="xsd:double"&gt;24.7590132066775&lt;/D&gt;&lt;/FQL&gt;&lt;FQL&gt;&lt;Q&gt;JP3258000003^FF_TAX_CF(ANN_R,1/1/2016,12/31/2016)&lt;/Q&gt;&lt;R&gt;1&lt;/R&gt;&lt;C&gt;1&lt;/C&gt;&lt;D xsi:type="xsd:double"&gt;43252&lt;/D&gt;&lt;/FQL&gt;&lt;FQL&gt;&lt;Q&gt;JP3258000003^FF_TAX_CF(ANN_R,1/1/2017,12/31/2017)&lt;/Q&gt;&lt;R&gt;1&lt;/R&gt;&lt;C&gt;1&lt;/C&gt;&lt;D xsi:type="xsd:double"&gt;61148&lt;/D&gt;&lt;/FQL&gt;&lt;FQL&gt;&lt;Q&gt;JP3258000003^FF_TAX_CF(ANN_R,1/1/2018,12/31/2018)&lt;/Q&gt;&lt;R&gt;1&lt;/R&gt;&lt;C&gt;1&lt;/C&gt;&lt;D xsi:type="xsd:double"&gt;39919&lt;/D&gt;&lt;/FQL&gt;&lt;FQL&gt;&lt;Q&gt;JP3258000003^FF_TAX_CF(ANN_R,1/1/2019,12/31/2019)&lt;/Q&gt;&lt;R&gt;1&lt;/R&gt;&lt;C&gt;1&lt;/C&gt;&lt;D xsi:type="xsd:double"&gt;37428&lt;/D&gt;&lt;/FQL&gt;&lt;FQL&gt;&lt;Q&gt;JP3258000003^FF_TAX_CF(ANN_R,1/1/2020,12/31/2020)&lt;/Q&gt;&lt;R&gt;1&lt;/R&gt;&lt;C&gt;1&lt;/C&gt;&lt;D xsi:type="xsd:double"&gt;54641&lt;/D&gt;&lt;/FQL&gt;&lt;FQL&gt;&lt;Q&gt;JP3258000003^FF_PTX_INC(ANN_R,1/1/2016,12/31/2016)&lt;/Q&gt;&lt;R&gt;1&lt;/R&gt;&lt;C&gt;1&lt;/C&gt;&lt;D xsi:type="xsd:double"&gt;208151&lt;/D&gt;&lt;/FQL&gt;&lt;FQL&gt;&lt;Q&gt;JP3258000003^FF_PTX_INC(ANN_R,1/1/2017,12/31/2017)&lt;/Q&gt;&lt;R&gt;1&lt;/R&gt;&lt;C&gt;1&lt;/C&gt;&lt;D xsi:type="xsd:double"&gt;233711&lt;/D&gt;&lt;/FQL&gt;&lt;FQL&gt;&lt;Q&gt;JP3258000003^FF_PTX_INC(ANN_R,1/1/2018,12/31/2018)&lt;/Q&gt;&lt;R&gt;1&lt;/R&gt;&lt;C&gt;1&lt;/C&gt;&lt;D xsi:type="xsd:double"&gt;246852&lt;/D&gt;&lt;/FQL&gt;&lt;FQL&gt;&lt;Q&gt;JP3258000003^FF_PTX_INC(ANN_R,1/1/2019,12/31/2019)&lt;/Q&gt;&lt;R&gt;1&lt;/R&gt;&lt;C&gt;1&lt;/C&gt;&lt;D xsi:type="xsd:double"&gt;116823&lt;/D&gt;&lt;/FQL&gt;&lt;FQL&gt;&lt;Q&gt;JP3258000003^FF_PTX_INC(ANN_R,1/1/2020,12/31/2020)&lt;/Q&gt;&lt;R&gt;1&lt;/R&gt;&lt;C&gt;1&lt;/C&gt;&lt;D xsi:type="xsd:double"&gt;99798&lt;/D&gt;&lt;/FQL&gt;&lt;FQL&gt;&lt;Q&gt;JP3258000003^SUS_RR_RISK_SCORE(NOW,NOW,,"ESG")&lt;/Q&gt;&lt;R&gt;0&lt;/R&gt;&lt;C&gt;0&lt;/C&gt;&lt;/FQL&gt;&lt;FQL&gt;&lt;Q&gt;JP3258000003^SUS_EC_RISK_SCORE(NOW,NOW,,"SOC")&lt;/Q&gt;&lt;R&gt;0&lt;/R&gt;&lt;C&gt;0&lt;/C&gt;&lt;/FQL&gt;&lt;FQL&gt;&lt;Q&gt;JP3258000003^SUS_EC_RISK_SCORE(NOW,NOW,,"GOV")&lt;/Q&gt;&lt;R&gt;0&lt;/R&gt;&lt;C&gt;0&lt;/C&gt;&lt;/FQL&gt;&lt;FQL&gt;&lt;Q&gt;US4461501045^FG_FACTSET_SECTOR&lt;/Q&gt;&lt;R&gt;1&lt;/R&gt;&lt;C&gt;1&lt;/C&gt;&lt;D xsi:type="xsd:string"&gt;Finance&lt;/D&gt;&lt;/FQL&gt;&lt;FQL&gt;&lt;Q&gt;US4461501045^FG_GICS_SECTOR&lt;/Q&gt;&lt;R&gt;1&lt;/R&gt;&lt;C&gt;1&lt;/C&gt;&lt;D xsi:type="xsd:string"&gt;Financials&lt;/D&gt;&lt;/FQL&gt;&lt;FQL&gt;&lt;Q&gt;US4461501045^FF_TAX_RATE(ANN_R,1/1/2016,12/31/2016)&lt;/Q&gt;&lt;R&gt;1&lt;/R&gt;&lt;C&gt;1&lt;/C&gt;&lt;D xsi:type="xsd:double"&gt;22.6081312339497&lt;/D&gt;&lt;/FQL&gt;&lt;FQL&gt;&lt;Q&gt;US4461501045^FF_TAX_RATE(ANN_R,1/1/2017,12/31/2017)&lt;/Q&gt;&lt;R&gt;1&lt;/R&gt;&lt;C&gt;1&lt;/C&gt;&lt;D xsi:type="xsd:double"&gt;14.9210903873745&lt;/D&gt;&lt;/FQL&gt;&lt;FQL&gt;&lt;Q&gt;US4461501045^FF_TAX_RATE(ANN_R,1/1/2018,12/31/2018)&lt;/Q&gt;&lt;R&gt;1&lt;/R&gt;&lt;C&gt;1&lt;/C&gt;&lt;D xsi:type="xsd:double"&gt;14.4348894348894&lt;/D&gt;&lt;/FQL&gt;&lt;FQL&gt;&lt;Q&gt;US4461501045^FF_TAX_RATE(ANN_R,1/1/2019,12/31/2019)&lt;/Q&gt;&lt;R&gt;1&lt;/R&gt;&lt;C&gt;1&lt;/C&gt;&lt;D xsi:type="xsd:double"&gt;14.9487643158529&lt;/D&gt;&lt;/FQL&gt;&lt;FQL&gt;&lt;Q&gt;US4461501045^FF_TAX_RATE(ANN_R,1/1/2020,12/31/2020)&lt;/Q&gt;&lt;R&gt;1&lt;/R&gt;&lt;C&gt;1&lt;/C&gt;&lt;D xsi:type="xsd:double"&gt;15.9465020576132&lt;/D&gt;&lt;/FQL&gt;&lt;FQL&gt;&lt;Q&gt;US4461501045^FF_TAX_CF(ANN_R,1/1/2016,12/31/2016)&lt;/Q&gt;&lt;R&gt;1&lt;/R&gt;&lt;C&gt;1&lt;/C&gt;&lt;D xsi:type="xsd:double"&gt;4.979&lt;/D&gt;&lt;/FQL&gt;&lt;FQL&gt;&lt;Q&gt;US4461501045^FF_TAX_CF(ANN_R,1/1/2017,12/31/2017)&lt;/Q&gt;&lt;R&gt;1&lt;/R&gt;&lt;C&gt;1&lt;/C&gt;&lt;D xsi:type="xsd:double"&gt;84&lt;/D&gt;&lt;/FQL&gt;&lt;FQL&gt;&lt;Q&gt;US4461501045^FF_TAX_CF(ANN_R,1/1/2018,12/31/2018)&lt;/Q&gt;&lt;R&gt;1&lt;/R&gt;&lt;C&gt;1&lt;/C&gt;&lt;D xsi:type="xsd:double"&gt;52&lt;/D&gt;&lt;/FQL&gt;&lt;FQL&gt;&lt;Q&gt;US4461501045^FF_TAX_CF(ANN_R,1/1/2019,12/31/2019)&lt;/Q&gt;&lt;R&gt;1&lt;/R&gt;&lt;C&gt;1&lt;/C&gt;&lt;D xsi:type="xsd:double"&gt;111&lt;/D&gt;&lt;/FQL&gt;&lt;FQL&gt;&lt;Q&gt;US4461501045^FF_TAX_CF(ANN_R,1/1/2020,12/31/2020)&lt;/Q&gt;&lt;R&gt;1&lt;/R&gt;&lt;C&gt;1&lt;/C&gt;&lt;D xsi:type="xsd:double"&gt;81&lt;/D&gt;&lt;/FQL&gt;&lt;FQL&gt;&lt;Q&gt;US4461501045^FF_PTX_INC(ANN_R,1/1/2016,12/31/2016)&lt;/Q&gt;&lt;R&gt;1&lt;/R&gt;&lt;C&gt;1&lt;/C&gt;&lt;D xsi:type="xsd:double"&gt;919.762&lt;/D&gt;&lt;/FQL&gt;&lt;FQL&gt;&lt;Q&gt;US4461501045^FF_PTX_INC(ANN_R,1/1/2017,12/31/2017)&lt;/Q&gt;&lt;R&gt;1&lt;/R&gt;&lt;C&gt;1&lt;/C&gt;&lt;D xsi:type="xsd:double"&gt;1394&lt;/D&gt;&lt;/FQL&gt;&lt;FQL&gt;&lt;Q&gt;US4461501045^FF_PTX_INC(ANN_R,1/1/2018,12/31/2018)&lt;/Q&gt;&lt;R&gt;1&lt;/R&gt;&lt;C&gt;1&lt;/C&gt;&lt;D xsi:type="xsd:double"&gt;1628&lt;/D&gt;&lt;/FQL&gt;&lt;FQL&gt;&lt;Q&gt;US4461501045^FF_PTX_INC(ANN_R,1/1/2019,12/31/2019)&lt;/Q&gt;&lt;R&gt;1&lt;/R&gt;&lt;C&gt;1&lt;/C&gt;&lt;D xsi:type="xsd:double"&gt;1659&lt;/D&gt;&lt;/FQL&gt;&lt;FQL&gt;&lt;Q&gt;US4461501045^FF_PTX_INC(ANN_R,1/1/2020,12/31/2020)&lt;/Q&gt;&lt;R&gt;1&lt;/R&gt;&lt;C&gt;1&lt;/C&gt;&lt;D xsi:type="xsd:double"&gt;972&lt;/D&gt;&lt;/FQL&gt;&lt;FQL&gt;&lt;Q&gt;US4461501045^SUS_RR_RISK_SCORE(NOW,NOW,,"ESG")&lt;/Q&gt;&lt;R&gt;1&lt;/R&gt;&lt;C&gt;1&lt;/C&gt;&lt;D xsi:type="xsd:double"&gt;21.356833445946&lt;/D&gt;&lt;/FQL&gt;&lt;FQL&gt;&lt;Q&gt;US4461501045^SUS_EC_RISK_SCORE(NOW,NOW,,"SOC")&lt;/Q&gt;&lt;R&gt;1&lt;/R&gt;&lt;C&gt;1&lt;/C&gt;&lt;D xsi:type="xsd:string"&gt;11.311980&lt;/D&gt;&lt;/FQL&gt;&lt;FQL&gt;&lt;Q&gt;US4461501045^SUS_EC_RISK_SCORE(NOW,NOW,,"GOV")&lt;/Q&gt;&lt;R&gt;1&lt;/R&gt;&lt;C&gt;1&lt;/C&gt;&lt;D xsi:type="xsd:string"&gt;7.993198&lt;/D&gt;&lt;/FQL&gt;&lt;FQL&gt;&lt;Q&gt;DK0010181759^FG_FACTSET_SECTOR&lt;/Q&gt;&lt;R&gt;1&lt;/R&gt;&lt;C&gt;1&lt;/C&gt;&lt;D xsi:type="xsd:string"&gt;Consumer Non-Durables&lt;/D&gt;&lt;/FQL&gt;&lt;FQL&gt;&lt;Q&gt;DK0010181759^FG_GICS_SECTOR&lt;/Q&gt;&lt;R&gt;0&lt;/R&gt;&lt;C&gt;0&lt;/C&gt;&lt;/FQL&gt;&lt;FQL&gt;&lt;Q&gt;DK0010181759^FF_TAX_RATE(ANN_R,1/1/2016,12/31/2016)&lt;/Q&gt;&lt;R&gt;1&lt;/R&gt;&lt;C&gt;1&lt;/C&gt;&lt;D xsi:type="xsd:double"&gt;34.5415162454874&lt;/D&gt;&lt;/FQL&gt;&lt;FQL&gt;&lt;Q&gt;DK0010181759^FF_TAX_RATE(ANN_R,1/1/2017,12/31/2017)&lt;/Q&gt;&lt;R&gt;1&lt;/R&gt;&lt;C&gt;1&lt;/C&gt;&lt;D xsi:type="xsd:double"&gt;44.7102115915363&lt;/D&gt;&lt;/FQL&gt;&lt;FQL&gt;&lt;Q&gt;DK0010181759^FF_TAX_RATE(ANN_R,1/1/2018,12/31/2018)&lt;/Q&gt;&lt;R&gt;1&lt;/R&gt;&lt;C&gt;1&lt;/C&gt;&lt;D xsi:type="xsd:double"&gt;28.4420073906306&lt;/D&gt;&lt;/FQL&gt;&lt;FQL&gt;&lt;Q&gt;DK0010181759^FF_TAX_RATE(ANN_R,1/1/2019,12/31/2019)&lt;/Q&gt;&lt;R&gt;1&lt;/R&gt;&lt;C&gt;1&lt;/C&gt;&lt;D xsi:type="xsd:double"&gt;27.6482412060301&lt;/D&gt;&lt;/FQL&gt;&lt;FQL&gt;&lt;Q&gt;DK0010181759^FF_TAX_RATE(ANN_R,1/1/2020,12/31/2020)&lt;/Q&gt;&lt;R&gt;1&lt;/R&gt;&lt;C&gt;1&lt;/C&gt;</t>
        </r>
      </text>
    </comment>
    <comment ref="A71" authorId="0" shapeId="0" xr:uid="{1EFB9BEE-D4EA-4C39-9597-53E239121C88}">
      <text>
        <r>
          <rPr>
            <b/>
            <sz val="9"/>
            <color indexed="81"/>
            <rFont val="Tahoma"/>
            <family val="2"/>
          </rPr>
          <t>&lt;D xsi:type="xsd:double"&gt;25.5901902360761&lt;/D&gt;&lt;/FQL&gt;&lt;FQL&gt;&lt;Q&gt;DK0010181759^FF_TAX_CF(ANN_R,1/1/2016,12/31/2016)&lt;/Q&gt;&lt;R&gt;1&lt;/R&gt;&lt;C&gt;1&lt;/C&gt;&lt;D xsi:type="xsd:double"&gt;1752&lt;/D&gt;&lt;/FQL&gt;&lt;FQL&gt;&lt;Q&gt;DK0010181759^FF_TAX_CF(ANN_R,1/1/2017,12/31/2017)&lt;/Q&gt;&lt;R&gt;1&lt;/R&gt;&lt;C&gt;1&lt;/C&gt;&lt;D xsi:type="xsd:double"&gt;1934&lt;/D&gt;&lt;/FQL&gt;&lt;FQL&gt;&lt;Q&gt;DK0010181759^FF_TAX_CF(ANN_R,1/1/2018,12/31/2018)&lt;/Q&gt;&lt;R&gt;1&lt;/R&gt;&lt;C&gt;1&lt;/C&gt;&lt;D xsi:type="xsd:double"&gt;2375&lt;/D&gt;&lt;/FQL&gt;&lt;FQL&gt;&lt;Q&gt;DK0010181759^FF_TAX_CF(ANN_R,1/1/2019,12/31/2019)&lt;/Q&gt;&lt;R&gt;1&lt;/R&gt;&lt;C&gt;1&lt;/C&gt;&lt;D xsi:type="xsd:double"&gt;2234&lt;/D&gt;&lt;/FQL&gt;&lt;FQL&gt;&lt;Q&gt;DK0010181759^FF_TAX_CF(ANN_R,1/1/2020,12/31/2020)&lt;/Q&gt;&lt;R&gt;1&lt;/R&gt;&lt;C&gt;1&lt;/C&gt;&lt;D xsi:type="xsd:double"&gt;1958&lt;/D&gt;&lt;/FQL&gt;&lt;FQL&gt;&lt;Q&gt;DK0010181759^FF_PTX_INC(ANN_R,1/1/2016,12/31/2016)&lt;/Q&gt;&lt;R&gt;1&lt;/R&gt;&lt;C&gt;1&lt;/C&gt;&lt;D xsi:type="xsd:double"&gt;6925&lt;/D&gt;&lt;/FQL&gt;&lt;FQL&gt;&lt;Q&gt;DK0010181759^FF_PTX_INC(ANN_R,1/1/2017,12/31/2017)&lt;/Q&gt;&lt;R&gt;1&lt;/R&gt;&lt;C&gt;1&lt;/C&gt;&lt;D xsi:type="xsd:double"&gt;3261&lt;/D&gt;&lt;/FQL&gt;&lt;FQL&gt;&lt;Q&gt;DK0010181759^FF_PTX_INC(ANN_R,1/1/2018,12/31/2018)&lt;/Q&gt;&lt;R&gt;1&lt;/R&gt;&lt;C&gt;1&lt;/C&gt;&lt;D xsi:type="xsd:double"&gt;8389&lt;/D&gt;&lt;/FQL&gt;&lt;FQL&gt;&lt;Q&gt;DK0010181759^FF_PTX_INC(ANN_R,1/1/2019,12/31/2019)&lt;/Q&gt;&lt;R&gt;1&lt;/R&gt;&lt;C&gt;1&lt;/C&gt;&lt;D xsi:type="xsd:double"&gt;9950&lt;/D&gt;&lt;/FQL&gt;&lt;FQL&gt;&lt;Q&gt;DK0010181759^FF_PTX_INC(ANN_R,1/1/2020,12/31/2020)&lt;/Q&gt;&lt;R&gt;1&lt;/R&gt;&lt;C&gt;1&lt;/C&gt;&lt;D xsi:type="xsd:double"&gt;8726&lt;/D&gt;&lt;/FQL&gt;&lt;FQL&gt;&lt;Q&gt;DK0010181759^SUS_RR_RISK_SCORE(NOW,NOW,,"ESG")&lt;/Q&gt;&lt;R&gt;0&lt;/R&gt;&lt;C&gt;0&lt;/C&gt;&lt;/FQL&gt;&lt;FQL&gt;&lt;Q&gt;DK0010181759^SUS_EC_RISK_SCORE(NOW,NOW,,"SOC")&lt;/Q&gt;&lt;R&gt;0&lt;/R&gt;&lt;C&gt;0&lt;/C&gt;&lt;/FQL&gt;&lt;FQL&gt;&lt;Q&gt;DK0010181759^SUS_EC_RISK_SCORE(NOW,NOW,,"GOV")&lt;/Q&gt;&lt;R&gt;0&lt;/R&gt;&lt;C&gt;0&lt;/C&gt;&lt;/FQL&gt;&lt;FQL&gt;&lt;Q&gt;US6819191064^FG_FACTSET_SECTOR&lt;/Q&gt;&lt;R&gt;1&lt;/R&gt;&lt;C&gt;1&lt;/C&gt;&lt;D xsi:type="xsd:string"&gt;Commercial Services&lt;/D&gt;&lt;/FQL&gt;&lt;FQL&gt;&lt;Q&gt;US6819191064^FG_GICS_SECTOR&lt;/Q&gt;&lt;R&gt;1&lt;/R&gt;&lt;C&gt;1&lt;/C&gt;&lt;D xsi:type="xsd:string"&gt;Communication Services&lt;/D&gt;&lt;/FQL&gt;&lt;FQL&gt;&lt;Q&gt;US6819191064^FF_TAX_RATE(ANN_R,1/1/2016,12/31/2016)&lt;/Q&gt;&lt;R&gt;1&lt;/R&gt;&lt;C&gt;1&lt;/C&gt;&lt;D xsi:type="xsd:double"&gt;32.6039743728961&lt;/D&gt;&lt;/FQL&gt;&lt;FQL&gt;&lt;Q&gt;US6819191064^FF_TAX_RATE(ANN_R,1/1/2017,12/31/2017)&lt;/Q&gt;&lt;R&gt;1&lt;/R&gt;&lt;C&gt;1&lt;/C&gt;&lt;D xsi:type="xsd:double"&gt;36.9356464533927&lt;/D&gt;&lt;/FQL&gt;&lt;FQL&gt;&lt;Q&gt;US6819191064^FF_TAX_RATE(ANN_R,1/1/2018,12/31/2018)&lt;/Q&gt;&lt;R&gt;1&lt;/R&gt;&lt;C&gt;1&lt;/C&gt;&lt;D xsi:type="xsd:double"&gt;25.6041157823624&lt;/D&gt;&lt;/FQL&gt;&lt;FQL&gt;&lt;Q&gt;US6819191064^FF_TAX_RATE(ANN_R,1/1/2019,12/31/2019)&lt;/Q&gt;&lt;R&gt;1&lt;/R&gt;&lt;C&gt;1&lt;/C&gt;&lt;D xsi:type="xsd:double"&gt;26.0228034875922&lt;/D&gt;&lt;/FQL&gt;&lt;FQL&gt;&lt;Q&gt;US6819191064^FF_TAX_RATE(ANN_R,1/1/2020,12/31/2020)&lt;/Q&gt;&lt;R&gt;1&lt;/R&gt;&lt;C&gt;1&lt;/C&gt;&lt;D xsi:type="xsd:double"&gt;27.08436812602&lt;/D&gt;&lt;/FQL&gt;&lt;FQL&gt;&lt;Q&gt;US6819191064^FF_TAX_CF(ANN_R,1/1/2016,12/31/2016)&lt;/Q&gt;&lt;R&gt;1&lt;/R&gt;&lt;C&gt;1&lt;/C&gt;&lt;D xsi:type="xsd:double"&gt;570.4&lt;/D&gt;&lt;/FQL&gt;&lt;FQL&gt;&lt;Q&gt;US6819191064^FF_TAX_CF(ANN_R,1/1/2017,12/31/2017)&lt;/Q&gt;&lt;R&gt;1&lt;/R&gt;&lt;C&gt;1&lt;/C&gt;&lt;D xsi:type="xsd:double"&gt;566&lt;/D&gt;&lt;/FQL&gt;&lt;FQL&gt;&lt;Q&gt;US6819191064^FF_TAX_CF(ANN_R,1/1/2018,12/31/2018)&lt;/Q&gt;&lt;R&gt;1&lt;/R&gt;&lt;C&gt;1&lt;/C&gt;&lt;D xsi:type="xsd:double"&gt;590.9&lt;/D&gt;&lt;/FQL&gt;&lt;FQL&gt;&lt;Q&gt;US6819191064^FF_TAX_CF(ANN_R,1/1/2019,12/31/2019)&lt;/Q&gt;&lt;R&gt;1&lt;/R&gt;&lt;C&gt;1&lt;/C&gt;&lt;D xsi:type="xsd:double"&gt;361&lt;/D&gt;&lt;/FQL&gt;&lt;FQL&gt;&lt;Q&gt;US6819191064^FF_TAX_CF(ANN_R,1/1/2020,12/31/2020)&lt;/Q&gt;&lt;R&gt;1&lt;/R&gt;&lt;C&gt;1&lt;/C&gt;&lt;D xsi:type="xsd:double"&gt;376.5&lt;/D&gt;&lt;/FQL&gt;&lt;FQL&gt;&lt;Q&gt;US6819191064^FF_PTX_INC(ANN_R,1/1/2016,12/31/2016)&lt;/Q&gt;&lt;R&gt;1&lt;/R&gt;&lt;C&gt;1&lt;/C&gt;&lt;D xsi:type="xsd:double"&gt;1841.8&lt;/D&gt;&lt;/FQL&gt;&lt;FQL&gt;&lt;Q&gt;US6819191064^FF_PTX_INC(ANN_R,1/1/2017,12/31/2017)&lt;/Q&gt;&lt;R&gt;1&lt;/R&gt;&lt;C&gt;1&lt;/C&gt;&lt;D xsi:type="xsd:double"&gt;1884.9&lt;/D&gt;&lt;/FQL&gt;&lt;FQL&gt;&lt;Q&gt;US6819191064^FF_PTX_INC(ANN_R,1/1/2018,12/31/2018)&lt;/Q&gt;&lt;R&gt;1&lt;/R&gt;&lt;C&gt;1&lt;/C&gt;&lt;D xsi:type="xsd:double"&gt;1924.3&lt;/D&gt;&lt;/FQL&gt;&lt;FQL&gt;&lt;Q&gt;US6819191064^FF_PTX_INC(ANN_R,1/1/2019,12/31/2019)&lt;/Q&gt;&lt;R&gt;1&lt;/R&gt;&lt;C&gt;1&lt;/C&gt;&lt;D xsi:type="xsd:double"&gt;1938.3&lt;/D&gt;&lt;/FQL&gt;&lt;FQL&gt;&lt;Q&gt;US6819191064^FF_PTX_INC(ANN_R,1/1/2020,12/31/2020)&lt;/Q&gt;&lt;R&gt;1&lt;/R&gt;&lt;C&gt;1&lt;/C&gt;&lt;D xsi:type="xsd:double"&gt;1409.3&lt;/D&gt;&lt;/FQL&gt;&lt;FQL&gt;&lt;Q&gt;US6819191064^SUS_RR_RISK_SCORE(NOW,NOW,,"ESG")&lt;/Q&gt;&lt;R&gt;0&lt;/R&gt;&lt;C&gt;0&lt;/C&gt;&lt;/FQL&gt;&lt;FQL&gt;&lt;Q&gt;US6819191064^SUS_EC_RISK_SCORE(NOW,NOW,,"SOC")&lt;/Q&gt;&lt;R&gt;0&lt;/R&gt;&lt;C&gt;0&lt;/C&gt;&lt;/FQL&gt;&lt;FQL&gt;&lt;Q&gt;US6819191064^SUS_EC_RISK_SCORE(NOW,NOW,,"GOV")&lt;/Q&gt;&lt;R&gt;0&lt;/R&gt;&lt;C&gt;0&lt;/C&gt;&lt;/FQL&gt;&lt;FQL&gt;&lt;Q&gt;US6098391054^FG_FACTSET_SECTOR&lt;/Q&gt;&lt;R&gt;1&lt;/R&gt;&lt;C&gt;1&lt;/C&gt;&lt;D xsi:type="xsd:string"&gt;Electronic Technology&lt;/D&gt;&lt;/FQL&gt;&lt;FQL&gt;&lt;Q&gt;US6098391054^FG_GICS_SECTOR&lt;/Q&gt;&lt;R&gt;1&lt;/R&gt;&lt;C&gt;1&lt;/C&gt;&lt;D xsi:type="xsd:string"&gt;Information Technology&lt;/D&gt;&lt;/FQL&gt;&lt;FQL&gt;&lt;Q&gt;US6098391054^FF_TAX_RATE(ANN_R,1/1/2016,12/31/2016)&lt;/Q&gt;&lt;R&gt;1&lt;/R&gt;&lt;C&gt;1&lt;/C&gt;&lt;D xsi:type="xsd:double"&gt;7.93517742386141&lt;/D&gt;&lt;/FQL&gt;&lt;FQL&gt;&lt;Q&gt;US6098391054^FF_TAX_RATE(ANN_R,1/1/2017,12/31/2017)&lt;/Q&gt;&lt;R&gt;1&lt;/R&gt;&lt;C&gt;1&lt;/C&gt;&lt;D xsi:type="xsd:double"&gt;21.3891300154321&lt;/D&gt;&lt;/FQL&gt;&lt;FQL&gt;&lt;Q&gt;US6098391054^FF_TAX_RATE(ANN_R,1/1/2018,12/31/2018)&lt;/Q&gt;&lt;R&gt;1&lt;/R&gt;&lt;C&gt;1&lt;/C&gt;&lt;D xsi:type="xsd:double"&gt;11.1527489407674&lt;/D&gt;&lt;/FQL&gt;&lt;FQL&gt;&lt;Q&gt;US6098391054^FF_TAX_RATE(ANN_R,1/1/2019,12/31/2019)&lt;/Q&gt;&lt;R&gt;1&lt;/R&gt;&lt;C&gt;1&lt;/C&gt;&lt;D xsi:type="xsd:double"&gt;3.78447666195191&lt;/D&gt;&lt;/FQL&gt;&lt;FQL&gt;&lt;Q&gt;US6098391054^FF_TAX_RATE(ANN_R,1/1/2020,12/31/2020)&lt;/Q&gt;&lt;R&gt;1&lt;/R&gt;&lt;C&gt;1&lt;/C&gt;&lt;D xsi:type="xsd:double"&gt;2.93311759634349&lt;/D&gt;&lt;/FQL&gt;&lt;FQL&gt;&lt;Q&gt;US6098391054^FF_TAX_CF(ANN_R,1/1/2016,12/31/2016)&lt;/Q&gt;&lt;R&gt;1&lt;/R&gt;&lt;C&gt;1&lt;/C&gt;&lt;D xsi:type="xsd:double"&gt;1.234&lt;/D&gt;&lt;/FQL&gt;&lt;FQL&gt;&lt;Q&gt;US6098391054^FF_TAX_CF(ANN_R,1/1/2017,12/31/2017)&lt;/Q&gt;&lt;R&gt;1&lt;/R&gt;&lt;C&gt;1&lt;/C&gt;&lt;D xsi:type="xsd:double"&gt;3.619&lt;/D&gt;&lt;/FQL&gt;&lt;FQL&gt;&lt;Q&gt;US6098391054^FF_TAX_CF(ANN_R,1/1/2018,12/31/2018)&lt;/Q&gt;&lt;R&gt;1&lt;/R&gt;&lt;C&gt;1&lt;/C&gt;&lt;D xsi:type="xsd:double"&gt;7.134&lt;/D&gt;&lt;/FQL&gt;&lt;FQL&gt;&lt;Q&gt;US6098391054^FF_TAX_CF(ANN_R,1/1/2019,12/31/2019)&lt;/Q&gt;&lt;R&gt;1&lt;/R&gt;&lt;C&gt;1&lt;/C&gt;&lt;D xsi:type="xsd:double"&gt;10.7&lt;/D&gt;&lt;/FQL&gt;&lt;FQL&gt;&lt;Q&gt;US6098391054^FF_TAX_CF(ANN_R,1/1/2020,12/31/2020)&lt;/Q&gt;&lt;R&gt;1&lt;/R&gt;&lt;C&gt;1&lt;/C&gt;&lt;D xsi:type="xsd:double"&gt;1.405&lt;/D&gt;&lt;/FQL&gt;&lt;FQL&gt;&lt;Q&gt;US6098391054^FF_PTX_INC(ANN_R,1/1/2016,12/31/2016)&lt;/Q&gt;&lt;R&gt;1&lt;/R&gt;&lt;C&gt;1&lt;/C&gt;&lt;D xsi:type="xsd:double"&gt;57.264&lt;/D&gt;&lt;/FQL&gt;&lt;FQL&gt;&lt;Q&gt;US6098391054^FF_PTX_INC(ANN_R,1/1/2017,12/31/2017)&lt;/Q&gt;&lt;R&gt;1&lt;/R&gt;&lt;C&gt;1&lt;/C&gt;&lt;D xsi:type="xsd:double"&gt;82.944&lt;/D&gt;&lt;/FQL&gt;&lt;FQL&gt;&lt;Q&gt;US6098391054^FF_PTX_INC(ANN_R,1/1/2018,12/31/2018)&lt;/Q&gt;&lt;R&gt;1&lt;/R&gt;&lt;C&gt;1&lt;/C&gt;&lt;D xsi:type="xsd:double"&gt;118.482&lt;/D&gt;&lt;/FQL&gt;&lt;FQL&gt;&lt;Q&gt;US6098391054^FF_PTX_INC(ANN_R,1/1/2019,12/31/2019)&lt;/Q&gt;&lt;R&gt;1&lt;/R&gt;&lt;C&gt;1&lt;/C&gt;&lt;D xsi:type="xsd:double"&gt;113.12&lt;/D&gt;&lt;/FQL&gt;&lt;FQL&gt;&lt;Q&gt;US6098391054^FF_PTX_INC(ANN_R,1/1/2020,12/31/2020)&lt;/Q&gt;&lt;R&gt;1&lt;/R&gt;&lt;C&gt;1&lt;/C&gt;&lt;D xsi:type="xsd:double"&gt;169.342&lt;/D&gt;&lt;/FQL&gt;&lt;FQL&gt;&lt;Q&gt;US6098391054^SUS_RR_RISK_SCORE(NOW,NOW,,"ESG")&lt;/Q&gt;&lt;R&gt;0&lt;/R&gt;&lt;C&gt;0&lt;/C&gt;&lt;/FQL&gt;&lt;FQL&gt;&lt;Q&gt;US6098391054^SUS_EC_RISK_SCORE(NOW,NOW,,"SOC")&lt;/Q&gt;&lt;R&gt;0&lt;/R&gt;&lt;C&gt;0&lt;/C&gt;&lt;/FQL&gt;&lt;FQL&gt;&lt;Q&gt;US6098391054^SUS_EC_RISK_SCORE(NOW,NOW,,"GOV")&lt;/Q&gt;&lt;R&gt;0&lt;/R&gt;&lt;C&gt;0&lt;/C&gt;&lt;/FQL&gt;&lt;FQL&gt;&lt;Q&gt;KYG2177B1014^FG_FACTSET_SECTOR&lt;/Q&gt;&lt;R&gt;1&lt;/R&gt;&lt;C&gt;1&lt;/C&gt;&lt;D xsi:type="xsd:string"&gt;Finance&lt;/D&gt;&lt;/FQL&gt;&lt;FQL&gt;&lt;Q&gt;KYG2177B1014^FG_GICS_SECTOR&lt;/Q&gt;&lt;R&gt;0&lt;/R&gt;&lt;C&gt;0&lt;/C&gt;&lt;/FQL&gt;&lt;FQL&gt;&lt;Q&gt;KYG2177B1014^FF_TAX_RATE(ANN_R,1/1/2016,12/31/2016)&lt;/Q&gt;&lt;R&gt;1&lt;/R&gt;&lt;C&gt;1&lt;/C&gt;&lt;D xsi:type="xsd:double"&gt;27.1031132700375&lt;/D&gt;&lt;/FQL&gt;&lt;FQL&gt;&lt;Q&gt;KYG2177B1014^FF_TAX_RATE(ANN_R,1/1/2017,12/31/2017)&lt;/Q&gt;&lt;R&gt;1&lt;/R&gt;&lt;C&gt;1&lt;/C&gt;&lt;D xsi:type="xsd:double"&gt;18.9865449681328&lt;/D&gt;&lt;/FQL&gt;&lt;FQL&gt;&lt;Q&gt;KYG2177B1014^FF_TAX_RATE(ANN_R,1/1/2018,12/31/2018)&lt;/Q&gt;&lt;R&gt;1&lt;/R&gt;&lt;C&gt;1&lt;/C&gt;&lt;D xsi:type="xsd:double"&gt;15.53660094361&lt;/D&gt;&lt;/FQL&gt;&lt;FQL&gt;&lt;Q&gt;KYG2177B1014^FF_TAX_RATE(ANN_R,1/1/2019,12/31/2019)&lt;/Q&gt;&lt;R&gt;1&lt;/R&gt;&lt;C&gt;1&lt;/C&gt;&lt;D xsi:type="xsd:double"&gt;20.3113094590182&lt;/D&gt;&lt;/FQL&gt;&lt;FQL&gt;&lt;Q&gt;KYG2177B1014^FF_TAX_RATE(ANN_R,1/1/2020,12/31/2020)&lt;/Q&gt;&lt;R&gt;1&lt;/R&gt;&lt;C&gt;1&lt;/C&gt;&lt;D xsi:type="xsd:double"&gt;30.2747050900037&lt;/D&gt;&lt;/FQL&gt;&lt;FQL&gt;&lt;Q&gt;KYG2177B1014^FF_TAX_CF(ANN_R,1/1/2016,12/31/2016)&lt;/Q&gt;&lt;R&gt;1&lt;/R&gt;&lt;C&gt;1&lt;/C&gt;&lt;D xsi:type="xsd:double"&gt;7639&lt;/D&gt;&lt;/FQL&gt;&lt;FQL&gt;&lt;Q&gt;KYG2177B1014^FF_TAX_CF(ANN_R,1/1/2017,12/31/2017)&lt;/Q&gt;&lt;R&gt;1&lt;/R&gt;&lt;C&gt;1&lt;/C&gt;&lt;D xsi:type="xsd:double"&gt;6761&lt;/D&gt;&lt;/FQL&gt;&lt;FQL&gt;&lt;Q&gt;KYG2177B1014^FF_TAX_CF(ANN_R,1/1/2018,12/31/2018)&lt;/Q&gt;&lt;R&gt;1&lt;/R&gt;&lt;C&gt;1&lt;/C&gt;&lt;D xsi:type="xsd:double"&gt;7364&lt;/D&gt;&lt;/FQL&gt;&lt;FQL&gt;&lt;Q&gt;KYG2177B1014^FF_TAX_CF(ANN_R,1/1/2019,12/31/2019)&lt;/Q&gt;&lt;R&gt;1&lt;/R&gt;&lt;C&gt;1&lt;/C&gt;&lt;D xsi:type="xsd:double"&gt;4520&lt;/D&gt;&lt;/FQL&gt;&lt;FQL&gt;&lt;Q&gt;KYG2177B1014^FF_TAX_CF(ANN_R,1/1/2020,12/31/2020)&lt;/Q&gt;&lt;R&gt;1&lt;/R&gt;&lt;C&gt;1&lt;/C&gt;&lt;D xsi:type="xsd:double"&gt;8278&lt;/D&gt;&lt;/FQL&gt;&lt;FQL&gt;&lt;Q&gt;KYG2177B1014^FF_PTX_INC(ANN_R,1/1/2016,12/31/2016)&lt;/Q&gt;&lt;R&gt;1&lt;/R&gt;&lt;C&gt;1&lt;/C&gt;&lt;D xsi:type="xsd:double"&gt;27174&lt;/D&gt;&lt;/FQL&gt;&lt;FQL&gt;&lt;Q&gt;KYG2177B1014^FF_PTX_INC(ANN_R,1/1/2017,12/31/2017)&lt;/Q&gt;&lt;R&gt;1&lt;/R&gt;&lt;C&gt;1&lt;/C&gt;&lt;D xsi:type="xsd:double"&gt;38127&lt;/D&gt;&lt;/FQL&gt;&lt;FQL&gt;&lt;Q&gt;KYG2177B1014^FF_PTX_INC(ANN_R,1/1/2018,12/31/2018)&lt;/Q&gt;&lt;R&gt;1&lt;/R&gt;&lt;C&gt;1&lt;/C&gt;&lt;D xsi:type="xsd:double"&gt;48537&lt;/D&gt;&lt;/FQL&gt;&lt;FQL&gt;&lt;Q&gt;KYG2177B1014^FF_PTX_INC(ANN_R,1/1/2019,12/31/2019)&lt;/Q&gt;&lt;R&gt;1&lt;/R&gt;&lt;C&gt;1&lt;/C&gt;&lt;D xsi:type="xsd:double"&gt;36748&lt;/D&gt;&lt;/FQL&gt;&lt;FQL&gt;&lt;Q&gt;KYG2177B1014^FF_PTX_INC(ANN_R,1/1/2020,12/31/2020)&lt;/Q&gt;&lt;R&gt;1&lt;/R&gt;&lt;C&gt;1&lt;/C&gt;&lt;D xsi:type="xsd:double"&gt;24499&lt;/D&gt;&lt;/FQL&gt;&lt;FQL&gt;&lt;Q&gt;KYG2177B1014^SUS_RR_RISK_SCORE(NOW,NOW,,"ESG")&lt;/Q&gt;&lt;R&gt;0&lt;/R&gt;&lt;C&gt;0&lt;/C&gt;&lt;/FQL&gt;&lt;FQL&gt;&lt;Q&gt;KYG2177B1014^SUS_EC_RISK_SCORE(NOW,NOW,,"SOC")&lt;/Q&gt;&lt;R&gt;0&lt;/R&gt;&lt;C&gt;0&lt;/C&gt;&lt;/FQL&gt;&lt;FQL&gt;&lt;Q&gt;KYG2177B1014^SUS_EC_RISK_SCORE(NOW,NOW,,"GOV")&lt;/Q&gt;&lt;R&gt;0&lt;/R&gt;&lt;C&gt;0&lt;/C&gt;&lt;/FQL&gt;&lt;FQL&gt;&lt;Q&gt;CA7063271034^FG_FACTSET_SECTOR&lt;/Q&gt;&lt;R&gt;1&lt;/R&gt;&lt;C&gt;1&lt;/C&gt;&lt;D xsi:type="xsd:string"&gt;Industrial Services&lt;/D&gt;&lt;/FQL&gt;&lt;FQL&gt;&lt;Q&gt;CA7063271034^FG_GICS_SECTOR&lt;/Q&gt;&lt;R&gt;0&lt;/R&gt;&lt;C&gt;0&lt;/C&gt;&lt;/FQL&gt;&lt;FQL&gt;&lt;Q&gt;CA7063271034^FF_TAX_RATE(ANN_R,1/1/2016,12/31/2016)&lt;/Q&gt;&lt;R&gt;1&lt;/R&gt;&lt;C&gt;1&lt;/C&gt;&lt;D xsi:type="xsd:double"&gt;28.8990825688073&lt;/D&gt;&lt;/FQL&gt;&lt;FQL&gt;&lt;Q&gt;CA7063271034^FF_TAX_RATE(ANN_R,1/1/2017,12/31/2017)&lt;/Q&gt;&lt;R&gt;1&lt;/R&gt;&lt;C&gt;1&lt;/C&gt;&lt;D xsi:type="xsd:double"&gt;15.6215621562156&lt;/D&gt;&lt;/FQL&gt;&lt;FQL&gt;&lt;Q&gt;CA7063271034^FF_TAX_RATE(ANN_R,1/1/2018,12/31/2018)&lt;/Q&gt;&lt;R&gt;1&lt;/R&gt;&lt;C&gt;1&lt;/C&gt;&lt;D xsi:type="xsd:double"&gt;34.8610067618332&lt;/D&gt;&lt;/FQL&gt;&lt;FQL&gt;&lt;Q&gt;CA7063271034^FF_TAX_RATE(ANN_R,1/1/2019,12/31/2019)&lt;/Q&gt;&lt;R&gt;1&lt;/R&gt;&lt;C&gt;1&lt;/C&gt;&lt;D xsi:type="xsd:double"&gt;2.99914310197087&lt;/D&gt;&lt;/FQL&gt;&lt;FQL&gt;&lt;Q&gt;CA7063271034^FF_TAX_RATE(ANN_R,1/1/2020,12/31/2020)&lt;/Q&gt;&lt;R&gt;0&lt;/R&gt;&lt;C&gt;0&lt;/C&gt;&lt;/FQL&gt;&lt;FQL&gt;&lt;Q&gt;CA7063271034^FF_TAX_CF(ANN_R,1/1/2016,12/31/2016)&lt;/Q&gt;&lt;R&gt;1&lt;/R&gt;&lt;C&gt;1&lt;/C&gt;&lt;D xsi:type="xsd:double"&gt;3&lt;/D&gt;&lt;/FQL&gt;&lt;FQL&gt;&lt;Q&gt;CA7063271034^FF_TAX_CF(ANN_R,1/1/2017,12/31/2017)&lt;/Q&gt;&lt;R&gt;1&lt;/R&gt;&lt;C&gt;1&lt;/C&gt;&lt;D xsi:type="xsd:double"&gt;30&lt;/D&gt;&lt;/FQL&gt;&lt;FQL&gt;&lt;Q&gt;CA7063271034^FF_TAX_CF(ANN_R,1/1/2018,12/31/2018)&lt;/Q&gt;&lt;R&gt;1&lt;/R&gt;&lt;C&gt;1&lt;/C&gt;&lt;D xsi:type="xsd:double"&gt;26&lt;/D&gt;&lt;/FQL&gt;&lt;FQL&gt;&lt;Q&gt;CA7063271034^FF_TAX_CF(ANN_R,1/1/2019,12/31/2019)&lt;/Q&gt;&lt;R&gt;1&lt;/R&gt;&lt;C&gt;1&lt;/C&gt;&lt;D xsi:type="xsd:double"&gt;141&lt;/D&gt;&lt;/FQL&gt;&lt;FQL&gt;&lt;Q&gt;CA7063271034^FF_TAX_CF(ANN_R,1/1/2020,12/31/2020)&lt;/Q&gt;&lt;R&gt;1&lt;/R&gt;&lt;C&gt;1&lt;/C&gt;&lt;D xsi:type="xsd:double"&gt;295&lt;/D&gt;&lt;/FQL&gt;&lt;FQL&gt;&lt;Q&gt;CA7063271034^FF_PTX_INC(ANN_R,1/1/2016,12/31/2016)&lt;/Q&gt;&lt;R&gt;1&lt;/R&gt;&lt;C&gt;1&lt;/C&gt;&lt;D xsi:type="xsd:double"&gt;654&lt;/D&gt;&lt;/FQL&gt;&lt;FQL&gt;&lt;Q&gt;CA7063271034^FF_PTX_INC(ANN_R,1/1/2017,12/31/2017)&lt;/Q&gt;&lt;R&gt;1&lt;/R&gt;&lt;C&gt;1&lt;/C&gt;&lt;D xsi:type="xsd:double"&gt;909&lt;/D&gt;&lt;/FQL&gt;&lt;FQL&gt;&lt;Q&gt;CA7063271034^FF_PTX_INC(ANN_R,1/1/2018,12/31/2018)&lt;/Q&gt;&lt;R&gt;1&lt;/R&gt;&lt;C&gt;1&lt;/C&gt;&lt;D xsi:type="xsd:double"&gt;1331&lt;/D&gt;&lt;/FQL&gt;&lt;FQL&gt;&lt;Q&gt;CA7063271034^FF_PTX_INC(ANN_R,1/1/2019,12/31/2019)&lt;/Q&gt;&lt;R&gt;1&lt;/R&gt;&lt;C&gt;1&lt;/C&gt;&lt;D xsi:type="xsd:double"&gt;1167&lt;/D&gt;&lt;/FQL&gt;&lt;FQL&gt;&lt;Q&gt;CA7063271034^FF_PTX_INC(ANN_R,1/1/2020,12/31/2020)&lt;/Q&gt;&lt;R&gt;1&lt;/R&gt;&lt;C&gt;1&lt;/C&gt;&lt;D xsi:type="xsd:double"&gt;-698&lt;/D&gt;&lt;/FQL&gt;&lt;FQL&gt;&lt;Q&gt;CA7063271034^SUS_RR_RISK_SCORE(NOW,NOW,,"ESG")&lt;/Q&gt;&lt;R&gt;1&lt;/R&gt;&lt;C&gt;1&lt;/C&gt;&lt;D xsi:type="xsd:double"&gt;18.4982355&lt;/D&gt;&lt;/FQL&gt;&lt;FQL&gt;&lt;Q&gt;CA7063271034^SUS_EC_RISK_SCORE(NOW,NOW,,"SOC")&lt;/Q&gt;&lt;R&gt;1&lt;/R&gt;&lt;C&gt;1&lt;/C&gt;&lt;D xsi:type="xsd:string"&gt;5.835312&lt;/D&gt;&lt;/FQL&gt;&lt;FQL&gt;&lt;Q&gt;CA7063271034^SUS_EC_RISK_SCORE(NOW,NOW,,"GOV")&lt;/Q&gt;&lt;R&gt;1&lt;/R&gt;&lt;C&gt;1&lt;/C&gt;&lt;D xsi:type="xsd:string"&gt;3.150900&lt;/D&gt;&lt;/FQL&gt;&lt;FQL&gt;&lt;Q&gt;JP3778630008^FG_FACTSET_SECTOR&lt;/Q&gt;&lt;R&gt;1&lt;/R&gt;&lt;C&gt;1&lt;/C&gt;&lt;D xsi:type="xsd:string"&gt;Consumer Durables&lt;/D&gt;&lt;/FQL&gt;&lt;FQL&gt;&lt;Q&gt;JP3778630008^FG_GICS_SECTOR&lt;/Q&gt;&lt;R&gt;0&lt;/R&gt;&lt;C&gt;0&lt;/C&gt;&lt;/FQL&gt;&lt;FQL&gt;&lt;Q&gt;JP3778630008^FF_TAX_RATE(ANN_R,1/1/2016,12/31/2016)&lt;/Q&gt;&lt;R&gt;1&lt;/R&gt;&lt;C&gt;1&lt;/C&gt;&lt;D xsi:type="xsd:double"&gt;28.7343521210996&lt;/D&gt;&lt;/FQL&gt;&lt;FQL&gt;&lt;Q&gt;JP3778630008^FF_TAX_RATE(ANN_R,1/1/2017,12/31/2017)&lt;/Q&gt;&lt;R&gt;1&lt;/R&gt;&lt;C&gt;1&lt;/C&gt;&lt;D xsi:type="xsd:double"&gt;27.377587906671&lt;/D&gt;&lt;/FQL&gt;&lt;FQL&gt;&lt;Q&gt;JP3778630008^FF_TAX_RATE(ANN_R,1/1/2018,12/31/2018)&lt;/Q&gt;&lt;R&gt;1&lt;/R&gt;&lt;C&gt;1&lt;/C&gt;&lt;D xsi:type="xsd:double"&gt;25.6686483578631&lt;/D&gt;&lt;/FQL&gt;&lt;FQL&gt;&lt;Q&gt;JP3778630008^FF_TAX_RATE(ANN_R,1/1/2019,12/31/2019)&lt;/Q&gt;&lt;R&gt;1&lt;/R&gt;&lt;C&gt;1&lt;/C&gt;&lt;D xsi:type="xsd:double"&gt;27.8737419102236&lt;/D&gt;&lt;/FQL&gt;&lt;FQL&gt;&lt;Q&gt;JP3778630008^FF_TAX_RATE(ANN_R,1/1/2020,12/31/2020)&lt;/Q&gt;&lt;R&gt;1&lt;/R&gt;&lt;C&gt;1&lt;/C&gt;&lt;D xsi:type="xsd:double"&gt;26.4688329333486&lt;/D&gt;&lt;/FQL&gt;&lt;FQL&gt;&lt;Q&gt;JP3778630008^FF_TAX_CF(ANN_R,1/1/2016,12/31/2016)&lt;/Q&gt;&lt;R&gt;1&lt;/R&gt;&lt;C&gt;1&lt;/C&gt;&lt;D xsi:type="xsd:double"&gt;18902&lt;/D&gt;&lt;/FQL&gt;&lt;FQL&gt;&lt;Q&gt;JP3778630008^FF_TAX_CF(ANN_R,1/1/2017,12/31/2017)&lt;/Q&gt;&lt;R&gt;1&lt;/R&gt;&lt;C&gt;1&lt;/C&gt;&lt;D xsi:type="xsd:double"&gt;10462&lt;/D&gt;&lt;/FQL&gt;&lt;FQL&gt;&lt;Q&gt;JP3778630008^FF_TAX_CF(ANN_R,1/1/2018,12/31/2018)&lt;/Q&gt;&lt;R&gt;1&lt;/R&gt;&lt;C&gt;1&lt;/C&gt;&lt;D xsi:type="xsd:double"&gt;19709&lt;/D&gt;&lt;/FQL&gt;&lt;FQL&gt;&lt;Q&gt;JP3778630008^FF_TAX_CF(ANN_R,1/1/2019,12/31/2019)&lt;/Q&gt;&lt;R&gt;1&lt;/R&gt;&lt;C&gt;1&lt;/C&gt;&lt;D xsi:type="xsd:double"&gt;21186&lt;/D&gt;&lt;/FQL&gt;&lt;FQL&gt;&lt;Q&gt;JP3778630008^FF_TAX_CF(ANN_R,1/1/2020,12/31/2020)&lt;/Q&gt;&lt;R&gt;1&lt;/R&gt;&lt;C&gt;1&lt;/C&gt;&lt;D xsi:type="xsd:double"&gt;36079&lt;/D&gt;&lt;/FQL&gt;&lt;FQL&gt;&lt;Q&gt;JP3778630008^FF_PTX_INC(ANN_R,1/1/2016,12/31/2016)&lt;/Q&gt;&lt;R&gt;1&lt;/R&gt;&lt;C&gt;1&lt;/C&gt;&lt;D xsi:type="xsd:double"&gt;48489&lt;/D&gt;&lt;/FQL&gt;&lt;FQL&gt;&lt;Q&gt;JP3778630008^FF_PTX_INC(ANN_R,1/1/2017,12/31/2017)&lt;/Q&gt;&lt;R&gt;1&lt;/R&gt;&lt;C&gt;1&lt;/C&gt;&lt;D xsi:type="xsd:double"&gt;60860&lt;/D&gt;&lt;/FQL&gt;&lt;FQL&gt;&lt;Q&gt;JP3778630008^FF_PTX_INC(ANN_R,1/1/2018,12/31/2018)&lt;/Q&gt;&lt;R&gt;1&lt;/R&gt;&lt;C&gt;1&lt;/C&gt;&lt;D xsi:type="xsd:double"&gt;72497&lt;/D&gt;&lt;/FQL&gt;&lt;FQL&gt;&lt;Q&gt;JP3778630008^FF_PTX_INC(ANN_R,1/1/2019,12/31/2019)&lt;/Q&gt;&lt;R&gt;1&lt;/R&gt;&lt;C&gt;1&lt;/C&gt;&lt;D xsi:type="xsd:double"&gt;86838&lt;/D&gt;&lt;/FQL&gt;&lt;FQL&gt;&lt;Q&gt;JP3778630008^FF_PTX_INC(ANN_R,1/1/2020,12/31/2020)&lt;/Q&gt;&lt;R&gt;1&lt;/R&gt;&lt;C&gt;1&lt;/C&gt;&lt;D xsi:type="xsd:double"&gt;78753&lt;/D&gt;&lt;/FQL&gt;&lt;FQL&gt;&lt;Q&gt;JP3778630008^SUS_RR_RISK_SCORE(NOW,NOW,,"ESG")&lt;/Q&gt;&lt;R&gt;1&lt;/R&gt;&lt;C&gt;1&lt;/C&gt;&lt;D xsi:type="xsd:double"&gt;17.31628125&lt;/D&gt;&lt;/FQL&gt;&lt;FQL&gt;&lt;Q&gt;JP3778630008^SUS_EC_RISK_SCORE(NOW,NOW,,"SOC")&lt;/Q&gt;&lt;R&gt;1&lt;/R&gt;&lt;C&gt;1&lt;/C&gt;&lt;D xsi:type="xsd:string"&gt;9.430650&lt;/D&gt;&lt;/FQL&gt;&lt;FQL&gt;&lt;Q&gt;JP3778630008^SUS_EC_RISK_SCORE(NOW,NOW,,"GOV")&lt;/Q&gt;&lt;R&gt;1&lt;/R&gt;&lt;C&gt;1&lt;/C&gt;&lt;D xsi:type="xsd:string"&gt;7.813631&lt;/D&gt;&lt;/FQL&gt;&lt;FQL&gt;&lt;Q&gt;US45167R1041^FG_FACTSET_SECTOR&lt;/Q&gt;&lt;R&gt;1&lt;/R&gt;&lt;C&gt;1&lt;/C&gt;&lt;D xsi:type="xsd:string"&gt;Producer Manufacturing&lt;/D&gt;&lt;/FQL&gt;&lt;FQL&gt;&lt;Q&gt;US45167R1041^FG_GICS_SECTOR&lt;/Q&gt;&lt;R&gt;1&lt;/R&gt;&lt;C&gt;1&lt;/C&gt;&lt;D xsi:type="xsd:string"&gt;Industrials&lt;/D&gt;&lt;/FQL&gt;&lt;FQL&gt;&lt;Q&gt;US45167R1041^FF_TAX_RATE(ANN_R,1/1/2016,12/31/2016)&lt;/Q&gt;&lt;R&gt;1&lt;/R&gt;&lt;C&gt;1&lt;/C&gt;&lt;D xsi:type="xsd:double"&gt;26.4314323549844&lt;/D&gt;&lt;/FQL&gt;&lt;FQL&gt;&lt;Q&gt;US45167R1041^FF_TAX_RATE(ANN_R,1/1/2017,12/31/2017)&lt;/Q&gt;&lt;R&gt;1&lt;/R&gt;&lt;C&gt;1&lt;/C&gt;&lt;D xsi:type="xsd:double"&gt;25.9220292000624&lt;/D&gt;&lt;/FQL&gt;&lt;FQL&gt;&lt;Q&gt;US45167R1041^FF_TAX_RATE(ANN_R,1/1/2018,12/31/2018)&lt;/Q&gt;&lt;R&gt;1&lt;/R&gt;&lt;C&gt;1&lt;/C&gt;&lt;D xsi:type="xsd:double"&gt;22.378005781385&lt;/D&gt;&lt;/FQL&gt;&lt;FQL&gt;&lt;Q&gt;US45167R1041^FF_TAX_RATE(ANN_R,1/1/2019,12/31/2019)&lt;/Q&gt;&lt;R&gt;1&lt;/R&gt;&lt;C&gt;1&lt;/C&gt;&lt;D xsi:type="xsd:double"&gt;20.1503838409617&lt;/D&gt;&lt;/FQL&gt;&lt;FQL&gt;&lt;Q&gt;US45167R1041^FF_TAX_RATE(ANN_R,1/1/2020,12/31/2020)&lt;/Q&gt;&lt;R&gt;1&lt;/R&gt;&lt;C&gt;1&lt;/C&gt;&lt;D xsi:type="xsd:double"&gt;19.6798060977165&lt;/D&gt;&lt;/FQL&gt;&lt;FQL&gt;&lt;Q&gt;US45167R1041^FF_TAX_CF(ANN_R,1/1/2016,12/31/2016)&lt;/Q&gt;&lt;R&gt;1&lt;/R&gt;&lt;C&gt;1&lt;/C&gt;&lt;D xsi:type="xsd:double"&gt;109.399&lt;/D&gt;&lt;/FQL&gt;&lt;FQL&gt;&lt;Q&gt;US45167R1041^FF_TAX_CF(ANN_R,1/1/2017,12/31/2017)&lt;/Q&gt;&lt;R&gt;1&lt;/R&gt;&lt;C&gt;1&lt;/C&gt;&lt;D xsi:type="xsd:double"&gt;104.852&lt;/D&gt;&lt;/FQL&gt;&lt;FQL&gt;&lt;Q&gt;US45167R1041^FF_TAX_CF(ANN_R,1/1/2018,12/31/2018)&lt;/Q&gt;&lt;R&gt;1&lt;/R&gt;&lt;C&gt;1&lt;/C&gt;&lt;D xsi:type="xsd:double"&gt;90.733&lt;/D&gt;&lt;/FQL&gt;&lt;FQL&gt;&lt;Q&gt;US45167R1041^FF_TAX_CF(ANN_R,1/1/2019,12/31/2019)&lt;/Q&gt;&lt;R&gt;1&lt;/R&gt;&lt;C&gt;1&lt;/C&gt;&lt;D xsi:type="xsd:double"&gt;109.032&lt;/D&gt;&lt;/FQL&gt;&lt;FQL&gt;&lt;Q&gt;US45167R1041^FF_TAX_CF(ANN_R,1/1/2020,12/31/2020)&lt;/Q&gt;&lt;R&gt;1&lt;/R&gt;&lt;C&gt;1&lt;/C&gt;&lt;D xsi:type="xsd:double"&gt;87.193&lt;/D&gt;&lt;/FQL&gt;&lt;FQL&gt;&lt;Q&gt;US45167R1041^FF_PTX_INC(ANN_R,1/1/2016,12/31/2016)&lt;/Q&gt;&lt;R&gt;1&lt;/R&gt;&lt;C&gt;1&lt;/C&gt;&lt;D xsi:type="xsd:double"&gt;368.512&lt;/D&gt;&lt;/FQL&gt;&lt;FQL&gt;&lt;Q&gt;US45167R1041^FF_PTX_INC(ANN_R,1/1/2017,12/31/2017)&lt;/Q&gt;&lt;R&gt;1&lt;/R&gt;&lt;C&gt;1&lt;/C&gt;&lt;D xsi:type="xsd:double"&gt;455.273&lt;/D&gt;&lt;/FQL&gt;&lt;FQL&gt;&lt;Q&gt;US45167R1041^FF_PTX_INC(ANN_R,1/1/2018,12/31/2018)&lt;/Q&gt;&lt;R&gt;1&lt;/R&gt;&lt;C&gt;1&lt;/C&gt;&lt;D xsi:type="xsd:double"&gt;528.939&lt;/D&gt;&lt;/FQL&gt;&lt;FQL&gt;&lt;Q&gt;US45167R1041^FF_PTX_INC(ANN_R,1/1/2019,12/31/2019)&lt;/Q&gt;&lt;R&gt;1&lt;/R&gt;&lt;C&gt;1&lt;/C&gt;&lt;D xsi:type="xsd:double"&gt;532.903&lt;/D&gt;&lt;/FQL&gt;&lt;FQL&gt;&lt;Q&gt;US45167R1041^FF_PTX_INC(ANN_R,1/1/2020,12/31/2020)&lt;/Q&gt;&lt;R&gt;1&lt;/R&gt;&lt;C&gt;1&lt;/C&gt;&lt;D xsi:type="xsd:double"&gt;470.34&lt;/D&gt;&lt;/FQL&gt;&lt;FQL&gt;&lt;Q&gt;US45167R1041^SUS_RR_RISK_SCORE(NOW,NOW,,"ESG")&lt;/Q&gt;&lt;R&gt;0&lt;/R&gt;&lt;C&gt;0&lt;/C&gt;&lt;/FQL&gt;&lt;FQL&gt;&lt;Q&gt;US45167R1041^SUS_EC_RISK_SCORE(NOW,NOW,,"SOC")&lt;/Q&gt;&lt;R&gt;0&lt;/R&gt;&lt;C&gt;0&lt;/C&gt;&lt;/FQL&gt;&lt;FQL&gt;&lt;Q&gt;US45167R1041^SUS_EC_RISK_SCORE(NOW,NOW,,"GOV")&lt;/Q&gt;&lt;R&gt;0&lt;/R&gt;&lt;C&gt;0&lt;/C&gt;&lt;/FQL&gt;&lt;FQL&gt;&lt;Q&gt;CH0014852781^FG_FACTSET_SECTOR&lt;/Q&gt;&lt;R&gt;1&lt;/R&gt;&lt;C&gt;1&lt;/C&gt;&lt;D xsi:type="xsd:string"&gt;Finance&lt;/D&gt;&lt;/FQL&gt;&lt;FQL&gt;&lt;Q&gt;CH0014852781^FG_GICS_SECTOR&lt;/Q&gt;&lt;R&gt;0&lt;/R&gt;&lt;C&gt;0&lt;/C&gt;&lt;/FQL&gt;&lt;FQL&gt;&lt;Q&gt;CH0014852781^FF_TAX_RATE(ANN_R,1/1/2016,12/31/2016)&lt;/Q&gt;&lt;R&gt;1&lt;/R&gt;&lt;C&gt;1&lt;/C&gt;&lt;D xsi:type="xsd:double"&gt;23.9635157545605&lt;/D&gt;&lt;/FQL&gt;&lt;FQL&gt;&lt;Q&gt;CH0014852781^FF_TAX_RATE(ANN_R,1/1/2017,12/31/2017)&lt;/Q&gt;&lt;R&gt;1&lt;/R&gt;&lt;C&gt;1&lt;/C&gt;&lt;D xsi:type="xsd:double"&gt;23.3105542900532&lt;/D&gt;&lt;/FQL&gt;&lt;FQL&gt;&lt;Q&gt;CH0014852781^FF_TAX_RATE(ANN_R,1/1/2018,12/31/2018)&lt;/Q&gt;&lt;R&gt;1&lt;/R&gt;&lt;C&gt;1&lt;/C&gt;&lt;D xsi:type="xsd:double"&gt;22.6914817465999&lt;/D&gt;&lt;/FQL&gt;&lt;FQL&gt;&lt;Q&gt;CH0014852781^FF_TAX_RATE(ANN_R,1/1/2019,12/31/2019)&lt;/Q&gt;&lt;R&gt;1&lt;/R&gt;&lt;C&gt;1&lt;/C&gt;&lt;D xsi:type="xsd:double"&gt;21.2220762155059&lt;/D&gt;&lt;/FQL&gt;&lt;FQL&gt;&lt;Q&gt;CH0014852781^FF_TAX_RATE(ANN_R,1/1/2020,12/31/2020)&lt;/Q&gt;&lt;R&gt;1&lt;/R&gt;&lt;C&gt;1&lt;/C&gt;&lt;D xsi:type="xsd:double"&gt;22.354694485842&lt;/D&gt;&lt;/FQL&gt;&lt;FQL&gt;&lt;Q&gt;CH0014852781^FF_TAX_CF(ANN_R,1/1/2016,12/31/2016)&lt;/Q&gt;&lt;R&gt;1&lt;/R&gt;&lt;C&gt;1&lt;/C&gt;&lt;D xsi:type="xsd:double"&gt;213&lt;/D&gt;&lt;/FQL&gt;&lt;FQL&gt;&lt;Q&gt;CH0014852781^FF_TAX_CF(ANN_R,1/1/2017,12/31/2017)&lt;/Q&gt;&lt;R&gt;1&lt;/R&gt;&lt;C&gt;1&lt;/C&gt;&lt;D xsi:type="xsd:double"&gt;196&lt;/D&gt;&lt;/FQL&gt;&lt;FQL&gt;&lt;Q&gt;CH0014852781^FF_TAX_CF(ANN_R,1/1/2018,12/31/2018)&lt;/Q&gt;&lt;R&gt;1&lt;/R&gt;&lt;C&gt;1&lt;/C&gt;&lt;D xsi:type="xsd:double"&gt;221&lt;/D&gt;&lt;/FQL&gt;&lt;FQL&gt;&lt;Q&gt;CH0014852781^FF_TAX_CF(ANN_R,1/1/2019,12/31/2019)&lt;/Q&gt;&lt;R&gt;1&lt;/R&gt;&lt;C&gt;1&lt;/C&gt;&lt;D xsi:type="xsd:double"&gt;211&lt;/D&gt;&lt;/FQL&gt;&lt;FQL&gt;&lt;Q&gt;CH0014852781^FF_TAX_CF(ANN_R,1/1/2020,12/31/2020)&lt;/Q&gt;&lt;R&gt;1&lt;/R&gt;&lt;C&gt;1&lt;/C&gt;&lt;D xsi:type="xsd:double"&gt;295&lt;/D&gt;&lt;/FQL&gt;&lt;FQL&gt;&lt;Q&gt;CH0014852781^FF_PTX_INC(ANN_R,1/1/2016,12/31/2016)&lt;/Q&gt;&lt;R&gt;1&lt;/R&gt;&lt;C&gt;1&lt;/C&gt;&lt;D xsi:type="xsd:double"&gt;1206&lt;/D&gt;&lt;/FQL&gt;&lt;FQL&gt;&lt;Q&gt;CH0014852781^FF_PTX_INC(ANN_R,1/1/2017,12/31/2017)&lt;/Q&gt;&lt;R&gt;1&lt;/R&gt;&lt;C&gt;1&lt;/C&gt;&lt;D xsi:type="xsd:double"&gt;1317&lt;/D&gt;&lt;/FQL&gt;&lt;FQL&gt;&lt;Q&gt;CH0014852781^FF_PTX_INC(ANN_R,1/1/2018,12/31/2018)&lt;/Q&gt;&lt;R&gt;1&lt;/R&gt;&lt;C&gt;1&lt;/C&gt;&lt;D xsi:type="xsd:double"&gt;1397&lt;/D&gt;&lt;/FQL&gt;&lt;FQL&gt;&lt;Q&gt;CH0014852781^FF_PTX_INC(ANN_R,1/1/2019,12/31/2019)&lt;/Q&gt;&lt;R&gt;1&lt;/R&gt;&lt;C&gt;1&lt;/C&gt;&lt;D xsi:type="xsd:double"&gt;1522&lt;/D&gt;&lt;/FQL&gt;&lt;FQL&gt;&lt;Q&gt;CH0014852781^FF_PTX_INC(ANN_R,1/1/2020,12/31/2020)&lt;/Q&gt;&lt;R&gt;1&lt;/R&gt;&lt;C&gt;1&lt;/C&gt;&lt;D xsi:type="xsd:double"&gt;1342&lt;/D&gt;&lt;/FQL&gt;&lt;FQL&gt;&lt;Q&gt;CH0014852781^SUS_RR_RISK_SCORE(NOW,NOW,,"ESG")&lt;/Q&gt;&lt;R&gt;0&lt;/R&gt;&lt;C&gt;0&lt;/C&gt;&lt;/FQL&gt;&lt;FQL&gt;&lt;Q&gt;CH0014852781^SUS_EC_RISK_SCORE(NOW,NOW,,"SOC")&lt;/Q&gt;&lt;R&gt;0&lt;/R&gt;&lt;C&gt;0&lt;/C&gt;&lt;/FQL&gt;&lt;FQL&gt;&lt;Q&gt;CH0014852781^SUS_EC_RISK_SCORE(NOW,NOW,,"GOV")&lt;/Q&gt;&lt;R&gt;0&lt;/R&gt;&lt;C&gt;0&lt;/C&gt;&lt;/FQL&gt;&lt;FQL&gt;&lt;Q&gt;ID1000118201^FG_FACTSET_SECTOR&lt;/Q&gt;&lt;R&gt;1&lt;/R&gt;&lt;C&gt;1&lt;/C&gt;&lt;D xsi:type="xsd:string"&gt;Finance&lt;/D&gt;&lt;/FQL&gt;&lt;FQL&gt;&lt;Q&gt;ID1000118201^FG_GICS_SECTOR&lt;/Q&gt;&lt;R&gt;0&lt;/R&gt;&lt;C&gt;0&lt;/C&gt;&lt;/FQL&gt;&lt;FQL&gt;&lt;Q&gt;ID1000118201^FF_TAX_RATE(ANN_R,1/1/2016,12/31/2016)&lt;/Q&gt;&lt;R&gt;1&lt;/R&gt;&lt;C&gt;1&lt;/C&gt;&lt;D xsi:type="xsd:double"&gt;22.7992919243287&lt;/D&gt;&lt;/FQL&gt;&lt;FQL&gt;&lt;Q&gt;ID1000118201^FF_TAX_RATE(ANN_R,1/1/2017,12/31/2017)&lt;/Q&gt;&lt;R&gt;1&lt;/R&gt;&lt;C&gt;1&lt;/C&gt;&lt;D xsi:type="xsd:double"&gt;21.5491347109691&lt;/D&gt;&lt;/FQL&gt;&lt;FQL&gt;&lt;Q&gt;ID1000118201^FF_TAX_RATE(ANN_R,1/1/2018,12/31/2018)&lt;/Q&gt;&lt;R&gt;1&lt;/R&gt;&lt;C&gt;1&lt;/C&gt;&lt;D xsi:type="xsd:double"&gt;22.3578014438675&lt;/D&gt;&lt;/FQL&gt;&lt;FQL&gt;&lt;Q&gt;ID1000118201^FF_TAX_RATE(ANN_R,1/1/2019,12/31/2019)&lt;/Q&gt;&lt;R&gt;1&lt;/R&gt;&lt;C&gt;1&lt;/C&gt;&lt;D xsi:type="xsd:double"&gt;20.6397404781329&lt;/D&gt;&lt;/FQL&gt;&lt;FQL&gt;&lt;Q&gt;ID1000118201^FF_TAX_RATE(ANN_R,1/1/2020,12/31/2020)&lt;/Q&gt;&lt;R&gt;1&lt;/R&gt;&lt;C&gt;1&lt;/C&gt;&lt;D xsi:type="xsd:double"&gt;30.1758633146099&lt;/D&gt;&lt;/FQL&gt;&lt;FQL&gt;&lt;Q&gt;ID1000118201^FF_TAX_CF(ANN_R,1/1/2016,12/31/2016)&lt;/Q&gt;&lt;R&gt;1&lt;/R&gt;&lt;C&gt;1&lt;/C&gt;&lt;D xsi:type="xsd:double"&gt;6182996&lt;/D&gt;&lt;/FQL&gt;&lt;FQL&gt;&lt;Q&gt;ID1000118201^FF_TAX_CF(ANN_R,1/1/2017,12/31/2017)&lt;/Q&gt;&lt;R&gt;1&lt;/R&gt;&lt;C&gt;1&lt;/C&gt;&lt;D xsi:type="xsd:double"&gt;9037.947&lt;/D&gt;&lt;/FQL&gt;&lt;FQL&gt;&lt;Q&gt;ID1000118201^FF_TAX_CF(ANN_R,1/1/2018,12/31/2018)&lt;/Q&gt;&lt;R&gt;1&lt;/R&gt;&lt;C&gt;1&lt;/C&gt;&lt;D xsi:type="xsd:double"&gt;9668.009&lt;/D&gt;&lt;/FQL&gt;&lt;FQL&gt;&lt;Q&gt;ID1000118201^FF_TAX_CF(ANN_R,1/1/2019,12/31/2019)&lt;/Q&gt;&lt;R&gt;1&lt;/R&gt;&lt;C&gt;1&lt;/C&gt;&lt;D xsi:type="xsd:double"&gt;9357307&lt;/D&gt;&lt;/FQL&gt;&lt;FQL&gt;&lt;Q&gt;ID1000118201^FF_TAX_CF(ANN_R,1/1/2020,12/31/2020)&lt;/Q&gt;&lt;R&gt;1&lt;/R&gt;&lt;C&gt;1&lt;/C&gt;&lt;D xsi:type="xsd:double"&gt;4953877&lt;/D&gt;&lt;/FQL&gt;&lt;FQL&gt;&lt;Q&gt;ID1000118201^FF_PTX_INC(ANN_R,1/1/2016,12/31/2016)&lt;/Q&gt;&lt;R&gt;1&lt;/R&gt;&lt;C&gt;1&lt;/C&gt;&lt;D xsi:type="xsd:double"&gt;33973770&lt;/D&gt;&lt;/FQL&gt;&lt;FQL&gt;&lt;Q&gt;ID1000118201^FF_PTX_INC(ANN_R,1/1/2017,12/31/2017)&lt;/Q&gt;&lt;R&gt;1&lt;/R&gt;&lt;C&gt;1&lt;/C&gt;&lt;D xsi:type="xsd:double"&gt;37023236&lt;/D&gt;&lt;/FQL&gt;&lt;FQL&gt;&lt;Q&gt;ID1000118201^FF_PTX_INC(ANN_R,1/1/2018,12/31/2018)&lt;/Q&gt;&lt;R&gt;1&lt;/R&gt;&lt;C&gt;1&lt;/C&gt;&lt;D xsi:type="xsd:double"&gt;41753694&lt;/D&gt;&lt;/FQL&gt;&lt;FQL&gt;&lt;Q&gt;ID1000118201^FF_PTX_INC(ANN_R,1/1/2019,12/31/2019)&lt;/Q&gt;&lt;R&gt;1&lt;/R&gt;&lt;C&gt;1&lt;/C&gt;&lt;D xsi:type="xsd:double"&gt;43364053&lt;/D&gt;&lt;/FQL&gt;&lt;FQL&gt;&lt;Q&gt;ID1000118201^FF_PTX_INC(ANN_R,1/1/2020,12/31/2020)&lt;/Q&gt;&lt;R&gt;1&lt;/R&gt;&lt;C&gt;1&lt;/C&gt;&lt;D xsi:type="xsd:double"&gt;26724846&lt;/D&gt;&lt;/FQL&gt;&lt;FQL&gt;&lt;Q&gt;ID1000118201^SUS_RR_RISK_SCORE(NOW,NOW,,"ESG")&lt;/Q&gt;&lt;R&gt;0&lt;/R&gt;&lt;C&gt;0&lt;/C&gt;&lt;/FQL&gt;&lt;FQL&gt;&lt;Q&gt;ID1000118201^SUS_EC_RISK_SCORE(NOW,NOW,,"SOC")&lt;/Q&gt;&lt;R&gt;0&lt;/R&gt;&lt;C&gt;0&lt;/C&gt;&lt;/FQL&gt;&lt;FQL&gt;&lt;Q&gt;ID1000118201^SUS_EC_RISK_SCORE(NOW,NOW,,"GOV")&lt;/Q&gt;&lt;R&gt;0&lt;/R&gt;&lt;C&gt;0&lt;/C&gt;&lt;/FQL&gt;&lt;FQL&gt;&lt;Q&gt;US23804L1035^FG_FACTSET_SECTOR&lt;/Q&gt;&lt;R&gt;1&lt;/R&gt;&lt;C&gt;1&lt;/C&gt;&lt;D xsi:type="xsd:string"&gt;Technology Services&lt;/D&gt;&lt;/FQL&gt;&lt;FQL&gt;&lt;Q&gt;US23804L1035^FG_GICS_SECTOR&lt;/Q&gt;&lt;R&gt;0&lt;/R&gt;&lt;C&gt;0&lt;/C&gt;&lt;/FQL&gt;&lt;FQL&gt;&lt;Q&gt;US23804L1035^FF_TAX_RATE(ANN_R,1/1/2016,12/31/2016)&lt;/Q&gt;&lt;R&gt;0&lt;/R&gt;&lt;C&gt;0&lt;/C&gt;&lt;/FQL&gt;&lt;FQL&gt;&lt;Q&gt;US23804L1035^FF_TAX_RATE(ANN_R,1/1/2017,12/31/2017)&lt;/Q&gt;&lt;R&gt;0&lt;/R&gt;&lt;C&gt;0&lt;/C&gt;&lt;/FQL&gt;&lt;FQL&gt;&lt;Q&gt;US23804L1035^FF_TAX_RATE(ANN_R,1/1/2018,12/31/2018)&lt;/Q&gt;&lt;R&gt;0&lt;/R&gt;&lt;C&gt;0&lt;/C&gt;&lt;/FQL&gt;&lt;FQL&gt;&lt;Q&gt;US23804L1035^FF_TAX_RATE(ANN_R,1/1/2019,12/31/2019)&lt;/Q&gt;&lt;R&gt;0&lt;/R&gt;&lt;C&gt;0&lt;/C&gt;&lt;/FQL&gt;&lt;FQL&gt;&lt;Q&gt;US23804L1035^FF_TAX_RATE(ANN_R,1/1/2020,12/31/2020)&lt;/Q&gt;&lt;R&gt;0&lt;/R&gt;&lt;C&gt;0&lt;/C&gt;&lt;/FQL&gt;&lt;FQL&gt;&lt;Q&gt;US23804L1035^FF_TAX_CF(ANN_R,1/1/2016,12/31/2016)&lt;/Q&gt;&lt;R&gt;0&lt;/R&gt;&lt;C&gt;0&lt;/C&gt;&lt;/FQL&gt;&lt;FQL&gt;&lt;Q&gt;US23804L1035^FF_TAX_CF(ANN_R,1/1/2017,12/31/2017)&lt;/Q&gt;&lt;R&gt;1&lt;/R&gt;&lt;C&gt;1&lt;/C&gt;&lt;D xsi:type="xsd:double"&gt;0.04&lt;/D&gt;&lt;/FQL&gt;&lt;FQL&gt;&lt;Q&gt;US23804L1035^FF_TAX_CF(ANN_R,1/1/2018,12/31/2018)&lt;/Q&gt;&lt;R&gt;1&lt;/R&gt;&lt;C&gt;1&lt;/C&gt;&lt;D xsi:type="xsd:double"&gt;0.036&lt;/D&gt;&lt;/FQL&gt;&lt;FQL&gt;&lt;Q&gt;US23804L1035^FF_TAX_CF(ANN_R,1/1/2019,12/31/2019)&lt;/Q&gt;&lt;R&gt;1&lt;/R&gt;&lt;C&gt;1&lt;/C&gt;&lt;D xsi:type="xsd:double"&gt;0.143&lt;/D&gt;&lt;/FQL&gt;&lt;FQL&gt;&lt;Q&gt;US23804L1035^FF_TAX_CF(ANN_R,1/1/2020,12/31/2020)&lt;/Q&gt;&lt;R&gt;1&lt;/R&gt;&lt;C&gt;1&lt;/C&gt;&lt;D xsi:type="xsd:double"&gt;0.41&lt;/D&gt;&lt;/FQL&gt;&lt;FQL&gt;&lt;Q&gt;US23804L1035^FF_PTX_INC(ANN_R,1/1/2016,12/31/2016)&lt;/Q&gt;&lt;R&gt;0&lt;/R&gt;&lt;C&gt;0&lt;/C&gt;&lt;/FQL&gt;&lt;FQL&gt;&lt;Q&gt;US23804L1035^FF_PTX_INC(ANN_R,1/1/2017,12/31/2017)&lt;/Q&gt;&lt;R&gt;1&lt;/R&gt;&lt;C&gt;1&lt;/C&gt;&lt;D xsi:type="xsd:double"&gt;-2.113&lt;/D&gt;&lt;/FQL&gt;&lt;FQL&gt;&lt;Q&gt;US23804L1035^FF_PTX_INC(ANN_R,1/1/2018,12/31/2018)&lt;/Q&gt;&lt;R&gt;1&lt;/R&gt;&lt;C&gt;1&lt;/C&gt;&lt;D xsi:type="xsd:double"&gt;-10.24&lt;/D&gt;&lt;/FQL&gt;&lt;FQL&gt;&lt;Q&gt;US23804L1035^FF_PTX_INC(ANN_R,1/1/2019,12/31/2019)&lt;/Q&gt;&lt;R&gt;1&lt;/R&gt;&lt;C&gt;1&lt;/C&gt;&lt;D xsi:type="xsd:double"&gt;-15.976&lt;/D&gt;&lt;/FQL&gt;&lt;FQL&gt;&lt;Q&gt;US23804L1035^FF_PTX_INC(ANN_R,1/1/2020,12/31/2020)&lt;/Q&gt;&lt;R&gt;1&lt;/R&gt;&lt;C&gt;1&lt;/C&gt;&lt;D xsi:type="xsd:double"&gt;-22.222&lt;/D&gt;&lt;/FQL&gt;&lt;FQL&gt;&lt;Q&gt;US23804L1035^SUS_RR_RISK_SCORE(NOW,NOW,,"ESG")&lt;/Q&gt;&lt;R&gt;0&lt;/R&gt;&lt;C&gt;0&lt;/C&gt;&lt;/FQL&gt;&lt;FQL&gt;&lt;Q&gt;US23804L1035^SUS_EC_RISK_SCORE(NOW,NOW,,"SOC")&lt;/Q&gt;&lt;R&gt;0&lt;/R&gt;&lt;C&gt;0&lt;/C&gt;&lt;/FQL&gt;&lt;FQL&gt;&lt;Q&gt;US23804L1035^SUS_EC_RISK_SCORE(NOW,NOW,,"GOV")&lt;/Q&gt;&lt;R&gt;0&lt;/R&gt;&lt;C&gt;0&lt;/C&gt;&lt;/FQL&gt;&lt;FQL&gt;&lt;Q&gt;JP3347200002^FG_FACTSET_SECTOR&lt;/Q&gt;&lt;R&gt;1&lt;/R&gt;&lt;C&gt;1&lt;/C&gt;&lt;D xsi:type="xsd:string"&gt;Health Technology&lt;/D&gt;&lt;/FQL&gt;&lt;FQL&gt;&lt;Q&gt;JP3347200002^FG_GICS_SECTOR&lt;/Q&gt;&lt;R&gt;0&lt;/R&gt;&lt;C&gt;0&lt;/C&gt;&lt;/FQL&gt;&lt;FQL&gt;&lt;Q&gt;JP3347200002^FF_TAX_RATE(ANN_R,1/1/2016,12/31/2016)&lt;/Q&gt;&lt;R&gt;1&lt;/R&gt;&lt;C&gt;1&lt;/C&gt;&lt;D xsi:type="xsd:double"&gt;31.6289044863112&lt;/D&gt;&lt;/FQL&gt;&lt;FQL&gt;&lt;Q&gt;JP3347200002^FF_TAX_RATE(ANN_R,1/1/2017,12/31/2017)&lt;/Q&gt;&lt;R&gt;1&lt;/R&gt;&lt;C&gt;1&lt;/C&gt;&lt;D xsi:type="xsd:double"&gt;31.8545988019072&lt;/D&gt;&lt;/FQL&gt;&lt;FQL&gt;&lt;Q&gt;JP3347200002^FF_TAX_RATE(ANN_R,1/1/2018,12/31/2018)&lt;/Q&gt;&lt;R&gt;1&lt;/R&gt;&lt;C&gt;1&lt;/C&gt;&lt;D xsi:type="xsd:double"&gt;20.8104645576439&lt;/D&gt;&lt;/FQL&gt;&lt;FQL&gt;&lt;Q&gt;JP3347200002^FF_TAX_RATE(ANN_R,1/1/2019,12/31/2019)&lt;/Q&gt;&lt;R&gt;1&lt;/R&gt;&lt;C&gt;1&lt;/C&gt;&lt;D xsi:type="xsd:double"&gt;21.3303608878266&lt;/D&gt;&lt;/FQL&gt;&lt;FQL&gt;&lt;Q&gt;JP3347200002^FF_TAX_RATE(ANN_R,1/1/2020,12/31/2020)&lt;/Q&gt;&lt;R&gt;1&lt;/R&gt;&lt;C&gt;1&lt;/C&gt;&lt;D xsi:type="xsd:double"&gt;22.9137752655883&lt;/D&gt;&lt;/FQL&gt;&lt;FQL&gt;&lt;Q&gt;JP3347200002^FF_TAX_CF(ANN_R,1/1/2016,12/31/2016)&lt;/Q&gt;&lt;R&gt;1&lt;/R&gt;&lt;C&gt;1&lt;/C&gt;&lt;D xsi:type="xsd:double"&gt;25467&lt;/D&gt;&lt;/FQL&gt;&lt;FQL&gt;&lt;Q&gt;JP3347200002^FF_TAX_CF(ANN_R,1/1/2017,12/31/2017)&lt;/Q&gt;&lt;R&gt;1&lt;/R&gt;&lt;C&gt;1&lt;/C&gt;&lt;D xsi:type="xsd:double"&gt;34040&lt;/D&gt;&lt;/FQL&gt;&lt;FQL&gt;&lt;Q&gt;JP3347200002^FF_TAX_CF(ANN_R,1/1/2018,12/31/2018)&lt;/Q&gt;&lt;R&gt;1&lt;/R&gt;&lt;C&gt;1&lt;/C&gt;&lt;D xsi:type="xsd:double"&gt;38620&lt;/D&gt;&lt;/FQL&gt;&lt;FQL&gt;&lt;Q&gt;JP3347200002^FF_TAX_CF(ANN_R,1/1/2019,12/31/2019)&lt;/Q&gt;&lt;R&gt;1&lt;/R&gt;&lt;C&gt;1&lt;/C&gt;&lt;D xsi:type="xsd:double"&gt;23499&lt;/D&gt;&lt;/FQL&gt;&lt;FQL&gt;&lt;Q&gt;JP3347200002^FF_TAX_CF(ANN_R,1/1/2020,12/31/2020)&lt;/Q&gt;&lt;R&gt;1&lt;/R&gt;&lt;C&gt;1&lt;/C&gt;&lt;D xsi:type="xsd:double"&gt;48354&lt;/D&gt;&lt;/FQL&gt;&lt;FQL&gt;&lt;Q&gt;JP3347200002^FF_PTX_INC(ANN_R,1/1/2016,12/31/2016)&lt;/Q&gt;&lt;R&gt;1&lt;/R&gt;&lt;C&gt;1&lt;/C&gt;&lt;D xsi:type="xsd:double"&gt;97452&lt;/D&gt;&lt;/FQL&gt;&lt;FQL&gt;&lt;Q&gt;JP3347200002^FF_PTX_INC(ANN_R,1/1/2017,12/31/2017)&lt;/Q&gt;&lt;R&gt;1&lt;/R&gt;&lt;C&gt;1&lt;/C&gt;&lt;D xsi:type="xsd:double"&gt;122695&lt;/D&gt;&lt;/FQL&gt;&lt;FQL&gt;&lt;Q&gt;JP3347200002^FF_PTX_INC(ANN_R,1/1/2018,12/31/2018)&lt;/Q&gt;&lt;R&gt;1&lt;/R&gt;&lt;C&gt;1&lt;/C&gt;&lt;D xsi:type="xsd:double"&gt;137378&lt;/D&gt;&lt;/FQL&gt;&lt;FQL&gt;&lt;Q&gt;JP3347200002^FF_PTX_INC(ANN_R,1/1/2019,12/31/2019)&lt;/Q&gt;&lt;R&gt;1&lt;/R&gt;&lt;C&gt;1&lt;/C&gt;&lt;D xsi:type="xsd:double"&gt;174043&lt;/D&gt;&lt;/FQL&gt;&lt;FQL&gt;&lt;Q&gt;JP3347200002^FF_PTX_INC(ANN_R,1/1/2020,12/31/2020)&lt;/Q&gt;&lt;R&gt;1&lt;/R&gt;&lt;C&gt;1&lt;/C&gt;&lt;D xsi:type="xsd:double"&gt;158516&lt;/D&gt;&lt;/FQL&gt;&lt;FQL&gt;&lt;Q&gt;JP3347200002^SUS_RR_RISK_SCORE(NOW,NOW,,"ESG")&lt;/Q&gt;&lt;R&gt;0&lt;/R&gt;&lt;C&gt;0&lt;/C&gt;&lt;/FQL&gt;&lt;FQL&gt;&lt;Q&gt;JP3347200002^SUS_EC_RISK_SCORE(NOW,NOW,,"SOC")&lt;/Q&gt;&lt;R&gt;0&lt;/R&gt;&lt;C&gt;0&lt;/C&gt;&lt;/FQL&gt;&lt;FQL&gt;&lt;Q&gt;JP3347200002^SUS_EC_RISK_SCORE(NOW,NOW,,"GOV")&lt;/Q&gt;&lt;R&gt;0&lt;/R&gt;&lt;C&gt;0&lt;/C&gt;&lt;/FQL&gt;&lt;FQL&gt;&lt;Q&gt;US5705351048^FG_FACTSET_SECTOR&lt;/Q&gt;&lt;R&gt;1&lt;/R&gt;&lt;C&gt;1&lt;/C&gt;&lt;D xsi:type="xsd:string"&gt;Finance&lt;/D&gt;&lt;/FQL&gt;&lt;FQL&gt;&lt;Q&gt;US5705351048^FG_GICS_SECTOR&lt;/Q&gt;&lt;R&gt;0&lt;/R&gt;&lt;C&gt;0&lt;/C&gt;&lt;/FQL&gt;&lt;FQL&gt;&lt;Q&gt;US5705351048^FF_TAX_RATE(ANN_R,1/1/2016,12/31/2016)&lt;/Q&gt;&lt;R&gt;1&lt;/R&gt;&lt;C&gt;1&lt;/C&gt;&lt;D xsi:type="xsd:double"&gt;26.9045275590551&lt;/D&gt;&lt;/FQL&gt;&lt;FQL&gt;&lt;Q&gt;US5705351048^FF_TAX_RATE(ANN_R,1/1/2017,12/31/2017)&lt;/Q&gt;&lt;R&gt;1&lt;/R&gt;&lt;C&gt;1&lt;/C&gt;&lt;D xsi:type="xsd:double"&gt;-359.084712755599&lt;/D&gt;&lt;/FQL&gt;&lt;FQL&gt;&lt;Q&gt;US5705351048^FF_TAX_RATE(ANN_R,1/1/2018,12/31/2018)&lt;/Q&gt;&lt;R&gt;0&lt;/R&gt;&lt;C&gt;0&lt;/C&gt;&lt;/FQL&gt;&lt;FQL&gt;&lt;Q&gt;US5705351048^FF_TAX_RATE(ANN_R,1/1/2019,12/31/2019)&lt;/Q&gt;&lt;R&gt;1&lt;/R&gt;&lt;C&gt;1&lt;/C&gt;&lt;D xsi:type="xsd:double"&gt;21.2767651526287&lt;/D&gt;&lt;/FQL&gt;&lt;FQL&gt;&lt;Q&gt;US5705351048^FF_TAX_RATE(ANN_R,1/1/2020,12/31/2020)&lt;/Q&gt;&lt;R&gt;1&lt;/R&gt;&lt;C&gt;1&lt;/C&gt;&lt;D xsi:type="xsd:double"&gt;16.8606295773198&lt;/D&gt;&lt;/FQL&gt;&lt;FQL&gt;&lt;Q&gt;US5705351048^FF_TAX_CF(ANN_R,1/1/2016,12/31/2016)&lt;/Q&gt;&lt;R&gt;1&lt;/R&gt;&lt;C&gt;1&lt;/C&gt;&lt;D xsi:type="xsd:double"&gt;142.2&lt;/D&gt;&lt;/FQL&gt;&lt;FQL&gt;&lt;Q&gt;US5705351048^FF_TAX_CF(ANN_R,1/1/2017,12/31/2017)&lt;/Q&gt;&lt;R&gt;1&lt;/R&gt;&lt;C&gt;1&lt;/C&gt;&lt;D xsi:type="xsd:double"&gt;70.2&lt;/D&gt;&lt;/FQL&gt;&lt;FQL&gt;&lt;Q&gt;US5705351048^FF_TAX_CF(ANN_R,1/1/2018,12/31/2018)&lt;/Q&gt;&lt;R&gt;1&lt;/R&gt;&lt;C&gt;1&lt;/C&gt;&lt;D xsi:type="xsd:double"&gt;63.1&lt;/D&gt;&lt;/FQL&gt;&lt;FQL&gt;&lt;Q&gt;US5705351048^FF_TAX_CF(ANN_R,1/1/2019,12/31/2019)&lt;/Q&gt;&lt;R&gt;1&lt;/R&gt;&lt;C&gt;1&lt;/C&gt;&lt;D xsi:type="xsd:double"&gt;128.2&lt;/D&gt;&lt;/FQL&gt;&lt;FQL&gt;&lt;Q&gt;US5705351048^FF_TAX_CF(ANN_R,1/1/2020,12/31/2020)&lt;/Q&gt;&lt;R&gt;1&lt;/R&gt;&lt;C&gt;1&lt;/C&gt;&lt;D xsi:type="xsd:double"&gt;241.7&lt;/D&gt;&lt;/FQL&gt;&lt;FQL&gt;&lt;Q&gt;US5705351048^FF_PTX_INC(ANN_R,1/1/2016,12/31/2016)&lt;/Q&gt;&lt;R&gt;1&lt;/R&gt;&lt;C&gt;1&lt;/C&gt;&lt;D xsi:type="xsd:double"&gt;629.92&lt;/D&gt;&lt;/FQL&gt;&lt;FQL&gt;&lt;Q&gt;US5705351048^FF_PTX_INC(ANN_R,1/1/2017,12/31/2017)&lt;/Q&gt;&lt;R&gt;1&lt;/R&gt;&lt;C&gt;1&lt;/C&gt;&lt;D xsi:type="xsd:double"&gt;87.295&lt;/D&gt;&lt;/FQL&gt;&lt;FQL&gt;&lt;Q&gt;US5705351048^FF_PTX_INC(ANN_R,1/1/2018,12/31/2018)&lt;/Q&gt;&lt;R&gt;1&lt;/R&gt;&lt;C&gt;1&lt;/C&gt;&lt;D xsi:type="xsd:double"&gt;-7.855&lt;/D&gt;&lt;/FQL&gt;&lt;FQL&gt;&lt;Q&gt;US5705351048^FF_PTX_INC(ANN_R,1/1/2019,12/31/2019)&lt;/Q&gt;&lt;R&gt;1&lt;/R&gt;&lt;C&gt;1&lt;/C&gt;&lt;D xsi:type="xsd:double"&gt;2285.808&lt;/D&gt;&lt;/FQL&gt;&lt;FQL&gt;&lt;Q&gt;US5705351048^FF_PTX_INC(ANN_R,1/1/2020,12/31/2020)&lt;/Q&gt;&lt;R&gt;1&lt;/R&gt;&lt;C&gt;1&lt;/C&gt;&lt;D xsi:type="xsd:double"&gt;1000.449&lt;/D&gt;&lt;/FQL&gt;&lt;FQL&gt;&lt;Q&gt;US5705351048^SUS_RR_RISK_SCORE(NOW,NOW,,"ESG")&lt;/Q&gt;&lt;R&gt;1&lt;/R&gt;&lt;C&gt;1&lt;/C&gt;&lt;D xsi:type="xsd:double"&gt;32.665760625&lt;/D&gt;&lt;/FQL&gt;&lt;FQL&gt;&lt;Q&gt;US5705351048^SUS_EC_RISK_SCORE(NOW,NOW,,"SOC")&lt;/Q&gt;&lt;R&gt;1&lt;/R&gt;&lt;C&gt;1&lt;/C&gt;&lt;D xsi:type="xsd:string"&gt;12.337359&lt;/D&gt;&lt;/FQL&gt;&lt;FQL&gt;&lt;Q&gt;US5705351048^SUS_EC_RISK_SCORE(NOW,NOW,,"GOV")&lt;/Q&gt;&lt;R&gt;1&lt;/R&gt;&lt;C&gt;1&lt;/C&gt;&lt;D xsi:type="xsd:string"&gt;17.727581&lt;/D&gt;&lt;/FQL&gt;&lt;FQL&gt;&lt;Q&gt;US1720621010^FG_FACTSET_SECTOR&lt;/Q&gt;&lt;R&gt;1&lt;/R&gt;&lt;C&gt;1&lt;/C&gt;&lt;D xsi:type="xsd:string"&gt;Finance&lt;/D&gt;&lt;/FQL&gt;&lt;FQL&gt;&lt;Q&gt;US1720621010^FG_GICS_SECTOR&lt;/Q&gt;&lt;R&gt;1&lt;/R&gt;&lt;C&gt;1&lt;/C&gt;&lt;D xsi:type="xsd:string"&gt;Financials&lt;/D&gt;&lt;/FQL&gt;&lt;FQL&gt;&lt;Q&gt;US1720621010^FF_TAX_RATE(ANN_R,1/1/2016,12/31/2016)&lt;/Q&gt;&lt;R&gt;1&lt;/R&gt;&lt;C&gt;1&lt;/C&gt;&lt;D xsi:type="xsd:double"&gt;27.2167487684729&lt;/D&gt;&lt;/FQL&gt;&lt;FQL&gt;&lt;Q&gt;US1720621010^FF_TAX_RATE(ANN_R,1/1/2017,12/31/2017)&lt;/Q&gt;&lt;R&gt;1&lt;/R&gt;&lt;C&gt;1&lt;/C&gt;&lt;D xsi:type="xsd:double"&gt;-43.1506849315069&lt;/D&gt;&lt;/FQL&gt;&lt;FQL&gt;&lt;Q&gt;US1720621010^FF_TAX_RATE(ANN_R,1/1/2018,12/31/2018)&lt;/Q&gt;&lt;R&gt;1&lt;/R&gt;&lt;C&gt;1&lt;/C&gt;&lt;D xsi:type="xsd:double"&gt;-14.3426294820717&lt;/D&gt;&lt;/FQL&gt;&lt;FQL&gt;&lt;Q&gt;US1720621010^FF_TAX_RATE(ANN_R,1/1/2019,12/31/2019)&lt;/Q&gt;&lt;R&gt;1&lt;/R&gt;&lt;C&gt;1&lt;/C&gt;&lt;D xsi:type="xsd:double"&gt;19.2152103559871&lt;/D&gt;&lt;/FQL&gt;&lt;FQL&gt;&lt;Q&gt;US1720621010^FF_TAX_RATE(ANN_R,1/1/2020,12/31/2020)&lt;/Q&gt;&lt;R&gt;1&lt;/R&gt;&lt;C&gt;1&lt;/C&gt;&lt;D xsi:type="xsd:double"&gt;18.8792528352235&lt;/D&gt;&lt;/FQL&gt;&lt;FQL&gt;&lt;Q&gt;US1720621010^FF_TAX_CF(ANN_R,1/1/2016,12/31/2016)&lt;/Q&gt;&lt;R&gt;1&lt;/R&gt;&lt;C&gt;1&lt;/C&gt;&lt;D xsi:type="xsd:double"&gt;213&lt;/D&gt;&lt;/FQL&gt;&lt;FQL&gt;&lt;Q&gt;US1720621010^FF_TAX_CF(ANN_R,1/1/2017,12/31/2017)&lt;/Q&gt;&lt;R&gt;1&lt;/R&gt;&lt;C&gt;1&lt;/C&gt;&lt;D xsi:type="xsd:double"&gt;60&lt;/D&gt;&lt;/FQL&gt;&lt;FQL&gt;&lt;Q&gt;US1720621010^FF_TAX_CF(ANN_R,1/1/2018,12/31/2018)&lt;/Q&gt;&lt;R&gt;1&lt;/R&gt;&lt;C&gt;1&lt;/C&gt;&lt;D xsi:type="xsd:double"&gt;98&lt;/D&gt;&lt;/FQL&gt;&lt;FQL&gt;&lt;Q&gt;US1720621010^FF_TAX_CF(ANN_R,1/1/2019,12/31/2019)&lt;/Q&gt;&lt;R&gt;1&lt;/R&gt;&lt;C&gt;1&lt;/C&gt;&lt;D xsi:type="xsd:double"&gt;34&lt;/D&gt;&lt;/FQL&gt;&lt;FQL&gt;&lt;Q&gt;US1720621010^FF_TAX_CF(ANN_R,1/1/2020,12/31/2020)&lt;/Q&gt;&lt;R&gt;1&lt;/R&gt;&lt;C&gt;1&lt;/C&gt;&lt;D xsi:type="xsd:double"&gt;84&lt;/D&gt;&lt;/FQL&gt;&lt;FQL&gt;&lt;Q&gt;US1720621010^FF_PTX_INC(ANN_R,1/1/2016,12/31/2016)&lt;/Q&gt;&lt;R&gt;1&lt;/R&gt;&lt;C&gt;1&lt;/C&gt;&lt;D xsi:type="xsd:double"&gt;812&lt;/D&gt;&lt;/FQL&gt;&lt;FQL&gt;&lt;Q&gt;US1720621010^FF_PTX_INC(ANN_R,1/1/2017,12/31/2017)&lt;/Q&gt;&lt;R&gt;1&lt;/R&gt;&lt;C&gt;1&lt;/C&gt;&lt;D xsi:type="xsd:double"&gt;730&lt;/D&gt;&lt;/FQL&gt;&lt;FQL&gt;&lt;Q&gt;US1720621010^FF_PTX_INC(ANN_R,1/1/2018,12/31/2018)&lt;/Q&gt;&lt;R&gt;1&lt;/R&gt;&lt;C&gt;1&lt;/C&gt;&lt;D xsi:type="xsd:double"&gt;251&lt;/D&gt;&lt;/FQL&gt;&lt;FQL&gt;&lt;Q&gt;US1720621010^FF_PTX_INC(ANN_R,1/1/2019,12/31/2019)&lt;/Q&gt;&lt;R&gt;1&lt;/R&gt;&lt;C&gt;1&lt;/C&gt;&lt;D xsi:type="xsd:double"&gt;2472&lt;/D&gt;&lt;/FQL&gt;&lt;FQL&gt;&lt;Q&gt;US1720621010^FF_PTX_INC(ANN_R,1/1/2020,12/31/2020)&lt;/Q&gt;&lt;R&gt;1&lt;/R&gt;&lt;C&gt;1&lt;/C&gt;&lt;D xsi:type="xsd:double"&gt;1499&lt;/D&gt;&lt;/FQL&gt;&lt;FQL&gt;&lt;Q&gt;US1720621010^SUS_RR_RISK_SCORE(NOW,NOW,,"ESG")&lt;/Q&gt;&lt;R&gt;0&lt;/R&gt;&lt;C&gt;0&lt;/C&gt;&lt;/FQL&gt;&lt;FQL&gt;&lt;Q&gt;US1720621010^SUS_EC_RISK_SCORE(NOW,NOW,,"SOC")&lt;/Q&gt;&lt;R&gt;0&lt;/R&gt;&lt;C&gt;0&lt;/C&gt;&lt;/FQL&gt;&lt;FQL&gt;&lt;Q&gt;US1720621010^SUS_EC_RISK_SCORE(NOW,NOW,,"GOV")&lt;/Q&gt;&lt;R&gt;0&lt;/R&gt;&lt;C&gt;0&lt;/C&gt;&lt;/FQL&gt;&lt;FQL&gt;&lt;Q&gt;US5745991068^FG_FACTSET_SECTOR&lt;/Q&gt;&lt;R&gt;1&lt;/R&gt;&lt;C&gt;1&lt;/C&gt;&lt;D xsi:type="xsd:string"&gt;Producer Manufacturing&lt;/D&gt;&lt;/FQL&gt;&lt;FQL&gt;&lt;Q&gt;US5745991068^FG_GICS_SECTOR&lt;/Q&gt;&lt;R&gt;1&lt;/R&gt;&lt;C&gt;1&lt;/C&gt;&lt;D xsi:type="xsd:string"&gt;Industrials&lt;/D&gt;&lt;/FQL&gt;&lt;FQL&gt;&lt;Q&gt;US5745991068^FF_TAX_RATE(ANN_R,1/1/2016,12/31/2016)&lt;/Q&gt;&lt;R&gt;1&lt;/R&gt;&lt;C&gt;1&lt;/C&gt;&lt;D xsi:type="xsd:double"&gt;35.5769230769231&lt;/D&gt;&lt;/FQL&gt;&lt;FQL&gt;&lt;Q&gt;US5745991068^FF_TAX_RATE(ANN_R,1/1/2017,12/31/2017)&lt;/Q&gt;&lt;R&gt;1&lt;/R&gt;&lt;C&gt;1&lt;/C&gt;&lt;D xsi:type="xsd:double"&gt;34.3891402714932&lt;/D&gt;&lt;/FQL&gt;&lt;FQL&gt;&lt;Q&gt;US5745991068^FF_TAX_RATE(ANN_R,1/1/2018,12/31/2018)&lt;/Q&gt;&lt;R&gt;1&lt;/R&gt;&lt;C&gt;1&lt;/C&gt;&lt;D xsi:type="xsd:double"&gt;24.3660418963616&lt;/D&gt;&lt;/FQL&gt;&lt;FQL&gt;&lt;Q&gt;US5745991068^FF_TAX_RATE(ANN_R,1/1/2019,12/31/2019)&lt;/Q&gt;&lt;R&gt;1&lt;/R&gt;&lt;C&gt;1&lt;/C&gt;&lt;D xsi:type="xsd:double"&gt;25.164113785558&lt;/D&gt;&lt;/FQL&gt;&lt;FQL&gt;&lt;Q&gt;US5745991068^FF_TAX_RATE(ANN_R,1/1/2020,12/31/2020)&lt;/Q&gt;&lt;R&gt;1&lt;/R&gt;&lt;C&gt;1&lt;/C&gt;&lt;D xsi:type="xsd:double"&gt;23.7842617152962&lt;/D&gt;&lt;/FQL&gt;&lt;FQL&gt;&lt;Q&gt;US5745991068^FF_TAX_CF(ANN_R,1/1/2016,12/31/2016)&lt;/Q&gt;&lt;R&gt;1&lt;/R&gt;&lt;C&gt;1&lt;/C&gt;&lt;D xsi:type="xsd:double"&gt;190&lt;/D&gt;&lt;/FQL&gt;&lt;FQL&gt;&lt;Q&gt;US5745991068^FF_TAX_CF(ANN_R,1/1/2017,12/31/2017)&lt;/Q&gt;&lt;R&gt;1&lt;/R&gt;&lt;C&gt;1&lt;/C&gt;&lt;D xsi:type="xsd:double"&gt;258&lt;/D&gt;&lt;/FQL&gt;&lt;FQL&gt;&lt;Q&gt;US5745991068^FF_TAX_CF(ANN_R,1/1/2018,12/31/2018)&lt;/Q&gt;&lt;R&gt;1&lt;/R&gt;&lt;C&gt;1&lt;/C&gt;&lt;D xsi:type="xsd:double"&gt;231&lt;/D&gt;&lt;/FQL&gt;&lt;FQL&gt;&lt;Q&gt;US5745991068^FF_TAX_CF(ANN_R,1/1/2019,12/31/2019)&lt;/Q&gt;&lt;R&gt;1&lt;/R&gt;&lt;C&gt;1&lt;/C&gt;&lt;D xsi:type="xsd:double"&gt;384&lt;/D&gt;&lt;/FQL&gt;&lt;FQL&gt;&lt;Q&gt;US5745991068^FF_TAX_CF(ANN_R,1/1/2020,12/31/2020)&lt;/Q&gt;&lt;R&gt;1&lt;/R&gt;&lt;C&gt;1&lt;/C&gt;&lt;D xsi:type="xsd:double"&gt;442&lt;/D&gt;&lt;/FQL&gt;&lt;FQL&gt;&lt;Q&gt;US5745991068^FF_PTX_INC(ANN_R,1/1/2016,12/31/2016)&lt;/Q&gt;&lt;R&gt;1&lt;/R&gt;&lt;C&gt;1&lt;/C&gt;&lt;D xsi:type="xsd:double"&gt;832&lt;/D&gt;&lt;/FQL&gt;&lt;FQL&gt;&lt;Q&gt;US5745991068^FF_PTX_INC(ANN_R,1/1/2017,12/31/2017)&lt;/Q&gt;&lt;R&gt;1&lt;/R&gt;&lt;C&gt;1&lt;/C&gt;&lt;D xsi:type="xsd:double"&gt;884&lt;/D&gt;&lt;/FQL&gt;&lt;FQL&gt;&lt;Q&gt;US5745991068^FF_PTX_INC(ANN_R,1/1/2018,12/31/2018)&lt;/Q&gt;&lt;R&gt;1&lt;/R&gt;&lt;C&gt;1&lt;/C&gt;&lt;D xsi:type="xsd:double"&gt;907&lt;/D&gt;&lt;/FQL&gt;&lt;FQL&gt;&lt;Q&gt;US5745991068^FF_PTX_INC(ANN_R,1/1/2019,12/31/2019)&lt;/Q&gt;&lt;R&gt;1&lt;/R&gt;&lt;C&gt;1&lt;/C&gt;&lt;D xsi:type="xsd:double"&gt;914&lt;/D&gt;&lt;/FQL&gt;&lt;FQL&gt;&lt;Q&gt;US5745991068^FF_PTX_INC(ANN_R,1/1/2020,12/31/2020)&lt;/Q&gt;&lt;R&gt;1&lt;/R&gt;&lt;C&gt;1&lt;/C&gt;&lt;D xsi:type="xsd:double"&gt;1131&lt;/D&gt;&lt;/FQL&gt;&lt;FQL&gt;&lt;Q&gt;US5745991068^SUS_RR_RISK_SCORE(NOW,NOW,,"ESG")&lt;/Q&gt;&lt;R&gt;0&lt;/R&gt;&lt;C&gt;0&lt;/C&gt;&lt;/FQL&gt;&lt;FQL&gt;&lt;Q&gt;US5745991068^SUS_EC_RISK_SCORE(NOW,NOW,,"SOC")&lt;/Q&gt;&lt;R&gt;0&lt;/R&gt;&lt;C&gt;0&lt;/C&gt;&lt;/FQL&gt;&lt;FQL&gt;&lt;Q&gt;US5745991068^SUS_EC_RISK_SCORE(NOW,NOW,,"GOV")&lt;/Q&gt;&lt;R&gt;0&lt;/R&gt;&lt;C&gt;0&lt;/C&gt;&lt;/FQL&gt;&lt;FQL&gt;&lt;Q&gt;DE000A0HN5C6^FG_FACTSET_SECTOR&lt;/Q&gt;&lt;R&gt;1&lt;/R&gt;&lt;C&gt;1&lt;/C&gt;&lt;D xsi:type="xsd:string"&gt;Finance&lt;/D&gt;&lt;/FQL&gt;&lt;FQL&gt;&lt;Q&gt;DE000A0HN5C6^FG_GICS_SECTOR&lt;/Q&gt;&lt;R&gt;0&lt;/R&gt;&lt;C&gt;0&lt;/C&gt;&lt;/FQL&gt;&lt;FQL&gt;&lt;Q&gt;DE000A0HN5C6^FF_TAX_RATE(ANN_R,1/1/2016,12/31/2016)&lt;/Q&gt;&lt;R&gt;1&lt;/R&gt;&lt;C&gt;1&lt;/C&gt;&lt;D xsi:type="xsd:double"&gt;34.7912146274501&lt;/D&gt;&lt;/FQL&gt;&lt;FQL&gt;&lt;Q&gt;DE000A0HN5C6^FF_TAX_RATE(ANN_R,1/1/2017,12/31/2017)&lt;/Q&gt;&lt;R&gt;1&lt;/R&gt;&lt;C&gt;1&lt;/C&gt;&lt;D xsi:type="xsd:double"&gt;32.1337849280271&lt;/D&gt;&lt;/FQL&gt;&lt;FQL&gt;&lt;Q&gt;DE000A0HN5C6^FF_TAX_RATE(ANN_R,1/1/2018,12/31/2018)&lt;/Q&gt;&lt;R&gt;1&lt;/R&gt;&lt;C&gt;1&lt;/C&gt;&lt;D xsi:type="xsd:double"&gt;29.092431856251&lt;/D&gt;&lt;/FQL&gt;&lt;FQL&gt;&lt;Q&gt;DE000A0HN5C6^FF_TAX_RATE(ANN_R,1/1/2019,12/31/2019)&lt;/Q&gt;&lt;R&gt;1&lt;/R&gt;&lt;C&gt;1&lt;/C&gt;&lt;D xsi:type="xsd:double"&gt;23.9651727091065&lt;/D&gt;&lt;/FQL&gt;&lt;FQL&gt;&lt;Q&gt;DE000A0HN5C6^FF_TAX_RATE(ANN_R,1/1/2020,12/31/2020)&lt;/Q&gt;&lt;R&gt;1&lt;/R&gt;&lt;C&gt;1&lt;/C&gt;&lt;D xsi:type="xsd:double"&gt;31.2824413817791&lt;/D&gt;&lt;/FQL&gt;&lt;FQL&gt;&lt;Q&gt;DE000A0HN5C6^FF_TAX_CF(ANN_R,1/1/2016,12/31/2016)&lt;/Q&gt;&lt;R&gt;1&lt;/R&gt;&lt;C&gt;1&lt;/C&gt;&lt;D xsi:type="xsd:double"&gt;58.017&lt;/D&gt;&lt;/FQL&gt;&lt;FQL&gt;&lt;Q&gt;DE000A0HN5C6^FF_TAX_CF(ANN_R,1/1/2017,12/31/2017)&lt;/Q&gt;&lt;R&gt;1&lt;/R&gt;&lt;C&gt;1&lt;/C&gt;&lt;D xsi:type="xsd:double"&gt;65&lt;/D&gt;&lt;/FQL&gt;&lt;FQL&gt;&lt;Q&gt;DE000A0HN5C6^FF_TAX_CF(ANN_R,1/1/2018,12/31/2018)&lt;/Q&gt;&lt;R&gt;1&lt;/R&gt;&lt;C&gt;1&lt;/C&gt;&lt;D xsi:type="xsd:double"&gt;63&lt;/D&gt;&lt;/FQL&gt;&lt;FQL&gt;&lt;Q&gt;DE000A0HN5C6^FF_TAX_CF(ANN_R,1/1/2019,12/31/2019)&lt;/Q&gt;&lt;R&gt;1&lt;/R&gt;&lt;C&gt;1&lt;/C&gt;&lt;D xsi:type="xsd:double"&gt;40.7&lt;/D&gt;&lt;/FQL&gt;&lt;FQL&gt;&lt;Q&gt;DE000A0HN5C6^FF_TAX_CF(ANN_R,1/1/2020,12/31/2020)&lt;/Q&gt;&lt;R&gt;1&lt;/R&gt;&lt;C&gt;1&lt;/C&gt;&lt;D xsi:type="xsd:double"&gt;33.2&lt;/D&gt;&lt;/FQL&gt;&lt;FQL&gt;&lt;Q&gt;DE000A0HN5C6^FF_PTX_INC(ANN_R,1/1/2016,12/31/2016)&lt;/Q&gt;&lt;R&gt;1&lt;/R&gt;&lt;C&gt;1&lt;/C&gt;&lt;D xsi:type="xsd:double"&gt;2489.183&lt;/D&gt;&lt;/FQL&gt;&lt;FQL&gt;&lt;Q&gt;DE000A0HN5C6^FF_PTX_INC(ANN_R,1/1/2017,12/31/2017)&lt;/Q&gt;&lt;R&gt;1&lt;/R&gt;&lt;C&gt;1&lt;/C&gt;&lt;D xsi:type="xsd:double"&gt;2598.2&lt;/D&gt;&lt;/FQL&gt;&lt;FQL&gt;&lt;Q&gt;DE000A0HN5C6^FF_PTX_INC(ANN_R,1/1/2018,12/31/2018)&lt;/Q&gt;&lt;R&gt;1&lt;/R&gt;&lt;C&gt;1&lt;/C&gt;&lt;D xsi:type="xsd:double"&gt;2626.8&lt;/D&gt;&lt;/FQL&gt;&lt;FQL&gt;&lt;Q&gt;DE000A0HN5C6^FF_PTX_INC(ANN_R,1/1/2019,12/31/2019)&lt;/Q&gt;&lt;R&gt;1&lt;/R&gt;&lt;C&gt;1&lt;/C&gt;&lt;D xsi:type="xsd:double"&gt;2101.8&lt;/D&gt;&lt;/FQL&gt;&lt;FQL&gt;&lt;Q&gt;DE000A0HN5C6^FF_PTX_INC(ANN_R,1/1/2020,12/31/2020)&lt;/Q&gt;&lt;R&gt;1&lt;/R&gt;&lt;C&gt;1&lt;/C&gt;&lt;D xsi:type="xsd:double"&gt;2234.8&lt;/D&gt;&lt;/FQL&gt;&lt;FQL&gt;&lt;Q&gt;DE000A0HN5C6^SUS_RR_RISK_SCORE(NOW,NOW,,"ESG")&lt;/Q&gt;&lt;R&gt;1&lt;/R&gt;&lt;C&gt;1&lt;/C&gt;&lt;D xsi:type="xsd:double"&gt;12.2420203947368&lt;/D&gt;&lt;/FQL&gt;&lt;</t>
        </r>
      </text>
    </comment>
    <comment ref="A72" authorId="0" shapeId="0" xr:uid="{1D9289BB-80E9-4666-BDAD-97210BCF79E5}">
      <text>
        <r>
          <rPr>
            <b/>
            <sz val="9"/>
            <color indexed="81"/>
            <rFont val="Tahoma"/>
            <family val="2"/>
          </rPr>
          <t>FQL&gt;&lt;Q&gt;DE000A0HN5C6^SUS_EC_RISK_SCORE(NOW,NOW,,"SOC")&lt;/Q&gt;&lt;R&gt;1&lt;/R&gt;&lt;C&gt;1&lt;/C&gt;&lt;D xsi:type="xsd:string"&gt;3.981500&lt;/D&gt;&lt;/FQL&gt;&lt;FQL&gt;&lt;Q&gt;DE000A0HN5C6^SUS_EC_RISK_SCORE(NOW,NOW,,"GOV")&lt;/Q&gt;&lt;R&gt;1&lt;/R&gt;&lt;C&gt;1&lt;/C&gt;&lt;D xsi:type="xsd:string"&gt;5.189263&lt;/D&gt;&lt;/FQL&gt;&lt;FQL&gt;&lt;Q&gt;KYG8087W1015^FG_FACTSET_SECTOR&lt;/Q&gt;&lt;R&gt;1&lt;/R&gt;&lt;C&gt;1&lt;/C&gt;&lt;D xsi:type="xsd:string"&gt;Consumer Non-Durables&lt;/D&gt;&lt;/FQL&gt;&lt;FQL&gt;&lt;Q&gt;KYG8087W1015^FG_GICS_SECTOR&lt;/Q&gt;&lt;R&gt;0&lt;/R&gt;&lt;C&gt;0&lt;/C&gt;&lt;/FQL&gt;&lt;FQL&gt;&lt;Q&gt;KYG8087W1015^FF_TAX_RATE(ANN_R,1/1/2016,12/31/2016)&lt;/Q&gt;&lt;R&gt;1&lt;/R&gt;&lt;C&gt;1&lt;/C&gt;&lt;D xsi:type="xsd:double"&gt;19.0983754485365&lt;/D&gt;&lt;/FQL&gt;&lt;FQL&gt;&lt;Q&gt;KYG8087W1015^FF_TAX_RATE(ANN_R,1/1/2017,12/31/2017)&lt;/Q&gt;&lt;R&gt;1&lt;/R&gt;&lt;C&gt;1&lt;/C&gt;&lt;D xsi:type="xsd:double"&gt;12.3298743182778&lt;/D&gt;&lt;/FQL&gt;&lt;FQL&gt;&lt;Q&gt;KYG8087W1015^FF_TAX_RATE(ANN_R,1/1/2018,12/31/2018)&lt;/Q&gt;&lt;R&gt;1&lt;/R&gt;&lt;C&gt;1&lt;/C&gt;&lt;D xsi:type="xsd:double"&gt;11.7556843600824&lt;/D&gt;&lt;/FQL&gt;&lt;FQL&gt;&lt;Q&gt;KYG8087W1015^FF_TAX_RATE(ANN_R,1/1/2019,12/31/2019)&lt;/Q&gt;&lt;R&gt;1&lt;/R&gt;&lt;C&gt;1&lt;/C&gt;&lt;D xsi:type="xsd:double"&gt;11.0171585074687&lt;/D&gt;&lt;/FQL&gt;&lt;FQL&gt;&lt;Q&gt;KYG8087W1015^FF_TAX_RATE(ANN_R,1/1/2020,12/31/2020)&lt;/Q&gt;&lt;R&gt;1&lt;/R&gt;&lt;C&gt;1&lt;/C&gt;&lt;D xsi:type="xsd:double"&gt;7.80546355751634&lt;/D&gt;&lt;/FQL&gt;&lt;FQL&gt;&lt;Q&gt;KYG8087W1015^FF_TAX_CF(ANN_R,1/1/2016,12/31/2016)&lt;/Q&gt;&lt;R&gt;1&lt;/R&gt;&lt;C&gt;1&lt;/C&gt;&lt;D xsi:type="xsd:double"&gt;666.141100124729&lt;/D&gt;&lt;/FQL&gt;&lt;FQL&gt;&lt;Q&gt;KYG8087W1015^FF_TAX_CF(ANN_R,1/1/2017,12/31/2017)&lt;/Q&gt;&lt;R&gt;1&lt;/R&gt;&lt;C&gt;1&lt;/C&gt;&lt;D xsi:type="xsd:double"&gt;614.665653826131&lt;/D&gt;&lt;/FQL&gt;&lt;FQL&gt;&lt;Q&gt;KYG8087W1015^FF_TAX_CF(ANN_R,1/1/2018,12/31/2018)&lt;/Q&gt;&lt;R&gt;1&lt;/R&gt;&lt;C&gt;1&lt;/C&gt;&lt;D xsi:type="xsd:double"&gt;397.277678848973&lt;/D&gt;&lt;/FQL&gt;&lt;FQL&gt;&lt;Q&gt;KYG8087W1015^FF_TAX_CF(ANN_R,1/1/2019,12/31/2019)&lt;/Q&gt;&lt;R&gt;1&lt;/R&gt;&lt;C&gt;1&lt;/C&gt;&lt;D xsi:type="xsd:double"&gt;818.095794017252&lt;/D&gt;&lt;/FQL&gt;&lt;FQL&gt;&lt;Q&gt;KYG8087W1015^FF_TAX_CF(ANN_R,1/1/2020,12/31/2020)&lt;/Q&gt;&lt;R&gt;1&lt;/R&gt;&lt;C&gt;1&lt;/C&gt;&lt;D xsi:type="xsd:double"&gt;544.275490992929&lt;/D&gt;&lt;/FQL&gt;&lt;FQL&gt;&lt;Q&gt;KYG8087W1015^FF_PTX_INC(ANN_R,1/1/2016,12/31/2016)&lt;/Q&gt;&lt;R&gt;1&lt;/R&gt;&lt;C&gt;1&lt;/C&gt;&lt;D xsi:type="xsd:double"&gt;4253.57034825909&lt;/D&gt;&lt;/FQL&gt;&lt;FQL&gt;&lt;Q&gt;KYG8087W1015^FF_PTX_INC(ANN_R,1/1/2017,12/31/2017)&lt;/Q&gt;&lt;R&gt;1&lt;/R&gt;&lt;C&gt;1&lt;/C&gt;&lt;D xsi:type="xsd:double"&gt;4940.46191917569&lt;/D&gt;&lt;/FQL&gt;&lt;FQL&gt;&lt;Q&gt;KYG8087W1015^FF_PTX_INC(ANN_R,1/1/2018,12/31/2018)&lt;/Q&gt;&lt;R&gt;1&lt;/R&gt;&lt;C&gt;1&lt;/C&gt;&lt;D xsi:type="xsd:double"&gt;6023.21452677252&lt;/D&gt;&lt;/FQL&gt;&lt;FQL&gt;&lt;Q&gt;KYG8087W1015^FF_PTX_INC(ANN_R,1/1/2019,12/31/2019)&lt;/Q&gt;&lt;R&gt;1&lt;/R&gt;&lt;C&gt;1&lt;/C&gt;&lt;D xsi:type="xsd:double"&gt;6311.29635069547&lt;/D&gt;&lt;/FQL&gt;&lt;FQL&gt;&lt;Q&gt;KYG8087W1015^FF_PTX_INC(ANN_R,1/1/2020,12/31/2020)&lt;/Q&gt;&lt;R&gt;1&lt;/R&gt;&lt;C&gt;1&lt;/C&gt;&lt;D xsi:type="xsd:double"&gt;6187.23098251448&lt;/D&gt;&lt;/FQL&gt;&lt;FQL&gt;&lt;Q&gt;KYG8087W1015^SUS_RR_RISK_SCORE(NOW,NOW,,"ESG")&lt;/Q&gt;&lt;R&gt;1&lt;/R&gt;&lt;C&gt;1&lt;/C&gt;&lt;D xsi:type="xsd:double"&gt;17.2242&lt;/D&gt;&lt;/FQL&gt;&lt;FQL&gt;&lt;Q&gt;KYG8087W1015^SUS_EC_RISK_SCORE(NOW,NOW,,"SOC")&lt;/Q&gt;&lt;R&gt;1&lt;/R&gt;&lt;C&gt;1&lt;/C&gt;&lt;D xsi:type="xsd:string"&gt;8.140175&lt;/D&gt;&lt;/FQL&gt;&lt;FQL&gt;&lt;Q&gt;KYG8087W1015^SUS_EC_RISK_SCORE(NOW,NOW,,"GOV")&lt;/Q&gt;&lt;R&gt;1&lt;/R&gt;&lt;C&gt;1&lt;/C&gt;&lt;D xsi:type="xsd:string"&gt;4.976483&lt;/D&gt;&lt;/FQL&gt;&lt;FQL&gt;&lt;Q&gt;US78467J1007^FG_FACTSET_SECTOR&lt;/Q&gt;&lt;R&gt;1&lt;/R&gt;&lt;C&gt;1&lt;/C&gt;&lt;D xsi:type="xsd:string"&gt;Technology Services&lt;/D&gt;&lt;/FQL&gt;&lt;FQL&gt;&lt;Q&gt;US78467J1007^FG_GICS_SECTOR&lt;/Q&gt;&lt;R&gt;0&lt;/R&gt;&lt;C&gt;0&lt;/C&gt;&lt;/FQL&gt;&lt;FQL&gt;&lt;Q&gt;US78467J1007^FF_TAX_RATE(ANN_R,1/1/2016,12/31/2016)&lt;/Q&gt;&lt;R&gt;1&lt;/R&gt;&lt;C&gt;1&lt;/C&gt;&lt;D xsi:type="xsd:double"&gt;19.9369254840602&lt;/D&gt;&lt;/FQL&gt;&lt;FQL&gt;&lt;Q&gt;US78467J1007^FF_TAX_RATE(ANN_R,1/1/2017,12/31/2017)&lt;/Q&gt;&lt;R&gt;1&lt;/R&gt;&lt;C&gt;1&lt;/C&gt;&lt;D xsi:type="xsd:double"&gt;-16.3424124513619&lt;/D&gt;&lt;/FQL&gt;&lt;FQL&gt;&lt;Q&gt;US78467J1007^FF_TAX_RATE(ANN_R,1/1/2018,12/31/2018)&lt;/Q&gt;&lt;R&gt;1&lt;/R&gt;&lt;C&gt;1&lt;/C&gt;&lt;D xsi:type="xsd:double"&gt;17.5059952038369&lt;/D&gt;&lt;/FQL&gt;&lt;FQL&gt;&lt;Q&gt;US78467J1007^FF_TAX_RATE(ANN_R,1/1/2019,12/31/2019)&lt;/Q&gt;&lt;R&gt;1&lt;/R&gt;&lt;C&gt;1&lt;/C&gt;&lt;D xsi:type="xsd:double"&gt;17.5286815873613&lt;/D&gt;&lt;/FQL&gt;&lt;FQL&gt;&lt;Q&gt;US78467J1007^FF_TAX_RATE(ANN_R,1/1/2020,12/31/2020)&lt;/Q&gt;&lt;R&gt;1&lt;/R&gt;&lt;C&gt;1&lt;/C&gt;&lt;D xsi:type="xsd:double"&gt;19.4122196442382&lt;/D&gt;&lt;/FQL&gt;&lt;FQL&gt;&lt;Q&gt;US78467J1007^FF_TAX_CF(ANN_R,1/1/2016,12/31/2016)&lt;/Q&gt;&lt;R&gt;1&lt;/R&gt;&lt;C&gt;1&lt;/C&gt;&lt;D xsi:type="xsd:double"&gt;8.809&lt;/D&gt;&lt;/FQL&gt;&lt;FQL&gt;&lt;Q&gt;US78467J1007^FF_TAX_CF(ANN_R,1/1/2017,12/31/2017)&lt;/Q&gt;&lt;R&gt;1&lt;/R&gt;&lt;C&gt;1&lt;/C&gt;&lt;D xsi:type="xsd:double"&gt;67.6&lt;/D&gt;&lt;/FQL&gt;&lt;FQL&gt;&lt;Q&gt;US78467J1007^FF_TAX_CF(ANN_R,1/1/2018,12/31/2018)&lt;/Q&gt;&lt;R&gt;1&lt;/R&gt;&lt;C&gt;1&lt;/C&gt;&lt;D xsi:type="xsd:double"&gt;143.4&lt;/D&gt;&lt;/FQL&gt;&lt;FQL&gt;&lt;Q&gt;US78467J1007^FF_TAX_CF(ANN_R,1/1/2019,12/31/2019)&lt;/Q&gt;&lt;R&gt;1&lt;/R&gt;&lt;C&gt;1&lt;/C&gt;&lt;D xsi:type="xsd:double"&gt;222.7&lt;/D&gt;&lt;/FQL&gt;&lt;FQL&gt;&lt;Q&gt;US78467J1007^FF_TAX_CF(ANN_R,1/1/2020,12/31/2020)&lt;/Q&gt;&lt;R&gt;1&lt;/R&gt;&lt;C&gt;1&lt;/C&gt;&lt;D xsi:type="xsd:double"&gt;277.4&lt;/D&gt;&lt;/FQL&gt;&lt;FQL&gt;&lt;Q&gt;US78467J1007^FF_PTX_INC(ANN_R,1/1/2016,12/31/2016)&lt;/Q&gt;&lt;R&gt;1&lt;/R&gt;&lt;C&gt;1&lt;/C&gt;&lt;D xsi:type="xsd:double"&gt;163.616&lt;/D&gt;&lt;/FQL&gt;&lt;FQL&gt;&lt;Q&gt;US78467J1007^FF_PTX_INC(ANN_R,1/1/2017,12/31/2017)&lt;/Q&gt;&lt;R&gt;1&lt;/R&gt;&lt;C&gt;1&lt;/C&gt;&lt;D xsi:type="xsd:double"&gt;282.7&lt;/D&gt;&lt;/FQL&gt;&lt;FQL&gt;&lt;Q&gt;US78467J1007^FF_PTX_INC(ANN_R,1/1/2018,12/31/2018)&lt;/Q&gt;&lt;R&gt;1&lt;/R&gt;&lt;C&gt;1&lt;/C&gt;&lt;D xsi:type="xsd:double"&gt;125.1&lt;/D&gt;&lt;/FQL&gt;&lt;FQL&gt;&lt;Q&gt;US78467J1007^FF_PTX_INC(ANN_R,1/1/2019,12/31/2019)&lt;/Q&gt;&lt;R&gt;1&lt;/R&gt;&lt;C&gt;1&lt;/C&gt;&lt;D xsi:type="xsd:double"&gt;531.7&lt;/D&gt;&lt;/FQL&gt;&lt;FQL&gt;&lt;Q&gt;US78467J1007^FF_PTX_INC(ANN_R,1/1/2020,12/31/2020)&lt;/Q&gt;&lt;R&gt;1&lt;/R&gt;&lt;C&gt;1&lt;/C&gt;&lt;D xsi:type="xsd:double"&gt;775.8&lt;/D&gt;&lt;/FQL&gt;&lt;FQL&gt;&lt;Q&gt;US78467J1007^SUS_RR_RISK_SCORE(NOW,NOW,,"ESG")&lt;/Q&gt;&lt;R&gt;0&lt;/R&gt;&lt;C&gt;0&lt;/C&gt;&lt;/FQL&gt;&lt;FQL&gt;&lt;Q&gt;US78467J1007^SUS_EC_RISK_SCORE(NOW,NOW,,"SOC")&lt;/Q&gt;&lt;R&gt;0&lt;/R&gt;&lt;C&gt;0&lt;/C&gt;&lt;/FQL&gt;&lt;FQL&gt;&lt;Q&gt;US78467J1007^SUS_EC_RISK_SCORE(NOW,NOW,,"GOV")&lt;/Q&gt;&lt;R&gt;0&lt;/R&gt;&lt;C&gt;0&lt;/C&gt;&lt;/FQL&gt;&lt;FQL&gt;&lt;Q&gt;US2644115055^FG_FACTSET_SECTOR&lt;/Q&gt;&lt;R&gt;1&lt;/R&gt;&lt;C&gt;1&lt;/C&gt;&lt;D xsi:type="xsd:string"&gt;Finance&lt;/D&gt;&lt;/FQL&gt;&lt;FQL&gt;&lt;Q&gt;US2644115055^FG_GICS_SECTOR&lt;/Q&gt;&lt;R&gt;1&lt;/R&gt;&lt;C&gt;1&lt;/C&gt;&lt;D xsi:type="xsd:string"&gt;Real Estate&lt;/D&gt;&lt;/FQL&gt;&lt;FQL&gt;&lt;Q&gt;US2644115055^FF_TAX_RATE(ANN_R,1/1/2016,12/31/2016)&lt;/Q&gt;&lt;R&gt;1&lt;/R&gt;&lt;C&gt;1&lt;/C&gt;&lt;D xsi:type="xsd:double"&gt;-0.197762496978162&lt;/D&gt;&lt;/FQL&gt;&lt;FQL&gt;&lt;Q&gt;US2644115055^FF_TAX_RATE(ANN_R,1/1/2017,12/31/2017)&lt;/Q&gt;&lt;R&gt;1&lt;/R&gt;&lt;C&gt;1&lt;/C&gt;&lt;D xsi:type="xsd:double"&gt;-0.123003772804796&lt;/D&gt;&lt;/FQL&gt;&lt;FQL&gt;&lt;Q&gt;US2644115055^FF_TAX_RATE(ANN_R,1/1/2018,12/31/2018)&lt;/Q&gt;&lt;R&gt;1&lt;/R&gt;&lt;C&gt;1&lt;/C&gt;&lt;D xsi:type="xsd:double"&gt;2.25091535864721&lt;/D&gt;&lt;/FQL&gt;&lt;FQL&gt;&lt;Q&gt;US2644115055^FF_TAX_RATE(ANN_R,1/1/2019,12/31/2019)&lt;/Q&gt;&lt;R&gt;1&lt;/R&gt;&lt;C&gt;1&lt;/C&gt;&lt;D xsi:type="xsd:double"&gt;1.97012826474024&lt;/D&gt;&lt;/FQL&gt;&lt;FQL&gt;&lt;Q&gt;US2644115055^FF_TAX_RATE(ANN_R,1/1/2020,12/31/2020)&lt;/Q&gt;&lt;R&gt;1&lt;/R&gt;&lt;C&gt;1&lt;/C&gt;&lt;D xsi:type="xsd:double"&gt;-1.71810564736487&lt;/D&gt;&lt;/FQL&gt;&lt;FQL&gt;&lt;Q&gt;US2644115055^FF_TAX_CF(ANN_R,1/1/2016,12/31/2016)&lt;/Q&gt;&lt;R&gt;1&lt;/R&gt;&lt;C&gt;1&lt;/C&gt;&lt;D xsi:type="xsd:double"&gt;0.6&lt;/D&gt;&lt;/FQL&gt;&lt;FQL&gt;&lt;Q&gt;US2644115055^FF_TAX_CF(ANN_R,1/1/2017,12/31/2017)&lt;/Q&gt;&lt;R&gt;1&lt;/R&gt;&lt;C&gt;1&lt;/C&gt;&lt;D xsi:type="xsd:double"&gt;21&lt;/D&gt;&lt;/FQL&gt;&lt;FQL&gt;&lt;Q&gt;US2644115055^FF_TAX_CF(ANN_R,1/1/2018,12/31/2018)&lt;/Q&gt;&lt;R&gt;1&lt;/R&gt;&lt;C&gt;1&lt;/C&gt;&lt;D xsi:type="xsd:double"&gt;3.7&lt;/D&gt;&lt;/FQL&gt;&lt;FQL&gt;&lt;Q&gt;US2644115055^FF_TAX_CF(ANN_R,1/1/2019,12/31/2019)&lt;/Q&gt;&lt;R&gt;1&lt;/R&gt;&lt;C&gt;1&lt;/C&gt;&lt;D xsi:type="xsd:double"&gt;7.8&lt;/D&gt;&lt;/FQL&gt;&lt;FQL&gt;&lt;Q&gt;US2644115055^FF_TAX_CF(ANN_R,1/1/2020,12/31/2020)&lt;/Q&gt;&lt;R&gt;1&lt;/R&gt;&lt;C&gt;1&lt;/C&gt;&lt;D xsi:type="xsd:double"&gt;-0.308&lt;/D&gt;&lt;/FQL&gt;&lt;FQL&gt;&lt;Q&gt;US2644115055^FF_PTX_INC(ANN_R,1/1/2016,12/31/2016)&lt;/Q&gt;&lt;R&gt;1&lt;/R&gt;&lt;C&gt;1&lt;/C&gt;&lt;D xsi:type="xsd:double"&gt;297.832&lt;/D&gt;&lt;/FQL&gt;&lt;FQL&gt;&lt;Q&gt;US2644115055^FF_PTX_INC(ANN_R,1/1/2017,12/31/2017)&lt;/Q&gt;&lt;R&gt;1&lt;/R&gt;&lt;C&gt;1&lt;/C&gt;&lt;D xsi:type="xsd:double"&gt;290.235&lt;/D&gt;&lt;/FQL&gt;&lt;FQL&gt;&lt;Q&gt;US2644115055^FF_PTX_INC(ANN_R,1/1/2018,12/31/2018)&lt;/Q&gt;&lt;R&gt;1&lt;/R&gt;&lt;C&gt;1&lt;/C&gt;&lt;D xsi:type="xsd:double"&gt;392.196&lt;/D&gt;&lt;/FQL&gt;&lt;FQL&gt;&lt;Q&gt;US2644115055^FF_PTX_INC(ANN_R,1/1/2019,12/31/2019)&lt;/Q&gt;&lt;R&gt;1&lt;/R&gt;&lt;C&gt;1&lt;/C&gt;&lt;D xsi:type="xsd:double"&gt;440.885&lt;/D&gt;&lt;/FQL&gt;&lt;FQL&gt;&lt;Q&gt;US2644115055^FF_PTX_INC(ANN_R,1/1/2020,12/31/2020)&lt;/Q&gt;&lt;R&gt;1&lt;/R&gt;&lt;C&gt;1&lt;/C&gt;&lt;D xsi:type="xsd:double"&gt;297.537&lt;/D&gt;&lt;/FQL&gt;&lt;FQL&gt;&lt;Q&gt;US2644115055^SUS_RR_RISK_SCORE(NOW,NOW,,"ESG")&lt;/Q&gt;&lt;R&gt;1&lt;/R&gt;&lt;C&gt;1&lt;/C&gt;&lt;D xsi:type="xsd:double"&gt;13.3650451923077&lt;/D&gt;&lt;/FQL&gt;&lt;FQL&gt;&lt;Q&gt;US2644115055^SUS_EC_RISK_SCORE(NOW,NOW,,"SOC")&lt;/Q&gt;&lt;R&gt;1&lt;/R&gt;&lt;C&gt;1&lt;/C&gt;&lt;D xsi:type="xsd:string"&gt;3.924298&lt;/D&gt;&lt;/FQL&gt;&lt;FQL&gt;&lt;Q&gt;US2644115055^SUS_EC_RISK_SCORE(NOW,NOW,,"GOV")&lt;/Q&gt;&lt;R&gt;1&lt;/R&gt;&lt;C&gt;1&lt;/C&gt;&lt;D xsi:type="xsd:string"&gt;4.836862&lt;/D&gt;&lt;/FQL&gt;&lt;FQL&gt;&lt;Q&gt;BMG0450A1053^FG_FACTSET_SECTOR&lt;/Q&gt;&lt;R&gt;1&lt;/R&gt;&lt;C&gt;1&lt;/C&gt;&lt;D xsi:type="xsd:string"&gt;Finance&lt;/D&gt;&lt;/FQL&gt;&lt;FQL&gt;&lt;Q&gt;BMG0450A1053^FG_GICS_SECTOR&lt;/Q&gt;&lt;R&gt;0&lt;/R&gt;&lt;C&gt;0&lt;/C&gt;&lt;/FQL&gt;&lt;FQL&gt;&lt;Q&gt;BMG0450A1053^FF_TAX_RATE(ANN_R,1/1/2016,12/31/2016)&lt;/Q&gt;&lt;R&gt;1&lt;/R&gt;&lt;C&gt;1&lt;/C&gt;&lt;D xsi:type="xsd:double"&gt;3.88736142895907&lt;/D&gt;&lt;/FQL&gt;&lt;FQL&gt;&lt;Q&gt;BMG0450A1053^FF_TAX_RATE(ANN_R,1/1/2017,12/31/2017)&lt;/Q&gt;&lt;R&gt;1&lt;/R&gt;&lt;C&gt;1&lt;/C&gt;&lt;D xsi:type="xsd:double"&gt;20.7430677847318&lt;/D&gt;&lt;/FQL&gt;&lt;FQL&gt;&lt;Q&gt;BMG0450A1053^FF_TAX_RATE(ANN_R,1/1/2018,12/31/2018)&lt;/Q&gt;&lt;R&gt;1&lt;/R&gt;&lt;C&gt;1&lt;/C&gt;&lt;D xsi:type="xsd:double"&gt;14.313096713983&lt;/D&gt;&lt;/FQL&gt;&lt;FQL&gt;&lt;Q&gt;BMG0450A1053^FF_TAX_RATE(ANN_R,1/1/2019,12/31/2019)&lt;/Q&gt;&lt;R&gt;1&lt;/R&gt;&lt;C&gt;1&lt;/C&gt;&lt;D xsi:type="xsd:double"&gt;9.03017088994215&lt;/D&gt;&lt;/FQL&gt;&lt;FQL&gt;&lt;Q&gt;BMG0450A1053^FF_TAX_RATE(ANN_R,1/1/2020,12/31/2020)&lt;/Q&gt;&lt;R&gt;1&lt;/R&gt;&lt;C&gt;1&lt;/C&gt;&lt;D xsi:type="xsd:double"&gt;7.81616039629425&lt;/D&gt;&lt;/FQL&gt;&lt;FQL&gt;&lt;Q&gt;BMG0450A1053^FF_TAX_CF(ANN_R,1/1/2016,12/31/2016)&lt;/Q&gt;&lt;R&gt;1&lt;/R&gt;&lt;C&gt;1&lt;/C&gt;&lt;D xsi:type="xsd:double"&gt;50.621&lt;/D&gt;&lt;/FQL&gt;&lt;FQL&gt;&lt;Q&gt;BMG0450A1053^FF_TAX_CF(ANN_R,1/1/2017,12/31/2017)&lt;/Q&gt;&lt;R&gt;1&lt;/R&gt;&lt;C&gt;1&lt;/C&gt;&lt;D xsi:type="xsd:double"&gt;51.781&lt;/D&gt;&lt;/FQL&gt;&lt;FQL&gt;&lt;Q&gt;BMG0450A1053^FF_TAX_CF(ANN_R,1/1/2018,12/31/2018)&lt;/Q&gt;&lt;R&gt;1&lt;/R&gt;&lt;C&gt;1&lt;/C&gt;&lt;D xsi:type="xsd:double"&gt;-0.98&lt;/D&gt;&lt;/FQL&gt;&lt;FQL&gt;&lt;Q&gt;BMG0450A1053^FF_TAX_CF(ANN_R,1/1/2019,12/31/2019)&lt;/Q&gt;&lt;R&gt;1&lt;/R&gt;&lt;C&gt;1&lt;/C&gt;&lt;D xsi:type="xsd:double"&gt;109.463&lt;/D&gt;&lt;/FQL&gt;&lt;FQL&gt;&lt;Q&gt;BMG0450A1053^FF_TAX_CF(ANN_R,1/1/2020,12/31/2020)&lt;/Q&gt;&lt;R&gt;1&lt;/R&gt;&lt;C&gt;1&lt;/C&gt;&lt;D xsi:type="xsd:double"&gt;202.94&lt;/D&gt;&lt;/FQL&gt;&lt;FQL&gt;&lt;Q&gt;BMG0450A1053^FF_PTX_INC(ANN_R,1/1/2016,12/31/2016)&lt;/Q&gt;&lt;R&gt;1&lt;/R&gt;&lt;C&gt;1&lt;/C&gt;&lt;D xsi:type="xsd:double"&gt;807.077&lt;/D&gt;&lt;/FQL&gt;&lt;FQL&gt;&lt;Q&gt;BMG0450A1053^FF_PTX_INC(ANN_R,1/1/2017,12/31/2017)&lt;/Q&gt;&lt;R&gt;1&lt;/R&gt;&lt;C&gt;1&lt;/C&gt;&lt;D xsi:type="xsd:double"&gt;614.991&lt;/D&gt;&lt;/FQL&gt;&lt;FQL&gt;&lt;Q&gt;BMG0450A1053^FF_PTX_INC(ANN_R,1/1/2018,12/31/2018)&lt;/Q&gt;&lt;R&gt;1&lt;/R&gt;&lt;C&gt;1&lt;/C&gt;&lt;D xsi:type="xsd:double"&gt;796.131&lt;/D&gt;&lt;/FQL&gt;&lt;FQL&gt;&lt;Q&gt;BMG0450A1053^FF_PTX_INC(ANN_R,1/1/2019,12/31/2019)&lt;/Q&gt;&lt;R&gt;1&lt;/R&gt;&lt;C&gt;1&lt;/C&gt;&lt;D xsi:type="xsd:double"&gt;1725.438&lt;/D&gt;&lt;/FQL&gt;&lt;FQL&gt;&lt;Q&gt;BMG0450A1053^FF_PTX_INC(ANN_R,1/1/2020,12/31/2020)&lt;/Q&gt;&lt;R&gt;1&lt;/R&gt;&lt;C&gt;1&lt;/C&gt;&lt;D xsi:type="xsd:double"&gt;1430.856&lt;/D&gt;&lt;/FQL&gt;&lt;FQL&gt;&lt;Q&gt;BMG0450A1053^SUS_RR_RISK_SCORE(NOW,NOW,,"ESG")&lt;/Q&gt;&lt;R&gt;1&lt;/R&gt;&lt;C&gt;1&lt;/C&gt;&lt;D xsi:type="xsd:double"&gt;22.063321875&lt;/D&gt;&lt;/FQL&gt;&lt;FQL&gt;&lt;Q&gt;BMG0450A1053^SUS_EC_RISK_SCORE(NOW,NOW,,"SOC")&lt;/Q&gt;&lt;R&gt;1&lt;/R&gt;&lt;C&gt;1&lt;/C&gt;&lt;D xsi:type="xsd:string"&gt;6.969478&lt;/D&gt;&lt;/FQL&gt;&lt;FQL&gt;&lt;Q&gt;BMG0450A1053^SUS_EC_RISK_SCORE(NOW,NOW,,"GOV")&lt;/Q&gt;&lt;R&gt;1&lt;/R&gt;&lt;C&gt;1&lt;/C&gt;&lt;D xsi:type="xsd:string"&gt;13.120744&lt;/D&gt;&lt;/FQL&gt;&lt;FQL&gt;&lt;Q&gt;JE00B8KF9B49^FG_FACTSET_SECTOR&lt;/Q&gt;&lt;R&gt;1&lt;/R&gt;&lt;C&gt;1&lt;/C&gt;&lt;D xsi:type="xsd:string"&gt;Commercial Services&lt;/D&gt;&lt;/FQL&gt;&lt;FQL&gt;&lt;Q&gt;JE00B8KF9B49^FG_GICS_SECTOR&lt;/Q&gt;&lt;R&gt;0&lt;/R&gt;&lt;C&gt;0&lt;/C&gt;&lt;/FQL&gt;&lt;FQL&gt;&lt;Q&gt;JE00B8KF9B49^FF_TAX_RATE(ANN_R,1/1/2016,12/31/2016)&lt;/Q&gt;&lt;R&gt;1&lt;/R&gt;&lt;C&gt;1&lt;/C&gt;&lt;D xsi:type="xsd:double"&gt;21.1278318031184&lt;/D&gt;&lt;/FQL&gt;&lt;FQL&gt;&lt;Q&gt;JE00B8KF9B49^FF_TAX_RATE(ANN_R,1/1/2017,12/31/2017)&lt;/Q&gt;&lt;R&gt;1&lt;/R&gt;&lt;C&gt;1&lt;/C&gt;&lt;D xsi:type="xsd:double"&gt;9.87072852991282&lt;/D&gt;&lt;/FQL&gt;&lt;FQL&gt;&lt;Q&gt;JE00B8KF9B49^FF_TAX_RATE(ANN_R,1/1/2018,12/31/2018)&lt;/Q&gt;&lt;R&gt;1&lt;/R&gt;&lt;C&gt;1&lt;/C&gt;&lt;D xsi:type="xsd:double"&gt;20.8621954200962&lt;/D&gt;&lt;/FQL&gt;&lt;FQL&gt;&lt;Q&gt;JE00B8KF9B49^FF_TAX_RATE(ANN_R,1/1/2019,12/31/2019)&lt;/Q&gt;&lt;R&gt;1&lt;/R&gt;&lt;C&gt;1&lt;/C&gt;&lt;D xsi:type="xsd:double"&gt;22.9243081027009&lt;/D&gt;&lt;/FQL&gt;&lt;FQL&gt;&lt;Q&gt;JE00B8KF9B49^FF_TAX_RATE(ANN_R,1/1/2020,12/31/2020)&lt;/Q&gt;&lt;R&gt;0&lt;/R&gt;&lt;C&gt;0&lt;/C&gt;&lt;/FQL&gt;&lt;FQL&gt;&lt;Q&gt;JE00B8KF9B49^FF_TAX_CF(ANN_R,1/1/2016,12/31/2016)&lt;/Q&gt;&lt;R&gt;1&lt;/R&gt;&lt;C&gt;1&lt;/C&gt;&lt;D xsi:type="xsd:double"&gt;414.2&lt;/D&gt;&lt;/FQL&gt;&lt;FQL&gt;&lt;Q&gt;JE00B8KF9B49^FF_TAX_CF(ANN_R,1/1/2017,12/31/2017)&lt;/Q&gt;&lt;R&gt;1&lt;/R&gt;&lt;C&gt;1&lt;/C&gt;&lt;D xsi:type="xsd:double"&gt;424.7&lt;/D&gt;&lt;/FQL&gt;&lt;FQL&gt;&lt;Q&gt;JE00B8KF9B49^FF_TAX_CF(ANN_R,1/1/2018,12/31/2018)&lt;/Q&gt;&lt;R&gt;1&lt;/R&gt;&lt;C&gt;1&lt;/C&gt;&lt;D xsi:type="xsd:double"&gt;383.6&lt;/D&gt;&lt;/FQL&gt;&lt;FQL&gt;&lt;Q&gt;JE00B8KF9B49^FF_TAX_CF(ANN_R,1/1/2019,12/31/2019)&lt;/Q&gt;&lt;R&gt;1&lt;/R&gt;&lt;C&gt;1&lt;/C&gt;&lt;D xsi:type="xsd:double"&gt;536&lt;/D&gt;&lt;/FQL&gt;&lt;FQL&gt;&lt;Q&gt;JE00B8KF9B49^FF_TAX_CF(ANN_R,1/1/2020,12/31/2020)&lt;/Q&gt;&lt;R&gt;1&lt;/R&gt;&lt;C&gt;1&lt;/C&gt;&lt;D xsi:type="xsd:double"&gt;371.5&lt;/D&gt;&lt;/FQL&gt;&lt;FQL&gt;&lt;Q&gt;JE00B8KF9B49^FF_PTX_INC(ANN_R,1/1/2016,12/31/2016)&lt;/Q&gt;&lt;R&gt;1&lt;/R&gt;&lt;C&gt;1&lt;/C&gt;&lt;D xsi:type="xsd:double"&gt;1840.7&lt;/D&gt;&lt;/FQL&gt;&lt;FQL&gt;&lt;Q&gt;JE00B8KF9B49^FF_PTX_INC(ANN_R,1/1/2017,12/31/2017)&lt;/Q&gt;&lt;R&gt;1&lt;/R&gt;&lt;C&gt;1&lt;/C&gt;&lt;D xsi:type="xsd:double"&gt;1995.8&lt;/D&gt;&lt;/FQL&gt;&lt;FQL&gt;&lt;Q&gt;JE00B8KF9B49^FF_PTX_INC(ANN_R,1/1/2018,12/31/2018)&lt;/Q&gt;&lt;R&gt;1&lt;/R&gt;&lt;C&gt;1&lt;/C&gt;&lt;D xsi:type="xsd:double"&gt;1227.1&lt;/D&gt;&lt;/FQL&gt;&lt;FQL&gt;&lt;Q&gt;JE00B8KF9B49^FF_PTX_INC(ANN_R,1/1/2019,12/31/2019)&lt;/Q&gt;&lt;R&gt;1&lt;/R&gt;&lt;C&gt;1&lt;/C&gt;&lt;D xsi:type="xsd:double"&gt;1199.6&lt;/D&gt;&lt;/FQL&gt;&lt;FQL&gt;&lt;Q&gt;JE00B8KF9B49^FF_PTX_INC(ANN_R,1/1/2020,12/31/2020)&lt;/Q&gt;&lt;R&gt;1&lt;/R&gt;&lt;C&gt;1&lt;/C&gt;&lt;D xsi:type="xsd:double"&gt;-2654.6&lt;/D&gt;&lt;/FQL&gt;&lt;FQL&gt;&lt;Q&gt;JE00B8KF9B49^SUS_RR_RISK_SCORE(NOW,NOW,,"ESG")&lt;/Q&gt;&lt;R&gt;1&lt;/R&gt;&lt;C&gt;1&lt;/C&gt;&lt;D xsi:type="xsd:double"&gt;12.62243125&lt;/D&gt;&lt;/FQL&gt;&lt;FQL&gt;&lt;Q&gt;JE00B8KF9B49^SUS_EC_RISK_SCORE(NOW,NOW,,"SOC")&lt;/Q&gt;&lt;R&gt;1&lt;/R&gt;&lt;C&gt;1&lt;/C&gt;&lt;D xsi:type="xsd:string"&gt;7.561506&lt;/D&gt;&lt;/FQL&gt;&lt;FQL&gt;&lt;Q&gt;JE00B8KF9B49^SUS_EC_RISK_SCORE(NOW,NOW,,"GOV")&lt;/Q&gt;&lt;R&gt;1&lt;/R&gt;&lt;C&gt;1&lt;/C&gt;&lt;D xsi:type="xsd:string"&gt;5.015925&lt;/D&gt;&lt;/FQL&gt;&lt;FQL&gt;&lt;Q&gt;IL0011301780^FG_FACTSET_SECTOR&lt;/Q&gt;&lt;R&gt;1&lt;/R&gt;&lt;C&gt;1&lt;/C&gt;&lt;D xsi:type="xsd:string"&gt;Technology Services&lt;/D&gt;&lt;/FQL&gt;&lt;FQL&gt;&lt;Q&gt;IL0011301780^FG_GICS_SECTOR&lt;/Q&gt;&lt;R&gt;0&lt;/R&gt;&lt;C&gt;0&lt;/C&gt;&lt;/FQL&gt;&lt;FQL&gt;&lt;Q&gt;IL0011301780^FF_TAX_RATE(ANN_R,1/1/2016,12/31/2016)&lt;/Q&gt;&lt;R&gt;0&lt;/R&gt;&lt;C&gt;0&lt;/C&gt;&lt;/FQL&gt;&lt;FQL&gt;&lt;Q&gt;IL0011301780^FF_TAX_RATE(ANN_R,1/1/2017,12/31/2017)&lt;/Q&gt;&lt;R&gt;0&lt;/R&gt;&lt;C&gt;0&lt;/C&gt;&lt;/FQL&gt;&lt;FQL&gt;&lt;Q&gt;IL0011301780^FF_TAX_RATE(ANN_R,1/1/2018,12/31/2018)&lt;/Q&gt;&lt;R&gt;0&lt;/R&gt;&lt;C&gt;0&lt;/C&gt;&lt;/FQL&gt;&lt;FQL&gt;&lt;Q&gt;IL0011301780^FF_TAX_RATE(ANN_R,1/1/2019,12/31/2019)&lt;/Q&gt;&lt;R&gt;0&lt;/R&gt;&lt;C&gt;0&lt;/C&gt;&lt;/FQL&gt;&lt;FQL&gt;&lt;Q&gt;IL0011301780^FF_TAX_RATE(ANN_R,1/1/2020,12/31/2020)&lt;/Q&gt;&lt;R&gt;0&lt;/R&gt;&lt;C&gt;0&lt;/C&gt;&lt;/FQL&gt;&lt;FQL&gt;&lt;Q&gt;IL0011301780^FF_TAX_CF(ANN_R,1/1/2016,12/31/2016)&lt;/Q&gt;&lt;R&gt;1&lt;/R&gt;&lt;C&gt;1&lt;/C&gt;&lt;D xsi:type="xsd:double"&gt;2.64400000000091&lt;/D&gt;&lt;/FQL&gt;&lt;FQL&gt;&lt;Q&gt;IL0011301780^FF_TAX_CF(ANN_R,1/1/2017,12/31/2017)&lt;/Q&gt;&lt;R&gt;1&lt;/R&gt;&lt;C&gt;1&lt;/C&gt;&lt;D xsi:type="xsd:double"&gt;4.42200000001067&lt;/D&gt;&lt;/FQL&gt;&lt;FQL&gt;&lt;Q&gt;IL0011301780^FF_TAX_CF(ANN_R,1/1/2018,12/31/2018)&lt;/Q&gt;&lt;R&gt;1&lt;/R&gt;&lt;C&gt;1&lt;/C&gt;&lt;D xsi:type="xsd:double"&gt;3.66600000000467&lt;/D&gt;&lt;/FQL&gt;&lt;FQL&gt;&lt;Q&gt;IL0011301780^FF_TAX_CF(ANN_R,1/1/2019,12/31/2019)&lt;/Q&gt;&lt;R&gt;1&lt;/R&gt;&lt;C&gt;1&lt;/C&gt;&lt;D xsi:type="xsd:double"&gt;3.10900000000034&lt;/D&gt;&lt;/FQL&gt;&lt;FQL&gt;&lt;Q&gt;IL0011301780^FF_TAX_CF(ANN_R,1/1/2020,12/31/2020)&lt;/Q&gt;&lt;R&gt;1&lt;/R&gt;&lt;C&gt;1&lt;/C&gt;&lt;D xsi:type="xsd:double"&gt;5.81000000001612&lt;/D&gt;&lt;/FQL&gt;&lt;FQL&gt;&lt;Q&gt;IL0011301780^FF_PTX_INC(ANN_R,1/1/2016,12/31/2016)&lt;/Q&gt;&lt;R&gt;1&lt;/R&gt;&lt;C&gt;1&lt;/C&gt;&lt;D xsi:type="xsd:double"&gt;-43.7890000000151&lt;/D&gt;&lt;/FQL&gt;&lt;FQL&gt;&lt;Q&gt;IL0011301780^FF_PTX_INC(ANN_R,1/1/2017,12/31/2017)&lt;/Q&gt;&lt;R&gt;1&lt;/R&gt;&lt;C&gt;1&lt;/C&gt;&lt;D xsi:type="xsd:double"&gt;-54.9500000001326&lt;/D&gt;&lt;/FQL&gt;&lt;FQL&gt;&lt;Q&gt;IL0011301780^FF_PTX_INC(ANN_R,1/1/2018,12/31/2018)&lt;/Q&gt;&lt;R&gt;1&lt;/R&gt;&lt;C&gt;1&lt;/C&gt;&lt;D xsi:type="xsd:double"&gt;-33.9130000000432&lt;/D&gt;&lt;/FQL&gt;&lt;FQL&gt;&lt;Q&gt;IL0011301780^FF_PTX_INC(ANN_R,1/1/2019,12/31/2019)&lt;/Q&gt;&lt;R&gt;1&lt;/R&gt;&lt;C&gt;1&lt;/C&gt;&lt;D xsi:type="xsd:double"&gt;-83.8160000000092&lt;/D&gt;&lt;/FQL&gt;&lt;FQL&gt;&lt;Q&gt;IL0011301780^FF_PTX_INC(ANN_R,1/1/2020,12/31/2020)&lt;/Q&gt;&lt;R&gt;1&lt;/R&gt;&lt;C&gt;1&lt;/C&gt;&lt;D xsi:type="xsd:double"&gt;-150.165000000417&lt;/D&gt;&lt;/FQL&gt;&lt;FQL&gt;&lt;Q&gt;IL0011301780^SUS_RR_RISK_SCORE(NOW,NOW,,"ESG")&lt;/Q&gt;&lt;R&gt;0&lt;/R&gt;&lt;C&gt;0&lt;/C&gt;&lt;/FQL&gt;&lt;FQL&gt;&lt;Q&gt;IL0011301780^SUS_EC_RISK_SCORE(NOW,NOW,,"SOC")&lt;/Q&gt;&lt;R&gt;0&lt;/R&gt;&lt;C&gt;0&lt;/C&gt;&lt;/FQL&gt;&lt;FQL&gt;&lt;Q&gt;IL0011301780^SUS_EC_RISK_SCORE(NOW,NOW,,"GOV")&lt;/Q&gt;&lt;R&gt;0&lt;/R&gt;&lt;C&gt;0&lt;/C&gt;&lt;/FQL&gt;&lt;FQL&gt;&lt;Q&gt;KYG210961051^FG_FACTSET_SECTOR&lt;/Q&gt;&lt;R&gt;1&lt;/R&gt;&lt;C&gt;1&lt;/C&gt;&lt;D xsi:type="xsd:string"&gt;Consumer Non-Durables&lt;/D&gt;&lt;/FQL&gt;&lt;FQL&gt;&lt;Q&gt;KYG210961051^FG_GICS_SECTOR&lt;/Q&gt;&lt;R&gt;0&lt;/R&gt;&lt;C&gt;0&lt;/C&gt;&lt;/FQL&gt;&lt;FQL&gt;&lt;Q&gt;KYG210961051^FF_TAX_RATE(ANN_R,1/1/2016,12/31/2016)&lt;/Q&gt;&lt;R&gt;0&lt;/R&gt;&lt;C&gt;0&lt;/C&gt;&lt;/FQL&gt;&lt;FQL&gt;&lt;Q&gt;KYG210961051^FF_TAX_RATE(ANN_R,1/1/2017,12/31/2017)&lt;/Q&gt;&lt;R&gt;1&lt;/R&gt;&lt;C&gt;1&lt;/C&gt;&lt;D xsi:type="xsd:double"&gt;22.6396887420422&lt;/D&gt;&lt;/FQL&gt;&lt;FQL&gt;&lt;Q&gt;KYG210961051^FF_TAX_RATE(ANN_R,1/1/2018,12/31/2018)&lt;/Q&gt;&lt;R&gt;1&lt;/R&gt;&lt;C&gt;1&lt;/C&gt;&lt;D xsi:type="xsd:double"&gt;16.8452590142761&lt;/D&gt;&lt;/FQL&gt;&lt;FQL&gt;&lt;Q&gt;KYG210961051^FF_TAX_RATE(ANN_R,1/1/2019,12/31/2019)&lt;/Q&gt;&lt;R&gt;1&lt;/R&gt;&lt;C&gt;1&lt;/C&gt;&lt;D xsi:type="xsd:double"&gt;24.1149104952635&lt;/D&gt;&lt;/FQL&gt;&lt;FQL&gt;&lt;Q&gt;KYG210961051^FF_TAX_RATE(ANN_R,1/1/2020,12/31/2020)&lt;/Q&gt;&lt;R&gt;1&lt;/R&gt;&lt;C&gt;1&lt;/C&gt;&lt;D xsi:type="xsd:double"&gt;17.5176015968758&lt;/D&gt;&lt;/FQL&gt;&lt;FQL&gt;&lt;Q&gt;KYG210961051^FF_TAX_CF(ANN_R,1/1/2016,12/31/2016)&lt;/Q&gt;&lt;R&gt;1&lt;/R&gt;&lt;C&gt;1&lt;/C&gt;&lt;D xsi:type="xsd:double"&gt;644.190021499863&lt;/D&gt;&lt;/FQL&gt;&lt;FQL&gt;&lt;Q&gt;KYG210961051^FF_TAX_CF(ANN_R,1/1/2017,12/31/2017)&lt;/Q&gt;&lt;R&gt;1&lt;/R&gt;&lt;C&gt;1&lt;/C&gt;&lt;D xsi:type="xsd:double"&gt;735.347728353285&lt;/D&gt;&lt;/FQL&gt;&lt;FQL&gt;&lt;Q&gt;KYG210961051^FF_TAX_CF(ANN_R,1/1/2018,12/31/2018)&lt;/Q&gt;&lt;R&gt;1&lt;/R&gt;&lt;C&gt;1&lt;/C&gt;&lt;D xsi:type="xsd:double"&gt;784.681750087089&lt;/D&gt;&lt;/FQL&gt;&lt;FQL&gt;&lt;Q&gt;KYG210961051^FF_TAX_CF(ANN_R,1/1/2019,12/31/2019)&lt;/Q&gt;&lt;R&gt;1&lt;/R&gt;&lt;C&gt;1&lt;/C&gt;&lt;D xsi:type="xsd:double"&gt;1122.4015579589&lt;/D&gt;&lt;/FQL&gt;&lt;FQL&gt;&lt;Q&gt;KYG210961051^FF_TAX_CF(ANN_R,1/1/2020,12/31/2020)&lt;/Q&gt;&lt;R&gt;1&lt;/R&gt;&lt;C&gt;1&lt;/C&gt;&lt;D xsi:type="xsd:double"&gt;845.686010589267&lt;/D&gt;&lt;/FQL&gt;&lt;FQL&gt;&lt;Q&gt;KYG210961051^FF_PTX_INC(ANN_R,1/1/2016,12/31/2016)&lt;/Q&gt;&lt;R&gt;1&lt;/R&gt;&lt;C&gt;1&lt;/C&gt;&lt;D xsi:type="xsd:double"&gt;-539.091944570426&lt;/D&gt;&lt;/FQL&gt;&lt;FQL&gt;&lt;Q&gt;KYG210961051^FF_PTX_INC(ANN_R,1/1/2017,12/31/2017)&lt;/Q&gt;&lt;R&gt;1&lt;/R&gt;&lt;C&gt;1&lt;/C&gt;&lt;D xsi:type="xsd:double"&gt;3026.80813140224&lt;/D&gt;&lt;/FQL&gt;&lt;FQL&gt;&lt;Q&gt;KYG210961051^FF_PTX_INC(ANN_R,1/1/2018,12/31/2018)&lt;/Q&gt;&lt;R&gt;1&lt;/R&gt;&lt;C&gt;1&lt;/C&gt;&lt;D xsi:type="xsd:double"&gt;4563.37155547761&lt;/D&gt;&lt;/FQL&gt;&lt;FQL&gt;&lt;Q&gt;KYG210961051^FF_PTX_INC(ANN_R,1/1/2019,12/31/2019)&lt;/Q&gt;&lt;R&gt;1&lt;/R&gt;&lt;C&gt;1&lt;/C&gt;&lt;D xsi:type="xsd:double"&gt;6157.6007753876&lt;/D&gt;&lt;/FQL&gt;&lt;FQL&gt;&lt;Q&gt;KYG210961051^FF_PTX_INC(ANN_R,1/1/2020,12/31/2020)&lt;/Q&gt;&lt;R&gt;1&lt;/R&gt;&lt;C&gt;1&lt;/C&gt;&lt;D xsi:type="xsd:double"&gt;4190.00648190734&lt;/D&gt;&lt;/FQL&gt;&lt;FQL&gt;&lt;Q&gt;KYG210961051^SUS_RR_RISK_SCORE(NOW,NOW,,"ESG")&lt;/Q&gt;&lt;R&gt;1&lt;/R&gt;&lt;C&gt;1&lt;/C&gt;&lt;D xsi:type="xsd:double"&gt;39.2072625&lt;/D&gt;&lt;/FQL&gt;&lt;FQL&gt;&lt;Q&gt;KYG210961051^SUS_EC_RISK_SCORE(NOW,NOW,,"SOC")&lt;/Q&gt;&lt;R&gt;1&lt;/R&gt;&lt;C&gt;1&lt;/C&gt;&lt;D xsi:type="xsd:string"&gt;15.835350&lt;/D&gt;&lt;/FQL&gt;&lt;FQL&gt;&lt;Q&gt;KYG210961051^SUS_EC_RISK_SCORE(NOW,NOW,,"GOV")&lt;/Q&gt;&lt;R&gt;1&lt;/R&gt;&lt;C&gt;1&lt;/C&gt;&lt;D xsi:type="xsd:string"&gt;7.428262&lt;/D&gt;&lt;/FQL&gt;&lt;FQL&gt;&lt;Q&gt;GB00B1YW4409^FG_FACTSET_SECTOR&lt;/Q&gt;&lt;R&gt;1&lt;/R&gt;&lt;C&gt;1&lt;/C&gt;&lt;D xsi:type="xsd:string"&gt;Finance&lt;/D&gt;&lt;/FQL&gt;&lt;FQL&gt;&lt;Q&gt;GB00B1YW4409^FG_GICS_SECTOR&lt;/Q&gt;&lt;R&gt;0&lt;/R&gt;&lt;C&gt;0&lt;/C&gt;&lt;/FQL&gt;&lt;FQL&gt;&lt;Q&gt;GB00B1YW4409^FF_TAX_RATE(ANN_R,1/1/2016,12/31/2016)&lt;/Q&gt;&lt;R&gt;1&lt;/R&gt;&lt;C&gt;1&lt;/C&gt;&lt;D xsi:type="xsd:double"&gt;0.251889168765743&lt;/D&gt;&lt;/FQL&gt;&lt;FQL&gt;&lt;Q&gt;GB00B1YW4409^FF_TAX_RATE(ANN_R,1/1/2017,12/31/2017)&lt;/Q&gt;&lt;R&gt;1&lt;/R&gt;&lt;C&gt;1&lt;/C&gt;&lt;D xsi:type="xsd:double"&gt;-0.196850393700787&lt;/D&gt;&lt;/FQL&gt;&lt;FQL&gt;&lt;Q&gt;GB00B1YW4409^FF_TAX_RATE(ANN_R,1/1/2018,12/31/2018)&lt;/Q&gt;&lt;R&gt;1&lt;/R&gt;&lt;C&gt;1&lt;/C&gt;&lt;D xsi:type="xsd:double"&gt;1.68010752688172&lt;/D&gt;&lt;/FQL&gt;&lt;FQL&gt;&lt;Q&gt;GB00B1YW4409^FF_TAX_RATE(ANN_R,1/1/2019,12/31/2019)&lt;/Q&gt;&lt;R&gt;1&lt;/R&gt;&lt;C&gt;1&lt;/C&gt;&lt;D xsi:type="xsd:double"&gt;-0.975609756097561&lt;/D&gt;&lt;/FQL&gt;&lt;FQL&gt;&lt;Q&gt;GB00B1YW4409^FF_TAX_RATE(ANN_R,1/1/2020,12/31/2020)&lt;/Q&gt;&lt;R&gt;1&lt;/R&gt;&lt;C&gt;1&lt;/C&gt;&lt;D xsi:type="xsd:double"&gt;0.465116279069767&lt;/D&gt;&lt;/FQL&gt;&lt;FQL&gt;&lt;Q&gt;GB00B1YW4409^FF_TAX_CF(ANN_R,1/1/2016,12/31/2016)&lt;/Q&gt;&lt;R&gt;1&lt;/R&gt;&lt;C&gt;1&lt;/C&gt;&lt;D xsi:type="xsd:double"&gt;0&lt;/D&gt;&lt;/FQL&gt;&lt;FQL&gt;&lt;Q&gt;GB00B1YW4409^FF_TAX_CF(ANN_R,1/1/2017,12/31/2017)&lt;/Q&gt;&lt;R&gt;1&lt;/R&gt;&lt;C&gt;1&lt;/C&gt;&lt;D xsi:type="xsd:double"&gt;2&lt;/D&gt;&lt;/FQL&gt;&lt;FQL&gt;&lt;Q&gt;GB00B1YW4409^FF_TAX_CF(ANN_R,1/1/2018,12/31/2018)&lt;/Q&gt;&lt;R&gt;1&lt;/R&gt;&lt;C&gt;1&lt;/C&gt;&lt;D xsi:type="xsd:double"&gt;10&lt;/D&gt;&lt;/FQL&gt;&lt;FQL&gt;&lt;Q&gt;GB00B1YW4409^FF_TAX_CF(ANN_R,1/1/2019,12/31/2019)&lt;/Q&gt;&lt;R&gt;1&lt;/R&gt;&lt;C&gt;1&lt;/C&gt;&lt;D xsi:type="xsd:double"&gt;10&lt;/D&gt;&lt;/FQL&gt;&lt;FQL&gt;&lt;Q&gt;GB00B1YW4409^FF_TAX_CF(ANN_R,1/1/2020,12/31/2020)&lt;/Q&gt;&lt;R&gt;1&lt;/R&gt;&lt;C&gt;1&lt;/C&gt;&lt;D xsi:type="xsd:double"&gt;-10&lt;/D&gt;&lt;/FQL&gt;&lt;FQL&gt;&lt;Q&gt;GB00B1YW4409^FF_PTX_INC(ANN_R,1/1/2016,12/31/2016)&lt;/Q&gt;&lt;R&gt;1&lt;/R&gt;&lt;C&gt;1&lt;/C&gt;&lt;D xsi:type="xsd:double"&gt;794&lt;/D&gt;&lt;/FQL&gt;&lt;FQL&gt;&lt;Q&gt;GB00B1YW4409^FF_PTX_INC(ANN_R,1/1/2017,12/31/2017)&lt;/Q&gt;&lt;R&gt;1&lt;/R&gt;&lt;C&gt;1&lt;/C&gt;&lt;D xsi:type="xsd:double"&gt;1524&lt;/D&gt;&lt;/FQL&gt;&lt;FQL&gt;&lt;Q&gt;GB00B1YW4409^FF_PTX_INC(ANN_R,1/1/2018,12/31/2018)&lt;/Q&gt;&lt;R&gt;1&lt;/R&gt;&lt;C&gt;1&lt;/C&gt;&lt;D xsi:type="xsd:double"&gt;1488&lt;/D&gt;&lt;/FQL&gt;&lt;FQL&gt;&lt;Q&gt;GB00B1YW4409^FF_PTX_INC(ANN_R,1/1/2019,12/31/2019)&lt;/Q&gt;&lt;R&gt;1&lt;/R&gt;&lt;C&gt;1&lt;/C&gt;&lt;D xsi:type="xsd:double"&gt;1230&lt;/D&gt;&lt;/FQL&gt;&lt;FQL&gt;&lt;Q&gt;GB00B1YW4409^FF_PTX_INC(ANN_R,1/1/2020,12/31/2020)&lt;/Q&gt;&lt;R&gt;1&lt;/R&gt;&lt;C&gt;1&lt;/C&gt;&lt;D xsi:type="xsd:double"&gt;215&lt;/D&gt;&lt;/FQL&gt;&lt;FQL&gt;&lt;Q&gt;GB00B1YW4409^SUS_RR_RISK_SCORE(NOW,NOW,,"ESG")&lt;/Q&gt;&lt;R&gt;1&lt;/R&gt;&lt;C&gt;1&lt;/C&gt;&lt;D xsi:type="xsd:double"&gt;11.64181875&lt;/D&gt;&lt;/FQL&gt;&lt;FQL&gt;&lt;Q&gt;GB00B1YW4409^SUS_EC_RISK_SCORE(NOW,NOW,,"SOC")&lt;/Q&gt;&lt;R&gt;1&lt;/R&gt;&lt;C&gt;1&lt;/C&gt;&lt;D xsi:type="xsd:string"&gt;6.502763&lt;/D&gt;&lt;/FQL&gt;&lt;FQL&gt;&lt;Q&gt;GB00B1YW4409^SUS_EC_RISK_SCORE(NOW,NOW,,"GOV")&lt;/Q&gt;&lt;R&gt;1&lt;/R&gt;&lt;C&gt;1&lt;/C&gt;&lt;D xsi:type="xsd:string"&gt;5.031056&lt;/D&gt;&lt;/FQL&gt;&lt;FQL&gt;&lt;Q&gt;US98936J1016^FG_FACTSET_SECTOR&lt;/Q&gt;&lt;R&gt;1&lt;/R&gt;&lt;C&gt;1&lt;/C&gt;&lt;D xsi:type="xsd:string"&gt;Technology Services&lt;/D&gt;&lt;/FQL&gt;&lt;FQL&gt;&lt;Q&gt;US98936J1016^FG_GICS_SECTOR&lt;/Q&gt;&lt;R&gt;0&lt;/R&gt;&lt;C&gt;0&lt;/C&gt;&lt;/FQL&gt;&lt;FQL&gt;&lt;Q&gt;US98936J1016^FF_TAX_RATE(ANN_R,1/1/2016,12/31/2016)&lt;/Q&gt;&lt;R&gt;0&lt;/R&gt;&lt;C&gt;0&lt;/C&gt;&lt;/FQL&gt;&lt;FQL&gt;&lt;Q&gt;US98936J1016^FF_TAX_RATE(ANN_R,1/1/2017,12/31/2017)&lt;/Q&gt;&lt;R&gt;0&lt;/R&gt;&lt;C&gt;0&lt;/C&gt;&lt;/FQL&gt;&lt;FQL&gt;&lt;Q&gt;US98936J1016^FF_TAX_RATE(ANN_R,1/1/2018,12/31/2018)&lt;/Q&gt;&lt;R&gt;0&lt;/R&gt;&lt;C&gt;0&lt;/C&gt;&lt;/FQL&gt;&lt;FQL&gt;&lt;Q&gt;US98936J1016^FF_TAX_RATE(ANN_R,1/1/2019,12/31/2019)&lt;/Q&gt;&lt;R&gt;0&lt;/R&gt;&lt;C&gt;0&lt;/C&gt;&lt;/FQL&gt;&lt;FQL&gt;&lt;Q&gt;US98936J1016^FF_TAX_RATE(ANN_R,1/1/2020,12/31/2020)&lt;/Q&gt;&lt;R&gt;0&lt;/R&gt;&lt;C&gt;0&lt;/C&gt;&lt;/FQL&gt;&lt;FQL&gt;&lt;Q&gt;US98936J1016^FF_TAX_CF(ANN_R,1/1/2016,12/31/2016)&lt;/Q&gt;&lt;R&gt;1&lt;/R&gt;&lt;C&gt;1&lt;/C&gt;&lt;D xsi:type="xsd:double"&gt;1.678&lt;/D&gt;&lt;/FQL&gt;&lt;FQL&gt;&lt;Q&gt;US98936J1016^FF_TAX_CF(ANN_R,1/1/2017,12/31/2017)&lt;/Q&gt;&lt;R&gt;1&lt;/R&gt;&lt;C&gt;1&lt;/C&gt;&lt;D xsi:type="xsd:double"&gt;1.766&lt;/D&gt;&lt;/FQL&gt;&lt;FQL&gt;&lt;Q&gt;US98936J1016^FF_TAX_CF(ANN_R,1/1/2018,12/31/2018)&lt;/Q&gt;&lt;R&gt;1&lt;/R&gt;&lt;C&gt;1&lt;/C&gt;&lt;D xsi:type="xsd:double"&gt;2.524&lt;/D&gt;&lt;/FQL&gt;&lt;FQL&gt;&lt;Q&gt;US98936J1016^FF_TAX_CF(ANN_R,1/1/2019,12/31/2019)&lt;/Q&gt;&lt;R&gt;1&lt;/R&gt;&lt;C&gt;1&lt;/C&gt;&lt;D xsi:type="xsd:double"&gt;5.381&lt;/D&gt;&lt;/FQL&gt;&lt;FQL&gt;&lt;Q&gt;US98936J1016^FF_TAX_CF(ANN_R,1/1/2020,12/31/2020)&lt;/Q&gt;&lt;R&gt;1&lt;/R&gt;&lt;C&gt;1&lt;/C&gt;&lt;D xsi:type="xsd:double"&gt;5.884&lt;/D&gt;&lt;/FQL&gt;&lt;FQL&gt;&lt;Q&gt;US98936J1016^FF_PTX_INC(ANN_R,1/1/2016,12/31/2016)&lt;/Q&gt;&lt;R&gt;1&lt;/R&gt;&lt;C&gt;1&lt;/C&gt;&lt;D xsi:type="xsd:double"&gt;-102.806&lt;/D&gt;&lt;/FQL&gt;&lt;FQL&gt;&lt;Q&gt;US98936J1016^FF_PTX_INC(ANN_R,1/1/2017,12/31/2017)&lt;/Q&gt;&lt;R&gt;1&lt;/R&gt;&lt;C&gt;1&lt;/C&gt;&lt;D xsi:type="xsd:double"&gt;-103.659&lt;/D&gt;&lt;/FQL&gt;&lt;FQL&gt;&lt;Q&gt;US98936J1016^FF_PTX_INC(ANN_R,1/1/2018,12/31/2018)&lt;/Q&gt;&lt;R&gt;1&lt;/R&gt;&lt;C&gt;1&lt;/C&gt;&lt;D xsi:type="xsd:double"&gt;-143.191&lt;/D&gt;&lt;/FQL&gt;&lt;FQL&gt;&lt;Q&gt;US98936J1016^FF_PTX_INC(ANN_R,1/1/2019,12/31/2019)&lt;/Q&gt;&lt;R&gt;1&lt;/R&gt;&lt;C&gt;1&lt;/C&gt;&lt;D xsi:type="xsd:double"&gt;-168.303&lt;/D&gt;&lt;/FQL&gt;&lt;FQL&gt;&lt;Q&gt;US98936J1016^FF_PTX_INC(ANN_R,1/1/2020,12/31/2020)&lt;/Q&gt;&lt;R&gt;1&lt;/R&gt;&lt;C&gt;1&lt;/C&gt;&lt;D xsi:type="xsd:double"&gt;-212.417&lt;/D&gt;&lt;/FQL&gt;&lt;FQL&gt;&lt;Q&gt;US98936J1016^SUS_RR_RISK_SCORE(NOW,NOW,,"ESG")&lt;/Q&gt;&lt;R&gt;0&lt;/R&gt;&lt;C&gt;0&lt;/C&gt;&lt;/FQL&gt;&lt;FQL&gt;&lt;Q&gt;US98936J1016^SUS_EC_RISK_SCORE(NOW,NOW,,"SOC")&lt;/Q&gt;&lt;R&gt;0&lt;/R&gt;&lt;C&gt;0&lt;/C&gt;&lt;/FQL&gt;&lt;FQL&gt;&lt;Q&gt;US98936J1016^SUS_EC_RISK_SCORE(NOW,NOW,,"GOV")&lt;/Q&gt;&lt;R&gt;0&lt;/R&gt;&lt;C&gt;0&lt;/C&gt;&lt;/FQL&gt;&lt;FQL&gt;&lt;Q&gt;NL0010545661^FG_FACTSET_SECTOR&lt;/Q&gt;&lt;R&gt;1&lt;/R&gt;&lt;C&gt;1&lt;/C&gt;&lt;D xsi:type="xsd:string"&gt;Producer Manufacturing&lt;/D&gt;&lt;/FQL&gt;&lt;FQL&gt;&lt;Q&gt;NL0010545661^FG_GICS_SECTOR&lt;/Q&gt;&lt;R&gt;0&lt;/R&gt;&lt;C&gt;0&lt;/C&gt;&lt;/FQL&gt;&lt;FQL&gt;&lt;Q&gt;NL0010545661^FF_TAX_RATE(ANN_R,1/1/2016,12/31/2016)&lt;/Q&gt;&lt;R&gt;0&lt;/R&gt;&lt;C&gt;0&lt;/C&gt;&lt;/FQL&gt;&lt;FQL&gt;&lt;Q&gt;NL0010545661^FF_TAX_RATE(ANN_R,1/1/2017,12/31/2017)&lt;/Q&gt;&lt;R&gt;1&lt;/R&gt;&lt;C&gt;1&lt;/C&gt;&lt;D xsi:type="xsd:double"&gt;69.3474962063733&lt;/D&gt;&lt;/FQL&gt;&lt;FQL&gt;&lt;Q&gt;NL0010545661^FF_TAX_RATE(ANN_R,1/1/2018,12/31/2018)&lt;/Q&gt;&lt;R&gt;1&lt;/R&gt;&lt;C&gt;1&lt;/C&gt;&lt;D xsi:type="xsd:double"&gt;28.4447476125512&lt;/D&gt;&lt;/FQL&gt;&lt;FQL&gt;&lt;Q&gt;NL0010545661^FF_TAX_RATE(ANN_R,1/1/2019,12/31/2019)&lt;/Q&gt;&lt;R&gt;1&lt;/R&gt;&lt;C&gt;1&lt;/C&gt;&lt;D xsi:type="xsd:double"&gt;-23.1623931623932&lt;/D&gt;&lt;/FQL&gt;&lt;FQL&gt;&lt;Q&gt;NL0010545661^FF_TAX_RATE(ANN_R,1/1/2020,12/31/2020)&lt;/Q&gt;&lt;R&gt;0&lt;/R&gt;&lt;C&gt;0&lt;/C&gt;&lt;/FQL&gt;&lt;FQL&gt;&lt;Q&gt;NL0010545661^FF_TAX_CF(ANN_R,1/1/2016,12/31/2016)&lt;/Q&gt;&lt;R&gt;1&lt;/R&gt;&lt;C&gt;1&lt;/C&gt;&lt;D xsi:type="xsd:double"&gt;104&lt;/D&gt;&lt;/FQL&gt;&lt;FQL&gt;&lt;Q&gt;NL0010545661^FF_TAX_CF(ANN_R,1/1/2017,12/31/2017)&lt;/Q&gt;&lt;R&gt;1&lt;/R&gt;&lt;C&gt;1&lt;/C&gt;&lt;D xsi:type="xsd:double"&gt;224&lt;/D&gt;&lt;/FQL&gt;&lt;FQL&gt;&lt;Q&gt;NL0010545661^FF_TAX_CF(ANN_R,1/1/2018,12/31/2018)&lt;/Q&gt;&lt;R&gt;1&lt;/R&gt;&lt;C&gt;1&lt;/C&gt;&lt;D xsi:type="xsd:double"&gt;355&lt;/D&gt;&lt;/FQL&gt;&lt;FQL&gt;&lt;Q&gt;NL0010545661^FF_TAX_CF(ANN_R,1/1/2019,12/31/2019)&lt;/Q&gt;&lt;R&gt;1&lt;/R&gt;&lt;C&gt;1&lt;/C&gt;&lt;D xsi:type="xsd:double"&gt;208&lt;/D&gt;&lt;/FQL&gt;&lt;FQL&gt;&lt;Q&gt;NL0010545661^FF_TAX_CF(ANN_R,1/1/2020,12/31/2020)&lt;/Q&gt;&lt;R&gt;1&lt;/R&gt;&lt;C&gt;1&lt;/C&gt;&lt;D xsi:type="xsd:double"&gt;159&lt;/D&gt;&lt;/FQL&gt;&lt;FQL&gt;&lt;Q&gt;NL0010545661^FF_PTX_INC(ANN_R,1/1/2016,12/31/2016)&lt;/Q&gt;&lt;R&gt;1&lt;/R&gt;&lt;C&gt;1&lt;/C&gt;&lt;D xsi:type="xsd:double"&gt;-9&lt;/D&gt;&lt;/FQL&gt;&lt;FQL&gt;&lt;Q&gt;NL0010545661^FF_PTX_INC(ANN_R,1/1/2017,12/31/2017)&lt;/Q&gt;&lt;R&gt;1&lt;/R&gt;&lt;C&gt;1&lt;/C&gt;&lt;D xsi:type="xsd:double"&gt;659&lt;/D&gt;&lt;/FQL&gt;&lt;FQL&gt;&lt;Q&gt;NL0010545661^FF_PTX_INC(ANN_R,1/1/2018,12/31/2018)&lt;/Q&gt;&lt;R&gt;1&lt;/R&gt;&lt;C&gt;1&lt;/C&gt;&lt;D xsi:type="xsd:double"&gt;1466&lt;/D&gt;&lt;/FQL&gt;&lt;FQL&gt;&lt;Q&gt;NL0010545661^FF_PTX_INC(ANN_R,1/1/2019,12/31/2019)&lt;/Q&gt;&lt;R&gt;1&lt;/R&gt;&lt;C&gt;1&lt;/C&gt;&lt;D xsi:type="xsd:double"&gt;1170&lt;/D&gt;&lt;/FQL&gt;&lt;FQL&gt;&lt;Q&gt;NL0010545661^FF_PTX_INC(ANN_R,1/1/2020,12/31/2020)&lt;/Q&gt;&lt;R&gt;1&lt;/R&gt;&lt;C&gt;1&lt;/C&gt;&lt;D xsi:type="xsd:double"&gt;-505&lt;/D&gt;&lt;/FQL&gt;&lt;FQL&gt;&lt;Q&gt;NL0010545661^SUS_RR_RISK_SCORE(NOW,NOW,,"ESG")&lt;/Q&gt;&lt;R&gt;1&lt;/R&gt;&lt;C&gt;1&lt;/C&gt;&lt;D xsi:type="xsd:double"&gt;16.115275&lt;/D&gt;&lt;/FQL&gt;&lt;FQL&gt;&lt;Q&gt;NL0010545661^SUS_EC_RISK_SCORE(NOW,NOW,,"SOC")&lt;/Q&gt;&lt;R&gt;1&lt;/R&gt;&lt;C&gt;1&lt;/C&gt;&lt;D xsi:type="xsd:string"&gt;4.316637&lt;/D&gt;&lt;/FQL&gt;&lt;FQL&gt;&lt;Q&gt;NL0010545661^SUS_EC_RISK_SCORE(NOW,NOW,,"GOV")&lt;/Q&gt;&lt;R&gt;1&lt;/R&gt;&lt;C&gt;1&lt;/C&gt;&lt;D xsi:type="xsd:string"&gt;6.517988&lt;/D&gt;&lt;/FQL&gt;&lt;FQL&gt;&lt;Q&gt;GB00B5ZN1N88^FG_FACTSET_SECTOR&lt;/Q&gt;&lt;R&gt;1&lt;/R&gt;&lt;C&gt;1&lt;/C&gt;&lt;D xsi:type="xsd:string"&gt;Finance&lt;/D&gt;&lt;/FQL&gt;&lt;FQL&gt;&lt;Q&gt;GB00B5ZN1N88^FG_GICS_SECTOR&lt;/Q&gt;&lt;R&gt;0&lt;/R&gt;&lt;C&gt;0&lt;/C&gt;&lt;/FQL&gt;&lt;FQL&gt;&lt;Q&gt;GB00B5ZN1N88^FF_TAX_RATE(ANN_R,1/1/2016,12/31/2016)&lt;/Q&gt;&lt;R&gt;1&lt;/R&gt;&lt;C&gt;1&lt;/C&gt;&lt;D xsi:type="xsd:double"&gt;2.25607969528274&lt;/D&gt;&lt;/FQL&gt;&lt;FQL&gt;&lt;Q&gt;GB00B5ZN1N88^FF_TAX_RATE(ANN_R,1/1/2017,12/31/2017)&lt;/Q&gt;&lt;R&gt;1&lt;/R&gt;&lt;C&gt;1&lt;/C&gt;&lt;D xsi:type="xsd:double"&gt;2.30361667818475&lt;/D&gt;&lt;/FQL&gt;&lt;FQL&gt;&lt;Q&gt;GB00B5ZN1N88^FF_TAX_RATE(ANN_R,1/1/2018,12/31/2018)&lt;/Q&gt;&lt;R&gt;1&lt;/R&gt;&lt;C&gt;1&lt;/C&gt;&lt;D xsi:type="xsd:double"&gt;3.38496256026259&lt;/D&gt;&lt;/FQL&gt;&lt;FQL&gt;&lt;Q&gt;GB00B5ZN1N88^FF_TAX_RATE(ANN_R,1/1/2019,12/31/2019)&lt;/Q&gt;&lt;R&gt;1&lt;/R&gt;&lt;C&gt;1&lt;/C&gt;&lt;D xsi:type="xsd:double"&gt;5.92359421948777&lt;/D&gt;&lt;/FQL&gt;&lt;FQL&gt;&lt;Q&gt;GB00B5ZN1N88^FF_TAX_RATE(ANN_R,1/1/2020,12/31/2020)&lt;/Q&gt;&lt;R&gt;1&lt;/R&gt;&lt;C&gt;1&lt;/C&gt;&lt;D xsi:type="xsd:double"&gt;2.85109156076898&lt;/D&gt;&lt;/FQL&gt;&lt;FQL&gt;&lt;Q&gt;GB00B5ZN1N88^FF_TAX_CF(ANN_R,1/1/2016,12/31/2016)&lt;/Q&gt;&lt;R&gt;1&lt;/R&gt;&lt;C&gt;1&lt;/C&gt;&lt;D xsi:type="xsd:double"&gt;10.9&lt;/D&gt;&lt;/FQL&gt;&lt;FQL&gt;&lt;Q&gt;GB00B5ZN1N88^FF_TAX_CF(ANN_R,1/1/2017,12/31/2017)&lt;/Q&gt;&lt;R&gt;1&lt;/R&gt;&lt;C&gt;1&lt;/C&gt;&lt;D xsi:type="xsd:double"&gt;4.9&lt;/D&gt;&lt;/FQL&gt;&lt;FQL&gt;&lt;Q&gt;GB00B5ZN1N88^FF_TAX_CF(ANN_R,1/1/2018,12/31/2018)&lt;/Q&gt;&lt;R&gt;1&lt;/R&gt;&lt;C&gt;1&lt;/C&gt;&lt;D xsi:type="xsd:double"&gt;2.6&lt;/D&gt;&lt;/FQL&gt;&lt;FQL&gt;&lt;Q&gt;GB00B5ZN1N88^FF_TAX_CF(ANN_R,1/1/2019,12/31/2019)&lt;/Q&gt;&lt;R&gt;1&lt;/R&gt;&lt;C&gt;1&lt;/C&gt;&lt;D xsi:type="xsd:double"&gt;46.9&lt;/D&gt;&lt;/FQL&gt;&lt;FQL&gt;&lt;Q&gt;GB00B5ZN1N88^FF_TAX_CF(ANN_R,1/1/2020,12/31/2020)&lt;/Q&gt;&lt;R&gt;1&lt;/R&gt;&lt;C&gt;1&lt;/C&gt;&lt;D xsi:type="xsd:double"&gt;5.2&lt;/D&gt;&lt;/FQL&gt;&lt;FQL&gt;&lt;Q&gt;GB00B5ZN1N88^FF_PTX_INC(ANN_R,1/1/2016,12/31/2016)&lt;/Q&gt;&lt;R&gt;1&lt;/R&gt;&lt;C&gt;1&lt;/C&gt;&lt;D xsi:type="xsd:double"&gt;341.3&lt;/D&gt;&lt;/FQL&gt;&lt;FQL&gt;&lt;Q&gt;GB00B5ZN1N88^FF_PTX_INC(ANN_R,1/1/2017,12/31/2017)&lt;/Q&gt;&lt;R&gt;1&lt;/R&gt;&lt;C&gt;1&lt;/C&gt;&lt;D xsi:type="xsd:double"&gt;868.2&lt;/D&gt;&lt;/FQL&gt;&lt;FQL&gt;&lt;Q&gt;GB00B5ZN1N88^FF_PTX_INC(ANN_R,1/1/2018,12/31/2018)&lt;/Q&gt;&lt;R&gt;1&lt;/R&gt;&lt;C&gt;1&lt;/C&gt;&lt;D xsi:type="xsd:double"&gt;974.9&lt;/D&gt;&lt;/FQL&gt;&lt;FQL&gt;&lt;Q&gt;GB00B5ZN1N88^FF_PTX_INC(ANN_R,1/1/2019,12/31/2019)&lt;/Q&gt;&lt;R&gt;1&lt;/R&gt;&lt;C&gt;1&lt;/C&gt;&lt;D xsi:type="xsd:double"&gt;698.9&lt;/D&gt;&lt;/FQL&gt;&lt;FQL&gt;&lt;Q&gt;GB00B5ZN1N88^FF_PTX_INC(ANN_R,1/1/2020,12/31/2020)&lt;/Q&gt;&lt;R&gt;1&lt;/R&gt;&lt;C&gt;1&lt;/C&gt;&lt;D xsi:type="xsd:double"&gt;1227.6&lt;/D&gt;&lt;/FQL&gt;&lt;FQL&gt;&lt;Q&gt;GB00B5ZN1N88^SUS_RR_RISK_SCORE(NOW,NOW,,"ESG")&lt;/Q&gt;&lt;R&gt;1&lt;/R&gt;&lt;C&gt;1&lt;/C&gt;&lt;D xsi:type="xsd:double"&gt;10.1830168269231&lt;/D&gt;&lt;/FQL&gt;&lt;FQL&gt;&lt;Q&gt;GB00B5ZN1N88^SUS_EC_RISK_SCORE(NOW,NOW,,"SOC")&lt;/Q&gt;&lt;R&gt;1&lt;/R&gt;&lt;C&gt;1&lt;/C&gt;&lt;D xsi:type="xsd:string"&gt;2.560300&lt;/D&gt;&lt;/FQL&gt;&lt;FQL&gt;&lt;Q&gt;GB00B5ZN1N88^SUS_EC_RISK_SCORE(NOW,NOW,,"GOV")&lt;/Q&gt;&lt;R&gt;1&lt;/R&gt;&lt;C&gt;1&lt;/C&gt;&lt;D xsi:type="xsd:string"&gt;5.314294&lt;/D&gt;&lt;/FQL&gt;&lt;FQL&gt;&lt;Q&gt;US18915M1071^FG_FACTSET_SECTOR&lt;/Q&gt;&lt;R&gt;1&lt;/R&gt;&lt;C&gt;1&lt;/C&gt;&lt;D xsi:type="xsd:string"&gt;Technology Services&lt;/D&gt;&lt;/FQL&gt;&lt;FQL&gt;&lt;Q&gt;US18915M1071^FG_GICS_SECTOR&lt;/Q&gt;&lt;R&gt;0&lt;/R&gt;&lt;C&gt;0&lt;/C&gt;&lt;/FQL&gt;&lt;FQL&gt;&lt;Q&gt;US18915M1071^FF_TAX_RATE(ANN_R,1/1/2016,12/31/2016)&lt;/Q&gt;&lt;R&gt;0&lt;/R&gt;&lt;C&gt;0&lt;/C&gt;&lt;/FQL&gt;&lt;FQL&gt;&lt;Q&gt;US18915M1071^FF_TAX_RATE(ANN_R,1/1/2017,12/31/2017)&lt;/Q&gt;&lt;R&gt;0&lt;/R&gt;&lt;C&gt;0&lt;/C&gt;&lt;/FQL&gt;&lt;FQL&gt;&lt;Q&gt;US18915M1071^FF_TAX_RATE(ANN_R,1/1/2018,12/31/2018)&lt;/Q&gt;&lt;R&gt;0&lt;/R&gt;&lt;C&gt;0&lt;/C&gt;&lt;/FQL&gt;&lt;FQL&gt;&lt;Q&gt;US18915M1071^FF_TAX_RATE(ANN_R,1/1/2019,12/31/2019)&lt;/Q&gt;&lt;R&gt;0&lt;/R&gt;&lt;C&gt;0&lt;/C&gt;&lt;/FQL&gt;&lt;FQL&gt;&lt;Q&gt;US18915M1071^FF_TAX_RATE(ANN_R,1/1/2020,12/31/2020)&lt;/Q&gt;&lt;R&gt;0&lt;/R&gt;&lt;C&gt;0&lt;/C&gt;&lt;/FQL&gt;&lt;FQL&gt;&lt;Q&gt;US18915M1071^FF_TAX_CF(ANN_R,1/1/2016,12/31/2016)&lt;/Q&gt;&lt;R&gt;1&lt;/R&gt;&lt;C&gt;1&lt;/C&gt;&lt;D xsi:type="xsd:double"&gt;0.004&lt;/D&gt;&lt;/FQL&gt;&lt;FQL&gt;&lt;Q&gt;US18915M1071^FF_TAX_CF(ANN_R,1/1/2017,12/31/2017)&lt;/Q&gt;&lt;R&gt;1&lt;/R&gt;&lt;C&gt;1&lt;/C&gt;&lt;D xsi:type="xsd:double"&gt;0.825&lt;/D&gt;&lt;/FQL&gt;&lt;FQL&gt;&lt;Q&gt;US18915M1071^FF_TAX_CF(ANN_R,1/1/2018,12/31/2018)&lt;/Q&gt;&lt;R&gt;1&lt;/R&gt;&lt;C&gt;1&lt;/C&gt;&lt;D xsi:type="xsd:double"&gt;2.658&lt;/D&gt;&lt;/FQL&gt;&lt;FQL&gt;&lt;Q&gt;US18915M1071^FF_TAX_CF(ANN_R,1/1/2019,12/31/2019)&lt;/Q&gt;&lt;R&gt;1&lt;/R&gt;&lt;C&gt;1&lt;/C&gt;&lt;D xsi:type="xsd:double"&gt;2.391&lt;/D&gt;&lt;/FQL&gt;&lt;FQL&gt;&lt;Q&gt;US18915M1071^FF_TAX_CF(ANN_R,1/1/2020,12/31/2020)&lt;/Q&gt;&lt;R&gt;1&lt;/R&gt;&lt;C&gt;1&lt;/C&gt;&lt;D xsi:type="xsd:double"&gt;0.702&lt;/D&gt;&lt;/FQL&gt;&lt;FQL&gt;&lt;Q&gt;US18915M1071^FF_PTX_INC(ANN_R,1/1/2016,12/31/2016)&lt;/Q&gt;&lt;R&gt;1&lt;/R&gt;&lt;C&gt;1&lt;/C&gt;&lt;D xsi:type="xsd:double"&gt;-17.265&lt;/D&gt;&lt;/FQL&gt;&lt;FQL&gt;&lt;Q&gt;US18915M1071^FF_PTX_INC(ANN_R,1/1/2017,12/31/2017)&lt;/Q&gt;&lt;R&gt;1&lt;/R&gt;&lt;C&gt;1&lt;/C&gt;&lt;D xsi:type="xsd:double"&gt;-9.715&lt;/D&gt;&lt;/FQL&gt;&lt;FQL&gt;&lt;Q&gt;US18915M1071^FF_PTX_INC(ANN_R,1/1/2018,12/31/2018)&lt;/Q&gt;&lt;R&gt;1&lt;/R&gt;&lt;C&gt;1&lt;/C&gt;&lt;D xsi:type="xsd:double"&gt;-86.087&lt;/D&gt;&lt;/FQL&gt;&lt;FQL&gt;&lt;Q&gt;US18915M1071^FF_PTX_INC(ANN_R,1/1/2019,12/31/2019)&lt;/Q&gt;&lt;R&gt;1&lt;/R&gt;&lt;C&gt;1&lt;/C&gt;&lt;D xsi:type="xsd:double"&gt;-115.013&lt;/D&gt;&lt;/FQL&gt;&lt;FQL&gt;&lt;Q&gt;US18915M1071^FF_PTX_INC(ANN_R,1/1/2020,12/31/2020)&lt;/Q&gt;&lt;R&gt;1&lt;/R&gt;&lt;C&gt;1&lt;/C&gt;&lt;D xsi:type="xsd:double"&gt;-134.973&lt;/D&gt;&lt;/FQL&gt;&lt;FQL&gt;&lt;Q&gt;US18915M1071^SUS_RR_RISK_SCORE(NOW,NOW,,"ESG")&lt;/Q&gt;&lt;R&gt;0&lt;/R&gt;&lt;C&gt;0&lt;/C&gt;&lt;/FQL&gt;&lt;FQL&gt;&lt;Q&gt;US18915M1071^SUS_EC_RISK_SCORE(NOW,NOW,,"SOC")&lt;/Q&gt;&lt;R&gt;0&lt;/R&gt;&lt;C&gt;0&lt;/C&gt;&lt;/FQL&gt;&lt;FQL&gt;&lt;Q&gt;US18915M1071^SUS_EC_RISK_SCORE(NOW,NOW,,"GOV")&lt;/Q&gt;&lt;R&gt;0&lt;/R&gt;&lt;C&gt;0&lt;/C&gt;&lt;/FQL&gt;&lt;FQL&gt;&lt;Q&gt;CNE1000002L3^FG_FACTSET_SECTOR&lt;/Q&gt;&lt;R&gt;1&lt;/R&gt;&lt;C&gt;1&lt;/C&gt;&lt;D xsi:type="xsd:string"&gt;Finance&lt;/D&gt;&lt;/FQL&gt;&lt;FQL&gt;&lt;Q&gt;CNE1000002L3^FG_GICS_SECTOR&lt;/Q&gt;&lt;R&gt;0&lt;/R&gt;&lt;C&gt;0&lt;/C&gt;&lt;/FQL&gt;&lt;FQL&gt;&lt;Q&gt;CNE1000002L3^FF_TAX_RATE(ANN_R,1/1/2016,12/31/2016)&lt;/Q&gt;&lt;R&gt;1&lt;/R&gt;&lt;C&gt;1&lt;/C&gt;&lt;D xsi:type="xsd:double"&gt;23.6670929004281&lt;/D&gt;&lt;/FQL&gt;&lt;FQL&gt;&lt;Q&gt;CNE1000002L3^FF_TAX_RATE(ANN_R,1/1/2017,12/31/2017)&lt;/Q&gt;&lt;R&gt;1&lt;/R&gt;&lt;C&gt;1&lt;/C&gt;&lt;D xsi:type="xsd:double"&gt;25.8312094531974&lt;/D&gt;&lt;/FQL&gt;&lt;FQL&gt;&lt;Q&gt;CNE1000002L3^FF_TAX_RATE(ANN_R,1/1/2018,12/31/2018)&lt;/Q&gt;&lt;R&gt;1&lt;/R&gt;&lt;C&gt;1&lt;/C&gt;&lt;D xsi:type="xsd:double"&gt;32.1405440414508&lt;/D&gt;&lt;/FQL&gt;&lt;FQL&gt;&lt;Q&gt;CNE1000002L3^FF_TAX_RATE(ANN_R,1/1/2019,12/31/2019)&lt;/Q&gt;&lt;R&gt;1&lt;/R&gt;&lt;C&gt;1&lt;/C&gt;&lt;D xsi:type="xsd:double"&gt;1.5423809147642&lt;/D&gt;&lt;/FQL&gt;&lt;FQL&gt;&lt;Q&gt;CNE1000002L3^FF_TAX_RATE(ANN_R,1/1/2020,12/31/2020)&lt;/Q&gt;&lt;R&gt;1&lt;/R&gt;&lt;C&gt;1&lt;/C&gt;&lt;D xsi:type="xsd:double"&gt;6.72343560409082&lt;/D&gt;&lt;/FQL&gt;&lt;FQL&gt;&lt;Q&gt;CNE1000002L3^FF_TAX_CF(ANN_R,1/1/2016,12/31/2016)&lt;/Q&gt;&lt;R&gt;1&lt;/R&gt;&lt;C&gt;1&lt;/C&gt;&lt;D xsi:type="xsd:double"&gt;10902.5131555501&lt;/D&gt;&lt;/FQL&gt;&lt;FQL&gt;&lt;Q&gt;CNE1000002L3^FF_TAX_CF(ANN_R,1/1/2017,12/31/2017)&lt;/Q&gt;&lt;R&gt;1&lt;/R&gt;&lt;C&gt;1&lt;/C&gt;&lt;D xsi:type="xsd:double"&gt;5157.75768545217&lt;/D&gt;&lt;/FQL&gt;&lt;FQL&gt;&lt;Q&gt;CNE1000002L3^FF_TAX_CF(ANN_R,1/1/2018,12/31/2018)&lt;/Q&gt;&lt;R&gt;1&lt;/R&gt;&lt;C&gt;1&lt;/C&gt;&lt;D xsi:type="xsd:double"&gt;11833.878803292&lt;/D&gt;&lt;/FQL&gt;&lt;FQL&gt;&lt;Q&gt;CNE1000002L3^FF_TAX_CF(ANN_R,1/1/2019,12/31/2019)&lt;/Q&gt;&lt;R&gt;1&lt;/R&gt;&lt;C&gt;1&lt;/C&gt;&lt;D xsi:type="xsd:double"&gt;9792.50271965114&lt;/D&gt;&lt;/FQL&gt;&lt;FQL&gt;&lt;Q&gt;CNE1000002L3^FF_TAX_CF(ANN_R,1/1/2020,12/31/2020)&lt;/Q&gt;&lt;R&gt;1&lt;/R&gt;&lt;C&gt;1&lt;/C&gt;&lt;D xsi:type="xsd:double"&gt;3666.6114610817&lt;/D&gt;&lt;/FQL&gt;&lt;FQL&gt;&lt;Q&gt;CNE1000002L3^FF_PTX_INC(ANN_R,1/1/2016,12/31/2016)&lt;/Q&gt;&lt;R&gt;1&lt;/R&gt;&lt;C&gt;1&lt;/C&gt;&lt;D xsi:type="xsd:double"&gt;21016.3438140478&lt;/D&gt;&lt;/FQL&gt;&lt;FQL&gt;&lt;Q&gt;CNE1000002L3^FF_PTX_INC(ANN_R,1/1/2017,12/31/2017)&lt;/Q&gt;&lt;R&gt;1&lt;/R&gt;&lt;C&gt;1&lt;/C&gt;&lt;D xsi:type="xsd:double"&gt;39813.7843423413&lt;/D&gt;&lt;/FQL&gt;&lt;FQL&gt;&lt;Q&gt;CNE1000002L3^FF_PTX_INC(ANN_R,1/1/2018,12/31/2018)&lt;/Q&gt;&lt;R&gt;1&lt;/R&gt;&lt;C&gt;1&lt;/C&gt;&lt;D xsi:type="xsd:double"&gt;7315.18721740881&lt;/D&gt;&lt;/FQL&gt;&lt;FQL&gt;&lt;Q&gt;CNE1000002L3^FF_PTX_INC(ANN_R,1/1/2019,12/31/2019)&lt;/Q&gt;&lt;R&gt;1&lt;/R&gt;&lt;C&gt;1&lt;/C&gt;&lt;D xsi:type="xsd:double"&gt;57416.9948717294&lt;/D&gt;&lt;/FQL&gt;&lt;FQL&gt;&lt;Q&gt;CNE1000002L3^FF_PTX_INC(ANN_R,1/1/2020,12/31/2020)&lt;/Q&gt;&lt;R&gt;1&lt;/R&gt;&lt;C&gt;1&lt;/C&gt;&lt;D xsi:type="xsd:double"&gt;51860.6963382907&lt;/D&gt;&lt;/FQL&gt;&lt;FQL&gt;&lt;Q&gt;CNE1000002L3^SUS_RR_RISK_SCORE(NOW,NOW,,"ESG")&lt;/Q&gt;&lt;R&gt;1&lt;/R&gt;&lt;C&gt;1&lt;/C&gt;&lt;D xsi:type="xsd:double"&gt;27.456225&lt;/D&gt;&lt;/FQL&gt;&lt;FQL&gt;&lt;Q&gt;CNE1000002L3^SUS_EC_RISK_SCORE(NOW,NOW,,"SOC")&lt;/Q&gt;&lt;R&gt;1&lt;/R&gt;&lt;C&gt;1&lt;/C&gt;&lt;D xsi:type="xsd:string"&gt;10.839887&lt;/D&gt;&lt;/FQL&gt;&lt;FQL&gt;&lt;Q&gt;CNE1000002L3^SUS_EC_RISK_SCORE(NOW,NOW,,"GOV")&lt;/Q&gt;&lt;R&gt;1&lt;/R&gt;&lt;C&gt;1&lt;/C&gt;&lt;D xsi:type="xsd:string"&gt;13.694437&lt;/D&gt;&lt;/FQL&gt;&lt;FQL&gt;&lt;Q&gt;MXP001691213^FG_FACTSET_SECTOR&lt;/Q&gt;&lt;R&gt;1&lt;/R&gt;&lt;C&gt;1&lt;/C&gt;&lt;D xsi:type="xsd:string"&gt;Communications&lt;/D&gt;&lt;/FQL&gt;&lt;FQL&gt;&lt;Q&gt;MXP001691213^FG_GICS_SECTOR&lt;/Q&gt;&lt;R&gt;0&lt;/R&gt;&lt;C&gt;0&lt;/C&gt;&lt;/FQL&gt;&lt;FQL&gt;&lt;Q&gt;MXP001691213^FF_TAX_RATE(ANN_R,1/1/2016,12/31/2016)&lt;/Q&gt;&lt;R&gt;1&lt;/R&gt;&lt;C&gt;1&lt;/C&gt;&lt;D xsi:type="xsd:double"&gt;48.9480838444591&lt;/D&gt;&lt;/FQL&gt;&lt;FQL&gt;&lt;Q&gt;MXP001691213^FF_TAX_RATE(ANN_R,1/1/2017,12/31/2017)&lt;/Q&gt;&lt;R&gt;1&lt;/R&gt;&lt;C&gt;1&lt;/C&gt;&lt;D xsi:type="xsd:double"&gt;43.7528465475561&lt;/D&gt;&lt;/FQL&gt;&lt;FQL&gt;&lt;Q&gt;MXP001691213^FF_TAX_RATE(ANN_R,1/1/2018,12/31/2018)&lt;/Q&gt;&lt;R&gt;1&lt;/R&gt;&lt;C&gt;1&lt;/C&gt;&lt;D xsi:type="xsd:double"&gt;46.0198100603073&lt;/D&gt;&lt;/FQL&gt;&lt;FQL&gt;&lt;Q&gt;MXP001691213^FF_TAX_RATE(ANN_R,1/1/2019,12/31/2019)&lt;/Q&gt;&lt;R&gt;1&lt;/R&gt;&lt;C&gt;1&lt;/C&gt;&lt;D xsi:type="xsd:double"&gt;42.0497692584931&lt;/D&gt;&lt;/FQL&gt;&lt;FQL&gt;&lt;Q&gt;MXP001691213^FF_TAX_RATE(ANN_R,1/1/2020,12/31/2020)&lt;/Q&gt;&lt;R&gt;1&lt;/R&gt;&lt;C&gt;1&lt;/C&gt;&lt;D xsi:type="xsd:double"&gt;24.1816255779116&lt;/D&gt;&lt;/FQL&gt;&lt;FQL&gt;&lt;Q&gt;MXP001691213^FF_TAX_CF(ANN_R,1/1/2016,12/31/2016)&lt;/Q&gt;&lt;R&gt;1&lt;/R&gt;&lt;C&gt;1&lt;/C&gt;&lt;D xsi:type="xsd:double"&gt;44525.073&lt;/D&gt;&lt;/FQL&gt;&lt;FQL&gt;&lt;Q&gt;MXP001691213^FF_TAX_CF(ANN_R,1/1/2017,12/31/2017)&lt;/Q&gt;&lt;R&gt;1&lt;/R&gt;&lt;C&gt;1&lt;/C&gt;&lt;D xsi:type="xsd:double"&gt;23988.305&lt;/D&gt;&lt;/FQL&gt;&lt;FQL&gt;&lt;Q&gt;MXP001691213^FF_TAX_CF(ANN_R,1/1/2018,12/31/2018)&lt;/Q&gt;&lt;R&gt;1&lt;/R&gt;&lt;C&gt;1&lt;/C&gt;&lt;D xsi:type="xsd:double"&gt;33713.753&lt;/D&gt;&lt;/FQL&gt;&lt;FQL&gt;&lt;Q&gt;MXP001691213^FF_TAX_CF(ANN_R,1/1/2019,12/31/2019)&lt;/Q&gt;&lt;R&gt;1&lt;/R&gt;&lt;C&gt;1&lt;/C&gt;&lt;D xsi:type="xsd:double"&gt;42294.398&lt;/D&gt;&lt;/FQL&gt;&lt;FQL&gt;&lt;Q&gt;MXP001691213^FF_TAX_CF(ANN_R,1/1/2020,12/31/2020)&lt;/Q&gt;&lt;R&gt;1&lt;/R&gt;&lt;C&gt;1&lt;/C&gt;&lt;D xsi:type="xsd:double"&gt;60715.663&lt;/D&gt;&lt;/FQL&gt;&lt;FQL&gt;&lt;Q&gt;MXP001691213^FF_PTX_INC(ANN_R,1/1/2016,12/31/2016)&lt;/Q&gt;&lt;R&gt;1&lt;/R&gt;&lt;C&gt;1&lt;/C&gt;&lt;D xsi:type="xsd:double"&gt;23287.645&lt;/D&gt;&lt;/FQL&gt;&lt;FQL&gt;&lt;Q&gt;MXP001691213^FF_PTX_INC(ANN_R,1/1/2017,12/31/2017)&lt;/Q&gt;&lt;R&gt;1&lt;/R&gt;&lt;C&gt;1&lt;/C&gt;&lt;D xsi:type="xsd:double"&gt;57005.459&lt;/D&gt;&lt;/FQL&gt;&lt;FQL&gt;&lt;Q&gt;MXP001691213^FF_PTX_INC(ANN_R,1/1/2018,12/31/2018)&lt;/Q&gt;&lt;R&gt;1&lt;/R&gt;&lt;C&gt;1&lt;/C&gt;&lt;D xsi:type="xsd:double"&gt;100993.635&lt;/D&gt;&lt;/FQL&gt;&lt;FQL&gt;&lt;Q&gt;MXP001691213^FF_PTX_INC(ANN_R,1/1/2019,12/31/2019)&lt;/Q&gt;&lt;R&gt;1&lt;/R&gt;&lt;C&gt;1&lt;/C&gt;&lt;D xsi:type="xsd:double"&gt;121364.597&lt;/D&gt;&lt;/FQL&gt;&lt;FQL&gt;&lt;Q&gt;MXP001691213^FF_PTX_INC(ANN_R,1/1/2020,12/31/2020)&lt;/Q&gt;&lt;R&gt;1&lt;/R&gt;&lt;C&gt;1&lt;/C&gt;&lt;D xsi:type="xsd:double"&gt;67680.115&lt;/D&gt;&lt;/FQL&gt;&lt;FQL&gt;&lt;Q&gt;MXP001691213^SUS_RR_RISK_SCORE(NOW,NOW,,"ESG")&lt;/Q&gt;&lt;R&gt;0&lt;/R&gt;&lt;C&gt;0&lt;/C&gt;&lt;/FQL&gt;&lt;FQL&gt;&lt;Q&gt;MXP001691213^SUS_EC_RISK_SCORE(NOW,NOW,,"SOC")&lt;/Q&gt;&lt;R&gt;0&lt;/R&gt;&lt;C&gt;0&lt;/C&gt;&lt;/FQL&gt;&lt;FQL&gt;&lt;Q&gt;MXP001691213^SUS_EC_RISK_SCORE(NOW,NOW,,"GOV")&lt;/Q&gt;&lt;R&gt;0&lt;/R&gt;&lt;C&gt;0&lt;/C&gt;&lt;/FQL&gt;&lt;FQL&gt;&lt;Q&gt;SE0000242455^FG_FACTSET_SECTOR&lt;/Q&gt;&lt;R&gt;1&lt;/R&gt;&lt;C&gt;1&lt;/C&gt;&lt;D xsi:type="xsd:string"&gt;Finance&lt;/D&gt;&lt;/FQL&gt;&lt;FQL&gt;&lt;Q&gt;SE0000242455^FG_GICS_SECTOR&lt;/Q&gt;&lt;R&gt;0&lt;/R&gt;&lt;C&gt;0&lt;/C&gt;&lt;/FQL&gt;&lt;FQL&gt;&lt;Q&gt;SE0000242455^FF_TAX_RATE(ANN_R,1/1/2016,12/31/2016)&lt;/Q&gt;&lt;R&gt;1&lt;/R&gt;&lt;C&gt;1&lt;/C&gt;&lt;D xsi:type="xsd:double"&gt;19.7661313045928&lt;/D&gt;&lt;/FQL&gt;&lt;FQL&gt;&lt;Q&gt;SE0000242455^FF_TAX_RATE(ANN_R,1/1/2017,12/31/2017)&lt;/Q&gt;&lt;R&gt;1&lt;/R&gt;&lt;C&gt;1&lt;/C&gt;&lt;D xsi:type="xsd:double"&gt;21.9676721394934&lt;/D&gt;&lt;/FQL&gt;&lt;FQL&gt;&lt;Q&gt;SE0000242455^FF_TAX_RATE(ANN_R,1/1/2018,12/31/2018)&lt;/Q&gt;&lt;R&gt;1&lt;/R&gt;&lt;C&gt;1&lt;/C&gt;&lt;D xsi:type="xsd:double"&gt;21.0546936216894&lt;/D&gt;</t>
        </r>
      </text>
    </comment>
    <comment ref="A73" authorId="0" shapeId="0" xr:uid="{475D84B8-755C-4C72-973E-A00A05B7B5EE}">
      <text>
        <r>
          <rPr>
            <b/>
            <sz val="9"/>
            <color indexed="81"/>
            <rFont val="Tahoma"/>
            <family val="2"/>
          </rPr>
          <t>&lt;/FQL&gt;&lt;FQL&gt;&lt;Q&gt;SE0000242455^FF_TAX_RATE(ANN_R,1/1/2019,12/31/2019)&lt;/Q&gt;&lt;R&gt;1&lt;/R&gt;&lt;C&gt;1&lt;/C&gt;&lt;D xsi:type="xsd:double"&gt;19.9635562335791&lt;/D&gt;&lt;/FQL&gt;&lt;FQL&gt;&lt;Q&gt;SE0000242455^FF_TAX_RATE(ANN_R,1/1/2020,12/31/2020)&lt;/Q&gt;&lt;R&gt;1&lt;/R&gt;&lt;C&gt;1&lt;/C&gt;&lt;D xsi:type="xsd:double"&gt;23.7745400666749&lt;/D&gt;&lt;/FQL&gt;&lt;FQL&gt;&lt;Q&gt;SE0000242455^FF_TAX_CF(ANN_R,1/1/2016,12/31/2016)&lt;/Q&gt;&lt;R&gt;1&lt;/R&gt;&lt;C&gt;1&lt;/C&gt;&lt;D xsi:type="xsd:double"&gt;3583&lt;/D&gt;&lt;/FQL&gt;&lt;FQL&gt;&lt;Q&gt;SE0000242455^FF_TAX_CF(ANN_R,1/1/2017,12/31/2017)&lt;/Q&gt;&lt;R&gt;1&lt;/R&gt;&lt;C&gt;1&lt;/C&gt;&lt;D xsi:type="xsd:double"&gt;3714&lt;/D&gt;&lt;/FQL&gt;&lt;FQL&gt;&lt;Q&gt;SE0000242455^FF_TAX_CF(ANN_R,1/1/2018,12/31/2018)&lt;/Q&gt;&lt;R&gt;1&lt;/R&gt;&lt;C&gt;1&lt;/C&gt;&lt;D xsi:type="xsd:double"&gt;6531&lt;/D&gt;&lt;/FQL&gt;&lt;FQL&gt;&lt;Q&gt;SE0000242455^FF_TAX_CF(ANN_R,1/1/2019,12/31/2019)&lt;/Q&gt;&lt;R&gt;1&lt;/R&gt;&lt;C&gt;1&lt;/C&gt;&lt;D xsi:type="xsd:double"&gt;5981&lt;/D&gt;&lt;/FQL&gt;&lt;FQL&gt;&lt;Q&gt;SE0000242455^FF_TAX_CF(ANN_R,1/1/2020,12/31/2020)&lt;/Q&gt;&lt;R&gt;1&lt;/R&gt;&lt;C&gt;1&lt;/C&gt;&lt;D xsi:type="xsd:double"&gt;4331&lt;/D&gt;&lt;/FQL&gt;&lt;FQL&gt;&lt;Q&gt;SE0000242455^FF_PTX_INC(ANN_R,1/1/2016,12/31/2016)&lt;/Q&gt;&lt;R&gt;1&lt;/R&gt;&lt;C&gt;1&lt;/C&gt;&lt;D xsi:type="xsd:double"&gt;21294&lt;/D&gt;&lt;/FQL&gt;&lt;FQL&gt;&lt;Q&gt;SE0000242455^FF_PTX_INC(ANN_R,1/1/2017,12/31/2017)&lt;/Q&gt;&lt;R&gt;1&lt;/R&gt;&lt;C&gt;1&lt;/C&gt;&lt;D xsi:type="xsd:double"&gt;23571&lt;/D&gt;&lt;/FQL&gt;&lt;FQL&gt;&lt;Q&gt;SE0000242455^FF_PTX_INC(ANN_R,1/1/2018,12/31/2018)&lt;/Q&gt;&lt;R&gt;1&lt;/R&gt;&lt;C&gt;1&lt;/C&gt;&lt;D xsi:type="xsd:double"&gt;25524&lt;/D&gt;&lt;/FQL&gt;&lt;FQL&gt;&lt;Q&gt;SE0000242455^FF_PTX_INC(ANN_R,1/1/2019,12/31/2019)&lt;/Q&gt;&lt;R&gt;1&lt;/R&gt;&lt;C&gt;1&lt;/C&gt;&lt;D xsi:type="xsd:double"&gt;23598&lt;/D&gt;&lt;/FQL&gt;&lt;FQL&gt;&lt;Q&gt;SE0000242455^FF_PTX_INC(ANN_R,1/1/2020,12/31/2020)&lt;/Q&gt;&lt;R&gt;1&lt;/R&gt;&lt;C&gt;1&lt;/C&gt;&lt;D xsi:type="xsd:double"&gt;16198&lt;/D&gt;&lt;/FQL&gt;&lt;FQL&gt;&lt;Q&gt;SE0000242455^SUS_RR_RISK_SCORE(NOW,NOW,,"ESG")&lt;/Q&gt;&lt;R&gt;1&lt;/R&gt;&lt;C&gt;1&lt;/C&gt;&lt;D xsi:type="xsd:double"&gt;24.75458125&lt;/D&gt;&lt;/FQL&gt;&lt;FQL&gt;&lt;Q&gt;SE0000242455^SUS_EC_RISK_SCORE(NOW,NOW,,"SOC")&lt;/Q&gt;&lt;R&gt;1&lt;/R&gt;&lt;C&gt;1&lt;/C&gt;&lt;D xsi:type="xsd:string"&gt;10.022306&lt;/D&gt;&lt;/FQL&gt;&lt;FQL&gt;&lt;Q&gt;SE0000242455^SUS_EC_RISK_SCORE(NOW,NOW,,"GOV")&lt;/Q&gt;&lt;R&gt;1&lt;/R&gt;&lt;C&gt;1&lt;/C&gt;&lt;D xsi:type="xsd:string"&gt;13.756900&lt;/D&gt;&lt;/FQL&gt;&lt;FQL&gt;&lt;Q&gt;US0536111091^FG_FACTSET_SECTOR&lt;/Q&gt;&lt;R&gt;1&lt;/R&gt;&lt;C&gt;1&lt;/C&gt;&lt;D xsi:type="xsd:string"&gt;Process Industries&lt;/D&gt;&lt;/FQL&gt;&lt;FQL&gt;&lt;Q&gt;US0536111091^FG_GICS_SECTOR&lt;/Q&gt;&lt;R&gt;1&lt;/R&gt;&lt;C&gt;1&lt;/C&gt;&lt;D xsi:type="xsd:string"&gt;Materials&lt;/D&gt;&lt;/FQL&gt;&lt;FQL&gt;&lt;Q&gt;US0536111091^FF_TAX_RATE(ANN_R,1/1/2016,12/31/2016)&lt;/Q&gt;&lt;R&gt;1&lt;/R&gt;&lt;C&gt;1&lt;/C&gt;&lt;D xsi:type="xsd:double"&gt;32.7813875497799&lt;/D&gt;&lt;/FQL&gt;&lt;FQL&gt;&lt;Q&gt;US0536111091^FF_TAX_RATE(ANN_R,1/1/2017,12/31/2017)&lt;/Q&gt;&lt;R&gt;1&lt;/R&gt;&lt;C&gt;1&lt;/C&gt;&lt;D xsi:type="xsd:double"&gt;52.1967769296013&lt;/D&gt;&lt;/FQL&gt;&lt;FQL&gt;&lt;Q&gt;US0536111091^FF_TAX_RATE(ANN_R,1/1/2018,12/31/2018)&lt;/Q&gt;&lt;R&gt;1&lt;/R&gt;&lt;C&gt;1&lt;/C&gt;&lt;D xsi:type="xsd:double"&gt;15.3929343907715&lt;/D&gt;&lt;/FQL&gt;&lt;FQL&gt;&lt;Q&gt;US0536111091^FF_TAX_RATE(ANN_R,1/1/2019,12/31/2019)&lt;/Q&gt;&lt;R&gt;1&lt;/R&gt;&lt;C&gt;1&lt;/C&gt;&lt;D xsi:type="xsd:double"&gt;-22.7254509018036&lt;/D&gt;&lt;/FQL&gt;&lt;FQL&gt;&lt;Q&gt;US0536111091^FF_TAX_RATE(ANN_R,1/1/2020,12/31/2020)&lt;/Q&gt;&lt;R&gt;1&lt;/R&gt;&lt;C&gt;1&lt;/C&gt;&lt;D xsi:type="xsd:double"&gt;24.1014512410145&lt;/D&gt;&lt;/FQL&gt;&lt;FQL&gt;&lt;Q&gt;US0536111091^FF_TAX_CF(ANN_R,1/1/2016,12/31/2016)&lt;/Q&gt;&lt;R&gt;1&lt;/R&gt;&lt;C&gt;1&lt;/C&gt;&lt;D xsi:type="xsd:double"&gt;106.1&lt;/D&gt;&lt;/FQL&gt;&lt;FQL&gt;&lt;Q&gt;US0536111091^FF_TAX_CF(ANN_R,1/1/2017,12/31/2017)&lt;/Q&gt;&lt;R&gt;1&lt;/R&gt;&lt;C&gt;1&lt;/C&gt;&lt;D xsi:type="xsd:double"&gt;125.6&lt;/D&gt;&lt;/FQL&gt;&lt;FQL&gt;&lt;Q&gt;US0536111091^FF_TAX_CF(ANN_R,1/1/2018,12/31/2018)&lt;/Q&gt;&lt;R&gt;1&lt;/R&gt;&lt;C&gt;1&lt;/C&gt;&lt;D xsi:type="xsd:double"&gt;153.5&lt;/D&gt;&lt;/FQL&gt;&lt;FQL&gt;&lt;Q&gt;US0536111091^FF_TAX_CF(ANN_R,1/1/2019,12/31/2019)&lt;/Q&gt;&lt;R&gt;1&lt;/R&gt;&lt;C&gt;1&lt;/C&gt;&lt;D xsi:type="xsd:double"&gt;155&lt;/D&gt;&lt;/FQL&gt;&lt;FQL&gt;&lt;Q&gt;US0536111091^FF_TAX_CF(ANN_R,1/1/2020,12/31/2020)&lt;/Q&gt;&lt;R&gt;1&lt;/R&gt;&lt;C&gt;1&lt;/C&gt;&lt;D xsi:type="xsd:double"&gt;203.4&lt;/D&gt;&lt;/FQL&gt;&lt;FQL&gt;&lt;Q&gt;US0536111091^FF_PTX_INC(ANN_R,1/1/2016,12/31/2016)&lt;/Q&gt;&lt;R&gt;1&lt;/R&gt;&lt;C&gt;1&lt;/C&gt;&lt;D xsi:type="xsd:double"&gt;477.1&lt;/D&gt;&lt;/FQL&gt;&lt;FQL&gt;&lt;Q&gt;US0536111091^FF_PTX_INC(ANN_R,1/1/2017,12/31/2017)&lt;/Q&gt;&lt;R&gt;1&lt;/R&gt;&lt;C&gt;1&lt;/C&gt;&lt;D xsi:type="xsd:double"&gt;589.5&lt;/D&gt;&lt;/FQL&gt;&lt;FQL&gt;&lt;Q&gt;US0536111091^FF_PTX_INC(ANN_R,1/1/2018,12/31/2018)&lt;/Q&gt;&lt;R&gt;1&lt;/R&gt;&lt;C&gt;1&lt;/C&gt;&lt;D xsi:type="xsd:double"&gt;554.8&lt;/D&gt;&lt;/FQL&gt;&lt;FQL&gt;&lt;Q&gt;US0536111091^FF_PTX_INC(ANN_R,1/1/2019,12/31/2019)&lt;/Q&gt;&lt;R&gt;1&lt;/R&gt;&lt;C&gt;1&lt;/C&gt;&lt;D xsi:type="xsd:double"&gt;249.5&lt;/D&gt;&lt;/FQL&gt;&lt;FQL&gt;&lt;Q&gt;US0536111091^FF_PTX_INC(ANN_R,1/1/2020,12/31/2020)&lt;/Q&gt;&lt;R&gt;1&lt;/R&gt;&lt;C&gt;1&lt;/C&gt;&lt;D xsi:type="xsd:double"&gt;737.3&lt;/D&gt;&lt;/FQL&gt;&lt;FQL&gt;&lt;Q&gt;US0536111091^SUS_RR_RISK_SCORE(NOW,NOW,,"ESG")&lt;/Q&gt;&lt;R&gt;1&lt;/R&gt;&lt;C&gt;1&lt;/C&gt;&lt;D xsi:type="xsd:double"&gt;17.67845625&lt;/D&gt;&lt;/FQL&gt;&lt;FQL&gt;&lt;Q&gt;US0536111091^SUS_EC_RISK_SCORE(NOW,NOW,,"SOC")&lt;/Q&gt;&lt;R&gt;1&lt;/R&gt;&lt;C&gt;1&lt;/C&gt;&lt;D xsi:type="xsd:string"&gt;1.927031&lt;/D&gt;&lt;/FQL&gt;&lt;FQL&gt;&lt;Q&gt;US0536111091^SUS_EC_RISK_SCORE(NOW,NOW,,"GOV")&lt;/Q&gt;&lt;R&gt;1&lt;/R&gt;&lt;C&gt;1&lt;/C&gt;&lt;D xsi:type="xsd:string"&gt;3.661200&lt;/D&gt;&lt;/FQL&gt;&lt;FQL&gt;&lt;Q&gt;US8793601050^FG_FACTSET_SECTOR&lt;/Q&gt;&lt;R&gt;1&lt;/R&gt;&lt;C&gt;1&lt;/C&gt;&lt;D xsi:type="xsd:string"&gt;Electronic Technology&lt;/D&gt;&lt;/FQL&gt;&lt;FQL&gt;&lt;Q&gt;US8793601050^FG_GICS_SECTOR&lt;/Q&gt;&lt;R&gt;1&lt;/R&gt;&lt;C&gt;1&lt;/C&gt;&lt;D xsi:type="xsd:string"&gt;Information Technology&lt;/D&gt;&lt;/FQL&gt;&lt;FQL&gt;&lt;Q&gt;US8793601050^FF_TAX_RATE(ANN_R,1/1/2016,12/31/2016)&lt;/Q&gt;&lt;R&gt;1&lt;/R&gt;&lt;C&gt;1&lt;/C&gt;&lt;D xsi:type="xsd:double"&gt;20.8868628263572&lt;/D&gt;&lt;/FQL&gt;&lt;FQL&gt;&lt;Q&gt;US8793601050^FF_TAX_RATE(ANN_R,1/1/2017,12/31/2017)&lt;/Q&gt;&lt;R&gt;1&lt;/R&gt;&lt;C&gt;1&lt;/C&gt;&lt;D xsi:type="xsd:double"&gt;20.8362369337979&lt;/D&gt;&lt;/FQL&gt;&lt;FQL&gt;&lt;Q&gt;US8793601050^FF_TAX_RATE(ANN_R,1/1/2018,12/31/2018)&lt;/Q&gt;&lt;R&gt;1&lt;/R&gt;&lt;C&gt;1&lt;/C&gt;&lt;D xsi:type="xsd:double"&gt;15.2576796141153&lt;/D&gt;&lt;/FQL&gt;&lt;FQL&gt;&lt;Q&gt;US8793601050^FF_TAX_RATE(ANN_R,1/1/2019,12/31/2019)&lt;/Q&gt;&lt;R&gt;1&lt;/R&gt;&lt;C&gt;1&lt;/C&gt;&lt;D xsi:type="xsd:double"&gt;15.0728309056365&lt;/D&gt;&lt;/FQL&gt;&lt;FQL&gt;&lt;Q&gt;US8793601050^FF_TAX_RATE(ANN_R,1/1/2020,12/31/2020)&lt;/Q&gt;&lt;R&gt;1&lt;/R&gt;&lt;C&gt;1&lt;/C&gt;&lt;D xsi:type="xsd:double"&gt;14.4347455822866&lt;/D&gt;&lt;/FQL&gt;&lt;FQL&gt;&lt;Q&gt;US8793601050^FF_TAX_CF(ANN_R,1/1/2016,12/31/2016)&lt;/Q&gt;&lt;R&gt;1&lt;/R&gt;&lt;C&gt;1&lt;/C&gt;&lt;D xsi:type="xsd:double"&gt;24.6&lt;/D&gt;&lt;/FQL&gt;&lt;FQL&gt;&lt;Q&gt;US8793601050^FF_TAX_CF(ANN_R,1/1/2017,12/31/2017)&lt;/Q&gt;&lt;R&gt;1&lt;/R&gt;&lt;C&gt;1&lt;/C&gt;&lt;D xsi:type="xsd:double"&gt;28.2&lt;/D&gt;&lt;/FQL&gt;&lt;FQL&gt;&lt;Q&gt;US8793601050^FF_TAX_CF(ANN_R,1/1/2018,12/31/2018)&lt;/Q&gt;&lt;R&gt;1&lt;/R&gt;&lt;C&gt;1&lt;/C&gt;&lt;D xsi:type="xsd:double"&gt;57.1&lt;/D&gt;&lt;/FQL&gt;&lt;FQL&gt;&lt;Q&gt;US8793601050^FF_TAX_CF(ANN_R,1/1/2019,12/31/2019)&lt;/Q&gt;&lt;R&gt;1&lt;/R&gt;&lt;C&gt;1&lt;/C&gt;&lt;D xsi:type="xsd:double"&gt;103&lt;/D&gt;&lt;/FQL&gt;&lt;FQL&gt;&lt;Q&gt;US8793601050^FF_TAX_CF(ANN_R,1/1/2020,12/31/2020)&lt;/Q&gt;&lt;R&gt;1&lt;/R&gt;&lt;C&gt;1&lt;/C&gt;&lt;D xsi:type="xsd:double"&gt;66.4&lt;/D&gt;&lt;/FQL&gt;&lt;FQL&gt;&lt;Q&gt;US8793601050^FF_PTX_INC(ANN_R,1/1/2016,12/31/2016)&lt;/Q&gt;&lt;R&gt;1&lt;/R&gt;&lt;C&gt;1&lt;/C&gt;&lt;D xsi:type="xsd:double"&gt;241.3&lt;/D&gt;&lt;/FQL&gt;&lt;FQL&gt;&lt;Q&gt;US8793601050^FF_PTX_INC(ANN_R,1/1/2017,12/31/2017)&lt;/Q&gt;&lt;R&gt;1&lt;/R&gt;&lt;C&gt;1&lt;/C&gt;&lt;D xsi:type="xsd:double"&gt;287&lt;/D&gt;&lt;/FQL&gt;&lt;FQL&gt;&lt;Q&gt;US8793601050^FF_PTX_INC(ANN_R,1/1/2018,12/31/2018)&lt;/Q&gt;&lt;R&gt;1&lt;/R&gt;&lt;C&gt;1&lt;/C&gt;&lt;D xsi:type="xsd:double"&gt;393.9&lt;/D&gt;&lt;/FQL&gt;&lt;FQL&gt;&lt;Q&gt;US8793601050^FF_PTX_INC(ANN_R,1/1/2019,12/31/2019)&lt;/Q&gt;&lt;R&gt;1&lt;/R&gt;&lt;C&gt;1&lt;/C&gt;&lt;D xsi:type="xsd:double"&gt;473.7&lt;/D&gt;&lt;/FQL&gt;&lt;FQL&gt;&lt;Q&gt;US8793601050^FF_PTX_INC(ANN_R,1/1/2020,12/31/2020)&lt;/Q&gt;&lt;R&gt;1&lt;/R&gt;&lt;C&gt;1&lt;/C&gt;&lt;D xsi:type="xsd:double"&gt;469.7&lt;/D&gt;&lt;/FQL&gt;&lt;FQL&gt;&lt;Q&gt;US8793601050^SUS_RR_RISK_SCORE(NOW,NOW,,"ESG")&lt;/Q&gt;&lt;R&gt;1&lt;/R&gt;&lt;C&gt;1&lt;/C&gt;&lt;D xsi:type="xsd:double"&gt;38.34639375&lt;/D&gt;&lt;/FQL&gt;&lt;FQL&gt;&lt;Q&gt;US8793601050^SUS_EC_RISK_SCORE(NOW,NOW,,"SOC")&lt;/Q&gt;&lt;R&gt;1&lt;/R&gt;&lt;C&gt;1&lt;/C&gt;&lt;D xsi:type="xsd:string"&gt;18.794044&lt;/D&gt;&lt;/FQL&gt;&lt;FQL&gt;&lt;Q&gt;US8793601050^SUS_EC_RISK_SCORE(NOW,NOW,,"GOV")&lt;/Q&gt;&lt;R&gt;1&lt;/R&gt;&lt;C&gt;1&lt;/C&gt;&lt;D xsi:type="xsd:string"&gt;7.880175&lt;/D&gt;&lt;/FQL&gt;&lt;FQL&gt;&lt;Q&gt;US40131M1099^FG_FACTSET_SECTOR&lt;/Q&gt;&lt;R&gt;1&lt;/R&gt;&lt;C&gt;1&lt;/C&gt;&lt;D xsi:type="xsd:string"&gt;Health Services&lt;/D&gt;&lt;/FQL&gt;&lt;FQL&gt;&lt;Q&gt;US40131M1099^FG_GICS_SECTOR&lt;/Q&gt;&lt;R&gt;0&lt;/R&gt;&lt;C&gt;0&lt;/C&gt;&lt;/FQL&gt;&lt;FQL&gt;&lt;Q&gt;US40131M1099^FF_TAX_RATE(ANN_R,1/1/2016,12/31/2016)&lt;/Q&gt;&lt;R&gt;0&lt;/R&gt;&lt;C&gt;0&lt;/C&gt;&lt;/FQL&gt;&lt;FQL&gt;&lt;Q&gt;US40131M1099^FF_TAX_RATE(ANN_R,1/1/2017,12/31/2017)&lt;/Q&gt;&lt;R&gt;0&lt;/R&gt;&lt;C&gt;0&lt;/C&gt;&lt;/FQL&gt;&lt;FQL&gt;&lt;Q&gt;US40131M1099^FF_TAX_RATE(ANN_R,1/1/2018,12/31/2018)&lt;/Q&gt;&lt;R&gt;0&lt;/R&gt;&lt;C&gt;0&lt;/C&gt;&lt;/FQL&gt;&lt;FQL&gt;&lt;Q&gt;US40131M1099^FF_TAX_RATE(ANN_R,1/1/2019,12/31/2019)&lt;/Q&gt;&lt;R&gt;0&lt;/R&gt;&lt;C&gt;0&lt;/C&gt;&lt;/FQL&gt;&lt;FQL&gt;&lt;Q&gt;US40131M1099^FF_TAX_RATE(ANN_R,1/1/2020,12/31/2020)&lt;/Q&gt;&lt;R&gt;0&lt;/R&gt;&lt;C&gt;0&lt;/C&gt;&lt;/FQL&gt;&lt;FQL&gt;&lt;Q&gt;US40131M1099^FF_TAX_CF(ANN_R,1/1/2016,12/31/2016)&lt;/Q&gt;&lt;R&gt;1&lt;/R&gt;&lt;C&gt;1&lt;/C&gt;&lt;D xsi:type="xsd:double"&gt;0.014&lt;/D&gt;&lt;/FQL&gt;&lt;FQL&gt;&lt;Q&gt;US40131M1099^FF_TAX_CF(ANN_R,1/1/2017,12/31/2017)&lt;/Q&gt;&lt;R&gt;1&lt;/R&gt;&lt;C&gt;1&lt;/C&gt;&lt;D xsi:type="xsd:double"&gt;0.026&lt;/D&gt;&lt;/FQL&gt;&lt;FQL&gt;&lt;Q&gt;US40131M1099^FF_TAX_CF(ANN_R,1/1/2018,12/31/2018)&lt;/Q&gt;&lt;R&gt;1&lt;/R&gt;&lt;C&gt;1&lt;/C&gt;&lt;D xsi:type="xsd:double"&gt;0.102&lt;/D&gt;&lt;/FQL&gt;&lt;FQL&gt;&lt;Q&gt;US40131M1099^FF_TAX_CF(ANN_R,1/1/2019,12/31/2019)&lt;/Q&gt;&lt;R&gt;1&lt;/R&gt;&lt;C&gt;1&lt;/C&gt;&lt;D xsi:type="xsd:double"&gt;0.298&lt;/D&gt;&lt;/FQL&gt;&lt;FQL&gt;&lt;Q&gt;US40131M1099^FF_TAX_CF(ANN_R,1/1/2020,12/31/2020)&lt;/Q&gt;&lt;R&gt;1&lt;/R&gt;&lt;C&gt;1&lt;/C&gt;&lt;D xsi:type="xsd:double"&gt;0.331&lt;/D&gt;&lt;/FQL&gt;&lt;FQL&gt;&lt;Q&gt;US40131M1099^FF_PTX_INC(ANN_R,1/1/2016,12/31/2016)&lt;/Q&gt;&lt;R&gt;1&lt;/R&gt;&lt;C&gt;1&lt;/C&gt;&lt;D xsi:type="xsd:double"&gt;-46.133&lt;/D&gt;&lt;/FQL&gt;&lt;FQL&gt;&lt;Q&gt;US40131M1099^FF_PTX_INC(ANN_R,1/1/2017,12/31/2017)&lt;/Q&gt;&lt;R&gt;1&lt;/R&gt;&lt;C&gt;1&lt;/C&gt;&lt;D xsi:type="xsd:double"&gt;-83.214&lt;/D&gt;&lt;/FQL&gt;&lt;FQL&gt;&lt;Q&gt;US40131M1099^FF_PTX_INC(ANN_R,1/1/2018,12/31/2018)&lt;/Q&gt;&lt;R&gt;1&lt;/R&gt;&lt;C&gt;1&lt;/C&gt;&lt;D xsi:type="xsd:double"&gt;-84.225&lt;/D&gt;&lt;/FQL&gt;&lt;FQL&gt;&lt;Q&gt;US40131M1099^FF_PTX_INC(ANN_R,1/1/2019,12/31/2019)&lt;/Q&gt;&lt;R&gt;1&lt;/R&gt;&lt;C&gt;1&lt;/C&gt;&lt;D xsi:type="xsd:double"&gt;-69.723&lt;/D&gt;&lt;/FQL&gt;&lt;FQL&gt;&lt;Q&gt;US40131M1099^FF_PTX_INC(ANN_R,1/1/2020,12/31/2020)&lt;/Q&gt;&lt;R&gt;1&lt;/R&gt;&lt;C&gt;1&lt;/C&gt;&lt;D xsi:type="xsd:double"&gt;-245.904&lt;/D&gt;&lt;/FQL&gt;&lt;FQL&gt;&lt;Q&gt;US40131M1099^SUS_RR_RISK_SCORE(NOW,NOW,,"ESG")&lt;/Q&gt;&lt;R&gt;0&lt;/R&gt;&lt;C&gt;0&lt;/C&gt;&lt;/FQL&gt;&lt;FQL&gt;&lt;Q&gt;US40131M1099^SUS_EC_RISK_SCORE(NOW,NOW,,"SOC")&lt;/Q&gt;&lt;R&gt;0&lt;/R&gt;&lt;C&gt;0&lt;/C&gt;&lt;/FQL&gt;&lt;FQL&gt;&lt;Q&gt;US40131M1099^SUS_EC_RISK_SCORE(NOW,NOW,,"GOV")&lt;/Q&gt;&lt;R&gt;0&lt;/R&gt;&lt;C&gt;0&lt;/C&gt;&lt;/FQL&gt;&lt;FQL&gt;&lt;Q&gt;NL0010773842^FG_FACTSET_SECTOR&lt;/Q&gt;&lt;R&gt;1&lt;/R&gt;&lt;C&gt;1&lt;/C&gt;&lt;D xsi:type="xsd:string"&gt;Finance&lt;/D&gt;&lt;/FQL&gt;&lt;FQL&gt;&lt;Q&gt;NL0010773842^FG_GICS_SECTOR&lt;/Q&gt;&lt;R&gt;0&lt;/R&gt;&lt;C&gt;0&lt;/C&gt;&lt;/FQL&gt;&lt;FQL&gt;&lt;Q&gt;NL0010773842^FF_TAX_RATE(ANN_R,1/1/2016,12/31/2016)&lt;/Q&gt;&lt;R&gt;1&lt;/R&gt;&lt;C&gt;1&lt;/C&gt;&lt;D xsi:type="xsd:double"&gt;25.1381215469613&lt;/D&gt;&lt;/FQL&gt;&lt;FQL&gt;&lt;Q&gt;NL0010773842^FF_TAX_RATE(ANN_R,1/1/2017,12/31/2017)&lt;/Q&gt;&lt;R&gt;1&lt;/R&gt;&lt;C&gt;1&lt;/C&gt;&lt;D xsi:type="xsd:double"&gt;18.4470588235294&lt;/D&gt;&lt;/FQL&gt;&lt;FQL&gt;&lt;Q&gt;NL0010773842^FF_TAX_RATE(ANN_R,1/1/2018,12/31/2018)&lt;/Q&gt;&lt;R&gt;1&lt;/R&gt;&lt;C&gt;1&lt;/C&gt;&lt;D xsi:type="xsd:double"&gt;45.2895419187554&lt;/D&gt;&lt;/FQL&gt;&lt;FQL&gt;&lt;Q&gt;NL0010773842^FF_TAX_RATE(ANN_R,1/1/2019,12/31/2019)&lt;/Q&gt;&lt;R&gt;1&lt;/R&gt;&lt;C&gt;1&lt;/C&gt;&lt;D xsi:type="xsd:double"&gt;24.5303867403315&lt;/D&gt;&lt;/FQL&gt;&lt;FQL&gt;&lt;Q&gt;NL0010773842^FF_TAX_RATE(ANN_R,1/1/2020,12/31/2020)&lt;/Q&gt;&lt;R&gt;1&lt;/R&gt;&lt;C&gt;1&lt;/C&gt;&lt;D xsi:type="xsd:double"&gt;19.8591549295775&lt;/D&gt;&lt;/FQL&gt;&lt;FQL&gt;&lt;Q&gt;NL0010773842^FF_TAX_CF(ANN_R,1/1/2016,12/31/2016)&lt;/Q&gt;&lt;R&gt;1&lt;/R&gt;&lt;C&gt;1&lt;/C&gt;&lt;D xsi:type="xsd:double"&gt;197&lt;/D&gt;&lt;/FQL&gt;&lt;FQL&gt;&lt;Q&gt;NL0010773842^FF_TAX_CF(ANN_R,1/1/2017,12/31/2017)&lt;/Q&gt;&lt;R&gt;1&lt;/R&gt;&lt;C&gt;1&lt;/C&gt;&lt;D xsi:type="xsd:double"&gt;124&lt;/D&gt;&lt;/FQL&gt;&lt;FQL&gt;&lt;Q&gt;NL0010773842^FF_TAX_CF(ANN_R,1/1/2018,12/31/2018)&lt;/Q&gt;&lt;R&gt;1&lt;/R&gt;&lt;C&gt;1&lt;/C&gt;&lt;D xsi:type="xsd:double"&gt;55&lt;/D&gt;&lt;/FQL&gt;&lt;FQL&gt;&lt;Q&gt;NL0010773842^FF_TAX_CF(ANN_R,1/1/2019,12/31/2019)&lt;/Q&gt;&lt;R&gt;1&lt;/R&gt;&lt;C&gt;1&lt;/C&gt;&lt;D xsi:type="xsd:double"&gt;-37&lt;/D&gt;&lt;/FQL&gt;&lt;FQL&gt;&lt;Q&gt;NL0010773842^FF_TAX_CF(ANN_R,1/1/2020,12/31/2020)&lt;/Q&gt;&lt;R&gt;1&lt;/R&gt;&lt;C&gt;1&lt;/C&gt;&lt;D xsi:type="xsd:double"&gt;250&lt;/D&gt;&lt;/FQL&gt;&lt;FQL&gt;&lt;Q&gt;NL0010773842^FF_PTX_INC(ANN_R,1/1/2016,12/31/2016)&lt;/Q&gt;&lt;R&gt;1&lt;/R&gt;&lt;C&gt;1&lt;/C&gt;&lt;D xsi:type="xsd:double"&gt;1086&lt;/D&gt;&lt;/FQL&gt;&lt;FQL&gt;&lt;Q&gt;NL0010773842^FF_PTX_INC(ANN_R,1/1/2017,12/31/2017)&lt;/Q&gt;&lt;R&gt;1&lt;/R&gt;&lt;C&gt;1&lt;/C&gt;&lt;D xsi:type="xsd:double"&gt;2125&lt;/D&gt;&lt;/FQL&gt;&lt;FQL&gt;&lt;Q&gt;NL0010773842^FF_PTX_INC(ANN_R,1/1/2018,12/31/2018)&lt;/Q&gt;&lt;R&gt;1&lt;/R&gt;&lt;C&gt;1&lt;/C&gt;&lt;D xsi:type="xsd:double"&gt;1157&lt;/D&gt;&lt;/FQL&gt;&lt;FQL&gt;&lt;Q&gt;NL0010773842^FF_PTX_INC(ANN_R,1/1/2019,12/31/2019)&lt;/Q&gt;&lt;R&gt;1&lt;/R&gt;&lt;C&gt;1&lt;/C&gt;&lt;D xsi:type="xsd:double"&gt;1810&lt;/D&gt;&lt;/FQL&gt;&lt;FQL&gt;&lt;Q&gt;NL0010773842^FF_PTX_INC(ANN_R,1/1/2020,12/31/2020)&lt;/Q&gt;&lt;R&gt;1&lt;/R&gt;&lt;C&gt;1&lt;/C&gt;&lt;D xsi:type="xsd:double"&gt;2130&lt;/D&gt;&lt;/FQL&gt;&lt;FQL&gt;&lt;Q&gt;NL0010773842^SUS_RR_RISK_SCORE(NOW,NOW,,"ESG")&lt;/Q&gt;&lt;R&gt;1&lt;/R&gt;&lt;C&gt;1&lt;/C&gt;&lt;D xsi:type="xsd:double"&gt;15.23020625&lt;/D&gt;&lt;/FQL&gt;&lt;FQL&gt;&lt;Q&gt;NL0010773842^SUS_EC_RISK_SCORE(NOW,NOW,,"SOC")&lt;/Q&gt;&lt;R&gt;1&lt;/R&gt;&lt;C&gt;1&lt;/C&gt;&lt;D xsi:type="xsd:string"&gt;7.977812&lt;/D&gt;&lt;/FQL&gt;&lt;FQL&gt;&lt;Q&gt;NL0010773842^SUS_EC_RISK_SCORE(NOW,NOW,,"GOV")&lt;/Q&gt;&lt;R&gt;1&lt;/R&gt;&lt;C&gt;1&lt;/C&gt;&lt;D xsi:type="xsd:string"&gt;6.580156&lt;/D&gt;&lt;/FQL&gt;&lt;FQL&gt;&lt;Q&gt;US7547301090^FG_FACTSET_SECTOR&lt;/Q&gt;&lt;R&gt;1&lt;/R&gt;&lt;C&gt;1&lt;/C&gt;&lt;D xsi:type="xsd:string"&gt;Finance&lt;/D&gt;&lt;/FQL&gt;&lt;FQL&gt;&lt;Q&gt;US7547301090^FG_GICS_SECTOR&lt;/Q&gt;&lt;R&gt;1&lt;/R&gt;&lt;C&gt;1&lt;/C&gt;&lt;D xsi:type="xsd:string"&gt;Financials&lt;/D&gt;&lt;/FQL&gt;&lt;FQL&gt;&lt;Q&gt;US7547301090^FF_TAX_RATE(ANN_R,1/1/2016,12/31/2016)&lt;/Q&gt;&lt;R&gt;1&lt;/R&gt;&lt;C&gt;1&lt;/C&gt;&lt;D xsi:type="xsd:double"&gt;33.4127723094204&lt;/D&gt;&lt;/FQL&gt;&lt;FQL&gt;&lt;Q&gt;US7547301090^FF_TAX_RATE(ANN_R,1/1/2017,12/31/2017)&lt;/Q&gt;&lt;R&gt;1&lt;/R&gt;&lt;C&gt;1&lt;/C&gt;&lt;D xsi:type="xsd:double"&gt;31.1549411731744&lt;/D&gt;&lt;/FQL&gt;&lt;FQL&gt;&lt;Q&gt;US7547301090^FF_TAX_RATE(ANN_R,1/1/2018,12/31/2018)&lt;/Q&gt;&lt;R&gt;1&lt;/R&gt;&lt;C&gt;1&lt;/C&gt;&lt;D xsi:type="xsd:double"&gt;34.7894859055681&lt;/D&gt;&lt;/FQL&gt;&lt;FQL&gt;&lt;Q&gt;US7547301090^FF_TAX_RATE(ANN_R,1/1/2019,12/31/2019)&lt;/Q&gt;&lt;R&gt;1&lt;/R&gt;&lt;C&gt;1&lt;/C&gt;&lt;D xsi:type="xsd:double"&gt;24.8&lt;/D&gt;&lt;/FQL&gt;&lt;FQL&gt;&lt;Q&gt;US7547301090^FF_TAX_RATE(ANN_R,1/1/2020,12/31/2020)&lt;/Q&gt;&lt;R&gt;1&lt;/R&gt;&lt;C&gt;1&lt;/C&gt;&lt;D xsi:type="xsd:double"&gt;22.2433460076046&lt;/D&gt;&lt;/FQL&gt;&lt;FQL&gt;&lt;Q&gt;US7547301090^FF_TAX_CF(ANN_R,1/1/2016,12/31/2016)&lt;/Q&gt;&lt;R&gt;1&lt;/R&gt;&lt;C&gt;1&lt;/C&gt;&lt;D xsi:type="xsd:double"&gt;303.793&lt;/D&gt;&lt;/FQL&gt;&lt;FQL&gt;&lt;Q&gt;US7547301090^FF_TAX_CF(ANN_R,1/1/2017,12/31/2017)&lt;/Q&gt;&lt;R&gt;1&lt;/R&gt;&lt;C&gt;1&lt;/C&gt;&lt;D xsi:type="xsd:double"&gt;349.009&lt;/D&gt;&lt;/FQL&gt;&lt;FQL&gt;&lt;Q&gt;US7547301090^FF_TAX_CF(ANN_R,1/1/2018,12/31/2018)&lt;/Q&gt;&lt;R&gt;1&lt;/R&gt;&lt;C&gt;1&lt;/C&gt;&lt;D xsi:type="xsd:double"&gt;231.136&lt;/D&gt;&lt;/FQL&gt;&lt;FQL&gt;&lt;Q&gt;US7547301090^FF_TAX_CF(ANN_R,1/1/2019,12/31/2019)&lt;/Q&gt;&lt;R&gt;1&lt;/R&gt;&lt;C&gt;1&lt;/C&gt;&lt;D xsi:type="xsd:double"&gt;390&lt;/D&gt;&lt;/FQL&gt;&lt;FQL&gt;&lt;Q&gt;US7547301090^FF_TAX_CF(ANN_R,1/1/2020,12/31/2020)&lt;/Q&gt;&lt;R&gt;1&lt;/R&gt;&lt;C&gt;1&lt;/C&gt;&lt;D xsi:type="xsd:double"&gt;246&lt;/D&gt;&lt;/FQL&gt;&lt;FQL&gt;&lt;Q&gt;US7547301090^FF_PTX_INC(ANN_R,1/1/2016,12/31/2016)&lt;/Q&gt;&lt;R&gt;1&lt;/R&gt;&lt;C&gt;1&lt;/C&gt;&lt;D xsi:type="xsd:double"&gt;811.944&lt;/D&gt;&lt;/FQL&gt;&lt;FQL&gt;&lt;Q&gt;US7547301090^FF_PTX_INC(ANN_R,1/1/2017,12/31/2017)&lt;/Q&gt;&lt;R&gt;1&lt;/R&gt;&lt;C&gt;1&lt;/C&gt;&lt;D xsi:type="xsd:double"&gt;927.978&lt;/D&gt;&lt;/FQL&gt;&lt;FQL&gt;&lt;Q&gt;US7547301090^FF_PTX_INC(ANN_R,1/1/2018,12/31/2018)&lt;/Q&gt;&lt;R&gt;1&lt;/R&gt;&lt;C&gt;1&lt;/C&gt;&lt;D xsi:type="xsd:double"&gt;1304.877&lt;/D&gt;&lt;/FQL&gt;&lt;FQL&gt;&lt;Q&gt;US7547301090^FF_PTX_INC(ANN_R,1/1/2019,12/31/2019)&lt;/Q&gt;&lt;R&gt;1&lt;/R&gt;&lt;C&gt;1&lt;/C&gt;&lt;D xsi:type="xsd:double"&gt;1375&lt;/D&gt;&lt;/FQL&gt;&lt;FQL&gt;&lt;Q&gt;US7547301090^FF_PTX_INC(ANN_R,1/1/2020,12/31/2020)&lt;/Q&gt;&lt;R&gt;1&lt;/R&gt;&lt;C&gt;1&lt;/C&gt;&lt;D xsi:type="xsd:double"&gt;1052&lt;/D&gt;&lt;/FQL&gt;&lt;FQL&gt;&lt;Q&gt;US7547301090^SUS_RR_RISK_SCORE(NOW,NOW,,"ESG")&lt;/Q&gt;&lt;R&gt;1&lt;/R&gt;&lt;C&gt;1&lt;/C&gt;&lt;D xsi:type="xsd:double"&gt;27.160159375&lt;/D&gt;&lt;/FQL&gt;&lt;FQL&gt;&lt;Q&gt;US7547301090^SUS_EC_RISK_SCORE(NOW,NOW,,"SOC")&lt;/Q&gt;&lt;R&gt;1&lt;/R&gt;&lt;C&gt;1&lt;/C&gt;&lt;D xsi:type="xsd:string"&gt;12.940500&lt;/D&gt;&lt;/FQL&gt;&lt;FQL&gt;&lt;Q&gt;US7547301090^SUS_EC_RISK_SCORE(NOW,NOW,,"GOV")&lt;/Q&gt;&lt;R&gt;1&lt;/R&gt;&lt;C&gt;1&lt;/C&gt;&lt;D xsi:type="xsd:string"&gt;12.298191&lt;/D&gt;&lt;/FQL&gt;&lt;FQL&gt;&lt;Q&gt;AU000000NCM7^FG_FACTSET_SECTOR&lt;/Q&gt;&lt;R&gt;1&lt;/R&gt;&lt;C&gt;1&lt;/C&gt;&lt;D xsi:type="xsd:string"&gt;Non-Energy Minerals&lt;/D&gt;&lt;/FQL&gt;&lt;FQL&gt;&lt;Q&gt;AU000000NCM7^FG_GICS_SECTOR&lt;/Q&gt;&lt;R&gt;0&lt;/R&gt;&lt;C&gt;0&lt;/C&gt;&lt;/FQL&gt;&lt;FQL&gt;&lt;Q&gt;AU000000NCM7^FF_TAX_RATE(ANN_R,1/1/2016,12/31/2016)&lt;/Q&gt;&lt;R&gt;1&lt;/R&gt;&lt;C&gt;1&lt;/C&gt;&lt;D xsi:type="xsd:double"&gt;26.0485651214128&lt;/D&gt;&lt;/FQL&gt;&lt;FQL&gt;&lt;Q&gt;AU000000NCM7^FF_TAX_RATE(ANN_R,1/1/2017,12/31/2017)&lt;/Q&gt;&lt;R&gt;1&lt;/R&gt;&lt;C&gt;1&lt;/C&gt;&lt;D xsi:type="xsd:double"&gt;33.9544513457557&lt;/D&gt;&lt;/FQL&gt;&lt;FQL&gt;&lt;Q&gt;AU000000NCM7^FF_TAX_RATE(ANN_R,1/1/2018,12/31/2018)&lt;/Q&gt;&lt;R&gt;1&lt;/R&gt;&lt;C&gt;1&lt;/C&gt;&lt;D xsi:type="xsd:double"&gt;35.5421686746987&lt;/D&gt;&lt;/FQL&gt;&lt;FQL&gt;&lt;Q&gt;AU000000NCM7^FF_TAX_RATE(ANN_R,1/1/2019,12/31/2019)&lt;/Q&gt;&lt;R&gt;1&lt;/R&gt;&lt;C&gt;1&lt;/C&gt;&lt;D xsi:type="xsd:double"&gt;32.0754716981132&lt;/D&gt;&lt;/FQL&gt;&lt;FQL&gt;&lt;Q&gt;AU000000NCM7^FF_TAX_RATE(ANN_R,1/1/2020,12/31/2020)&lt;/Q&gt;&lt;R&gt;1&lt;/R&gt;&lt;C&gt;1&lt;/C&gt;&lt;D xsi:type="xsd:double"&gt;34.2465753424657&lt;/D&gt;&lt;/FQL&gt;&lt;FQL&gt;&lt;Q&gt;AU000000NCM7^FF_TAX_CF(ANN_R,1/1/2016,12/31/2016)&lt;/Q&gt;&lt;R&gt;1&lt;/R&gt;&lt;C&gt;1&lt;/C&gt;&lt;D xsi:type="xsd:double"&gt;38.4777026923492&lt;/D&gt;&lt;/FQL&gt;&lt;FQL&gt;&lt;Q&gt;AU000000NCM7^FF_TAX_CF(ANN_R,1/1/2017,12/31/2017)&lt;/Q&gt;&lt;R&gt;1&lt;/R&gt;&lt;C&gt;1&lt;/C&gt;&lt;D xsi:type="xsd:double"&gt;45.0837399316384&lt;/D&gt;&lt;/FQL&gt;&lt;FQL&gt;&lt;Q&gt;AU000000NCM7^FF_TAX_CF(ANN_R,1/1/2018,12/31/2018)&lt;/Q&gt;&lt;R&gt;1&lt;/R&gt;&lt;C&gt;1&lt;/C&gt;&lt;D xsi:type="xsd:double"&gt;89.0506608926476&lt;/D&gt;&lt;/FQL&gt;&lt;FQL&gt;&lt;Q&gt;AU000000NCM7^FF_TAX_CF(ANN_R,1/1/2019,12/31/2019)&lt;/Q&gt;&lt;R&gt;1&lt;/R&gt;&lt;C&gt;1&lt;/C&gt;&lt;D xsi:type="xsd:double"&gt;230.719835621755&lt;/D&gt;&lt;/FQL&gt;&lt;FQL&gt;&lt;Q&gt;AU000000NCM7^FF_TAX_CF(ANN_R,1/1/2020,12/31/2020)&lt;/Q&gt;&lt;R&gt;1&lt;/R&gt;&lt;C&gt;1&lt;/C&gt;&lt;D xsi:type="xsd:double"&gt;420.661326867654&lt;/D&gt;&lt;/FQL&gt;&lt;FQL&gt;&lt;Q&gt;AU000000NCM7^FF_PTX_INC(ANN_R,1/1/2016,12/31/2016)&lt;/Q&gt;&lt;R&gt;1&lt;/R&gt;&lt;C&gt;1&lt;/C&gt;&lt;D xsi:type="xsd:double"&gt;622.514261415507&lt;/D&gt;&lt;/FQL&gt;&lt;FQL&gt;&lt;Q&gt;AU000000NCM7^FF_PTX_INC(ANN_R,1/1/2017,12/31/2017)&lt;/Q&gt;&lt;R&gt;1&lt;/R&gt;&lt;C&gt;1&lt;/C&gt;&lt;D xsi:type="xsd:double"&gt;640.454305499451&lt;/D&gt;&lt;/FQL&gt;&lt;FQL&gt;&lt;Q&gt;AU000000NCM7^FF_PTX_INC(ANN_R,1/1/2018,12/31/2018)&lt;/Q&gt;&lt;R&gt;1&lt;/R&gt;&lt;C&gt;1&lt;/C&gt;&lt;D xsi:type="xsd:double"&gt;428.475643715348&lt;/D&gt;&lt;/FQL&gt;&lt;FQL&gt;&lt;Q&gt;AU000000NCM7^FF_PTX_INC(ANN_R,1/1/2019,12/31/2019)&lt;/Q&gt;&lt;R&gt;1&lt;/R&gt;&lt;C&gt;1&lt;/C&gt;&lt;D xsi:type="xsd:double"&gt;1185.76012489241&lt;/D&gt;&lt;/FQL&gt;&lt;FQL&gt;&lt;Q&gt;AU000000NCM7^FF_PTX_INC(ANN_R,1/1/2020,12/31/2020)&lt;/Q&gt;&lt;R&gt;1&lt;/R&gt;&lt;C&gt;1&lt;/C&gt;&lt;D xsi:type="xsd:double"&gt;1524.52438318703&lt;/D&gt;&lt;/FQL&gt;&lt;FQL&gt;&lt;Q&gt;AU000000NCM7^SUS_RR_RISK_SCORE(NOW,NOW,,"ESG")&lt;/Q&gt;&lt;R&gt;1&lt;/R&gt;&lt;C&gt;1&lt;/C&gt;&lt;D xsi:type="xsd:double"&gt;28.9069990878378&lt;/D&gt;&lt;/FQL&gt;&lt;FQL&gt;&lt;Q&gt;AU000000NCM7^SUS_EC_RISK_SCORE(NOW,NOW,,"SOC")&lt;/Q&gt;&lt;R&gt;1&lt;/R&gt;&lt;C&gt;1&lt;/C&gt;&lt;D xsi:type="xsd:string"&gt;7.271500&lt;/D&gt;&lt;/FQL&gt;&lt;FQL&gt;&lt;Q&gt;AU000000NCM7^SUS_EC_RISK_SCORE(NOW,NOW,,"GOV")&lt;/Q&gt;&lt;R&gt;1&lt;/R&gt;&lt;C&gt;1&lt;/C&gt;&lt;D xsi:type="xsd:string"&gt;5.388562&lt;/D&gt;&lt;/FQL&gt;&lt;FQL&gt;&lt;Q&gt;US9256521090^FG_FACTSET_SECTOR&lt;/Q&gt;&lt;R&gt;1&lt;/R&gt;&lt;C&gt;1&lt;/C&gt;&lt;D xsi:type="xsd:string"&gt;Finance&lt;/D&gt;&lt;/FQL&gt;&lt;FQL&gt;&lt;Q&gt;US9256521090^FG_GICS_SECTOR&lt;/Q&gt;&lt;R&gt;0&lt;/R&gt;&lt;C&gt;0&lt;/C&gt;&lt;/FQL&gt;&lt;FQL&gt;&lt;Q&gt;US9256521090^FF_TAX_RATE(ANN_R,1/1/2016,12/31/2016)&lt;/Q&gt;&lt;R&gt;0&lt;/R&gt;&lt;C&gt;0&lt;/C&gt;&lt;/FQL&gt;&lt;FQL&gt;&lt;Q&gt;US9256521090^FF_TAX_RATE(ANN_R,1/1/2017,12/31/2017)&lt;/Q&gt;&lt;R&gt;1&lt;/R&gt;&lt;C&gt;1&lt;/C&gt;&lt;D xsi:type="xsd:double"&gt;-4.45867342152172&lt;/D&gt;&lt;/FQL&gt;&lt;FQL&gt;&lt;Q&gt;US9256521090^FF_TAX_RATE(ANN_R,1/1/2018,12/31/2018)&lt;/Q&gt;&lt;R&gt;1&lt;/R&gt;&lt;C&gt;1&lt;/C&gt;&lt;D xsi:type="xsd:double"&gt;0.270073731440631&lt;/D&gt;&lt;/FQL&gt;&lt;FQL&gt;&lt;Q&gt;US9256521090^FF_TAX_RATE(ANN_R,1/1/2019,12/31/2019)&lt;/Q&gt;&lt;R&gt;1&lt;/R&gt;&lt;C&gt;1&lt;/C&gt;&lt;D xsi:type="xsd:double"&gt;0.30666239797405&lt;/D&gt;&lt;/FQL&gt;&lt;FQL&gt;&lt;Q&gt;US9256521090^FF_TAX_RATE(ANN_R,1/1/2020,12/31/2020)&lt;/Q&gt;&lt;R&gt;1&lt;/R&gt;&lt;C&gt;1&lt;/C&gt;&lt;D xsi:type="xsd:double"&gt;0.0926381127241959&lt;/D&gt;&lt;/FQL&gt;&lt;FQL&gt;&lt;Q&gt;US9256521090^FF_TAX_CF(ANN_R,1/1/2016,12/31/2016)&lt;/Q&gt;&lt;R&gt;0&lt;/R&gt;&lt;C&gt;0&lt;/C&gt;&lt;/FQL&gt;&lt;FQL&gt;&lt;Q&gt;US9256521090^FF_TAX_CF(ANN_R,1/1/2017,12/31/2017)&lt;/Q&gt;&lt;R&gt;0&lt;/R&gt;&lt;C&gt;0&lt;/C&gt;&lt;/FQL&gt;&lt;FQL&gt;&lt;Q&gt;US9256521090^FF_TAX_CF(ANN_R,1/1/2018,12/31/2018)&lt;/Q&gt;&lt;R&gt;1&lt;/R&gt;&lt;C&gt;1&lt;/C&gt;&lt;D xsi:type="xsd:double"&gt;1.375&lt;/D&gt;&lt;/FQL&gt;&lt;FQL&gt;&lt;Q&gt;US9256521090^FF_TAX_CF(ANN_R,1/1/2019,12/31/2019)&lt;/Q&gt;&lt;R&gt;1&lt;/R&gt;&lt;C&gt;1&lt;/C&gt;&lt;D xsi:type="xsd:double"&gt;2.59&lt;/D&gt;&lt;/FQL&gt;&lt;FQL&gt;&lt;Q&gt;US9256521090^FF_TAX_CF(ANN_R,1/1/2020,12/31/2020)&lt;/Q&gt;&lt;R&gt;1&lt;/R&gt;&lt;C&gt;1&lt;/C&gt;&lt;D xsi:type="xsd:double"&gt;0.561&lt;/D&gt;&lt;/FQL&gt;&lt;FQL&gt;&lt;Q&gt;US9256521090^FF_PTX_INC(ANN_R,1/1/2016,12/31/2016)&lt;/Q&gt;&lt;R&gt;1&lt;/R&gt;&lt;C&gt;1&lt;/C&gt;&lt;D xsi:type="xsd:double"&gt;0&lt;/D&gt;&lt;/FQL&gt;&lt;FQL&gt;&lt;Q&gt;US9256521090^FF_PTX_INC(ANN_R,1/1/2017,12/31/2017)&lt;/Q&gt;&lt;R&gt;1&lt;/R&gt;&lt;C&gt;1&lt;/C&gt;&lt;D xsi:type="xsd:double"&gt;42.636&lt;/D&gt;&lt;/FQL&gt;&lt;FQL&gt;&lt;Q&gt;US9256521090^FF_PTX_INC(ANN_R,1/1/2018,12/31/2018)&lt;/Q&gt;&lt;R&gt;1&lt;/R&gt;&lt;C&gt;1&lt;/C&gt;&lt;D xsi:type="xsd:double"&gt;533.558&lt;/D&gt;&lt;/FQL&gt;&lt;FQL&gt;&lt;Q&gt;US9256521090^FF_PTX_INC(ANN_R,1/1/2019,12/31/2019)&lt;/Q&gt;&lt;R&gt;1&lt;/R&gt;&lt;C&gt;1&lt;/C&gt;&lt;D xsi:type="xsd:double"&gt;555.986&lt;/D&gt;&lt;/FQL&gt;&lt;FQL&gt;&lt;Q&gt;US9256521090^FF_PTX_INC(ANN_R,1/1/2020,12/31/2020)&lt;/Q&gt;&lt;R&gt;1&lt;/R&gt;&lt;C&gt;1&lt;/C&gt;&lt;D xsi:type="xsd:double"&gt;897.039&lt;/D&gt;&lt;/FQL&gt;&lt;FQL&gt;&lt;Q&gt;US9256521090^SUS_RR_RISK_SCORE(NOW,NOW,,"ESG")&lt;/Q&gt;&lt;R&gt;0&lt;/R&gt;&lt;C&gt;0&lt;/C&gt;&lt;/FQL&gt;&lt;FQL&gt;&lt;Q&gt;US9256521090^SUS_EC_RISK_SCORE(NOW,NOW,,"SOC")&lt;/Q&gt;&lt;R&gt;0&lt;/R&gt;&lt;C&gt;0&lt;/C&gt;&lt;/FQL&gt;&lt;FQL&gt;&lt;Q&gt;US9256521090^SUS_EC_RISK_SCORE(NOW,NOW,,"GOV")&lt;/Q&gt;&lt;R&gt;0&lt;/R&gt;&lt;C&gt;0&lt;/C&gt;&lt;/FQL&gt;&lt;FQL&gt;&lt;Q&gt;JP3758190007^FG_FACTSET_SECTOR&lt;/Q&gt;&lt;R&gt;1&lt;/R&gt;&lt;C&gt;1&lt;/C&gt;&lt;D xsi:type="xsd:string"&gt;Technology Services&lt;/D&gt;&lt;/FQL&gt;&lt;FQL&gt;&lt;Q&gt;JP3758190007^FG_GICS_SECTOR&lt;/Q&gt;&lt;R&gt;0&lt;/R&gt;&lt;C&gt;0&lt;/C&gt;&lt;/FQL&gt;&lt;FQL&gt;&lt;Q&gt;JP3758190007^FF_TAX_RATE(ANN_R,1/1/2016,12/31/2016)&lt;/Q&gt;&lt;R&gt;1&lt;/R&gt;&lt;C&gt;1&lt;/C&gt;&lt;D xsi:type="xsd:double"&gt;56.5735187784441&lt;/D&gt;&lt;/FQL&gt;&lt;FQL&gt;&lt;Q&gt;JP3758190007^FF_TAX_RATE(ANN_R,1/1/2017,12/31/2017)&lt;/Q&gt;&lt;R&gt;1&lt;/R&gt;&lt;C&gt;1&lt;/C&gt;&lt;D xsi:type="xsd:double"&gt;19.2556611186513&lt;/D&gt;&lt;/FQL&gt;&lt;FQL&gt;&lt;Q&gt;JP3758190007^FF_TAX_RATE(ANN_R,1/1/2018,12/31/2018)&lt;/Q&gt;&lt;R&gt;1&lt;/R&gt;&lt;C&gt;1&lt;/C&gt;&lt;D xsi:type="xsd:double"&gt;12.3182112325874&lt;/D&gt;&lt;/FQL&gt;&lt;FQL&gt;&lt;Q&gt;JP3758190007^FF_TAX_RATE(ANN_R,1/1/2019,12/31/2019)&lt;/Q&gt;&lt;R&gt;1&lt;/R&gt;&lt;C&gt;1&lt;/C&gt;&lt;D xsi:type="xsd:double"&gt;7.15925488652761&lt;/D&gt;&lt;/FQL&gt;&lt;FQL&gt;&lt;Q&gt;JP3758190007^FF_TAX_RATE(ANN_R,1/1/2020,12/31/2020)&lt;/Q&gt;&lt;R&gt;1&lt;/R&gt;&lt;C&gt;1&lt;/C&gt;&lt;D xsi:type="xsd:double"&gt;49.049401336983&lt;/D&gt;&lt;/FQL&gt;&lt;FQL&gt;&lt;Q&gt;JP3758190007^FF_TAX_CF(ANN_R,1/1/2016,12/31/2016)&lt;/Q&gt;&lt;R&gt;1&lt;/R&gt;&lt;C&gt;1&lt;/C&gt;&lt;D xsi:type="xsd:double"&gt;15289&lt;/D&gt;&lt;/FQL&gt;&lt;FQL&gt;&lt;Q&gt;JP3758190007^FF_TAX_CF(ANN_R,1/1/2017,12/31/2017)&lt;/Q&gt;&lt;R&gt;1&lt;/R&gt;&lt;C&gt;1&lt;/C&gt;&lt;D xsi:type="xsd:double"&gt;15202&lt;/D&gt;&lt;/FQL&gt;&lt;FQL&gt;&lt;Q&gt;JP3758190007^FF_TAX_CF(ANN_R,1/1/2018,12/31/2018)&lt;/Q&gt;&lt;R&gt;1&lt;/R&gt;&lt;C&gt;1&lt;/C&gt;&lt;D xsi:type="xsd:double"&gt;18477&lt;/D&gt;&lt;/FQL&gt;&lt;FQL&gt;&lt;Q&gt;JP3758190007^FF_TAX_CF(ANN_R,1/1/2019,12/31/2019)&lt;/Q&gt;&lt;R&gt;1&lt;/R&gt;&lt;C&gt;1&lt;/C&gt;&lt;D xsi:type="xsd:double"&gt;20540&lt;/D&gt;&lt;/FQL&gt;&lt;FQL&gt;&lt;Q&gt;JP3758190007^FF_TAX_CF(ANN_R,1/1/2020,12/31/2020)&lt;/Q&gt;&lt;R&gt;1&lt;/R&gt;&lt;C&gt;1&lt;/C&gt;&lt;D xsi:type="xsd:double"&gt;17877&lt;/D&gt;&lt;/FQL&gt;&lt;FQL&gt;&lt;Q&gt;JP3758190007^FF_PTX_INC(ANN_R,1/1/2016,12/31/2016)&lt;/Q&gt;&lt;R&gt;1&lt;/R&gt;&lt;C&gt;1&lt;/C&gt;&lt;D xsi:type="xsd:double"&gt;47022&lt;/D&gt;&lt;/FQL&gt;&lt;FQL&gt;&lt;Q&gt;JP3758190007^FF_PTX_INC(ANN_R,1/1/2017,12/31/2017)&lt;/Q&gt;&lt;R&gt;1&lt;/R&gt;&lt;C&gt;1&lt;/C&gt;&lt;D xsi:type="xsd:double"&gt;69995&lt;/D&gt;&lt;/FQL&gt;&lt;FQL&gt;&lt;Q&gt;JP3758190007^FF_PTX_INC(ANN_R,1/1/2018,12/31/2018)&lt;/Q&gt;&lt;R&gt;1&lt;/R&gt;&lt;C&gt;1&lt;/C&gt;&lt;D xsi:type="xsd:double"&gt;117444&lt;/D&gt;&lt;/FQL&gt;&lt;FQL&gt;&lt;Q&gt;JP3758190007^FF_PTX_INC(ANN_R,1/1/2019,12/31/2019)&lt;/Q&gt;&lt;R&gt;1&lt;/R&gt;&lt;C&gt;1&lt;/C&gt;&lt;D xsi:type="xsd:double"&gt;121968&lt;/D&gt;&lt;/FQL&gt;&lt;FQL&gt;&lt;Q&gt;JP3758190007^FF_PTX_INC(ANN_R,1/1/2020,12/31/2020)&lt;/Q&gt;&lt;R&gt;1&lt;/R&gt;&lt;C&gt;1&lt;/C&gt;&lt;D xsi:type="xsd:double"&gt;107406&lt;/D&gt;&lt;/FQL&gt;&lt;FQL&gt;&lt;Q&gt;JP3758190007^SUS_RR_RISK_SCORE(NOW,NOW,,"ESG")&lt;/Q&gt;&lt;R&gt;0&lt;/R&gt;&lt;C&gt;0&lt;/C&gt;&lt;/FQL&gt;&lt;FQL&gt;&lt;Q&gt;JP3758190007^SUS_EC_RISK_SCORE(NOW,NOW,,"SOC")&lt;/Q&gt;&lt;R&gt;0&lt;/R&gt;&lt;C&gt;0&lt;/C&gt;&lt;/FQL&gt;&lt;FQL&gt;&lt;Q&gt;JP3758190007^SUS_EC_RISK_SCORE(NOW,NOW,,"GOV")&lt;/Q&gt;&lt;R&gt;0&lt;/R&gt;&lt;C&gt;0&lt;/C&gt;&lt;/FQL&gt;&lt;FQL&gt;&lt;Q&gt;TW0002891009^FG_FACTSET_SECTOR&lt;/Q&gt;&lt;R&gt;1&lt;/R&gt;&lt;C&gt;1&lt;/C&gt;&lt;D xsi:type="xsd:string"&gt;Finance&lt;/D&gt;&lt;/FQL&gt;&lt;FQL&gt;&lt;Q&gt;TW0002891009^FG_GICS_SECTOR&lt;/Q&gt;&lt;R&gt;0&lt;/R&gt;&lt;C&gt;0&lt;/C&gt;&lt;/FQL&gt;&lt;FQL&gt;&lt;Q&gt;TW0002891009^FF_TAX_RATE(ANN_R,1/1/2016,12/31/2016)&lt;/Q&gt;&lt;R&gt;1&lt;/R&gt;&lt;C&gt;1&lt;/C&gt;&lt;D xsi:type="xsd:double"&gt;17.8521378311867&lt;/D&gt;&lt;/FQL&gt;&lt;FQL&gt;&lt;Q&gt;TW0002891009^FF_TAX_RATE(ANN_R,1/1/2017,12/31/2017)&lt;/Q&gt;&lt;R&gt;1&lt;/R&gt;&lt;C&gt;1&lt;/C&gt;&lt;D xsi:type="xsd:double"&gt;17.4089013490137&lt;/D&gt;&lt;/FQL&gt;&lt;FQL&gt;&lt;Q&gt;TW0002891009^FF_TAX_RATE(ANN_R,1/1/2018,12/31/2018)&lt;/Q&gt;&lt;R&gt;1&lt;/R&gt;&lt;C&gt;1&lt;/C&gt;&lt;D xsi:type="xsd:double"&gt;15.5820014705859&lt;/D&gt;&lt;/FQL&gt;&lt;FQL&gt;&lt;Q&gt;TW0002891009^FF_TAX_RATE(ANN_R,1/1/2019,12/31/2019)&lt;/Q&gt;&lt;R&gt;1&lt;/R&gt;&lt;C&gt;1&lt;/C&gt;&lt;D xsi:type="xsd:double"&gt;17.7492864735945&lt;/D&gt;&lt;/FQL&gt;&lt;FQL&gt;&lt;Q&gt;TW0002891009^FF_TAX_RATE(ANN_R,1/1/2020,12/31/2020)&lt;/Q&gt;&lt;R&gt;1&lt;/R&gt;&lt;C&gt;1&lt;/C&gt;&lt;D xsi:type="xsd:double"&gt;17.3166306644006&lt;/D&gt;&lt;/FQL&gt;&lt;FQL&gt;&lt;Q&gt;TW0002891009^FF_TAX_CF(ANN_R,1/1/2016,12/31/2016)&lt;/Q&gt;&lt;R&gt;1&lt;/R&gt;&lt;C&gt;1&lt;/C&gt;&lt;D xsi:type="xsd:double"&gt;6569.511&lt;/D&gt;&lt;/FQL&gt;&lt;FQL&gt;&lt;Q&gt;TW0002891009^FF_TAX_CF(ANN_R,1/1/2017,12/31/2017)&lt;/Q&gt;&lt;R&gt;1&lt;/R&gt;&lt;C&gt;1&lt;/C&gt;&lt;D xsi:type="xsd:double"&gt;5380.524&lt;/D&gt;&lt;/FQL&gt;&lt;FQL&gt;&lt;Q&gt;TW0002891009^FF_TAX_CF(ANN_R,1/1/2018,12/31/2018)&lt;/Q&gt;&lt;R&gt;1&lt;/R&gt;&lt;C&gt;1&lt;/C&gt;&lt;D xsi:type="xsd:double"&gt;8934.397&lt;/D&gt;&lt;/FQL&gt;&lt;FQL&gt;&lt;Q&gt;TW0002891009^FF_TAX_CF(ANN_R,1/1/2019,12/31/2019)&lt;/Q&gt;&lt;R&gt;1&lt;/R&gt;&lt;C&gt;1&lt;/C&gt;&lt;D xsi:type="xsd:double"&gt;3510.811&lt;/D&gt;&lt;/FQL&gt;&lt;FQL&gt;&lt;Q&gt;TW0002891009^FF_TAX_CF(ANN_R,1/1/2020,12/31/2020)&lt;/Q&gt;&lt;R&gt;1&lt;/R&gt;&lt;C&gt;1&lt;/C&gt;&lt;D xsi:type="xsd:double"&gt;5456.724&lt;/D&gt;&lt;/FQL&gt;&lt;FQL&gt;&lt;Q&gt;TW0002891009^FF_PTX_INC(ANN_R,1/1/2016,12/31/2016)&lt;/Q&gt;&lt;R&gt;1&lt;/R&gt;&lt;C&gt;1&lt;/C&gt;&lt;D xsi:type="xsd:double"&gt;33717.536&lt;/D&gt;&lt;/FQL&gt;&lt;FQL&gt;&lt;Q&gt;TW0002891009^FF_PTX_INC(ANN_R,1/1/2017,12/31/2017)&lt;/Q&gt;&lt;R&gt;1&lt;/R&gt;&lt;C&gt;1&lt;/C&gt;&lt;D xsi:type="xsd:double"&gt;43093.558&lt;/D&gt;&lt;/FQL&gt;&lt;FQL&gt;&lt;Q&gt;TW0002891009^FF_PTX_INC(ANN_R,1/1/2018,12/31/2018)&lt;/Q&gt;&lt;R&gt;1&lt;/R&gt;&lt;C&gt;1&lt;/C&gt;&lt;D xsi:type="xsd:double"&gt;40779.665&lt;/D&gt;&lt;/FQL&gt;&lt;FQL&gt;&lt;Q&gt;TW0002891009^FF_PTX_INC(ANN_R,1/1/2019,12/31/2019)&lt;/Q&gt;&lt;R&gt;1&lt;/R&gt;&lt;C&gt;1&lt;/C&gt;&lt;D xsi:type="xsd:double"&gt;50293.864&lt;/D&gt;&lt;/FQL&gt;&lt;FQL&gt;&lt;Q&gt;TW0002891009^FF_PTX_INC(ANN_R,1/1/2020,12/31/2020)&lt;/Q&gt;&lt;R&gt;1&lt;/R&gt;&lt;C&gt;1&lt;/C&gt;&lt;D xsi:type="xsd:double"&gt;50367.2&lt;/D&gt;&lt;/FQL&gt;&lt;FQL&gt;&lt;Q&gt;TW0002891009^SUS_RR_RISK_SCORE(NOW,NOW,,"ESG")&lt;/Q&gt;&lt;R&gt;0&lt;/R&gt;&lt;C&gt;0&lt;/C&gt;&lt;/FQL&gt;&lt;FQL&gt;&lt;Q&gt;TW0002891009^SUS_EC_RISK_SCORE(NOW,NOW,,"SOC")&lt;/Q&gt;&lt;R&gt;0&lt;/R&gt;&lt;C&gt;0&lt;/C&gt;&lt;/FQL&gt;&lt;FQL&gt;&lt;Q&gt;TW0002891009^SUS_EC_RISK_SCORE(NOW,NOW,,"GOV")&lt;/Q&gt;&lt;R&gt;0&lt;/R&gt;&lt;C&gt;0&lt;/C&gt;&lt;/FQL&gt;&lt;FQL&gt;&lt;Q&gt;US9297401088^FG_FACTSET_SECTOR&lt;/Q&gt;&lt;R&gt;1&lt;/R&gt;&lt;C&gt;1&lt;/C&gt;&lt;D xsi:type="xsd:string"&gt;Producer Manufacturing&lt;/D&gt;&lt;/FQL&gt;&lt;FQL&gt;&lt;Q&gt;US9297401088^FG_GICS_SECTOR&lt;/Q&gt;&lt;R&gt;1&lt;/R&gt;&lt;C&gt;1&lt;/C&gt;&lt;D xsi:type="xsd:string"&gt;Industrials&lt;/D&gt;&lt;/FQL&gt;&lt;FQL&gt;&lt;Q&gt;US9297401088^FF_TAX_RATE(ANN_R,1/1/2016,12/31/2016)&lt;/Q&gt;&lt;R&gt;1&lt;/R&gt;&lt;C&gt;1&lt;/C&gt;&lt;D xsi:type="xsd:double"&gt;24.0852927426563&lt;/D&gt;&lt;/FQL&gt;&lt;FQL&gt;&lt;Q&gt;US9297401088^FF_TAX_RATE(ANN_R,1/1/2017,12/31/2017)&lt;/Q&gt;&lt;R&gt;1&lt;/R&gt;&lt;C&gt;1&lt;/C&gt;&lt;D xsi:type="xsd:double"&gt;25.4991294171782&lt;/D&gt;&lt;/FQL&gt;&lt;FQL&gt;&lt;Q&gt;US9297401088^FF_TAX_RATE(ANN_R,1/1/2018,12/31/2018)&lt;/Q&gt;&lt;R&gt;1&lt;/R&gt;&lt;C&gt;1&lt;/C&gt;&lt;D xsi:type="xsd:double"&gt;20.6427409394366&lt;/D&gt;&lt;/FQL&gt;&lt;FQL&gt;&lt;Q&gt;US9297401088^FF_TAX_RATE(ANN_R,1/1/2019,12/31/2019)&lt;/Q&gt;&lt;R&gt;1&lt;/R&gt;&lt;C&gt;1&lt;/C&gt;&lt;D xsi:type="xsd:double"&gt;26.9247985675918&lt;/D&gt;&lt;/FQL&gt;&lt;FQL&gt;&lt;Q&gt;US9297401088^FF_TAX_RATE(ANN_R,1/1/2020,12/31/2020)&lt;/Q&gt;&lt;R&gt;1&lt;/R&gt;&lt;C&gt;1&lt;/C&gt;&lt;D xsi:type="xsd:double"&gt;26.0050251256281&lt;/D&gt;&lt;/FQL&gt;&lt;FQL&gt;&lt;Q&gt;US9297401088^FF_TAX_CF(ANN_R,1/1/2016,12/31/2016)&lt;/Q&gt;&lt;R&gt;1&lt;/R&gt;&lt;C&gt;1&lt;/C&gt;&lt;D xsi:type="xsd:double"&gt;121.563&lt;/D&gt;&lt;/FQL&gt;&lt;FQL&gt;&lt;Q&gt;US9297401088^FF_TAX_CF(ANN_R,1/1/2017,12/31/2017)&lt;/Q&gt;&lt;R&gt;1&lt;/R&gt;&lt;C&gt;1&lt;/C&gt;&lt;D xsi:type="xsd:double"&gt;89.379&lt;/D&gt;&lt;/FQL&gt;&lt;FQL&gt;&lt;Q&gt;US9297401088^FF_TAX_CF(ANN_R,1/1/2018,12/31/2018)&lt;/Q&gt;&lt;R&gt;1&lt;/R&gt;&lt;C&gt;1&lt;/C&gt;&lt;D xsi:type="xsd:double"&gt;83.949&lt;/D&gt;&lt;/FQL&gt;&lt;FQL&gt;&lt;Q&gt;US9297401088^FF_TAX_CF(ANN_R,1/1/2019,12/31/2019)&lt;/Q&gt;&lt;R&gt;1&lt;/R&gt;&lt;C&gt;1&lt;/C&gt;&lt;D xsi:type="xsd:double"&gt;99.5&lt;/D&gt;&lt;/FQL&gt;&lt;FQL&gt;&lt;Q&gt;US9297401088^FF_TAX_CF(ANN_R,1/1/2020,12/31/2020)&lt;/Q&gt;&lt;R&gt;1&lt;/R&gt;&lt;C&gt;1&lt;/C&gt;&lt;D xsi:type="xsd:double"&gt;128.8&lt;/D&gt;&lt;/FQL&gt;&lt;FQL&gt;&lt;Q&gt;US9297401088^FF_PTX_INC(ANN_R,1/1/2016,12/31/2016)&lt;/Q&gt;&lt;R&gt;1&lt;/R&gt;&lt;C&gt;1&lt;/C&gt;&lt;D xsi:type="xsd:double"&gt;412.837&lt;/D&gt;&lt;/FQL&gt;&lt;FQL&gt;&lt;Q&gt;US9297401088^FF_PTX_INC(ANN_R,1/1/2017,12/31/2017)&lt;/Q&gt;&lt;R&gt;1&lt;/R&gt;&lt;C&gt;1&lt;/C&gt;&lt;D xsi:type="xsd:double"&gt;352.063&lt;/D&gt;&lt;/FQL&gt;&lt;FQL&gt;&lt;Q&gt;US9297401088^FF_PTX_INC(ANN_R,1/1/2018,12/31/2018)&lt;/Q&gt;&lt;R&gt;1&lt;/R&gt;&lt;C&gt;1&lt;/C&gt;&lt;D xsi:type="xsd:double"&gt;367.582&lt;/D&gt;&lt;/FQL&gt;&lt;FQL&gt;&lt;Q&gt;US9297401088^FF_PTX_INC(ANN_R,1/1/2019,12/31/2019)&lt;/Q&gt;&lt;R&gt;1&lt;/R&gt;&lt;C&gt;1&lt;/C&gt;&lt;D xsi:type="xsd:double"&gt;446.8&lt;/D&gt;&lt;/FQL&gt;&lt;FQL&gt;&lt;Q&gt;US9297401088^FF_PTX_INC(ANN_R,1/1/2020,12/31/2020)&lt;/Q&gt;&lt;R&gt;1&lt;/R&gt;&lt;C&gt;1&lt;/C&gt;&lt;D xsi:type="xsd:double"&gt;557.2&lt;/D&gt;&lt;/FQL&gt;&lt;FQL&gt;&lt;Q&gt;US9297401088^SUS_RR_RISK_SCORE(NOW,NOW,,"ESG")&lt;/Q&gt;&lt;R&gt;1&lt;/R&gt;&lt;C&gt;1&lt;/C&gt;&lt;D xsi:type="xsd:double"&gt;32.1801821875&lt;/D&gt;&lt;/FQL&gt;&lt;FQL&gt;&lt;Q&gt;US9297401088^SUS_EC_RISK_SCORE(NOW,NOW,,"SOC")&lt;/Q&gt;&lt;R&gt;1&lt;/R&gt;&lt;C&gt;1&lt;/C&gt;&lt;D xsi:type="xsd:string"&gt;14.077717&lt;/D&gt;&lt;/FQL&gt;&lt;FQL&gt;&lt;Q&gt;US9297401088^SUS_EC_RISK_SCORE(NOW,NOW,,"GOV")&lt;/Q&gt;&lt;R&gt;1&lt;/R&gt;&lt;C&gt;1&lt;/C&gt;&lt;D xsi:type="xsd:string"&gt;7.697841&lt;/D&gt;&lt;/FQL&gt;&lt;FQL&gt;&lt;Q&gt;CA7392391016^FG_FACTSET_SECTOR&lt;/Q&gt;&lt;R&gt;1&lt;/R&gt;&lt;C&gt;1&lt;/C&gt;&lt;D xsi:type="xsd:string"&gt;Finance&lt;/D&gt;&lt;/FQL&gt;&lt;FQL&gt;&lt;Q&gt;CA7392391016^FG_GICS_SECTOR&lt;/Q&gt;&lt;R&gt;0&lt;/R&gt;&lt;C&gt;0&lt;/C&gt;&lt;/FQL&gt;&lt;FQL&gt;&lt;Q&gt;CA7392391016^FF_TAX_RATE(ANN_R,1/1/2016,12/31/2016)&lt;/Q&gt;&lt;R&gt;1&lt;/R&gt;&lt;C&gt;1&lt;/C&gt;&lt;D xsi:type="xsd:double"&gt;14.7784491440081&lt;/D&gt;&lt;/FQL&gt;&lt;FQL&gt;&lt;Q&gt;CA7392391016^FF_TAX_RATE(ANN_R,1/1/2017,12/31/2017)&lt;/Q&gt;&lt;R&gt;1&lt;/R&gt;&lt;C&gt;1&lt;/C&gt;&lt;D xsi:type="xsd:double"&gt;16.1462979482605&lt;/D&gt;&lt;/FQL&gt;&lt;FQL&gt;&lt;Q&gt;CA7392391016^FF_TAX_RATE(ANN_R,1/1/2018,12/31/2018)&lt;/Q&gt;&lt;R&gt;1&lt;/R&gt;&lt;C&gt;1&lt;/C&gt;&lt;D xsi:type="xsd:double"&gt;14.8930687967019&lt;/D&gt;&lt;/FQL&gt;&lt;FQL&gt;&lt;Q&gt;CA7392391016^FF_TAX_RATE(ANN_R,1/1/2019,12/31/2019)&lt;/Q&gt;&lt;R&gt;1&lt;/R&gt;&lt;C&gt;1&lt;/C&gt;&lt;D xsi:type="xsd:double"&gt;16.3663220088626&lt;/D&gt;&lt;/FQL&gt;&lt;FQL&gt;&lt;Q&gt;CA7392391016^FF_TAX_RATE(ANN_R,1/1/2020,12/31/2020)&lt;/Q&gt;&lt;R&gt;1&lt;/R&gt;&lt;C&gt;1&lt;/C&gt;&lt;D xsi:type="xsd:double"&gt;2.2377215925603&lt;/D&gt;&lt;/FQL&gt;&lt;FQL&gt;&lt;Q&gt;CA7392391016^FF_TAX_CF(ANN_R,1/1/2016,12/31/2016)&lt;/Q&gt;&lt;R&gt;1&lt;/R&gt;&lt;C&gt;1&lt;/C&gt;&lt;D xsi:type="xsd:double"&gt;443&lt;/D&gt;&lt;/FQL&gt;&lt;FQL&gt;&lt;Q&gt;CA7392391016^FF_TAX_CF(ANN_R,1/1/2017,12/31/2017)&lt;/Q&gt;&lt;R&gt;1&lt;/R&gt;&lt;C&gt;1&lt;/C&gt;&lt;D xsi:type="xsd:double"&gt;483&lt;/D&gt;&lt;/FQL&gt;&lt;FQL&gt;&lt;Q&gt;CA7392391016^FF_TAX_CF(ANN_R,1/1/2018,12/31/2018)&lt;/Q&gt;&lt;R&gt;1&lt;/R&gt;&lt;C&gt;1&lt;/C&gt;&lt;D xsi:type="xsd:double"&gt;612&lt;/D&gt;&lt;/FQL&gt;&lt;FQL&gt;&lt;Q&gt;CA7392391016^FF_TAX_CF(ANN_R,1/1/2019,12/31/2019)&lt;/Q&gt;&lt;R&gt;1&lt;/R&gt;&lt;C&gt;1&lt;/C&gt;&lt;D xsi:type="xsd:double"&gt;477&lt;/D&gt;&lt;/FQL&gt;&lt;FQL&gt;&lt;Q&gt;CA7392391016^FF_TAX_CF(ANN_R,1/1/2020,12/31/2020)&lt;/Q&gt;&lt;R&gt;1&lt;/R&gt;&lt;C&gt;1&lt;/C&gt;&lt;D xsi:type="xsd:double"&gt;542&lt;/D&gt;&lt;/FQL&gt;&lt;FQL&gt;&lt;Q&gt;CA7392391016^FF_PTX_INC(ANN_R,1/1/2016,12/31/2016)&lt;/Q&gt;&lt;R&gt;1&lt;/R&gt;&lt;C&gt;1&lt;/C&gt;&lt;D xsi:type="xsd:double"&gt;3972&lt;/D&gt;&lt;/FQL&gt;&lt;FQL&gt;&lt;Q&gt;CA7392391016^FF_PTX_INC(ANN_R,1/1/2017,12/31/2017)&lt;/Q&gt;&lt;R&gt;1&lt;/R&gt;&lt;C&gt;1&lt;/C&gt;&lt;D xsi:type="xsd:double"&gt;3363&lt;/D&gt;&lt;/FQL&gt;&lt;FQL&gt;&lt;Q&gt;CA7392391016^FF_PTX_INC(ANN_R,1/1/2018,12/31/2018)&lt;/Q&gt;&lt;R&gt;1&lt;/R&gt;&lt;C&gt;1&lt;/C&gt;&lt;D xsi:type="xsd:double"&gt;3881&lt;/D&gt;&lt;/FQL&gt;&lt;FQL&gt;&lt;Q&gt;CA7392391016^FF_PTX_INC(ANN_R,1/1/2019,12/31/2019)&lt;/Q&gt;&lt;R&gt;1&lt;/R&gt;&lt;C&gt;1&lt;/C&gt;&lt;D xsi:type="xsd:double"&gt;3385&lt;/D&gt;&lt;/FQL&gt;&lt;FQL&gt;&lt;Q&gt;CA7392391016^FF_PTX_INC(ANN_R,1/1/2020,12/31/2020)&lt;/Q&gt;&lt;R&gt;1&lt;/R&gt;&lt;C&gt;1&lt;/C&gt;&lt;D xsi:type="xsd:double"&gt;3441&lt;/D&gt;&lt;/FQL&gt;&lt;FQL&gt;&lt;Q&gt;CA7392391016^SUS_RR_RISK_SCORE(NOW,NOW,,"ESG")&lt;/Q&gt;&lt;R&gt;1&lt;/R&gt;&lt;C&gt;1&lt;/C&gt;&lt;D xsi:type="xsd:double"&gt;11.773248125&lt;/D&gt;&lt;/FQL&gt;&lt;FQL&gt;&lt;Q&gt;CA7392391016^SUS_EC_RISK_SCORE(NOW,NOW,,"SOC")&lt;/Q&gt;&lt;R&gt;1&lt;/R&gt;&lt;C&gt;1&lt;/C&gt;&lt;D xsi:type="xsd:string"&gt;3.412898&lt;/D&gt;&lt;/FQL&gt;&lt;FQL&gt;&lt;Q&gt;CA7392391016^SUS_EC_RISK_SCORE(NOW,NOW,,"GOV")&lt;/Q&gt;&lt;R&gt;1&lt;/R&gt;&lt;C&gt;1&lt;/C&gt;&lt;D xsi:type="xsd:string"&gt;7.216350&lt;/D&gt;&lt;/FQL&gt;&lt;FQL&gt;&lt;Q&gt;US2774321002^FG_FACTSET_SECTOR&lt;/Q&gt;&lt;R&gt;1&lt;/R&gt;&lt;C&gt;1&lt;/C&gt;&lt;D xsi:type="xsd:string"&gt;Process Industries&lt;/D&gt;&lt;/FQL&gt;&lt;FQL&gt;&lt;Q&gt;US2774321002^FG_GICS_SECTOR&lt;/Q&gt;&lt;R&gt;1&lt;/R&gt;&lt;C&gt;1&lt;/C&gt;&lt;D xsi:type="xsd:string"&gt;Materials&lt;/D&gt;&lt;/FQL&gt;&lt;FQL&gt;&lt;Q&gt;US2774321002^FF_TAX_RATE(ANN_R,1/1/2016,12/31/2016)&lt;/Q&gt;&lt;R&gt;1&lt;/R&gt;&lt;C&gt;1&lt;/C&gt;&lt;D xsi:type="xsd:double"&gt;18.1124880838894&lt;/D&gt;&lt;/FQL&gt;&lt;FQL&gt;&lt;Q&gt;US2774321002^FF_TAX_RATE(ANN_R,1/1/2017,12/31/2017)&lt;/Q&gt;&lt;R&gt;1&lt;/R&gt;&lt;C&gt;1&lt;/C&gt;&lt;D xsi:type="xsd:double"&gt;-7.68037238169123&lt;/D&gt;&lt;/FQL&gt;&lt;FQL&gt;&lt;Q&gt;US2774321002^FF_TAX_RATE(ANN_R,1/1/2018,12/31/2018)&lt;/Q&gt;&lt;R&gt;1&lt;/R&gt;&lt;C&gt;1&lt;/C&gt;&lt;D xsi:type="xsd:double"&gt;17.2519083969466&lt;/D&gt;&lt;/FQL&gt;&lt;FQL&gt;&lt;Q&gt;US2774321002^FF_TAX_RATE(ANN_R,1/1/2019,12/31/2019)&lt;/Q&gt;&lt;R&gt;1&lt;/R&gt;&lt;C&gt;1&lt;/C&gt;&lt;D xsi:type="xsd:double"&gt;15.5210643015521&lt;/D&gt;&lt;/FQL&gt;&lt;FQL&gt;&lt;Q&gt;US2774321002^FF_TAX_RATE(ANN_R,1/1/2020,12/31/2020)&lt;/Q&gt;&lt;R&gt;1&lt;/R&gt;&lt;C&gt;1&lt;/C&gt;&lt;D xsi:type="xsd:double"&gt;7.73584905660377&lt;/D&gt;&lt;/FQL&gt;&lt;FQL&gt;&lt;Q&gt;US2774321002^FF_TAX_CF(ANN_R,1/1/2016,12/31/2016)&lt;/Q&gt;&lt;R&gt;1&lt;/R&gt;&lt;C&gt;1&lt;/C&gt;&lt;D xsi:type="xsd:double"&gt;120&lt;/D&gt;&lt;/FQL&gt;&lt;FQL&gt;&lt;Q&gt;US2774321002^FF_TAX_CF(ANN_R,1/1/2017,12/31/2017)&lt;/Q&gt;&lt;R&gt;1&lt;/R&gt;&lt;C&gt;1&lt;/C&gt;&lt;D xsi:type="xsd:double"&gt;97&lt;/D&gt;&lt;/FQL&gt;&lt;FQL&gt;&lt;Q&gt;US2774321002^FF_TAX_CF(ANN_R,1/1/2018,12/31/2018)&lt;/Q&gt;&lt;R&gt;1&lt;/R&gt;&lt;C&gt;1&lt;/C&gt;&lt;D xsi:type="xsd:double"&gt;202&lt;/D&gt;&lt;/FQL&gt;&lt;FQL&gt;&lt;Q&gt;US2774321002^FF_TAX_CF(ANN_R,1/1/2019,12/31/2019)&lt;/Q&gt;&lt;R&gt;1&lt;/R&gt;&lt;C&gt;1&lt;/C&gt;&lt;D xsi:type="xsd:double"&gt;217&lt;/D&gt;&lt;/FQL&gt;&lt;FQL&gt;&lt;Q&gt;US2774321002^FF_TAX_CF(ANN_R,1/1/2020,12/31/2020)&lt;/Q&gt;&lt;R&gt;1&lt;/R&gt;&lt;C&gt;1&lt;/C&gt;&lt;D xsi:type="xsd:double"&gt;179&lt;/D&gt;&lt;/FQL&gt;&lt;FQL&gt;&lt;Q&gt;US2774321002^FF_PTX_INC(ANN_R,1/1/2016,12/31/2016)&lt;/Q&gt;&lt;R&gt;1&lt;/R&gt;&lt;C&gt;1&lt;/C&gt;&lt;D xsi:type="xsd:double"&gt;1049&lt;/D&gt;&lt;/FQL&gt;&lt;FQL&gt;&lt;Q&gt;US2774321002^FF_PTX_INC(ANN_R,1/1/2017,12/31/2017)&lt;/Q&gt;&lt;R&gt;1&lt;/R&gt;&lt;C&gt;1&lt;/C&gt;&lt;D xsi:type="xsd:double"&gt;1289&lt;/D&gt;&lt;/FQL&gt;&lt;FQL&gt;&lt;Q&gt;US2774321002^FF_PTX_INC(ANN_R,1/1/2018,12/31/2018)&lt;/Q&gt;&lt;R&gt;1&lt;/R&gt;&lt;C&gt;1&lt;/C&gt;&lt;D xsi:type="xsd:double"&gt;1310&lt;/D&gt;&lt;/FQL&gt;&lt;FQL&gt;&lt;Q&gt;US2774321002^FF_PTX_INC(ANN_R,1/1/2019,12/31/2019)&lt;/Q&gt;&lt;R&gt;1&lt;/R&gt;&lt;C&gt;1&lt;/C&gt;&lt;D xsi:type="xsd:double"&gt;902&lt;/D&gt;&lt;/FQL&gt;&lt;FQL&gt;&lt;Q&gt;US2774321002^FF_PTX_INC(ANN_R,1/1/2020,12/31/2020)&lt;/Q&gt;&lt;R&gt;1&lt;/R&gt;&lt;C&gt;1&lt;/C&gt;&lt;D xsi:type="xsd:double"&gt;530&lt;/D&gt;&lt;/FQL&gt;&lt;FQL&gt;&lt;Q&gt;US2774321002^SUS_RR_RISK_SCORE(NOW,NOW,,"ESG")&lt;/Q&gt;&lt;R&gt;1&lt;/R&gt;&lt;C&gt;1&lt;/C&gt;&lt;D xsi:type="xsd:double"&gt;24.660665375&lt;/D&gt;&lt;/FQL&gt;&lt;FQL&gt;&lt;Q&gt;US2774321002^SUS_EC_RISK_SCORE(NOW,NOW,,"SOC")&lt;/Q&gt;&lt;R&gt;1&lt;/R&gt;&lt;C&gt;1&lt;/C&gt;&lt;D xsi:type="xsd:string"&gt;5.342972&lt;/D&gt;&lt;/FQL&gt;&lt;FQL&gt;&lt;Q&gt;US2774321002^SUS_EC_RISK_SCORE(NOW,NOW,,"GOV")&lt;/Q&gt;&lt;R&gt;1&lt;/R&gt;&lt;C&gt;1&lt;/C&gt;&lt;D xsi:type="xsd:string"&gt;7.812638&lt;/D&gt;&lt;/FQL&gt;&lt;FQL&gt;&lt;Q&gt;GB00BMVP7Y09^FG_FACTSET_SECTOR&lt;/Q&gt;&lt;R&gt;1&lt;/R&gt;&lt;C&gt;1&lt;/C&gt;&lt;D xsi:type="xsd:string"&gt;Health Technology&lt;/D&gt;&lt;/FQL&gt;&lt;FQL&gt;&lt;Q&gt;GB00BMVP7Y09^FG_GICS_SECTOR&lt;/Q&gt;&lt;R&gt;0&lt;/R&gt;&lt;C&gt;0&lt;/C&gt;&lt;/FQL&gt;&lt;FQL&gt;&lt;Q&gt;GB00BMVP7Y09^FF_TAX_RATE(ANN_R,1/1/2016,12/31/2016)&lt;/Q&gt;&lt;R&gt;1&lt;/R&gt;&lt;C&gt;1&lt;/C&gt;&lt;D xsi:type="xsd:double"&gt;0&lt;/D&gt;&lt;/FQL&gt;&lt;FQL&gt;&lt;Q&gt;GB00BMVP7Y09^FF_TAX_RATE(ANN_R,1/1/2017,12/31/2017)&lt;/Q&gt;&lt;R&gt;1&lt;/R&gt;&lt;C&gt;1&lt;/C&gt;&lt;D xsi:type="xsd:double"&gt;0&lt;/D&gt;&lt;/FQL&gt;&lt;FQL&gt;&lt;Q&gt;GB00BMVP7Y09^FF_TAX_RATE(ANN_R,1/1/2018,12/31/2018)&lt;/Q&gt;&lt;R&gt;1&lt;/R&gt;&lt;C&gt;1&lt;/C&gt;&lt;D xsi:type="xsd:double"&gt;0&lt;/D&gt;&lt;/FQL&gt;&lt;FQL&gt;&lt;Q&gt;GB00BMVP7Y09^FF_TAX_RATE(ANN_R,1/1/2019,12/31/2019)&lt;/Q&gt;&lt;R&gt;1&lt;/R&gt;&lt;C&gt;1&lt;/C&gt;&lt;D xsi:type="xsd:double"&gt;0&lt;/D&gt;&lt;/FQL&gt;&lt;FQL&gt;&lt;Q&gt;GB00BMVP7Y09^FF_TAX_RATE(ANN_R,1/1/2020,12/31/2020)&lt;/Q&gt;&lt;R&gt;1&lt;/R&gt;&lt;C&gt;1&lt;/C&gt;&lt;D xsi:type="xsd:double"&gt;0&lt;/D&gt;&lt;/FQL&gt;&lt;FQL&gt;&lt;Q&gt;GB00BMVP7Y09^FF_TAX_CF(ANN_R,1/1/2016,12/31/2016)&lt;/Q&gt;&lt;R&gt;0&lt;/R&gt;&lt;C&gt;0&lt;/C&gt;&lt;/FQL&gt;&lt;FQL&gt;&lt;Q&gt;GB00BMVP7Y09^FF_TAX_CF(ANN_R,1/1/2017,12/31/2017)&lt;/Q&gt;&lt;R&gt;0&lt;/R&gt;&lt;C&gt;0&lt;/C&gt;&lt;/FQL&gt;&lt;FQL&gt;&lt;Q&gt;GB00BMVP7Y09^FF_TAX_CF(ANN_R,1/1/2018,12/31/2018)&lt;/Q&gt;&lt;R&gt;0&lt;/R&gt;&lt;C&gt;0&lt;/C&gt;&lt;/FQL&gt;&lt;FQL&gt;&lt;Q&gt;GB00BMVP7Y09^FF_TAX_CF(ANN_R,1/1/2019,12/31/2019)&lt;/Q&gt;&lt;R&gt;0&lt;/R&gt;&lt;C&gt;0&lt;/C&gt;&lt;/FQL&gt;&lt;FQL&gt;&lt;Q&gt;GB00BMVP7Y09^FF_TAX_CF(ANN_R,1/1/2020,12/31/2020)&lt;/Q&gt;&lt;R&gt;0&lt;/R&gt;&lt;C&gt;0&lt;/C&gt;&lt;/FQL&gt;&lt;FQL&gt;&lt;Q&gt;GB00BMVP7Y09^FF_PTX_INC(ANN_R,1/1/2016,12/31/2016)&lt;/Q&gt;&lt;R&gt;1&lt;/R&gt;&lt;C&gt;1&lt;/C&gt;&lt;D xsi:type="xsd:double"&gt;761.895&lt;/D&gt;&lt;/FQL&gt;&lt;FQL&gt;&lt;Q&gt;GB00BMVP7Y09^FF_PTX_INC(ANN_R,1/1/2017,12/31/2017)&lt;/Q&gt;&lt;R&gt;1&lt;/R&gt;&lt;C&gt;1&lt;/C&gt;&lt;D xsi:type="xsd:double"&gt;1343.18&lt;/D&gt;&lt;/FQL&gt;&lt;FQL&gt;&lt;Q&gt;GB00BMVP7Y09^FF_PTX_INC(ANN_R,1/1/2018,12/31/2018)&lt;/Q&gt;&lt;R&gt;1&lt;/R&gt;&lt;C&gt;1&lt;/C&gt;&lt;D xsi:type="xsd:double"&gt;1517.855&lt;/D&gt;&lt;/FQL&gt;&lt;FQL&gt;&lt;Q&gt;GB00BMVP7Y09^FF_PTX_INC(ANN_R,1/1/2019,12/31/2019)&lt;/Q&gt;&lt;R&gt;1&lt;/R&gt;&lt;C&gt;1&lt;/C&gt;&lt;D xsi:type="xsd:double"&gt;2461.419&lt;/D&gt;&lt;/FQL&gt;&lt;FQL&gt;&lt;Q&gt;GB00BMVP7Y09^FF_PTX_INC(ANN_R,1/1/2020,12/31/2020)&lt;/Q&gt;&lt;R&gt;1&lt;/R&gt;&lt;C&gt;1&lt;/C&gt;&lt;D xsi:type="xsd:double"&gt;1701.954&lt;/D&gt;&lt;/FQL&gt;&lt;FQL&gt;&lt;Q&gt;GB00BMVP7Y09^SUS_RR_RISK_SCORE(NOW,NOW,,"ESG")&lt;/Q&gt;&lt;R&gt;0&lt;/R&gt;&lt;C&gt;0&lt;/C&gt;&lt;/FQL&gt;&lt;FQL&gt;&lt;Q&gt;GB00BMVP7Y09^SUS_EC_RISK_SCORE(NOW,NOW,,"SOC")&lt;/Q&gt;&lt;R&gt;0&lt;/R&gt;&lt;C&gt;0&lt;/C&gt;&lt;/FQL&gt;&lt;FQL&gt;&lt;Q&gt;GB00BMVP7Y09^SUS_EC_RISK_SCORE(NOW,NOW,,"GOV")&lt;/Q&gt;&lt;R&gt;0&lt;/R&gt;&lt;C&gt;0&lt;/C&gt;&lt;/FQL&gt;&lt;FQL&gt;&lt;Q&gt;INE062A01020^FG_FACTSET_SECTOR&lt;/Q&gt;&lt;R&gt;1&lt;/R&gt;&lt;C&gt;1&lt;/C&gt;&lt;D xsi:type="xsd:string"&gt;Finance&lt;/D&gt;&lt;/FQL&gt;&lt;FQL&gt;&lt;Q&gt;INE062A01020^FG_GICS_SECTOR&lt;/Q&gt;&lt;R&gt;0&lt;/R&gt;&lt;C&gt;0&lt;/C&gt;&lt;/FQL&gt;&lt;FQL&gt;&lt;Q&gt;INE062A01020^FF_TAX_RATE(ANN_R,1/1/2016,12/31/2016)&lt;/Q&gt;&lt;R&gt;1&lt;/R&gt;&lt;C&gt;1&lt;/C&gt;&lt;D xsi:type="xsd:double"&gt;29.8925156243341&lt;/D&gt;&lt;/FQL&gt;&lt;FQL&gt;&lt;Q&gt;INE062A01020^FF_TAX_RATE(ANN_R,1/1/2017,12/31/2017)&lt;/Q&gt;&lt;R&gt;1&lt;/R&gt;&lt;C&gt;1&lt;/C&gt;&lt;D xsi:type="xsd:double"&gt;141.348612883775&lt;/D&gt;&lt;/FQL&gt;&lt;FQL&gt;&lt;Q&gt;INE062A01020^FF_TAX_RATE(ANN_R,1/1/2018,12/31/2018)&lt;/Q&gt;&lt;R&gt;0&lt;/R&gt;&lt;C&gt;0&lt;/C&gt;&lt;/FQL&gt;&lt;FQL&gt;&lt;Q&gt;INE062A01020^FF_TAX_RATE(ANN_R,1/1/2019,12/31/2019)&lt;/Q&gt;&lt;R&gt;1&lt;/R&gt;&lt;C&gt;1&lt;/C&gt;&lt;D xsi:type="xsd:double"&gt;41.2109290783972&lt;/D&gt;&lt;/FQL&gt;&lt;FQL&gt;&lt;Q&gt;INE062A01020^FF_TAX_RATE(ANN_R,1/1/2020,12/31/2020)&lt;/Q&gt;&lt;R&gt;1&lt;/R&gt;&lt;C&gt;1&lt;/C&gt;&lt;D xsi:type="xsd:double"&gt;40.0432918103566&lt;/D&gt;&lt;/FQL&gt;&lt;FQL&gt;&lt;Q&gt;INE062A01020^FF_TAX_CF(ANN_R,1/1/2016,12/31/2016)&lt;/Q&gt;&lt;R&gt;1&lt;/R&gt;&lt;C&gt;1&lt;/C&gt;&lt;D xsi:type="xsd:double"&gt;94984.283&lt;/D&gt;&lt;/FQL&gt;&lt;FQL&gt;&lt;Q&gt;INE062A01020^FF_TAX_CF(ANN_R,1/1/2017,12/31/2017)&lt;/Q&gt;&lt;R&gt;1&lt;/R&gt;&lt;C&gt;1&lt;/C&gt;&lt;D xsi:type="xsd:double"&gt;13779.339&lt;/D&gt;&lt;/FQL&gt;&lt;FQL&gt;&lt;Q&gt;INE062A01020^FF_TAX_CF(ANN_R,1/1/2018,12/31/2018)&lt;/Q&gt;&lt;R&gt;1&lt;/R&gt;&lt;C&gt;1&lt;/C&gt;&lt;D xsi:type="xsd:double"&gt;80104.17&lt;/D&gt;&lt;/FQL&gt;&lt;FQL&gt;&lt;Q&gt;INE062A01020^FF_TAX_CF(ANN_R,1/1/2019,12/31/2019)&lt;/Q&gt;&lt;R&gt;1&lt;/R&gt;&lt;C&gt;1&lt;/C&gt;&lt;D xsi:type="xsd:double"&gt;81752.321&lt;/D&gt;&lt;/FQL&gt;&lt;FQL&gt;&lt;Q&gt;INE062A01020^FF_</t>
        </r>
      </text>
    </comment>
    <comment ref="A74" authorId="0" shapeId="0" xr:uid="{035D9B27-05D7-4A17-97C6-8EF79160941D}">
      <text>
        <r>
          <rPr>
            <b/>
            <sz val="9"/>
            <color indexed="81"/>
            <rFont val="Tahoma"/>
            <family val="2"/>
          </rPr>
          <t>TAX_CF(ANN_R,1/1/2020,12/31/2020)&lt;/Q&gt;&lt;R&gt;1&lt;/R&gt;&lt;C&gt;1&lt;/C&gt;&lt;D xsi:type="xsd:double"&gt;148594.911&lt;/D&gt;&lt;/FQL&gt;&lt;FQL&gt;&lt;Q&gt;INE062A01020^FF_PTX_INC(ANN_R,1/1/2016,12/31/2016)&lt;/Q&gt;&lt;R&gt;1&lt;/R&gt;&lt;C&gt;1&lt;/C&gt;&lt;D xsi:type="xsd:double"&gt;181767.907&lt;/D&gt;&lt;/FQL&gt;&lt;FQL&gt;&lt;Q&gt;INE062A01020^FF_PTX_INC(ANN_R,1/1/2017,12/31/2017)&lt;/Q&gt;&lt;R&gt;1&lt;/R&gt;&lt;C&gt;1&lt;/C&gt;&lt;D xsi:type="xsd:double"&gt;9448.271&lt;/D&gt;&lt;/FQL&gt;&lt;FQL&gt;&lt;Q&gt;INE062A01020^FF_PTX_INC(ANN_R,1/1/2018,12/31/2018)&lt;/Q&gt;&lt;R&gt;1&lt;/R&gt;&lt;C&gt;1&lt;/C&gt;&lt;D xsi:type="xsd:double"&gt;-122449.138&lt;/D&gt;&lt;/FQL&gt;&lt;FQL&gt;&lt;Q&gt;INE062A01020^FF_PTX_INC(ANN_R,1/1/2019,12/31/2019)&lt;/Q&gt;&lt;R&gt;1&lt;/R&gt;&lt;C&gt;1&lt;/C&gt;&lt;D xsi:type="xsd:double"&gt;52204.841&lt;/D&gt;&lt;/FQL&gt;&lt;FQL&gt;&lt;Q&gt;INE062A01020^FF_PTX_INC(ANN_R,1/1/2020,12/31/2020)&lt;/Q&gt;&lt;R&gt;1&lt;/R&gt;&lt;C&gt;1&lt;/C&gt;&lt;D xsi:type="xsd:double"&gt;303165.885&lt;/D&gt;&lt;/FQL&gt;&lt;FQL&gt;&lt;Q&gt;INE062A01020^SUS_RR_RISK_SCORE(NOW,NOW,,"ESG")&lt;/Q&gt;&lt;R&gt;0&lt;/R&gt;&lt;C&gt;0&lt;/C&gt;&lt;/FQL&gt;&lt;FQL&gt;&lt;Q&gt;INE062A01020^SUS_EC_RISK_SCORE(NOW,NOW,,"SOC")&lt;/Q&gt;&lt;R&gt;0&lt;/R&gt;&lt;C&gt;0&lt;/C&gt;&lt;/FQL&gt;&lt;FQL&gt;&lt;Q&gt;INE062A01020^SUS_EC_RISK_SCORE(NOW,NOW,,"GOV")&lt;/Q&gt;&lt;R&gt;0&lt;/R&gt;&lt;C&gt;0&lt;/C&gt;&lt;/FQL&gt;&lt;FQL&gt;&lt;Q&gt;US05352A1007^FG_FACTSET_SECTOR&lt;/Q&gt;&lt;R&gt;1&lt;/R&gt;&lt;C&gt;1&lt;/C&gt;&lt;D xsi:type="xsd:string"&gt;Process Industries&lt;/D&gt;&lt;/FQL&gt;&lt;FQL&gt;&lt;Q&gt;US05352A1007^FG_GICS_SECTOR&lt;/Q&gt;&lt;R&gt;0&lt;/R&gt;&lt;C&gt;0&lt;/C&gt;&lt;/FQL&gt;&lt;FQL&gt;&lt;Q&gt;US05352A1007^FF_TAX_RATE(ANN_R,1/1/2016,12/31/2016)&lt;/Q&gt;&lt;R&gt;0&lt;/R&gt;&lt;C&gt;0&lt;/C&gt;&lt;/FQL&gt;&lt;FQL&gt;&lt;Q&gt;US05352A1007^FF_TAX_RATE(ANN_R,1/1/2017,12/31/2017)&lt;/Q&gt;&lt;R&gt;0&lt;/R&gt;&lt;C&gt;0&lt;/C&gt;&lt;/FQL&gt;&lt;FQL&gt;&lt;Q&gt;US05352A1007^FF_TAX_RATE(ANN_R,1/1/2018,12/31/2018)&lt;/Q&gt;&lt;R&gt;0&lt;/R&gt;&lt;C&gt;0&lt;/C&gt;&lt;/FQL&gt;&lt;FQL&gt;&lt;Q&gt;US05352A1007^FF_TAX_RATE(ANN_R,1/1/2019,12/31/2019)&lt;/Q&gt;&lt;R&gt;1&lt;/R&gt;&lt;C&gt;1&lt;/C&gt;&lt;D xsi:type="xsd:double"&gt;6.89655172413793&lt;/D&gt;&lt;/FQL&gt;&lt;FQL&gt;&lt;Q&gt;US05352A1007^FF_TAX_RATE(ANN_R,1/1/2020,12/31/2020)&lt;/Q&gt;&lt;R&gt;1&lt;/R&gt;&lt;C&gt;1&lt;/C&gt;&lt;D xsi:type="xsd:double"&gt;-87.1589085072231&lt;/D&gt;&lt;/FQL&gt;&lt;FQL&gt;&lt;Q&gt;US05352A1007^FF_TAX_CF(ANN_R,1/1/2016,12/31/2016)&lt;/Q&gt;&lt;R&gt;1&lt;/R&gt;&lt;C&gt;1&lt;/C&gt;&lt;D xsi:type="xsd:double"&gt;28.6&lt;/D&gt;&lt;/FQL&gt;&lt;FQL&gt;&lt;Q&gt;US05352A1007^FF_TAX_CF(ANN_R,1/1/2017,12/31/2017)&lt;/Q&gt;&lt;R&gt;1&lt;/R&gt;&lt;C&gt;1&lt;/C&gt;&lt;D xsi:type="xsd:double"&gt;31.5&lt;/D&gt;&lt;/FQL&gt;&lt;FQL&gt;&lt;Q&gt;US05352A1007^FF_TAX_CF(ANN_R,1/1/2018,12/31/2018)&lt;/Q&gt;&lt;R&gt;1&lt;/R&gt;&lt;C&gt;1&lt;/C&gt;&lt;D xsi:type="xsd:double"&gt;65.6&lt;/D&gt;&lt;/FQL&gt;&lt;FQL&gt;&lt;Q&gt;US05352A1007^FF_TAX_CF(ANN_R,1/1/2019,12/31/2019)&lt;/Q&gt;&lt;R&gt;1&lt;/R&gt;&lt;C&gt;1&lt;/C&gt;&lt;D xsi:type="xsd:double"&gt;112.3&lt;/D&gt;&lt;/FQL&gt;&lt;FQL&gt;&lt;Q&gt;US05352A1007^FF_TAX_CF(ANN_R,1/1/2020,12/31/2020)&lt;/Q&gt;&lt;R&gt;1&lt;/R&gt;&lt;C&gt;1&lt;/C&gt;&lt;D xsi:type="xsd:double"&gt;42.7&lt;/D&gt;&lt;/FQL&gt;&lt;FQL&gt;&lt;Q&gt;US05352A1007^FF_PTX_INC(ANN_R,1/1/2016,12/31/2016)&lt;/Q&gt;&lt;R&gt;1&lt;/R&gt;&lt;C&gt;1&lt;/C&gt;&lt;D xsi:type="xsd:double"&gt;-70.6&lt;/D&gt;&lt;/FQL&gt;&lt;FQL&gt;&lt;Q&gt;US05352A1007^FF_PTX_INC(ANN_R,1/1/2017,12/31/2017)&lt;/Q&gt;&lt;R&gt;1&lt;/R&gt;&lt;C&gt;1&lt;/C&gt;&lt;D xsi:type="xsd:double"&gt;-460.2&lt;/D&gt;&lt;/FQL&gt;&lt;FQL&gt;&lt;Q&gt;US05352A1007^FF_PTX_INC(ANN_R,1/1/2018,12/31/2018)&lt;/Q&gt;&lt;R&gt;1&lt;/R&gt;&lt;C&gt;1&lt;/C&gt;&lt;D xsi:type="xsd:double"&gt;-113.8&lt;/D&gt;&lt;/FQL&gt;&lt;FQL&gt;&lt;Q&gt;US05352A1007^FF_PTX_INC(ANN_R,1/1/2019,12/31/2019)&lt;/Q&gt;&lt;R&gt;1&lt;/R&gt;&lt;C&gt;1&lt;/C&gt;&lt;D xsi:type="xsd:double"&gt;40.6&lt;/D&gt;&lt;/FQL&gt;&lt;FQL&gt;&lt;Q&gt;US05352A1007^FF_PTX_INC(ANN_R,1/1/2020,12/31/2020)&lt;/Q&gt;&lt;R&gt;1&lt;/R&gt;&lt;C&gt;1&lt;/C&gt;&lt;D xsi:type="xsd:double"&gt;62.3&lt;/D&gt;&lt;/FQL&gt;&lt;FQL&gt;&lt;Q&gt;US05352A1007^SUS_RR_RISK_SCORE(NOW,NOW,,"ESG")&lt;/Q&gt;&lt;R&gt;0&lt;/R&gt;&lt;C&gt;0&lt;/C&gt;&lt;/FQL&gt;&lt;FQL&gt;&lt;Q&gt;US05352A1007^SUS_EC_RISK_SCORE(NOW,NOW,,"SOC")&lt;/Q&gt;&lt;R&gt;0&lt;/R&gt;&lt;C&gt;0&lt;/C&gt;&lt;/FQL&gt;&lt;FQL&gt;&lt;Q&gt;US05352A1007^SUS_EC_RISK_SCORE(NOW,NOW,,"GOV")&lt;/Q&gt;&lt;R&gt;0&lt;/R&gt;&lt;C&gt;0&lt;/C&gt;&lt;/FQL&gt;&lt;FQL&gt;&lt;Q&gt;TW0002882008^FG_FACTSET_SECTOR&lt;/Q&gt;&lt;R&gt;1&lt;/R&gt;&lt;C&gt;1&lt;/C&gt;&lt;D xsi:type="xsd:string"&gt;Finance&lt;/D&gt;&lt;/FQL&gt;&lt;FQL&gt;&lt;Q&gt;TW0002882008^FG_GICS_SECTOR&lt;/Q&gt;&lt;R&gt;0&lt;/R&gt;&lt;C&gt;0&lt;/C&gt;&lt;/FQL&gt;&lt;FQL&gt;&lt;Q&gt;TW0002882008^FF_TAX_RATE(ANN_R,1/1/2016,12/31/2016)&lt;/Q&gt;&lt;R&gt;1&lt;/R&gt;&lt;C&gt;1&lt;/C&gt;&lt;D xsi:type="xsd:double"&gt;4.37974642403204&lt;/D&gt;&lt;/FQL&gt;&lt;FQL&gt;&lt;Q&gt;TW0002882008^FF_TAX_RATE(ANN_R,1/1/2017,12/31/2017)&lt;/Q&gt;&lt;R&gt;1&lt;/R&gt;&lt;C&gt;1&lt;/C&gt;&lt;D xsi:type="xsd:double"&gt;5.07800326145575&lt;/D&gt;&lt;/FQL&gt;&lt;FQL&gt;&lt;Q&gt;TW0002882008^FF_TAX_RATE(ANN_R,1/1/2018,12/31/2018)&lt;/Q&gt;&lt;R&gt;1&lt;/R&gt;&lt;C&gt;1&lt;/C&gt;&lt;D xsi:type="xsd:double"&gt;6.91730914238615&lt;/D&gt;&lt;/FQL&gt;&lt;FQL&gt;&lt;Q&gt;TW0002882008^FF_TAX_RATE(ANN_R,1/1/2019,12/31/2019)&lt;/Q&gt;&lt;R&gt;1&lt;/R&gt;&lt;C&gt;1&lt;/C&gt;&lt;D xsi:type="xsd:double"&gt;9.64997584649746&lt;/D&gt;&lt;/FQL&gt;&lt;FQL&gt;&lt;Q&gt;TW0002882008^FF_TAX_RATE(ANN_R,1/1/2020,12/31/2020)&lt;/Q&gt;&lt;R&gt;1&lt;/R&gt;&lt;C&gt;1&lt;/C&gt;&lt;D xsi:type="xsd:double"&gt;6.03792009739121&lt;/D&gt;&lt;/FQL&gt;&lt;FQL&gt;&lt;Q&gt;TW0002882008^FF_TAX_CF(ANN_R,1/1/2016,12/31/2016)&lt;/Q&gt;&lt;R&gt;1&lt;/R&gt;&lt;C&gt;1&lt;/C&gt;&lt;D xsi:type="xsd:double"&gt;2735.091&lt;/D&gt;&lt;/FQL&gt;&lt;FQL&gt;&lt;Q&gt;TW0002882008^FF_TAX_CF(ANN_R,1/1/2017,12/31/2017)&lt;/Q&gt;&lt;R&gt;1&lt;/R&gt;&lt;C&gt;1&lt;/C&gt;&lt;D xsi:type="xsd:double"&gt;8551.542&lt;/D&gt;&lt;/FQL&gt;&lt;FQL&gt;&lt;Q&gt;TW0002882008^FF_TAX_CF(ANN_R,1/1/2018,12/31/2018)&lt;/Q&gt;&lt;R&gt;1&lt;/R&gt;&lt;C&gt;1&lt;/C&gt;&lt;D xsi:type="xsd:double"&gt;12359.661&lt;/D&gt;&lt;/FQL&gt;&lt;FQL&gt;&lt;Q&gt;TW0002882008^FF_TAX_CF(ANN_R,1/1/2019,12/31/2019)&lt;/Q&gt;&lt;R&gt;1&lt;/R&gt;&lt;C&gt;1&lt;/C&gt;&lt;D xsi:type="xsd:double"&gt;4024.068&lt;/D&gt;&lt;/FQL&gt;&lt;FQL&gt;&lt;Q&gt;TW0002882008^FF_TAX_CF(ANN_R,1/1/2020,12/31/2020)&lt;/Q&gt;&lt;R&gt;1&lt;/R&gt;&lt;C&gt;1&lt;/C&gt;&lt;D xsi:type="xsd:double"&gt;7309.251&lt;/D&gt;&lt;/FQL&gt;&lt;FQL&gt;&lt;Q&gt;TW0002882008^FF_PTX_INC(ANN_R,1/1/2016,12/31/2016)&lt;/Q&gt;&lt;R&gt;1&lt;/R&gt;&lt;C&gt;1&lt;/C&gt;&lt;D xsi:type="xsd:double"&gt;48982.402&lt;/D&gt;&lt;/FQL&gt;&lt;FQL&gt;&lt;Q&gt;TW0002882008^FF_PTX_INC(ANN_R,1/1/2017,12/31/2017)&lt;/Q&gt;&lt;R&gt;1&lt;/R&gt;&lt;C&gt;1&lt;/C&gt;&lt;D xsi:type="xsd:double"&gt;58337.753&lt;/D&gt;&lt;/FQL&gt;&lt;FQL&gt;&lt;Q&gt;TW0002882008^FF_PTX_INC(ANN_R,1/1/2018,12/31/2018)&lt;/Q&gt;&lt;R&gt;1&lt;/R&gt;&lt;C&gt;1&lt;/C&gt;&lt;D xsi:type="xsd:double"&gt;54595.189&lt;/D&gt;&lt;/FQL&gt;&lt;FQL&gt;&lt;Q&gt;TW0002882008^FF_PTX_INC(ANN_R,1/1/2019,12/31/2019)&lt;/Q&gt;&lt;R&gt;1&lt;/R&gt;&lt;C&gt;1&lt;/C&gt;&lt;D xsi:type="xsd:double"&gt;69408.153&lt;/D&gt;&lt;/FQL&gt;&lt;FQL&gt;&lt;Q&gt;TW0002882008^FF_PTX_INC(ANN_R,1/1/2020,12/31/2020)&lt;/Q&gt;&lt;R&gt;1&lt;/R&gt;&lt;C&gt;1&lt;/C&gt;&lt;D xsi:type="xsd:double"&gt;93700.445&lt;/D&gt;&lt;/FQL&gt;&lt;FQL&gt;&lt;Q&gt;TW0002882008^SUS_RR_RISK_SCORE(NOW,NOW,,"ESG")&lt;/Q&gt;&lt;R&gt;1&lt;/R&gt;&lt;C&gt;1&lt;/C&gt;&lt;D xsi:type="xsd:double"&gt;15.07290625&lt;/D&gt;&lt;/FQL&gt;&lt;FQL&gt;&lt;Q&gt;TW0002882008^SUS_EC_RISK_SCORE(NOW,NOW,,"SOC")&lt;/Q&gt;&lt;R&gt;1&lt;/R&gt;&lt;C&gt;1&lt;/C&gt;&lt;D xsi:type="xsd:string"&gt;5.504525&lt;/D&gt;&lt;/FQL&gt;&lt;FQL&gt;&lt;Q&gt;TW0002882008^SUS_EC_RISK_SCORE(NOW,NOW,,"GOV")&lt;/Q&gt;&lt;R&gt;1&lt;/R&gt;&lt;C&gt;1&lt;/C&gt;&lt;D xsi:type="xsd:string"&gt;9.063049&lt;/D&gt;&lt;/FQL&gt;&lt;FQL&gt;&lt;Q&gt;KYG5074A1004^FG_FACTSET_SECTOR&lt;/Q&gt;&lt;R&gt;1&lt;/R&gt;&lt;C&gt;1&lt;/C&gt;&lt;D xsi:type="xsd:string"&gt;Health Services&lt;/D&gt;&lt;/FQL&gt;&lt;FQL&gt;&lt;Q&gt;KYG5074A1004^FG_GICS_SECTOR&lt;/Q&gt;&lt;R&gt;0&lt;/R&gt;&lt;C&gt;0&lt;/C&gt;&lt;/FQL&gt;&lt;FQL&gt;&lt;Q&gt;KYG5074A1004^FF_TAX_RATE(ANN_R,1/1/2016,12/31/2016)&lt;/Q&gt;&lt;R&gt;0&lt;/R&gt;&lt;C&gt;0&lt;/C&gt;&lt;/FQL&gt;&lt;FQL&gt;&lt;Q&gt;KYG5074A1004^FF_TAX_RATE(ANN_R,1/1/2017,12/31/2017)&lt;/Q&gt;&lt;R&gt;1&lt;/R&gt;&lt;C&gt;1&lt;/C&gt;&lt;D xsi:type="xsd:double"&gt;30.2544349341157&lt;/D&gt;&lt;/FQL&gt;&lt;FQL&gt;&lt;Q&gt;KYG5074A1004^FF_TAX_RATE(ANN_R,1/1/2018,12/31/2018)&lt;/Q&gt;&lt;R&gt;1&lt;/R&gt;&lt;C&gt;1&lt;/C&gt;&lt;D xsi:type="xsd:double"&gt;29.8156299798845&lt;/D&gt;&lt;/FQL&gt;&lt;FQL&gt;&lt;Q&gt;KYG5074A1004^FF_TAX_RATE(ANN_R,1/1/2019,12/31/2019)&lt;/Q&gt;&lt;R&gt;0&lt;/R&gt;&lt;C&gt;0&lt;/C&gt;&lt;/FQL&gt;&lt;FQL&gt;&lt;Q&gt;KYG5074A1004^FF_TAX_RATE(ANN_R,1/1/2020,12/31/2020)&lt;/Q&gt;&lt;R&gt;0&lt;/R&gt;&lt;C&gt;0&lt;/C&gt;&lt;/FQL&gt;&lt;FQL&gt;&lt;Q&gt;KYG5074A1004^FF_TAX_CF(ANN_R,1/1/2016,12/31/2016)&lt;/Q&gt;&lt;R&gt;0&lt;/R&gt;&lt;C&gt;0&lt;/C&gt;&lt;/FQL&gt;&lt;FQL&gt;&lt;Q&gt;KYG5074A1004^FF_TAX_CF(ANN_R,1/1/2017,12/31/2017)&lt;/Q&gt;&lt;R&gt;1&lt;/R&gt;&lt;C&gt;1&lt;/C&gt;&lt;D xsi:type="xsd:double"&gt;90.0768421354961&lt;/D&gt;&lt;/FQL&gt;&lt;FQL&gt;&lt;Q&gt;KYG5074A1004^FF_TAX_CF(ANN_R,1/1/2018,12/31/2018)&lt;/Q&gt;&lt;R&gt;1&lt;/R&gt;&lt;C&gt;1&lt;/C&gt;&lt;D xsi:type="xsd:double"&gt;108.478209407541&lt;/D&gt;&lt;/FQL&gt;&lt;FQL&gt;&lt;Q&gt;KYG5074A1004^FF_TAX_CF(ANN_R,1/1/2019,12/31/2019)&lt;/Q&gt;&lt;R&gt;1&lt;/R&gt;&lt;C&gt;1&lt;/C&gt;&lt;D xsi:type="xsd:double"&gt;155.743428501312&lt;/D&gt;&lt;/FQL&gt;&lt;FQL&gt;&lt;Q&gt;KYG5074A1004^FF_TAX_CF(ANN_R,1/1/2020,12/31/2020)&lt;/Q&gt;&lt;R&gt;1&lt;/R&gt;&lt;C&gt;1&lt;/C&gt;&lt;D xsi:type="xsd:double"&gt;196.489022396474&lt;/D&gt;&lt;/FQL&gt;&lt;FQL&gt;&lt;Q&gt;KYG5074A1004^FF_PTX_INC(ANN_R,1/1/2016,12/31/2016)&lt;/Q&gt;&lt;R&gt;0&lt;/R&gt;&lt;C&gt;0&lt;/C&gt;&lt;/FQL&gt;&lt;FQL&gt;&lt;Q&gt;KYG5074A1004^FF_PTX_INC(ANN_R,1/1/2017,12/31/2017)&lt;/Q&gt;&lt;R&gt;1&lt;/R&gt;&lt;C&gt;1&lt;/C&gt;&lt;D xsi:type="xsd:double"&gt;295.166030530763&lt;/D&gt;&lt;/FQL&gt;&lt;FQL&gt;&lt;Q&gt;KYG5074A1004^FF_PTX_INC(ANN_R,1/1/2018,12/31/2018)&lt;/Q&gt;&lt;R&gt;1&lt;/R&gt;&lt;C&gt;1&lt;/C&gt;&lt;D xsi:type="xsd:double"&gt;362.717683280996&lt;/D&gt;&lt;/FQL&gt;&lt;FQL&gt;&lt;Q&gt;KYG5074A1004^FF_PTX_INC(ANN_R,1/1/2019,12/31/2019)&lt;/Q&gt;&lt;R&gt;1&lt;/R&gt;&lt;C&gt;1&lt;/C&gt;&lt;D xsi:type="xsd:double"&gt;-946.480085693813&lt;/D&gt;&lt;/FQL&gt;&lt;FQL&gt;&lt;Q&gt;KYG5074A1004^FF_PTX_INC(ANN_R,1/1/2020,12/31/2020)&lt;/Q&gt;&lt;R&gt;1&lt;/R&gt;&lt;C&gt;1&lt;/C&gt;&lt;D xsi:type="xsd:double"&gt;-19097.3002678926&lt;/D&gt;&lt;/FQL&gt;&lt;FQL&gt;&lt;Q&gt;KYG5074A1004^SUS_RR_RISK_SCORE(NOW,NOW,,"ESG")&lt;/Q&gt;&lt;R&gt;0&lt;/R&gt;&lt;C&gt;0&lt;/C&gt;&lt;/FQL&gt;&lt;FQL&gt;&lt;Q&gt;KYG5074A1004^SUS_EC_RISK_SCORE(NOW,NOW,,"SOC")&lt;/Q&gt;&lt;R&gt;0&lt;/R&gt;&lt;C&gt;0&lt;/C&gt;&lt;/FQL&gt;&lt;FQL&gt;&lt;Q&gt;KYG5074A1004^SUS_EC_RISK_SCORE(NOW,NOW,,"GOV")&lt;/Q&gt;&lt;R&gt;0&lt;/R&gt;&lt;C&gt;0&lt;/C&gt;&lt;/FQL&gt;&lt;FQL&gt;&lt;Q&gt;JP3890310000^FG_FACTSET_SECTOR&lt;/Q&gt;&lt;R&gt;1&lt;/R&gt;&lt;C&gt;1&lt;/C&gt;&lt;D xsi:type="xsd:string"&gt;Finance&lt;/D&gt;&lt;/FQL&gt;&lt;FQL&gt;&lt;Q&gt;JP3890310000^FG_GICS_SECTOR&lt;/Q&gt;&lt;R&gt;0&lt;/R&gt;&lt;C&gt;0&lt;/C&gt;&lt;/FQL&gt;&lt;FQL&gt;&lt;Q&gt;JP3890310000^FF_TAX_RATE(ANN_R,1/1/2016,12/31/2016)&lt;/Q&gt;&lt;R&gt;1&lt;/R&gt;&lt;C&gt;1&lt;/C&gt;&lt;D xsi:type="xsd:double"&gt;29.2826748193268&lt;/D&gt;&lt;/FQL&gt;&lt;FQL&gt;&lt;Q&gt;JP3890310000^FF_TAX_RATE(ANN_R,1/1/2017,12/31/2017)&lt;/Q&gt;&lt;R&gt;1&lt;/R&gt;&lt;C&gt;1&lt;/C&gt;&lt;D xsi:type="xsd:double"&gt;25.0901434864917&lt;/D&gt;&lt;/FQL&gt;&lt;FQL&gt;&lt;Q&gt;JP3890310000^FF_TAX_RATE(ANN_R,1/1/2018,12/31/2018)&lt;/Q&gt;&lt;R&gt;1&lt;/R&gt;&lt;C&gt;1&lt;/C&gt;&lt;D xsi:type="xsd:double"&gt;37.0120381323499&lt;/D&gt;&lt;/FQL&gt;&lt;FQL&gt;&lt;Q&gt;JP3890310000^FF_TAX_RATE(ANN_R,1/1/2019,12/31/2019)&lt;/Q&gt;&lt;R&gt;1&lt;/R&gt;&lt;C&gt;1&lt;/C&gt;&lt;D xsi:type="xsd:double"&gt;30.5386611016216&lt;/D&gt;&lt;/FQL&gt;&lt;FQL&gt;&lt;Q&gt;JP3890310000^FF_TAX_RATE(ANN_R,1/1/2020,12/31/2020)&lt;/Q&gt;&lt;R&gt;1&lt;/R&gt;&lt;C&gt;1&lt;/C&gt;&lt;D xsi:type="xsd:double"&gt;-1064.06237504998&lt;/D&gt;&lt;/FQL&gt;&lt;FQL&gt;&lt;Q&gt;JP3890310000^FF_TAX_CF(ANN_R,1/1/2016,12/31/2016)&lt;/Q&gt;&lt;R&gt;1&lt;/R&gt;&lt;C&gt;1&lt;/C&gt;&lt;D xsi:type="xsd:double"&gt;30310&lt;/D&gt;&lt;/FQL&gt;&lt;FQL&gt;&lt;Q&gt;JP3890310000^FF_TAX_CF(ANN_R,1/1/2017,12/31/2017)&lt;/Q&gt;&lt;R&gt;1&lt;/R&gt;&lt;C&gt;1&lt;/C&gt;&lt;D xsi:type="xsd:double"&gt;86701&lt;/D&gt;&lt;/FQL&gt;&lt;FQL&gt;&lt;Q&gt;JP3890310000^FF_TAX_CF(ANN_R,1/1/2018,12/31/2018)&lt;/Q&gt;&lt;R&gt;1&lt;/R&gt;&lt;C&gt;1&lt;/C&gt;&lt;D xsi:type="xsd:double"&gt;132575&lt;/D&gt;&lt;/FQL&gt;&lt;FQL&gt;&lt;Q&gt;JP3890310000^FF_TAX_CF(ANN_R,1/1/2019,12/31/2019)&lt;/Q&gt;&lt;R&gt;1&lt;/R&gt;&lt;C&gt;1&lt;/C&gt;&lt;D xsi:type="xsd:double"&gt;119619&lt;/D&gt;&lt;/FQL&gt;&lt;FQL&gt;&lt;Q&gt;JP3890310000^FF_TAX_CF(ANN_R,1/1/2020,12/31/2020)&lt;/Q&gt;&lt;R&gt;1&lt;/R&gt;&lt;C&gt;1&lt;/C&gt;&lt;D xsi:type="xsd:double"&gt;75833&lt;/D&gt;&lt;/FQL&gt;&lt;FQL&gt;&lt;Q&gt;JP3890310000^FF_PTX_INC(ANN_R,1/1/2016,12/31/2016)&lt;/Q&gt;&lt;R&gt;1&lt;/R&gt;&lt;C&gt;1&lt;/C&gt;&lt;D xsi:type="xsd:double"&gt;257094&lt;/D&gt;&lt;/FQL&gt;&lt;FQL&gt;&lt;Q&gt;JP3890310000^FF_PTX_INC(ANN_R,1/1/2017,12/31/2017)&lt;/Q&gt;&lt;R&gt;1&lt;/R&gt;&lt;C&gt;1&lt;/C&gt;&lt;D xsi:type="xsd:double"&gt;282605&lt;/D&gt;&lt;/FQL&gt;&lt;FQL&gt;&lt;Q&gt;JP3890310000^FF_PTX_INC(ANN_R,1/1/2018,12/31/2018)&lt;/Q&gt;&lt;R&gt;1&lt;/R&gt;&lt;C&gt;1&lt;/C&gt;&lt;D xsi:type="xsd:double"&gt;244307&lt;/D&gt;&lt;/FQL&gt;&lt;FQL&gt;&lt;Q&gt;JP3890310000^FF_PTX_INC(ANN_R,1/1/2019,12/31/2019)&lt;/Q&gt;&lt;R&gt;1&lt;/R&gt;&lt;C&gt;1&lt;/C&gt;&lt;D xsi:type="xsd:double"&gt;279842&lt;/D&gt;&lt;/FQL&gt;&lt;FQL&gt;&lt;Q&gt;JP3890310000^FF_PTX_INC(ANN_R,1/1/2020,12/31/2020)&lt;/Q&gt;&lt;R&gt;1&lt;/R&gt;&lt;C&gt;1&lt;/C&gt;&lt;D xsi:type="xsd:double"&gt;12505&lt;/D&gt;&lt;/FQL&gt;&lt;FQL&gt;&lt;Q&gt;JP3890310000^SUS_RR_RISK_SCORE(NOW,NOW,,"ESG")&lt;/Q&gt;&lt;R&gt;1&lt;/R&gt;&lt;C&gt;1&lt;/C&gt;&lt;D xsi:type="xsd:double"&gt;23.892134375&lt;/D&gt;&lt;/FQL&gt;&lt;FQL&gt;&lt;Q&gt;JP3890310000^SUS_EC_RISK_SCORE(NOW,NOW,,"SOC")&lt;/Q&gt;&lt;R&gt;1&lt;/R&gt;&lt;C&gt;1&lt;/C&gt;&lt;D xsi:type="xsd:string"&gt;9.791984&lt;/D&gt;&lt;/FQL&gt;&lt;FQL&gt;&lt;Q&gt;JP3890310000^SUS_EC_RISK_SCORE(NOW,NOW,,"GOV")&lt;/Q&gt;&lt;R&gt;1&lt;/R&gt;&lt;C&gt;1&lt;/C&gt;&lt;D xsi:type="xsd:string"&gt;12.136725&lt;/D&gt;&lt;/FQL&gt;&lt;FQL&gt;&lt;Q&gt;US05722G1004^FG_FACTSET_SECTOR&lt;/Q&gt;&lt;R&gt;1&lt;/R&gt;&lt;C&gt;1&lt;/C&gt;&lt;D xsi:type="xsd:string"&gt;Industrial Services&lt;/D&gt;&lt;/FQL&gt;&lt;FQL&gt;&lt;Q&gt;US05722G1004^FG_GICS_SECTOR&lt;/Q&gt;&lt;R&gt;1&lt;/R&gt;&lt;C&gt;1&lt;/C&gt;&lt;D xsi:type="xsd:string"&gt;Energy&lt;/D&gt;&lt;/FQL&gt;&lt;FQL&gt;&lt;Q&gt;US05722G1004^FF_TAX_RATE(ANN_R,1/1/2016,12/31/2016)&lt;/Q&gt;&lt;R&gt;1&lt;/R&gt;&lt;C&gt;1&lt;/C&gt;&lt;D xsi:type="xsd:double"&gt;42.8082191780822&lt;/D&gt;&lt;/FQL&gt;&lt;FQL&gt;&lt;Q&gt;US05722G1004^FF_TAX_RATE(ANN_R,1/1/2017,12/31/2017)&lt;/Q&gt;&lt;R&gt;0&lt;/R&gt;&lt;C&gt;0&lt;/C&gt;&lt;/FQL&gt;&lt;FQL&gt;&lt;Q&gt;US05722G1004^FF_TAX_RATE(ANN_R,1/1/2018,12/31/2018)&lt;/Q&gt;&lt;R&gt;1&lt;/R&gt;&lt;C&gt;1&lt;/C&gt;&lt;D xsi:type="xsd:double"&gt;47.6894639556377&lt;/D&gt;&lt;/FQL&gt;&lt;FQL&gt;&lt;Q&gt;US05722G1004^FF_TAX_RATE(ANN_R,1/1/2019,12/31/2019)&lt;/Q&gt;&lt;R&gt;1&lt;/R&gt;&lt;C&gt;1&lt;/C&gt;&lt;D xsi:type="xsd:double"&gt;64.0106241699867&lt;/D&gt;&lt;/FQL&gt;&lt;FQL&gt;&lt;Q&gt;US05722G1004^FF_TAX_RATE(ANN_R,1/1/2020,12/31/2020)&lt;/Q&gt;&lt;R&gt;0&lt;/R&gt;&lt;C&gt;0&lt;/C&gt;&lt;/FQL&gt;&lt;FQL&gt;&lt;Q&gt;US05722G1004^FF_TAX_CF(ANN_R,1/1/2016,12/31/2016)&lt;/Q&gt;&lt;R&gt;1&lt;/R&gt;&lt;C&gt;1&lt;/C&gt;&lt;D xsi:type="xsd:double"&gt;317&lt;/D&gt;&lt;/FQL&gt;&lt;FQL&gt;&lt;Q&gt;US05722G1004^FF_TAX_CF(ANN_R,1/1/2017,12/31/2017)&lt;/Q&gt;&lt;R&gt;1&lt;/R&gt;&lt;C&gt;1&lt;/C&gt;&lt;D xsi:type="xsd:double"&gt;230&lt;/D&gt;&lt;/FQL&gt;&lt;FQL&gt;&lt;Q&gt;US05722G1004^FF_TAX_CF(ANN_R,1/1/2018,12/31/2018)&lt;/Q&gt;&lt;R&gt;1&lt;/R&gt;&lt;C&gt;1&lt;/C&gt;&lt;D xsi:type="xsd:double"&gt;424&lt;/D&gt;&lt;/FQL&gt;&lt;FQL&gt;&lt;Q&gt;US05722G1004^FF_TAX_CF(ANN_R,1/1/2019,12/31/2019)&lt;/Q&gt;&lt;R&gt;1&lt;/R&gt;&lt;C&gt;1&lt;/C&gt;&lt;D xsi:type="xsd:double"&gt;438&lt;/D&gt;&lt;/FQL&gt;&lt;FQL&gt;&lt;Q&gt;US05722G1004^FF_TAX_CF(ANN_R,1/1/2020,12/31/2020)&lt;/Q&gt;&lt;R&gt;1&lt;/R&gt;&lt;C&gt;1&lt;/C&gt;&lt;D xsi:type="xsd:double"&gt;441&lt;/D&gt;&lt;/FQL&gt;&lt;FQL&gt;&lt;Q&gt;US05722G1004^FF_PTX_INC(ANN_R,1/1/2016,12/31/2016)&lt;/Q&gt;&lt;R&gt;1&lt;/R&gt;&lt;C&gt;1&lt;/C&gt;&lt;D xsi:type="xsd:double"&gt;584&lt;/D&gt;&lt;/FQL&gt;&lt;FQL&gt;&lt;Q&gt;US05722G1004^FF_PTX_INC(ANN_R,1/1/2017,12/31/2017)&lt;/Q&gt;&lt;R&gt;1&lt;/R&gt;&lt;C&gt;1&lt;/C&gt;&lt;D xsi:type="xsd:double"&gt;-346&lt;/D&gt;&lt;/FQL&gt;&lt;FQL&gt;&lt;Q&gt;US05722G1004^FF_PTX_INC(ANN_R,1/1/2018,12/31/2018)&lt;/Q&gt;&lt;R&gt;1&lt;/R&gt;&lt;C&gt;1&lt;/C&gt;&lt;D xsi:type="xsd:double"&gt;541&lt;/D&gt;&lt;/FQL&gt;&lt;FQL&gt;&lt;Q&gt;US05722G1004^FF_PTX_INC(ANN_R,1/1/2019,12/31/2019)&lt;/Q&gt;&lt;R&gt;1&lt;/R&gt;&lt;C&gt;1&lt;/C&gt;&lt;D xsi:type="xsd:double"&gt;753&lt;/D&gt;&lt;/FQL&gt;&lt;FQL&gt;&lt;Q&gt;US05722G1004^FF_PTX_INC(ANN_R,1/1/2020,12/31/2020)&lt;/Q&gt;&lt;R&gt;1&lt;/R&gt;&lt;C&gt;1&lt;/C&gt;&lt;D xsi:type="xsd:double"&gt;-15202&lt;/D&gt;&lt;/FQL&gt;&lt;FQL&gt;&lt;Q&gt;US05722G1004^SUS_RR_RISK_SCORE(NOW,NOW,,"ESG")&lt;/Q&gt;&lt;R&gt;0&lt;/R&gt;&lt;C&gt;0&lt;/C&gt;&lt;/FQL&gt;&lt;FQL&gt;&lt;Q&gt;US05722G1004^SUS_EC_RISK_SCORE(NOW,NOW,,"SOC")&lt;/Q&gt;&lt;R&gt;0&lt;/R&gt;&lt;C&gt;0&lt;/C&gt;&lt;/FQL&gt;&lt;FQL&gt;&lt;Q&gt;US05722G1004^SUS_EC_RISK_SCORE(NOW,NOW,,"GOV")&lt;/Q&gt;&lt;R&gt;0&lt;/R&gt;&lt;C&gt;0&lt;/C&gt;&lt;/FQL&gt;&lt;FQL&gt;&lt;Q&gt;CA8849037095^FG_FACTSET_SECTOR&lt;/Q&gt;&lt;R&gt;1&lt;/R&gt;&lt;C&gt;1&lt;/C&gt;&lt;D xsi:type="xsd:string"&gt;Technology Services&lt;/D&gt;&lt;/FQL&gt;&lt;FQL&gt;&lt;Q&gt;CA8849037095^FG_GICS_SECTOR&lt;/Q&gt;&lt;R&gt;0&lt;/R&gt;&lt;C&gt;0&lt;/C&gt;&lt;/FQL&gt;&lt;FQL&gt;&lt;Q&gt;CA8849037095^FF_TAX_RATE(ANN_R,1/1/2016,12/31/2016)&lt;/Q&gt;&lt;R&gt;1&lt;/R&gt;&lt;C&gt;1&lt;/C&gt;&lt;D xsi:type="xsd:double"&gt;-1.44648023143683&lt;/D&gt;&lt;/FQL&gt;&lt;FQL&gt;&lt;Q&gt;CA8849037095^FF_TAX_RATE(ANN_R,1/1/2017,12/31/2017)&lt;/Q&gt;&lt;R&gt;1&lt;/R&gt;&lt;C&gt;1&lt;/C&gt;&lt;D xsi:type="xsd:double"&gt;-26.4299802761341&lt;/D&gt;&lt;/FQL&gt;&lt;FQL&gt;&lt;Q&gt;CA8849037095^FF_TAX_RATE(ANN_R,1/1/2018,12/31/2018)&lt;/Q&gt;&lt;R&gt;1&lt;/R&gt;&lt;C&gt;1&lt;/C&gt;&lt;D xsi:type="xsd:double"&gt;25.515947467167&lt;/D&gt;&lt;/FQL&gt;&lt;FQL&gt;&lt;Q&gt;CA8849037095^FF_TAX_RATE(ANN_R,1/1/2019,12/31/2019)&lt;/Q&gt;&lt;R&gt;1&lt;/R&gt;&lt;C&gt;1&lt;/C&gt;&lt;D xsi:type="xsd:double"&gt;-123.377960865087&lt;/D&gt;&lt;/FQL&gt;&lt;FQL&gt;&lt;Q&gt;CA8849037095^FF_TAX_RATE(ANN_R,1/1/2020,12/31/2020)&lt;/Q&gt;&lt;R&gt;1&lt;/R&gt;&lt;C&gt;1&lt;/C&gt;&lt;D xsi:type="xsd:double"&gt;4.0249433106576&lt;/D&gt;&lt;/FQL&gt;&lt;FQL&gt;&lt;Q&gt;CA8849037095^FF_TAX_CF(ANN_R,1/1/2016,12/31/2016)&lt;/Q&gt;&lt;R&gt;1&lt;/R&gt;&lt;C&gt;1&lt;/C&gt;&lt;D xsi:type="xsd:double"&gt;459.747899032678&lt;/D&gt;&lt;/FQL&gt;&lt;FQL&gt;&lt;Q&gt;CA8849037095^FF_TAX_CF(ANN_R,1/1/2017,12/31/2017)&lt;/Q&gt;&lt;R&gt;1&lt;/R&gt;&lt;C&gt;1&lt;/C&gt;&lt;D xsi:type="xsd:double"&gt;247.919932296011&lt;/D&gt;&lt;/FQL&gt;&lt;FQL&gt;&lt;Q&gt;CA8849037095^FF_TAX_CF(ANN_R,1/1/2018,12/31/2018)&lt;/Q&gt;&lt;R&gt;1&lt;/R&gt;&lt;C&gt;1&lt;/C&gt;&lt;D xsi:type="xsd:double"&gt;399.213603102468&lt;/D&gt;&lt;/FQL&gt;&lt;FQL&gt;&lt;Q&gt;CA8849037095^FF_TAX_CF(ANN_R,1/1/2019,12/31/2019)&lt;/Q&gt;&lt;R&gt;1&lt;/R&gt;&lt;C&gt;1&lt;/C&gt;&lt;D xsi:type="xsd:double"&gt;416.645808914781&lt;/D&gt;&lt;/FQL&gt;&lt;FQL&gt;&lt;Q&gt;CA8849037095^FF_TAX_CF(ANN_R,1/1/2020,12/31/2020)&lt;/Q&gt;&lt;R&gt;1&lt;/R&gt;&lt;C&gt;1&lt;/C&gt;&lt;D xsi:type="xsd:double"&gt;219.973389961581&lt;/D&gt;&lt;/FQL&gt;&lt;FQL&gt;&lt;Q&gt;CA8849037095^FF_PTX_INC(ANN_R,1/1/2016,12/31/2016)&lt;/Q&gt;&lt;R&gt;1&lt;/R&gt;&lt;C&gt;1&lt;/C&gt;&lt;D xsi:type="xsd:double"&gt;1373.94400950112&lt;/D&gt;&lt;/FQL&gt;&lt;FQL&gt;&lt;Q&gt;CA8849037095^FF_PTX_INC(ANN_R,1/1/2017,12/31/2017)&lt;/Q&gt;&lt;R&gt;1&lt;/R&gt;&lt;C&gt;1&lt;/C&gt;&lt;D xsi:type="xsd:double"&gt;658.091129183651&lt;/D&gt;&lt;/FQL&gt;&lt;FQL&gt;&lt;Q&gt;CA8849037095^FF_PTX_INC(ANN_R,1/1/2018,12/31/2018)&lt;/Q&gt;&lt;R&gt;1&lt;/R&gt;&lt;C&gt;1&lt;/C&gt;&lt;D xsi:type="xsd:double"&gt;690.846917057193&lt;/D&gt;&lt;/FQL&gt;&lt;FQL&gt;&lt;Q&gt;CA8849037095^FF_PTX_INC(ANN_R,1/1/2019,12/31/2019)&lt;/Q&gt;&lt;R&gt;1&lt;/R&gt;&lt;C&gt;1&lt;/C&gt;&lt;D xsi:type="xsd:double"&gt;1288.41745368233&lt;/D&gt;&lt;/FQL&gt;&lt;FQL&gt;&lt;Q&gt;CA8849037095^FF_PTX_INC(ANN_R,1/1/2020,12/31/2020)&lt;/Q&gt;&lt;R&gt;1&lt;/R&gt;&lt;C&gt;1&lt;/C&gt;&lt;D xsi:type="xsd:double"&gt;2366.05524324529&lt;/D&gt;&lt;/FQL&gt;&lt;FQL&gt;&lt;Q&gt;CA8849037095^SUS_RR_RISK_SCORE(NOW,NOW,,"ESG")&lt;/Q&gt;&lt;R&gt;0&lt;/R&gt;&lt;C&gt;0&lt;/C&gt;&lt;/FQL&gt;&lt;FQL&gt;&lt;Q&gt;CA8849037095^SUS_EC_RISK_SCORE(NOW,NOW,,"SOC")&lt;/Q&gt;&lt;R&gt;0&lt;/R&gt;&lt;C&gt;0&lt;/C&gt;&lt;/FQL&gt;&lt;FQL&gt;&lt;Q&gt;CA8849037095^SUS_EC_RISK_SCORE(NOW,NOW,,"GOV")&lt;/Q&gt;&lt;R&gt;0&lt;/R&gt;&lt;C&gt;0&lt;/C&gt;&lt;/FQL&gt;&lt;FQL&gt;&lt;Q&gt;DE000SYM9999^FG_FACTSET_SECTOR&lt;/Q&gt;&lt;R&gt;1&lt;/R&gt;&lt;C&gt;1&lt;/C&gt;&lt;D xsi:type="xsd:string"&gt;Process Industries&lt;/D&gt;&lt;/FQL&gt;&lt;FQL&gt;&lt;Q&gt;DE000SYM9999^FG_GICS_SECTOR&lt;/Q&gt;&lt;R&gt;0&lt;/R&gt;&lt;C&gt;0&lt;/C&gt;&lt;/FQL&gt;&lt;FQL&gt;&lt;Q&gt;DE000SYM9999^FF_TAX_RATE(ANN_R,1/1/2016,12/31/2016)&lt;/Q&gt;&lt;R&gt;1&lt;/R&gt;&lt;C&gt;1&lt;/C&gt;&lt;D xsi:type="xsd:double"&gt;27.1593895007547&lt;/D&gt;&lt;/FQL&gt;&lt;FQL&gt;&lt;Q&gt;DE000SYM9999^FF_TAX_RATE(ANN_R,1/1/2017,12/31/2017)&lt;/Q&gt;&lt;R&gt;1&lt;/R&gt;&lt;C&gt;1&lt;/C&gt;&lt;D xsi:type="xsd:double"&gt;26.5813108606252&lt;/D&gt;&lt;/FQL&gt;&lt;FQL&gt;&lt;Q&gt;DE000SYM9999^FF_TAX_RATE(ANN_R,1/1/2018,12/31/2018)&lt;/Q&gt;&lt;R&gt;1&lt;/R&gt;&lt;C&gt;1&lt;/C&gt;&lt;D xsi:type="xsd:double"&gt;28.1089751004388&lt;/D&gt;&lt;/FQL&gt;&lt;FQL&gt;&lt;Q&gt;DE000SYM9999^FF_TAX_RATE(ANN_R,1/1/2019,12/31/2019)&lt;/Q&gt;&lt;R&gt;1&lt;/R&gt;&lt;C&gt;1&lt;/C&gt;&lt;D xsi:type="xsd:double"&gt;27.182794756423&lt;/D&gt;&lt;/FQL&gt;&lt;FQL&gt;&lt;Q&gt;DE000SYM9999^FF_TAX_RATE(ANN_R,1/1/2020,12/31/2020)&lt;/Q&gt;&lt;R&gt;1&lt;/R&gt;&lt;C&gt;1&lt;/C&gt;&lt;D xsi:type="xsd:double"&gt;25.8574839835538&lt;/D&gt;&lt;/FQL&gt;&lt;FQL&gt;&lt;Q&gt;DE000SYM9999^FF_TAX_CF(ANN_R,1/1/2016,12/31/2016)&lt;/Q&gt;&lt;R&gt;1&lt;/R&gt;&lt;C&gt;1&lt;/C&gt;&lt;D xsi:type="xsd:double"&gt;120.273&lt;/D&gt;&lt;/FQL&gt;&lt;FQL&gt;&lt;Q&gt;DE000SYM9999^FF_TAX_CF(ANN_R,1/1/2017,12/31/2017)&lt;/Q&gt;&lt;R&gt;1&lt;/R&gt;&lt;C&gt;1&lt;/C&gt;&lt;D xsi:type="xsd:double"&gt;117.079&lt;/D&gt;&lt;/FQL&gt;&lt;FQL&gt;&lt;Q&gt;DE000SYM9999^FF_TAX_CF(ANN_R,1/1/2018,12/31/2018)&lt;/Q&gt;&lt;R&gt;1&lt;/R&gt;&lt;C&gt;1&lt;/C&gt;&lt;D xsi:type="xsd:double"&gt;96.177&lt;/D&gt;&lt;/FQL&gt;&lt;FQL&gt;&lt;Q&gt;DE000SYM9999^FF_TAX_CF(ANN_R,1/1/2019,12/31/2019)&lt;/Q&gt;&lt;R&gt;1&lt;/R&gt;&lt;C&gt;1&lt;/C&gt;&lt;D xsi:type="xsd:double"&gt;123.153&lt;/D&gt;&lt;/FQL&gt;&lt;FQL&gt;&lt;Q&gt;DE000SYM9999^FF_TAX_CF(ANN_R,1/1/2020,12/31/2020)&lt;/Q&gt;&lt;R&gt;1&lt;/R&gt;&lt;C&gt;1&lt;/C&gt;&lt;D xsi:type="xsd:double"&gt;138.402&lt;/D&gt;&lt;/FQL&gt;&lt;FQL&gt;&lt;Q&gt;DE000SYM9999^FF_PTX_INC(ANN_R,1/1/2016,12/31/2016)&lt;/Q&gt;&lt;R&gt;1&lt;/R&gt;&lt;C&gt;1&lt;/C&gt;&lt;D xsi:type="xsd:double"&gt;357.74&lt;/D&gt;&lt;/FQL&gt;&lt;FQL&gt;&lt;Q&gt;DE000SYM9999^FF_PTX_INC(ANN_R,1/1/2017,12/31/2017)&lt;/Q&gt;&lt;R&gt;1&lt;/R&gt;&lt;C&gt;1&lt;/C&gt;&lt;D xsi:type="xsd:double"&gt;375.448&lt;/D&gt;&lt;/FQL&gt;&lt;FQL&gt;&lt;Q&gt;DE000SYM9999^FF_PTX_INC(ANN_R,1/1/2018,12/31/2018)&lt;/Q&gt;&lt;R&gt;1&lt;/R&gt;&lt;C&gt;1&lt;/C&gt;&lt;D xsi:type="xsd:double"&gt;389.043&lt;/D&gt;&lt;/FQL&gt;&lt;FQL&gt;&lt;Q&gt;DE000SYM9999^FF_PTX_INC(ANN_R,1/1/2019,12/31/2019)&lt;/Q&gt;&lt;R&gt;1&lt;/R&gt;&lt;C&gt;1&lt;/C&gt;&lt;D xsi:type="xsd:double"&gt;410.712&lt;/D&gt;&lt;/FQL&gt;&lt;FQL&gt;&lt;Q&gt;DE000SYM9999^FF_PTX_INC(ANN_R,1/1/2020,12/31/2020)&lt;/Q&gt;&lt;R&gt;1&lt;/R&gt;&lt;C&gt;1&lt;/C&gt;&lt;D xsi:type="xsd:double"&gt;420.037&lt;/D&gt;&lt;/FQL&gt;&lt;FQL&gt;&lt;Q&gt;DE000SYM9999^SUS_RR_RISK_SCORE(NOW,NOW,,"ESG")&lt;/Q&gt;&lt;R&gt;0&lt;/R&gt;&lt;C&gt;0&lt;/C&gt;&lt;/FQL&gt;&lt;FQL&gt;&lt;Q&gt;DE000SYM9999^SUS_EC_RISK_SCORE(NOW,NOW,,"SOC")&lt;/Q&gt;&lt;R&gt;0&lt;/R&gt;&lt;C&gt;0&lt;/C&gt;&lt;/FQL&gt;&lt;FQL&gt;&lt;Q&gt;DE000SYM9999^SUS_EC_RISK_SCORE(NOW,NOW,,"GOV")&lt;/Q&gt;&lt;R&gt;0&lt;/R&gt;&lt;C&gt;0&lt;/C&gt;&lt;/FQL&gt;&lt;FQL&gt;&lt;Q&gt;US83417M1045^FG_FACTSET_SECTOR&lt;/Q&gt;&lt;R&gt;1&lt;/R&gt;&lt;C&gt;1&lt;/C&gt;&lt;D xsi:type="xsd:string"&gt;Producer Manufacturing&lt;/D&gt;&lt;/FQL&gt;&lt;FQL&gt;&lt;Q&gt;US83417M1045^FG_GICS_SECTOR&lt;/Q&gt;&lt;R&gt;1&lt;/R&gt;&lt;C&gt;1&lt;/C&gt;&lt;D xsi:type="xsd:string"&gt;Information Technology&lt;/D&gt;&lt;/FQL&gt;&lt;FQL&gt;&lt;Q&gt;US83417M1045^FF_TAX_RATE(ANN_R,1/1/2016,12/31/2016)&lt;/Q&gt;&lt;R&gt;1&lt;/R&gt;&lt;C&gt;1&lt;/C&gt;&lt;D xsi:type="xsd:double"&gt;17.050133995686&lt;/D&gt;&lt;/FQL&gt;&lt;FQL&gt;&lt;Q&gt;US83417M1045^FF_TAX_RATE(ANN_R,1/1/2017,12/31/2017)&lt;/Q&gt;&lt;R&gt;1&lt;/R&gt;&lt;C&gt;1&lt;/C&gt;&lt;D xsi:type="xsd:double"&gt;16.032879773353&lt;/D&gt;&lt;/FQL&gt;&lt;FQL&gt;&lt;Q&gt;US83417M1045^FF_TAX_RATE(ANN_R,1/1/2018,12/31/2018)&lt;/Q&gt;&lt;R&gt;1&lt;/R&gt;&lt;C&gt;1&lt;/C&gt;&lt;D xsi:type="xsd:double"&gt;6.61960429687215&lt;/D&gt;&lt;/FQL&gt;&lt;FQL&gt;&lt;Q&gt;US83417M1045^FF_TAX_RATE(ANN_R,1/1/2019,12/31/2019)&lt;/Q&gt;&lt;R&gt;1&lt;/R&gt;&lt;C&gt;1&lt;/C&gt;&lt;D xsi:type="xsd:double"&gt;18.8384293656881&lt;/D&gt;&lt;/FQL&gt;&lt;FQL&gt;&lt;Q&gt;US83417M1045^FF_TAX_RATE(ANN_R,1/1/2020,12/31/2020)&lt;/Q&gt;&lt;R&gt;1&lt;/R&gt;&lt;C&gt;1&lt;/C&gt;&lt;D xsi:type="xsd:double"&gt;14.263194554764&lt;/D&gt;&lt;/FQL&gt;&lt;FQL&gt;&lt;Q&gt;US83417M1045^FF_TAX_CF(ANN_R,1/1/2016,12/31/2016)&lt;/Q&gt;&lt;R&gt;1&lt;/R&gt;&lt;C&gt;1&lt;/C&gt;&lt;D xsi:type="xsd:double"&gt;1.103&lt;/D&gt;&lt;/FQL&gt;&lt;FQL&gt;&lt;Q&gt;US83417M1045^FF_TAX_CF(ANN_R,1/1/2017,12/31/2017)&lt;/Q&gt;&lt;R&gt;1&lt;/R&gt;&lt;C&gt;1&lt;/C&gt;&lt;D xsi:type="xsd:double"&gt;3.1&lt;/D&gt;&lt;/FQL&gt;&lt;FQL&gt;&lt;Q&gt;US83417M1045^FF_TAX_CF(ANN_R,1/1/2018,12/31/2018)&lt;/Q&gt;&lt;R&gt;1&lt;/R&gt;&lt;C&gt;1&lt;/C&gt;&lt;D xsi:type="xsd:double"&gt;15.368&lt;/D&gt;&lt;/FQL&gt;&lt;FQL&gt;&lt;Q&gt;US83417M1045^FF_TAX_CF(ANN_R,1/1/2019,12/31/2019)&lt;/Q&gt;&lt;R&gt;1&lt;/R&gt;&lt;C&gt;1&lt;/C&gt;&lt;D xsi:type="xsd:double"&gt;41.076&lt;/D&gt;&lt;/FQL&gt;&lt;FQL&gt;&lt;Q&gt;US83417M1045^FF_TAX_CF(ANN_R,1/1/2020,12/31/2020)&lt;/Q&gt;&lt;R&gt;1&lt;/R&gt;&lt;C&gt;1&lt;/C&gt;&lt;D xsi:type="xsd:double"&gt;38.99&lt;/D&gt;&lt;/FQL&gt;&lt;FQL&gt;&lt;Q&gt;US83417M1045^FF_PTX_INC(ANN_R,1/1/2016,12/31/2016)&lt;/Q&gt;&lt;R&gt;1&lt;/R&gt;&lt;C&gt;1&lt;/C&gt;&lt;D xsi:type="xsd:double"&gt;61.196&lt;/D&gt;&lt;/FQL&gt;&lt;FQL&gt;&lt;Q&gt;US83417M1045^FF_PTX_INC(ANN_R,1/1/2017,12/31/2017)&lt;/Q&gt;&lt;R&gt;1&lt;/R&gt;&lt;C&gt;1&lt;/C&gt;&lt;D xsi:type="xsd:double"&gt;100.244&lt;/D&gt;&lt;/FQL&gt;&lt;FQL&gt;&lt;Q&gt;US83417M1045^FF_PTX_INC(ANN_R,1/1/2018,12/31/2018)&lt;/Q&gt;&lt;R&gt;1&lt;/R&gt;&lt;C&gt;1&lt;/C&gt;&lt;D xsi:type="xsd:double"&gt;137.123&lt;/D&gt;&lt;/FQL&gt;&lt;FQL&gt;&lt;Q&gt;US83417M1045^FF_PTX_INC(ANN_R,1/1/2019,12/31/2019)&lt;/Q&gt;&lt;R&gt;1&lt;/R&gt;&lt;C&gt;1&lt;/C&gt;&lt;D xsi:type="xsd:double"&gt;178.603&lt;/D&gt;&lt;/FQL&gt;&lt;FQL&gt;&lt;Q&gt;US83417M1045^FF_PTX_INC(ANN_R,1/1/2020,12/31/2020)&lt;/Q&gt;&lt;R&gt;1&lt;/R&gt;&lt;C&gt;1&lt;/C&gt;&lt;D xsi:type="xsd:double"&gt;163.666&lt;/D&gt;&lt;/FQL&gt;&lt;FQL&gt;&lt;Q&gt;US83417M1045^SUS_RR_RISK_SCORE(NOW,NOW,,"ESG")&lt;/Q&gt;&lt;R&gt;0&lt;/R&gt;&lt;C&gt;0&lt;/C&gt;&lt;/FQL&gt;&lt;FQL&gt;&lt;Q&gt;US83417M1045^SUS_EC_RISK_SCORE(NOW,NOW,,"SOC")&lt;/Q&gt;&lt;R&gt;0&lt;/R&gt;&lt;C&gt;0&lt;/C&gt;&lt;/FQL&gt;&lt;FQL&gt;&lt;Q&gt;US83417M1045^SUS_EC_RISK_SCORE(NOW,NOW,,"GOV")&lt;/Q&gt;&lt;R&gt;0&lt;/R&gt;&lt;C&gt;0&lt;/C&gt;&lt;/FQL&gt;&lt;FQL&gt;&lt;Q&gt;US4456581077^FG_FACTSET_SECTOR&lt;/Q&gt;&lt;R&gt;1&lt;/R&gt;&lt;C&gt;1&lt;/C&gt;&lt;D xsi:type="xsd:string"&gt;Transportation&lt;/D&gt;&lt;/FQL&gt;&lt;FQL&gt;&lt;Q&gt;US4456581077^FG_GICS_SECTOR&lt;/Q&gt;&lt;R&gt;1&lt;/R&gt;&lt;C&gt;1&lt;/C&gt;&lt;D xsi:type="xsd:string"&gt;Industrials&lt;/D&gt;&lt;/FQL&gt;&lt;FQL&gt;&lt;Q&gt;US4456581077^FF_TAX_RATE(ANN_R,1/1/2016,12/31/2016)&lt;/Q&gt;&lt;R&gt;1&lt;/R&gt;&lt;C&gt;1&lt;/C&gt;&lt;D xsi:type="xsd:double"&gt;37.899990945635&lt;/D&gt;&lt;/FQL&gt;&lt;FQL&gt;&lt;Q&gt;US4456581077^FF_TAX_RATE(ANN_R,1/1/2017,12/31/2017)&lt;/Q&gt;&lt;R&gt;1&lt;/R&gt;&lt;C&gt;1&lt;/C&gt;&lt;D xsi:type="xsd:double"&gt;-15.2920087561467&lt;/D&gt;&lt;/FQL&gt;&lt;FQL&gt;&lt;Q&gt;US4456581077^FF_TAX_RATE(ANN_R,1/1/2018,12/31/2018)&lt;/Q&gt;&lt;R&gt;1&lt;/R&gt;&lt;C&gt;1&lt;/C&gt;&lt;D xsi:type="xsd:double"&gt;23.5999925095737&lt;/D&gt;&lt;/FQL&gt;&lt;FQL&gt;&lt;Q&gt;US4456581077^FF_TAX_RATE(ANN_R,1/1/2019,12/31/2019)&lt;/Q&gt;&lt;R&gt;1&lt;/R&gt;&lt;C&gt;1&lt;/C&gt;&lt;D xsi:type="xsd:double"&gt;24.1703933793022&lt;/D&gt;&lt;/FQL&gt;&lt;FQL&gt;&lt;Q&gt;US4456581077^FF_TAX_RATE(ANN_R,1/1/2020,12/31/2020)&lt;/Q&gt;&lt;R&gt;1&lt;/R&gt;&lt;C&gt;1&lt;/C&gt;&lt;D xsi:type="xsd:double"&gt;24.0216208100297&lt;/D&gt;&lt;/FQL&gt;&lt;FQL&gt;&lt;Q&gt;US4456581077^FF_TAX_CF(ANN_R,1/1/2016,12/31/2016)&lt;/Q&gt;&lt;R&gt;1&lt;/R&gt;&lt;C&gt;1&lt;/C&gt;&lt;D xsi:type="xsd:double"&gt;143.634&lt;/D&gt;&lt;/FQL&gt;&lt;FQL&gt;&lt;Q&gt;US4456581077^FF_TAX_CF(ANN_R,1/1/2017,12/31/2017)&lt;/Q&gt;&lt;R&gt;1&lt;/R&gt;&lt;C&gt;1&lt;/C&gt;&lt;D xsi:type="xsd:double"&gt;190.783&lt;/D&gt;&lt;/FQL&gt;&lt;FQL&gt;&lt;Q&gt;US4456581077^FF_TAX_CF(ANN_R,1/1/2018,12/31/2018)&lt;/Q&gt;&lt;R&gt;1&lt;/R&gt;&lt;C&gt;1&lt;/C&gt;&lt;D xsi:type="xsd:double"&gt;83.822&lt;/D&gt;&lt;/FQL&gt;&lt;FQL&gt;&lt;Q&gt;US4456581077^FF_TAX_CF(ANN_R,1/1/2019,12/31/2019)&lt;/Q&gt;&lt;R&gt;1&lt;/R&gt;&lt;C&gt;1&lt;/C&gt;&lt;D xsi:type="xsd:double"&gt;71.681&lt;/D&gt;&lt;/FQL&gt;&lt;FQL&gt;&lt;Q&gt;US4456581077^FF_TAX_CF(ANN_R,1/1/2020,12/31/2020)&lt;/Q&gt;&lt;R&gt;1&lt;/R&gt;&lt;C&gt;1&lt;/C&gt;&lt;D xsi:type="xsd:double"&gt;95.454&lt;/D&gt;&lt;/FQL&gt;&lt;FQL&gt;&lt;Q&gt;US4456581077^FF_PTX_INC(ANN_R,1/1/2016,12/31/2016)&lt;/Q&gt;&lt;R&gt;1&lt;/R&gt;&lt;C&gt;1&lt;/C&gt;&lt;D xsi:type="xsd:double"&gt;695.797&lt;/D&gt;&lt;/FQL&gt;&lt;FQL&gt;&lt;Q&gt;US4456581077^FF_PTX_INC(ANN_R,1/1/2017,12/31/2017)&lt;/Q&gt;&lt;R&gt;1&lt;/R&gt;&lt;C&gt;1&lt;/C&gt;&lt;D xsi:type="xsd:double"&gt;595.239&lt;/D&gt;&lt;/FQL&gt;&lt;FQL&gt;&lt;Q&gt;US4456581077^FF_PTX_INC(ANN_R,1/1/2018,12/31/2018)&lt;/Q&gt;&lt;R&gt;1&lt;/R&gt;&lt;C&gt;1&lt;/C&gt;&lt;D xsi:type="xsd:double"&gt;640.818&lt;/D&gt;&lt;/FQL&gt;&lt;FQL&gt;&lt;Q&gt;US4456581077^FF_PTX_INC(ANN_R,1/1/2019,12/31/2019)&lt;/Q&gt;&lt;R&gt;1&lt;/R&gt;&lt;C&gt;1&lt;/C&gt;&lt;D xsi:type="xsd:double"&gt;680.895&lt;/D&gt;&lt;/FQL&gt;&lt;FQL&gt;&lt;Q&gt;US4456581077^FF_PTX_INC(ANN_R,1/1/2020,12/31/2020)&lt;/Q&gt;&lt;R&gt;1&lt;/R&gt;&lt;C&gt;1&lt;/C&gt;&lt;D xsi:type="xsd:double"&gt;666.025&lt;/D&gt;&lt;/FQL&gt;&lt;FQL&gt;&lt;Q&gt;US4456581077^SUS_RR_RISK_SCORE(NOW,NOW,,"ESG")&lt;/Q&gt;&lt;R&gt;1&lt;/R&gt;&lt;C&gt;1&lt;/C&gt;&lt;D xsi:type="xsd:double"&gt;14.3207171875&lt;/D&gt;&lt;/FQL&gt;&lt;FQL&gt;&lt;Q&gt;US4456581077^SUS_EC_RISK_SCORE(NOW,NOW,,"SOC")&lt;/Q&gt;&lt;R&gt;1&lt;/R&gt;&lt;C&gt;1&lt;/C&gt;&lt;D xsi:type="xsd:string"&gt;6.008648&lt;/D&gt;&lt;/FQL&gt;&lt;FQL&gt;&lt;Q&gt;US4456581077^SUS_EC_RISK_SCORE(NOW,NOW,,"GOV")&lt;/Q&gt;&lt;R&gt;1&lt;/R&gt;&lt;C&gt;1&lt;/C&gt;&lt;D xsi:type="xsd:string"&gt;5.316019&lt;/D&gt;&lt;/FQL&gt;&lt;FQL&gt;&lt;Q&gt;JP3386450005^FG_FACTSET_SECTOR&lt;/Q&gt;&lt;R&gt;1&lt;/R&gt;&lt;C&gt;1&lt;/C&gt;&lt;D xsi:type="xsd:string"&gt;Energy Minerals&lt;/D&gt;&lt;/FQL&gt;&lt;FQL&gt;&lt;Q&gt;JP3386450005^FG_GICS_SECTOR&lt;/Q&gt;&lt;R&gt;0&lt;/R&gt;&lt;C&gt;0&lt;/C&gt;&lt;/FQL&gt;&lt;FQL&gt;&lt;Q&gt;JP3386450005^FF_TAX_RATE(ANN_R,1/1/2016,12/31/2016)&lt;/Q&gt;&lt;R&gt;0&lt;/R&gt;&lt;C&gt;0&lt;/C&gt;&lt;/FQL&gt;&lt;FQL&gt;&lt;Q&gt;JP3386450005^FF_TAX_RATE(ANN_R,1/1/2017,12/31/2017)&lt;/Q&gt;&lt;R&gt;1&lt;/R&gt;&lt;C&gt;1&lt;/C&gt;&lt;D xsi:type="xsd:double"&gt;39.7318507516609&lt;/D&gt;&lt;/FQL&gt;&lt;FQL&gt;&lt;Q&gt;JP3386450005^FF_TAX_RATE(ANN_R,1/1/2018,12/31/2018)&lt;/Q&gt;&lt;R&gt;1&lt;/R&gt;&lt;C&gt;1&lt;/C&gt;&lt;D xsi:type="xsd:double"&gt;30.6228673505407&lt;/D&gt;&lt;/FQL&gt;&lt;FQL&gt;&lt;Q&gt;JP3386450005^FF_TAX_RATE(ANN_R,1/1/2019,12/31/2019)&lt;/Q&gt;&lt;R&gt;1&lt;/R&gt;&lt;C&gt;1&lt;/C&gt;&lt;D xsi:type="xsd:double"&gt;29.7799719631864&lt;/D&gt;&lt;/FQL&gt;&lt;FQL&gt;&lt;Q&gt;JP3386450005^FF_TAX_RATE(ANN_R,1/1/2020,12/31/2020)&lt;/Q&gt;&lt;R&gt;0&lt;/R&gt;&lt;C&gt;0&lt;/C&gt;&lt;/FQL&gt;&lt;FQL&gt;&lt;Q&gt;JP3386450005^FF_TAX_CF(ANN_R,1/1/2016,12/31/2016)&lt;/Q&gt;&lt;R&gt;1&lt;/R&gt;&lt;C&gt;1&lt;/C&gt;&lt;D xsi:type="xsd:double"&gt;60569&lt;/D&gt;&lt;/FQL&gt;&lt;FQL&gt;&lt;Q&gt;JP3386450005^FF_TAX_CF(ANN_R,1/1/2017,12/31/2017)&lt;/Q&gt;&lt;R&gt;1&lt;/R&gt;&lt;C&gt;1&lt;/C&gt;&lt;D xsi:type="xsd:double"&gt;36536&lt;/D&gt;&lt;/FQL&gt;&lt;FQL&gt;&lt;Q&gt;JP3386450005^FF_TAX_CF(ANN_R,1/1/2018,12/31/2018)&lt;/Q&gt;&lt;R&gt;1&lt;/R&gt;&lt;C&gt;1&lt;/C&gt;&lt;D xsi:type="xsd:double"&gt;94797&lt;/D&gt;&lt;/FQL&gt;&lt;FQL&gt;&lt;Q&gt;JP3386450005^FF_TAX_CF(ANN_R,1/1/2019,12/31/2019)&lt;/Q&gt;&lt;R&gt;1&lt;/R&gt;&lt;C&gt;1&lt;/C&gt;&lt;D xsi:type="xsd:double"&gt;179803&lt;/D&gt;&lt;/FQL&gt;&lt;FQL&gt;&lt;Q&gt;JP3386450005^FF_TAX_CF(ANN_R,1/1/2020,12/31/2020)&lt;/Q&gt;&lt;R&gt;1&lt;/R&gt;&lt;C&gt;1&lt;/C&gt;&lt;D xsi:type="xsd:double"&gt;45135&lt;/D&gt;&lt;/FQL&gt;&lt;FQL&gt;&lt;Q&gt;JP3386450005^FF_PTX_INC(ANN_R,1/1/2016,12/31/2016)&lt;/Q&gt;&lt;R&gt;1&lt;/R&gt;&lt;C&gt;1&lt;/C&gt;&lt;D xsi:type="xsd:double"&gt;-357572&lt;/D&gt;&lt;/FQL&gt;&lt;FQL&gt;&lt;Q&gt;JP3386450005^FF_PTX_INC(ANN_R,1/1/2017,12/31/2017)&lt;/Q&gt;&lt;R&gt;1&lt;/R&gt;&lt;C&gt;1&lt;/C&gt;&lt;D xsi:type="xsd:double"&gt;249115&lt;/D&gt;&lt;/FQL&gt;&lt;FQL&gt;&lt;Q&gt;JP3386450005^FF_PTX_INC(ANN_R,1/1/2018,12/31/2018)&lt;/Q&gt;&lt;R&gt;1&lt;/R&gt;&lt;C&gt;1&lt;/C&gt;&lt;D xsi:type="xsd:double"&gt;467435&lt;/D&gt;&lt;/FQL&gt;&lt;FQL&gt;&lt;Q&gt;JP3386450005^FF_PTX_INC(ANN_R,1/1/2019,12/31/2019)&lt;/Q&gt;&lt;R&gt;1&lt;/R&gt;&lt;C&gt;1&lt;/C&gt;&lt;D xsi:type="xsd:double"&gt;508617&lt;/D&gt;&lt;/FQL&gt;&lt;FQL&gt;&lt;Q&gt;JP3386450005^FF_PTX_INC(ANN_R,1/1/2020,12/31/2020)&lt;/Q&gt;&lt;R&gt;1&lt;/R&gt;&lt;C&gt;1&lt;/C&gt;&lt;D xsi:type="xsd:double"&gt;-135764&lt;/D&gt;&lt;/FQL&gt;&lt;FQL&gt;&lt;Q&gt;JP3386450005^SUS_RR_RISK_SCORE(NOW,NOW,,"ESG")&lt;/Q&gt;&lt;R&gt;0&lt;/R&gt;&lt;C&gt;0&lt;/C&gt;&lt;/FQL&gt;&lt;FQL&gt;&lt;Q&gt;JP3386450005^SUS_EC_RISK_SCORE(NOW,NOW,,"SOC")&lt;/Q&gt;&lt;R&gt;0&lt;/R&gt;&lt;C&gt;0&lt;/C&gt;&lt;/FQL&gt;&lt;FQL&gt;&lt;Q&gt;JP3386450005^SUS_EC_RISK_SCORE(NOW,NOW,,"GOV")&lt;/Q&gt;&lt;R&gt;0&lt;/R&gt;&lt;C&gt;0&lt;/C&gt;&lt;/FQL&gt;&lt;FQL&gt;&lt;Q&gt;INE860A01027^FG_FACTSET_SECTOR&lt;/Q&gt;&lt;R&gt;1&lt;/R&gt;&lt;C&gt;1&lt;/C&gt;&lt;D xsi:type="xsd:string"&gt;Technology Services&lt;/D&gt;&lt;/FQL&gt;&lt;FQL&gt;&lt;Q&gt;INE860A01027^FG_GICS_SECTOR&lt;/Q&gt;&lt;R&gt;0&lt;/R&gt;&lt;C&gt;0&lt;/C&gt;&lt;/FQL&gt;&lt;FQL&gt;&lt;Q&gt;INE860A01027^FF_TAX_RATE(ANN_R,1/1/2016,12/31/2016)&lt;/Q&gt;&lt;R&gt;1&lt;/R&gt;&lt;C&gt;1&lt;/C&gt;&lt;D xsi:type="xsd:double"&gt;20.5781537014881&lt;/D&gt;&lt;/FQL&gt;&lt;FQL&gt;&lt;Q&gt;INE860A01027^FF_TAX_RATE(ANN_R,1/1/2017,12/31/2017)&lt;/Q&gt;&lt;R&gt;1&lt;/R&gt;&lt;C&gt;1&lt;/C&gt;&lt;D xsi:type="xsd:double"&gt;18.3646366913299&lt;/D&gt;&lt;/FQL&gt;&lt;FQL&gt;&lt;Q&gt;INE860A01027^FF_TAX_RATE(ANN_R,1/1/2018,12/31/2018)&lt;/Q&gt;&lt;R&gt;1&lt;/R&gt;&lt;C&gt;1&lt;/C&gt;&lt;D xsi:type="xsd:double"&gt;20.8817126269956&lt;/D&gt;&lt;/FQL&gt;&lt;FQL&gt;&lt;Q&gt;INE860A01027^FF_TAX_RATE(ANN_R,1/1/2019,12/31/2019)&lt;/Q&gt;&lt;R&gt;1&lt;/R&gt;&lt;C&gt;1&lt;/C&gt;&lt;D xsi:type="xsd:double"&gt;19.8225320868325&lt;/D&gt;&lt;/FQL&gt;&lt;FQL&gt;&lt;Q&gt;INE860A01027^FF_TAX_RATE(ANN_R,1/1/2020,12/31/2020)&lt;/Q&gt;&lt;R&gt;1&lt;/R&gt;&lt;C&gt;1&lt;/C&gt;&lt;D xsi:type="xsd:double"&gt;20.848787446505&lt;/D&gt;&lt;/FQL&gt;&lt;FQL&gt;&lt;Q&gt;INE860A01027^FF_TAX_CF(ANN_R,1/1/2016,12/31/2016)&lt;/Q&gt;&lt;R&gt;1&lt;/R&gt;&lt;C&gt;1&lt;/C&gt;&lt;D xsi:type="xsd:double"&gt;14088.5&lt;/D&gt;&lt;/FQL&gt;&lt;FQL&gt;&lt;Q&gt;INE860A01027^FF_TAX_CF(ANN_R,1/1/2017,12/31/2017)&lt;/Q&gt;&lt;R&gt;1&lt;/R&gt;&lt;C&gt;1&lt;/C&gt;&lt;D xsi:type="xsd:double"&gt;20070&lt;/D&gt;&lt;/FQL&gt;&lt;FQL&gt;&lt;Q&gt;INE860A01027^FF_TAX_CF(ANN_R,1/1/2018,12/31/2018)&lt;/Q&gt;&lt;R&gt;1&lt;/R&gt;&lt;C&gt;1&lt;/C&gt;&lt;D xsi:type="xsd:double"&gt;23560&lt;/D&gt;&lt;/FQL&gt;&lt;FQL&gt;&lt;Q&gt;INE860A01027^FF_TAX_CF(ANN_R,1/1/2019,12/31/2019)&lt;/Q&gt;&lt;R&gt;1&lt;/R&gt;&lt;C&gt;1&lt;/C&gt;&lt;D xsi:type="xsd:double"&gt;28210&lt;/D&gt;&lt;/FQL&gt;&lt;FQL&gt;&lt;Q&gt;INE860A01027^FF_TAX_CF(ANN_R,1/1/2020,12/31/2020)&lt;/Q&gt;&lt;R&gt;1&lt;/R&gt;&lt;C&gt;1&lt;/C&gt;&lt;D xsi:type="xsd:double"&gt;26970&lt;/D&gt;&lt;/FQL&gt;&lt;FQL&gt;&lt;Q&gt;INE860A01027^FF_PTX_INC(ANN_R,1/1/2016,12/31/2016)&lt;/Q&gt;&lt;R&gt;1&lt;/R&gt;&lt;C&gt;1&lt;/C&gt;&lt;D xsi:type="xsd:double"&gt;93237.804413&lt;/D&gt;&lt;/FQL&gt;&lt;FQL&gt;&lt;Q&gt;INE860A01027^FF_PTX_INC(ANN_R,1/1/2017,12/31/2017)&lt;/Q&gt;&lt;R&gt;1&lt;/R&gt;&lt;C&gt;1&lt;/C&gt;&lt;D xsi:type="xsd:double"&gt;105420&lt;/D&gt;&lt;/FQL&gt;&lt;FQL&gt;&lt;Q&gt;INE860A01027^FF_PTX_INC(ANN_R,1/1/2018,12/31/2018)&lt;/Q&gt;&lt;R&gt;1&lt;/R&gt;&lt;C&gt;1&lt;/C&gt;&lt;D xsi:type="xsd:double"&gt;110240&lt;/D&gt;&lt;/FQL&gt;&lt;FQL&gt;&lt;Q&gt;INE860A01027^FF_PTX_INC(ANN_R,1/1/2019,12/31/2019)&lt;/Q&gt;&lt;R&gt;1&lt;/R&gt;&lt;C&gt;1&lt;/C&gt;&lt;D xsi:type="xsd:double"&gt;126220&lt;/D&gt;&lt;/FQL&gt;&lt;FQL&gt;&lt;Q&gt;INE860A01027^FF_PTX_INC(ANN_R,1/1/2020,12/31/2020)&lt;/Q&gt;&lt;R&gt;1&lt;/R&gt;&lt;C&gt;1&lt;/C&gt;&lt;D xsi:type="xsd:double"&gt;140200&lt;/D&gt;&lt;/FQL&gt;&lt;FQL&gt;&lt;Q&gt;INE860A01027^SUS_RR_RISK_SCORE(NOW,NOW,,"ESG")&lt;/Q&gt;&lt;R&gt;0&lt;/R&gt;&lt;C&gt;0&lt;/C&gt;&lt;/FQL&gt;&lt;FQL&gt;&lt;Q&gt;INE860A01027^SUS_EC_RISK_SCORE(NOW,NOW,,"SOC")&lt;/Q&gt;&lt;R&gt;0&lt;/R&gt;&lt;C&gt;0&lt;/C&gt;&lt;/FQL&gt;&lt;FQL&gt;&lt;Q&gt;INE860A01027^SUS_EC_RISK_SCORE(NOW,NOW,,"GOV")&lt;/Q&gt;&lt;R&gt;0&lt;/R&gt;&lt;C&gt;0&lt;/C&gt;&lt;/FQL&gt;&lt;FQL&gt;&lt;Q&gt;DE0005785802^FG_FACTSET_SECTOR&lt;/Q&gt;&lt;R&gt;1&lt;/R&gt;&lt;C&gt;1&lt;/C&gt;&lt;D xsi:type="xsd:string"&gt;Health Services&lt;/D&gt;&lt;/FQL&gt;&lt;FQL&gt;&lt;Q&gt;DE0005785802^FG_GICS_SECTOR&lt;/Q&gt;&lt;R&gt;0&lt;/R&gt;&lt;C&gt;0&lt;/C&gt;&lt;/FQL&gt;&lt;FQL&gt;&lt;Q&gt;DE0005785802^FF_TAX_RATE(ANN_R,1/1/2016,12/31/2016)&lt;/Q&gt;&lt;R&gt;1&lt;/R&gt;&lt;C&gt;1&lt;/C&gt;&lt;D xsi:type="xsd:double"&gt;31.3767267807655&lt;/D&gt;&lt;/FQL&gt;&lt;FQL&gt;&lt;Q&gt;DE0005785802^FF_TAX_RATE(ANN_R,1/1/2017,12/31/2017)&lt;/Q&gt;&lt;R&gt;1&lt;/R&gt;&lt;C&gt;1&lt;/C&gt;&lt;D xsi:type="xsd:double"&gt;22.9526174669087&lt;/D&gt;&lt;/FQL&gt;&lt;FQL&gt;&lt;Q&gt;DE0005785802^FF_TAX_RATE(ANN_R,1/1/2018,12/31/2018)&lt;/Q&gt;&lt;R&gt;1&lt;/R&gt;&lt;C&gt;1&lt;/C&gt;&lt;D xsi:type="xsd:double"&gt;19.1890410341707&lt;/D&gt;&lt;/FQL&gt;&lt;FQL&gt;&lt;Q&gt;DE0005785802^FF_TAX_RATE(ANN_R,1/1/2019,12/31/2019)&lt;/Q&gt;&lt;R&gt;1&lt;/R&gt;&lt;C&gt;1&lt;/C&gt;&lt;D xsi:type="xsd:double"&gt;22.7358493236377&lt;/D&gt;&lt;/FQL&gt;&lt;FQL&gt;&lt;Q&gt;DE0005785802^FF_TAX_RATE(ANN_R,1/1/2020,12/31/2020)&lt;/Q&gt;&lt;R&gt;1&lt;/R&gt;&lt;C&gt;1&lt;/C&gt;&lt;D xsi:type="xsd:double"&gt;27.1765899041844&lt;/D&gt;&lt;/FQL&gt;&lt;FQL&gt;&lt;Q&gt;DE0005785802^FF_TAX_CF(ANN_R,1/1/2016,12/31/2016)&lt;/Q&gt;&lt;R&gt;1&lt;/R&gt;&lt;C&gt;1&lt;/C&gt;&lt;D xsi:type="xsd:double"&gt;541.075&lt;/D&gt;&lt;/FQL&gt;&lt;FQL&gt;&lt;Q&gt;DE0005785802^FF_TAX_CF(ANN_R,1/1/2017,12/31/2017)&lt;/Q&gt;&lt;R&gt;1&lt;/R&gt;&lt;C&gt;1&lt;/C&gt;&lt;D xsi:type="xsd:double"&gt;30.291&lt;/D&gt;&lt;/FQL&gt;&lt;FQL&gt;&lt;Q&gt;DE0005785802^FF_TAX_CF(ANN_R,1/1/2018,12/31/2018)&lt;/Q&gt;&lt;R&gt;1&lt;/R&gt;&lt;C&gt;1&lt;/C&gt;&lt;D xsi:type="xsd:double"&gt;-156.571&lt;/D&gt;&lt;/FQL&gt;&lt;FQL&gt;&lt;Q&gt;DE0005785802^FF_TAX_CF(ANN_R,1/1/2019,12/31/2019)&lt;/Q&gt;&lt;R&gt;1&lt;/R&gt;&lt;C&gt;1&lt;/C&gt;&lt;D xsi:type="xsd:double"&gt;7.652&lt;/D&gt;&lt;/FQL&gt;&lt;FQL&gt;&lt;Q&gt;DE0005785802^FF_TAX_CF(ANN_R,1/1/2020,12/31/2020)&lt;/Q&gt;&lt;R&gt;1&lt;/R&gt;&lt;C&gt;1&lt;/C&gt;&lt;D xsi:type="xsd:double"&gt;-22.792&lt;/D&gt;&lt;/FQL&gt;&lt;FQL&gt;&lt;Q&gt;DE0005785802^FF_PTX_INC(ANN_R,1/1/2016,12/31/2016)&lt;/Q&gt;&lt;R&gt;1&lt;/R&gt;&lt;C&gt;1&lt;/C&gt;&lt;D xsi:type="xsd:double"&gt;1983.894&lt;/D&gt;&lt;/FQL&gt;&lt;FQL&gt;&lt;Q&gt;DE0005785802^FF_PTX_INC(ANN_R,1/1/2017,12/31/2017)&lt;/Q&gt;&lt;R&gt;1&lt;/R&gt;&lt;C&gt;1&lt;/C&gt;&lt;D xsi:type="xsd:double"&gt;1930.416&lt;/D&gt;&lt;/FQL&gt;&lt;FQL&gt;&lt;Q&gt;DE0005785802^FF_PTX_INC(ANN_R,1/1/2018,12/31/2018)&lt;/Q&gt;&lt;R&gt;1&lt;/R&gt;&lt;C&gt;1&lt;/C&gt;&lt;D xsi:type="xsd:double"&gt;2663.39&lt;/D&gt;&lt;/FQL&gt;&lt;FQL&gt;&lt;Q&gt;DE0005785802^FF_PTX_INC(ANN_R,1/1/2019,12/31/2019)&lt;/Q&gt;&lt;R&gt;1&lt;/R&gt;&lt;C&gt;1&lt;/C&gt;&lt;D xsi:type="xsd:double"&gt;1766.435&lt;/D&gt;&lt;/FQL&gt;&lt;FQL&gt;&lt;Q&gt;DE0005785802^FF_PTX_INC(ANN_R,1/1/2020,12/31/2020)&lt;/Q&gt;&lt;R&gt;1&lt;/R&gt;&lt;C&gt;1&lt;/C&gt;&lt;D xsi:type="xsd:double"&gt;1841.872&lt;/D&gt;&lt;/FQL&gt;&lt;FQL&gt;&lt;Q&gt;DE0005785802^SUS_RR_RISK_SCORE(NOW,NOW,,"ESG")&lt;/Q&gt;&lt;R&gt;1&lt;/R&gt;&lt;C&gt;1&lt;/C&gt;&lt;D xsi:type="xsd:double"&gt;18.1776925&lt;/D&gt;&lt;/FQL&gt;&lt;FQL&gt;&lt;Q&gt;DE0005785802^SUS_EC_RISK_SCORE(NOW,NOW,,"SOC")&lt;/Q&gt;&lt;R&gt;1&lt;/R&gt;&lt;C&gt;1&lt;/C&gt;&lt;D xsi:type="xsd:string"&gt;9.192430&lt;/D&gt;&lt;/FQL&gt;&lt;FQL&gt;&lt;Q&gt;DE0005785802^SUS_EC_RISK_SCORE(NOW,NOW,,"GOV")&lt;/Q&gt;&lt;R&gt;1&lt;/R&gt;&lt;C&gt;1&lt;/C&gt;&lt;D xsi:type="xsd:string"&gt;8.924062&lt;/D&gt;&lt;/FQL&gt;&lt;FQL&gt;&lt;Q&gt;US69370C1009^FG_FACTSET_SECTOR&lt;/Q&gt;&lt;R&gt;1&lt;/R&gt;&lt;C&gt;1&lt;/C&gt;&lt;D xsi:type="xsd:string"&gt;Technology Services&lt;/D&gt;&lt;/FQL&gt;&lt;FQL&gt;&lt;Q&gt;US69370C1009^FG_GICS_SECTOR&lt;/Q&gt;&lt;R&gt;1&lt;/R&gt;&lt;C&gt;1&lt;/C&gt;&lt;D xsi:type="xsd:string"&gt;Information Technology&lt;/D&gt;&lt;/FQL&gt;&lt;FQL&gt;&lt;Q&gt;US69370C1009^FF_TAX_RATE(ANN_R,1/1/2016,12/31/2016)&lt;/Q&gt;&lt;R&gt;0&lt;/R&gt;&lt;C&gt;0&lt;/C&gt;&lt;/FQL&gt;&lt;FQL&gt;&lt;Q&gt;US69370C1009^FF_TAX_RATE(ANN_R,1/1/2017,12/31/2017)&lt;/Q&gt;&lt;R&gt;0&lt;/R&gt;&lt;C&gt;0&lt;/C&gt;&lt;/FQL&gt;&lt;FQL&gt;&lt;Q&gt;US69370C1009^FF_TAX_RATE(ANN_R,1/1/2018,12/31/2018)&lt;/Q&gt;&lt;R&gt;1&lt;/R&gt;&lt;C&gt;1&lt;/C&gt;&lt;D xsi:type="xsd:double"&gt;-81.4175041876047&lt;/D&gt;&lt;/FQL&gt;&lt;FQL&gt;&lt;Q&gt;US69370C1009^FF_TAX_RATE(ANN_R,1/1/2019,12/31/2019)&lt;/Q&gt;&lt;R&gt;1&lt;/R&gt;&lt;C&gt;1&lt;/C&gt;&lt;D xsi:type="xsd:double"&gt;235.270935960591&lt;/D&gt;&lt;/FQL&gt;&lt;FQL&gt;&lt;Q&gt;US69370C1009^FF_TAX_RATE(ANN_R,1/1/2020,12/31/2020)&lt;/Q&gt;&lt;R&gt;1&lt;/R&gt;&lt;C&gt;1&lt;/C&gt;&lt;D xsi:type="xsd:double"&gt;2.97759565275489&lt;/D&gt;&lt;/FQL&gt;&lt;FQL&gt;&lt;Q&gt;US69370C1009^FF_TAX_CF(ANN_R,1/1/2016,12/31/2016)&lt;/Q&gt;&lt;R&gt;1&lt;/R&gt;&lt;C&gt;1&lt;/C&gt;&lt;D xsi:type="xsd:double"&gt;25.5&lt;/D&gt;&lt;/FQL&gt;&lt;FQL&gt;&lt;Q&gt;US69370C1009^FF_TAX_CF(ANN_R,1/1/2017,12/31/2017)&lt;/Q&gt;&lt;R&gt;1&lt;/R&gt;&lt;C&gt;1&lt;/C&gt;&lt;D xsi:type="xsd:double"&gt;35.4&lt;/D&gt;&lt;/FQL&gt;&lt;FQL&gt;&lt;Q&gt;US69370C1009^FF_TAX_CF(ANN_R,1/1/2018,12/31/2018)&lt;/Q&gt;&lt;R&gt;1&lt;/R&gt;&lt;C&gt;1&lt;/C&gt;&lt;D xsi:type="xsd:double"&gt;22.6&lt;/D&gt;&lt;/FQL&gt;&lt;FQL&gt;&lt;Q&gt;US69370C1009^FF_TAX_CF(ANN_R,1/1/2019,12/31/2019)&lt;/Q&gt;&lt;R&gt;1&lt;/R&gt;&lt;C&gt;1&lt;/C&gt;&lt;D xsi:type="xsd:double"&gt;38.9&lt;/D&gt;&lt;/FQL&gt;&lt;FQL&gt;&lt;Q&gt;US69370C1009^FF_TAX_CF(ANN_R,1/1/2020,12/31/2020)&lt;/Q&gt;&lt;R&gt;1&lt;/R&gt;&lt;C&gt;1&lt;/C&gt;&lt;D xsi:type="xsd:double"&gt;52.6&lt;/D&gt;&lt;/FQL&gt;&lt;FQL&gt;&lt;Q&gt;US69370C1009^FF_PTX_INC(ANN_R,1/1/2016,12/31/2016)&lt;/Q&gt;&lt;R&gt;1&lt;/R&gt;&lt;C&gt;1&lt;/C&gt;&lt;D xsi:type="xsd:double"&gt;-67.192&lt;/D&gt;&lt;/FQL&gt;&lt;FQL&gt;&lt;Q&gt;US69370C1009^FF_PTX_INC(ANN_R,1/1/2017,12/31/2017)&lt;/Q&gt;&lt;R&gt;1&lt;/R&gt;&lt;C&gt;1&lt;/C&gt;&lt;D xsi:type="xsd:double"&gt;-1.406&lt;/D&gt;&lt;/FQL&gt;&lt;FQL&gt;&lt;Q&gt;US69370C1009^FF_PTX_INC(ANN_R,1/1/2018,12/31/2018)&lt;/Q&gt;&lt;R&gt;1&lt;/R&gt;&lt;C&gt;1&lt;/C&gt;&lt;D xsi:type="xsd:double"&gt;28.656&lt;/D&gt;&lt;/FQL&gt;&lt;FQL&gt;&lt;Q&gt;US69370C1009^FF_PTX_INC(ANN_R,1/1/2019,12/31/2019)&lt;/Q&gt;&lt;R&gt;1&lt;/R&gt;&lt;C&gt;1&lt;/C&gt;&lt;D xsi:type="xsd:double"&gt;20.3&lt;/D&gt;&lt;/FQL&gt;&lt;FQL&gt;&lt;Q&gt;US69370C1009^FF_PTX_INC(ANN_R,1/1/2020,12/31/2020)&lt;/Q&gt;&lt;R&gt;1&lt;/R&gt;&lt;C&gt;1&lt;/C&gt;&lt;D xsi:type="xsd:double"&gt;134.706&lt;/D&gt;&lt;/FQL&gt;&lt;FQL&gt;&lt;Q&gt;US69370C1009^SUS_RR_RISK_SCORE(NOW,NOW,,"ESG")&lt;/Q&gt;&lt;R&gt;1&lt;/R&gt;&lt;C&gt;1&lt;/C&gt;&lt;D xsi:type="xsd:double"&gt;19.6207458333333&lt;/D&gt;&lt;/FQL&gt;&lt;FQL&gt;&lt;Q&gt;US69370C1009^SUS_EC_RISK_SCORE(NOW,NOW,,"SOC")&lt;/Q&gt;&lt;R&gt;1&lt;/R&gt;&lt;C&gt;1&lt;/C&gt;&lt;D xsi:type="xsd:string"&gt;12.718983&lt;/D&gt;&lt;/FQL&gt;&lt;FQL&gt;&lt;Q&gt;US69370C1009^SUS_EC_RISK_SCORE(NOW,NOW,,"GOV")&lt;/Q&gt;&lt;R&gt;1&lt;/R&gt;&lt;C&gt;1&lt;/C&gt;&lt;D xsi:type="xsd:string"&gt;5.663513&lt;/D&gt;&lt;/FQL&gt;&lt;FQL&gt;&lt;Q&gt;TW0001216000^FG_FACTSET_SECTOR&lt;/Q&gt;&lt;R&gt;1&lt;/R&gt;&lt;C&gt;1&lt;/C&gt;&lt;D xsi:type="xsd:string"&gt;Consumer Non-Durables&lt;/D&gt;&lt;/FQL&gt;&lt;FQL&gt;&lt;Q&gt;TW0001216000^FG_GICS_SECTOR&lt;/Q&gt;&lt;R&gt;0&lt;/R&gt;&lt;C&gt;0&lt;/C&gt;&lt;/FQL&gt;&lt;FQL&gt;&lt;Q&gt;TW0001216000^FF_TAX_RATE(ANN_R,1/1/2016,12/31/2016)&lt;/Q&gt;&lt;R&gt;1&lt;/R&gt;&lt;C&gt;1&lt;/C&gt;&lt;D xsi:type="xsd:double"&gt;26.6102979490104&lt;/D&gt;&lt;/FQL&gt;&lt;FQL&gt;&lt;Q&gt;TW0001216000^FF_TAX_RATE(ANN_R,1/1/2017,12/31/2017)&lt;/Q&gt;&lt;R&gt;1&lt;/R&gt;&lt;C&gt;1&lt;/C&gt;&lt;D xsi:type="xsd:double"&gt;23.1951804561937&lt;/D&gt;&lt;/FQL&gt;&lt;FQL&gt;&lt;Q&gt;TW0001216000^FF_TAX_RATE(ANN_R,1/1/2018,12/31/2018)&lt;/Q&gt;&lt;R&gt;1&lt;/R&gt;&lt;C&gt;1&lt;/C&gt;&lt;D xsi:type="xsd:double"&gt;25.7725523319386&lt;/D&gt;&lt;/FQL&gt;&lt;FQL&gt;&lt;Q&gt;TW0001216000^FF_TAX_RATE(ANN_R,1/1/2019,12/31/2019)&lt;/Q&gt;&lt;R&gt;1&lt;/R&gt;&lt;C&gt;1&lt;/C&gt;&lt;D xsi:type="xsd:double"&gt;23.7693591392816&lt;/D&gt;&lt;/FQL&gt;&lt;FQL&gt;&lt;Q&gt;TW0001216000^FF_TAX_RATE(ANN_R,1/1/2020,12/31/2020)&lt;/Q&gt;&lt;R&gt;1&lt;/R&gt;&lt;C&gt;1&lt;/C&gt;&lt;D xsi:type="xsd:double"&gt;22.0885767035697&lt;/D&gt;&lt;/FQL&gt;&lt;FQL&gt;&lt;Q&gt;TW0001216000^FF_TAX_CF(ANN_R,1/1/2016,12/31/2016)&lt;/Q&gt;&lt;R&gt;1&lt;/R&gt;&lt;C&gt;1&lt;/C&gt;&lt;D xsi:type="xsd:double"&gt;5161.148&lt;/D&gt;&lt;/FQL&gt;&lt;FQL&gt;&lt;Q&gt;TW0001216000^FF_TAX_CF(ANN_R,1/1/2017,12/31/2017)&lt;/Q&gt;&lt;R&gt;1&lt;/R&gt;&lt;C&gt;1&lt;/C&gt;&lt;D xsi:type="xsd:double"&gt;6569.861&lt;/D&gt;&lt;/FQL&gt;&lt;FQL&gt;&lt;Q&gt;TW0001216000^FF_TAX_CF(ANN_R,1/1/2018,12/31/2018)&lt;/Q&gt;&lt;R&gt;1&lt;/R&gt;&lt;C&gt;1&lt;/C&gt;&lt;D xsi:type="xsd:double"&gt;12033.123&lt;/D&gt;&lt;/FQL&gt;&lt;FQL&gt;&lt;Q&gt;TW0001216000^FF_TAX_CF(ANN_R,1/1/2019,12/31/2019)&lt;/Q&gt;&lt;R&gt;1&lt;/R&gt;&lt;C&gt;1&lt;/C&gt;&lt;D xsi:type="xsd:double"&gt;8659.089&lt;/D&gt;&lt;/FQL&gt;&lt;FQL&gt;&lt;Q&gt;TW0001216000^FF_TAX_CF(ANN_R,1/1/2020,12/31/2020)&lt;/Q&gt;&lt;R&gt;1&lt;/R&gt;&lt;C&gt;1&lt;/C&gt;&lt;D xsi:type="xsd:double"&gt;7338.499&lt;/D&gt;&lt;/FQL&gt;&lt;FQL&gt;&lt;Q&gt;TW0001216000^FF_PTX_INC(ANN_R,1/1/2016,12/31/2016)&lt;/Q&gt;&lt;R&gt;1&lt;/R&gt;&lt;C&gt;1&lt;/C&gt;&lt;D xsi:type="xsd:double"&gt;25655.128&lt;/D&gt;&lt;/FQL&gt;&lt;FQL&gt;&lt;Q&gt;TW0001216000^FF_PTX_INC(ANN_R,1/1/2017,12/31/2017)&lt;/Q&gt;&lt;R&gt;1&lt;/R&gt;&lt;C&gt;1&lt;/C&gt;&lt;D xsi:type="xsd:double"&gt;71232.634&lt;/D&gt;&lt;/FQL&gt;&lt;FQL&gt;&lt;Q&gt;TW0001216000^FF_PTX_INC(ANN_R,1/1/2018,12/31/2018)&lt;/Q&gt;&lt;R&gt;1&lt;/R&gt;&lt;C&gt;1&lt;/C&gt;&lt;D xsi:type="xsd:double"&gt;32449.161&lt;/D&gt;&lt;/FQL&gt;&lt;FQL&gt;&lt;Q&gt;TW0001216000^FF_PTX_INC(ANN_R,1/1/2019,12/31/2019)&lt;/Q&gt;&lt;R&gt;1&lt;/R&gt;&lt;C&gt;1&lt;/C&gt;&lt;D xsi:type="xsd:double"&gt;33293.771&lt;/D&gt;&lt;/FQL&gt;&lt;FQL&gt;&lt;Q&gt;TW0001216000^FF_PTX_INC(ANN_R,1/1/2020,12/31/2020)&lt;/Q&gt;&lt;R&gt;1&lt;/R&gt;&lt;C&gt;1&lt;/C&gt;&lt;D xsi:type="xsd:double"&gt;34576.044&lt;/D&gt;&lt;/FQL&gt;&lt;FQL&gt;&lt;Q&gt;TW0001216000^SUS_RR_RISK_SCORE(NOW,NOW,,"ESG")&lt;/Q&gt;&lt;R&gt;0&lt;/R&gt;&lt;C&gt;0&lt;/C&gt;&lt;/FQL&gt;&lt;FQL&gt;&lt;Q&gt;TW0001216000^SUS_EC_RISK_SCORE(NOW,NOW,,"SOC")&lt;/Q&gt;&lt;R&gt;0&lt;/R&gt;&lt;C&gt;0&lt;/C&gt;&lt;/FQL&gt;&lt;FQL&gt;&lt;Q&gt;TW0001216000^SUS_EC_RISK_SCORE(NOW,NOW,,"GOV")&lt;/Q&gt;&lt;R&gt;0&lt;/R&gt;&lt;C&gt;0&lt;/C&gt;&lt;/FQL&gt;&lt;FQL&gt;&lt;Q&gt;US25754A2015^FG_FACTS</t>
        </r>
      </text>
    </comment>
    <comment ref="A75" authorId="0" shapeId="0" xr:uid="{1F47CAA9-BD74-4EFB-9EAF-9BA726434C12}">
      <text>
        <r>
          <rPr>
            <b/>
            <sz val="9"/>
            <color indexed="81"/>
            <rFont val="Tahoma"/>
            <family val="2"/>
          </rPr>
          <t>ET_SECTOR&lt;/Q&gt;&lt;R&gt;1&lt;/R&gt;&lt;C&gt;1&lt;/C&gt;&lt;D xsi:type="xsd:string"&gt;Consumer Services&lt;/D&gt;&lt;/FQL&gt;&lt;FQL&gt;&lt;Q&gt;US25754A2015^FG_GICS_SECTOR&lt;/Q&gt;&lt;R&gt;1&lt;/R&gt;&lt;C&gt;1&lt;/C&gt;&lt;D xsi:type="xsd:string"&gt;Consumer Discretionary&lt;/D&gt;&lt;/FQL&gt;&lt;FQL&gt;&lt;Q&gt;US25754A2015^FF_TAX_RATE(ANN_R,1/1/2016,12/31/2016)&lt;/Q&gt;&lt;R&gt;1&lt;/R&gt;&lt;C&gt;1&lt;/C&gt;&lt;D xsi:type="xsd:double"&gt;37.7127471290381&lt;/D&gt;&lt;/FQL&gt;&lt;FQL&gt;&lt;Q&gt;US25754A2015^FF_TAX_RATE(ANN_R,1/1/2017,12/31/2017)&lt;/Q&gt;&lt;R&gt;1&lt;/R&gt;&lt;C&gt;1&lt;/C&gt;&lt;D xsi:type="xsd:double"&gt;30.550314504702&lt;/D&gt;&lt;/FQL&gt;&lt;FQL&gt;&lt;Q&gt;US25754A2015^FF_TAX_RATE(ANN_R,1/1/2018,12/31/2018)&lt;/Q&gt;&lt;R&gt;1&lt;/R&gt;&lt;C&gt;1&lt;/C&gt;&lt;D xsi:type="xsd:double"&gt;15.5608638651855&lt;/D&gt;&lt;/FQL&gt;&lt;FQL&gt;&lt;Q&gt;US25754A2015^FF_TAX_RATE(ANN_R,1/1/2019,12/31/2019)&lt;/Q&gt;&lt;R&gt;1&lt;/R&gt;&lt;C&gt;1&lt;/C&gt;&lt;D xsi:type="xsd:double"&gt;16.9750765067742&lt;/D&gt;&lt;/FQL&gt;&lt;FQL&gt;&lt;Q&gt;US25754A2015^FF_TAX_RATE(ANN_R,1/1/2020,12/31/2020)&lt;/Q&gt;&lt;R&gt;1&lt;/R&gt;&lt;C&gt;1&lt;/C&gt;&lt;D xsi:type="xsd:double"&gt;11.4989281789851&lt;/D&gt;&lt;/FQL&gt;&lt;FQL&gt;&lt;Q&gt;US25754A2015^FF_TAX_CF(ANN_R,1/1/2016,12/31/2016)&lt;/Q&gt;&lt;R&gt;1&lt;/R&gt;&lt;C&gt;1&lt;/C&gt;&lt;D xsi:type="xsd:double"&gt;74.3&lt;/D&gt;&lt;/FQL&gt;&lt;FQL&gt;&lt;Q&gt;US25754A2015^FF_TAX_CF(ANN_R,1/1/2017,12/31/2017)&lt;/Q&gt;&lt;R&gt;1&lt;/R&gt;&lt;C&gt;1&lt;/C&gt;&lt;D xsi:type="xsd:double"&gt;122.6&lt;/D&gt;&lt;/FQL&gt;&lt;FQL&gt;&lt;Q&gt;US25754A2015^FF_TAX_CF(ANN_R,1/1/2018,12/31/2018)&lt;/Q&gt;&lt;R&gt;1&lt;/R&gt;&lt;C&gt;1&lt;/C&gt;&lt;D xsi:type="xsd:double"&gt;71.7&lt;/D&gt;&lt;/FQL&gt;&lt;FQL&gt;&lt;Q&gt;US25754A2015^FF_TAX_CF(ANN_R,1/1/2019,12/31/2019)&lt;/Q&gt;&lt;R&gt;1&lt;/R&gt;&lt;C&gt;1&lt;/C&gt;&lt;D xsi:type="xsd:double"&gt;80.3&lt;/D&gt;&lt;/FQL&gt;&lt;FQL&gt;&lt;Q&gt;US25754A2015^FF_TAX_CF(ANN_R,1/1/2020,12/31/2020)&lt;/Q&gt;&lt;R&gt;1&lt;/R&gt;&lt;C&gt;1&lt;/C&gt;&lt;D xsi:type="xsd:double"&gt;60.4&lt;/D&gt;&lt;/FQL&gt;&lt;FQL&gt;&lt;Q&gt;US25754A2015^FF_PTX_INC(ANN_R,1/1/2016,12/31/2016)&lt;/Q&gt;&lt;R&gt;1&lt;/R&gt;&lt;C&gt;1&lt;/C&gt;&lt;D xsi:type="xsd:double"&gt;344.658&lt;/D&gt;&lt;/FQL&gt;&lt;FQL&gt;&lt;Q&gt;US25754A2015^FF_PTX_INC(ANN_R,1/1/2017,12/31/2017)&lt;/Q&gt;&lt;R&gt;1&lt;/R&gt;&lt;C&gt;1&lt;/C&gt;&lt;D xsi:type="xsd:double"&gt;400.153&lt;/D&gt;&lt;/FQL&gt;&lt;FQL&gt;&lt;Q&gt;US25754A2015^FF_PTX_INC(ANN_R,1/1/2018,12/31/2018)&lt;/Q&gt;&lt;R&gt;1&lt;/R&gt;&lt;C&gt;1&lt;/C&gt;&lt;D xsi:type="xsd:double"&gt;428.678&lt;/D&gt;&lt;/FQL&gt;&lt;FQL&gt;&lt;Q&gt;US25754A2015^FF_PTX_INC(ANN_R,1/1/2019,12/31/2019)&lt;/Q&gt;&lt;R&gt;1&lt;/R&gt;&lt;C&gt;1&lt;/C&gt;&lt;D xsi:type="xsd:double"&gt;482.637&lt;/D&gt;&lt;/FQL&gt;&lt;FQL&gt;&lt;Q&gt;US25754A2015^FF_PTX_INC(ANN_R,1/1/2020,12/31/2020)&lt;/Q&gt;&lt;R&gt;1&lt;/R&gt;&lt;C&gt;1&lt;/C&gt;&lt;D xsi:type="xsd:double"&gt;555.13&lt;/D&gt;&lt;/FQL&gt;&lt;FQL&gt;&lt;Q&gt;US25754A2015^SUS_RR_RISK_SCORE(NOW,NOW,,"ESG")&lt;/Q&gt;&lt;R&gt;0&lt;/R&gt;&lt;C&gt;0&lt;/C&gt;&lt;/FQL&gt;&lt;FQL&gt;&lt;Q&gt;US25754A2015^SUS_EC_RISK_SCORE(NOW,NOW,,"SOC")&lt;/Q&gt;&lt;R&gt;0&lt;/R&gt;&lt;C&gt;0&lt;/C&gt;&lt;/FQL&gt;&lt;FQL&gt;&lt;Q&gt;US25754A2015^SUS_EC_RISK_SCORE(NOW,NOW,,"GOV")&lt;/Q&gt;&lt;R&gt;0&lt;/R&gt;&lt;C&gt;0&lt;/C&gt;&lt;/FQL&gt;&lt;FQL&gt;&lt;Q&gt;JP3877600001^FG_FACTSET_SECTOR&lt;/Q&gt;&lt;R&gt;1&lt;/R&gt;&lt;C&gt;1&lt;/C&gt;&lt;D xsi:type="xsd:string"&gt;Distribution Services&lt;/D&gt;&lt;/FQL&gt;&lt;FQL&gt;&lt;Q&gt;JP3877600001^FG_GICS_SECTOR&lt;/Q&gt;&lt;R&gt;0&lt;/R&gt;&lt;C&gt;0&lt;/C&gt;&lt;/FQL&gt;&lt;FQL&gt;&lt;Q&gt;JP3877600001^FF_TAX_RATE(ANN_R,1/1/2016,12/31/2016)&lt;/Q&gt;&lt;R&gt;1&lt;/R&gt;&lt;C&gt;1&lt;/C&gt;&lt;D xsi:type="xsd:double"&gt;25.432038781347&lt;/D&gt;&lt;/FQL&gt;&lt;FQL&gt;&lt;Q&gt;JP3877600001^FF_TAX_RATE(ANN_R,1/1/2017,12/31/2017)&lt;/Q&gt;&lt;R&gt;1&lt;/R&gt;&lt;C&gt;1&lt;/C&gt;&lt;D xsi:type="xsd:double"&gt;22.2124021950257&lt;/D&gt;&lt;/FQL&gt;&lt;FQL&gt;&lt;Q&gt;JP3877600001^FF_TAX_RATE(ANN_R,1/1/2018,12/31/2018)&lt;/Q&gt;&lt;R&gt;1&lt;/R&gt;&lt;C&gt;1&lt;/C&gt;&lt;D xsi:type="xsd:double"&gt;15.0699596869069&lt;/D&gt;&lt;/FQL&gt;&lt;FQL&gt;&lt;Q&gt;JP3877600001^FF_TAX_RATE(ANN_R,1/1/2019,12/31/2019)&lt;/Q&gt;&lt;R&gt;1&lt;/R&gt;&lt;C&gt;1&lt;/C&gt;&lt;D xsi:type="xsd:double"&gt;17.1508799628833&lt;/D&gt;&lt;/FQL&gt;&lt;FQL&gt;&lt;Q&gt;JP3877600001^FF_TAX_RATE(ANN_R,1/1/2020,12/31/2020)&lt;/Q&gt;&lt;R&gt;0&lt;/R&gt;&lt;C&gt;0&lt;/C&gt;&lt;/FQL&gt;&lt;FQL&gt;&lt;Q&gt;JP3877600001^FF_TAX_CF(ANN_R,1/1/2016,12/31/2016)&lt;/Q&gt;&lt;R&gt;1&lt;/R&gt;&lt;C&gt;1&lt;/C&gt;&lt;D xsi:type="xsd:double"&gt;50952&lt;/D&gt;&lt;/FQL&gt;&lt;FQL&gt;&lt;Q&gt;JP3877600001^FF_TAX_CF(ANN_R,1/1/2017,12/31/2017)&lt;/Q&gt;&lt;R&gt;1&lt;/R&gt;&lt;C&gt;1&lt;/C&gt;&lt;D xsi:type="xsd:double"&gt;25774&lt;/D&gt;&lt;/FQL&gt;&lt;FQL&gt;&lt;Q&gt;JP3877600001^FF_TAX_CF(ANN_R,1/1/2018,12/31/2018)&lt;/Q&gt;&lt;R&gt;1&lt;/R&gt;&lt;C&gt;1&lt;/C&gt;&lt;D xsi:type="xsd:double"&gt;26974&lt;/D&gt;&lt;/FQL&gt;&lt;FQL&gt;&lt;Q&gt;JP3877600001^FF_TAX_CF(ANN_R,1/1/2019,12/31/2019)&lt;/Q&gt;&lt;R&gt;1&lt;/R&gt;&lt;C&gt;1&lt;/C&gt;&lt;D xsi:type="xsd:double"&gt;40987&lt;/D&gt;&lt;/FQL&gt;&lt;FQL&gt;&lt;Q&gt;JP3877600001^FF_TAX_CF(ANN_R,1/1/2020,12/31/2020)&lt;/Q&gt;&lt;R&gt;1&lt;/R&gt;&lt;C&gt;1&lt;/C&gt;&lt;D xsi:type="xsd:double"&gt;24746&lt;/D&gt;&lt;/FQL&gt;&lt;FQL&gt;&lt;Q&gt;JP3877600001^FF_PTX_INC(ANN_R,1/1/2016,12/31/2016)&lt;/Q&gt;&lt;R&gt;1&lt;/R&gt;&lt;C&gt;1&lt;/C&gt;&lt;D xsi:type="xsd:double"&gt;90559&lt;/D&gt;&lt;/FQL&gt;&lt;FQL&gt;&lt;Q&gt;JP3877600001^FF_PTX_INC(ANN_R,1/1/2017,12/31/2017)&lt;/Q&gt;&lt;R&gt;1&lt;/R&gt;&lt;C&gt;1&lt;/C&gt;&lt;D xsi:type="xsd:double"&gt;200271&lt;/D&gt;&lt;/FQL&gt;&lt;FQL&gt;&lt;Q&gt;JP3877600001^FF_PTX_INC(ANN_R,1/1/2018,12/31/2018)&lt;/Q&gt;&lt;R&gt;1&lt;/R&gt;&lt;C&gt;1&lt;/C&gt;&lt;D xsi:type="xsd:double"&gt;255004&lt;/D&gt;&lt;/FQL&gt;&lt;FQL&gt;&lt;Q&gt;JP3877600001^FF_PTX_INC(ANN_R,1/1/2019,12/31/2019)&lt;/Q&gt;&lt;R&gt;1&lt;/R&gt;&lt;C&gt;1&lt;/C&gt;&lt;D xsi:type="xsd:double"&gt;288819&lt;/D&gt;&lt;/FQL&gt;&lt;FQL&gt;&lt;Q&gt;JP3877600001^FF_PTX_INC(ANN_R,1/1/2020,12/31/2020)&lt;/Q&gt;&lt;R&gt;1&lt;/R&gt;&lt;C&gt;1&lt;/C&gt;&lt;D xsi:type="xsd:double"&gt;-165935&lt;/D&gt;&lt;/FQL&gt;&lt;FQL&gt;&lt;Q&gt;JP3877600001^SUS_RR_RISK_SCORE(NOW,NOW,,"ESG")&lt;/Q&gt;&lt;R&gt;0&lt;/R&gt;&lt;C&gt;0&lt;/C&gt;&lt;/FQL&gt;&lt;FQL&gt;&lt;Q&gt;JP3877600001^SUS_EC_RISK_SCORE(NOW,NOW,,"SOC")&lt;/Q&gt;&lt;R&gt;0&lt;/R&gt;&lt;C&gt;0&lt;/C&gt;&lt;/FQL&gt;&lt;FQL&gt;&lt;Q&gt;JP3877600001^SUS_EC_RISK_SCORE(NOW,NOW,,"GOV")&lt;/Q&gt;&lt;R&gt;0&lt;/R&gt;&lt;C&gt;0&lt;/C&gt;&lt;/FQL&gt;&lt;FQL&gt;&lt;Q&gt;US1011211018^FG_FACTSET_SECTOR&lt;/Q&gt;&lt;R&gt;1&lt;/R&gt;&lt;C&gt;1&lt;/C&gt;&lt;D xsi:type="xsd:string"&gt;Finance&lt;/D&gt;&lt;/FQL&gt;&lt;FQL&gt;&lt;Q&gt;US1011211018^FG_GICS_SECTOR&lt;/Q&gt;&lt;R&gt;1&lt;/R&gt;&lt;C&gt;1&lt;/C&gt;&lt;D xsi:type="xsd:string"&gt;Real Estate&lt;/D&gt;&lt;/FQL&gt;&lt;FQL&gt;&lt;Q&gt;US1011211018^FF_TAX_RATE(ANN_R,1/1/2016,12/31/2016)&lt;/Q&gt;&lt;R&gt;1&lt;/R&gt;&lt;C&gt;1&lt;/C&gt;&lt;D xsi:type="xsd:double"&gt;0&lt;/D&gt;&lt;/FQL&gt;&lt;FQL&gt;&lt;Q&gt;US1011211018^FF_TAX_RATE(ANN_R,1/1/2017,12/31/2017)&lt;/Q&gt;&lt;R&gt;1&lt;/R&gt;&lt;C&gt;1&lt;/C&gt;&lt;D xsi:type="xsd:double"&gt;0&lt;/D&gt;&lt;/FQL&gt;&lt;FQL&gt;&lt;Q&gt;US1011211018^FF_TAX_RATE(ANN_R,1/1/2018,12/31/2018)&lt;/Q&gt;&lt;R&gt;1&lt;/R&gt;&lt;C&gt;1&lt;/C&gt;&lt;D xsi:type="xsd:double"&gt;0&lt;/D&gt;&lt;/FQL&gt;&lt;FQL&gt;&lt;Q&gt;US1011211018^FF_TAX_RATE(ANN_R,1/1/2019,12/31/2019)&lt;/Q&gt;&lt;R&gt;1&lt;/R&gt;&lt;C&gt;1&lt;/C&gt;&lt;D xsi:type="xsd:double"&gt;0&lt;/D&gt;&lt;/FQL&gt;&lt;FQL&gt;&lt;Q&gt;US1011211018^FF_TAX_RATE(ANN_R,1/1/2020,12/31/2020)&lt;/Q&gt;&lt;R&gt;1&lt;/R&gt;&lt;C&gt;1&lt;/C&gt;&lt;D xsi:type="xsd:double"&gt;0&lt;/D&gt;&lt;/FQL&gt;&lt;FQL&gt;&lt;Q&gt;US1011211018^FF_TAX_CF(ANN_R,1/1/2016,12/31/2016)&lt;/Q&gt;&lt;R&gt;0&lt;/R&gt;&lt;C&gt;0&lt;/C&gt;&lt;/FQL&gt;&lt;FQL&gt;&lt;Q&gt;US1011211018^FF_TAX_CF(ANN_R,1/1/2017,12/31/2017)&lt;/Q&gt;&lt;R&gt;0&lt;/R&gt;&lt;C&gt;0&lt;/C&gt;&lt;/FQL&gt;&lt;FQL&gt;&lt;Q&gt;US1011211018^FF_TAX_CF(ANN_R,1/1/2018,12/31/2018)&lt;/Q&gt;&lt;R&gt;0&lt;/R&gt;&lt;C&gt;0&lt;/C&gt;&lt;/FQL&gt;&lt;FQL&gt;&lt;Q&gt;US1011211018^FF_TAX_CF(ANN_R,1/1/2019,12/31/2019)&lt;/Q&gt;&lt;R&gt;0&lt;/R&gt;&lt;C&gt;0&lt;/C&gt;&lt;/FQL&gt;&lt;FQL&gt;&lt;Q&gt;US1011211018^FF_TAX_CF(ANN_R,1/1/2020,12/31/2020)&lt;/Q&gt;&lt;R&gt;0&lt;/R&gt;&lt;C&gt;0&lt;/C&gt;&lt;/FQL&gt;&lt;FQL&gt;&lt;Q&gt;US1011211018^FF_PTX_INC(ANN_R,1/1/2016,12/31/2016)&lt;/Q&gt;&lt;R&gt;1&lt;/R&gt;&lt;C&gt;1&lt;/C&gt;&lt;D xsi:type="xsd:double"&gt;569.977&lt;/D&gt;&lt;/FQL&gt;&lt;FQL&gt;&lt;Q&gt;US1011211018^FF_PTX_INC(ANN_R,1/1/2017,12/31/2017)&lt;/Q&gt;&lt;R&gt;1&lt;/R&gt;&lt;C&gt;1&lt;/C&gt;&lt;D xsi:type="xsd:double"&gt;562.481&lt;/D&gt;&lt;/FQL&gt;&lt;FQL&gt;&lt;Q&gt;US1011211018^FF_PTX_INC(ANN_R,1/1/2018,12/31/2018)&lt;/Q&gt;&lt;R&gt;1&lt;/R&gt;&lt;C&gt;1&lt;/C&gt;&lt;D xsi:type="xsd:double"&gt;712.563&lt;/D&gt;&lt;/FQL&gt;&lt;FQL&gt;&lt;Q&gt;US1011211018^FF_PTX_INC(ANN_R,1/1/2019,12/31/2019)&lt;/Q&gt;&lt;R&gt;1&lt;/R&gt;&lt;C&gt;1&lt;/C&gt;&lt;D xsi:type="xsd:double"&gt;651.999&lt;/D&gt;&lt;/FQL&gt;&lt;FQL&gt;&lt;Q&gt;US1011211018^FF_PTX_INC(ANN_R,1/1/2020,12/31/2020)&lt;/Q&gt;&lt;R&gt;1&lt;/R&gt;&lt;C&gt;1&lt;/C&gt;&lt;D xsi:type="xsd:double"&gt;964.791&lt;/D&gt;&lt;/FQL&gt;&lt;FQL&gt;&lt;Q&gt;US1011211018^SUS_RR_RISK_SCORE(NOW,NOW,,"ESG")&lt;/Q&gt;&lt;R&gt;1&lt;/R&gt;&lt;C&gt;1&lt;/C&gt;&lt;D xsi:type="xsd:double"&gt;13.5696259615384&lt;/D&gt;&lt;/FQL&gt;&lt;FQL&gt;&lt;Q&gt;US1011211018^SUS_EC_RISK_SCORE(NOW,NOW,,"SOC")&lt;/Q&gt;&lt;R&gt;1&lt;/R&gt;&lt;C&gt;1&lt;/C&gt;&lt;D xsi:type="xsd:string"&gt;4.951790&lt;/D&gt;&lt;/FQL&gt;&lt;FQL&gt;&lt;Q&gt;US1011211018^SUS_EC_RISK_SCORE(NOW,NOW,,"GOV")&lt;/Q&gt;&lt;R&gt;1&lt;/R&gt;&lt;C&gt;1&lt;/C&gt;&lt;D xsi:type="xsd:string"&gt;5.107912&lt;/D&gt;&lt;/FQL&gt;&lt;FQL&gt;&lt;Q&gt;US8326964058^FG_FACTSET_SECTOR&lt;/Q&gt;&lt;R&gt;1&lt;/R&gt;&lt;C&gt;1&lt;/C&gt;&lt;D xsi:type="xsd:string"&gt;Consumer Non-Durables&lt;/D&gt;&lt;/FQL&gt;&lt;FQL&gt;&lt;Q&gt;US8326964058^FG_GICS_SECTOR&lt;/Q&gt;&lt;R&gt;1&lt;/R&gt;&lt;C&gt;1&lt;/C&gt;&lt;D xsi:type="xsd:string"&gt;Consumer Staples&lt;/D&gt;&lt;/FQL&gt;&lt;FQL&gt;&lt;Q&gt;US8326964058^FF_TAX_RATE(ANN_R,1/1/2016,12/31/2016)&lt;/Q&gt;&lt;R&gt;1&lt;/R&gt;&lt;C&gt;1&lt;/C&gt;&lt;D xsi:type="xsd:double"&gt;29.5735760302689&lt;/D&gt;&lt;/FQL&gt;&lt;FQL&gt;&lt;Q&gt;US8326964058^FF_TAX_RATE(ANN_R,1/1/2017,12/31/2017)&lt;/Q&gt;&lt;R&gt;1&lt;/R&gt;&lt;C&gt;1&lt;/C&gt;&lt;D xsi:type="xsd:double"&gt;32.5705828779599&lt;/D&gt;&lt;/FQL&gt;&lt;FQL&gt;&lt;Q&gt;US8326964058^FF_TAX_RATE(ANN_R,1/1/2018,12/31/2018)&lt;/Q&gt;&lt;R&gt;1&lt;/R&gt;&lt;C&gt;1&lt;/C&gt;&lt;D xsi:type="xsd:double"&gt;-55.4703832752613&lt;/D&gt;&lt;/FQL&gt;&lt;FQL&gt;&lt;Q&gt;US8326964058^FF_TAX_RATE(ANN_R,1/1/2019,12/31/2019)&lt;/Q&gt;&lt;R&gt;1&lt;/R&gt;&lt;C&gt;1&lt;/C&gt;&lt;D xsi:type="xsd:double"&gt;26.6818700114025&lt;/D&gt;&lt;/FQL&gt;&lt;FQL&gt;&lt;Q&gt;US8326964058^FF_TAX_RATE(ANN_R,1/1/2020,12/31/2020)&lt;/Q&gt;&lt;R&gt;1&lt;/R&gt;&lt;C&gt;1&lt;/C&gt;&lt;D xsi:type="xsd:double"&gt;24.077140352586&lt;/D&gt;&lt;/FQL&gt;&lt;FQL&gt;&lt;Q&gt;US8326964058^FF_TAX_CF(ANN_R,1/1/2016,12/31/2016)&lt;/Q&gt;&lt;R&gt;1&lt;/R&gt;&lt;C&gt;1&lt;/C&gt;&lt;D xsi:type="xsd:double"&gt;290.5&lt;/D&gt;&lt;/FQL&gt;&lt;FQL&gt;&lt;Q&gt;US8326964058^FF_TAX_CF(ANN_R,1/1/2017,12/31/2017)&lt;/Q&gt;&lt;R&gt;1&lt;/R&gt;&lt;C&gt;1&lt;/C&gt;&lt;D xsi:type="xsd:double"&gt;367.2&lt;/D&gt;&lt;/FQL&gt;&lt;FQL&gt;&lt;Q&gt;US8326964058^FF_TAX_CF(ANN_R,1/1/2018,12/31/2018)&lt;/Q&gt;&lt;R&gt;1&lt;/R&gt;&lt;C&gt;1&lt;/C&gt;&lt;D xsi:type="xsd:double"&gt;336.8&lt;/D&gt;&lt;/FQL&gt;&lt;FQL&gt;&lt;Q&gt;US8326964058^FF_TAX_CF(ANN_R,1/1/2019,12/31/2019)&lt;/Q&gt;&lt;R&gt;1&lt;/R&gt;&lt;C&gt;1&lt;/C&gt;&lt;D xsi:type="xsd:double"&gt;250.9&lt;/D&gt;&lt;/FQL&gt;&lt;FQL&gt;&lt;Q&gt;US8326964058^FF_TAX_CF(ANN_R,1/1/2020,12/31/2020)&lt;/Q&gt;&lt;R&gt;1&lt;/R&gt;&lt;C&gt;1&lt;/C&gt;&lt;D xsi:type="xsd:double"&gt;227.1&lt;/D&gt;&lt;/FQL&gt;&lt;FQL&gt;&lt;Q&gt;US8326964058^FF_PTX_INC(ANN_R,1/1/2016,12/31/2016)&lt;/Q&gt;&lt;R&gt;1&lt;/R&gt;&lt;C&gt;1&lt;/C&gt;&lt;D xsi:type="xsd:double"&gt;977.9&lt;/D&gt;&lt;/FQL&gt;&lt;FQL&gt;&lt;Q&gt;US8326964058^FF_PTX_INC(ANN_R,1/1/2017,12/31/2017)&lt;/Q&gt;&lt;R&gt;1&lt;/R&gt;&lt;C&gt;1&lt;/C&gt;&lt;D xsi:type="xsd:double"&gt;878.4&lt;/D&gt;&lt;/FQL&gt;&lt;FQL&gt;&lt;Q&gt;US8326964058^FF_PTX_INC(ANN_R,1/1/2018,12/31/2018)&lt;/Q&gt;&lt;R&gt;1&lt;/R&gt;&lt;C&gt;1&lt;/C&gt;&lt;D xsi:type="xsd:double"&gt;861&lt;/D&gt;&lt;/FQL&gt;&lt;FQL&gt;&lt;Q&gt;US8326964058^FF_PTX_INC(ANN_R,1/1/2019,12/31/2019)&lt;/Q&gt;&lt;R&gt;1&lt;/R&gt;&lt;C&gt;1&lt;/C&gt;&lt;D xsi:type="xsd:double"&gt;701.6&lt;/D&gt;&lt;/FQL&gt;&lt;FQL&gt;&lt;Q&gt;US8326964058^FF_PTX_INC(ANN_R,1/1/2020,12/31/2020)&lt;/Q&gt;&lt;R&gt;1&lt;/R&gt;&lt;C&gt;1&lt;/C&gt;&lt;D xsi:type="xsd:double"&gt;1026.7&lt;/D&gt;&lt;/FQL&gt;&lt;FQL&gt;&lt;Q&gt;US8326964058^SUS_RR_RISK_SCORE(NOW,NOW,,"ESG")&lt;/Q&gt;&lt;R&gt;0&lt;/R&gt;&lt;C&gt;0&lt;/C&gt;&lt;/FQL&gt;&lt;FQL&gt;&lt;Q&gt;US8326964058^SUS_EC_RISK_SCORE(NOW,NOW,,"SOC")&lt;/Q&gt;&lt;R&gt;0&lt;/R&gt;&lt;C&gt;0&lt;/C&gt;&lt;/FQL&gt;&lt;FQL&gt;&lt;Q&gt;US8326964058^SUS_EC_RISK_SCORE(NOW,NOW,,"GOV")&lt;/Q&gt;&lt;R&gt;0&lt;/R&gt;&lt;C&gt;0&lt;/C&gt;&lt;/FQL&gt;&lt;FQL&gt;&lt;Q&gt;GB0032089863^FG_FACTSET_SECTOR&lt;/Q&gt;&lt;R&gt;1&lt;/R&gt;&lt;C&gt;1&lt;/C&gt;&lt;D xsi:type="xsd:string"&gt;Retail Trade&lt;/D&gt;&lt;/FQL&gt;&lt;FQL&gt;&lt;Q&gt;GB0032089863^FG_GICS_SECTOR&lt;/Q&gt;&lt;R&gt;0&lt;/R&gt;&lt;C&gt;0&lt;/C&gt;&lt;/FQL&gt;&lt;FQL&gt;&lt;Q&gt;GB0032089863^FF_TAX_RATE(ANN_R,1/1/2016,12/31/2016)&lt;/Q&gt;&lt;R&gt;1&lt;/R&gt;&lt;C&gt;1&lt;/C&gt;&lt;D xsi:type="xsd:double"&gt;20.2730211950665&lt;/D&gt;&lt;/FQL&gt;&lt;FQL&gt;&lt;Q&gt;GB0032089863^FF_TAX_RATE(ANN_R,1/1/2017,12/31/2017)&lt;/Q&gt;&lt;R&gt;1&lt;/R&gt;&lt;C&gt;1&lt;/C&gt;&lt;D xsi:type="xsd:double"&gt;19.6274708565636&lt;/D&gt;&lt;/FQL&gt;&lt;FQL&gt;&lt;Q&gt;GB0032089863^FF_TAX_RATE(ANN_R,1/1/2018,12/31/2018)&lt;/Q&gt;&lt;R&gt;1&lt;/R&gt;&lt;C&gt;1&lt;/C&gt;&lt;D xsi:type="xsd:double"&gt;18.5215832298993&lt;/D&gt;&lt;/FQL&gt;&lt;FQL&gt;&lt;Q&gt;GB0032089863^FF_TAX_RATE(ANN_R,1/1/2019,12/31/2019)&lt;/Q&gt;&lt;R&gt;1&lt;/R&gt;&lt;C&gt;1&lt;/C&gt;&lt;D xsi:type="xsd:double"&gt;18.3367416496251&lt;/D&gt;&lt;/FQL&gt;&lt;FQL&gt;&lt;Q&gt;GB0032089863^FF_TAX_RATE(ANN_R,1/1/2020,12/31/2020)&lt;/Q&gt;&lt;R&gt;1&lt;/R&gt;&lt;C&gt;1&lt;/C&gt;&lt;D xsi:type="xsd:double"&gt;18.4670850580852&lt;/D&gt;&lt;/FQL&gt;&lt;FQL&gt;&lt;Q&gt;GB0032089863^FF_TAX_CF(ANN_R,1/1/2016,12/31/2016)&lt;/Q&gt;&lt;R&gt;1&lt;/R&gt;&lt;C&gt;1&lt;/C&gt;&lt;D xsi:type="xsd:double"&gt;153&lt;/D&gt;&lt;/FQL&gt;&lt;FQL&gt;&lt;Q&gt;GB0032089863^FF_TAX_CF(ANN_R,1/1/2017,12/31/2017)&lt;/Q&gt;&lt;R&gt;1&lt;/R&gt;&lt;C&gt;1&lt;/C&gt;&lt;D xsi:type="xsd:double"&gt;150.9&lt;/D&gt;&lt;/FQL&gt;&lt;FQL&gt;&lt;Q&gt;GB0032089863^FF_TAX_CF(ANN_R,1/1/2018,12/31/2018)&lt;/Q&gt;&lt;R&gt;1&lt;/R&gt;&lt;C&gt;1&lt;/C&gt;&lt;D xsi:type="xsd:double"&gt;106&lt;/D&gt;&lt;/FQL&gt;&lt;FQL&gt;&lt;Q&gt;GB0032089863^FF_TAX_CF(ANN_R,1/1/2019,12/31/2019)&lt;/Q&gt;&lt;R&gt;1&lt;/R&gt;&lt;C&gt;1&lt;/C&gt;&lt;D xsi:type="xsd:double"&gt;144.2&lt;/D&gt;&lt;/FQL&gt;&lt;FQL&gt;&lt;Q&gt;GB0032089863^FF_TAX_CF(ANN_R,1/1/2020,12/31/2020)&lt;/Q&gt;&lt;R&gt;1&lt;/R&gt;&lt;C&gt;1&lt;/C&gt;&lt;D xsi:type="xsd:double"&gt;138&lt;/D&gt;&lt;/FQL&gt;&lt;FQL&gt;&lt;Q&gt;GB0032089863^FF_PTX_INC(ANN_R,1/1/2016,12/31/2016)&lt;/Q&gt;&lt;R&gt;1&lt;/R&gt;&lt;C&gt;1&lt;/C&gt;&lt;D xsi:type="xsd:double"&gt;835.1&lt;/D&gt;&lt;/FQL&gt;&lt;FQL&gt;&lt;Q&gt;GB0032089863^FF_PTX_INC(ANN_R,1/1/2017,12/31/2017)&lt;/Q&gt;&lt;R&gt;1&lt;/R&gt;&lt;C&gt;1&lt;/C&gt;&lt;D xsi:type="xsd:double"&gt;789.2&lt;/D&gt;&lt;/FQL&gt;&lt;FQL&gt;&lt;Q&gt;GB0032089863^FF_PTX_INC(ANN_R,1/1/2018,12/31/2018)&lt;/Q&gt;&lt;R&gt;1&lt;/R&gt;&lt;C&gt;1&lt;/C&gt;&lt;D xsi:type="xsd:double"&gt;725.1&lt;/D&gt;&lt;/FQL&gt;&lt;FQL&gt;&lt;Q&gt;GB0032089863^FF_PTX_INC(ANN_R,1/1/2019,12/31/2019)&lt;/Q&gt;&lt;R&gt;1&lt;/R&gt;&lt;C&gt;1&lt;/C&gt;&lt;D xsi:type="xsd:double"&gt;733.5&lt;/D&gt;&lt;/FQL&gt;&lt;FQL&gt;&lt;Q&gt;GB0032089863^FF_PTX_INC(ANN_R,1/1/2020,12/31/2020)&lt;/Q&gt;&lt;R&gt;1&lt;/R&gt;&lt;C&gt;1&lt;/C&gt;&lt;D xsi:type="xsd:double"&gt;748.9&lt;/D&gt;&lt;/FQL&gt;&lt;FQL&gt;&lt;Q&gt;GB0032089863^SUS_RR_RISK_SCORE(NOW,NOW,,"ESG")&lt;/Q&gt;&lt;R&gt;0&lt;/R&gt;&lt;C&gt;0&lt;/C&gt;&lt;/FQL&gt;&lt;FQL&gt;&lt;Q&gt;GB0032089863^SUS_EC_RISK_SCORE(NOW,NOW,,"SOC")&lt;/Q&gt;&lt;R&gt;0&lt;/R&gt;&lt;C&gt;0&lt;/C&gt;&lt;/FQL&gt;&lt;FQL&gt;&lt;Q&gt;GB0032089863^SUS_EC_RISK_SCORE(NOW,NOW,,"GOV")&lt;/Q&gt;&lt;R&gt;0&lt;/R&gt;&lt;C&gt;0&lt;/C&gt;&lt;/FQL&gt;&lt;FQL&gt;&lt;Q&gt;TW0002881000^FG_FACTSET_SECTOR&lt;/Q&gt;&lt;R&gt;1&lt;/R&gt;&lt;C&gt;1&lt;/C&gt;&lt;D xsi:type="xsd:string"&gt;Finance&lt;/D&gt;&lt;/FQL&gt;&lt;FQL&gt;&lt;Q&gt;TW0002881000^FG_GICS_SECTOR&lt;/Q&gt;&lt;R&gt;0&lt;/R&gt;&lt;C&gt;0&lt;/C&gt;&lt;/FQL&gt;&lt;FQL&gt;&lt;Q&gt;TW0002881000^FF_TAX_RATE(ANN_R,1/1/2016,12/31/2016)&lt;/Q&gt;&lt;R&gt;1&lt;/R&gt;&lt;C&gt;1&lt;/C&gt;&lt;D xsi:type="xsd:double"&gt;11.4657766925017&lt;/D&gt;&lt;/FQL&gt;&lt;FQL&gt;&lt;Q&gt;TW0002881000^FF_TAX_RATE(ANN_R,1/1/2017,12/31/2017)&lt;/Q&gt;&lt;R&gt;1&lt;/R&gt;&lt;C&gt;1&lt;/C&gt;&lt;D xsi:type="xsd:double"&gt;7.03337734402617&lt;/D&gt;&lt;/FQL&gt;&lt;FQL&gt;&lt;Q&gt;TW0002881000^FF_TAX_RATE(ANN_R,1/1/2018,12/31/2018)&lt;/Q&gt;&lt;R&gt;1&lt;/R&gt;&lt;C&gt;1&lt;/C&gt;&lt;D xsi:type="xsd:double"&gt;17.7146585552002&lt;/D&gt;&lt;/FQL&gt;&lt;FQL&gt;&lt;Q&gt;TW0002881000^FF_TAX_RATE(ANN_R,1/1/2019,12/31/2019)&lt;/Q&gt;&lt;R&gt;1&lt;/R&gt;&lt;C&gt;1&lt;/C&gt;&lt;D xsi:type="xsd:double"&gt;9.05069144544007&lt;/D&gt;&lt;/FQL&gt;&lt;FQL&gt;&lt;Q&gt;TW0002881000^FF_TAX_RATE(ANN_R,1/1/2020,12/31/2020)&lt;/Q&gt;&lt;R&gt;1&lt;/R&gt;&lt;C&gt;1&lt;/C&gt;&lt;D xsi:type="xsd:double"&gt;11.8805995075432&lt;/D&gt;&lt;/FQL&gt;&lt;FQL&gt;&lt;Q&gt;TW0002881000^FF_TAX_CF(ANN_R,1/1/2016,12/31/2016)&lt;/Q&gt;&lt;R&gt;1&lt;/R&gt;&lt;C&gt;1&lt;/C&gt;&lt;D xsi:type="xsd:double"&gt;5750.315&lt;/D&gt;&lt;/FQL&gt;&lt;FQL&gt;&lt;Q&gt;TW0002881000^FF_TAX_CF(ANN_R,1/1/2017,12/31/2017)&lt;/Q&gt;&lt;R&gt;1&lt;/R&gt;&lt;C&gt;1&lt;/C&gt;&lt;D xsi:type="xsd:double"&gt;9787.768&lt;/D&gt;&lt;/FQL&gt;&lt;FQL&gt;&lt;Q&gt;TW0002881000^FF_TAX_CF(ANN_R,1/1/2018,12/31/2018)&lt;/Q&gt;&lt;R&gt;1&lt;/R&gt;&lt;C&gt;1&lt;/C&gt;&lt;D xsi:type="xsd:double"&gt;13558.066&lt;/D&gt;&lt;/FQL&gt;&lt;FQL&gt;&lt;Q&gt;TW0002881000^FF_TAX_CF(ANN_R,1/1/2019,12/31/2019)&lt;/Q&gt;&lt;R&gt;1&lt;/R&gt;&lt;C&gt;1&lt;/C&gt;&lt;D xsi:type="xsd:double"&gt;5287.751&lt;/D&gt;&lt;/FQL&gt;&lt;FQL&gt;&lt;Q&gt;TW0002881000^FF_TAX_CF(ANN_R,1/1/2020,12/31/2020)&lt;/Q&gt;&lt;R&gt;1&lt;/R&gt;&lt;C&gt;1&lt;/C&gt;&lt;D xsi:type="xsd:double"&gt;6292.033&lt;/D&gt;&lt;/FQL&gt;&lt;FQL&gt;&lt;Q&gt;TW0002881000^FF_PTX_INC(ANN_R,1/1/2016,12/31/2016)&lt;/Q&gt;&lt;R&gt;1&lt;/R&gt;&lt;C&gt;1&lt;/C&gt;&lt;D xsi:type="xsd:double"&gt;53247.688&lt;/D&gt;&lt;/FQL&gt;&lt;FQL&gt;&lt;Q&gt;TW0002881000^FF_PTX_INC(ANN_R,1/1/2017,12/31/2017)&lt;/Q&gt;&lt;R&gt;1&lt;/R&gt;&lt;C&gt;1&lt;/C&gt;&lt;D xsi:type="xsd:double"&gt;57358.788&lt;/D&gt;&lt;/FQL&gt;&lt;FQL&gt;&lt;Q&gt;TW0002881000^FF_PTX_INC(ANN_R,1/1/2018,12/31/2018)&lt;/Q&gt;&lt;R&gt;1&lt;/R&gt;&lt;C&gt;1&lt;/C&gt;&lt;D xsi:type="xsd:double"&gt;55853.772&lt;/D&gt;&lt;/FQL&gt;&lt;FQL&gt;&lt;Q&gt;TW0002881000^FF_PTX_INC(ANN_R,1/1/2019,12/31/2019)&lt;/Q&gt;&lt;R&gt;1&lt;/R&gt;&lt;C&gt;1&lt;/C&gt;&lt;D xsi:type="xsd:double"&gt;65138.979&lt;/D&gt;&lt;/FQL&gt;&lt;FQL&gt;&lt;Q&gt;TW0002881000^FF_PTX_INC(ANN_R,1/1/2020,12/31/2020)&lt;/Q&gt;&lt;R&gt;1&lt;/R&gt;&lt;C&gt;1&lt;/C&gt;&lt;D xsi:type="xsd:double"&gt;102320.047&lt;/D&gt;&lt;/FQL&gt;&lt;FQL&gt;&lt;Q&gt;TW0002881000^SUS_RR_RISK_SCORE(NOW,NOW,,"ESG")&lt;/Q&gt;&lt;R&gt;0&lt;/R&gt;&lt;C&gt;0&lt;/C&gt;&lt;/FQL&gt;&lt;FQL&gt;&lt;Q&gt;TW0002881000^SUS_EC_RISK_SCORE(NOW,NOW,,"SOC")&lt;/Q&gt;&lt;R&gt;0&lt;/R&gt;&lt;C&gt;0&lt;/C&gt;&lt;/FQL&gt;&lt;FQL&gt;&lt;Q&gt;TW0002881000^SUS_EC_RISK_SCORE(NOW,NOW,,"GOV")&lt;/Q&gt;&lt;R&gt;0&lt;/R&gt;&lt;C&gt;0&lt;/C&gt;&lt;/FQL&gt;&lt;FQL&gt;&lt;Q&gt;US0036541003^FG_FACTSET_SECTOR&lt;/Q&gt;&lt;R&gt;1&lt;/R&gt;&lt;C&gt;1&lt;/C&gt;&lt;D xsi:type="xsd:string"&gt;Health Technology&lt;/D&gt;&lt;/FQL&gt;&lt;FQL&gt;&lt;Q&gt;US0036541003^FG_GICS_SECTOR&lt;/Q&gt;&lt;R&gt;1&lt;/R&gt;&lt;C&gt;1&lt;/C&gt;&lt;D xsi:type="xsd:string"&gt;Health Care&lt;/D&gt;&lt;/FQL&gt;&lt;FQL&gt;&lt;Q&gt;US0036541003^FF_TAX_RATE(ANN_R,1/1/2016,12/31/2016)&lt;/Q&gt;&lt;R&gt;1&lt;/R&gt;&lt;C&gt;1&lt;/C&gt;&lt;D xsi:type="xsd:double"&gt;42.0592970624867&lt;/D&gt;&lt;/FQL&gt;&lt;FQL&gt;&lt;Q&gt;US0036541003^FF_TAX_RATE(ANN_R,1/1/2017,12/31/2017)&lt;/Q&gt;&lt;R&gt;1&lt;/R&gt;&lt;C&gt;1&lt;/C&gt;&lt;D xsi:type="xsd:double"&gt;42.9447248283941&lt;/D&gt;&lt;/FQL&gt;&lt;FQL&gt;&lt;Q&gt;US0036541003^FF_TAX_RATE(ANN_R,1/1/2018,12/31/2018)&lt;/Q&gt;&lt;R&gt;1&lt;/R&gt;&lt;C&gt;1&lt;/C&gt;&lt;D xsi:type="xsd:double"&gt;30.0847061463378&lt;/D&gt;&lt;/FQL&gt;&lt;FQL&gt;&lt;Q&gt;US0036541003^FF_TAX_RATE(ANN_R,1/1/2019,12/31/2019)&lt;/Q&gt;&lt;R&gt;1&lt;/R&gt;&lt;C&gt;1&lt;/C&gt;&lt;D xsi:type="xsd:double"&gt;1.6494532199271&lt;/D&gt;&lt;/FQL&gt;&lt;FQL&gt;&lt;Q&gt;US0036541003^FF_TAX_RATE(ANN_R,1/1/2020,12/31/2020)&lt;/Q&gt;&lt;R&gt;1&lt;/R&gt;&lt;C&gt;1&lt;/C&gt;&lt;D xsi:type="xsd:double"&gt;20.9543463447873&lt;/D&gt;&lt;/FQL&gt;&lt;FQL&gt;&lt;Q&gt;US0036541003^FF_TAX_CF(ANN_R,1/1/2016,12/31/2016)&lt;/Q&gt;&lt;R&gt;1&lt;/R&gt;&lt;C&gt;1&lt;/C&gt;&lt;D xsi:type="xsd:double"&gt;0.848&lt;/D&gt;&lt;/FQL&gt;&lt;FQL&gt;&lt;Q&gt;US0036541003^FF_TAX_CF(ANN_R,1/1/2017,12/31/2017)&lt;/Q&gt;&lt;R&gt;1&lt;/R&gt;&lt;C&gt;1&lt;/C&gt;&lt;D xsi:type="xsd:double"&gt;1.405&lt;/D&gt;&lt;/FQL&gt;&lt;FQL&gt;&lt;Q&gt;US0036541003^FF_TAX_CF(ANN_R,1/1/2018,12/31/2018)&lt;/Q&gt;&lt;R&gt;1&lt;/R&gt;&lt;C&gt;1&lt;/C&gt;&lt;D xsi:type="xsd:double"&gt;4.641&lt;/D&gt;&lt;/FQL&gt;&lt;FQL&gt;&lt;Q&gt;US0036541003^FF_TAX_CF(ANN_R,1/1/2019,12/31/2019)&lt;/Q&gt;&lt;R&gt;1&lt;/R&gt;&lt;C&gt;1&lt;/C&gt;&lt;D xsi:type="xsd:double"&gt;5.29&lt;/D&gt;&lt;/FQL&gt;&lt;FQL&gt;&lt;Q&gt;US0036541003^FF_TAX_CF(ANN_R,1/1/2020,12/31/2020)&lt;/Q&gt;&lt;R&gt;1&lt;/R&gt;&lt;C&gt;1&lt;/C&gt;&lt;D xsi:type="xsd:double"&gt;9.685&lt;/D&gt;&lt;/FQL&gt;&lt;FQL&gt;&lt;Q&gt;US0036541003^FF_PTX_INC(ANN_R,1/1/2016,12/31/2016)&lt;/Q&gt;&lt;R&gt;1&lt;/R&gt;&lt;C&gt;1&lt;/C&gt;&lt;D xsi:type="xsd:double"&gt;65.838&lt;/D&gt;&lt;/FQL&gt;&lt;FQL&gt;&lt;Q&gt;US0036541003^FF_PTX_INC(ANN_R,1/1/2017,12/31/2017)&lt;/Q&gt;&lt;R&gt;1&lt;/R&gt;&lt;C&gt;1&lt;/C&gt;&lt;D xsi:type="xsd:double"&gt;91.343&lt;/D&gt;&lt;/FQL&gt;&lt;FQL&gt;&lt;Q&gt;US0036541003^FF_PTX_INC(ANN_R,1/1/2018,12/31/2018)&lt;/Q&gt;&lt;R&gt;1&lt;/R&gt;&lt;C&gt;1&lt;/C&gt;&lt;D xsi:type="xsd:double"&gt;160.437&lt;/D&gt;&lt;/FQL&gt;&lt;FQL&gt;&lt;Q&gt;US0036541003^FF_PTX_INC(ANN_R,1/1/2019,12/31/2019)&lt;/Q&gt;&lt;R&gt;1&lt;/R&gt;&lt;C&gt;1&lt;/C&gt;&lt;D xsi:type="xsd:double"&gt;263.36&lt;/D&gt;&lt;/FQL&gt;&lt;FQL&gt;&lt;Q&gt;US0036541003^FF_PTX_INC(ANN_R,1/1/2020,12/31/2020)&lt;/Q&gt;&lt;R&gt;1&lt;/R&gt;&lt;C&gt;1&lt;/C&gt;&lt;D xsi:type="xsd:double"&gt;256.825&lt;/D&gt;&lt;/FQL&gt;&lt;FQL&gt;&lt;Q&gt;US0036541003^SUS_RR_RISK_SCORE(NOW,NOW,,"ESG")&lt;/Q&gt;&lt;R&gt;1&lt;/R&gt;&lt;C&gt;1&lt;/C&gt;&lt;D xsi:type="xsd:double"&gt;32.7583125&lt;/D&gt;&lt;/FQL&gt;&lt;FQL&gt;&lt;Q&gt;US0036541003^SUS_EC_RISK_SCORE(NOW,NOW,,"SOC")&lt;/Q&gt;&lt;R&gt;1&lt;/R&gt;&lt;C&gt;1&lt;/C&gt;&lt;D xsi:type="xsd:string"&gt;16.727963&lt;/D&gt;&lt;/FQL&gt;&lt;FQL&gt;&lt;Q&gt;US0036541003^SUS_EC_RISK_SCORE(NOW,NOW,,"GOV")&lt;/Q&gt;&lt;R&gt;1&lt;/R&gt;&lt;C&gt;1&lt;/C&gt;&lt;D xsi:type="xsd:string"&gt;10.749600&lt;/D&gt;&lt;/FQL&gt;&lt;FQL&gt;&lt;Q&gt;SG1T75931496^FG_FACTSET_SECTOR&lt;/Q&gt;&lt;R&gt;1&lt;/R&gt;&lt;C&gt;1&lt;/C&gt;&lt;D xsi:type="xsd:string"&gt;Communications&lt;/D&gt;&lt;/FQL&gt;&lt;FQL&gt;&lt;Q&gt;SG1T75931496^FG_GICS_SECTOR&lt;/Q&gt;&lt;R&gt;0&lt;/R&gt;&lt;C&gt;0&lt;/C&gt;&lt;/FQL&gt;&lt;FQL&gt;&lt;Q&gt;SG1T75931496^FF_TAX_RATE(ANN_R,1/1/2016,12/31/2016)&lt;/Q&gt;&lt;R&gt;1&lt;/R&gt;&lt;C&gt;1&lt;/C&gt;&lt;D xsi:type="xsd:double"&gt;27.9399822112224&lt;/D&gt;&lt;/FQL&gt;&lt;FQL&gt;&lt;Q&gt;SG1T75931496^FF_TAX_RATE(ANN_R,1/1/2017,12/31/2017)&lt;/Q&gt;&lt;R&gt;1&lt;/R&gt;&lt;C&gt;1&lt;/C&gt;&lt;D xsi:type="xsd:double"&gt;27.8698538095044&lt;/D&gt;&lt;/FQL&gt;&lt;FQL&gt;&lt;Q&gt;SG1T75931496^FF_TAX_RATE(ANN_R,1/1/2018,12/31/2018)&lt;/Q&gt;&lt;R&gt;1&lt;/R&gt;&lt;C&gt;1&lt;/C&gt;&lt;D xsi:type="xsd:double"&gt;16.1575765933485&lt;/D&gt;&lt;/FQL&gt;&lt;FQL&gt;&lt;Q&gt;SG1T75931496^FF_TAX_RATE(ANN_R,1/1/2019,12/31/2019)&lt;/Q&gt;&lt;R&gt;1&lt;/R&gt;&lt;C&gt;1&lt;/C&gt;&lt;D xsi:type="xsd:double"&gt;30.9087577867351&lt;/D&gt;&lt;/FQL&gt;&lt;FQL&gt;&lt;Q&gt;SG1T75931496^FF_TAX_RATE(ANN_R,1/1/2020,12/31/2020)&lt;/Q&gt;&lt;R&gt;1&lt;/R&gt;&lt;C&gt;1&lt;/C&gt;&lt;D xsi:type="xsd:double"&gt;178.753047718565&lt;/D&gt;&lt;/FQL&gt;&lt;FQL&gt;&lt;Q&gt;SG1T75931496^FF_TAX_CF(ANN_R,1/1/2016,12/31/2016)&lt;/Q&gt;&lt;R&gt;1&lt;/R&gt;&lt;C&gt;1&lt;/C&gt;&lt;D xsi:type="xsd:double"&gt;658.2&lt;/D&gt;&lt;/FQL&gt;&lt;FQL&gt;&lt;Q&gt;SG1T75931496^FF_TAX_CF(ANN_R,1/1/2017,12/31/2017)&lt;/Q&gt;&lt;R&gt;1&lt;/R&gt;&lt;C&gt;1&lt;/C&gt;&lt;D xsi:type="xsd:double"&gt;833.8&lt;/D&gt;&lt;/FQL&gt;&lt;FQL&gt;&lt;Q&gt;SG1T75931496^FF_TAX_CF(ANN_R,1/1/2018,12/31/2018)&lt;/Q&gt;&lt;R&gt;1&lt;/R&gt;&lt;C&gt;1&lt;/C&gt;&lt;D xsi:type="xsd:double"&gt;607.8&lt;/D&gt;&lt;/FQL&gt;&lt;FQL&gt;&lt;Q&gt;SG1T75931496^FF_TAX_CF(ANN_R,1/1/2019,12/31/2019)&lt;/Q&gt;&lt;R&gt;1&lt;/R&gt;&lt;C&gt;1&lt;/C&gt;&lt;D xsi:type="xsd:double"&gt;679.5&lt;/D&gt;&lt;/FQL&gt;&lt;FQL&gt;&lt;Q&gt;SG1T75931496^FF_TAX_CF(ANN_R,1/1/2020,12/31/2020)&lt;/Q&gt;&lt;R&gt;1&lt;/R&gt;&lt;C&gt;1&lt;/C&gt;&lt;D xsi:type="xsd:double"&gt;491.9&lt;/D&gt;&lt;/FQL&gt;&lt;FQL&gt;&lt;Q&gt;SG1T75931496^FF_PTX_INC(ANN_R,1/1/2016,12/31/2016)&lt;/Q&gt;&lt;R&gt;1&lt;/R&gt;&lt;C&gt;1&lt;/C&gt;&lt;D xsi:type="xsd:double"&gt;2585.9&lt;/D&gt;&lt;/FQL&gt;&lt;FQL&gt;&lt;Q&gt;SG1T75931496^FF_PTX_INC(ANN_R,1/1/2017,12/31/2017)&lt;/Q&gt;&lt;R&gt;1&lt;/R&gt;&lt;C&gt;1&lt;/C&gt;&lt;D xsi:type="xsd:double"&gt;2455.7&lt;/D&gt;&lt;/FQL&gt;&lt;FQL&gt;&lt;Q&gt;SG1T75931496^FF_PTX_INC(ANN_R,1/1/2018,12/31/2018)&lt;/Q&gt;&lt;R&gt;1&lt;/R&gt;&lt;C&gt;1&lt;/C&gt;&lt;D xsi:type="xsd:double"&gt;4350.9&lt;/D&gt;&lt;/FQL&gt;&lt;FQL&gt;&lt;Q&gt;SG1T75931496^FF_PTX_INC(ANN_R,1/1/2019,12/31/2019)&lt;/Q&gt;&lt;R&gt;1&lt;/R&gt;&lt;C&gt;1&lt;/C&gt;&lt;D xsi:type="xsd:double"&gt;2183.2&lt;/D&gt;&lt;/FQL&gt;&lt;FQL&gt;&lt;Q&gt;SG1T75931496^FF_PTX_INC(ANN_R,1/1/2020,12/31/2020)&lt;/Q&gt;&lt;R&gt;1&lt;/R&gt;&lt;C&gt;1&lt;/C&gt;&lt;D xsi:type="xsd:double"&gt;287.1&lt;/D&gt;&lt;/FQL&gt;&lt;FQL&gt;&lt;Q&gt;SG1T75931496^SUS_RR_RISK_SCORE(NOW,NOW,,"ESG")&lt;/Q&gt;&lt;R&gt;1&lt;/R&gt;&lt;C&gt;1&lt;/C&gt;&lt;D xsi:type="xsd:double"&gt;19.88845625&lt;/D&gt;&lt;/FQL&gt;&lt;FQL&gt;&lt;Q&gt;SG1T75931496^SUS_EC_RISK_SCORE(NOW,NOW,,"SOC")&lt;/Q&gt;&lt;R&gt;1&lt;/R&gt;&lt;C&gt;1&lt;/C&gt;&lt;D xsi:type="xsd:string"&gt;9.687358&lt;/D&gt;&lt;/FQL&gt;&lt;FQL&gt;&lt;Q&gt;SG1T75931496^SUS_EC_RISK_SCORE(NOW,NOW,,"GOV")&lt;/Q&gt;&lt;R&gt;1&lt;/R&gt;&lt;C&gt;1&lt;/C&gt;&lt;D xsi:type="xsd:string"&gt;6.282112&lt;/D&gt;&lt;/FQL&gt;&lt;FQL&gt;&lt;Q&gt;CH0012549785^FG_FACTSET_SECTOR&lt;/Q&gt;&lt;R&gt;1&lt;/R&gt;&lt;C&gt;1&lt;/C&gt;&lt;D xsi:type="xsd:string"&gt;Health Technology&lt;/D&gt;&lt;/FQL&gt;&lt;FQL&gt;&lt;Q&gt;CH0012549785^FG_GICS_SECTOR&lt;/Q&gt;&lt;R&gt;0&lt;/R&gt;&lt;C&gt;0&lt;/C&gt;&lt;/FQL&gt;&lt;FQL&gt;&lt;Q&gt;CH0012549785^FF_TAX_RATE(ANN_R,1/1/2016,12/31/2016)&lt;/Q&gt;&lt;R&gt;1&lt;/R&gt;&lt;C&gt;1&lt;/C&gt;&lt;D xsi:type="xsd:double"&gt;12.9493837961394&lt;/D&gt;&lt;/FQL&gt;&lt;FQL&gt;&lt;Q&gt;CH0012549785^FF_TAX_RATE(ANN_R,1/1/2017,12/31/2017)&lt;/Q&gt;&lt;R&gt;1&lt;/R&gt;&lt;C&gt;1&lt;/C&gt;&lt;D xsi:type="xsd:double"&gt;14.6484075578721&lt;/D&gt;&lt;/FQL&gt;&lt;FQL&gt;&lt;Q&gt;CH0012549785^FF_TAX_RATE(ANN_R,1/1/2018,12/31/2018)&lt;/Q&gt;&lt;R&gt;1&lt;/R&gt;&lt;C&gt;1&lt;/C&gt;&lt;D xsi:type="xsd:double"&gt;15.030173854371&lt;/D&gt;&lt;/FQL&gt;&lt;FQL&gt;&lt;Q&gt;CH0012549785^FF_TAX_RATE(ANN_R,1/1/2019,12/31/2019)&lt;/Q&gt;&lt;R&gt;1&lt;/R&gt;&lt;C&gt;1&lt;/C&gt;&lt;D xsi:type="xsd:double"&gt;13.1563981042654&lt;/D&gt;&lt;/FQL&gt;&lt;FQL&gt;&lt;Q&gt;CH0012549785^FF_TAX_RATE(ANN_R,1/1/2020,12/31/2020)&lt;/Q&gt;&lt;R&gt;1&lt;/R&gt;&lt;C&gt;1&lt;/C&gt;&lt;D xsi:type="xsd:double"&gt;2.58&lt;/D&gt;&lt;/FQL&gt;&lt;FQL&gt;&lt;Q&gt;CH0012549785^FF_TAX_CF(ANN_R,1/1/2016,12/31/2016)&lt;/Q&gt;&lt;R&gt;1&lt;/R&gt;&lt;C&gt;1&lt;/C&gt;&lt;D xsi:type="xsd:double"&gt;40.545&lt;/D&gt;&lt;/FQL&gt;&lt;FQL&gt;&lt;Q&gt;CH0012549785^FF_TAX_CF(ANN_R,1/1/2017,12/31/2017)&lt;/Q&gt;&lt;R&gt;1&lt;/R&gt;&lt;C&gt;1&lt;/C&gt;&lt;D xsi:type="xsd:double"&gt;36.353&lt;/D&gt;&lt;/FQL&gt;&lt;FQL&gt;&lt;Q&gt;CH0012549785^FF_TAX_CF(ANN_R,1/1/2018,12/31/2018)&lt;/Q&gt;&lt;R&gt;1&lt;/R&gt;&lt;C&gt;1&lt;/C&gt;&lt;D xsi:type="xsd:double"&gt;46.752&lt;/D&gt;&lt;/FQL&gt;&lt;FQL&gt;&lt;Q&gt;CH0012549785^FF_TAX_CF(ANN_R,1/1/2019,12/31/2019)&lt;/Q&gt;&lt;R&gt;1&lt;/R&gt;&lt;C&gt;1&lt;/C&gt;&lt;D xsi:type="xsd:double"&gt;64.4&lt;/D&gt;&lt;/FQL&gt;&lt;FQL&gt;&lt;Q&gt;CH0012549785^FF_TAX_CF(ANN_R,1/1/2020,12/31/2020)&lt;/Q&gt;&lt;R&gt;1&lt;/R&gt;&lt;C&gt;1&lt;/C&gt;&lt;D xsi:type="xsd:double"&gt;60.1&lt;/D&gt;&lt;/FQL&gt;&lt;FQL&gt;&lt;Q&gt;CH0012549785^FF_PTX_INC(ANN_R,1/1/2016,12/31/2016)&lt;/Q&gt;&lt;R&gt;1&lt;/R&gt;&lt;C&gt;1&lt;/C&gt;&lt;D xsi:type="xsd:double"&gt;395.486&lt;/D&gt;&lt;/FQL&gt;&lt;FQL&gt;&lt;Q&gt;CH0012549785^FF_PTX_INC(ANN_R,1/1/2017,12/31/2017)&lt;/Q&gt;&lt;R&gt;1&lt;/R&gt;&lt;C&gt;1&lt;/C&gt;&lt;D xsi:type="xsd:double"&gt;417.472&lt;/D&gt;&lt;/FQL&gt;&lt;FQL&gt;&lt;Q&gt;CH0012549785^FF_PTX_INC(ANN_R,1/1/2018,12/31/2018)&lt;/Q&gt;&lt;R&gt;1&lt;/R&gt;&lt;C&gt;1&lt;/C&gt;&lt;D xsi:type="xsd:double"&gt;475.743&lt;/D&gt;&lt;/FQL&gt;&lt;FQL&gt;&lt;Q&gt;CH0012549785^FF_PTX_INC(ANN_R,1/1/2019,12/31/2019)&lt;/Q&gt;&lt;R&gt;1&lt;/R&gt;&lt;C&gt;1&lt;/C&gt;&lt;D xsi:type="xsd:double"&gt;527.5&lt;/D&gt;&lt;/FQL&gt;&lt;FQL&gt;&lt;Q&gt;CH0012549785^FF_PTX_INC(ANN_R,1/1/2020,12/31/2020)&lt;/Q&gt;&lt;R&gt;1&lt;/R&gt;&lt;C&gt;1&lt;/C&gt;&lt;D xsi:type="xsd:double"&gt;500&lt;/D&gt;&lt;/FQL&gt;&lt;FQL&gt;&lt;Q&gt;CH0012549785^SUS_RR_RISK_SCORE(NOW,NOW,,"ESG")&lt;/Q&gt;&lt;R&gt;0&lt;/R&gt;&lt;C&gt;0&lt;/C&gt;&lt;/FQL&gt;&lt;FQL&gt;&lt;Q&gt;CH0012549785^SUS_EC_RISK_SCORE(NOW,NOW,,"SOC")&lt;/Q&gt;&lt;R&gt;0&lt;/R&gt;&lt;C&gt;0&lt;/C&gt;&lt;/FQL&gt;&lt;FQL&gt;&lt;Q&gt;CH0012549785^SUS_EC_RISK_SCORE(NOW,NOW,,"GOV")&lt;/Q&gt;&lt;R&gt;0&lt;/R&gt;&lt;C&gt;0&lt;/C&gt;&lt;/FQL&gt;&lt;FQL&gt;&lt;Q&gt;CH0102484968^FG_FACTSET_SECTOR&lt;/Q&gt;&lt;R&gt;1&lt;/R&gt;&lt;C&gt;1&lt;/C&gt;&lt;D xsi:type="xsd:string"&gt;Finance&lt;/D&gt;&lt;/FQL&gt;&lt;FQL&gt;&lt;Q&gt;CH0102484968^FG_GICS_SECTOR&lt;/Q&gt;&lt;R&gt;0&lt;/R&gt;&lt;C&gt;0&lt;/C&gt;&lt;/FQL&gt;&lt;FQL&gt;&lt;Q&gt;CH0102484968^FF_TAX_RATE(ANN_R,1/1/2016,12/31/2016)&lt;/Q&gt;&lt;R&gt;1&lt;/R&gt;&lt;C&gt;1&lt;/C&gt;&lt;D xsi:type="xsd:double"&gt;18.3235046335299&lt;/D&gt;&lt;/FQL&gt;&lt;FQL&gt;&lt;Q&gt;CH0102484968^FF_TAX_RATE(ANN_R,1/1/2017,12/31/2017)&lt;/Q&gt;&lt;R&gt;1&lt;/R&gt;&lt;C&gt;1&lt;/C&gt;&lt;D xsi:type="xsd:double"&gt;19.2833728947666&lt;/D&gt;&lt;/FQL&gt;&lt;FQL&gt;&lt;Q&gt;CH0102484968^FF_TAX_RATE(ANN_R,1/1/2018,12/31/2018)&lt;/Q&gt;&lt;R&gt;1&lt;/R&gt;&lt;C&gt;1&lt;/C&gt;&lt;D xsi:type="xsd:double"&gt;17.780269058296&lt;/D&gt;&lt;/FQL&gt;&lt;FQL&gt;&lt;Q&gt;CH0102484968^FF_TAX_RATE(ANN_R,1/1/2019,12/31/2019)&lt;/Q&gt;&lt;R&gt;1&lt;/R&gt;&lt;C&gt;1&lt;/C&gt;&lt;D xsi:type="xsd:double"&gt;17.89566755084&lt;/D&gt;&lt;/FQL&gt;&lt;FQL&gt;&lt;Q&gt;CH0102484968^FF_TAX_RATE(ANN_R,1/1/2020,12/31/2020)&lt;/Q&gt;&lt;R&gt;1&lt;/R&gt;&lt;C&gt;1&lt;/C&gt;&lt;D xsi:type="xsd:double"&gt;17.4134058399338&lt;/D&gt;&lt;/FQL&gt;&lt;FQL&gt;&lt;Q&gt;CH0102484968^FF_TAX_CF(ANN_R,1/1/2016,12/31/2016)&lt;/Q&gt;&lt;R&gt;1&lt;/R&gt;&lt;C&gt;1&lt;/C&gt;&lt;D xsi:type="xsd:double"&gt;78.3&lt;/D&gt;&lt;/FQL&gt;&lt;FQL&gt;&lt;Q&gt;CH0102484968^FF_TAX_CF(ANN_R,1/1/2017,12/31/2017)&lt;/Q&gt;&lt;R&gt;1&lt;/R&gt;&lt;C&gt;1&lt;/C&gt;&lt;D xsi:type="xsd:double"&gt;98.7&lt;/D&gt;&lt;/FQL&gt;&lt;FQL&gt;&lt;Q&gt;CH0102484968^FF_TAX_CF(ANN_R,1/1/2018,12/31/2018)&lt;/Q&gt;&lt;R&gt;1&lt;/R&gt;&lt;C&gt;1&lt;/C&gt;&lt;D xsi:type="xsd:double"&gt;142.5&lt;/D&gt;&lt;/FQL&gt;&lt;FQL&gt;&lt;Q&gt;CH0102484968^FF_TAX_CF(ANN_R,1/1/2019,12/31/2019)&lt;/Q&gt;&lt;R&gt;1&lt;/R&gt;&lt;C&gt;1&lt;/C&gt;&lt;D xsi:type="xsd:double"&gt;121.3&lt;/D&gt;&lt;/FQL&gt;&lt;FQL&gt;&lt;Q&gt;CH0102484968^FF_TAX_CF(ANN_R,1/1/2020,12/31/2020)&lt;/Q&gt;&lt;R&gt;1&lt;/R&gt;&lt;C&gt;1&lt;/C&gt;&lt;D xsi:type="xsd:double"&gt;145.3&lt;/D&gt;&lt;/FQL&gt;&lt;FQL&gt;&lt;Q&gt;CH0102484968^FF_PTX_INC(ANN_R,1/1/2016,12/31/2016)&lt;/Q&gt;&lt;R&gt;1&lt;/R&gt;&lt;C&gt;1&lt;/C&gt;&lt;D xsi:type="xsd:double"&gt;712.2&lt;/D&gt;&lt;/FQL&gt;&lt;FQL&gt;&lt;Q&gt;CH0102484968^FF_PTX_INC(ANN_R,1/1/2017,12/31/2017)&lt;/Q&gt;&lt;R&gt;1&lt;/R&gt;&lt;C&gt;1&lt;/C&gt;&lt;D xsi:type="xsd:double"&gt;884.7&lt;/D&gt;&lt;/FQL&gt;&lt;FQL&gt;&lt;Q&gt;CH0102484968^FF_PTX_INC(ANN_R,1/1/2018,12/31/2018)&lt;/Q&gt;&lt;R&gt;1&lt;/R&gt;&lt;C&gt;1&lt;/C&gt;&lt;D xsi:type="xsd:double"&gt;892&lt;/D&gt;&lt;/FQL&gt;&lt;FQL&gt;&lt;Q&gt;CH0102484968^FF_PTX_INC(ANN_R,1/1/2019,12/31/2019)&lt;/Q&gt;&lt;R&gt;1&lt;/R&gt;&lt;C&gt;1&lt;/C&gt;&lt;D xsi:type="xsd:double"&gt;565.5&lt;/D&gt;&lt;/FQL&gt;&lt;FQL&gt;&lt;Q&gt;CH0102484968^FF_PTX_INC(ANN_R,1/1/2020,12/31/2020)&lt;/Q&gt;&lt;R&gt;1&lt;/R&gt;&lt;C&gt;1&lt;/C&gt;&lt;D xsi:type="xsd:double"&gt;845.9&lt;/D&gt;&lt;/FQL&gt;&lt;FQL&gt;&lt;Q&gt;CH0102484968^SUS_RR_RISK_SCORE(NOW,NOW,,"ESG")&lt;/Q&gt;&lt;R&gt;1&lt;/R&gt;&lt;C&gt;1&lt;/C&gt;&lt;D xsi:type="xsd:double"&gt;20.87335&lt;/D&gt;&lt;/FQL&gt;&lt;FQL&gt;&lt;Q&gt;CH0102484968^SUS_EC_RISK_SCORE(NOW,NOW,,"SOC")&lt;/Q&gt;&lt;R&gt;1&lt;/R&gt;&lt;C&gt;1&lt;/C&gt;&lt;D xsi:type="xsd:string"&gt;8.459206&lt;/D&gt;&lt;/FQL&gt;&lt;FQL&gt;&lt;Q&gt;CH0102484968^SUS_EC_RISK_SCORE(NOW,NOW,,"GOV")&lt;/Q&gt;&lt;R&gt;1&lt;/R&gt;&lt;C&gt;1&lt;/C&gt;&lt;D xsi:type="xsd:string"&gt;10.634344&lt;/D&gt;&lt;/FQL&gt;&lt;FQL&gt;&lt;Q&gt;US7140461093^FG_FACTSET_SECTOR&lt;/Q&gt;&lt;R&gt;1&lt;/R&gt;&lt;C&gt;1&lt;/C&gt;&lt;D xsi:type="xsd:string"&gt;Health Technology&lt;/D&gt;&lt;/FQL&gt;&lt;FQL&gt;&lt;Q&gt;US7140461093^FG_GICS_SECTOR&lt;/Q&gt;&lt;R&gt;1&lt;/R&gt;&lt;C&gt;1&lt;/C&gt;&lt;D xsi:type="xsd:string"&gt;Health Care&lt;/D&gt;&lt;/FQL&gt;&lt;FQL&gt;&lt;Q&gt;US7140461093^FF_TAX_RATE(ANN_R,1/1/2016,12/31/2016)&lt;/Q&gt;&lt;R&gt;1&lt;/R&gt;&lt;C&gt;1&lt;/C&gt;&lt;D xsi:type="xsd:double"&gt;11.62053198289&lt;/D&gt;&lt;/FQL&gt;&lt;FQL&gt;&lt;Q&gt;US7140461093^FF_TAX_RATE(ANN_R,1/1/2017,12/31/2017)&lt;/Q&gt;&lt;R&gt;1&lt;/R&gt;&lt;C&gt;1&lt;/C&gt;&lt;D xsi:type="xsd:double"&gt;47.1248795152299&lt;/D&gt;&lt;/FQL&gt;&lt;FQL&gt;&lt;Q&gt;US7140461093^FF_TAX_RATE(ANN_R,1/1/2018,12/31/2018)&lt;/Q&gt;&lt;R&gt;1&lt;/R&gt;&lt;C&gt;1&lt;/C&gt;&lt;D xsi:type="xsd:double"&gt;7.84219370311584&lt;/D&gt;&lt;/FQL&gt;&lt;FQL&gt;&lt;Q&gt;US7140461093^FF_TAX_RATE(ANN_R,1/1/2019,12/31/2019)&lt;/Q&gt;&lt;R&gt;1&lt;/R&gt;&lt;C&gt;1&lt;/C&gt;&lt;D xsi:type="xsd:double"&gt;3.95923117794402&lt;/D&gt;&lt;/FQL&gt;&lt;FQL&gt;&lt;Q&gt;US7140461093^FF_TAX_RATE(ANN_R,1/1/2020,12/31/2020)&lt;/Q&gt;&lt;R&gt;1&lt;/R&gt;&lt;C&gt;1&lt;/C&gt;&lt;D xsi:type="xsd:double"&gt;19.6682569034075&lt;/D&gt;&lt;/FQL&gt;&lt;FQL&gt;&lt;Q&gt;US7140461093^FF_TAX_CF(ANN_R,1/1/2016,12/31/2016)&lt;/Q&gt;&lt;R&gt;1&lt;/R&gt;&lt;C&gt;1&lt;/C&gt;&lt;D xsi:type="xsd:double"&gt;43.549&lt;/D&gt;&lt;/FQL&gt;&lt;FQL&gt;&lt;Q&gt;US7140461093^FF_TAX_CF(ANN_R,1/1/2017,12/31/2017)&lt;/Q&gt;&lt;R&gt;1&lt;/R&gt;&lt;C&gt;1&lt;/C&gt;&lt;D xsi:type="xsd:double"&gt;77.607&lt;/D&gt;&lt;/FQL&gt;&lt;FQL&gt;&lt;Q&gt;US7140461093^FF_TAX_CF(ANN_R,1/1/2018,12/31/2018)&lt;/Q&gt;&lt;R&gt;1&lt;/R&gt;&lt;C&gt;1&lt;/C&gt;&lt;D xsi:type="xsd:double"&gt;59.844&lt;/D&gt;&lt;/FQL&gt;&lt;FQL&gt;&lt;Q&gt;US7140461093^FF_TAX_CF(ANN_R,1/1/2019,12/31/2019)&lt;/Q&gt;&lt;R&gt;1&lt;/R&gt;&lt;C&gt;1&lt;/C&gt;&lt;D xsi:type="xsd:double"&gt;77.059&lt;/D&gt;&lt;/FQL&gt;&lt;FQL&gt;&lt;Q&gt;US7140461093^FF_TAX_CF(ANN_R,1/1/2020,12/31/2020)&lt;/Q&gt;&lt;R&gt;1&lt;/R&gt;&lt;C&gt;1&lt;/C&gt;&lt;D xsi:type="xsd:double"&gt;162.454&lt;/D&gt;&lt;/FQL&gt;&lt;FQL&gt;&lt;Q&gt;US7140461093^FF_PTX_INC(ANN_R,1/1/2016,12/31/2016)&lt;/Q&gt;&lt;R&gt;1&lt;/R&gt;&lt;C&gt;1&lt;/C&gt;&lt;D xsi:type="xsd:double"&gt;244.068&lt;/D&gt;&lt;/FQL&gt;&lt;FQL&gt;&lt;Q&gt;US7140461093^FF_PTX_INC(ANN_R,1/1/2017,12/31/2017)&lt;/Q&gt;&lt;R&gt;1&lt;/R&gt;&lt;C&gt;1&lt;/C&gt;&lt;D xsi:type="xsd:double"&gt;296.718&lt;/D&gt;&lt;/FQL&gt;&lt;FQL&gt;&lt;Q&gt;US7140461093^FF_PTX_INC(ANN_R,1/1/2018,12/31/2018)&lt;/Q&gt;&lt;R&gt;1&lt;/R&gt;&lt;C&gt;1&lt;/C&gt;&lt;D xsi:type="xsd:double"&gt;257.683&lt;/D&gt;&lt;/FQL&gt;&lt;FQL&gt;&lt;Q&gt;US7140461093^FF_PTX_INC(ANN_R,1/1/2019,12/31/2019)&lt;/Q&gt;&lt;R&gt;1&lt;/R&gt;&lt;C&gt;1&lt;/C&gt;&lt;D xsi:type="xsd:double"&gt;237.142&lt;/D&gt;&lt;/FQL&gt;&lt;FQL&gt;&lt;Q&gt;US7140461093^FF_PTX_INC(ANN_R,1/1/2020,12/31/2020)&lt;/Q&gt;&lt;R&gt;1&lt;/R&gt;&lt;C&gt;1&lt;/C&gt;&lt;D xsi:type="xsd:double"&gt;906.364&lt;/D&gt;&lt;/FQL&gt;&lt;FQL&gt;&lt;Q&gt;US7140461093^SUS_RR_RISK_SCORE(NOW,NOW,,"ESG")&lt;/Q&gt;&lt;R&gt;0&lt;/R&gt;&lt;C&gt;0&lt;/C&gt;&lt;/FQL&gt;&lt;FQL&gt;&lt;Q&gt;US7140461093^SUS_EC_RISK_SCORE(NOW,NOW,,"SOC")&lt;/Q&gt;&lt;R&gt;0&lt;/R&gt;&lt;C&gt;0&lt;/C&gt;&lt;/FQL&gt;&lt;FQL&gt;&lt;Q&gt;US7140461093^SUS_EC_RISK_SCORE(NOW,NOW,,"GOV")&lt;/Q&gt;&lt;R&gt;0&lt;/R&gt;&lt;C&gt;0&lt;/C&gt;&lt;/FQL&gt;&lt;FQL&gt;&lt;Q&gt;US3024913036^FG_FACTSET_SECTOR&lt;/Q&gt;&lt;R&gt;1&lt;/R&gt;&lt;C&gt;1&lt;/C&gt;&lt;D xsi:type="xsd:string"&gt;Process Industries&lt;/D&gt;&lt;/FQL&gt;&lt;FQL&gt;&lt;Q&gt;US3024913036^FG_GICS_SECTOR&lt;/Q&gt;&lt;R&gt;1&lt;/R&gt;&lt;C&gt;1&lt;/C&gt;&lt;D xsi:type="xsd:string"&gt;Materials&lt;/D&gt;&lt;/FQL&gt;&lt;FQL&gt;&lt;Q&gt;US3024913036^FF_TAX_RATE(ANN_R,1/1/2016,12/31/2016)&lt;/Q&gt;&lt;R&gt;1&lt;/R&gt;&lt;C&gt;1&lt;/C&gt;&lt;D xsi:type="xsd:double"&gt;27.7101769911504&lt;/D&gt;&lt;/FQL&gt;&lt;FQL&gt;&lt;Q&gt;US3024913036^FF_TAX_RATE(ANN_R,1/1/2017,12/31/2017)&lt;/Q&gt;&lt;R&gt;1&lt;/R&gt;&lt;C&gt;1&lt;/C&gt;&lt;D xsi:type="xsd:double"&gt;146.073008849558&lt;/D&gt;&lt;/FQL&gt;&lt;FQL&gt;&lt;Q&gt;US3024913036^FF_TAX_RATE(ANN_R,1/1/2018,12/31/2018)&lt;/Q&gt;&lt;R&gt;1&lt;/R&gt;&lt;C&gt;1&lt;/C&gt;&lt;D xsi:type="xsd:double"&gt;11.6370808678501&lt;/D&gt;&lt;/FQL&gt;&lt;FQL&gt;&lt;Q&gt;US3024913036^FF_TAX_RATE(ANN_R,1/1/2019,12/31/2019)&lt;/Q&gt;&lt;R&gt;1&lt;/R&gt;&lt;C&gt;1&lt;/C&gt;&lt;D xsi:type="xsd:double"&gt;17.0229007633588&lt;/D&gt;&lt;/FQL&gt;&lt;FQL&gt;&lt;Q&gt;US3024913036^FF_TAX_RATE(ANN_R,1/1/2020,12/31/2020)&lt;/Q&gt;&lt;R&gt;1&lt;/R&gt;&lt;C&gt;1&lt;/C&gt;&lt;D xsi:type="xsd:double"&gt;20.6768977802138&lt;/D&gt;&lt;/FQL&gt;&lt;FQL&gt;&lt;Q&gt;US3024913036^FF_TAX_CF(ANN_R,1/1/2016,12/31/2016)&lt;/Q&gt;&lt;R&gt;1&lt;/R&gt;&lt;C&gt;1&lt;/C&gt;&lt;D xsi:type="xsd:double"&gt;62.8&lt;/D&gt;&lt;/FQL&gt;&lt;FQL&gt;&lt;Q&gt;US3024913036^FF_TAX_CF(ANN_R,1/1/2017,12/31/2017)&lt;/Q&gt;&lt;R&gt;1&lt;/R&gt;&lt;C&gt;1&lt;/C&gt;&lt;D xsi:type="xsd:double"&gt;33.3&lt;/D&gt;&lt;/FQL&gt;&lt;FQL&gt;&lt;Q&gt;US3024913036^FF_TAX_CF(ANN_R,1/1/2018,12/31/2018)&lt;/Q&gt;&lt;R&gt;1&lt;/R&gt;&lt;C&gt;1&lt;/C&gt;&lt;D xsi:type="xsd:double"&gt;135.3&lt;/D&gt;&lt;/FQL&gt;&lt;FQL&gt;&lt;Q&gt;US3024913036^FF_TAX_CF(ANN_R,1/1/2019,12/31/2019)&lt;/Q&gt;&lt;R&gt;1&lt;/R&gt;&lt;C&gt;1&lt;/C&gt;&lt;D xsi:type="xsd:double"&gt;130.9&lt;/D&gt;&lt;/FQL&gt;&lt;FQL&gt;&lt;Q&gt;US3024913036^FF_TAX_CF(ANN_R,1/1/2020,12/31/2020)&lt;/Q&gt;&lt;R&gt;1&lt;/R&gt;&lt;C&gt;1&lt;/C&gt;&lt;D xsi:type="xsd:double"&gt;82.1&lt;/D&gt;&lt;/FQL&gt;&lt;FQL&gt;&lt;Q&gt;US3024913036^FF_PTX_INC(ANN_R,1/1/2016,12/31/2016)&lt;/Q&gt;&lt;R&gt;1&lt;/R&gt;&lt;C&gt;1&lt;/C&gt;&lt;D xsi:type="xsd:double"&gt;180.8&lt;/D&gt;&lt;/FQL&gt;&lt;FQL&gt;&lt;Q&gt;US3024913036^FF_PTX_INC(ANN_R,1/1/2017,12/31/2017)&lt;/Q&gt;&lt;R&gt;1&lt;/R&gt;&lt;C&gt;1&lt;/C&gt;&lt;D xsi:type="xsd:double"&gt;180.8&lt;/D&gt;&lt;/FQL&gt;&lt;FQL&gt;&lt;Q&gt;US3024913036^FF_PTX_INC(ANN_R,1/1/2018,12/31/2018)&lt;/Q&gt;&lt;R&gt;1&lt;/R&gt;&lt;C&gt;1&lt;/C&gt;&lt;D xsi:type="xsd:double"&gt;608.4&lt;/D&gt;&lt;/FQL&gt;&lt;FQL&gt;&lt;Q&gt;US3024913036^FF_PTX_INC(ANN_R,1/1/2019,12/31/2019)&lt;/Q&gt;&lt;R&gt;1&lt;/R&gt;&lt;C&gt;1&lt;/C&gt;&lt;D xsi:type="xsd:double"&gt;655&lt;/D&gt;&lt;/FQL&gt;&lt;FQL&gt;&lt;Q&gt;US3024913036^FF_PTX_INC(ANN_R,1/1/2020,12/31/2020)&lt;/Q&gt;&lt;R&gt;1&lt;/R&gt;&lt;C&gt;1&lt;/C&gt;&lt;D xsi:type="xsd:double"&gt;729.8&lt;/D&gt;&lt;/FQL&gt;&lt;FQL&gt;&lt;Q&gt;US3024913036^SUS_RR_RISK_SCORE(NOW,NOW,,"ESG")&lt;/Q&gt;&lt;R&gt;0&lt;/R&gt;&lt;C&gt;0&lt;/C&gt;&lt;/FQL&gt;&lt;FQL&gt;&lt;Q&gt;US3024913036^SUS_EC_RISK_SCORE(NOW,NOW,,"SOC")&lt;/Q&gt;&lt;R&gt;0&lt;/R&gt;&lt;C&gt;0&lt;/C&gt;&lt;/FQL&gt;&lt;FQL&gt;&lt;Q&gt;US3024913036^SUS_EC_RISK_SCORE(NOW,NOW,,"GOV")&lt;/Q&gt;&lt;R&gt;0&lt;/R&gt;&lt;C&gt;0&lt;/C&gt;&lt;/FQL&gt;&lt;FQL&gt;&lt;Q&gt;JP3165000005^FG_FACTSET_SECTOR&lt;/Q&gt;&lt;R&gt;1&lt;/R&gt;&lt;C&gt;1&lt;/C&gt;&lt;D xsi:type="xsd:string"&gt;Finance&lt;/D&gt;&lt;/FQL&gt;&lt;FQL&gt;&lt;Q&gt;JP3165000005^FG_GICS_SECTOR&lt;/Q&gt;&lt;R&gt;0&lt;/R&gt;&lt;C&gt;0&lt;/C&gt;&lt;/FQL&gt;&lt;FQL&gt;&lt;Q&gt;JP3165000005^FF_TAX_RATE(ANN_R,1/1/2016,12/31/2016)&lt;/Q&gt;&lt;R&gt;1&lt;/R&gt;&lt;C&gt;1&lt;/C&gt;&lt;D xsi:type="xsd:double"&gt;24.166942696257&lt;/D&gt;&lt;/FQL&gt;&lt;FQL&gt;&lt;Q&gt;JP3165000005^FF_TAX_RATE(ANN_R,1/1/2017,12/31/2017)&lt;/Q&gt;&lt;R&gt;1&lt;/R&gt;&lt;C&gt;1&lt;/C&gt;&lt;D xsi:type="xsd:double"&gt;28.1358167844165&lt;/D&gt;&lt;/FQL&gt;&lt;FQL&gt;&lt;Q&gt;JP3165000005^FF_TAX_RATE(ANN_R,1/1/2018,12/31/2018)&lt;/Q&gt;&lt;R&gt;1&lt;/R&gt;&lt;C&gt;1&lt;/C&gt;&lt;D xsi:type="xsd:double"&gt;-19.5047928911279&lt;/D&gt;&lt;/FQL&gt;&lt;FQL&gt;&lt;Q&gt;JP3165000005^FF_TAX_RATE(ANN_R,1/1/2019,12/31/2019)&lt;/Q&gt;&lt;R&gt;1&lt;/R&gt;&lt;C&gt;1&lt;/C&gt;&lt;D xsi:type="xsd:double"&gt;29.5289290151414&lt;/D&gt;&lt;/FQL&gt;&lt;FQL&gt;&lt;Q&gt;JP3165000005^FF_TAX_RATE(ANN_R,1/1/2020,12/31/2020)&lt;/Q&gt;&lt;R&gt;1&lt;/R&gt;&lt;C&gt;1&lt;/C&gt;&lt;D xsi:type="xsd:double"&gt;30.4778459402566&lt;/D&gt;&lt;/FQL&gt;&lt;FQL&gt;&lt;Q&gt;JP3165000005^FF_TAX_CF(ANN_R,1/1/2016,12/31/2016)&lt;/Q&gt;&lt;R&gt;1&lt;/R&gt;&lt;C&gt;1&lt;/C&gt;&lt;D xsi:type="xsd:double"&gt;17616&lt;/D&gt;&lt;/FQL&gt;&lt;FQL&gt;&lt;Q&gt;JP3165000005^FF_TAX_CF(ANN_R,1/1/2017,12/31/2017)&lt;/Q&gt;&lt;R&gt;1&lt;/R&gt;&lt;C&gt;1&lt;/C&gt;&lt;D xsi:type="xsd:double"&gt;18228&lt;/D&gt;&lt;/FQL&gt;&lt;FQL&gt;&lt;Q&gt;JP3165000005^FF_TAX_CF(ANN_R,1/1/2018,12/31/2018)&lt;/Q&gt;&lt;R&gt;1&lt;/R&gt;&lt;C&gt;1&lt;/C&gt;&lt;D xsi:type="xsd:double"&gt;77109&lt;/D&gt;&lt;/FQL&gt;&lt;FQL&gt;&lt;Q&gt;JP3165000005^FF_TAX_CF(ANN_R,1/1/2019,12/31/2019)&lt;/Q&gt;&lt;R&gt;1&lt;/R&gt;&lt;C&gt;1&lt;/C&gt;&lt;D xsi:type="xsd:double"&gt;-1758&lt;/D&gt;&lt;/FQL&gt;&lt;FQL&gt;&lt;Q&gt;JP3165000005^FF_TAX_CF(ANN_R,1/1/2020,12/31/2020)&lt;/Q&gt;&lt;R&gt;1&lt;/R&gt;&lt;C&gt;1&lt;/C&gt;&lt;D xsi:type="xsd:double"&gt;55637&lt;/D&gt;&lt;/FQL&gt;&lt;FQL&gt;&lt;Q&gt;JP3165000005^FF_PTX_INC(ANN_R,1/1/2016,12/31/2016)&lt;/Q&gt;&lt;R&gt;1&lt;/R&gt;&lt;C&gt;1&lt;/C&gt;&lt;D xsi:type="xsd:double"&gt;211330&lt;/D&gt;&lt;/FQL&gt;&lt;FQL&gt;&lt;Q&gt;JP3165000005^FF_PTX_INC(ANN_R,1/1/2017,12/31/2017)&lt;/Q&gt;&lt;R&gt;1&lt;/R&gt;&lt;C&gt;1&lt;/C&gt;&lt;D xsi:type="xsd:double"&gt;231989&lt;/D&gt;&lt;/FQL&gt;&lt;FQL&gt;&lt;Q&gt;JP3165000005^FF_PTX_INC(ANN_R,1/1/2018,12/31/2018)&lt;/Q&gt;&lt;R&gt;1&lt;/R&gt;&lt;C&gt;1&lt;/C&gt;&lt;D xsi:type="xsd:double"&gt;114336&lt;/D&gt;&lt;/FQL&gt;&lt;FQL&gt;&lt;Q&gt;JP3165000005^FF_PTX_INC(ANN_R,1/1/2019,12/31/2019)&lt;/Q&gt;&lt;R&gt;1&lt;/R&gt;&lt;C&gt;1&lt;/C&gt;&lt;D xsi:type="xsd:double"&gt;202029&lt;/D&gt;&lt;/FQL&gt;&lt;FQL&gt;&lt;Q&gt;JP3165000005^FF_PTX_INC(ANN_R,1/1/2020,12/31/2020)&lt;/Q&gt;&lt;R&gt;1&lt;/R&gt;&lt;C&gt;1&lt;/C&gt;&lt;D xsi:type="xsd:double"&gt;177191&lt;/D&gt;&lt;/FQL&gt;&lt;FQL&gt;&lt;Q&gt;JP3165000005^SUS_RR_RISK_SCORE(NOW,NOW,,"ESG")&lt;/Q&gt;&lt;R&gt;0&lt;/R&gt;&lt;C&gt;0&lt;/C&gt;&lt;/FQL&gt;&lt;FQL&gt;&lt;Q&gt;JP3165000005^SUS_EC_RISK_SCORE(NOW,NOW,,"SOC")&lt;/Q&gt;&lt;R&gt;0&lt;/R&gt;&lt;C&gt;0&lt;/C&gt;&lt;/FQL&gt;&lt;FQL&gt;&lt;Q&gt;JP3165000005^SUS_EC_RISK_SCORE(NOW,NOW,,"GOV")&lt;/Q&gt;&lt;R&gt;0&lt;/R&gt;&lt;C&gt;0&lt;/C&gt;&lt;/FQL&gt;&lt;FQL&gt;&lt;Q&gt;JP3749400002^FG_FACTSET_SECTOR&lt;/Q&gt;&lt;R&gt;1&lt;/R&gt;&lt;C&gt;1&lt;/C&gt;&lt;D xsi:type="xsd:string"&gt;Process Industries&lt;/D&gt;&lt;/FQL&gt;&lt;FQL&gt;&lt;Q&gt;JP3749400002^FG_GICS_SECTOR&lt;/Q&gt;&lt;R&gt;0&lt;/R&gt;&lt;C&gt;0&lt;/C&gt;&lt;/FQL&gt;&lt;FQL&gt;&lt;Q&gt;JP3749400002^FF_TAX_RATE(ANN_R,1/1/2016,12/31/2016)&lt;/Q&gt;&lt;R&gt;2&lt;/R&gt;&lt;C&gt;1&lt;/C&gt;&lt;D xsi:type="xsd:string"&gt;@NA&lt;/D&gt;&lt;D xsi:type="xsd:double"&gt;26.6216655700379&lt;/D&gt;&lt;/FQL&gt;&lt;FQL&gt;&lt;Q&gt;JP3749400002^FF_TAX_RATE(ANN_R,1/1/2017,12/31/2017)&lt;/Q&gt;&lt;R&gt;1&lt;/R&gt;&lt;C&gt;1&lt;/C&gt;&lt;D xsi:type="xsd:double"&gt;20.1731404487983&lt;/D&gt;&lt;/FQL&gt;&lt;FQL&gt;&lt;Q&gt;JP3749400002^FF_TAX_RATE(ANN_R,1/1/2018,12/31/2018)&lt;/Q&gt;&lt;R&gt;1&lt;/R&gt;&lt;C&gt;1&lt;/C&gt;&lt;D xsi:type="xsd:double"&gt;25.5492562447376&lt;/D&gt;&lt;/FQL&gt;&lt;FQL&gt;&lt;Q&gt;JP3749400002^FF_TAX_RATE(ANN_R,1/1/2019,12/31/2019)&lt;/Q&gt;&lt;R&gt;1&lt;/R&gt;&lt;C&gt;1&lt;/C&gt;&lt;D xsi:type="xsd:double"&gt;29.2399205211399&lt;/D&gt;&lt;/FQL&gt;&lt;FQL&gt;&lt;Q&gt;JP3749400002^FF_TAX_RATE(ANN_R,1/1/2020,12/31/2020)&lt;/Q&gt;&lt;R&gt;1&lt;/R&gt;&lt;C&gt;1&lt;/C&gt;&lt;D xsi:type="xsd:double"&gt;23.1516654455278&lt;/D&gt;&lt;/FQL&gt;&lt;FQL&gt;&lt;Q&gt;JP3749400002^FF_TAX_CF(ANN_R,1/1/2016,12/31/2016)&lt;/Q&gt;&lt;R&gt;2&lt;/R&gt;&lt;C&gt;1&lt;/C&gt;&lt;D xsi:type="xsd:string"&gt;@NA&lt;/D&gt;&lt;D xsi:type="xsd:double"&gt;23004&lt;/D&gt;&lt;/FQL&gt;&lt;FQL&gt;&lt;Q&gt;JP3749400002^FF_TAX_CF(ANN_R,1/1/2017,12/31/2017)&lt;/Q&gt;&lt;R&gt;1&lt;/R&gt;&lt;C&gt;1&lt;/C&gt;&lt;D xsi:type="xsd:double"&gt;24087&lt;/D&gt;&lt;/FQL&gt;&lt;FQL&gt;&lt;Q&gt;JP3749400002^FF_TAX_CF(ANN_R,1/1/2018,12/31/2018)&lt;/Q&gt;&lt;R&gt;1&lt;/R&gt;&lt;C&gt;1&lt;/C&gt;&lt;D xsi:type="xsd:double"&gt;24521&lt;/D&gt;&lt;/FQL&gt;&lt;FQL&gt;&lt;Q&gt;JP3749400002^FF_TAX_CF(ANN_R,1/1/2019,12/31/2019)&lt;/Q&gt;&lt;R&gt;1&lt;/R&gt;&lt;C&gt;1&lt;/C&gt;&lt;D xsi:type="xsd:double"&gt;22849&lt;/D&gt;&lt;/FQL&gt;&lt;FQL&gt;&lt;Q&gt;JP3749400002^FF_TAX_CF(ANN_R,1/1/2020,12/31/2020)&lt;/Q&gt;&lt;R&gt;1&lt;/R&gt;&lt;C&gt;1&lt;/C&gt;&lt;D xsi:type="xsd:double"&gt;26682&lt;/D&gt;&lt;/FQL&gt;&lt;FQL&gt;&lt;Q&gt;JP3749400002^FF_PTX_INC(ANN_R,1/1/2016,12/31/2016)&lt;/Q&gt;&lt;R&gt;2&lt;/R&gt;&lt;C&gt;1&lt;/C&gt;&lt;D xsi:type="xsd:string"&gt;@NA&lt;/D&gt;&lt;D xsi:type="xsd:double"&gt;102713.07619&lt;/D&gt;&lt;/FQL&gt;&lt;FQL&gt;&lt;Q&gt;JP3749400002^FF_PTX_INC(ANN_R,1/1/2017,12/31/2017)&lt;/Q&gt;&lt;R&gt;1&lt;/R&gt;&lt;C&gt;1&lt;/C&gt;&lt;D xsi:type="xsd:double"&gt;87790&lt;/D&gt;&lt;/FQL&gt;&lt;FQL&gt;&lt;Q&gt;JP3749400002^FF_PTX_INC(ANN_R,1/1/2018,12/31/2018)&lt;/Q&gt;&lt;R&gt;1&lt;/R&gt;&lt;C&gt;1&lt;/C&gt;&lt;D xsi:type="xsd:double"&gt;89075&lt;/D&gt;&lt;/FQL&gt;&lt;FQL&gt;&lt;Q&gt;JP3749400002^FF_PTX_INC(ANN_R,1/1/2019,12/31/2019)&lt;/Q&gt;&lt;R&gt;1&lt;/R&gt;&lt;C&gt;1&lt;/C&gt;&lt;D xsi:type="xsd:double"&gt;79518&lt;/D&gt;&lt;/FQL&gt;&lt;FQL&gt;&lt;Q&gt;JP3749400002^FF_PTX_INC(ANN_R,1/1/2020,12/31/2020)&lt;/Q&gt;&lt;R&gt;1&lt;/R&gt;&lt;C&gt;1&lt;/C&gt;&lt;D xsi:type="xsd:double"&gt;88715&lt;/D&gt;&lt;/FQL&gt;&lt;FQL&gt;&lt;Q&gt;JP3749400002^SUS_RR_RISK_SCORE(NOW,NOW,,"ESG")&lt;/Q&gt;&lt;R&gt;0&lt;/R&gt;&lt;C&gt;0&lt;/C&gt;&lt;/FQL&gt;&lt;FQL&gt;&lt;Q&gt;JP3749400002^SUS_EC_RISK_SCORE(NOW,NOW,,"SOC")&lt;/Q&gt;&lt;R&gt;0&lt;/R&gt;&lt;C&gt;0&lt;/C&gt;&lt;/FQL&gt;&lt;FQL&gt;&lt;Q&gt;JP3749400002^SUS_EC_RISK_SCORE(NOW,NOW,,"GOV")&lt;/Q&gt;&lt;R&gt;0&lt;/R&gt;&lt;C&gt;0&lt;/C&gt;&lt;/FQL&gt;&lt;FQL&gt;&lt;Q&gt;DE0005439004^FG_FACTSET_SECTOR&lt;/Q&gt;&lt;R&gt;1&lt;/R&gt;&lt;C&gt;1&lt;/C&gt;&lt;D xsi:type="xsd:string"&gt;Producer Manufacturing&lt;/D&gt;&lt;/FQL&gt;&lt;FQL&gt;&lt;Q&gt;DE0005439004^FG_GICS_SECTOR&lt;/Q&gt;&lt;R&gt;0&lt;/R&gt;&lt;C&gt;0&lt;/C&gt;&lt;/FQL&gt;&lt;FQL&gt;&lt;Q&gt;DE0005439004^FF_TAX_RATE(ANN_R,1/1/2016,12/31/2016)&lt;/Q&gt;&lt;R&gt;1&lt;/R&gt;&lt;C&gt;1&lt;/C&gt;&lt;D xsi:type="xsd:double"&gt;28.0576091683508&lt;/D&gt;&lt;/FQL&gt;&lt;FQL&gt;&lt;Q&gt;DE0005439004^FF_TAX_RATE(ANN_R,1/1/2017,12/31/2017)&lt;/Q&gt;&lt;R&gt;1&lt;/R&gt;&lt;C&gt;1&lt;/C&gt;&lt;D xsi:type="xsd:double"&gt;29.2331507501786&lt;/D&gt;&lt;/FQL&gt;&lt;FQL&gt;&lt;Q&gt;DE0005439004^FF_TAX_RATE(ANN_R,1/1/2018,12/31/2018)&lt;/Q&gt;&lt;R&gt;1&lt;/R&gt;&lt;C&gt;1&lt;/C&gt;&lt;D xsi:type="xsd:double"&gt;23.5854297277994&lt;/D&gt;&lt;/FQL&gt;&lt;FQL&gt;&lt;Q&gt;DE0005439004^FF_TAX_RATE(ANN_R,1/1/2019,12/31/2019)&lt;/Q&gt;&lt;R&gt;0&lt;/R&gt;&lt;C&gt;0&lt;/C&gt;&lt;/FQL&gt;&lt;FQL&gt;&lt;Q&gt;DE0005439004^FF_TAX_RATE(ANN_R,1/1/2020,12/31/2020)&lt;/Q&gt;&lt;R&gt;0&lt;/R&gt;&lt;C&gt;0&lt;/C&gt;&lt;/FQL&gt;&lt;FQL&gt;&lt;Q&gt;DE0005439004^FF_TAX_CF(ANN_R,1/1/2016,12/31/2016)&lt;/Q&gt;&lt;R&gt;1&lt;/R&gt;&lt;C&gt;1&lt;/C&gt;&lt;D xsi:type="xsd:double"&gt;1047.3&lt;/D&gt;&lt;/FQL&gt;&lt;FQL&gt;&lt;Q&gt;DE0005439004^FF_TAX_CF(ANN_R,1/1/2017,12/31/2017)&lt;/Q&gt;&lt;R&gt;1&lt;/R&gt;&lt;C&gt;1&lt;/C&gt;&lt;D xsi:type="xs</t>
        </r>
      </text>
    </comment>
    <comment ref="A76" authorId="0" shapeId="0" xr:uid="{DDE0A828-EF66-430A-958E-6186FF1AA6D1}">
      <text>
        <r>
          <rPr>
            <b/>
            <sz val="9"/>
            <color indexed="81"/>
            <rFont val="Tahoma"/>
            <family val="2"/>
          </rPr>
          <t>d:double"&gt;1122.1&lt;/D&gt;&lt;/FQL&gt;&lt;FQL&gt;&lt;Q&gt;DE0005439004^FF_TAX_CF(ANN_R,1/1/2018,12/31/2018)&lt;/Q&gt;&lt;R&gt;1&lt;/R&gt;&lt;C&gt;1&lt;/C&gt;&lt;D xsi:type="xsd:double"&gt;860.8&lt;/D&gt;&lt;/FQL&gt;&lt;FQL&gt;&lt;Q&gt;DE0005439004^FF_TAX_CF(ANN_R,1/1/2019,12/31/2019)&lt;/Q&gt;&lt;R&gt;1&lt;/R&gt;&lt;C&gt;1&lt;/C&gt;&lt;D xsi:type="xsd:double"&gt;866&lt;/D&gt;&lt;/FQL&gt;&lt;FQL&gt;&lt;Q&gt;DE0005439004^FF_TAX_CF(ANN_R,1/1/2020,12/31/2020)&lt;/Q&gt;&lt;R&gt;1&lt;/R&gt;&lt;C&gt;1&lt;/C&gt;&lt;D xsi:type="xsd:double"&gt;885.5&lt;/D&gt;&lt;/FQL&gt;&lt;FQL&gt;&lt;Q&gt;DE0005439004^FF_PTX_INC(ANN_R,1/1/2016,12/31/2016)&lt;/Q&gt;&lt;R&gt;1&lt;/R&gt;&lt;C&gt;1&lt;/C&gt;&lt;D xsi:type="xsd:double"&gt;3909.1&lt;/D&gt;&lt;/FQL&gt;&lt;FQL&gt;&lt;Q&gt;DE0005439004^FF_PTX_INC(ANN_R,1/1/2017,12/31/2017)&lt;/Q&gt;&lt;R&gt;1&lt;/R&gt;&lt;C&gt;1&lt;/C&gt;&lt;D xsi:type="xsd:double"&gt;4199&lt;/D&gt;&lt;/FQL&gt;&lt;FQL&gt;&lt;Q&gt;DE0005439004^FF_PTX_INC(ANN_R,1/1/2018,12/31/2018)&lt;/Q&gt;&lt;R&gt;1&lt;/R&gt;&lt;C&gt;1&lt;/C&gt;&lt;D xsi:type="xsd:double"&gt;3780.3&lt;/D&gt;&lt;/FQL&gt;&lt;FQL&gt;&lt;Q&gt;DE0005439004^FF_PTX_INC(ANN_R,1/1/2019,12/31/2019)&lt;/Q&gt;&lt;R&gt;1&lt;/R&gt;&lt;C&gt;1&lt;/C&gt;&lt;D xsi:type="xsd:double"&gt;-464.3&lt;/D&gt;&lt;/FQL&gt;&lt;FQL&gt;&lt;Q&gt;DE0005439004^FF_PTX_INC(ANN_R,1/1/2020,12/31/2020)&lt;/Q&gt;&lt;R&gt;1&lt;/R&gt;&lt;C&gt;1&lt;/C&gt;&lt;D xsi:type="xsd:double"&gt;-861.6&lt;/D&gt;&lt;/FQL&gt;&lt;FQL&gt;&lt;Q&gt;DE0005439004^SUS_RR_RISK_SCORE(NOW,NOW,,"ESG")&lt;/Q&gt;&lt;R&gt;1&lt;/R&gt;&lt;C&gt;1&lt;/C&gt;&lt;D xsi:type="xsd:double"&gt;13.3852575&lt;/D&gt;&lt;/FQL&gt;&lt;FQL&gt;&lt;Q&gt;DE0005439004^SUS_EC_RISK_SCORE(NOW,NOW,,"SOC")&lt;/Q&gt;&lt;R&gt;1&lt;/R&gt;&lt;C&gt;1&lt;/C&gt;&lt;D xsi:type="xsd:string"&gt;5.513501&lt;/D&gt;&lt;/FQL&gt;&lt;FQL&gt;&lt;Q&gt;DE0005439004^SUS_EC_RISK_SCORE(NOW,NOW,,"GOV")&lt;/Q&gt;&lt;R&gt;1&lt;/R&gt;&lt;C&gt;1&lt;/C&gt;&lt;D xsi:type="xsd:string"&gt;6.293306&lt;/D&gt;&lt;/FQL&gt;&lt;FQL&gt;&lt;Q&gt;KR7051900009^FG_FACTSET_SECTOR&lt;/Q&gt;&lt;R&gt;1&lt;/R&gt;&lt;C&gt;1&lt;/C&gt;&lt;D xsi:type="xsd:string"&gt;Consumer Non-Durables&lt;/D&gt;&lt;/FQL&gt;&lt;FQL&gt;&lt;Q&gt;KR7051900009^FG_GICS_SECTOR&lt;/Q&gt;&lt;R&gt;0&lt;/R&gt;&lt;C&gt;0&lt;/C&gt;&lt;/FQL&gt;&lt;FQL&gt;&lt;Q&gt;KR7051900009^FF_TAX_RATE(ANN_R,1/1/2016,12/31/2016)&lt;/Q&gt;&lt;R&gt;1&lt;/R&gt;&lt;C&gt;1&lt;/C&gt;&lt;D xsi:type="xsd:double"&gt;23.272874121284&lt;/D&gt;&lt;/FQL&gt;&lt;FQL&gt;&lt;Q&gt;KR7051900009^FF_TAX_RATE(ANN_R,1/1/2017,12/31/2017)&lt;/Q&gt;&lt;R&gt;1&lt;/R&gt;&lt;C&gt;1&lt;/C&gt;&lt;D xsi:type="xsd:double"&gt;28.193751081808&lt;/D&gt;&lt;/FQL&gt;&lt;FQL&gt;&lt;Q&gt;KR7051900009^FF_TAX_RATE(ANN_R,1/1/2018,12/31/2018)&lt;/Q&gt;&lt;R&gt;1&lt;/R&gt;&lt;C&gt;1&lt;/C&gt;&lt;D xsi:type="xsd:double"&gt;27.5862971270237&lt;/D&gt;&lt;/FQL&gt;&lt;FQL&gt;&lt;Q&gt;KR7051900009^FF_TAX_RATE(ANN_R,1/1/2019,12/31/2019)&lt;/Q&gt;&lt;R&gt;1&lt;/R&gt;&lt;C&gt;1&lt;/C&gt;&lt;D xsi:type="xsd:double"&gt;28.0057988174734&lt;/D&gt;&lt;/FQL&gt;&lt;FQL&gt;&lt;Q&gt;KR7051900009^FF_TAX_RATE(ANN_R,1/1/2020,12/31/2020)&lt;/Q&gt;&lt;R&gt;1&lt;/R&gt;&lt;C&gt;1&lt;/C&gt;&lt;D xsi:type="xsd:double"&gt;27.6444623765693&lt;/D&gt;&lt;/FQL&gt;&lt;FQL&gt;&lt;Q&gt;KR7051900009^FF_TAX_CF(ANN_R,1/1/2016,12/31/2016)&lt;/Q&gt;&lt;R&gt;1&lt;/R&gt;&lt;C&gt;1&lt;/C&gt;&lt;D xsi:type="xsd:double"&gt;165480.994611&lt;/D&gt;&lt;/FQL&gt;&lt;FQL&gt;&lt;Q&gt;KR7051900009^FF_TAX_CF(ANN_R,1/1/2017,12/31/2017)&lt;/Q&gt;&lt;R&gt;1&lt;/R&gt;&lt;C&gt;1&lt;/C&gt;&lt;D xsi:type="xsd:double"&gt;234881.460841&lt;/D&gt;&lt;/FQL&gt;&lt;FQL&gt;&lt;Q&gt;KR7051900009^FF_TAX_CF(ANN_R,1/1/2018,12/31/2018)&lt;/Q&gt;&lt;R&gt;1&lt;/R&gt;&lt;C&gt;1&lt;/C&gt;&lt;D xsi:type="xsd:double"&gt;236826.914735&lt;/D&gt;&lt;/FQL&gt;&lt;FQL&gt;&lt;Q&gt;KR7051900009^FF_TAX_CF(ANN_R,1/1/2019,12/31/2019)&lt;/Q&gt;&lt;R&gt;1&lt;/R&gt;&lt;C&gt;1&lt;/C&gt;&lt;D xsi:type="xsd:double"&gt;316445.508713&lt;/D&gt;&lt;/FQL&gt;&lt;FQL&gt;&lt;Q&gt;KR7051900009^FF_TAX_CF(ANN_R,1/1/2020,12/31/2020)&lt;/Q&gt;&lt;R&gt;1&lt;/R&gt;&lt;C&gt;1&lt;/C&gt;&lt;D xsi:type="xsd:double"&gt;337168.169357&lt;/D&gt;&lt;/FQL&gt;&lt;FQL&gt;&lt;Q&gt;KR7051900009^FF_PTX_INC(ANN_R,1/1/2016,12/31/2016)&lt;/Q&gt;&lt;R&gt;1&lt;/R&gt;&lt;C&gt;1&lt;/C&gt;&lt;D xsi:type="xsd:double"&gt;745485.183574&lt;/D&gt;&lt;/FQL&gt;&lt;FQL&gt;&lt;Q&gt;KR7051900009^FF_PTX_INC(ANN_R,1/1/2017,12/31/2017)&lt;/Q&gt;&lt;R&gt;1&lt;/R&gt;&lt;C&gt;1&lt;/C&gt;&lt;D xsi:type="xsd:double"&gt;861078.577457&lt;/D&gt;&lt;/FQL&gt;&lt;FQL&gt;&lt;Q&gt;KR7051900009^FF_PTX_INC(ANN_R,1/1/2018,12/31/2018)&lt;/Q&gt;&lt;R&gt;1&lt;/R&gt;&lt;C&gt;1&lt;/C&gt;&lt;D xsi:type="xsd:double"&gt;956005.119033&lt;/D&gt;&lt;/FQL&gt;&lt;FQL&gt;&lt;Q&gt;KR7051900009^FF_PTX_INC(ANN_R,1/1/2019,12/31/2019)&lt;/Q&gt;&lt;R&gt;1&lt;/R&gt;&lt;C&gt;1&lt;/C&gt;&lt;D xsi:type="xsd:double"&gt;1085161.32623&lt;/D&gt;&lt;/FQL&gt;&lt;FQL&gt;&lt;Q&gt;KR7051900009^FF_PTX_INC(ANN_R,1/1/2020,12/31/2020)&lt;/Q&gt;&lt;R&gt;1&lt;/R&gt;&lt;C&gt;1&lt;/C&gt;&lt;D xsi:type="xsd:double"&gt;1114049.997044&lt;/D&gt;&lt;/FQL&gt;&lt;FQL&gt;&lt;Q&gt;KR7051900009^SUS_RR_RISK_SCORE(NOW,NOW,,"ESG")&lt;/Q&gt;&lt;R&gt;1&lt;/R&gt;&lt;C&gt;1&lt;/C&gt;&lt;D xsi:type="xsd:double"&gt;22.361113125&lt;/D&gt;&lt;/FQL&gt;&lt;FQL&gt;&lt;Q&gt;KR7051900009^SUS_EC_RISK_SCORE(NOW,NOW,,"SOC")&lt;/Q&gt;&lt;R&gt;1&lt;/R&gt;&lt;C&gt;1&lt;/C&gt;&lt;D xsi:type="xsd:string"&gt;5.976769&lt;/D&gt;&lt;/FQL&gt;&lt;FQL&gt;&lt;Q&gt;KR7051900009^SUS_EC_RISK_SCORE(NOW,NOW,,"GOV")&lt;/Q&gt;&lt;R&gt;1&lt;/R&gt;&lt;C&gt;1&lt;/C&gt;&lt;D xsi:type="xsd:string"&gt;7.804059&lt;/D&gt;&lt;/FQL&gt;&lt;FQL&gt;&lt;Q&gt;JP3592200004^FG_FACTSET_SECTOR&lt;/Q&gt;&lt;R&gt;1&lt;/R&gt;&lt;C&gt;1&lt;/C&gt;&lt;D xsi:type="xsd:string"&gt;Consumer Durables&lt;/D&gt;&lt;/FQL&gt;&lt;FQL&gt;&lt;Q&gt;JP3592200004^FG_GICS_SECTOR&lt;/Q&gt;&lt;R&gt;0&lt;/R&gt;&lt;C&gt;0&lt;/C&gt;&lt;/FQL&gt;&lt;FQL&gt;&lt;Q&gt;JP3592200004^FF_TAX_RATE(ANN_R,1/1/2016,12/31/2016)&lt;/Q&gt;&lt;R&gt;0&lt;/R&gt;&lt;C&gt;0&lt;/C&gt;&lt;/FQL&gt;&lt;FQL&gt;&lt;Q&gt;JP3592200004^FF_TAX_RATE(ANN_R,1/1/2017,12/31/2017)&lt;/Q&gt;&lt;R&gt;1&lt;/R&gt;&lt;C&gt;1&lt;/C&gt;&lt;D xsi:type="xsd:double"&gt;128.970964512182&lt;/D&gt;&lt;/FQL&gt;&lt;FQL&gt;&lt;Q&gt;JP3592200004^FF_TAX_RATE(ANN_R,1/1/2018,12/31/2018)&lt;/Q&gt;&lt;R&gt;1&lt;/R&gt;&lt;C&gt;1&lt;/C&gt;&lt;D xsi:type="xsd:double"&gt;-75.1875500740489&lt;/D&gt;&lt;/FQL&gt;&lt;FQL&gt;&lt;Q&gt;JP3592200004^FF_TAX_RATE(ANN_R,1/1/2019,12/31/2019)&lt;/Q&gt;&lt;R&gt;1&lt;/R&gt;&lt;C&gt;1&lt;/C&gt;&lt;D xsi:type="xsd:double"&gt;142.5611880099&lt;/D&gt;&lt;/FQL&gt;&lt;FQL&gt;&lt;Q&gt;JP3592200004^FF_TAX_RATE(ANN_R,1/1/2020,12/31/2020)&lt;/Q&gt;&lt;R&gt;0&lt;/R&gt;&lt;C&gt;0&lt;/C&gt;&lt;/FQL&gt;&lt;FQL&gt;&lt;Q&gt;JP3592200004^FF_TAX_CF(ANN_R,1/1/2016,12/31/2016)&lt;/Q&gt;&lt;R&gt;1&lt;/R&gt;&lt;C&gt;1&lt;/C&gt;&lt;D xsi:type="xsd:double"&gt;77466&lt;/D&gt;&lt;/FQL&gt;&lt;FQL&gt;&lt;Q&gt;JP3592200004^FF_TAX_CF(ANN_R,1/1/2017,12/31/2017)&lt;/Q&gt;&lt;R&gt;1&lt;/R&gt;&lt;C&gt;1&lt;/C&gt;&lt;D xsi:type="xsd:double"&gt;103914&lt;/D&gt;&lt;/FQL&gt;&lt;FQL&gt;&lt;Q&gt;JP3592200004^FF_TAX_CF(ANN_R,1/1/2018,12/31/2018)&lt;/Q&gt;&lt;R&gt;1&lt;/R&gt;&lt;C&gt;1&lt;/C&gt;&lt;D xsi:type="xsd:double"&gt;104845&lt;/D&gt;&lt;/FQL&gt;&lt;FQL&gt;&lt;Q&gt;JP3592200004^FF_TAX_CF(ANN_R,1/1/2019,12/31/2019)&lt;/Q&gt;&lt;R&gt;1&lt;/R&gt;&lt;C&gt;1&lt;/C&gt;&lt;D xsi:type="xsd:double"&gt;70263&lt;/D&gt;&lt;/FQL&gt;&lt;FQL&gt;&lt;Q&gt;JP3592200004^FF_TAX_CF(ANN_R,1/1/2020,12/31/2020)&lt;/Q&gt;&lt;R&gt;1&lt;/R&gt;&lt;C&gt;1&lt;/C&gt;&lt;D xsi:type="xsd:double"&gt;21478&lt;/D&gt;&lt;/FQL&gt;&lt;FQL&gt;&lt;Q&gt;JP3592200004^FF_PTX_INC(ANN_R,1/1/2016,12/31/2016)&lt;/Q&gt;&lt;R&gt;1&lt;/R&gt;&lt;C&gt;1&lt;/C&gt;&lt;D xsi:type="xsd:double"&gt;-399361&lt;/D&gt;&lt;/FQL&gt;&lt;FQL&gt;&lt;Q&gt;JP3592200004^FF_PTX_INC(ANN_R,1/1/2017,12/31/2017)&lt;/Q&gt;&lt;R&gt;1&lt;/R&gt;&lt;C&gt;1&lt;/C&gt;&lt;D xsi:type="xsd:double"&gt;44945&lt;/D&gt;&lt;/FQL&gt;&lt;FQL&gt;&lt;Q&gt;JP3592200004^FF_PTX_INC(ANN_R,1/1/2018,12/31/2018)&lt;/Q&gt;&lt;R&gt;1&lt;/R&gt;&lt;C&gt;1&lt;/C&gt;&lt;D xsi:type="xsd:double"&gt;82378&lt;/D&gt;&lt;/FQL&gt;&lt;FQL&gt;&lt;Q&gt;JP3592200004^FF_PTX_INC(ANN_R,1/1/2019,12/31/2019)&lt;/Q&gt;&lt;R&gt;1&lt;/R&gt;&lt;C&gt;1&lt;/C&gt;&lt;D xsi:type="xsd:double"&gt;10909&lt;/D&gt;&lt;/FQL&gt;&lt;FQL&gt;&lt;Q&gt;JP3592200004^FF_PTX_INC(ANN_R,1/1/2020,12/31/2020)&lt;/Q&gt;&lt;R&gt;1&lt;/R&gt;&lt;C&gt;1&lt;/C&gt;&lt;D xsi:type="xsd:double"&gt;-47539&lt;/D&gt;&lt;/FQL&gt;&lt;FQL&gt;&lt;Q&gt;JP3592200004^SUS_RR_RISK_SCORE(NOW,NOW,,"ESG")&lt;/Q&gt;&lt;R&gt;0&lt;/R&gt;&lt;C&gt;0&lt;/C&gt;&lt;/FQL&gt;&lt;FQL&gt;&lt;Q&gt;JP3592200004^SUS_EC_RISK_SCORE(NOW,NOW,,"SOC")&lt;/Q&gt;&lt;R&gt;0&lt;/R&gt;&lt;C&gt;0&lt;/C&gt;&lt;/FQL&gt;&lt;FQL&gt;&lt;Q&gt;JP3592200004^SUS_EC_RISK_SCORE(NOW,NOW,,"GOV")&lt;/Q&gt;&lt;R&gt;0&lt;/R&gt;&lt;C&gt;0&lt;/C&gt;&lt;/FQL&gt;&lt;FQL&gt;&lt;Q&gt;CH0012280076^FG_FACTSET_SECTOR&lt;/Q&gt;&lt;R&gt;1&lt;/R&gt;&lt;C&gt;1&lt;/C&gt;&lt;D xsi:type="xsd:string"&gt;Health Technology&lt;/D&gt;&lt;/FQL&gt;&lt;FQL&gt;&lt;Q&gt;CH0012280076^FG_GICS_SECTOR&lt;/Q&gt;&lt;R&gt;0&lt;/R&gt;&lt;C&gt;0&lt;/C&gt;&lt;/FQL&gt;&lt;FQL&gt;&lt;Q&gt;CH0012280076^FF_TAX_RATE(ANN_R,1/1/2016,12/31/2016)&lt;/Q&gt;&lt;R&gt;1&lt;/R&gt;&lt;C&gt;1&lt;/C&gt;&lt;D xsi:type="xsd:double"&gt;-3.2949407580821&lt;/D&gt;&lt;/FQL&gt;&lt;FQL&gt;&lt;Q&gt;CH0012280076^FF_TAX_RATE(ANN_R,1/1/2017,12/31/2017)&lt;/Q&gt;&lt;R&gt;1&lt;/R&gt;&lt;C&gt;1&lt;/C&gt;&lt;D xsi:type="xsd:double"&gt;12.2788621012908&lt;/D&gt;&lt;/FQL&gt;&lt;FQL&gt;&lt;Q&gt;CH0012280076^FF_TAX_RATE(ANN_R,1/1/2018,12/31/2018)&lt;/Q&gt;&lt;R&gt;1&lt;/R&gt;&lt;C&gt;1&lt;/C&gt;&lt;D xsi:type="xsd:double"&gt;14.4582503492762&lt;/D&gt;&lt;/FQL&gt;&lt;FQL&gt;&lt;Q&gt;CH0012280076^FF_TAX_RATE(ANN_R,1/1/2019,12/31/2019)&lt;/Q&gt;&lt;R&gt;1&lt;/R&gt;&lt;C&gt;1&lt;/C&gt;&lt;D xsi:type="xsd:double"&gt;15.5873054639693&lt;/D&gt;&lt;/FQL&gt;&lt;FQL&gt;&lt;Q&gt;CH0012280076^FF_TAX_RATE(ANN_R,1/1/2020,12/31/2020)&lt;/Q&gt;&lt;R&gt;1&lt;/R&gt;&lt;C&gt;1&lt;/C&gt;&lt;D xsi:type="xsd:double"&gt;18.7358760119486&lt;/D&gt;&lt;/FQL&gt;&lt;FQL&gt;&lt;Q&gt;CH0012280076^FF_TAX_CF(ANN_R,1/1/2016,12/31/2016)&lt;/Q&gt;&lt;R&gt;1&lt;/R&gt;&lt;C&gt;1&lt;/C&gt;&lt;D xsi:type="xsd:double"&gt;29.18&lt;/D&gt;&lt;/FQL&gt;&lt;FQL&gt;&lt;Q&gt;CH0012280076^FF_TAX_CF(ANN_R,1/1/2017,12/31/2017)&lt;/Q&gt;&lt;R&gt;1&lt;/R&gt;&lt;C&gt;1&lt;/C&gt;&lt;D xsi:type="xsd:double"&gt;26.421&lt;/D&gt;&lt;/FQL&gt;&lt;FQL&gt;&lt;Q&gt;CH0012280076^FF_TAX_CF(ANN_R,1/1/2018,12/31/2018)&lt;/Q&gt;&lt;R&gt;1&lt;/R&gt;&lt;C&gt;1&lt;/C&gt;&lt;D xsi:type="xsd:double"&gt;39.91&lt;/D&gt;&lt;/FQL&gt;&lt;FQL&gt;&lt;Q&gt;CH0012280076^FF_TAX_CF(ANN_R,1/1/2019,12/31/2019)&lt;/Q&gt;&lt;R&gt;1&lt;/R&gt;&lt;C&gt;1&lt;/C&gt;&lt;D xsi:type="xsd:double"&gt;34.783&lt;/D&gt;&lt;/FQL&gt;&lt;FQL&gt;&lt;Q&gt;CH0012280076^FF_TAX_CF(ANN_R,1/1/2020,12/31/2020)&lt;/Q&gt;&lt;R&gt;1&lt;/R&gt;&lt;C&gt;1&lt;/C&gt;&lt;D xsi:type="xsd:double"&gt;57.466&lt;/D&gt;&lt;/FQL&gt;&lt;FQL&gt;&lt;Q&gt;CH0012280076^FF_PTX_INC(ANN_R,1/1/2016,12/31/2016)&lt;/Q&gt;&lt;R&gt;1&lt;/R&gt;&lt;C&gt;1&lt;/C&gt;&lt;D xsi:type="xsd:double"&gt;223.828&lt;/D&gt;&lt;/FQL&gt;&lt;FQL&gt;&lt;Q&gt;CH0012280076^FF_PTX_INC(ANN_R,1/1/2017,12/31/2017)&lt;/Q&gt;&lt;R&gt;1&lt;/R&gt;&lt;C&gt;1&lt;/C&gt;&lt;D xsi:type="xsd:double"&gt;332.824&lt;/D&gt;&lt;/FQL&gt;&lt;FQL&gt;&lt;Q&gt;CH0012280076^FF_PTX_INC(ANN_R,1/1/2018,12/31/2018)&lt;/Q&gt;&lt;R&gt;1&lt;/R&gt;&lt;C&gt;1&lt;/C&gt;&lt;D xsi:type="xsd:double"&gt;336.41&lt;/D&gt;&lt;/FQL&gt;&lt;FQL&gt;&lt;Q&gt;CH0012280076^FF_PTX_INC(ANN_R,1/1/2019,12/31/2019)&lt;/Q&gt;&lt;R&gt;1&lt;/R&gt;&lt;C&gt;1&lt;/C&gt;&lt;D xsi:type="xsd:double"&gt;368.505&lt;/D&gt;&lt;/FQL&gt;&lt;FQL&gt;&lt;Q&gt;CH0012280076^FF_PTX_INC(ANN_R,1/1/2020,12/31/2020)&lt;/Q&gt;&lt;R&gt;1&lt;/R&gt;&lt;C&gt;1&lt;/C&gt;&lt;D xsi:type="xsd:double"&gt;115.495&lt;/D&gt;&lt;/FQL&gt;&lt;FQL&gt;&lt;Q&gt;CH0012280076^SUS_RR_RISK_SCORE(NOW,NOW,,"ESG")&lt;/Q&gt;&lt;R&gt;0&lt;/R&gt;&lt;C&gt;0&lt;/C&gt;&lt;/FQL&gt;&lt;FQL&gt;&lt;Q&gt;CH0012280076^SUS_EC_RISK_SCORE(NOW,NOW,,"SOC")&lt;/Q&gt;&lt;R&gt;0&lt;/R&gt;&lt;C&gt;0&lt;/C&gt;&lt;/FQL&gt;&lt;FQL&gt;&lt;Q&gt;CH0012280076^SUS_EC_RISK_SCORE(NOW,NOW,,"GOV")&lt;/Q&gt;&lt;R&gt;0&lt;/R&gt;&lt;C&gt;0&lt;/C&gt;&lt;/FQL&gt;&lt;FQL&gt;&lt;Q&gt;US3032501047^FG_FACTSET_SECTOR&lt;/Q&gt;&lt;R&gt;1&lt;/R&gt;&lt;C&gt;1&lt;/C&gt;&lt;D xsi:type="xsd:string"&gt;Technology Services&lt;/D&gt;&lt;/FQL&gt;&lt;FQL&gt;&lt;Q&gt;US3032501047^FG_GICS_SECTOR&lt;/Q&gt;&lt;R&gt;1&lt;/R&gt;&lt;C&gt;1&lt;/C&gt;&lt;D xsi:type="xsd:string"&gt;Information Technology&lt;/D&gt;&lt;/FQL&gt;&lt;FQL&gt;&lt;Q&gt;US3032501047^FF_TAX_RATE(ANN_R,1/1/2016,12/31/2016)&lt;/Q&gt;&lt;R&gt;1&lt;/R&gt;&lt;C&gt;1&lt;/C&gt;&lt;D xsi:type="xsd:double"&gt;24.2935899120835&lt;/D&gt;&lt;/FQL&gt;&lt;FQL&gt;&lt;Q&gt;US3032501047^FF_TAX_RATE(ANN_R,1/1/2017,12/31/2017)&lt;/Q&gt;&lt;R&gt;1&lt;/R&gt;&lt;C&gt;1&lt;/C&gt;&lt;D xsi:type="xsd:double"&gt;15.2441119716635&lt;/D&gt;&lt;/FQL&gt;&lt;FQL&gt;&lt;Q&gt;US3032501047^FF_TAX_RATE(ANN_R,1/1/2018,12/31/2018)&lt;/Q&gt;&lt;R&gt;1&lt;/R&gt;&lt;C&gt;1&lt;/C&gt;&lt;D xsi:type="xsd:double"&gt;19.403308439324&lt;/D&gt;&lt;/FQL&gt;&lt;FQL&gt;&lt;Q&gt;US3032501047^FF_TAX_RATE(ANN_R,1/1/2019,12/31/2019)&lt;/Q&gt;&lt;R&gt;1&lt;/R&gt;&lt;C&gt;1&lt;/C&gt;&lt;D xsi:type="xsd:double"&gt;11.0833425895072&lt;/D&gt;&lt;/FQL&gt;&lt;FQL&gt;&lt;Q&gt;US3032501047^FF_TAX_RATE(ANN_R,1/1/2020,12/31/2020)&lt;/Q&gt;&lt;R&gt;1&lt;/R&gt;&lt;C&gt;1&lt;/C&gt;&lt;D xsi:type="xsd:double"&gt;8.01128404669261&lt;/D&gt;&lt;/FQL&gt;&lt;FQL&gt;&lt;Q&gt;US3032501047^FF_TAX_CF(ANN_R,1/1/2016,12/31/2016)&lt;/Q&gt;&lt;R&gt;1&lt;/R&gt;&lt;C&gt;1&lt;/C&gt;&lt;D xsi:type="xsd:double"&gt;10.855&lt;/D&gt;&lt;/FQL&gt;&lt;FQL&gt;&lt;Q&gt;US3032501047^FF_TAX_CF(ANN_R,1/1/2017,12/31/2017)&lt;/Q&gt;&lt;R&gt;1&lt;/R&gt;&lt;C&gt;1&lt;/C&gt;&lt;D xsi:type="xsd:double"&gt;31.315&lt;/D&gt;&lt;/FQL&gt;&lt;FQL&gt;&lt;Q&gt;US3032501047^FF_TAX_CF(ANN_R,1/1/2018,12/31/2018)&lt;/Q&gt;&lt;R&gt;1&lt;/R&gt;&lt;C&gt;1&lt;/C&gt;&lt;D xsi:type="xsd:double"&gt;13.398&lt;/D&gt;&lt;/FQL&gt;&lt;FQL&gt;&lt;Q&gt;US3032501047^FF_TAX_CF(ANN_R,1/1/2019,12/31/2019)&lt;/Q&gt;&lt;R&gt;1&lt;/R&gt;&lt;C&gt;1&lt;/C&gt;&lt;D xsi:type="xsd:double"&gt;18.779&lt;/D&gt;&lt;/FQL&gt;&lt;FQL&gt;&lt;Q&gt;US3032501047^FF_TAX_CF(ANN_R,1/1/2020,12/31/2020)&lt;/Q&gt;&lt;R&gt;1&lt;/R&gt;&lt;C&gt;1&lt;/C&gt;&lt;D xsi:type="xsd:double"&gt;10.152&lt;/D&gt;&lt;/FQL&gt;&lt;FQL&gt;&lt;Q&gt;US3032501047^FF_PTX_INC(ANN_R,1/1/2016,12/31/2016)&lt;/Q&gt;&lt;R&gt;1&lt;/R&gt;&lt;C&gt;1&lt;/C&gt;&lt;D xsi:type="xsd:double"&gt;144.569&lt;/D&gt;&lt;/FQL&gt;&lt;FQL&gt;&lt;Q&gt;US3032501047^FF_PTX_INC(ANN_R,1/1/2017,12/31/2017)&lt;/Q&gt;&lt;R&gt;1&lt;/R&gt;&lt;C&gt;1&lt;/C&gt;&lt;D xsi:type="xsd:double"&gt;151.324&lt;/D&gt;&lt;/FQL&gt;&lt;FQL&gt;&lt;Q&gt;US3032501047^FF_PTX_INC(ANN_R,1/1/2018,12/31/2018)&lt;/Q&gt;&lt;R&gt;1&lt;/R&gt;&lt;C&gt;1&lt;/C&gt;&lt;D xsi:type="xsd:double"&gt;156.932&lt;/D&gt;&lt;/FQL&gt;&lt;FQL&gt;&lt;Q&gt;US3032501047^FF_PTX_INC(ANN_R,1/1/2019,12/31/2019)&lt;/Q&gt;&lt;R&gt;1&lt;/R&gt;&lt;C&gt;1&lt;/C&gt;&lt;D xsi:type="xsd:double"&gt;216.072&lt;/D&gt;&lt;/FQL&gt;&lt;FQL&gt;&lt;Q&gt;US3032501047^FF_PTX_INC(ANN_R,1/1/2020,12/31/2020)&lt;/Q&gt;&lt;R&gt;1&lt;/R&gt;&lt;C&gt;1&lt;/C&gt;&lt;D xsi:type="xsd:double"&gt;257&lt;/D&gt;&lt;/FQL&gt;&lt;FQL&gt;&lt;Q&gt;US3032501047^SUS_RR_RISK_SCORE(NOW,NOW,,"ESG")&lt;/Q&gt;&lt;R&gt;0&lt;/R&gt;&lt;C&gt;0&lt;/C&gt;&lt;/FQL&gt;&lt;FQL&gt;&lt;Q&gt;US3032501047^SUS_EC_RISK_SCORE(NOW,NOW,,"SOC")&lt;/Q&gt;&lt;R&gt;0&lt;/R&gt;&lt;C&gt;0&lt;/C&gt;&lt;/FQL&gt;&lt;FQL&gt;&lt;Q&gt;US3032501047^SUS_EC_RISK_SCORE(NOW,NOW,,"GOV")&lt;/Q&gt;&lt;R&gt;0&lt;/R&gt;&lt;C&gt;0&lt;/C&gt;&lt;/FQL&gt;&lt;FQL&gt;&lt;Q&gt;FR0010220475^FG_FACTSET_SECTOR&lt;/Q&gt;&lt;R&gt;1&lt;/R&gt;&lt;C&gt;1&lt;/C&gt;&lt;D xsi:type="xsd:string"&gt;Producer Manufacturing&lt;/D&gt;&lt;/FQL&gt;&lt;FQL&gt;&lt;Q&gt;FR0010220475^FG_GICS_SECTOR&lt;/Q&gt;&lt;R&gt;0&lt;/R&gt;&lt;C&gt;0&lt;/C&gt;&lt;/FQL&gt;&lt;FQL&gt;&lt;Q&gt;FR0010220475^FF_TAX_RATE(ANN_R,1/1/2016,12/31/2016)&lt;/Q&gt;&lt;R&gt;0&lt;/R&gt;&lt;C&gt;0&lt;/C&gt;&lt;/FQL&gt;&lt;FQL&gt;&lt;Q&gt;FR0010220475^FF_TAX_RATE(ANN_R,1/1/2017,12/31/2017)&lt;/Q&gt;&lt;R&gt;1&lt;/R&gt;&lt;C&gt;1&lt;/C&gt;&lt;D xsi:type="xsd:double"&gt;32.9004329004329&lt;/D&gt;&lt;/FQL&gt;&lt;FQL&gt;&lt;Q&gt;FR0010220475^FF_TAX_RATE(ANN_R,1/1/2018,12/31/2018)&lt;/Q&gt;&lt;R&gt;1&lt;/R&gt;&lt;C&gt;1&lt;/C&gt;&lt;D xsi:type="xsd:double"&gt;35.7575757575758&lt;/D&gt;&lt;/FQL&gt;&lt;FQL&gt;&lt;Q&gt;FR0010220475^FF_TAX_RATE(ANN_R,1/1/2019,12/31/2019)&lt;/Q&gt;&lt;R&gt;1&lt;/R&gt;&lt;C&gt;1&lt;/C&gt;&lt;D xsi:type="xsd:double"&gt;21.875&lt;/D&gt;&lt;/FQL&gt;&lt;FQL&gt;&lt;Q&gt;FR0010220475^FF_TAX_RATE(ANN_R,1/1/2020,12/31/2020)&lt;/Q&gt;&lt;R&gt;1&lt;/R&gt;&lt;C&gt;1&lt;/C&gt;&lt;D xsi:type="xsd:double"&gt;25.1599147121535&lt;/D&gt;&lt;/FQL&gt;&lt;FQL&gt;&lt;Q&gt;FR0010220475^FF_TAX_CF(ANN_R,1/1/2016,12/31/2016)&lt;/Q&gt;&lt;R&gt;1&lt;/R&gt;&lt;C&gt;1&lt;/C&gt;&lt;D xsi:type="xsd:double"&gt;211&lt;/D&gt;&lt;/FQL&gt;&lt;FQL&gt;&lt;Q&gt;FR0010220475^FF_TAX_CF(ANN_R,1/1/2017,12/31/2017)&lt;/Q&gt;&lt;R&gt;1&lt;/R&gt;&lt;C&gt;1&lt;/C&gt;&lt;D xsi:type="xsd:double"&gt;87&lt;/D&gt;&lt;/FQL&gt;&lt;FQL&gt;&lt;Q&gt;FR0010220475^FF_TAX_CF(ANN_R,1/1/2018,12/31/2018)&lt;/Q&gt;&lt;R&gt;1&lt;/R&gt;&lt;C&gt;1&lt;/C&gt;&lt;D xsi:type="xsd:double"&gt;93&lt;/D&gt;&lt;/FQL&gt;&lt;FQL&gt;&lt;Q&gt;FR0010220475^FF_TAX_CF(ANN_R,1/1/2019,12/31/2019)&lt;/Q&gt;&lt;R&gt;1&lt;/R&gt;&lt;C&gt;1&lt;/C&gt;&lt;D xsi:type="xsd:double"&gt;105&lt;/D&gt;&lt;/FQL&gt;&lt;FQL&gt;&lt;Q&gt;FR0010220475^FF_TAX_CF(ANN_R,1/1/2020,12/31/2020)&lt;/Q&gt;&lt;R&gt;1&lt;/R&gt;&lt;C&gt;1&lt;/C&gt;&lt;D xsi:type="xsd:double"&gt;102&lt;/D&gt;&lt;/FQL&gt;&lt;FQL&gt;&lt;Q&gt;FR0010220475^FF_PTX_INC(ANN_R,1/1/2016,12/31/2016)&lt;/Q&gt;&lt;R&gt;1&lt;/R&gt;&lt;C&gt;1&lt;/C&gt;&lt;D xsi:type="xsd:double"&gt;-501&lt;/D&gt;&lt;/FQL&gt;&lt;FQL&gt;&lt;Q&gt;FR0010220475^FF_PTX_INC(ANN_R,1/1/2017,12/31/2017)&lt;/Q&gt;&lt;R&gt;1&lt;/R&gt;&lt;C&gt;1&lt;/C&gt;&lt;D xsi:type="xsd:double"&gt;231&lt;/D&gt;&lt;/FQL&gt;&lt;FQL&gt;&lt;Q&gt;FR0010220475^FF_PTX_INC(ANN_R,1/1/2018,12/31/2018)&lt;/Q&gt;&lt;R&gt;1&lt;/R&gt;&lt;C&gt;1&lt;/C&gt;&lt;D xsi:type="xsd:double"&gt;165&lt;/D&gt;&lt;/FQL&gt;&lt;FQL&gt;&lt;Q&gt;FR0010220475^FF_PTX_INC(ANN_R,1/1/2019,12/31/2019)&lt;/Q&gt;&lt;R&gt;1&lt;/R&gt;&lt;C&gt;1&lt;/C&gt;&lt;D xsi:type="xsd:double"&gt;320&lt;/D&gt;&lt;/FQL&gt;&lt;FQL&gt;&lt;Q&gt;FR0010220475^FF_PTX_INC(ANN_R,1/1/2020,12/31/2020)&lt;/Q&gt;&lt;R&gt;1&lt;/R&gt;&lt;C&gt;1&lt;/C&gt;&lt;D xsi:type="xsd:double"&gt;469&lt;/D&gt;&lt;/FQL&gt;&lt;FQL&gt;&lt;Q&gt;FR0010220475^SUS_RR_RISK_SCORE(NOW,NOW,,"ESG")&lt;/Q&gt;&lt;R&gt;0&lt;/R&gt;&lt;C&gt;0&lt;/C&gt;&lt;/FQL&gt;&lt;FQL&gt;&lt;Q&gt;FR0010220475^SUS_EC_RISK_SCORE(NOW,NOW,,"SOC")&lt;/Q&gt;&lt;R&gt;0&lt;/R&gt;&lt;C&gt;0&lt;/C&gt;&lt;/FQL&gt;&lt;FQL&gt;&lt;Q&gt;FR0010220475^SUS_EC_RISK_SCORE(NOW,NOW,,"GOV")&lt;/Q&gt;&lt;R&gt;0&lt;/R&gt;&lt;C&gt;0&lt;/C&gt;&lt;/FQL&gt;&lt;FQL&gt;&lt;Q&gt;US7458671010^FG_FACTSET_SECTOR&lt;/Q&gt;&lt;R&gt;1&lt;/R&gt;&lt;C&gt;1&lt;/C&gt;&lt;D xsi:type="xsd:string"&gt;Consumer Durables&lt;/D&gt;&lt;/FQL&gt;&lt;FQL&gt;&lt;Q&gt;US7458671010^FG_GICS_SECTOR&lt;/Q&gt;&lt;R&gt;1&lt;/R&gt;&lt;C&gt;1&lt;/C&gt;&lt;D xsi:type="xsd:string"&gt;Consumer Discretionary&lt;/D&gt;&lt;/FQL&gt;&lt;FQL&gt;&lt;Q&gt;US7458671010^FF_TAX_RATE(ANN_R,1/1/2016,12/31/2016)&lt;/Q&gt;&lt;R&gt;1&lt;/R&gt;&lt;C&gt;1&lt;/C&gt;&lt;D xsi:type="xsd:double"&gt;35.4604058467634&lt;/D&gt;&lt;/FQL&gt;&lt;FQL&gt;&lt;Q&gt;US7458671010^FF_TAX_RATE(ANN_R,1/1/2017,12/31/2017)&lt;/Q&gt;&lt;R&gt;1&lt;/R&gt;&lt;C&gt;1&lt;/C&gt;&lt;D xsi:type="xsd:double"&gt;52.3639047834108&lt;/D&gt;&lt;/FQL&gt;&lt;FQL&gt;&lt;Q&gt;US7458671010^FF_TAX_RATE(ANN_R,1/1/2018,12/31/2018)&lt;/Q&gt;&lt;R&gt;1&lt;/R&gt;&lt;C&gt;1&lt;/C&gt;&lt;D xsi:type="xsd:double"&gt;24.1563886786292&lt;/D&gt;&lt;/FQL&gt;&lt;FQL&gt;&lt;Q&gt;US7458671010^FF_TAX_RATE(ANN_R,1/1/2019,12/31/2019)&lt;/Q&gt;&lt;R&gt;1&lt;/R&gt;&lt;C&gt;1&lt;/C&gt;&lt;D xsi:type="xsd:double"&gt;24.1028504541736&lt;/D&gt;&lt;/FQL&gt;&lt;FQL&gt;&lt;Q&gt;US7458671010^FF_TAX_RATE(ANN_R,1/1/2020,12/31/2020)&lt;/Q&gt;&lt;R&gt;1&lt;/R&gt;&lt;C&gt;1&lt;/C&gt;&lt;D xsi:type="xsd:double"&gt;18.6183905306549&lt;/D&gt;&lt;/FQL&gt;&lt;FQL&gt;&lt;Q&gt;US7458671010^FF_TAX_CF(ANN_R,1/1/2016,12/31/2016)&lt;/Q&gt;&lt;R&gt;1&lt;/R&gt;&lt;C&gt;1&lt;/C&gt;&lt;D xsi:type="xsd:double"&gt;2.743&lt;/D&gt;&lt;/FQL&gt;&lt;FQL&gt;&lt;Q&gt;US7458671010^FF_TAX_CF(ANN_R,1/1/2017,12/31/2017)&lt;/Q&gt;&lt;R&gt;1&lt;/R&gt;&lt;C&gt;1&lt;/C&gt;&lt;D xsi:type="xsd:double"&gt;14.875&lt;/D&gt;&lt;/FQL&gt;&lt;FQL&gt;&lt;Q&gt;US7458671010^FF_TAX_CF(ANN_R,1/1/2018,12/31/2018)&lt;/Q&gt;&lt;R&gt;1&lt;/R&gt;&lt;C&gt;1&lt;/C&gt;&lt;D xsi:type="xsd:double"&gt;89.204&lt;/D&gt;&lt;/FQL&gt;&lt;FQL&gt;&lt;Q&gt;US7458671010^FF_TAX_CF(ANN_R,1/1/2019,12/31/2019)&lt;/Q&gt;&lt;R&gt;1&lt;/R&gt;&lt;C&gt;1&lt;/C&gt;&lt;D xsi:type="xsd:double"&gt;137.119&lt;/D&gt;&lt;/FQL&gt;&lt;FQL&gt;&lt;Q&gt;US7458671010^FF_TAX_CF(ANN_R,1/1/2020,12/31/2020)&lt;/Q&gt;&lt;R&gt;1&lt;/R&gt;&lt;C&gt;1&lt;/C&gt;&lt;D xsi:type="xsd:double"&gt;264.248&lt;/D&gt;&lt;/FQL&gt;&lt;FQL&gt;&lt;Q&gt;US7458671010^FF_PTX_INC(ANN_R,1/1/2016,12/31/2016)&lt;/Q&gt;&lt;R&gt;1&lt;/R&gt;&lt;C&gt;1&lt;/C&gt;&lt;D xsi:type="xsd:double"&gt;933.85&lt;/D&gt;&lt;/FQL&gt;&lt;FQL&gt;&lt;Q&gt;US7458671010^FF_PTX_INC(ANN_R,1/1/2017,12/31/2017)&lt;/Q&gt;&lt;R&gt;1&lt;/R&gt;&lt;C&gt;1&lt;/C&gt;&lt;D xsi:type="xsd:double"&gt;938.828&lt;/D&gt;&lt;/FQL&gt;&lt;FQL&gt;&lt;Q&gt;US7458671010^FF_PTX_INC(ANN_R,1/1/2018,12/31/2018)&lt;/Q&gt;&lt;R&gt;1&lt;/R&gt;&lt;C&gt;1&lt;/C&gt;&lt;D xsi:type="xsd:double"&gt;1347.54&lt;/D&gt;&lt;/FQL&gt;&lt;FQL&gt;&lt;Q&gt;US7458671010^FF_PTX_INC(ANN_R,1/1/2019,12/31/2019)&lt;/Q&gt;&lt;R&gt;1&lt;/R&gt;&lt;C&gt;1&lt;/C&gt;&lt;D xsi:type="xsd:double"&gt;1339.576&lt;/D&gt;&lt;/FQL&gt;&lt;FQL&gt;&lt;Q&gt;US7458671010^FF_PTX_INC(ANN_R,1/1/2020,12/31/2020)&lt;/Q&gt;&lt;R&gt;1&lt;/R&gt;&lt;C&gt;1&lt;/C&gt;&lt;D xsi:type="xsd:double"&gt;1728.694&lt;/D&gt;&lt;/FQL&gt;&lt;FQL&gt;&lt;Q&gt;US7458671010^SUS_RR_RISK_SCORE(NOW,NOW,,"ESG")&lt;/Q&gt;&lt;R&gt;0&lt;/R&gt;&lt;C&gt;0&lt;/C&gt;&lt;/FQL&gt;&lt;FQL&gt;&lt;Q&gt;US7458671010^SUS_EC_RISK_SCORE(NOW,NOW,,"SOC")&lt;/Q&gt;&lt;R&gt;0&lt;/R&gt;&lt;C&gt;0&lt;/C&gt;&lt;/FQL&gt;&lt;FQL&gt;&lt;Q&gt;US7458671010^SUS_EC_RISK_SCORE(NOW,NOW,,"GOV")&lt;/Q&gt;&lt;R&gt;0&lt;/R&gt;&lt;C&gt;0&lt;/C&gt;&lt;/FQL&gt;&lt;FQL&gt;&lt;Q&gt;NL0010832176^FG_FACTSET_SECTOR&lt;/Q&gt;&lt;R&gt;1&lt;/R&gt;&lt;C&gt;1&lt;/C&gt;&lt;D xsi:type="xsd:string"&gt;Health Technology&lt;/D&gt;&lt;/FQL&gt;&lt;FQL&gt;&lt;Q&gt;NL0010832176^FG_GICS_SECTOR&lt;/Q&gt;&lt;R&gt;0&lt;/R&gt;&lt;C&gt;0&lt;/C&gt;&lt;/FQL&gt;&lt;FQL&gt;&lt;Q&gt;NL0010832176^FF_TAX_RATE(ANN_R,1/1/2016,12/31/2016)&lt;/Q&gt;&lt;R&gt;0&lt;/R&gt;&lt;C&gt;0&lt;/C&gt;&lt;/FQL&gt;&lt;FQL&gt;&lt;Q&gt;NL0010832176^FF_TAX_RATE(ANN_R,1/1/2017,12/31/2017)&lt;/Q&gt;&lt;R&gt;0&lt;/R&gt;&lt;C&gt;0&lt;/C&gt;&lt;/FQL&gt;&lt;FQL&gt;&lt;Q&gt;NL0010832176^FF_TAX_RATE(ANN_R,1/1/2018,12/31/2018)&lt;/Q&gt;&lt;R&gt;0&lt;/R&gt;&lt;C&gt;0&lt;/C&gt;&lt;/FQL&gt;&lt;FQL&gt;&lt;Q&gt;NL0010832176^FF_TAX_RATE(ANN_R,1/1/2019,12/31/2019)&lt;/Q&gt;&lt;R&gt;0&lt;/R&gt;&lt;C&gt;0&lt;/C&gt;&lt;/FQL&gt;&lt;FQL&gt;&lt;Q&gt;NL0010832176^FF_TAX_RATE(ANN_R,1/1/2020,12/31/2020)&lt;/Q&gt;&lt;R&gt;0&lt;/R&gt;&lt;C&gt;0&lt;/C&gt;&lt;/FQL&gt;&lt;FQL&gt;&lt;Q&gt;NL0010832176^FF_TAX_CF(ANN_R,1/1/2016,12/31/2016)&lt;/Q&gt;&lt;R&gt;0&lt;/R&gt;&lt;C&gt;0&lt;/C&gt;&lt;/FQL&gt;&lt;FQL&gt;&lt;Q&gt;NL0010832176^FF_TAX_CF(ANN_R,1/1/2017,12/31/2017)&lt;/Q&gt;&lt;R&gt;0&lt;/R&gt;&lt;C&gt;0&lt;/C&gt;&lt;/FQL&gt;&lt;FQL&gt;&lt;Q&gt;NL0010832176^FF_TAX_CF(ANN_R,1/1/2018,12/31/2018)&lt;/Q&gt;&lt;R&gt;1&lt;/R&gt;&lt;C&gt;1&lt;/C&gt;&lt;D xsi:type="xsd:double"&gt;0.565&lt;/D&gt;&lt;/FQL&gt;&lt;FQL&gt;&lt;Q&gt;NL0010832176^FF_TAX_CF(ANN_R,1/1/2019,12/31/2019)&lt;/Q&gt;&lt;R&gt;1&lt;/R&gt;&lt;C&gt;1&lt;/C&gt;&lt;D xsi:type="xsd:double"&gt;4.356&lt;/D&gt;&lt;/FQL&gt;&lt;FQL&gt;&lt;Q&gt;NL0010832176^FF_TAX_CF(ANN_R,1/1/2020,12/31/2020)&lt;/Q&gt;&lt;R&gt;1&lt;/R&gt;&lt;C&gt;1&lt;/C&gt;&lt;D xsi:type="xsd:double"&gt;2.45&lt;/D&gt;&lt;/FQL&gt;&lt;FQL&gt;&lt;Q&gt;NL0010832176^FF_PTX_INC(ANN_R,1/1/2016,12/31/2016)&lt;/Q&gt;&lt;R&gt;1&lt;/R&gt;&lt;C&gt;1&lt;/C&gt;&lt;D xsi:type="xsd:double"&gt;-22.015&lt;/D&gt;&lt;/FQL&gt;&lt;FQL&gt;&lt;Q&gt;NL0010832176^FF_PTX_INC(ANN_R,1/1/2017,12/31/2017)&lt;/Q&gt;&lt;R&gt;1&lt;/R&gt;&lt;C&gt;1&lt;/C&gt;&lt;D xsi:type="xsd:double"&gt;-28.462&lt;/D&gt;&lt;/FQL&gt;&lt;FQL&gt;&lt;Q&gt;NL0010832176^FF_PTX_INC(ANN_R,1/1/2018,12/31/2018)&lt;/Q&gt;&lt;R&gt;1&lt;/R&gt;&lt;C&gt;1&lt;/C&gt;&lt;D xsi:type="xsd:double"&gt;-67.998&lt;/D&gt;&lt;/FQL&gt;&lt;FQL&gt;&lt;Q&gt;NL0010832176^FF_PTX_INC(ANN_R,1/1/2019,12/31/2019)&lt;/Q&gt;&lt;R&gt;1&lt;/R&gt;&lt;C&gt;1&lt;/C&gt;&lt;D xsi:type="xsd:double"&gt;-163.031&lt;/D&gt;&lt;/FQL&gt;&lt;FQL&gt;&lt;Q&gt;NL0010832176^FF_PTX_INC(ANN_R,1/1/2020,12/31/2020)&lt;/Q&gt;&lt;R&gt;1&lt;/R&gt;&lt;C&gt;1&lt;/C&gt;&lt;D xsi:type="xsd:double"&gt;-535.014&lt;/D&gt;&lt;/FQL&gt;&lt;FQL&gt;&lt;Q&gt;NL0010832176^SUS_RR_RISK_SCORE(NOW,NOW,,"ESG")&lt;/Q&gt;&lt;R&gt;0&lt;/R&gt;&lt;C&gt;0&lt;/C&gt;&lt;/FQL&gt;&lt;FQL&gt;&lt;Q&gt;NL0010832176^SUS_EC_RISK_SCORE(NOW,NOW,,"SOC")&lt;/Q&gt;&lt;R&gt;0&lt;/R&gt;&lt;C&gt;0&lt;/C&gt;&lt;/FQL&gt;&lt;FQL&gt;&lt;Q&gt;NL0010832176^SUS_EC_RISK_SCORE(NOW,NOW,,"GOV")&lt;/Q&gt;&lt;R&gt;0&lt;/R&gt;&lt;C&gt;0&lt;/C&gt;&lt;/FQL&gt;&lt;FQL&gt;&lt;Q&gt;HK0011000095^FG_FACTSET_SECTOR&lt;/Q&gt;&lt;R&gt;1&lt;/R&gt;&lt;C&gt;1&lt;/C&gt;&lt;D xsi:type="xsd:string"&gt;Finance&lt;/D&gt;&lt;/FQL&gt;&lt;FQL&gt;&lt;Q&gt;HK0011000095^FG_GICS_SECTOR&lt;/Q&gt;&lt;R&gt;0&lt;/R&gt;&lt;C&gt;0&lt;/C&gt;&lt;/FQL&gt;&lt;FQL&gt;&lt;Q&gt;HK0011000095^FF_TAX_RATE(ANN_R,1/1/2016,12/31/2016)&lt;/Q&gt;&lt;R&gt;1&lt;/R&gt;&lt;C&gt;1&lt;/C&gt;&lt;D xsi:type="xsd:double"&gt;15.1178627553693&lt;/D&gt;&lt;/FQL&gt;&lt;FQL&gt;&lt;Q&gt;HK0011000095^FF_TAX_RATE(ANN_R,1/1/2017,12/31/2017)&lt;/Q&gt;&lt;R&gt;1&lt;/R&gt;&lt;C&gt;1&lt;/C&gt;&lt;D xsi:type="xsd:double"&gt;15.5064627861789&lt;/D&gt;&lt;/FQL&gt;&lt;FQL&gt;&lt;Q&gt;HK0011000095^FF_TAX_RATE(ANN_R,1/1/2018,12/31/2018)&lt;/Q&gt;&lt;R&gt;1&lt;/R&gt;&lt;C&gt;1&lt;/C&gt;&lt;D xsi:type="xsd:double"&gt;14.9268429938098&lt;/D&gt;&lt;/FQL&gt;&lt;FQL&gt;&lt;Q&gt;HK0011000095^FF_TAX_RATE(ANN_R,1/1/2019,12/31/2019)&lt;/Q&gt;&lt;R&gt;1&lt;/R&gt;&lt;C&gt;1&lt;/C&gt;&lt;D xsi:type="xsd:double"&gt;13.8513865269149&lt;/D&gt;&lt;/FQL&gt;&lt;FQL&gt;&lt;Q&gt;HK0011000095^FF_TAX_RATE(ANN_R,1/1/2020,12/31/2020)&lt;/Q&gt;&lt;R&gt;1&lt;/R&gt;&lt;C&gt;1&lt;/C&gt;&lt;D xsi:type="xsd:double"&gt;14.1341300092717&lt;/D&gt;&lt;/FQL&gt;&lt;FQL&gt;&lt;Q&gt;HK0011000095^FF_TAX_CF(ANN_R,1/1/2016,12/31/2016)&lt;/Q&gt;&lt;R&gt;1&lt;/R&gt;&lt;C&gt;1&lt;/C&gt;&lt;D xsi:type="xsd:double"&gt;3034&lt;/D&gt;&lt;/FQL&gt;&lt;FQL&gt;&lt;Q&gt;HK0011000095^FF_TAX_CF(ANN_R,1/1/2017,12/31/2017)&lt;/Q&gt;&lt;R&gt;1&lt;/R&gt;&lt;C&gt;1&lt;/C&gt;&lt;D xsi:type="xsd:double"&gt;2522&lt;/D&gt;&lt;/FQL&gt;&lt;FQL&gt;&lt;Q&gt;HK0011000095^FF_TAX_CF(ANN_R,1/1/2018,12/31/2018)&lt;/Q&gt;&lt;R&gt;1&lt;/R&gt;&lt;C&gt;1&lt;/C&gt;&lt;D xsi:type="xsd:double"&gt;3840&lt;/D&gt;&lt;/FQL&gt;&lt;FQL&gt;&lt;Q&gt;HK0011000095^FF_TAX_CF(ANN_R,1/1/2019,12/31/2019)&lt;/Q&gt;&lt;R&gt;1&lt;/R&gt;&lt;C&gt;1&lt;/C&gt;&lt;D xsi:type="xsd:double"&gt;40&lt;/D&gt;&lt;/FQL&gt;&lt;FQL&gt;&lt;Q&gt;HK0011000095^FF_TAX_CF(ANN_R,1/1/2020,12/31/2020)&lt;/Q&gt;&lt;R&gt;1&lt;/R&gt;&lt;C&gt;1&lt;/C&gt;&lt;D xsi:type="xsd:double"&gt;6207&lt;/D&gt;&lt;/FQL&gt;&lt;FQL&gt;&lt;Q&gt;HK0011000095^FF_PTX_INC(ANN_R,1/1/2016,12/31/2016)&lt;/Q&gt;&lt;R&gt;1&lt;/R&gt;&lt;C&gt;1&lt;/C&gt;&lt;D xsi:type="xsd:double"&gt;19090&lt;/D&gt;&lt;/FQL&gt;&lt;FQL&gt;&lt;Q&gt;HK0011000095^FF_PTX_INC(ANN_R,1/1/2017,12/31/2017)&lt;/Q&gt;&lt;R&gt;1&lt;/R&gt;&lt;C&gt;1&lt;/C&gt;&lt;D xsi:type="xsd:double"&gt;23674&lt;/D&gt;&lt;/FQL&gt;&lt;FQL&gt;&lt;Q&gt;HK0011000095^FF_PTX_INC(ANN_R,1/1/2018,12/31/2018)&lt;/Q&gt;&lt;R&gt;1&lt;/R&gt;&lt;C&gt;1&lt;/C&gt;&lt;D xsi:type="xsd:double"&gt;28432&lt;/D&gt;&lt;/FQL&gt;&lt;FQL&gt;&lt;Q&gt;HK0011000095^FF_PTX_INC(ANN_R,1/1/2019,12/31/2019)&lt;/Q&gt;&lt;R&gt;1&lt;/R&gt;&lt;C&gt;1&lt;/C&gt;&lt;D xsi:type="xsd:double"&gt;28813&lt;/D&gt;&lt;/FQL&gt;&lt;FQL&gt;&lt;Q&gt;HK0011000095^FF_PTX_INC(ANN_R,1/1/2020,12/31/2020)&lt;/Q&gt;&lt;R&gt;1&lt;/R&gt;&lt;C&gt;1&lt;/C&gt;&lt;D xsi:type="xsd:double"&gt;19414&lt;/D&gt;&lt;/FQL&gt;&lt;FQL&gt;&lt;Q&gt;HK0011000095^SUS_RR_RISK_SCORE(NOW,NOW,,"ESG")&lt;/Q&gt;&lt;R&gt;1&lt;/R&gt;&lt;C&gt;1&lt;/C&gt;&lt;D xsi:type="xsd:double"&gt;20.073825&lt;/D&gt;&lt;/FQL&gt;&lt;FQL&gt;&lt;Q&gt;HK0011000095^SUS_EC_RISK_SCORE(NOW,NOW,,"SOC")&lt;/Q&gt;&lt;R&gt;1&lt;/R&gt;&lt;C&gt;1&lt;/C&gt;&lt;D xsi:type="xsd:string"&gt;10.387800&lt;/D&gt;&lt;/FQL&gt;&lt;FQL&gt;&lt;Q&gt;HK0011000095^SUS_EC_RISK_SCORE(NOW,NOW,,"GOV")&lt;/Q&gt;&lt;R&gt;1&lt;/R&gt;&lt;C&gt;1&lt;/C&gt;&lt;D xsi:type="xsd:string"&gt;8.910225&lt;/D&gt;&lt;/FQL&gt;&lt;FQL&gt;&lt;Q&gt;CA0084741085^FG_FACTSET_SECTOR&lt;/Q&gt;&lt;R&gt;1&lt;/R&gt;&lt;C&gt;1&lt;/C&gt;&lt;D xsi:type="xsd:string"&gt;Non-Energy Minerals&lt;/D&gt;&lt;/FQL&gt;&lt;FQL&gt;&lt;Q&gt;CA0084741085^FG_GICS_SECTOR&lt;/Q&gt;&lt;R&gt;0&lt;/R&gt;&lt;C&gt;0&lt;/C&gt;&lt;/FQL&gt;&lt;FQL&gt;&lt;Q&gt;CA0084741085^FF_TAX_RATE(ANN_R,1/1/2016,12/31/2016)&lt;/Q&gt;&lt;R&gt;1&lt;/R&gt;&lt;C&gt;1&lt;/C&gt;&lt;D xsi:type="xsd:double"&gt;40.8390790468634&lt;/D&gt;&lt;/FQL&gt;&lt;FQL&gt;&lt;Q&gt;CA0084741085^FF_TAX_RATE(ANN_R,1/1/2017,12/31/2017)&lt;/Q&gt;&lt;R&gt;1&lt;/R&gt;&lt;C&gt;1&lt;/C&gt;&lt;D xsi:type="xsd:double"&gt;29.0295293982417&lt;/D&gt;&lt;/FQL&gt;&lt;FQL&gt;&lt;Q&gt;CA0084741085^FF_TAX_RATE(ANN_R,1/1/2018,12/31/2018)&lt;/Q&gt;&lt;R&gt;0&lt;/R&gt;&lt;C&gt;0&lt;/C&gt;&lt;/FQL&gt;&lt;FQL&gt;&lt;Q&gt;CA0084741085^FF_TAX_RATE(ANN_R,1/1/2019,12/31/2019)&lt;/Q&gt;&lt;R&gt;1&lt;/R&gt;&lt;C&gt;1&lt;/C&gt;&lt;D xsi:type="xsd:double"&gt;35.9497632461671&lt;/D&gt;&lt;/FQL&gt;&lt;FQL&gt;&lt;Q&gt;CA0084741085^FF_TAX_RATE(ANN_R,1/1/2020,12/31/2020)&lt;/Q&gt;&lt;R&gt;1&lt;/R&gt;&lt;C&gt;1&lt;/C&gt;&lt;D xsi:type="xsd:double"&gt;33.3467523923055&lt;/D&gt;&lt;/FQL&gt;&lt;FQL&gt;&lt;Q&gt;CA0084741085^FF_TAX_CF(ANN_R,1/1/2016,12/31/2016)&lt;/Q&gt;&lt;R&gt;1&lt;/R&gt;&lt;C&gt;1&lt;/C&gt;&lt;D xsi:type="xsd:double"&gt;105.184000000382&lt;/D&gt;&lt;/FQL&gt;&lt;FQL&gt;&lt;Q&gt;CA0084741085^FF_TAX_CF(ANN_R,1/1/2017,12/31/2017)&lt;/Q&gt;&lt;R&gt;1&lt;/R&gt;&lt;C&gt;1&lt;/C&gt;&lt;D xsi:type="xsd:double"&gt;127.91500000015&lt;/D&gt;&lt;/FQL&gt;&lt;FQL&gt;&lt;Q&gt;CA0084741085^FF_TAX_CF(ANN_R,1/1/2018,12/31/2018)&lt;/Q&gt;&lt;R&gt;1&lt;/R&gt;&lt;C&gt;1&lt;/C&gt;&lt;D xsi:type="xsd:double"&gt;106.568000000452&lt;/D&gt;&lt;/FQL&gt;&lt;FQL&gt;&lt;Q&gt;CA0084741085^FF_TAX_CF(ANN_R,1/1/2019,12/31/2019)&lt;/Q&gt;&lt;R&gt;1&lt;/R&gt;&lt;C&gt;1&lt;/C&gt;&lt;D xsi:type="xsd:double"&gt;90.694000000011&lt;/D&gt;&lt;/FQL&gt;&lt;FQL&gt;&lt;Q&gt;CA0084741085^FF_TAX_CF(ANN_R,1/1/2020,12/31/2020)&lt;/Q&gt;&lt;R&gt;1&lt;/R&gt;&lt;C&gt;1&lt;/C&gt;&lt;D xsi:type="xsd:double"&gt;110.851000000096&lt;/D&gt;&lt;/FQL&gt;&lt;FQL&gt;&lt;Q&gt;CA0084741085^FF_PTX_INC(ANN_R,1/1/2016,12/31/2016)&lt;/Q&gt;&lt;R&gt;1&lt;/R&gt;&lt;C&gt;1&lt;/C&gt;&lt;D xsi:type="xsd:double"&gt;268.461000000975&lt;/D&gt;&lt;/FQL&gt;&lt;FQL&gt;&lt;Q&gt;CA0084741085^FF_PTX_INC(ANN_R,1/1/2017,12/31/2017)&lt;/Q&gt;&lt;R&gt;1&lt;/R&gt;&lt;C&gt;1&lt;/C&gt;&lt;D xsi:type="xsd:double"&gt;339.289000000397&lt;/D&gt;&lt;/FQL&gt;&lt;FQL&gt;&lt;Q&gt;CA0084741085^FF_PTX_INC(ANN_R,1/1/2018,12/31/2018)&lt;/Q&gt;&lt;R&gt;1&lt;/R&gt;&lt;C&gt;1&lt;/C&gt;&lt;D xsi:type="xsd:double"&gt;-259.052000001099&lt;/D&gt;&lt;/FQL&gt;&lt;FQL&gt;&lt;Q&gt;CA0084741085^FF_PTX_INC(ANN_R,1/1/2019,12/31/2019)&lt;/Q&gt;&lt;R&gt;1&lt;/R&gt;&lt;C&gt;1&lt;/C&gt;&lt;D xsi:type="xsd:double"&gt;738.742000000089&lt;/D&gt;&lt;/FQL&gt;&lt;FQL&gt;&lt;Q&gt;CA0084741085^FF_PTX_INC(ANN_R,1/1/2020,12/31/2020)&lt;/Q&gt;&lt;R&gt;1&lt;/R&gt;&lt;C&gt;1&lt;/C&gt;&lt;D xsi:type="xsd:double"&gt;767.565000000664&lt;/D&gt;&lt;/FQL&gt;&lt;FQL&gt;&lt;Q&gt;CA0084741085^SUS_RR_RISK_SCORE(NOW,NOW,,"ESG")&lt;/Q&gt;&lt;R&gt;1&lt;/R&gt;&lt;C&gt;1&lt;/C&gt;&lt;D xsi:type="xsd:double"&gt;27.9893451858107&lt;/D&gt;&lt;/FQL&gt;&lt;FQL&gt;&lt;Q&gt;CA0084741085^SUS_EC_RISK_SCORE(NOW,NOW,,"SOC")&lt;/Q&gt;&lt;R&gt;1&lt;/R&gt;&lt;C&gt;1&lt;/C&gt;&lt;D xsi:type="xsd:string"&gt;8.092833&lt;/D&gt;&lt;/FQL&gt;&lt;FQL&gt;&lt;Q&gt;CA0084741085^SUS_EC_RISK_SCORE(NOW,NOW,,"GOV")&lt;/Q&gt;&lt;R&gt;1&lt;/R&gt;&lt;C&gt;1&lt;/C&gt;&lt;D xsi:type="xsd:string"&gt;6.340162&lt;/D&gt;&lt;/FQL&gt;&lt;FQL&gt;&lt;Q&gt;KYG2108Y1052^FG_FACTSET_SECTOR&lt;/Q&gt;&lt;R&gt;1&lt;/R&gt;&lt;C&gt;1&lt;/C&gt;&lt;D xsi:type="xsd:string"&gt;Finance&lt;/D&gt;&lt;/FQL&gt;&lt;FQL&gt;&lt;Q&gt;KYG2108Y1052^FG_GICS_SECTOR&lt;/Q&gt;&lt;R&gt;0&lt;/R&gt;&lt;C&gt;0&lt;/C&gt;&lt;/FQL&gt;&lt;FQL&gt;&lt;Q&gt;KYG2108Y1052^FF_TAX_RATE(ANN_R,1/1/2016,12/31/2016)&lt;/Q&gt;&lt;R&gt;1&lt;/R&gt;&lt;C&gt;1&lt;/C&gt;&lt;D xsi:type="xsd:double"&gt;42.0469496608911&lt;/D&gt;&lt;/FQL&gt;&lt;FQL&gt;&lt;Q&gt;KYG2108Y1052^FF_TAX_RATE(ANN_R,1/1/2017,12/31/2017)&lt;/Q&gt;&lt;R&gt;1&lt;/R&gt;&lt;C&gt;1&lt;/C&gt;&lt;D xsi:type="xsd:double"&gt;44.8316249275147&lt;/D&gt;&lt;/FQL&gt;&lt;FQL&gt;&lt;Q&gt;KYG2108Y1052^FF_TAX_RATE(ANN_R,1/1/2018,12/31/2018)&lt;/Q&gt;&lt;R&gt;1&lt;/R&gt;&lt;C&gt;1&lt;/C&gt;&lt;D xsi:type="xsd:double"&gt;47.2661742477736&lt;/D&gt;&lt;/FQL&gt;&lt;FQL&gt;&lt;Q&gt;KYG2108Y1052^FF_TAX_RATE(ANN_R,1/1/2019,12/31/2019)&lt;/Q&gt;&lt;R&gt;1&lt;/R&gt;&lt;C&gt;1&lt;/C&gt;&lt;D xsi:type="xsd:double"&gt;46.462195512031&lt;/D&gt;&lt;/FQL&gt;&lt;FQL&gt;&lt;Q&gt;KYG2108Y1052^FF_TAX_RATE(ANN_R,1/1/2020,12/31/2020)&lt;/Q&gt;&lt;R&gt;1&lt;/R&gt;&lt;C&gt;1&lt;/C&gt;&lt;D xsi:type="xsd:double"&gt;45.619485848812&lt;/D&gt;&lt;/FQL&gt;&lt;FQL&gt;&lt;Q&gt;KYG2108Y1052^FF_TAX_CF(ANN_R,1/1/2016,12/31/2016)&lt;/Q&gt;&lt;R&gt;1&lt;/R&gt;&lt;C&gt;1&lt;/C&gt;&lt;D xsi:type="xsd:double"&gt;15532.317&lt;/D&gt;&lt;/FQL&gt;&lt;FQL&gt;&lt;Q&gt;KYG2108Y1052^FF_TAX_CF(ANN_R,1/1/2017,12/31/2017)&lt;/Q&gt;&lt;R&gt;1&lt;/R&gt;&lt;C&gt;1&lt;/C&gt;&lt;D xsi:type="xsd:double"&gt;15636.4521484327&lt;/D&gt;&lt;/FQL&gt;&lt;FQL&gt;&lt;Q&gt;KYG2108Y1052^FF_TAX_CF(ANN_R,1/1/2018,12/31/2018)&lt;/Q&gt;&lt;R&gt;1&lt;/R&gt;&lt;C&gt;1&lt;/C&gt;&lt;D xsi:type="xsd:double"&gt;28437.2217698101&lt;/D&gt;&lt;/FQL&gt;&lt;FQL&gt;&lt;Q&gt;KYG2108Y1052^FF_TAX_CF(ANN_R,1/1/2019,12/31/2019)&lt;/Q&gt;&lt;R&gt;1&lt;/R&gt;&lt;C&gt;1&lt;/C&gt;&lt;D xsi:type="xsd:double"&gt;21592.9005190096&lt;/D&gt;&lt;/FQL&gt;&lt;FQL&gt;&lt;Q&gt;KYG2108Y1052^FF_TAX_CF(ANN_R,1/1/2020,12/31/2020)&lt;/Q&gt;&lt;R&gt;1&lt;/R&gt;&lt;C&gt;1&lt;/C&gt;&lt;D xsi:type="xsd:double"&gt;22941.7474416073&lt;/D&gt;&lt;/FQL&gt;&lt;FQL&gt;&lt;Q&gt;KYG2108Y1052^FF_PTX_INC(ANN_R,1/1/2016,12/31/2016)&lt;/Q&gt;&lt;R&gt;1&lt;/R&gt;&lt;C&gt;1&lt;/C&gt;&lt;D xsi:type="xsd:double"&gt;37786.684&lt;/D&gt;&lt;/FQL&gt;&lt;FQL&gt;&lt;Q&gt;KYG2108Y1052^FF_PTX_INC(ANN_R,1/1/2017,12/31/2017)&lt;/Q&gt;&lt;R&gt;1&lt;/R&gt;&lt;C&gt;1&lt;/C&gt;&lt;D xsi:type="xsd:double"&gt;45460.7437557353&lt;/D&gt;&lt;/FQL&gt;&lt;FQL&gt;&lt;Q&gt;KYG2108Y1052^FF_PTX_INC(ANN_R,1/1/2018,12/31/2018)&lt;/Q&gt;&lt;R&gt;1&lt;/R&gt;&lt;C&gt;1&lt;/C&gt;&lt;D xsi:type="xsd:double"&gt;61267.3994229348&lt;/D&gt;&lt;/FQL&gt;&lt;FQL&gt;&lt;Q&gt;KYG2108Y1052^FF_PTX_INC(ANN_R,1/1/2019,12/31/2019)&lt;/Q&gt;&lt;R&gt;1&lt;/R&gt;&lt;C&gt;1&lt;/C&gt;&lt;D xsi:type="xsd:double"&gt;65117.7267096616&lt;/D&gt;&lt;/FQL&gt;&lt;FQL&gt;&lt;Q&gt;KYG2108Y1052^FF_PTX_INC(ANN_R,1/1/2020,12/31/2020)&lt;/Q&gt;&lt;R&gt;1&lt;/R&gt;&lt;C&gt;1&lt;/C&gt;&lt;D xsi:type="xsd:double"&gt;64244.2961778889&lt;/D&gt;&lt;/FQL&gt;&lt;FQL&gt;&lt;Q&gt;KYG2108Y1052^SUS_RR_RISK_SCORE(NOW,NOW,,"ESG")&lt;/Q&gt;&lt;R&gt;1&lt;/R&gt;&lt;C&gt;1&lt;/C&gt;&lt;D xsi:type="xsd:double"&gt;20.2518705263158&lt;/D&gt;&lt;/FQL&gt;&lt;FQL&gt;&lt;Q&gt;KYG2108Y1052^SUS_EC_RISK_SCORE(NOW,NOW,,"SOC")&lt;/Q&gt;&lt;R&gt;1&lt;/R&gt;&lt;C&gt;1&lt;/C&gt;&lt;D xsi:type="xsd:string"&gt;6.650670&lt;/D&gt;&lt;/FQL&gt;&lt;FQL&gt;&lt;Q&gt;KYG2108Y1052^SUS_EC_RISK_SCORE(NOW,NOW,,"GOV")&lt;/Q&gt;&lt;R&gt;1&lt;/R&gt;&lt;C&gt;1&lt;/C&gt;&lt;D xsi:type="xsd:string"&gt;7.851730&lt;/D&gt;&lt;/FQL&gt;&lt;FQL&gt;&lt;Q&gt;US24906P1093^FG_FACTSET_SECTOR&lt;/Q&gt;&lt;R&gt;1&lt;/R&gt;&lt;C&gt;1&lt;/C&gt;&lt;D xsi:type="xsd:string"&gt;Health Technology&lt;/D&gt;&lt;/FQL&gt;&lt;FQL&gt;&lt;Q&gt;US24906P1093^FG_GICS_SECTOR&lt;/Q&gt;&lt;R&gt;1&lt;/R&gt;&lt;C&gt;1&lt;/C&gt;&lt;D xsi:type="xsd:string"&gt;Health Care&lt;/D&gt;&lt;/FQL&gt;&lt;FQL&gt;&lt;Q&gt;US24906P1093^FF_TAX_RATE(ANN_R,1/1/2016,12/31/2016)&lt;/Q&gt;&lt;R&gt;1&lt;/R&gt;&lt;C&gt;1&lt;/C&gt;&lt;D xsi:type="xsd:double"&gt;2.15468360172375&lt;/D&gt;&lt;/FQL&gt;&lt;FQL&gt;&lt;Q&gt;US24906P1093^FF_TAX_RATE(ANN_R,1/1/2017,12/31/2017)&lt;/Q&gt;&lt;R&gt;0&lt;/R&gt;&lt;C&gt;0&lt;/C&gt;&lt;/FQL&gt;&lt;FQL&gt;&lt;Q&gt;US24906P1093^FF_TAX_RATE(ANN_R,1/1/2018,12/31/2018)&lt;/Q&gt;&lt;R&gt;0&lt;/R&gt;&lt;C&gt;0&lt;/C&gt;&lt;/FQL&gt;&lt;FQL&gt;&lt;Q&gt;US24906P1093^FF_TAX_RATE(ANN_R,1/1/2019,12/31/2019)&lt;/Q&gt;&lt;R&gt;1&lt;/R&gt;&lt;C&gt;1&lt;/C&gt;&lt;D xsi:type="xsd:double"&gt;23.8274464389114&lt;/D&gt;&lt;/FQL&gt;&lt;FQL&gt;&lt;Q&gt;US24906P1093^FF_TAX_RATE(ANN_R,1/1/2020,12/31/2020)&lt;/Q&gt;&lt;R&gt;0&lt;/R&gt;&lt;C&gt;0&lt;/C&gt;&lt;/FQL&gt;&lt;FQL&gt;&lt;Q&gt;US24906P1093^FF_TAX_CF(ANN_R,1/1/2016,12/31/2016)&lt;/Q&gt;&lt;R&gt;1&lt;/R&gt;&lt;C&gt;1&lt;/C&gt;&lt;D xsi:type="xsd:double"&gt;112.3&lt;/D&gt;&lt;/FQL&gt;&lt;FQL&gt;&lt;Q&gt;US24906P1093^FF_TAX_CF(ANN_R,1/1/2017,12/31/2017)&lt;/Q&gt;&lt;R&gt;1&lt;/R&gt;&lt;C&gt;1&lt;/C&gt;&lt;D xsi:type="xsd:double"&gt;122.7&lt;/D&gt;&lt;/FQL&gt;&lt;FQL&gt;&lt;Q&gt;US24906P1093^FF_TAX_CF(ANN_R,1/1/2018,12/31/2018)&lt;/Q&gt;&lt;R&gt;1&lt;/R&gt;&lt;C&gt;1&lt;/C&gt;&lt;D xsi:type="xsd:double"&gt;104.7&lt;/D&gt;&lt;/FQL&gt;&lt;FQL&gt;&lt;Q&gt;US24906P1093^FF_TAX_CF(ANN_R,1/1/2019,12/31/2019)&lt;/Q&gt;&lt;R&gt;1&lt;/R&gt;&lt;C&gt;1&lt;/C&gt;&lt;D xsi:type="xsd:double"&gt;112.1&lt;/D&gt;&lt;/FQL&gt;&lt;FQL&gt;&lt;Q&gt;US24906P1093^FF_TAX_CF(ANN_R,1/1/2020,12/31/2020)&lt;/Q&gt;&lt;R&gt;1&lt;/R&gt;&lt;C&gt;1&lt;/C&gt;&lt;D xsi:type="xsd:double"&gt;82&lt;/D&gt;&lt;/FQL&gt;&lt;FQL&gt;&lt;Q&gt;US24906P1093^FF_PTX_INC(ANN_R,1/1/2016,12/31/2016)&lt;/Q&gt;&lt;R&gt;1&lt;/R&gt;&lt;C&gt;1&lt;/C&gt;&lt;D xsi:type="xsd:double"&gt;440.9&lt;/D&gt;&lt;/FQL&gt;&lt;FQL&gt;&lt;Q&gt;US24906P1093^FF_PTX_INC(ANN_R,1/1/2017,12/31/2017)&lt;/Q&gt;&lt;R&gt;1&lt;/R&gt;&lt;C&gt;1&lt;/C&gt;&lt;D xsi:type="xsd:double"&gt;-1603.5&lt;/D&gt;&lt;/FQL&gt;&lt;FQL&gt;&lt;Q&gt;US24906P1093^FF_PTX_INC(ANN_R,1/1/2018,12/31/2018)&lt;/Q&gt;&lt;R&gt;1&lt;/R&gt;&lt;C&gt;1&lt;/C&gt;&lt;D xsi:type="xsd:double"&gt;-958.4&lt;/D&gt;&lt;/FQL&gt;&lt;FQL&gt;&lt;Q&gt;US24906P1093^FF_PTX_INC(ANN_R,1/1/2019,12/31/2019)&lt;/Q&gt;&lt;R&gt;1&lt;/R&gt;&lt;C&gt;1&lt;/C&gt;&lt;D xsi:type="xsd:double"&gt;345.4&lt;/D&gt;&lt;/FQL&gt;&lt;FQL&gt;&lt;Q&gt;US24906P1093^FF_PTX_INC(ANN_R,1/1/2020,12/31/2020)&lt;/Q&gt;&lt;R&gt;1&lt;/R&gt;&lt;C&gt;1&lt;/C&gt;&lt;D xsi:type="xsd:double"&gt;-60&lt;/D&gt;&lt;/FQL&gt;&lt;FQL&gt;&lt;Q&gt;US24906P1093^SUS_RR_RISK_SCORE(NOW,NOW,,"ESG")&lt;/Q&gt;&lt;R&gt;0&lt;/R&gt;&lt;C&gt;0&lt;/C&gt;&lt;/FQL&gt;&lt;FQL&gt;&lt;Q&gt;US24906P1093^SUS_EC_RISK_SCORE(NOW,NOW,,"SOC")&lt;/Q&gt;&lt;R&gt;0&lt;/R&gt;&lt;C&gt;0&lt;/C&gt;&lt;/FQL&gt;&lt;FQL&gt;&lt;Q&gt;US24906P1093^SUS_EC_RISK_SCORE(NOW,NOW,,"GOV")&lt;/Q&gt;&lt;R&gt;0&lt;/R&gt;&lt;C&gt;0&lt;/C&gt;&lt;/FQL&gt;&lt;FQL&gt;&lt;Q&gt;FR0000124141^FG_FACTSET_SECTOR&lt;/Q&gt;&lt;R&gt;1&lt;/R&gt;&lt;C&gt;1&lt;/C&gt;&lt;D xsi:type="xsd:string"&gt;Utilities&lt;/D&gt;&lt;/FQL&gt;&lt;FQL&gt;&lt;Q&gt;FR0000124141^FG_GICS_SECTOR&lt;/Q&gt;&lt;R&gt;0&lt;/R&gt;&lt;C&gt;0&lt;/C&gt;&lt;/FQL&gt;&lt;FQL&gt;&lt;Q&gt;FR0000124141^FF_TAX_RATE(ANN_R,1/1/2016,12/31/2016)&lt;/Q&gt;&lt;R&gt;1&lt;/R&gt;&lt;C&gt;1&lt;/C&gt;&lt;D xsi:type="xsd:double"&gt;32.8804815133276&lt;/D&gt;&lt;/FQL&gt;&lt;FQL&gt;&lt;Q&gt;FR0000124141^FF_TAX_RATE(ANN_R,1/1/2017,12/31/2017)&lt;/Q&gt;&lt;R&gt;1&lt;/R&gt;&lt;C&gt;1&lt;/C&gt;&lt;D xsi:type="xsd:double"&gt;35.443864229765&lt;/D&gt;&lt;/FQL&gt;&lt;FQL&gt;&lt;Q&gt;FR0000124141^FF_TAX_RATE(ANN_R,1/1/2018,12/31/2018)&lt;/Q&gt;&lt;R&gt;1&lt;/R&gt;&lt;C&gt;1&lt;/C&gt;&lt;D xsi:type="xsd:double"&gt;26.9757353937915&lt;/D&gt;&lt;/FQL&gt;&lt;FQL&gt;&lt;Q&gt;FR0000124141^FF_TAX_RATE(ANN_R,1/1/2019,12/31/2019)&lt;/Q&gt;&lt;R&gt;1&lt;/R&gt;&lt;C&gt;1&lt;/C&gt;&lt;D xsi:type="xsd:double"&gt;28.6688436419516&lt;/D&gt;&lt;/FQL&gt;&lt;FQL&gt;&lt;Q&gt;FR0000124141^FF_TAX_RATE(ANN_R,1/1/2020,12/31/2020)&lt;/Q&gt;&lt;R&gt;1&lt;/R&gt;&lt;C&gt;1&lt;/C&gt;&lt;D xsi:type="xsd:double"&gt;53.7465672812868&lt;/D&gt;&lt;/FQL&gt;&lt;FQL&gt;&lt;Q&gt;FR0000124141^FF_TAX_CF(ANN_R,1/1/2016,12/31/2016)&lt;/Q&gt;&lt;R&gt;1&lt;/R&gt;&lt;C&gt;1&lt;/C&gt;&lt;D xsi:type="xsd:double"&gt;226.2&lt;/D&gt;&lt;/FQL&gt;&lt;FQL&gt;&lt;Q&gt;FR0000124141^FF_TAX_CF(ANN_R,1/1/2017,12/31/2017)&lt;/Q&gt;&lt;R&gt;1&lt;/R&gt;&lt;C&gt;1&lt;/C&gt;&lt;D xsi:type="xsd:double"&gt;218.5&lt;/D&gt;&lt;/FQL&gt;&lt;FQL&gt;&lt;Q&gt;FR0000124141^FF_TAX_CF(ANN_R,1/1/2018,12/31/2018)&lt;/Q&gt;&lt;R&gt;1&lt;/R&gt;&lt;C&gt;1&lt;/C&gt;&lt;D xsi:type="xsd:double"&gt;192.7&lt;/D&gt;&lt;/FQL&gt;&lt;FQL&gt;&lt;Q&gt;FR0000124141^FF_TAX_CF(ANN_R,1/1/2019,12/31/2019)&lt;/Q&gt;&lt;R&gt;1&lt;/R&gt;&lt;C&gt;1&lt;/C&gt;&lt;D xsi:type="xsd:double"&gt;241.8&lt;/D&gt;&lt;/FQL&gt;&lt;FQL&gt;&lt;Q&gt;FR0000124141^FF_TAX_CF(ANN_R,1/1/2020,12/31/2020)&lt;/Q&gt;&lt;R&gt;1&lt;/R&gt;&lt;C&gt;1&lt;/C&gt;&lt;D xsi:type="xsd:double"&gt;258.3&lt;/D&gt;&lt;/FQL&gt;&lt;FQL&gt;&lt;Q&gt;FR0000124141^FF_PTX_INC(ANN_R,1/1/2016,12/31/2016)&lt;/Q&gt;&lt;R&gt;1&lt;/R&gt;&lt;C&gt;1&lt;/C&gt;&lt;D xsi:type="xsd:double"&gt;581.5&lt;/D&gt;&lt;/FQL&gt;&lt;FQL&gt;&lt;Q&gt;FR0000124141^FF_PTX_INC(ANN_R,1/1/2017,12/31/2017)&lt;/Q&gt;&lt;R&gt;1&lt;/R&gt;&lt;C&gt;1&lt;/C&gt;&lt;D xsi:type="xsd:double"&gt;612.8&lt;/D&gt;&lt;/FQL&gt;&lt;FQL&gt;&lt;Q&gt;FR0000124141^FF_PTX_INC(ANN_R,1/1/2018,12/31/2018)&lt;/Q&gt;&lt;R&gt;1&lt;/R&gt;&lt;C&gt;1&lt;/C&gt;&lt;D xsi:type="xsd:double"&gt;737.7&lt;/D&gt;&lt;/FQL&gt;&lt;FQL&gt;&lt;Q&gt;FR0000124141^FF_PTX_INC(ANN_R,1/1/2019,12/31/2019)&lt;/Q&gt;&lt;R&gt;1&lt;/R&gt;&lt;C&gt;1&lt;/C&gt;&lt;D xsi:type="xsd:double"&gt;1041.2&lt;/D&gt;&lt;/FQL&gt;&lt;FQL&gt;&lt;Q&gt;FR0000124141^FF_PTX_INC(ANN_R,1/1/2020,12/31/2020)&lt;/Q&gt;&lt;R&gt;1&lt;/R&gt;&lt;C&gt;1&lt;/C&gt;&lt;D xsi:type="xsd:double"&gt;254.9&lt;/D&gt;&lt;/FQL&gt;&lt;FQL&gt;&lt;Q&gt;FR0000124141^SUS_RR_RISK_SCORE(NOW,NOW,,"ESG")&lt;/Q&gt;&lt;R&gt;1&lt;/R&gt;&lt;C&gt;1&lt;/C&gt;&lt;D xsi:type="xsd:double"&gt;22.369062543919&lt;/D&gt;&lt;/FQL&gt;&lt;FQL&gt;&lt;Q&gt;FR0000124141^SUS_EC_RISK_SCORE(NOW,NOW,,"SOC")&lt;/Q&gt;&lt;R&gt;1&lt;/R&gt;&lt;C&gt;1&lt;/C&gt;&lt;D xsi:type="xsd:string"&gt;6.158981&lt;/D&gt;&lt;/FQL&gt;&lt;FQL&gt;&lt;Q&gt;FR0000124141^SUS_EC_RISK_SCORE(NOW,NOW,,"GOV")&lt;/Q&gt;&lt;R&gt;1&lt;/R&gt;&lt;C&gt;1&lt;/C&gt;&lt;D xsi:type="xsd:string"&gt;5.787675&lt;/D&gt;&lt;/FQL&gt;&lt;FQL&gt;&lt;Q&gt;JP3420600003^FG_FACTSET_SECTOR&lt;/Q&gt;&lt;R&gt;1&lt;/R&gt;&lt;C&gt;1&lt;/C&gt;&lt;D xsi:type="xsd:string"&gt;Finance&lt;/D&gt;&lt;/FQL&gt;&lt;FQL&gt;&lt;Q&gt;JP3420600003^FG_GICS_SECTOR&lt;/Q&gt;&lt;R&gt;0&lt;/R&gt;&lt;C&gt;0&lt;/C&gt;&lt;/FQL&gt;&lt;FQL&gt;&lt;Q&gt;JP3420600003^FF_TAX_RATE(ANN_R,1/1/2016,12/31/2016)&lt;/Q&gt;&lt;R&gt;1&lt;/R&gt;&lt;C&gt;1&lt;/C&gt;&lt;D xsi:type="xsd:double"&gt;42.8675598098811&lt;/D&gt;&lt;/FQL&gt;&lt;FQL&gt;&lt;Q&gt;JP3420600003^FF_TAX_RATE(ANN_R,1/1/2017,12/31/2017)&lt;/Q&gt;&lt;R&gt;1&lt;/R&gt;&lt;C&gt;1&lt;/C&gt;&lt;D xsi:type="xsd:double"&gt;31.5177092159159&lt;/D&gt;&lt;/FQL&gt;&lt;FQL&gt;&lt;Q&gt;JP3420600003^FF_TAX_RATE(ANN_R,1/1/2018,12/31/2018)&lt;/Q&gt;&lt;R&gt;1&lt;/R&gt;&lt;C&gt;1&lt;/C&gt;&lt;D xsi:type="xsd:double"&gt;28.9793252648121&lt;/D&gt;&lt;/FQL&gt;&lt;FQL&gt;&lt;Q&gt;JP3420600003^FF_TAX_RATE(ANN_R,1/1/2019,12/31/2019)&lt;/Q&gt;&lt;R&gt;1&lt;/R&gt;&lt;C&gt;1&lt;/C&gt;&lt;D xsi:type="xsd:double"&gt;30.8305584016393&lt;/D&gt;&lt;/FQL&gt;&lt;FQL&gt;&lt;Q&gt;JP3420600003^FF_TAX_RATE(ANN_R,1/1/2020,12/31/2020)&lt;/Q&gt;&lt;R&gt;1&lt;/R&gt;&lt;C&gt;1&lt;/C&gt;&lt;D xsi:type="xsd:double"&gt;29.7341791913257&lt;/D&gt;&lt;/FQL&gt;&lt;FQL&gt;&lt;Q&gt;JP3420600003^FF_TAX_CF(ANN_R,1/1/2016,12/31/2016)&lt;/Q&gt;&lt;R&gt;1&lt;/R&gt;&lt;C&gt;1&lt;/C&gt;&lt;D xsi:type="xsd:double"&gt;44937&lt;/D&gt;&lt;/FQL&gt;&lt;FQL&gt;&lt;Q&gt;JP3420600003^FF_TAX_CF(ANN_R,1/1/2017,12/31/2017)&lt;/Q&gt;&lt;R&gt;1&lt;/R&gt;&lt;C&gt;1&lt;/C&gt;&lt;D xsi:type="xsd:double"&gt;54225&lt;/D&gt;&lt;/FQL&gt;&lt;FQL&gt;&lt;Q&gt;JP3420600003^FF_TAX_CF(ANN_R,1/1/2018,12/31/2018)&lt;/Q&gt;&lt;R&gt;1&lt;/R&gt;&lt;C&gt;1&lt;/C&gt;&lt;D xsi:type="xsd:double"&gt;54467&lt;/D&gt;&lt;/FQL&gt;&lt;FQL&gt;&lt;Q&gt;JP3420600003^FF_TAX_CF(ANN_R,1/1/2019,12/31/2019)&lt;/Q&gt;&lt;R&gt;1&lt;/R&gt;&lt;C&gt;1&lt;/C&gt;&lt;D xsi:type="xsd:double"&gt;50492&lt;/D&gt;&lt;/FQL&gt;&lt;FQL&gt;&lt;Q&gt;JP3420600003^FF_TAX_CF(ANN_R,1/1/2020,12/31/2020)&lt;/Q&gt;&lt;R&gt;1&lt;/R&gt;&lt;C&gt;1&lt;/C&gt;&lt;D xsi:type="xsd:double"&gt;68180&lt;/D&gt;&lt;/FQL&gt;&lt;FQL&gt;&lt;Q&gt;JP3420600003^FF_PTX_INC(ANN_R,1/1/2016,12/31/2016)&lt;/Q&gt;&lt;R&gt;1&lt;/R&gt;&lt;C&gt;1&lt;/C&gt;&lt;D xsi:type="xsd:double"&gt;150853&lt;/D&gt;&lt;/FQL&gt;&lt;FQL&gt;&lt;Q&gt;JP3420600003^FF_PTX_INC(ANN_R,1/1/2017,12/31/2017)&lt;/Q&gt;&lt;R&gt;1&lt;/R&gt;&lt;C&gt;1&lt;/C&gt;&lt;D xsi:type="xsd:double"&gt;185299&lt;/D&gt;&lt;/FQL&gt;&lt;FQL&gt;&lt;Q&gt;JP3420600003^FF_PTX_INC(ANN_R,1/1/2018,12/31/2018)&lt;/Q&gt;&lt;R&gt;1&lt;/R&gt;&lt;C&gt;1&lt;/C&gt;&lt;D xsi:type="xsd:double"&gt;195988&lt;/D&gt;&lt;/FQL&gt;&lt;FQL&gt;&lt;Q&gt;JP3420600003^FF_PTX_INC(ANN_R,1/1/2019,12/31/2019)&lt;/Q&gt;&lt;R&gt;1&lt;/R&gt;&lt;C&gt;1&lt;/C&gt;&lt;D xsi:type="xsd:double"&gt;187392&lt;/D&gt;&lt;/FQL&gt;&lt;FQL&gt;&lt;Q&gt;JP3420600003^FF_PTX_INC(ANN_R,1/1/2020,12/31/2020)&lt;/Q&gt;&lt;R&gt;1&lt;/R&gt;&lt;C&gt;1&lt;/C&gt;&lt;D xsi:type="xsd:double"&gt;211383&lt;/D&gt;&lt;/FQL&gt;&lt;FQL&gt;&lt;Q&gt;JP3420600003^SUS_RR_RISK_SCORE(NOW,NOW,,"ESG")&lt;/Q&gt;&lt;R&gt;0&lt;/R&gt;&lt;C&gt;0&lt;/C&gt;&lt;/FQL&gt;&lt;FQL&gt;&lt;Q&gt;JP3420600003^SUS_EC_RISK_SCORE(NOW,NOW,,"SOC")&lt;/Q&gt;&lt;R&gt;0&lt;/R&gt;&lt;C&gt;0&lt;/C&gt;&lt;/FQL&gt;&lt;FQL&gt;&lt;Q&gt;JP3420600003^SUS_EC_RISK_SCORE(NOW,NOW,,"GOV")&lt;/Q&gt;&lt;R&gt;0&lt;/R&gt;&lt;C&gt;0&lt;/C&gt;&lt;/FQL&gt;&lt;FQL&gt;&lt;Q&gt;TH0737010Y08^FG_FACTSET_SECTOR&lt;/Q&gt;&lt;R&gt;1&lt;/R&gt;&lt;C&gt;1&lt;/C&gt;&lt;D xsi:type="xsd:string"&gt;Retail Trade&lt;/D&gt;&lt;/FQL&gt;&lt;FQL&gt;&lt;Q&gt;TH0737010Y08^FG_GICS_SECTOR&lt;/Q&gt;&lt;R&gt;0&lt;/R&gt;&lt;C&gt;0&lt;/C&gt;&lt;/FQL&gt;&lt;FQL&gt;&lt;Q&gt;TH0737010Y08^FF_TAX_RATE(ANN_R,1/1/2016,12/31/2016)&lt;/Q&gt;&lt;R&gt;1&lt;/R&gt;&lt;C&gt;1&lt;/C&gt;&lt;D xsi:type="xsd:double"&gt;16.4991825017531&lt;/D&gt;&lt;/FQL&gt;&lt;FQL&gt;&lt;Q&gt;TH0737010Y08^FF_TAX_RATE(ANN_R,1/1/2017,12/31/2017)&lt;/Q&gt;&lt;R&gt;1&lt;/R&gt;&lt;C&gt;1&lt;/C&gt;&lt;D xsi:type="xsd:double"&gt;14.8346492853196&lt;/D&gt;&lt;/FQL&gt;&lt;FQL&gt;&lt;Q&gt;TH0737010Y08^FF_TAX_RATE(ANN_R,1/1/2018,12/31/2018)&lt;/Q&gt;&lt;R&gt;1&lt;/R&gt;&lt;C&gt;1&lt;/C&gt;&lt;D xsi:type="xsd:double"&gt;15.7789331923609&lt;/D&gt;&lt;/FQL&gt;&lt;FQL&gt;&lt;Q&gt;TH0737010Y08^FF_TAX_RATE(ANN_R,1/1/2019,12/31/2019)&lt;/Q&gt;&lt;R&gt;1&lt;/R&gt;&lt;C&gt;1&lt;/C&gt;&lt;D xsi:type="xsd:double"&gt;15.2061150604483&lt;/D&gt;&lt;/FQL&gt;&lt;FQL&gt;&lt;Q&gt;TH0737010Y08^FF_TAX_RATE(ANN_R,1/1/2020,12/31/2020)&lt;/Q&gt;&lt;R&gt;1&lt;/R&gt;&lt;C&gt;1&lt;/C&gt;&lt;D xsi:type="xsd:double"&gt;14.2788096222432&lt;/D&gt;&lt;/FQL&gt;&lt;FQL&gt;&lt;Q&gt;TH0737010Y08^FF_TAX_CF(ANN_R,1/1/2016,12/31/2016)&lt;/Q&gt;&lt;R&gt;1&lt;/R&gt;&lt;C&gt;1&lt;/C&gt;&lt;D xsi:type="xsd:double"&gt;222.195974&lt;/D&gt;&lt;/FQL&gt;&lt;FQL&gt;&lt;Q&gt;TH0737010Y08^FF_TAX_CF(ANN_R,1/1/2017,12/31/2017)&lt;/Q&gt;&lt;R&gt;1&lt;/R&gt;&lt;C&gt;1&lt;/C&gt;&lt;D xsi:type="xsd:double"&gt;3502.425687&lt;/D&gt;&lt;/FQL&gt;&lt;FQL&gt;&lt;Q&gt;TH0737010Y08^FF_TAX_CF(ANN_R,1/1/2018,12/31/2018)&lt;/Q&gt;&lt;R&gt;1&lt;/R&gt;&lt;C&gt;1&lt;/C&gt;&lt;D xsi:type="xsd:double"&gt;3989.499324&lt;/D&gt;&lt;/FQL&gt;&lt;FQL&gt;&lt;Q&gt;TH0737010Y08^FF_TAX_CF(ANN_R,1/1/2019,12/31/2019)&lt;/Q&gt;&lt;R&gt;1&lt;/R&gt;&lt;C&gt;1&lt;/C&gt;&lt;D xsi:type="xsd:double"&gt;4210.463&lt;/D&gt;&lt;/FQL&gt;&lt;FQL&gt;&lt;Q&gt;TH0737010Y08^FF_TAX_CF(ANN_R,1/1/2020,12/31/2020)&lt;/Q&gt;&lt;R&gt;1&lt;/R&gt;&lt;C&gt;1&lt;/C&gt;&lt;D xsi:type="xsd:double"&gt;3559.342664&lt;/D&gt;&lt;/FQL&gt;&lt;FQL&gt;&lt;Q&gt;TH0737010Y08^FF_PTX_INC(ANN_R,1/1/2016,12/31/2016)&lt;/Q&gt;&lt;R&gt;1&lt;/R&gt;&lt;C&gt;1&lt;/C&gt;&lt;D xsi:type="xsd:double"&gt;20142.427903&lt;/D&gt;&lt;/FQL&gt;&lt;FQL&gt;&lt;Q&gt;TH0737010Y08^FF_PTX_INC(ANN_R,1/1/2017,12/31/2017)&lt;/Q&gt;&lt;R&gt;1&lt;/R&gt;&lt;C&gt;1&lt;/C&gt;&lt;D xsi:type="xsd:double"&gt;23506.087727&lt;/D&gt;&lt;/FQL&gt;&lt;FQL&gt;&lt;Q&gt;TH0737010Y08^FF_PTX_INC(ANN_R,1/1/2018,12/31/2018)&lt;/Q&gt;&lt;R&gt;1&lt;/R&gt;&lt;C&gt;1&lt;/C&gt;&lt;D xsi:type="xsd:double"&gt;25151.709546&lt;/D&gt;&lt;/FQL&gt;&lt;FQL&gt;&lt;Q&gt;TH0737010Y08^FF_PTX_INC(ANN_R,1/1/2019,12/31/2019)&lt;/Q&gt;&lt;R&gt;1&lt;/R&gt;&lt;C&gt;1&lt;/C&gt;&lt;D xsi:type="xsd:double"&gt;26763.857493&lt;/D&gt;&lt;/FQL&gt;&lt;FQL&gt;&lt;Q&gt;TH0737010Y08^FF_PTX_INC(ANN_R,1/1/2020,12/31/202</t>
        </r>
      </text>
    </comment>
    <comment ref="A77" authorId="0" shapeId="0" xr:uid="{01539615-4BBC-4B89-85B4-89689806A803}">
      <text>
        <r>
          <rPr>
            <b/>
            <sz val="9"/>
            <color indexed="81"/>
            <rFont val="Tahoma"/>
            <family val="2"/>
          </rPr>
          <t>0)&lt;/Q&gt;&lt;R&gt;1&lt;/R&gt;&lt;C&gt;1&lt;/C&gt;&lt;D xsi:type="xsd:double"&gt;19325.778955&lt;/D&gt;&lt;/FQL&gt;&lt;FQL&gt;&lt;Q&gt;TH0737010Y08^SUS_RR_RISK_SCORE(NOW,NOW,,"ESG")&lt;/Q&gt;&lt;R&gt;0&lt;/R&gt;&lt;C&gt;0&lt;/C&gt;&lt;/FQL&gt;&lt;FQL&gt;&lt;Q&gt;TH0737010Y08^SUS_EC_RISK_SCORE(NOW,NOW,,"SOC")&lt;/Q&gt;&lt;R&gt;0&lt;/R&gt;&lt;C&gt;0&lt;/C&gt;&lt;/FQL&gt;&lt;FQL&gt;&lt;Q&gt;TH0737010Y08^SUS_EC_RISK_SCORE(NOW,NOW,,"GOV")&lt;/Q&gt;&lt;R&gt;0&lt;/R&gt;&lt;C&gt;0&lt;/C&gt;&lt;/FQL&gt;&lt;FQL&gt;&lt;Q&gt;US73278L1052^FG_FACTSET_SECTOR&lt;/Q&gt;&lt;R&gt;1&lt;/R&gt;&lt;C&gt;1&lt;/C&gt;&lt;D xsi:type="xsd:string"&gt;Distribution Services&lt;/D&gt;&lt;/FQL&gt;&lt;FQL&gt;&lt;Q&gt;US73278L1052^FG_GICS_SECTOR&lt;/Q&gt;&lt;R&gt;1&lt;/R&gt;&lt;C&gt;1&lt;/C&gt;&lt;D xsi:type="xsd:string"&gt;Consumer Discretionary&lt;/D&gt;&lt;/FQL&gt;&lt;FQL&gt;&lt;Q&gt;US73278L1052^FF_TAX_RATE(ANN_R,1/1/2016,12/31/2016)&lt;/Q&gt;&lt;R&gt;1&lt;/R&gt;&lt;C&gt;1&lt;/C&gt;&lt;D xsi:type="xsd:double"&gt;38.5001947153427&lt;/D&gt;&lt;/FQL&gt;&lt;FQL&gt;&lt;Q&gt;US73278L1052^FF_TAX_RATE(ANN_R,1/1/2017,12/31/2017)&lt;/Q&gt;&lt;R&gt;1&lt;/R&gt;&lt;C&gt;1&lt;/C&gt;&lt;D xsi:type="xsd:double"&gt;28.969990564005&lt;/D&gt;&lt;/FQL&gt;&lt;FQL&gt;&lt;Q&gt;US73278L1052^FF_TAX_RATE(ANN_R,1/1/2018,12/31/2018)&lt;/Q&gt;&lt;R&gt;1&lt;/R&gt;&lt;C&gt;1&lt;/C&gt;&lt;D xsi:type="xsd:double"&gt;20.0598649114484&lt;/D&gt;&lt;/FQL&gt;&lt;FQL&gt;&lt;Q&gt;US73278L1052^FF_TAX_RATE(ANN_R,1/1/2019,12/31/2019)&lt;/Q&gt;&lt;R&gt;1&lt;/R&gt;&lt;C&gt;1&lt;/C&gt;&lt;D xsi:type="xsd:double"&gt;17.6899525630445&lt;/D&gt;&lt;/FQL&gt;&lt;FQL&gt;&lt;Q&gt;US73278L1052^FF_TAX_RATE(ANN_R,1/1/2020,12/31/2020)&lt;/Q&gt;&lt;R&gt;1&lt;/R&gt;&lt;C&gt;1&lt;/C&gt;&lt;D xsi:type="xsd:double"&gt;18.8700257265196&lt;/D&gt;&lt;/FQL&gt;&lt;FQL&gt;&lt;Q&gt;US73278L1052^FF_TAX_CF(ANN_R,1/1/2016,12/31/2016)&lt;/Q&gt;&lt;R&gt;1&lt;/R&gt;&lt;C&gt;1&lt;/C&gt;&lt;D xsi:type="xsd:double"&gt;80.378&lt;/D&gt;&lt;/FQL&gt;&lt;FQL&gt;&lt;Q&gt;US73278L1052^FF_TAX_CF(ANN_R,1/1/2017,12/31/2017)&lt;/Q&gt;&lt;R&gt;1&lt;/R&gt;&lt;C&gt;1&lt;/C&gt;&lt;D xsi:type="xsd:double"&gt;84.251&lt;/D&gt;&lt;/FQL&gt;&lt;FQL&gt;&lt;Q&gt;US73278L1052^FF_TAX_CF(ANN_R,1/1/2018,12/31/2018)&lt;/Q&gt;&lt;R&gt;1&lt;/R&gt;&lt;C&gt;1&lt;/C&gt;&lt;D xsi:type="xsd:double"&gt;50.091&lt;/D&gt;&lt;/FQL&gt;&lt;FQL&gt;&lt;Q&gt;US73278L1052^FF_TAX_CF(ANN_R,1/1/2019,12/31/2019)&lt;/Q&gt;&lt;R&gt;1&lt;/R&gt;&lt;C&gt;1&lt;/C&gt;&lt;D xsi:type="xsd:double"&gt;51.076&lt;/D&gt;&lt;/FQL&gt;&lt;FQL&gt;&lt;Q&gt;US73278L1052^FF_TAX_CF(ANN_R,1/1/2020,12/31/2020)&lt;/Q&gt;&lt;R&gt;1&lt;/R&gt;&lt;C&gt;1&lt;/C&gt;&lt;D xsi:type="xsd:double"&gt;81.792&lt;/D&gt;&lt;/FQL&gt;&lt;FQL&gt;&lt;Q&gt;US73278L1052^FF_PTX_INC(ANN_R,1/1/2016,12/31/2016)&lt;/Q&gt;&lt;R&gt;1&lt;/R&gt;&lt;C&gt;1&lt;/C&gt;&lt;D xsi:type="xsd:double"&gt;241.378&lt;/D&gt;&lt;/FQL&gt;&lt;FQL&gt;&lt;Q&gt;US73278L1052^FF_PTX_INC(ANN_R,1/1/2017,12/31/2017)&lt;/Q&gt;&lt;R&gt;1&lt;/R&gt;&lt;C&gt;1&lt;/C&gt;&lt;D xsi:type="xsd:double"&gt;269.182&lt;/D&gt;&lt;/FQL&gt;&lt;FQL&gt;&lt;Q&gt;US73278L1052^FF_PTX_INC(ANN_R,1/1/2018,12/31/2018)&lt;/Q&gt;&lt;R&gt;1&lt;/R&gt;&lt;C&gt;1&lt;/C&gt;&lt;D xsi:type="xsd:double"&gt;292.993&lt;/D&gt;&lt;/FQL&gt;&lt;FQL&gt;&lt;Q&gt;US73278L1052^FF_PTX_INC(ANN_R,1/1/2019,12/31/2019)&lt;/Q&gt;&lt;R&gt;1&lt;/R&gt;&lt;C&gt;1&lt;/C&gt;&lt;D xsi:type="xsd:double"&gt;317.474&lt;/D&gt;&lt;/FQL&gt;&lt;FQL&gt;&lt;Q&gt;US73278L1052^FF_PTX_INC(ANN_R,1/1/2020,12/31/2020)&lt;/Q&gt;&lt;R&gt;1&lt;/R&gt;&lt;C&gt;1&lt;/C&gt;&lt;D xsi:type="xsd:double"&gt;451.674&lt;/D&gt;&lt;/FQL&gt;&lt;FQL&gt;&lt;Q&gt;US73278L1052^SUS_RR_RISK_SCORE(NOW,NOW,,"ESG")&lt;/Q&gt;&lt;R&gt;0&lt;/R&gt;&lt;C&gt;0&lt;/C&gt;&lt;/FQL&gt;&lt;FQL&gt;&lt;Q&gt;US73278L1052^SUS_EC_RISK_SCORE(NOW,NOW,,"SOC")&lt;/Q&gt;&lt;R&gt;0&lt;/R&gt;&lt;C&gt;0&lt;/C&gt;&lt;/FQL&gt;&lt;FQL&gt;&lt;Q&gt;US73278L1052^SUS_EC_RISK_SCORE(NOW,NOW,,"GOV")&lt;/Q&gt;&lt;R&gt;0&lt;/R&gt;&lt;C&gt;0&lt;/C&gt;&lt;/FQL&gt;&lt;FQL&gt;&lt;Q&gt;ES0118900010^FG_FACTSET_SECTOR&lt;/Q&gt;&lt;R&gt;1&lt;/R&gt;&lt;C&gt;1&lt;/C&gt;&lt;D xsi:type="xsd:string"&gt;Transportation&lt;/D&gt;&lt;/FQL&gt;&lt;FQL&gt;&lt;Q&gt;ES0118900010^FG_GICS_SECTOR&lt;/Q&gt;&lt;R&gt;0&lt;/R&gt;&lt;C&gt;0&lt;/C&gt;&lt;/FQL&gt;&lt;FQL&gt;&lt;Q&gt;ES0118900010^FF_TAX_RATE(ANN_R,1/1/2016,12/31/2016)&lt;/Q&gt;&lt;R&gt;1&lt;/R&gt;&lt;C&gt;1&lt;/C&gt;&lt;D xsi:type="xsd:double"&gt;43.6329588014981&lt;/D&gt;&lt;/FQL&gt;&lt;FQL&gt;&lt;Q&gt;ES0118900010^FF_TAX_RATE(ANN_R,1/1/2017,12/31/2017)&lt;/Q&gt;&lt;R&gt;1&lt;/R&gt;&lt;C&gt;1&lt;/C&gt;&lt;D xsi:type="xsd:double"&gt;18.7755102040816&lt;/D&gt;&lt;/FQL&gt;&lt;FQL&gt;&lt;Q&gt;ES0118900010^FF_TAX_RATE(ANN_R,1/1/2018,12/31/2018)&lt;/Q&gt;&lt;R&gt;1&lt;/R&gt;&lt;C&gt;1&lt;/C&gt;&lt;D xsi:type="xsd:double"&gt;10.1626016260163&lt;/D&gt;&lt;/FQL&gt;&lt;FQL&gt;&lt;Q&gt;ES0118900010^FF_TAX_RATE(ANN_R,1/1/2019,12/31/2019)&lt;/Q&gt;&lt;R&gt;1&lt;/R&gt;&lt;C&gt;1&lt;/C&gt;&lt;D xsi:type="xsd:double"&gt;22.5961538461538&lt;/D&gt;&lt;/FQL&gt;&lt;FQL&gt;&lt;Q&gt;ES0118900010^FF_TAX_RATE(ANN_R,1/1/2020,12/31/2020)&lt;/Q&gt;&lt;R&gt;0&lt;/R&gt;&lt;C&gt;0&lt;/C&gt;&lt;/FQL&gt;&lt;FQL&gt;&lt;Q&gt;ES0118900010^FF_TAX_CF(ANN_R,1/1/2016,12/31/2016)&lt;/Q&gt;&lt;R&gt;1&lt;/R&gt;&lt;C&gt;1&lt;/C&gt;&lt;D xsi:type="xsd:double"&gt;147&lt;/D&gt;&lt;/FQL&gt;&lt;FQL&gt;&lt;Q&gt;ES0118900010^FF_TAX_CF(ANN_R,1/1/2017,12/31/2017)&lt;/Q&gt;&lt;R&gt;1&lt;/R&gt;&lt;C&gt;1&lt;/C&gt;&lt;D xsi:type="xsd:double"&gt;142&lt;/D&gt;&lt;/FQL&gt;&lt;FQL&gt;&lt;Q&gt;ES0118900010^FF_TAX_CF(ANN_R,1/1/2018,12/31/2018)&lt;/Q&gt;&lt;R&gt;1&lt;/R&gt;&lt;C&gt;1&lt;/C&gt;&lt;D xsi:type="xsd:double"&gt;25&lt;/D&gt;&lt;/FQL&gt;&lt;FQL&gt;&lt;Q&gt;ES0118900010^FF_TAX_CF(ANN_R,1/1/2019,12/31/2019)&lt;/Q&gt;&lt;R&gt;1&lt;/R&gt;&lt;C&gt;1&lt;/C&gt;&lt;D xsi:type="xsd:double"&gt;61&lt;/D&gt;&lt;/FQL&gt;&lt;FQL&gt;&lt;Q&gt;ES0118900010^FF_TAX_CF(ANN_R,1/1/2020,12/31/2020)&lt;/Q&gt;&lt;R&gt;1&lt;/R&gt;&lt;C&gt;1&lt;/C&gt;&lt;D xsi:type="xsd:double"&gt;101&lt;/D&gt;&lt;/FQL&gt;&lt;FQL&gt;&lt;Q&gt;ES0118900010^FF_PTX_INC(ANN_R,1/1/2016,12/31/2016)&lt;/Q&gt;&lt;R&gt;1&lt;/R&gt;&lt;C&gt;1&lt;/C&gt;&lt;D xsi:type="xsd:double"&gt;534&lt;/D&gt;&lt;/FQL&gt;&lt;FQL&gt;&lt;Q&gt;ES0118900010^FF_PTX_INC(ANN_R,1/1/2017,12/31/2017)&lt;/Q&gt;&lt;R&gt;1&lt;/R&gt;&lt;C&gt;1&lt;/C&gt;&lt;D xsi:type="xsd:double"&gt;245&lt;/D&gt;&lt;/FQL&gt;&lt;FQL&gt;&lt;Q&gt;ES0118900010^FF_PTX_INC(ANN_R,1/1/2018,12/31/2018)&lt;/Q&gt;&lt;R&gt;1&lt;/R&gt;&lt;C&gt;1&lt;/C&gt;&lt;D xsi:type="xsd:double"&gt;246&lt;/D&gt;&lt;/FQL&gt;&lt;FQL&gt;&lt;Q&gt;ES0118900010^FF_PTX_INC(ANN_R,1/1/2019,12/31/2019)&lt;/Q&gt;&lt;R&gt;1&lt;/R&gt;&lt;C&gt;1&lt;/C&gt;&lt;D xsi:type="xsd:double"&gt;208&lt;/D&gt;&lt;/FQL&gt;&lt;FQL&gt;&lt;Q&gt;ES0118900010^FF_PTX_INC(ANN_R,1/1/2020,12/31/2020)&lt;/Q&gt;&lt;R&gt;1&lt;/R&gt;&lt;C&gt;1&lt;/C&gt;&lt;D xsi:type="xsd:double"&gt;-6&lt;/D&gt;&lt;/FQL&gt;&lt;FQL&gt;&lt;Q&gt;ES0118900010^SUS_RR_RISK_SCORE(NOW,NOW,,"ESG")&lt;/Q&gt;&lt;R&gt;0&lt;/R&gt;&lt;C&gt;0&lt;/C&gt;&lt;/FQL&gt;&lt;FQL&gt;&lt;Q&gt;ES0118900010^SUS_EC_RISK_SCORE(NOW,NOW,,"SOC")&lt;/Q&gt;&lt;R&gt;0&lt;/R&gt;&lt;C&gt;0&lt;/C&gt;&lt;/FQL&gt;&lt;FQL&gt;&lt;Q&gt;ES0118900010^SUS_EC_RISK_SCORE(NOW,NOW,,"GOV")&lt;/Q&gt;&lt;R&gt;0&lt;/R&gt;&lt;C&gt;0&lt;/C&gt;&lt;/FQL&gt;&lt;FQL&gt;&lt;Q&gt;US09061G1013^FG_FACTSET_SECTOR&lt;/Q&gt;&lt;R&gt;1&lt;/R&gt;&lt;C&gt;1&lt;/C&gt;&lt;D xsi:type="xsd:string"&gt;Health Technology&lt;/D&gt;&lt;/FQL&gt;&lt;FQL&gt;&lt;Q&gt;US09061G1013^FG_GICS_SECTOR&lt;/Q&gt;&lt;R&gt;0&lt;/R&gt;&lt;C&gt;0&lt;/C&gt;&lt;/FQL&gt;&lt;FQL&gt;&lt;Q&gt;US09061G1013^FF_TAX_RATE(ANN_R,1/1/2016,12/31/2016)&lt;/Q&gt;&lt;R&gt;0&lt;/R&gt;&lt;C&gt;0&lt;/C&gt;&lt;/FQL&gt;&lt;FQL&gt;&lt;Q&gt;US09061G1013^FF_TAX_RATE(ANN_R,1/1/2017,12/31/2017)&lt;/Q&gt;&lt;R&gt;0&lt;/R&gt;&lt;C&gt;0&lt;/C&gt;&lt;/FQL&gt;&lt;FQL&gt;&lt;Q&gt;US09061G1013^FF_TAX_RATE(ANN_R,1/1/2018,12/31/2018)&lt;/Q&gt;&lt;R&gt;0&lt;/R&gt;&lt;C&gt;0&lt;/C&gt;&lt;/FQL&gt;&lt;FQL&gt;&lt;Q&gt;US09061G1013^FF_TAX_RATE(ANN_R,1/1/2019,12/31/2019)&lt;/Q&gt;&lt;R&gt;0&lt;/R&gt;&lt;C&gt;0&lt;/C&gt;&lt;/FQL&gt;&lt;FQL&gt;&lt;Q&gt;US09061G1013^FF_TAX_RATE(ANN_R,1/1/2020,12/31/2020)&lt;/Q&gt;&lt;R&gt;0&lt;/R&gt;&lt;C&gt;0&lt;/C&gt;&lt;/FQL&gt;&lt;FQL&gt;&lt;Q&gt;US09061G1013^FF_TAX_CF(ANN_R,1/1/2016,12/31/2016)&lt;/Q&gt;&lt;R&gt;1&lt;/R&gt;&lt;C&gt;1&lt;/C&gt;&lt;D xsi:type="xsd:double"&gt;95.857&lt;/D&gt;&lt;/FQL&gt;&lt;FQL&gt;&lt;Q&gt;US09061G1013^FF_TAX_CF(ANN_R,1/1/2017,12/31/2017)&lt;/Q&gt;&lt;R&gt;1&lt;/R&gt;&lt;C&gt;1&lt;/C&gt;&lt;D xsi:type="xsd:double"&gt;23.895&lt;/D&gt;&lt;/FQL&gt;&lt;FQL&gt;&lt;Q&gt;US09061G1013^FF_TAX_CF(ANN_R,1/1/2018,12/31/2018)&lt;/Q&gt;&lt;R&gt;1&lt;/R&gt;&lt;C&gt;1&lt;/C&gt;&lt;D xsi:type="xsd:double"&gt;16.676&lt;/D&gt;&lt;/FQL&gt;&lt;FQL&gt;&lt;Q&gt;US09061G1013^FF_TAX_CF(ANN_R,1/1/2019,12/31/2019)&lt;/Q&gt;&lt;R&gt;1&lt;/R&gt;&lt;C&gt;1&lt;/C&gt;&lt;D xsi:type="xsd:double"&gt;9.726&lt;/D&gt;&lt;/FQL&gt;&lt;FQL&gt;&lt;Q&gt;US09061G1013^FF_TAX_CF(ANN_R,1/1/2020,12/31/2020)&lt;/Q&gt;&lt;R&gt;1&lt;/R&gt;&lt;C&gt;1&lt;/C&gt;&lt;D xsi:type="xsd:double"&gt;8.977&lt;/D&gt;&lt;/FQL&gt;&lt;FQL&gt;&lt;Q&gt;US09061G1013^FF_PTX_INC(ANN_R,1/1/2016,12/31/2016)&lt;/Q&gt;&lt;R&gt;1&lt;/R&gt;&lt;C&gt;1&lt;/C&gt;&lt;D xsi:type="xsd:double"&gt;-831.05&lt;/D&gt;&lt;/FQL&gt;&lt;FQL&gt;&lt;Q&gt;US09061G1013^FF_PTX_INC(ANN_R,1/1/2017,12/31/2017)&lt;/Q&gt;&lt;R&gt;1&lt;/R&gt;&lt;C&gt;1&lt;/C&gt;&lt;D xsi:type="xsd:double"&gt;-35.875&lt;/D&gt;&lt;/FQL&gt;&lt;FQL&gt;&lt;Q&gt;US09061G1013^FF_PTX_INC(ANN_R,1/1/2018,12/31/2018)&lt;/Q&gt;&lt;R&gt;1&lt;/R&gt;&lt;C&gt;1&lt;/C&gt;&lt;D xsi:type="xsd:double"&gt;-142.705&lt;/D&gt;&lt;/FQL&gt;&lt;FQL&gt;&lt;Q&gt;US09061G1013^FF_PTX_INC(ANN_R,1/1/2019,12/31/2019)&lt;/Q&gt;&lt;R&gt;1&lt;/R&gt;&lt;C&gt;1&lt;/C&gt;&lt;D xsi:type="xsd:double"&gt;-94.811&lt;/D&gt;&lt;/FQL&gt;&lt;FQL&gt;&lt;Q&gt;US09061G1013^FF_PTX_INC(ANN_R,1/1/2020,12/31/2020)&lt;/Q&gt;&lt;R&gt;1&lt;/R&gt;&lt;C&gt;1&lt;/C&gt;&lt;D xsi:type="xsd:double"&gt;-42.322&lt;/D&gt;&lt;/FQL&gt;&lt;FQL&gt;&lt;Q&gt;US09061G1013^SUS_RR_RISK_SCORE(NOW,NOW,,"ESG")&lt;/Q&gt;&lt;R&gt;1&lt;/R&gt;&lt;C&gt;1&lt;/C&gt;&lt;D xsi:type="xsd:double"&gt;26.19042875&lt;/D&gt;&lt;/FQL&gt;&lt;FQL&gt;&lt;Q&gt;US09061G1013^SUS_EC_RISK_SCORE(NOW,NOW,,"SOC")&lt;/Q&gt;&lt;R&gt;1&lt;/R&gt;&lt;C&gt;1&lt;/C&gt;&lt;D xsi:type="xsd:string"&gt;18.147541&lt;/D&gt;&lt;/FQL&gt;&lt;FQL&gt;&lt;Q&gt;US09061G1013^SUS_EC_RISK_SCORE(NOW,NOW,,"GOV")&lt;/Q&gt;&lt;R&gt;1&lt;/R&gt;&lt;C&gt;1&lt;/C&gt;&lt;D xsi:type="xsd:string"&gt;7.923637&lt;/D&gt;&lt;/FQL&gt;&lt;FQL&gt;&lt;Q&gt;US5253271028^FG_FACTSET_SECTOR&lt;/Q&gt;&lt;R&gt;1&lt;/R&gt;&lt;C&gt;1&lt;/C&gt;&lt;D xsi:type="xsd:string"&gt;Technology Services&lt;/D&gt;&lt;/FQL&gt;&lt;FQL&gt;&lt;Q&gt;US5253271028^FG_GICS_SECTOR&lt;/Q&gt;&lt;R&gt;1&lt;/R&gt;&lt;C&gt;1&lt;/C&gt;&lt;D xsi:type="xsd:string"&gt;Industrials&lt;/D&gt;&lt;/FQL&gt;&lt;FQL&gt;&lt;Q&gt;US5253271028^FF_TAX_RATE(ANN_R,1/1/2016,12/31/2016)&lt;/Q&gt;&lt;R&gt;1&lt;/R&gt;&lt;C&gt;1&lt;/C&gt;&lt;D xsi:type="xsd:double"&gt;22.6415094339623&lt;/D&gt;&lt;/FQL&gt;&lt;FQL&gt;&lt;Q&gt;US5253271028^FF_TAX_RATE(ANN_R,1/1/2017,12/31/2017)&lt;/Q&gt;&lt;R&gt;1&lt;/R&gt;&lt;C&gt;1&lt;/C&gt;&lt;D xsi:type="xsd:double"&gt;7.37913486005089&lt;/D&gt;&lt;/FQL&gt;&lt;FQL&gt;&lt;Q&gt;US5253271028^FF_TAX_RATE(ANN_R,1/1/2018,12/31/2018)&lt;/Q&gt;&lt;R&gt;1&lt;/R&gt;&lt;C&gt;1&lt;/C&gt;&lt;D xsi:type="xsd:double"&gt;4.59016393442623&lt;/D&gt;&lt;/FQL&gt;&lt;FQL&gt;&lt;Q&gt;US5253271028^FF_TAX_RATE(ANN_R,1/1/2019,12/31/2019)&lt;/Q&gt;&lt;R&gt;1&lt;/R&gt;&lt;C&gt;1&lt;/C&gt;&lt;D xsi:type="xsd:double"&gt;22.6327944572748&lt;/D&gt;&lt;/FQL&gt;&lt;FQL&gt;&lt;Q&gt;US5253271028^FF_TAX_RATE(ANN_R,1/1/2020,12/31/2020)&lt;/Q&gt;&lt;R&gt;1&lt;/R&gt;&lt;C&gt;1&lt;/C&gt;&lt;D xsi:type="xsd:double"&gt;19.4622279129321&lt;/D&gt;&lt;/FQL&gt;&lt;FQL&gt;&lt;Q&gt;US5253271028^FF_TAX_CF(ANN_R,1/1/2016,12/31/2016)&lt;/Q&gt;&lt;R&gt;1&lt;/R&gt;&lt;C&gt;1&lt;/C&gt;&lt;D xsi:type="xsd:double"&gt;47&lt;/D&gt;&lt;/FQL&gt;&lt;FQL&gt;&lt;Q&gt;US5253271028^FF_TAX_CF(ANN_R,1/1/2017,12/31/2017)&lt;/Q&gt;&lt;R&gt;1&lt;/R&gt;&lt;C&gt;1&lt;/C&gt;&lt;D xsi:type="xsd:double"&gt;214&lt;/D&gt;&lt;/FQL&gt;&lt;FQL&gt;&lt;Q&gt;US5253271028^FF_TAX_CF(ANN_R,1/1/2018,12/31/2018)&lt;/Q&gt;&lt;R&gt;1&lt;/R&gt;&lt;C&gt;1&lt;/C&gt;&lt;D xsi:type="xsd:double"&gt;70&lt;/D&gt;&lt;/FQL&gt;&lt;FQL&gt;&lt;Q&gt;US5253271028^FF_TAX_CF(ANN_R,1/1/2019,12/31/2019)&lt;/Q&gt;&lt;R&gt;1&lt;/R&gt;&lt;C&gt;1&lt;/C&gt;&lt;D xsi:type="xsd:double"&gt;142&lt;/D&gt;&lt;/FQL&gt;&lt;FQL&gt;&lt;Q&gt;US5253271028^FF_TAX_CF(ANN_R,1/1/2020,12/31/2020)&lt;/Q&gt;&lt;R&gt;1&lt;/R&gt;&lt;C&gt;1&lt;/C&gt;&lt;D xsi:type="xsd:double"&gt;140&lt;/D&gt;&lt;/FQL&gt;&lt;FQL&gt;&lt;Q&gt;US5253271028^FF_PTX_INC(ANN_R,1/1/2016,12/31/2016)&lt;/Q&gt;&lt;R&gt;1&lt;/R&gt;&lt;C&gt;1&lt;/C&gt;&lt;D xsi:type="xsd:double"&gt;318&lt;/D&gt;&lt;/FQL&gt;&lt;FQL&gt;&lt;Q&gt;US5253271028^FF_PTX_INC(ANN_R,1/1/2017,12/31/2017)&lt;/Q&gt;&lt;R&gt;1&lt;/R&gt;&lt;C&gt;1&lt;/C&gt;&lt;D xsi:type="xsd:double"&gt;393&lt;/D&gt;&lt;/FQL&gt;&lt;FQL&gt;&lt;Q&gt;US5253271028^FF_PTX_INC(ANN_R,1/1/2018,12/31/2018)&lt;/Q&gt;&lt;R&gt;1&lt;/R&gt;&lt;C&gt;1&lt;/C&gt;&lt;D xsi:type="xsd:double"&gt;610&lt;/D&gt;&lt;/FQL&gt;&lt;FQL&gt;&lt;Q&gt;US5253271028^FF_PTX_INC(ANN_R,1/1/2019,12/31/2019)&lt;/Q&gt;&lt;R&gt;1&lt;/R&gt;&lt;C&gt;1&lt;/C&gt;&lt;D xsi:type="xsd:double"&gt;866&lt;/D&gt;&lt;/FQL&gt;&lt;FQL&gt;&lt;Q&gt;US5253271028^FF_PTX_INC(ANN_R,1/1/2020,12/31/2020)&lt;/Q&gt;&lt;R&gt;1&lt;/R&gt;&lt;C&gt;1&lt;/C&gt;&lt;D xsi:type="xsd:double"&gt;781&lt;/D&gt;&lt;/FQL&gt;&lt;FQL&gt;&lt;Q&gt;US5253271028^SUS_RR_RISK_SCORE(NOW,NOW,,"ESG")&lt;/Q&gt;&lt;R&gt;1&lt;/R&gt;&lt;C&gt;1&lt;/C&gt;&lt;D xsi:type="xsd:double"&gt;14.069900625&lt;/D&gt;&lt;/FQL&gt;&lt;FQL&gt;&lt;Q&gt;US5253271028^SUS_EC_RISK_SCORE(NOW,NOW,,"SOC")&lt;/Q&gt;&lt;R&gt;1&lt;/R&gt;&lt;C&gt;1&lt;/C&gt;&lt;D xsi:type="xsd:string"&gt;6.721423&lt;/D&gt;&lt;/FQL&gt;&lt;FQL&gt;&lt;Q&gt;US5253271028^SUS_EC_RISK_SCORE(NOW,NOW,,"GOV")&lt;/Q&gt;&lt;R&gt;1&lt;/R&gt;&lt;C&gt;1&lt;/C&gt;&lt;D xsi:type="xsd:string"&gt;6.034478&lt;/D&gt;&lt;/FQL&gt;&lt;FQL&gt;&lt;Q&gt;JP3162770006^FG_FACTSET_SECTOR&lt;/Q&gt;&lt;R&gt;1&lt;/R&gt;&lt;C&gt;1&lt;/C&gt;&lt;D xsi:type="xsd:string"&gt;Transportation&lt;/D&gt;&lt;/FQL&gt;&lt;FQL&gt;&lt;Q&gt;JP3162770006^FG_GICS_SECTOR&lt;/Q&gt;&lt;R&gt;0&lt;/R&gt;&lt;C&gt;0&lt;/C&gt;&lt;/FQL&gt;&lt;FQL&gt;&lt;Q&gt;JP3162770006^FF_TAX_RATE(ANN_R,1/1/2016,12/31/2016)&lt;/Q&gt;&lt;R&gt;1&lt;/R&gt;&lt;C&gt;1&lt;/C&gt;&lt;D xsi:type="xsd:double"&gt;24.6231915353056&lt;/D&gt;&lt;/FQL&gt;&lt;FQL&gt;&lt;Q&gt;JP3162770006^FF_TAX_RATE(ANN_R,1/1/2017,12/31/2017)&lt;/Q&gt;&lt;R&gt;1&lt;/R&gt;&lt;C&gt;1&lt;/C&gt;&lt;D xsi:type="xsd:double"&gt;34.2816068680651&lt;/D&gt;&lt;/FQL&gt;&lt;FQL&gt;&lt;Q&gt;JP3162770006^FF_TAX_RATE(ANN_R,1/1/2018,12/31/2018)&lt;/Q&gt;&lt;R&gt;1&lt;/R&gt;&lt;C&gt;1&lt;/C&gt;&lt;D xsi:type="xsd:double"&gt;32.1671001712872&lt;/D&gt;&lt;/FQL&gt;&lt;FQL&gt;&lt;Q&gt;JP3162770006^FF_TAX_RATE(ANN_R,1/1/2019,12/31/2019)&lt;/Q&gt;&lt;R&gt;1&lt;/R&gt;&lt;C&gt;1&lt;/C&gt;&lt;D xsi:type="xsd:double"&gt;30.7131105537125&lt;/D&gt;&lt;/FQL&gt;&lt;FQL&gt;&lt;Q&gt;JP3162770006^FF_TAX_RATE(ANN_R,1/1/2020,12/31/2020)&lt;/Q&gt;&lt;R&gt;1&lt;/R&gt;&lt;C&gt;1&lt;/C&gt;&lt;D xsi:type="xsd:double"&gt;30.4594662638469&lt;/D&gt;&lt;/FQL&gt;&lt;FQL&gt;&lt;Q&gt;JP3162770006^FF_TAX_CF(ANN_R,1/1/2016,12/31/2016)&lt;/Q&gt;&lt;R&gt;1&lt;/R&gt;&lt;C&gt;1&lt;/C&gt;&lt;D xsi:type="xsd:double"&gt;15575&lt;/D&gt;&lt;/FQL&gt;&lt;FQL&gt;&lt;Q&gt;JP3162770006^FF_TAX_CF(ANN_R,1/1/2017,12/31/2017)&lt;/Q&gt;&lt;R&gt;1&lt;/R&gt;&lt;C&gt;1&lt;/C&gt;&lt;D xsi:type="xsd:double"&gt;34201&lt;/D&gt;&lt;/FQL&gt;&lt;FQL&gt;&lt;Q&gt;JP3162770006^FF_TAX_CF(ANN_R,1/1/2018,12/31/2018)&lt;/Q&gt;&lt;R&gt;1&lt;/R&gt;&lt;C&gt;1&lt;/C&gt;&lt;D xsi:type="xsd:double"&gt;10407&lt;/D&gt;&lt;/FQL&gt;&lt;FQL&gt;&lt;Q&gt;JP3162770006^FF_TAX_CF(ANN_R,1/1/2019,12/31/2019)&lt;/Q&gt;&lt;R&gt;1&lt;/R&gt;&lt;C&gt;1&lt;/C&gt;&lt;D xsi:type="xsd:double"&gt;27319&lt;/D&gt;&lt;/FQL&gt;&lt;FQL&gt;&lt;Q&gt;JP3162770006^FF_TAX_CF(ANN_R,1/1/2020,12/31/2020)&lt;/Q&gt;&lt;R&gt;1&lt;/R&gt;&lt;C&gt;1&lt;/C&gt;&lt;D xsi:type="xsd:double"&gt;25124&lt;/D&gt;&lt;/FQL&gt;&lt;FQL&gt;&lt;Q&gt;JP3162770006^FF_PTX_INC(ANN_R,1/1/2016,12/31/2016)&lt;/Q&gt;&lt;R&gt;1&lt;/R&gt;&lt;C&gt;1&lt;/C&gt;&lt;D xsi:type="xsd:double"&gt;46310&lt;/D&gt;&lt;/FQL&gt;&lt;FQL&gt;&lt;Q&gt;JP3162770006^FF_PTX_INC(ANN_R,1/1/2017,12/31/2017)&lt;/Q&gt;&lt;R&gt;1&lt;/R&gt;&lt;C&gt;1&lt;/C&gt;&lt;D xsi:type="xsd:double"&gt;49388&lt;/D&gt;&lt;/FQL&gt;&lt;FQL&gt;&lt;Q&gt;JP3162770006^FF_PTX_INC(ANN_R,1/1/2018,12/31/2018)&lt;/Q&gt;&lt;R&gt;1&lt;/R&gt;&lt;C&gt;1&lt;/C&gt;&lt;D xsi:type="xsd:double"&gt;63052&lt;/D&gt;&lt;/FQL&gt;&lt;FQL&gt;&lt;Q&gt;JP3162770006^FF_PTX_INC(ANN_R,1/1/2019,12/31/2019)&lt;/Q&gt;&lt;R&gt;1&lt;/R&gt;&lt;C&gt;1&lt;/C&gt;&lt;D xsi:type="xsd:double"&gt;74154&lt;/D&gt;&lt;/FQL&gt;&lt;FQL&gt;&lt;Q&gt;JP3162770006^FF_PTX_INC(ANN_R,1/1/2020,12/31/2020)&lt;/Q&gt;&lt;R&gt;1&lt;/R&gt;&lt;C&gt;1&lt;/C&gt;&lt;D xsi:type="xsd:double"&gt;79440&lt;/D&gt;&lt;/FQL&gt;&lt;FQL&gt;&lt;Q&gt;JP3162770006^SUS_RR_RISK_SCORE(NOW,NOW,,"ESG")&lt;/Q&gt;&lt;R&gt;0&lt;/R&gt;&lt;C&gt;0&lt;/C&gt;&lt;/FQL&gt;&lt;FQL&gt;&lt;Q&gt;JP3162770006^SUS_EC_RISK_SCORE(NOW,NOW,,"SOC")&lt;/Q&gt;&lt;R&gt;0&lt;/R&gt;&lt;C&gt;0&lt;/C&gt;&lt;/FQL&gt;&lt;FQL&gt;&lt;Q&gt;JP3162770006^SUS_EC_RISK_SCORE(NOW,NOW,,"GOV")&lt;/Q&gt;&lt;R&gt;0&lt;/R&gt;&lt;C&gt;0&lt;/C&gt;&lt;/FQL&gt;&lt;FQL&gt;&lt;Q&gt;CH0008742519^FG_FACTSET_SECTOR&lt;/Q&gt;&lt;R&gt;1&lt;/R&gt;&lt;C&gt;1&lt;/C&gt;&lt;D xsi:type="xsd:string"&gt;Communications&lt;/D&gt;&lt;/FQL&gt;&lt;FQL&gt;&lt;Q&gt;CH0008742519^FG_GICS_SECTOR&lt;/Q&gt;&lt;R&gt;0&lt;/R&gt;&lt;C&gt;0&lt;/C&gt;&lt;/FQL&gt;&lt;FQL&gt;&lt;Q&gt;CH0008742519^FF_TAX_RATE(ANN_R,1/1/2016,12/31/2016)&lt;/Q&gt;&lt;R&gt;1&lt;/R&gt;&lt;C&gt;1&lt;/C&gt;&lt;D xsi:type="xsd:double"&gt;19.3677872553939&lt;/D&gt;&lt;/FQL&gt;&lt;FQL&gt;&lt;Q&gt;CH0008742519^FF_TAX_RATE(ANN_R,1/1/2017,12/31/2017)&lt;/Q&gt;&lt;R&gt;1&lt;/R&gt;&lt;C&gt;1&lt;/C&gt;&lt;D xsi:type="xsd:double"&gt;19.8883815322171&lt;/D&gt;&lt;/FQL&gt;&lt;FQL&gt;&lt;Q&gt;CH0008742519^FF_TAX_RATE(ANN_R,1/1/2018,12/31/2018)&lt;/Q&gt;&lt;R&gt;1&lt;/R&gt;&lt;C&gt;1&lt;/C&gt;&lt;D xsi:type="xsd:double"&gt;20.6698063840921&lt;/D&gt;&lt;/FQL&gt;&lt;FQL&gt;&lt;Q&gt;CH0008742519^FF_TAX_RATE(ANN_R,1/1/2019,12/31/2019)&lt;/Q&gt;&lt;R&gt;1&lt;/R&gt;&lt;C&gt;1&lt;/C&gt;&lt;D xsi:type="xsd:double"&gt;3.13926940639269&lt;/D&gt;&lt;/FQL&gt;&lt;FQL&gt;&lt;Q&gt;CH0008742519^FF_TAX_RATE(ANN_R,1/1/2020,12/31/2020)&lt;/Q&gt;&lt;R&gt;1&lt;/R&gt;&lt;C&gt;1&lt;/C&gt;&lt;D xsi:type="xsd:double"&gt;15.0974930362117&lt;/D&gt;&lt;/FQL&gt;&lt;FQL&gt;&lt;Q&gt;CH0008742519^FF_TAX_CF(ANN_R,1/1/2016,12/31/2016)&lt;/Q&gt;&lt;R&gt;1&lt;/R&gt;&lt;C&gt;1&lt;/C&gt;&lt;D xsi:type="xsd:double"&gt;328&lt;/D&gt;&lt;/FQL&gt;&lt;FQL&gt;&lt;Q&gt;CH0008742519^FF_TAX_CF(ANN_R,1/1/2017,12/31/2017)&lt;/Q&gt;&lt;R&gt;1&lt;/R&gt;&lt;C&gt;1&lt;/C&gt;&lt;D xsi:type="xsd:double"&gt;289&lt;/D&gt;&lt;/FQL&gt;&lt;FQL&gt;&lt;Q&gt;CH0008742519^FF_TAX_CF(ANN_R,1/1/2018,12/31/2018)&lt;/Q&gt;&lt;R&gt;1&lt;/R&gt;&lt;C&gt;1&lt;/C&gt;&lt;D xsi:type="xsd:double"&gt;294&lt;/D&gt;&lt;/FQL&gt;&lt;FQL&gt;&lt;Q&gt;CH0008742519^FF_TAX_CF(ANN_R,1/1/2019,12/31/2019)&lt;/Q&gt;&lt;R&gt;1&lt;/R&gt;&lt;C&gt;1&lt;/C&gt;&lt;D xsi:type="xsd:double"&gt;371&lt;/D&gt;&lt;/FQL&gt;&lt;FQL&gt;&lt;Q&gt;CH0008742519^FF_TAX_CF(ANN_R,1/1/2020,12/31/2020)&lt;/Q&gt;&lt;R&gt;1&lt;/R&gt;&lt;C&gt;1&lt;/C&gt;&lt;D xsi:type="xsd:double"&gt;309&lt;/D&gt;&lt;/FQL&gt;&lt;FQL&gt;&lt;Q&gt;CH0008742519^FF_PTX_INC(ANN_R,1/1/2016,12/31/2016)&lt;/Q&gt;&lt;R&gt;1&lt;/R&gt;&lt;C&gt;1&lt;/C&gt;&lt;D xsi:type="xsd:double"&gt;1993&lt;/D&gt;&lt;/FQL&gt;&lt;FQL&gt;&lt;Q&gt;CH0008742519^FF_PTX_INC(ANN_R,1/1/2017,12/31/2017)&lt;/Q&gt;&lt;R&gt;1&lt;/R&gt;&lt;C&gt;1&lt;/C&gt;&lt;D xsi:type="xsd:double"&gt;1971&lt;/D&gt;&lt;/FQL&gt;&lt;FQL&gt;&lt;Q&gt;CH0008742519^FF_PTX_INC(ANN_R,1/1/2018,12/31/2018)&lt;/Q&gt;&lt;R&gt;1&lt;/R&gt;&lt;C&gt;1&lt;/C&gt;&lt;D xsi:type="xsd:double"&gt;1911&lt;/D&gt;&lt;/FQL&gt;&lt;FQL&gt;&lt;Q&gt;CH0008742519^FF_PTX_INC(ANN_R,1/1/2019,12/31/2019)&lt;/Q&gt;&lt;R&gt;1&lt;/R&gt;&lt;C&gt;1&lt;/C&gt;&lt;D xsi:type="xsd:double"&gt;1752&lt;/D&gt;&lt;/FQL&gt;&lt;FQL&gt;&lt;Q&gt;CH0008742519^FF_PTX_INC(ANN_R,1/1/2020,12/31/2020)&lt;/Q&gt;&lt;R&gt;1&lt;/R&gt;&lt;C&gt;1&lt;/C&gt;&lt;D xsi:type="xsd:double"&gt;1795&lt;/D&gt;&lt;/FQL&gt;&lt;FQL&gt;&lt;Q&gt;CH0008742519^SUS_RR_RISK_SCORE(NOW,NOW,,"ESG")&lt;/Q&gt;&lt;R&gt;0&lt;/R&gt;&lt;C&gt;0&lt;/C&gt;&lt;/FQL&gt;&lt;FQL&gt;&lt;Q&gt;CH0008742519^SUS_EC_RISK_SCORE(NOW,NOW,,"SOC")&lt;/Q&gt;&lt;R&gt;0&lt;/R&gt;&lt;C&gt;0&lt;/C&gt;&lt;/FQL&gt;&lt;FQL&gt;&lt;Q&gt;CH0008742519^SUS_EC_RISK_SCORE(NOW,NOW,,"GOV")&lt;/Q&gt;&lt;R&gt;0&lt;/R&gt;&lt;C&gt;0&lt;/C&gt;&lt;/FQL&gt;&lt;FQL&gt;&lt;Q&gt;IL0002730112^FG_FACTSET_SECTOR&lt;/Q&gt;&lt;R&gt;1&lt;/R&gt;&lt;C&gt;1&lt;/C&gt;&lt;D xsi:type="xsd:string"&gt;Technology Services&lt;/D&gt;&lt;/FQL&gt;&lt;FQL&gt;&lt;Q&gt;IL0002730112^FG_GICS_SECTOR&lt;/Q&gt;&lt;R&gt;0&lt;/R&gt;&lt;C&gt;0&lt;/C&gt;&lt;/FQL&gt;&lt;FQL&gt;&lt;Q&gt;IL0002730112^FF_TAX_RATE(ANN_R,1/1/2016,12/31/2016)&lt;/Q&gt;&lt;R&gt;1&lt;/R&gt;&lt;C&gt;1&lt;/C&gt;&lt;D xsi:type="xsd:double"&gt;14.819941722441&lt;/D&gt;&lt;/FQL&gt;&lt;FQL&gt;&lt;Q&gt;IL0002730112^FF_TAX_RATE(ANN_R,1/1/2017,12/31/2017)&lt;/Q&gt;&lt;R&gt;1&lt;/R&gt;&lt;C&gt;1&lt;/C&gt;&lt;D xsi:type="xsd:double"&gt;-10.5128798395804&lt;/D&gt;&lt;/FQL&gt;&lt;FQL&gt;&lt;Q&gt;IL0002730112^FF_TAX_RATE(ANN_R,1/1/2018,12/31/2018)&lt;/Q&gt;&lt;R&gt;1&lt;/R&gt;&lt;C&gt;1&lt;/C&gt;&lt;D xsi:type="xsd:double"&gt;14.6624534718689&lt;/D&gt;&lt;/FQL&gt;&lt;FQL&gt;&lt;Q&gt;IL0002730112^FF_TAX_RATE(ANN_R,1/1/2019,12/31/2019)&lt;/Q&gt;&lt;R&gt;1&lt;/R&gt;&lt;C&gt;1&lt;/C&gt;&lt;D xsi:type="xsd:double"&gt;20.6464253243012&lt;/D&gt;&lt;/FQL&gt;&lt;FQL&gt;&lt;Q&gt;IL0002730112^FF_TAX_RATE(ANN_R,1/1/2020,12/31/2020)&lt;/Q&gt;&lt;R&gt;1&lt;/R&gt;&lt;C&gt;1&lt;/C&gt;&lt;D xsi:type="xsd:double"&gt;17.2192522387304&lt;/D&gt;&lt;/FQL&gt;&lt;FQL&gt;&lt;Q&gt;IL0002730112^FF_TAX_CF(ANN_R,1/1/2016,12/31/2016)&lt;/Q&gt;&lt;R&gt;1&lt;/R&gt;&lt;C&gt;1&lt;/C&gt;&lt;D xsi:type="xsd:double"&gt;103.020965430462&lt;/D&gt;&lt;/FQL&gt;&lt;FQL&gt;&lt;Q&gt;IL0002730112^FF_TAX_CF(ANN_R,1/1/2017,12/31/2017)&lt;/Q&gt;&lt;R&gt;1&lt;/R&gt;&lt;C&gt;1&lt;/C&gt;&lt;D xsi:type="xsd:double"&gt;118.804471210598&lt;/D&gt;&lt;/FQL&gt;&lt;FQL&gt;&lt;Q&gt;IL0002730112^FF_TAX_CF(ANN_R,1/1/2018,12/31/2018)&lt;/Q&gt;&lt;R&gt;1&lt;/R&gt;&lt;C&gt;1&lt;/C&gt;&lt;D xsi:type="xsd:double"&gt;154.085789295545&lt;/D&gt;&lt;/FQL&gt;&lt;FQL&gt;&lt;Q&gt;IL0002730112^FF_TAX_CF(ANN_R,1/1/2019,12/31/2019)&lt;/Q&gt;&lt;R&gt;1&lt;/R&gt;&lt;C&gt;1&lt;/C&gt;&lt;D xsi:type="xsd:double"&gt;232.308004341111&lt;/D&gt;&lt;/FQL&gt;&lt;FQL&gt;&lt;Q&gt;IL0002730112^FF_TAX_CF(ANN_R,1/1/2020,12/31/2020)&lt;/Q&gt;&lt;R&gt;1&lt;/R&gt;&lt;C&gt;1&lt;/C&gt;&lt;D xsi:type="xsd:double"&gt;286.302647958903&lt;/D&gt;&lt;/FQL&gt;&lt;FQL&gt;&lt;Q&gt;IL0002730112^FF_PTX_INC(ANN_R,1/1/2016,12/31/2016)&lt;/Q&gt;&lt;R&gt;1&lt;/R&gt;&lt;C&gt;1&lt;/C&gt;&lt;D xsi:type="xsd:double"&gt;554.628762766276&lt;/D&gt;&lt;/FQL&gt;&lt;FQL&gt;&lt;Q&gt;IL0002730112^FF_PTX_INC(ANN_R,1/1/2017,12/31/2017)&lt;/Q&gt;&lt;R&gt;1&lt;/R&gt;&lt;C&gt;1&lt;/C&gt;&lt;D xsi:type="xsd:double"&gt;466.383715436923&lt;/D&gt;&lt;/FQL&gt;&lt;FQL&gt;&lt;Q&gt;IL0002730112^FF_PTX_INC(ANN_R,1/1/2018,12/31/2018)&lt;/Q&gt;&lt;R&gt;1&lt;/R&gt;&lt;C&gt;1&lt;/C&gt;&lt;D xsi:type="xsd:double"&gt;671.289564336128&lt;/D&gt;&lt;/FQL&gt;&lt;FQL&gt;&lt;Q&gt;IL0002730112^FF_PTX_INC(ANN_R,1/1/2019,12/31/2019)&lt;/Q&gt;&lt;R&gt;1&lt;/R&gt;&lt;C&gt;1&lt;/C&gt;&lt;D xsi:type="xsd:double"&gt;834.716151855906&lt;/D&gt;&lt;/FQL&gt;&lt;FQL&gt;&lt;Q&gt;IL0002730112^FF_PTX_INC(ANN_R,1/1/2020,12/31/2020)&lt;/Q&gt;&lt;R&gt;1&lt;/R&gt;&lt;C&gt;1&lt;/C&gt;&lt;D xsi:type="xsd:double"&gt;815.696537748209&lt;/D&gt;&lt;/FQL&gt;&lt;FQL&gt;&lt;Q&gt;IL0002730112^SUS_RR_RISK_SCORE(NOW,NOW,,"ESG")&lt;/Q&gt;&lt;R&gt;1&lt;/R&gt;&lt;C&gt;1&lt;/C&gt;&lt;D xsi:type="xsd:double"&gt;17.5097597222222&lt;/D&gt;&lt;/FQL&gt;&lt;FQL&gt;&lt;Q&gt;IL0002730112^SUS_EC_RISK_SCORE(NOW,NOW,,"SOC")&lt;/Q&gt;&lt;R&gt;1&lt;/R&gt;&lt;C&gt;1&lt;/C&gt;&lt;D xsi:type="xsd:string"&gt;10.101297&lt;/D&gt;&lt;/FQL&gt;&lt;FQL&gt;&lt;Q&gt;IL0002730112^SUS_EC_RISK_SCORE(NOW,NOW,,"GOV")&lt;/Q&gt;&lt;R&gt;1&lt;/R&gt;&lt;C&gt;1&lt;/C&gt;&lt;D xsi:type="xsd:string"&gt;6.181463&lt;/D&gt;&lt;/FQL&gt;&lt;FQL&gt;&lt;Q&gt;US60855R1005^FG_FACTSET_SECTOR&lt;/Q&gt;&lt;R&gt;1&lt;/R&gt;&lt;C&gt;1&lt;/C&gt;&lt;D xsi:type="xsd:string"&gt;Health Services&lt;/D&gt;&lt;/FQL&gt;&lt;FQL&gt;&lt;Q&gt;US60855R1005^FG_GICS_SECTOR&lt;/Q&gt;&lt;R&gt;1&lt;/R&gt;&lt;C&gt;1&lt;/C&gt;&lt;D xsi:type="xsd:string"&gt;Health Care&lt;/D&gt;&lt;/FQL&gt;&lt;FQL&gt;&lt;Q&gt;US60855R1005^FF_TAX_RATE(ANN_R,1/1/2016,12/31/2016)&lt;/Q&gt;&lt;R&gt;1&lt;/R&gt;&lt;C&gt;1&lt;/C&gt;&lt;D xsi:type="xsd:double"&gt;74.6341463414634&lt;/D&gt;&lt;/FQL&gt;&lt;FQL&gt;&lt;Q&gt;US60855R1005^FF_TAX_RATE(ANN_R,1/1/2017,12/31/2017)&lt;/Q&gt;&lt;R&gt;0&lt;/R&gt;&lt;C&gt;0&lt;/C&gt;&lt;/FQL&gt;&lt;FQL&gt;&lt;Q&gt;US60855R1005^FF_TAX_RATE(ANN_R,1/1/2018,12/31/2018)&lt;/Q&gt;&lt;R&gt;1&lt;/R&gt;&lt;C&gt;1&lt;/C&gt;&lt;D xsi:type="xsd:double"&gt;29.2292292292292&lt;/D&gt;&lt;/FQL&gt;&lt;FQL&gt;&lt;Q&gt;US60855R1005^FF_TAX_RATE(ANN_R,1/1/2019,12/31/2019)&lt;/Q&gt;&lt;R&gt;1&lt;/R&gt;&lt;C&gt;1&lt;/C&gt;&lt;D xsi:type="xsd:double"&gt;24.1769547325103&lt;/D&gt;&lt;/FQL&gt;&lt;FQL&gt;&lt;Q&gt;US60855R1005^FF_TAX_RATE(ANN_R,1/1/2020,12/31/2020)&lt;/Q&gt;&lt;R&gt;1&lt;/R&gt;&lt;C&gt;1&lt;/C&gt;&lt;D xsi:type="xsd:double"&gt;29.9687825182102&lt;/D&gt;&lt;/FQL&gt;&lt;FQL&gt;&lt;Q&gt;US60855R1005^FF_TAX_CF(ANN_R,1/1/2016,12/31/2016)&lt;/Q&gt;&lt;R&gt;1&lt;/R&gt;&lt;C&gt;1&lt;/C&gt;&lt;D xsi:type="xsd:double"&gt;153&lt;/D&gt;&lt;/FQL&gt;&lt;FQL&gt;&lt;Q&gt;US60855R1005^FF_TAX_CF(ANN_R,1/1/2017,12/31/2017)&lt;/Q&gt;&lt;R&gt;1&lt;/R&gt;&lt;C&gt;1&lt;/C&gt;&lt;D xsi:type="xsd:double"&gt;7&lt;/D&gt;&lt;/FQL&gt;&lt;FQL&gt;&lt;Q&gt;US60855R1005^FF_TAX_CF(ANN_R,1/1/2018,12/31/2018)&lt;/Q&gt;&lt;R&gt;1&lt;/R&gt;&lt;C&gt;1&lt;/C&gt;&lt;D xsi:type="xsd:double"&gt;240&lt;/D&gt;&lt;/FQL&gt;&lt;FQL&gt;&lt;Q&gt;US60855R1005^FF_TAX_CF(ANN_R,1/1/2019,12/31/2019)&lt;/Q&gt;&lt;R&gt;1&lt;/R&gt;&lt;C&gt;1&lt;/C&gt;&lt;D xsi:type="xsd:double"&gt;239&lt;/D&gt;&lt;/FQL&gt;&lt;FQL&gt;&lt;Q&gt;US60855R1005^FF_TAX_CF(ANN_R,1/1/2020,12/31/2020)&lt;/Q&gt;&lt;R&gt;1&lt;/R&gt;&lt;C&gt;1&lt;/C&gt;&lt;D xsi:type="xsd:double"&gt;321&lt;/D&gt;&lt;/FQL&gt;&lt;FQL&gt;&lt;Q&gt;US60855R1005^FF_PTX_INC(ANN_R,1/1/2016,12/31/2016)&lt;/Q&gt;&lt;R&gt;1&lt;/R&gt;&lt;C&gt;1&lt;/C&gt;&lt;D xsi:type="xsd:double"&gt;205&lt;/D&gt;&lt;/FQL&gt;&lt;FQL&gt;&lt;Q&gt;US60855R1005^FF_PTX_INC(ANN_R,1/1/2017,12/31/2017)&lt;/Q&gt;&lt;R&gt;1&lt;/R&gt;&lt;C&gt;1&lt;/C&gt;&lt;D xsi:type="xsd:double"&gt;-612&lt;/D&gt;&lt;/FQL&gt;&lt;FQL&gt;&lt;Q&gt;US60855R1005^FF_PTX_INC(ANN_R,1/1/2018,12/31/2018)&lt;/Q&gt;&lt;R&gt;1&lt;/R&gt;&lt;C&gt;1&lt;/C&gt;&lt;D xsi:type="xsd:double"&gt;999&lt;/D&gt;&lt;/FQL&gt;&lt;FQL&gt;&lt;Q&gt;US60855R1005^FF_PTX_INC(ANN_R,1/1/2019,12/31/2019)&lt;/Q&gt;&lt;R&gt;1&lt;/R&gt;&lt;C&gt;1&lt;/C&gt;&lt;D xsi:type="xsd:double"&gt;972&lt;/D&gt;&lt;/FQL&gt;&lt;FQL&gt;&lt;Q&gt;US60855R1005^FF_PTX_INC(ANN_R,1/1/2020,12/31/2020)&lt;/Q&gt;&lt;R&gt;1&lt;/R&gt;&lt;C&gt;1&lt;/C&gt;&lt;D xsi:type="xsd:double"&gt;961&lt;/D&gt;&lt;/FQL&gt;&lt;FQL&gt;&lt;Q&gt;US60855R1005^SUS_RR_RISK_SCORE(NOW,NOW,,"ESG")&lt;/Q&gt;&lt;R&gt;0&lt;/R&gt;&lt;C&gt;0&lt;/C&gt;&lt;/FQL&gt;&lt;FQL&gt;&lt;Q&gt;US60855R1005^SUS_EC_RISK_SCORE(NOW,NOW,,"SOC")&lt;/Q&gt;&lt;R&gt;0&lt;/R&gt;&lt;C&gt;0&lt;/C&gt;&lt;/FQL&gt;&lt;FQL&gt;&lt;Q&gt;US60855R1005^SUS_EC_RISK_SCORE(NOW,NOW,,"GOV")&lt;/Q&gt;&lt;R&gt;0&lt;/R&gt;&lt;C&gt;0&lt;/C&gt;&lt;/FQL&gt;&lt;FQL&gt;&lt;Q&gt;DK0060336014^FG_FACTSET_SECTOR&lt;/Q&gt;&lt;R&gt;1&lt;/R&gt;&lt;C&gt;1&lt;/C&gt;&lt;D xsi:type="xsd:string"&gt;Health Technology&lt;/D&gt;&lt;/FQL&gt;&lt;FQL&gt;&lt;Q&gt;DK0060336014^FG_GICS_SECTOR&lt;/Q&gt;&lt;R&gt;0&lt;/R&gt;&lt;C&gt;0&lt;/C&gt;&lt;/FQL&gt;&lt;FQL&gt;&lt;Q&gt;DK0060336014^FF_TAX_RATE(ANN_R,1/1/2016,12/31/2016)&lt;/Q&gt;&lt;R&gt;1&lt;/R&gt;&lt;C&gt;1&lt;/C&gt;&lt;D xsi:type="xsd:double"&gt;21.2423312883436&lt;/D&gt;&lt;/FQL&gt;&lt;FQL&gt;&lt;Q&gt;DK0060336014^FF_TAX_RATE(ANN_R,1/1/2017,12/31/2017)&lt;/Q&gt;&lt;R&gt;1&lt;/R&gt;&lt;C&gt;1&lt;/C&gt;&lt;D xsi:type="xsd:double"&gt;19.4344473007712&lt;/D&gt;&lt;/FQL&gt;&lt;FQL&gt;&lt;Q&gt;DK0060336014^FF_TAX_RATE(ANN_R,1/1/2018,12/31/2018)&lt;/Q&gt;&lt;R&gt;1&lt;/R&gt;&lt;C&gt;1&lt;/C&gt;&lt;D xsi:type="xsd:double"&gt;17.9357450037946&lt;/D&gt;&lt;/FQL&gt;&lt;FQL&gt;&lt;Q&gt;DK0060336014^FF_TAX_RATE(ANN_R,1/1/2019,12/31/2019)&lt;/Q&gt;&lt;R&gt;1&lt;/R&gt;&lt;C&gt;1&lt;/C&gt;&lt;D xsi:type="xsd:double"&gt;16.9295478443743&lt;/D&gt;&lt;/FQL&gt;&lt;FQL&gt;&lt;Q&gt;DK0060336014^FF_TAX_RATE(ANN_R,1/1/2020,12/31/2020)&lt;/Q&gt;&lt;R&gt;1&lt;/R&gt;&lt;C&gt;1&lt;/C&gt;&lt;D xsi:type="xsd:double"&gt;19.7163120567376&lt;/D&gt;&lt;/FQL&gt;&lt;FQL&gt;&lt;Q&gt;DK0060336014^FF_TAX_CF(ANN_R,1/1/2016,12/31/2016)&lt;/Q&gt;&lt;R&gt;1&lt;/R&gt;&lt;C&gt;1&lt;/C&gt;&lt;D xsi:type="xsd:double"&gt;905&lt;/D&gt;&lt;/FQL&gt;&lt;FQL&gt;&lt;Q&gt;DK0060336014^FF_TAX_CF(ANN_R,1/1/2017,12/31/2017)&lt;/Q&gt;&lt;R&gt;1&lt;/R&gt;&lt;C&gt;1&lt;/C&gt;&lt;D xsi:type="xsd:double"&gt;852&lt;/D&gt;&lt;/FQL&gt;&lt;FQL&gt;&lt;Q&gt;DK0060336014^FF_TAX_CF(ANN_R,1/1/2018,12/31/2018)&lt;/Q&gt;&lt;R&gt;1&lt;/R&gt;&lt;C&gt;1&lt;/C&gt;&lt;D xsi:type="xsd:double"&gt;761&lt;/D&gt;&lt;/FQL&gt;&lt;FQL&gt;&lt;Q&gt;DK0060336014^FF_TAX_CF(ANN_R,1/1/2019,12/31/2019)&lt;/Q&gt;&lt;R&gt;1&lt;/R&gt;&lt;C&gt;1&lt;/C&gt;&lt;D xsi:type="xsd:double"&gt;1116&lt;/D&gt;&lt;/FQL&gt;&lt;FQL&gt;&lt;Q&gt;DK0060336014^FF_TAX_CF(ANN_R,1/1/2020,12/31/2020)&lt;/Q&gt;&lt;R&gt;1&lt;/R&gt;&lt;C&gt;1&lt;/C&gt;&lt;D xsi:type="xsd:double"&gt;951&lt;/D&gt;&lt;/FQL&gt;&lt;FQL&gt;&lt;Q&gt;DK0060336014^FF_PTX_INC(ANN_R,1/1/2016,12/31/2016)&lt;/Q&gt;&lt;R&gt;1&lt;/R&gt;&lt;C&gt;1&lt;/C&gt;&lt;D xsi:type="xsd:double"&gt;3912&lt;/D&gt;&lt;/FQL&gt;&lt;FQL&gt;&lt;Q&gt;DK0060336014^FF_PTX_INC(ANN_R,1/1/2017,12/31/2017)&lt;/Q&gt;&lt;R&gt;1&lt;/R&gt;&lt;C&gt;1&lt;/C&gt;&lt;D xsi:type="xsd:double"&gt;3890&lt;/D&gt;&lt;/FQL&gt;&lt;FQL&gt;&lt;Q&gt;DK0060336014^FF_PTX_INC(ANN_R,1/1/2018,12/31/2018)&lt;/Q&gt;&lt;R&gt;1&lt;/R&gt;&lt;C&gt;1&lt;/C&gt;&lt;D xsi:type="xsd:double"&gt;3953&lt;/D&gt;&lt;/FQL&gt;&lt;FQL&gt;&lt;Q&gt;DK0060336014^FF_PTX_INC(ANN_R,1/1/2019,12/31/2019)&lt;/Q&gt;&lt;R&gt;1&lt;/R&gt;&lt;C&gt;1&lt;/C&gt;&lt;D xsi:type="xsd:double"&gt;3804&lt;/D&gt;&lt;/FQL&gt;&lt;FQL&gt;&lt;Q&gt;DK0060336014^FF_PTX_INC(ANN_R,1/1/2020,12/31/2020)&lt;/Q&gt;&lt;R&gt;1&lt;/R&gt;&lt;C&gt;1&lt;/C&gt;&lt;D xsi:type="xsd:double"&gt;3525&lt;/D&gt;&lt;/FQL&gt;&lt;FQL&gt;&lt;Q&gt;DK0060336014^SUS_RR_RISK_SCORE(NOW,NOW,,"ESG")&lt;/Q&gt;&lt;R&gt;1&lt;/R&gt;&lt;C&gt;1&lt;/C&gt;&lt;D xsi:type="xsd:double"&gt;15.0465263392857&lt;/D&gt;&lt;/FQL&gt;&lt;FQL&gt;&lt;Q&gt;DK0060336014^SUS_EC_RISK_SCORE(NOW,NOW,,"SOC")&lt;/Q&gt;&lt;R&gt;1&lt;/R&gt;&lt;C&gt;1&lt;/C&gt;&lt;D xsi:type="xsd:string"&gt;3.680906&lt;/D&gt;&lt;/FQL&gt;&lt;FQL&gt;&lt;Q&gt;DK0060336014^SUS_EC_RISK_SCORE(NOW,NOW,,"GOV")&lt;/Q&gt;&lt;R&gt;1&lt;/R&gt;&lt;C&gt;1&lt;/C&gt;&lt;D xsi:type="xsd:string"&gt;6.779742&lt;/D&gt;&lt;/FQL&gt;&lt;FQL&gt;&lt;Q&gt;US0188021085^FG_FACTSET_SECTOR&lt;/Q&gt;&lt;R&gt;1&lt;/R&gt;&lt;C&gt;1&lt;/C&gt;&lt;D xsi:type="xsd:string"&gt;Utilities&lt;/D&gt;&lt;/FQL&gt;&lt;FQL&gt;&lt;Q&gt;US0188021085^FG_GICS_SECTOR&lt;/Q&gt;&lt;R&gt;1&lt;/R&gt;&lt;C&gt;1&lt;/C&gt;&lt;D xsi:type="xsd:string"&gt;Utilities&lt;/D&gt;&lt;/FQL&gt;&lt;FQL&gt;&lt;Q&gt;US0188021085^FF_TAX_RATE(ANN_R,1/1/2016,12/31/2016)&lt;/Q&gt;&lt;R&gt;1&lt;/R&gt;&lt;C&gt;1&lt;/C&gt;&lt;D xsi:type="xsd:double"&gt;13.3964817320704&lt;/D&gt;&lt;/FQL&gt;&lt;FQL&gt;&lt;Q&gt;US0188021085^FF_TAX_RATE(ANN_R,1/1/2017,12/31/2017)&lt;/Q&gt;&lt;R&gt;1&lt;/R&gt;&lt;C&gt;1&lt;/C&gt;&lt;D xsi:type="xsd:double"&gt;12.5187687687688&lt;/D&gt;&lt;/FQL&gt;&lt;FQL&gt;&lt;Q&gt;US0188021085^FF_TAX_RATE(ANN_R,1/1/2018,12/31/2018)&lt;/Q&gt;&lt;R&gt;1&lt;/R&gt;&lt;C&gt;1&lt;/C&gt;&lt;D xsi:type="xsd:double"&gt;8.36842105263158&lt;/D&gt;&lt;/FQL&gt;&lt;FQL&gt;&lt;Q&gt;US0188021085^FF_TAX_RATE(ANN_R,1/1/2019,12/31/2019)&lt;/Q&gt;&lt;R&gt;1&lt;/R&gt;&lt;C&gt;1&lt;/C&gt;&lt;D xsi:type="xsd:double"&gt;10.8001886495834&lt;/D&gt;&lt;/FQL&gt;&lt;FQL&gt;&lt;Q&gt;US0188021085^FF_TAX_RATE(ANN_R,1/1/2020,12/31/2020)&lt;/Q&gt;&lt;R&gt;1&lt;/R&gt;&lt;C&gt;1&lt;/C&gt;&lt;D xsi:type="xsd:double"&gt;-10.0529100529101&lt;/D&gt;&lt;/FQL&gt;&lt;FQL&gt;&lt;Q&gt;US0188021085^FF_TAX_CF(ANN_R,1/1/2016,12/31/2016)&lt;/Q&gt;&lt;R&gt;1&lt;/R&gt;&lt;C&gt;1&lt;/C&gt;&lt;D xsi:type="xsd:double"&gt;9.8&lt;/D&gt;&lt;/FQL&gt;&lt;FQL&gt;&lt;Q&gt;US0188021085^FF_TAX_CF(ANN_R,1/1/2017,12/31/2017)&lt;/Q&gt;&lt;R&gt;1&lt;/R&gt;&lt;C&gt;1&lt;/C&gt;&lt;D xsi:type="xsd:double"&gt;11.3&lt;/D&gt;&lt;/FQL&gt;&lt;FQL&gt;&lt;Q&gt;US0188021085^FF_TAX_CF(ANN_R,1/1/2018,12/31/2018)&lt;/Q&gt;&lt;R&gt;1&lt;/R&gt;&lt;C&gt;1&lt;/C&gt;&lt;D xsi:type="xsd:double"&gt;5&lt;/D&gt;&lt;/FQL&gt;&lt;FQL&gt;&lt;Q&gt;US0188021085^FF_TAX_CF(ANN_R,1/1/2019,12/31/2019)&lt;/Q&gt;&lt;R&gt;1&lt;/R&gt;&lt;C&gt;1&lt;/C&gt;&lt;D xsi:type="xsd:double"&gt;20.5&lt;/D&gt;&lt;/FQL&gt;&lt;FQL&gt;&lt;Q&gt;US0188021085^FF_TAX_CF(ANN_R,1/1/2020,12/31/2020)&lt;/Q&gt;&lt;R&gt;1&lt;/R&gt;&lt;C&gt;1&lt;/C&gt;&lt;D xsi:type="xsd:double"&gt;5&lt;/D&gt;&lt;/FQL&gt;&lt;FQL&gt;&lt;Q&gt;US0188021085^FF_PTX_INC(ANN_R,1/1/2016,12/31/2016)&lt;/Q&gt;&lt;R&gt;1&lt;/R&gt;&lt;C&gt;1&lt;/C&gt;&lt;D xsi:type="xsd:double"&gt;443.4&lt;/D&gt;&lt;/FQL&gt;&lt;FQL&gt;&lt;Q&gt;US0188021085^FF_PTX_INC(ANN_R,1/1/2017,12/31/2017)&lt;/Q&gt;&lt;R&gt;1&lt;/R&gt;&lt;C&gt;1&lt;/C&gt;&lt;D xsi:type="xsd:double"&gt;532.8&lt;/D&gt;&lt;/FQL&gt;&lt;FQL&gt;&lt;Q&gt;US0188021085^FF_PTX_INC(ANN_R,1/1/2018,12/31/2018)&lt;/Q&gt;&lt;R&gt;1&lt;/R&gt;&lt;C&gt;1&lt;/C&gt;&lt;D xsi:type="xsd:double"&gt;570&lt;/D&gt;&lt;/FQL&gt;&lt;FQL&gt;&lt;Q&gt;US0188021085^FF_PTX_INC(ANN_R,1/1/2019,12/31/2019)&lt;/Q&gt;&lt;R&gt;1&lt;/R&gt;&lt;C&gt;1&lt;/C&gt;&lt;D xsi:type="xsd:double"&gt;636.1&lt;/D&gt;&lt;/FQL&gt;&lt;FQL&gt;&lt;Q&gt;US0188021085^FF_PTX_INC(ANN_R,1/1/2020,12/31/2020)&lt;/Q&gt;&lt;R&gt;1&lt;/R&gt;&lt;C&gt;1&lt;/C&gt;&lt;D xsi:type="xsd:double"&gt;567&lt;/D&gt;&lt;/FQL&gt;&lt;FQL&gt;&lt;Q&gt;US0188021085^SUS_RR_RISK_SCORE(NOW,NOW,,"ESG")&lt;/Q&gt;&lt;R&gt;0&lt;/R&gt;&lt;C&gt;0&lt;/C&gt;&lt;/FQL&gt;&lt;FQL&gt;&lt;Q&gt;US0188021085^SUS_EC_RISK_SCORE(NOW,NOW,,"SOC")&lt;/Q&gt;&lt;R&gt;0&lt;/R&gt;&lt;C&gt;0&lt;/C&gt;&lt;/FQL&gt;&lt;FQL&gt;&lt;Q&gt;US0188021085^SUS_EC_RISK_SCORE(NOW,NOW,,"GOV")&lt;/Q&gt;&lt;R&gt;0&lt;/R&gt;&lt;C&gt;0&lt;/C&gt;&lt;/FQL&gt;&lt;FQL&gt;&lt;Q&gt;US4404521001^FG_FACTSET_SECTOR&lt;/Q&gt;&lt;R&gt;1&lt;/R&gt;&lt;C&gt;1&lt;/C&gt;&lt;D xsi:type="xsd:string"&gt;Consumer Non-Durables&lt;/D&gt;&lt;/FQL&gt;&lt;FQL&gt;&lt;Q&gt;US4404521001^FG_GICS_SECTOR&lt;/Q&gt;&lt;R&gt;1&lt;/R&gt;&lt;C&gt;1&lt;/C&gt;&lt;D xsi:type="xsd:string"&gt;Consumer Staples&lt;/D&gt;&lt;/FQL&gt;&lt;FQL&gt;&lt;Q&gt;US4404521001^FF_TAX_RATE(ANN_R,1/1/2016,12/31/2016)&lt;/Q&gt;&lt;R&gt;1&lt;/R&gt;&lt;C&gt;1&lt;/C&gt;&lt;D xsi:type="xsd:double"&gt;32.3939523919785&lt;/D&gt;&lt;/FQL&gt;&lt;FQL&gt;&lt;Q&gt;US4404521001^FF_TAX_RATE(ANN_R,1/1/2017,12/31/2017)&lt;/Q&gt;&lt;R&gt;1&lt;/R&gt;&lt;C&gt;1&lt;/C&gt;&lt;D xsi:type="xsd:double"&gt;33.7499462321442&lt;/D&gt;&lt;/FQL&gt;&lt;FQL&gt;&lt;Q&gt;US4404521001^FF_TAX_RATE(ANN_R,1/1/2018,12/31/2018)&lt;/Q&gt;&lt;R&gt;1&lt;/R&gt;&lt;C&gt;1&lt;/C&gt;&lt;D xsi:type="xsd:double"&gt;14.2812397357452&lt;/D&gt;&lt;/FQL&gt;&lt;FQL&gt;&lt;Q&gt;US4404521001^FF_TAX_RATE(ANN_R,1/1/2019,12/31/2019)&lt;/Q&gt;&lt;R&gt;1&lt;/R&gt;&lt;C&gt;1&lt;/C&gt;&lt;D xsi:type="xsd:double"&gt;19.0596132146828&lt;/D&gt;&lt;/FQL&gt;&lt;FQL&gt;&lt;Q&gt;US4404521001^FF_TAX_RATE(ANN_R,1/1/2020,12/31/2020)&lt;/Q&gt;&lt;R&gt;1&lt;/R&gt;&lt;C&gt;1&lt;/C&gt;&lt;D xsi:type="xsd:double"&gt;18.5147840720809&lt;/D&gt;&lt;/FQL&gt;&lt;FQL&gt;&lt;Q&gt;US4404521001^FF_TAX_CF(ANN_R,1/1/2016,12/31/2016)&lt;/Q&gt;&lt;R&gt;1&lt;/R&gt;&lt;C&gt;1&lt;/C&gt;&lt;D xsi:type="xsd:double"&gt;372&lt;/D&gt;&lt;/FQL&gt;&lt;FQL&gt;&lt;Q&gt;US4404521001^FF_TAX_CF(ANN_R,1/1/2017,12/31/2017)&lt;/Q&gt;&lt;R&gt;1&lt;/R&gt;&lt;C&gt;1&lt;/C&gt;&lt;D xsi:type="xsd:double"&gt;336&lt;/D&gt;&lt;/FQL&gt;&lt;FQL&gt;&lt;Q&gt;US4404521001^FF_TAX_CF(ANN_R,1/1/2018,12/31/2018)&lt;/Q&gt;&lt;R&gt;1&lt;/R&gt;&lt;C&gt;1&lt;/C&gt;&lt;D xsi:type="xsd:double"&gt;147.5&lt;/D&gt;&lt;/FQL&gt;&lt;FQL&gt;&lt;Q&gt;US4404521001^FF_TAX_CF(ANN_R,1/1/2019,12/31/2019)&lt;/Q&gt;&lt;R&gt;1&lt;/R&gt;&lt;C&gt;1&lt;/C&gt;&lt;D xsi:type="xsd:double"&gt;221.4&lt;/D&gt;&lt;/FQL&gt;&lt;FQL&gt;&lt;Q&gt;US4404521001^FF_TAX_CF(ANN_R,1/1/2020,12/31/2020)&lt;/Q&gt;&lt;R&gt;1&lt;/R&gt;&lt;C&gt;1&lt;/C&gt;&lt;D xsi:type="xsd:double"&gt;169.7&lt;/D&gt;&lt;/FQL&gt;&lt;FQL&gt;&lt;Q&gt;US4404521001^FF_PTX_INC(ANN_R,1/1/2016,12/31/2016)&lt;/Q&gt;&lt;R&gt;1&lt;/R&gt;&lt;C&gt;1&lt;/C&gt;&lt;D xsi:type="xsd:double"&gt;1317.215&lt;/D&gt;&lt;/FQL&gt;&lt;FQL&gt;&lt;Q&gt;US4404521001^FF_PTX_INC(ANN_R,1/1/2017,12/31/2017)&lt;/Q&gt;&lt;R&gt;1&lt;/R&gt;&lt;C&gt;1&lt;/C&gt;&lt;D xsi:type="xsd:double"&gt;1278.645&lt;/D&gt;&lt;/FQL&gt;&lt;FQL&gt;&lt;Q&gt;US4404521001^FF_PTX_INC(ANN_R,1/1/2018,12/31/2018)&lt;/Q&gt;&lt;R&gt;1&lt;/R&gt;&lt;C&gt;1&lt;/C&gt;&lt;D xsi:type="xsd:double"&gt;1181.284&lt;/D&gt;&lt;/FQL&gt;&lt;FQL&gt;&lt;Q&gt;US4404521001^FF_PTX_INC(ANN_R,1/1/2019,12/31/2019)&lt;/Q&gt;&lt;R&gt;1&lt;/R&gt;&lt;C&gt;1&lt;/C&gt;&lt;D xsi:type="xsd:double"&gt;1209.715&lt;/D&gt;&lt;/FQL&gt;&lt;FQL&gt;&lt;Q&gt;US4404521001^FF_PTX_INC(ANN_R,1/1/2020,12/31/2020)&lt;/Q&gt;&lt;R&gt;1&lt;/R&gt;&lt;C&gt;1&lt;/C&gt;&lt;D xsi:type="xsd:double"&gt;1114.747&lt;/D&gt;&lt;/FQL&gt;&lt;FQL&gt;&lt;Q&gt;US4404521001^SUS_RR_RISK_SCORE(NOW,NOW,,"ESG")&lt;/Q&gt;&lt;R&gt;0&lt;/R&gt;&lt;C&gt;0&lt;/C&gt;&lt;/FQL&gt;&lt;FQL&gt;&lt;Q&gt;US4404521001^SUS_EC_RISK_SCORE(NOW,NOW,,"SOC")&lt;/Q&gt;&lt;R&gt;0&lt;/R&gt;&lt;C&gt;0&lt;/C&gt;&lt;/FQL&gt;&lt;FQL&gt;&lt;Q&gt;US4404521001^SUS_EC_RISK_SCORE(NOW,NOW,,"GOV")&lt;/Q&gt;&lt;R&gt;0&lt;/R&gt;&lt;C&gt;0&lt;/C&gt;&lt;/FQL&gt;&lt;FQL&gt;&lt;Q&gt;TW0001326007^FG_FACTSET_SECTOR&lt;/Q&gt;&lt;R&gt;1&lt;/R&gt;&lt;C&gt;1&lt;/C&gt;&lt;D xsi:type="xsd:string"&gt;Process Industries&lt;/D&gt;&lt;/FQL&gt;&lt;FQL&gt;&lt;Q&gt;TW0001326007^FG_GICS_SECTOR&lt;/Q&gt;&lt;R&gt;0&lt;/R&gt;&lt;C&gt;0&lt;/C&gt;&lt;/FQL&gt;&lt;FQL&gt;&lt;Q&gt;TW0001326007^FF_TAX_RATE(ANN_R,1/1/2016,12/31/2016)&lt;/Q&gt;&lt;R&gt;1&lt;/R&gt;&lt;C&gt;1&lt;/C&gt;&lt;D xsi:type="xsd:double"&gt;16.5730225440628&lt;/D&gt;&lt;/FQL&gt;&lt;FQL&gt;&lt;Q&gt;TW0001326007^FF_TAX_RATE(ANN_R,1/1/2017,12/31/2017)&lt;/Q&gt;&lt;R&gt;1&lt;/R&gt;&lt;C&gt;1&lt;/C&gt;&lt;D xsi:type="xsd:double"&gt;10.0003728250951&lt;/D&gt;&lt;/FQL&gt;&lt;FQL&gt;&lt;Q&gt;TW0001326007^FF_TAX_RATE(ANN_R,1/1/2018,12/31/2018)&lt;/Q&gt;&lt;R&gt;1&lt;/R&gt;&lt;C&gt;1&lt;/C&gt;&lt;D xsi:type="xsd:double"&gt;16.9293158598213&lt;/D&gt;&lt;/FQL&gt;&lt;FQL&gt;&lt;Q&gt;TW0001326007^FF_TAX_RATE(ANN_R,1/1/2019,12/31/2019)&lt;/Q&gt;&lt;R&gt;1&lt;/R&gt;&lt;C&gt;1&lt;/C&gt;&lt;D xsi:type="xsd:double"&gt;13.8450448757916&lt;/D&gt;&lt;/FQL&gt;&lt;FQL&gt;&lt;Q&gt;TW0001326007^FF_TAX_RATE(ANN_R,1/1/2020,12/31/2020)&lt;/Q&gt;&lt;R&gt;1&lt;/R&gt;&lt;C&gt;1&lt;/C&gt;&lt;D xsi:type="xsd:double"&gt;15.311290529076&lt;/D&gt;&lt;/FQL&gt;&lt;FQL&gt;&lt;Q&gt;TW0001326007^FF_TAX_CF(ANN_R,1/1/2016,12/31/2016)&lt;/Q&gt;&lt;R&gt;1&lt;/R&gt;&lt;C&gt;1&lt;/C&gt;&lt;D xsi:type="xsd:double"&gt;5114.947&lt;/D&gt;&lt;/FQL&gt;&lt;FQL&gt;&lt;Q&gt;TW0001326007^FF_TAX_CF(ANN_R,1/1/2017,12/31/2017)&lt;/Q&gt;&lt;R&gt;1&lt;/R&gt;&lt;C&gt;1&lt;/C&gt;&lt;D xsi:type="xsd:double"&gt;6418.252&lt;/D&gt;&lt;/FQL&gt;&lt;FQL&gt;&lt;Q&gt;TW0001326007^FF_TAX_CF(ANN_R,1/1/2018,12/31/2018)&lt;/Q&gt;&lt;R&gt;1&lt;/R&gt;&lt;C&gt;1&lt;/C&gt;&lt;D xsi:type="xsd:double"&gt;7379.703&lt;/D&gt;&lt;/FQL&gt;&lt;FQL&gt;&lt;Q&gt;TW0001326007^FF_TAX_CF(ANN_R,1/1/2019,12/31/2019)&lt;/Q&gt;&lt;R&gt;1&lt;/R&gt;&lt;C&gt;1&lt;/C&gt;&lt;D xsi:type="xsd:double"&gt;7149.771&lt;/D&gt;&lt;/FQL&gt;&lt;FQL&gt;&lt;Q&gt;TW0001326007^FF_TAX_CF(ANN_R,1/1/2020,12/31/2020)&lt;/Q&gt;&lt;R&gt;1&lt;/R&gt;&lt;C&gt;1&lt;/C&gt;&lt;D xsi:type="xsd:double"&gt;1709.608&lt;/D&gt;&lt;/FQL&gt;&lt;FQL&gt;&lt;Q&gt;TW0001326007^FF_PTX_INC(ANN_R,1/1/2016,12/31/2016)&lt;/Q&gt;&lt;R&gt;1&lt;/R&gt;&lt;C&gt;1&lt;/C&gt;&lt;D xsi:type="xsd:double"&gt;35653.955&lt;/D&gt;&lt;/FQL&gt;&lt;FQL&gt;&lt;Q&gt;TW0001326007^FF_PTX_INC(ANN_R,1/1/2017,12/31/2017)&lt;/Q&gt;&lt;R&gt;1&lt;/R&gt;&lt;C&gt;1&lt;/C&gt;&lt;D xsi:type="xsd:double"&gt;66706.883&lt;/D&gt;&lt;/FQL&gt;&lt;FQL&gt;&lt;Q&gt;TW0001326007^FF_PTX_INC(ANN_R,1/1/2018,12/31/2018)&lt;/Q&gt;&lt;R&gt;1&lt;/R&gt;&lt;C&gt;1&lt;/C&gt;&lt;D xsi:type="xsd:double"&gt;46927.868&lt;/D&gt;&lt;/FQL&gt;&lt;FQL&gt;&lt;Q&gt;TW0001326007^FF_PTX_INC(ANN_R,1/1/2019,12/31/2019)&lt;/Q&gt;&lt;R&gt;1&lt;/R&gt;&lt;C&gt;1&lt;/C&gt;&lt;D xsi:type="xsd:double"&gt;27891.43&lt;/D&gt;&lt;/FQL&gt;&lt;FQL&gt;&lt;Q&gt;TW0001326007^FF_PTX_INC(ANN_R,1/1/2020,12/31/2020)&lt;/Q&gt;&lt;R&gt;1&lt;/R&gt;&lt;C&gt;1&lt;/C&gt;&lt;D xsi:type="xsd:double"&gt;20987.741&lt;/D&gt;&lt;/FQL&gt;&lt;FQL&gt;&lt;Q&gt;TW0001326007^SUS_RR_RISK_SCORE(NOW,NOW,,"ESG")&lt;/Q&gt;&lt;R&gt;0&lt;/R&gt;&lt;C&gt;0&lt;/C&gt;&lt;/FQL&gt;&lt;FQL&gt;&lt;Q&gt;TW0001326007^SUS_EC_RISK_SCORE(NOW,NOW,,"SOC")&lt;/Q&gt;&lt;R&gt;0&lt;/R&gt;&lt;C&gt;0&lt;/C&gt;&lt;/FQL&gt;&lt;FQL&gt;&lt;Q&gt;TW0001326007^SUS_EC_RISK_SCORE(NOW,NOW,,"GOV")&lt;/Q&gt;&lt;R&gt;0&lt;/R&gt;&lt;C&gt;0&lt;/C&gt;&lt;/FQL&gt;&lt;FQL&gt;&lt;Q&gt;US30034W1062^FG_FACTSET_SECTOR&lt;/Q&gt;&lt;R&gt;1&lt;/R&gt;&lt;C&gt;1&lt;/C&gt;&lt;D xsi:type="xsd:string"&gt;Utilities&lt;/D&gt;&lt;/FQL&gt;&lt;FQL&gt;&lt;Q&gt;US30034W1062^FG_GICS_SECTOR&lt;/Q&gt;&lt;R&gt;1&lt;/R&gt;&lt;C&gt;1&lt;/C&gt;&lt;D xsi:type="xsd:string"&gt;Utilities&lt;/D&gt;&lt;/FQL&gt;&lt;FQL&gt;&lt;Q&gt;US30034W1062^FF_TAX_RATE(ANN_R,1/1/2016,12/31/2016)&lt;/Q&gt;&lt;R&gt;1&lt;/R&gt;&lt;C&gt;1&lt;/C&gt;&lt;D xsi:type="xsd:double"&gt;33.8146370066332&lt;/D&gt;&lt;/FQL&gt;&lt;FQL&gt;&lt;Q&gt;US30034W1062^FF_TAX_RATE(ANN_R,1/1/2017,12/31/2017)&lt;/Q&gt;&lt;R&gt;1&lt;/R&gt;&lt;C&gt;1&lt;/C&gt;&lt;D xsi:type="xsd:double"&gt;31.4345114345114&lt;/D&gt;&lt;/FQL&gt;&lt;FQL&gt;&lt;Q&gt;US30034W1062^FF_TAX_RATE(ANN_R,1/1/2018,12/31/2018)&lt;/Q&gt;&lt;R&gt;1&lt;/R&gt;&lt;C&gt;1&lt;/C&gt;&lt;D xsi:type="xsd:double"&gt;9.83989326217478&lt;/D&gt;&lt;/FQL&gt;&lt;FQL&gt;&lt;Q&gt;US30034W1062^FF_TAX_RATE(ANN_R,1/1/2019,12/31/2019)&lt;/Q&gt;&lt;R&gt;1&lt;/R&gt;&lt;C&gt;1&lt;/C&gt;&lt;D xsi:type="xsd:double"&gt;12.5517598343685&lt;/D&gt;&lt;/FQL&gt;&lt;FQL&gt;&lt;Q&gt;US30034W1062^FF_TAX_RATE(ANN_R,1/1/2020,12/31/2020)&lt;/Q&gt;&lt;R&gt;1&lt;/R&gt;&lt;C&gt;1&lt;/C&gt;&lt;D xsi:type="xsd:double"&gt;14.1179720955933&lt;/D&gt;&lt;/FQL&gt;&lt;FQL&gt;&lt;Q&gt;US30034W1062^FF_TAX_CF(ANN_R,1/1/2016,12/31/2016)&lt;/Q&gt;&lt;R&gt;1&lt;/R&gt;&lt;C&gt;1&lt;/C&gt;&lt;D xsi:type="xsd:double"&gt;13.103&lt;/D&gt;&lt;/FQL&gt;&lt;FQL&gt;&lt;Q&gt;US30034W1062^FF_TAX_CF(ANN_R,1/1/2017,12/31/2017)&lt;/Q&gt;&lt;R&gt;1&lt;/R&gt;&lt;C&gt;1&lt;/C&gt;&lt;D xsi:type="xsd:double"&gt;-12.7&lt;/D&gt;&lt;/FQL&gt;&lt;FQL&gt;&lt;Q&gt;US30034W1062^FF_TAX_CF(ANN_R,1/1/2018,12/31/2018)&lt;/Q&gt;&lt;R&gt;1&lt;/R&gt;&lt;C&gt;1&lt;/C&gt;&lt;D xsi:type="xsd:double"&gt;-0.9&lt;/D&gt;&lt;/FQL&gt;&lt;FQL&gt;&lt;Q&gt;US30034W1062^FF_TAX_CF(ANN_R,1/1/2019,12/31/2019)&lt;/Q&gt;&lt;R&gt;1&lt;/R&gt;&lt;C&gt;1&lt;/C&gt;&lt;D xsi:type="xsd:double"&gt;-5.2&lt;/D&gt;&lt;/FQL&gt;&lt;FQL&gt;&lt;Q&gt;US30034W1062^FF_TAX_CF(ANN_R,1/1/2020,12/31/2020)&lt;/Q&gt;&lt;R&gt;1&lt;/R&gt;&lt;C&gt;1&lt;/C&gt;&lt;D xsi:type="xsd:double"&gt;-46.5&lt;/D&gt;&lt;/FQL&gt;&lt;FQL&gt;&lt;Q&gt;US30034W1062^FF_PTX_INC(ANN_R,1/1/2016,12/31/2016)&lt;/Q&gt;&lt;R&gt;1&lt;/R&gt;&lt;C&gt;1&lt;/C&gt;&lt;D xsi:type="xsd:double"&gt;545.74&lt;/D&gt;&lt;/FQL&gt;&lt;FQL&gt;&lt;Q&gt;US30034W1062^FF_PTX_INC(ANN_R,1/1/2017,12/31/2017)&lt;/Q&gt;&lt;R&gt;1&lt;/R&gt;&lt;C&gt;1&lt;/C&gt;&lt;D xsi:type="xsd:double"&gt;481&lt;/D&gt;&lt;/FQL&gt;&lt;FQL&gt;&lt;Q&gt;US30034W1062^FF_PTX_INC(ANN_R,1/1/2018,12/31/2018)&lt;/Q&gt;&lt;R&gt;1&lt;/R&gt;&lt;C&gt;1&lt;/C&gt;&lt;D xsi:type="xsd:double"&gt;599.6&lt;/D&gt;&lt;/FQL&gt;&lt;FQL&gt;&lt;Q&gt;US30034W1062^FF_PTX_INC(ANN_R,1/1/2019,12/31/2019)&lt;/Q&gt;&lt;R&gt;1&lt;/R&gt;&lt;C&gt;1&lt;/C&gt;&lt;D xsi:type="xsd:double"&gt;772.8&lt;/D&gt;&lt;/FQL&gt;&lt;FQL&gt;&lt;Q&gt;US30034W1062^FF_PTX_INC(ANN_R,1/1/2020,12/31/2020)&lt;/Q&gt;&lt;R&gt;1&lt;/R&gt;&lt;C&gt;1&lt;/C&gt;&lt;D xsi:type="xsd:double"&gt;723.9&lt;/D&gt;&lt;/FQL&gt;&lt;FQL&gt;&lt;Q&gt;US30034W1062^SUS_RR_RISK_SCORE(NOW,NOW,,"ESG")&lt;/Q&gt;&lt;R&gt;0&lt;/R&gt;&lt;C&gt;0&lt;/C&gt;&lt;/FQL&gt;&lt;FQL&gt;&lt;Q&gt;US30034W1062^SUS_EC_RISK_SCORE(NOW,NOW,,"SOC")&lt;/Q&gt;&lt;R&gt;0&lt;/R&gt;&lt;C&gt;0&lt;/C&gt;&lt;/FQL&gt;&lt;FQL&gt;&lt;Q&gt;US30034W1062^SUS_EC_RISK_SCORE(NOW,NOW,,"GOV")&lt;/Q&gt;&lt;R&gt;0&lt;/R&gt;&lt;C&gt;0&lt;/C&gt;&lt;/FQL&gt;&lt;FQL&gt;&lt;Q&gt;DE0006047004^FG_FACTSET_SECTOR&lt;/Q&gt;&lt;R&gt;1&lt;/R&gt;&lt;C&gt;1&lt;/C&gt;&lt;D xsi:type="xsd:string"&gt;Non-Energy Minerals&lt;/D&gt;&lt;/FQL&gt;&lt;FQL&gt;&lt;Q&gt;DE0006047004^FG_GICS_SECTOR&lt;/Q&gt;&lt;R&gt;0&lt;/R&gt;&lt;C&gt;0&lt;/C&gt;&lt;/FQL&gt;&lt;FQL&gt;&lt;Q&gt;DE0006047004^FF_TAX_RATE(ANN_R,1/1/2016,12/31/2016)&lt;/Q&gt;&lt;R&gt;1&lt;/R&gt;&lt;C&gt;1&lt;/C&gt;&lt;D xsi:type="xsd:double"&gt;34.9688473520249&lt;/D&gt;&lt;/FQL&gt;&lt;FQL&gt;&lt;Q&gt;DE0006047004^FF_TAX_RATE(ANN_R,1/1/2017,12/31/2017)&lt;/Q&gt;&lt;R&gt;1&lt;/R&gt;&lt;C&gt;1&lt;/C&gt;&lt;D xsi:type="xsd:double"&gt;40.4467713787086&lt;/D&gt;&lt;/FQL&gt;&lt;FQL&gt;&lt;Q&gt;DE0006047004^FF_TAX_RATE(ANN_R,1/1/2018,12/31/2018)&lt;/Q&gt;&lt;R&gt;1&lt;/R&gt;&lt;C&gt;1&lt;/C&gt;&lt;D xsi:type="xsd:double"&gt;30.5550069128975&lt;/D&gt;&lt;/FQL&gt;&lt;FQL&gt;&lt;Q&gt;DE0006047004^FF_TAX_RATE(ANN_R,1/1/2019,12/31/2019)&lt;/Q&gt;&lt;R&gt;1&lt;/R&gt;&lt;C&gt;1&lt;/C&gt;&lt;D xsi:type="xsd:double"&gt;26.6785767455709&lt;/D&gt;&lt;/FQL&gt;&lt;FQL&gt;&lt;Q&gt;DE0006047004^FF_TAX_RATE(ANN_R,1/1/2020,12/31/2020)&lt;/Q&gt;&lt;R&gt;0&lt;/R&gt;&lt;C&gt;0&lt;/C&gt;&lt;/FQL&gt;&lt;FQL&gt;&lt;Q&gt;DE0006047004^FF_TAX_CF(ANN_R,1/1/2016,12/31/2016)&lt;/Q&gt;&lt;R&gt;1&lt;/R&gt;&lt;C&gt;1&lt;/C&gt;&lt;D xsi:type="xsd:double"&gt;325.9&lt;/D&gt;&lt;/FQL&gt;&lt;FQL&gt;&lt;Q&gt;DE0006047004^FF_TAX_CF(ANN_R,1/1/2017,12/31/2017)&lt;/Q&gt;&lt;R&gt;1&lt;/R&gt;&lt;C&gt;1&lt;/C&gt;&lt;D xsi:type="xsd:double"&gt;362&lt;/D&gt;&lt;/FQL&gt;&lt;FQL&gt;&lt;Q&gt;DE0006047004^FF_TAX_CF(ANN_R,1/1/2018,12/31/2018)&lt;/Q&gt;&lt;R&gt;1&lt;/R&gt;&lt;C&gt;1&lt;/C&gt;&lt;D xsi:type="xsd:double"&gt;260.8&lt;/D&gt;&lt;/FQL&gt;&lt;FQL&gt;&lt;Q&gt;DE0006047004^FF_TAX_CF(ANN_R,1/1/2019,12/31/2019)&lt;/Q&gt;&lt;R&gt;1&lt;/R&gt;&lt;C&gt;1&lt;/C&gt;&lt;D xsi:type="xsd:double"&gt;294.1&lt;/D&gt;&lt;/FQL&gt;&lt;FQL&gt;&lt;Q&gt;DE0006047004^FF_TAX_CF(ANN_R,1/1/2020,12/31/2020)&lt;/Q&gt;&lt;R&gt;1&lt;/R&gt;&lt;C&gt;1&lt;/C&gt;&lt;D xsi:type="xsd:double"&gt;340.9&lt;/D&gt;&lt;/FQL&gt;&lt;FQL&gt;&lt;Q&gt;DE0006047004^FF_PTX_INC(ANN_R,1/1/2016,12/31/2016)&lt;/Q&gt;&lt;R&gt;1&lt;/R&gt;&lt;C&gt;1&lt;/C&gt;&lt;D xsi:type="xsd:double"&gt;898.8&lt;/D&gt;&lt;/FQL&gt;&lt;FQL&gt;&lt;Q&gt;DE0006047004^FF_PTX_INC(ANN_R,1/1/2017,12/31/2017)&lt;/Q&gt;&lt;R&gt;1&lt;/R&gt;&lt;C&gt;1&lt;/C&gt;&lt;D xsi:type="xsd:double"&gt;1432.5&lt;/D&gt;&lt;/FQL&gt;&lt;FQL&gt;&lt;Q&gt;DE0006047004^FF_PTX_INC(ANN_R,1/1/2018,12/31/2018)&lt;/Q&gt;&lt;R&gt;1&lt;/R&gt;&lt;C&gt;1&lt;/C&gt;&lt;D xsi:type="xsd:double"&gt;1518.9&lt;/D&gt;&lt;/FQL&gt;&lt;FQL&gt;&lt;Q&gt;DE0006047004^FF_PTX_INC(ANN_R,1/1/2019,12/31/2019)&lt;/Q&gt;&lt;R&gt;1&lt;/R&gt;&lt;C&gt;1&lt;/C&gt;&lt;D xsi:type="xsd:double"&gt;1343.4&lt;/D&gt;&lt;/FQL&gt;&lt;FQL&gt;&lt;Q&gt;DE0006047004^FF_PTX_INC(ANN_R,1/1/2020,12/31/2020)&lt;/Q&gt;&lt;R&gt;1&lt;/R&gt;&lt;C&gt;1&lt;/C&gt;&lt;D xsi:type="xsd:double"&gt;-1880.9&lt;/D&gt;&lt;/FQL&gt;&lt;FQL&gt;&lt;Q&gt;DE0006047004^SUS_RR_RISK_SCORE(NOW,NOW,,"ESG")&lt;/Q&gt;&lt;R&gt;1&lt;/R&gt;&lt;C&gt;1&lt;/C&gt;&lt;D xsi:type="xsd:double"&gt;28.62313640625&lt;/D&gt;&lt;/FQL&gt;&lt;FQL&gt;&lt;Q&gt;DE0006047004^SUS_EC_RISK_SCORE(NOW,NOW,,"SOC")&lt;/Q&gt;&lt;R&gt;1&lt;/R&gt;&lt;C&gt;1&lt;/C&gt;&lt;D xsi:type="xsd:string"&gt;3.676388&lt;/D&gt;&lt;/FQL&gt;&lt;FQL&gt;&lt;Q&gt;DE0006047004^SUS_EC_RISK_SCORE(NOW,NOW,,"GOV")&lt;/Q&gt;&lt;R&gt;1&lt;/R&gt;&lt;C&gt;1&lt;/C&gt;&lt;D xsi:type="xsd:string"&gt;8.398041&lt;/D&gt;&lt;/FQL&gt;&lt;FQL&gt;&lt;Q&gt;JP3933800009^FG_FACTSET_SECTOR&lt;/Q&gt;&lt;R&gt;1&lt;/R&gt;&lt;C&gt;1&lt;/C&gt;&lt;D xsi:type="xsd:string"&gt;Technology Services&lt;/D&gt;&lt;/FQL&gt;&lt;FQL&gt;&lt;Q&gt;JP3933800009^FG_GICS_SECTOR&lt;/Q&gt;&lt;R&gt;0&lt;/R&gt;&lt;C&gt;0&lt;/C&gt;&lt;/FQL&gt;&lt;FQL&gt;&lt;Q&gt;JP3933800009^FF_TAX_RATE(ANN_R,1/1/2016,12/31/2016)&lt;/Q&gt;&lt;R&gt;1&lt;/R&gt;&lt;C&gt;1&lt;/C&gt;&lt;D xsi:type="xsd:double"&gt;23.8731601827129&lt;/D&gt;&lt;/FQL&gt;&lt;FQL&gt;&lt;Q&gt;JP3933800009^FF_TAX_RATE(ANN_R,1/1/2017,12/31/2017)&lt;/Q&gt;&lt;R&gt;1&lt;/R&gt;&lt;C&gt;1&lt;/C&gt;&lt;D xsi:type="xsd:double"&gt;31.4464401085412&lt;/D&gt;&lt;/FQL&gt;&lt;FQL&gt;&lt;Q&gt;JP3933800009^FF_TAX_RATE(ANN_R,1/1/2018,12/31/2018)&lt;/Q&gt;&lt;R&gt;1&lt;/R&gt;&lt;C&gt;1&lt;/C&gt;&lt;D xsi:type="xsd:double"&gt;30.4197704695694&lt;/D&gt;&lt;/FQL&gt;&lt;FQL&gt;&lt;Q&gt;JP3933800009^FF_TAX_RATE(ANN_R,1/1/2019,12/</t>
        </r>
      </text>
    </comment>
    <comment ref="A78" authorId="0" shapeId="0" xr:uid="{12EF366C-A79C-48C5-83F9-6DDC0406122D}">
      <text>
        <r>
          <rPr>
            <b/>
            <sz val="9"/>
            <color indexed="81"/>
            <rFont val="Tahoma"/>
            <family val="2"/>
          </rPr>
          <t>31/2019)&lt;/Q&gt;&lt;R&gt;1&lt;/R&gt;&lt;C&gt;1&lt;/C&gt;&lt;D xsi:type="xsd:double"&gt;36.914971224771&lt;/D&gt;&lt;/FQL&gt;&lt;FQL&gt;&lt;Q&gt;JP3933800009^FF_TAX_RATE(ANN_R,1/1/2020,12/31/2020)&lt;/Q&gt;&lt;R&gt;1&lt;/R&gt;&lt;C&gt;1&lt;/C&gt;&lt;D xsi:type="xsd:double"&gt;35.124119225213&lt;/D&gt;&lt;/FQL&gt;&lt;FQL&gt;&lt;Q&gt;JP3933800009^FF_TAX_CF(ANN_R,1/1/2016,12/31/2016)&lt;/Q&gt;&lt;R&gt;1&lt;/R&gt;&lt;C&gt;1&lt;/C&gt;&lt;D xsi:type="xsd:double"&gt;66361&lt;/D&gt;&lt;/FQL&gt;&lt;FQL&gt;&lt;Q&gt;JP3933800009^FF_TAX_CF(ANN_R,1/1/2017,12/31/2017)&lt;/Q&gt;&lt;R&gt;1&lt;/R&gt;&lt;C&gt;1&lt;/C&gt;&lt;D xsi:type="xsd:double"&gt;63919&lt;/D&gt;&lt;/FQL&gt;&lt;FQL&gt;&lt;Q&gt;JP3933800009^FF_TAX_CF(ANN_R,1/1/2018,12/31/2018)&lt;/Q&gt;&lt;R&gt;1&lt;/R&gt;&lt;C&gt;1&lt;/C&gt;&lt;D xsi:type="xsd:double"&gt;71924&lt;/D&gt;&lt;/FQL&gt;&lt;FQL&gt;&lt;Q&gt;JP3933800009^FF_TAX_CF(ANN_R,1/1/2019,12/31/2019)&lt;/Q&gt;&lt;R&gt;1&lt;/R&gt;&lt;C&gt;1&lt;/C&gt;&lt;D xsi:type="xsd:double"&gt;59356&lt;/D&gt;&lt;/FQL&gt;&lt;FQL&gt;&lt;Q&gt;JP3933800009^FF_TAX_CF(ANN_R,1/1/2020,12/31/2020)&lt;/Q&gt;&lt;R&gt;1&lt;/R&gt;&lt;C&gt;1&lt;/C&gt;&lt;D xsi:type="xsd:double"&gt;59058&lt;/D&gt;&lt;/FQL&gt;&lt;FQL&gt;&lt;Q&gt;JP3933800009^FF_PTX_INC(ANN_R,1/1/2016,12/31/2016)&lt;/Q&gt;&lt;R&gt;1&lt;/R&gt;&lt;C&gt;1&lt;/C&gt;&lt;D xsi:type="xsd:double"&gt;226585&lt;/D&gt;&lt;/FQL&gt;&lt;FQL&gt;&lt;Q&gt;JP3933800009^FF_PTX_INC(ANN_R,1/1/2017,12/31/2017)&lt;/Q&gt;&lt;R&gt;1&lt;/R&gt;&lt;C&gt;1&lt;/C&gt;&lt;D xsi:type="xsd:double"&gt;193475&lt;/D&gt;&lt;/FQL&gt;&lt;FQL&gt;&lt;Q&gt;JP3933800009^FF_PTX_INC(ANN_R,1/1/2018,12/31/2018)&lt;/Q&gt;&lt;R&gt;1&lt;/R&gt;&lt;C&gt;1&lt;/C&gt;&lt;D xsi:type="xsd:double"&gt;193177&lt;/D&gt;&lt;/FQL&gt;&lt;FQL&gt;&lt;Q&gt;JP3933800009^FF_PTX_INC(ANN_R,1/1/2019,12/31/2019)&lt;/Q&gt;&lt;R&gt;1&lt;/R&gt;&lt;C&gt;1&lt;/C&gt;&lt;D xsi:type="xsd:double"&gt;123370&lt;/D&gt;&lt;/FQL&gt;&lt;FQL&gt;&lt;Q&gt;JP3933800009^FF_PTX_INC(ANN_R,1/1/2020,12/31/2020)&lt;/Q&gt;&lt;R&gt;1&lt;/R&gt;&lt;C&gt;1&lt;/C&gt;&lt;D xsi:type="xsd:double"&gt;135676&lt;/D&gt;&lt;/FQL&gt;&lt;FQL&gt;&lt;Q&gt;JP3933800009^SUS_RR_RISK_SCORE(NOW,NOW,,"ESG")&lt;/Q&gt;&lt;R&gt;0&lt;/R&gt;&lt;C&gt;0&lt;/C&gt;&lt;/FQL&gt;&lt;FQL&gt;&lt;Q&gt;JP3933800009^SUS_EC_RISK_SCORE(NOW,NOW,,"SOC")&lt;/Q&gt;&lt;R&gt;0&lt;/R&gt;&lt;C&gt;0&lt;/C&gt;&lt;/FQL&gt;&lt;FQL&gt;&lt;Q&gt;JP3933800009^SUS_EC_RISK_SCORE(NOW,NOW,,"GOV")&lt;/Q&gt;&lt;R&gt;0&lt;/R&gt;&lt;C&gt;0&lt;/C&gt;&lt;/FQL&gt;&lt;FQL&gt;&lt;Q&gt;KR7036570000^FG_FACTSET_SECTOR&lt;/Q&gt;&lt;R&gt;1&lt;/R&gt;&lt;C&gt;1&lt;/C&gt;&lt;D xsi:type="xsd:string"&gt;Consumer Durables&lt;/D&gt;&lt;/FQL&gt;&lt;FQL&gt;&lt;Q&gt;KR7036570000^FG_GICS_SECTOR&lt;/Q&gt;&lt;R&gt;0&lt;/R&gt;&lt;C&gt;0&lt;/C&gt;&lt;/FQL&gt;&lt;FQL&gt;&lt;Q&gt;KR7036570000^FF_TAX_RATE(ANN_R,1/1/2016,12/31/2016)&lt;/Q&gt;&lt;R&gt;1&lt;/R&gt;&lt;C&gt;1&lt;/C&gt;&lt;D xsi:type="xsd:double"&gt;21.5824953795416&lt;/D&gt;&lt;/FQL&gt;&lt;FQL&gt;&lt;Q&gt;KR7036570000^FF_TAX_RATE(ANN_R,1/1/2017,12/31/2017)&lt;/Q&gt;&lt;R&gt;1&lt;/R&gt;&lt;C&gt;1&lt;/C&gt;&lt;D xsi:type="xsd:double"&gt;27.2350114207088&lt;/D&gt;&lt;/FQL&gt;&lt;FQL&gt;&lt;Q&gt;KR7036570000^FF_TAX_RATE(ANN_R,1/1/2018,12/31/2018)&lt;/Q&gt;&lt;R&gt;1&lt;/R&gt;&lt;C&gt;1&lt;/C&gt;&lt;D xsi:type="xsd:double"&gt;33.8718593396674&lt;/D&gt;&lt;/FQL&gt;&lt;FQL&gt;&lt;Q&gt;KR7036570000^FF_TAX_RATE(ANN_R,1/1/2019,12/31/2019)&lt;/Q&gt;&lt;R&gt;1&lt;/R&gt;&lt;C&gt;1&lt;/C&gt;&lt;D xsi:type="xsd:double"&gt;27.3604741088392&lt;/D&gt;&lt;/FQL&gt;&lt;FQL&gt;&lt;Q&gt;KR7036570000^FF_TAX_RATE(ANN_R,1/1/2020,12/31/2020)&lt;/Q&gt;&lt;R&gt;1&lt;/R&gt;&lt;C&gt;1&lt;/C&gt;&lt;D xsi:type="xsd:double"&gt;26.9917766374442&lt;/D&gt;&lt;/FQL&gt;&lt;FQL&gt;&lt;Q&gt;KR7036570000^FF_TAX_CF(ANN_R,1/1/2016,12/31/2016)&lt;/Q&gt;&lt;R&gt;1&lt;/R&gt;&lt;C&gt;1&lt;/C&gt;&lt;D xsi:type="xsd:double"&gt;135837.102823&lt;/D&gt;&lt;/FQL&gt;&lt;FQL&gt;&lt;Q&gt;KR7036570000^FF_TAX_CF(ANN_R,1/1/2017,12/31/2017)&lt;/Q&gt;&lt;R&gt;1&lt;/R&gt;&lt;C&gt;1&lt;/C&gt;&lt;D xsi:type="xsd:double"&gt;62837.333872&lt;/D&gt;&lt;/FQL&gt;&lt;FQL&gt;&lt;Q&gt;KR7036570000^FF_TAX_CF(ANN_R,1/1/2018,12/31/2018)&lt;/Q&gt;&lt;R&gt;1&lt;/R&gt;&lt;C&gt;1&lt;/C&gt;&lt;D xsi:type="xsd:double"&gt;280817.491695&lt;/D&gt;&lt;/FQL&gt;&lt;FQL&gt;&lt;Q&gt;KR7036570000^FF_TAX_CF(ANN_R,1/1/2019,12/31/2019)&lt;/Q&gt;&lt;R&gt;1&lt;/R&gt;&lt;C&gt;1&lt;/C&gt;&lt;D xsi:type="xsd:double"&gt;130389.668037&lt;/D&gt;&lt;/FQL&gt;&lt;FQL&gt;&lt;Q&gt;KR7036570000^FF_TAX_CF(ANN_R,1/1/2020,12/31/2020)&lt;/Q&gt;&lt;R&gt;1&lt;/R&gt;&lt;C&gt;1&lt;/C&gt;&lt;D xsi:type="xsd:double"&gt;173598.0477&lt;/D&gt;&lt;/FQL&gt;&lt;FQL&gt;&lt;Q&gt;KR7036570000^FF_PTX_INC(ANN_R,1/1/2016,12/31/2016)&lt;/Q&gt;&lt;R&gt;1&lt;/R&gt;&lt;C&gt;1&lt;/C&gt;&lt;D xsi:type="xsd:double"&gt;346073.078203&lt;/D&gt;&lt;/FQL&gt;&lt;FQL&gt;&lt;Q&gt;KR7036570000^FF_PTX_INC(ANN_R,1/1/2017,12/31/2017)&lt;/Q&gt;&lt;R&gt;1&lt;/R&gt;&lt;C&gt;1&lt;/C&gt;&lt;D xsi:type="xsd:double"&gt;610242.811228&lt;/D&gt;&lt;/FQL&gt;&lt;FQL&gt;&lt;Q&gt;KR7036570000^FF_PTX_INC(ANN_R,1/1/2018,12/31/2018)&lt;/Q&gt;&lt;R&gt;1&lt;/R&gt;&lt;C&gt;1&lt;/C&gt;&lt;D xsi:type="xsd:double"&gt;637349.91866&lt;/D&gt;&lt;/FQL&gt;&lt;FQL&gt;&lt;Q&gt;KR7036570000^FF_PTX_INC(ANN_R,1/1/2019,12/31/2019)&lt;/Q&gt;&lt;R&gt;1&lt;/R&gt;&lt;C&gt;1&lt;/C&gt;&lt;D xsi:type="xsd:double"&gt;500718.121499&lt;/D&gt;&lt;/FQL&gt;&lt;FQL&gt;&lt;Q&gt;KR7036570000^FF_PTX_INC(ANN_R,1/1/2020,12/31/2020)&lt;/Q&gt;&lt;R&gt;1&lt;/R&gt;&lt;C&gt;1&lt;/C&gt;&lt;D xsi:type="xsd:double"&gt;802629.376995&lt;/D&gt;&lt;/FQL&gt;&lt;FQL&gt;&lt;Q&gt;KR7036570000^SUS_RR_RISK_SCORE(NOW,NOW,,"ESG")&lt;/Q&gt;&lt;R&gt;0&lt;/R&gt;&lt;C&gt;0&lt;/C&gt;&lt;/FQL&gt;&lt;FQL&gt;&lt;Q&gt;KR7036570000^SUS_EC_RISK_SCORE(NOW,NOW,,"SOC")&lt;/Q&gt;&lt;R&gt;0&lt;/R&gt;&lt;C&gt;0&lt;/C&gt;&lt;/FQL&gt;&lt;FQL&gt;&lt;Q&gt;KR7036570000^SUS_EC_RISK_SCORE(NOW,NOW,,"GOV")&lt;/Q&gt;&lt;R&gt;0&lt;/R&gt;&lt;C&gt;0&lt;/C&gt;&lt;/FQL&gt;&lt;FQL&gt;&lt;Q&gt;PHY806761029^FG_FACTSET_SECTOR&lt;/Q&gt;&lt;R&gt;1&lt;/R&gt;&lt;C&gt;1&lt;/C&gt;&lt;D xsi:type="xsd:string"&gt;Retail Trade&lt;/D&gt;&lt;/FQL&gt;&lt;FQL&gt;&lt;Q&gt;PHY806761029^FG_GICS_SECTOR&lt;/Q&gt;&lt;R&gt;0&lt;/R&gt;&lt;C&gt;0&lt;/C&gt;&lt;/FQL&gt;&lt;FQL&gt;&lt;Q&gt;PHY806761029^FF_TAX_RATE(ANN_R,1/1/2016,12/31/2016)&lt;/Q&gt;&lt;R&gt;1&lt;/R&gt;&lt;C&gt;1&lt;/C&gt;&lt;D xsi:type="xsd:double"&gt;26.0691472509372&lt;/D&gt;&lt;/FQL&gt;&lt;FQL&gt;&lt;Q&gt;PHY806761029^FF_TAX_RATE(ANN_R,1/1/2017,12/31/2017)&lt;/Q&gt;&lt;R&gt;1&lt;/R&gt;&lt;C&gt;1&lt;/C&gt;&lt;D xsi:type="xsd:double"&gt;21.094281967469&lt;/D&gt;&lt;/FQL&gt;&lt;FQL&gt;&lt;Q&gt;PHY806761029^FF_TAX_RATE(ANN_R,1/1/2018,12/31/2018)&lt;/Q&gt;&lt;R&gt;1&lt;/R&gt;&lt;C&gt;1&lt;/C&gt;&lt;D xsi:type="xsd:double"&gt;21.0113279400217&lt;/D&gt;&lt;/FQL&gt;&lt;FQL&gt;&lt;Q&gt;PHY806761029^FF_TAX_RATE(ANN_R,1/1/2019,12/31/2019)&lt;/Q&gt;&lt;R&gt;1&lt;/R&gt;&lt;C&gt;1&lt;/C&gt;&lt;D xsi:type="xsd:double"&gt;28.3448289615081&lt;/D&gt;&lt;/FQL&gt;&lt;FQL&gt;&lt;Q&gt;PHY806761029^FF_TAX_RATE(ANN_R,1/1/2020,12/31/2020)&lt;/Q&gt;&lt;R&gt;1&lt;/R&gt;&lt;C&gt;1&lt;/C&gt;&lt;D xsi:type="xsd:double"&gt;29.0845982215647&lt;/D&gt;&lt;/FQL&gt;&lt;FQL&gt;&lt;Q&gt;PHY806761029^FF_TAX_CF(ANN_R,1/1/2016,12/31/2016)&lt;/Q&gt;&lt;R&gt;1&lt;/R&gt;&lt;C&gt;1&lt;/C&gt;&lt;D xsi:type="xsd:double"&gt;11415.92&lt;/D&gt;&lt;/FQL&gt;&lt;FQL&gt;&lt;Q&gt;PHY806761029^FF_TAX_CF(ANN_R,1/1/2017,12/31/2017)&lt;/Q&gt;&lt;R&gt;1&lt;/R&gt;&lt;C&gt;1&lt;/C&gt;&lt;D xsi:type="xsd:double"&gt;14425.107&lt;/D&gt;&lt;/FQL&gt;&lt;FQL&gt;&lt;Q&gt;PHY806761029^FF_TAX_CF(ANN_R,1/1/2018,12/31/2018)&lt;/Q&gt;&lt;R&gt;1&lt;/R&gt;&lt;C&gt;1&lt;/C&gt;&lt;D xsi:type="xsd:double"&gt;13356.939&lt;/D&gt;&lt;/FQL&gt;&lt;FQL&gt;&lt;Q&gt;PHY806761029^FF_TAX_CF(ANN_R,1/1/2019,12/31/2019)&lt;/Q&gt;&lt;R&gt;1&lt;/R&gt;&lt;C&gt;1&lt;/C&gt;&lt;D xsi:type="xsd:double"&gt;16576.112&lt;/D&gt;&lt;/FQL&gt;&lt;FQL&gt;&lt;Q&gt;PHY806761029^FF_TAX_CF(ANN_R,1/1/2020,12/31/2020)&lt;/Q&gt;&lt;R&gt;1&lt;/R&gt;&lt;C&gt;1&lt;/C&gt;&lt;D xsi:type="xsd:double"&gt;7035.228&lt;/D&gt;&lt;/FQL&gt;&lt;FQL&gt;&lt;Q&gt;PHY806761029^FF_PTX_INC(ANN_R,1/1/2016,12/31/2016)&lt;/Q&gt;&lt;R&gt;1&lt;/R&gt;&lt;C&gt;1&lt;/C&gt;&lt;D xsi:type="xsd:double"&gt;44336.947&lt;/D&gt;&lt;/FQL&gt;&lt;FQL&gt;&lt;Q&gt;PHY806761029^FF_PTX_INC(ANN_R,1/1/2017,12/31/2017)&lt;/Q&gt;&lt;R&gt;1&lt;/R&gt;&lt;C&gt;1&lt;/C&gt;&lt;D xsi:type="xsd:double"&gt;65291.234&lt;/D&gt;&lt;/FQL&gt;&lt;FQL&gt;&lt;Q&gt;PHY806761029^FF_PTX_INC(ANN_R,1/1/2018,12/31/2018)&lt;/Q&gt;&lt;R&gt;1&lt;/R&gt;&lt;C&gt;1&lt;/C&gt;&lt;D xsi:type="xsd:double"&gt;74130.336&lt;/D&gt;&lt;/FQL&gt;&lt;FQL&gt;&lt;Q&gt;PHY806761029^FF_PTX_INC(ANN_R,1/1/2019,12/31/2019)&lt;/Q&gt;&lt;R&gt;1&lt;/R&gt;&lt;C&gt;1&lt;/C&gt;&lt;D xsi:type="xsd:double"&gt;60576.072&lt;/D&gt;&lt;/FQL&gt;&lt;FQL&gt;&lt;Q&gt;PHY806761029^FF_PTX_INC(ANN_R,1/1/2020,12/31/2020)&lt;/Q&gt;&lt;R&gt;1&lt;/R&gt;&lt;C&gt;1&lt;/C&gt;&lt;D xsi:type="xsd:double"&gt;24379.295&lt;/D&gt;&lt;/FQL&gt;&lt;FQL&gt;&lt;Q&gt;PHY806761029^SUS_RR_RISK_SCORE(NOW,NOW,,"ESG")&lt;/Q&gt;&lt;R&gt;0&lt;/R&gt;&lt;C&gt;0&lt;/C&gt;&lt;/FQL&gt;&lt;FQL&gt;&lt;Q&gt;PHY806761029^SUS_EC_RISK_SCORE(NOW,NOW,,"SOC")&lt;/Q&gt;&lt;R&gt;0&lt;/R&gt;&lt;C&gt;0&lt;/C&gt;&lt;/FQL&gt;&lt;FQL&gt;&lt;Q&gt;PHY806761029^SUS_EC_RISK_SCORE(NOW,NOW,,"GOV")&lt;/Q&gt;&lt;R&gt;0&lt;/R&gt;&lt;C&gt;0&lt;/C&gt;&lt;/FQL&gt;&lt;FQL&gt;&lt;Q&gt;US5502411037^FG_FACTSET_SECTOR&lt;/Q&gt;&lt;R&gt;1&lt;/R&gt;&lt;C&gt;1&lt;/C&gt;&lt;D xsi:type="xsd:string"&gt;Communications&lt;/D&gt;&lt;/FQL&gt;&lt;FQL&gt;&lt;Q&gt;US5502411037^FG_GICS_SECTOR&lt;/Q&gt;&lt;R&gt;1&lt;/R&gt;&lt;C&gt;1&lt;/C&gt;&lt;D xsi:type="xsd:string"&gt;Communication Services&lt;/D&gt;&lt;/FQL&gt;&lt;FQL&gt;&lt;Q&gt;US5502411037^FF_TAX_RATE(ANN_R,1/1/2016,12/31/2016)&lt;/Q&gt;&lt;R&gt;1&lt;/R&gt;&lt;C&gt;1&lt;/C&gt;&lt;D xsi:type="xsd:double"&gt;38.6274509803922&lt;/D&gt;&lt;/FQL&gt;&lt;FQL&gt;&lt;Q&gt;US5502411037^FF_TAX_RATE(ANN_R,1/1/2017,12/31/2017)&lt;/Q&gt;&lt;R&gt;1&lt;/R&gt;&lt;C&gt;1&lt;/C&gt;&lt;D xsi:type="xsd:double"&gt;-157.222222222222&lt;/D&gt;&lt;/FQL&gt;&lt;FQL&gt;&lt;Q&gt;US5502411037^FF_TAX_RATE(ANN_R,1/1/2018,12/31/2018)&lt;/Q&gt;&lt;R&gt;0&lt;/R&gt;&lt;C&gt;0&lt;/C&gt;&lt;/FQL&gt;&lt;FQL&gt;&lt;Q&gt;US5502411037^FF_TAX_RATE(ANN_R,1/1/2019,12/31/2019)&lt;/Q&gt;&lt;R&gt;0&lt;/R&gt;&lt;C&gt;0&lt;/C&gt;&lt;/FQL&gt;&lt;FQL&gt;&lt;Q&gt;US5502411037^FF_TAX_RATE(ANN_R,1/1/2020,12/31/2020)&lt;/Q&gt;&lt;R&gt;0&lt;/R&gt;&lt;C&gt;0&lt;/C&gt;&lt;/FQL&gt;&lt;FQL&gt;&lt;Q&gt;US5502411037^FF_TAX_CF(ANN_R,1/1/2016,12/31/2016)&lt;/Q&gt;&lt;R&gt;1&lt;/R&gt;&lt;C&gt;1&lt;/C&gt;&lt;D xsi:type="xsd:double"&gt;397&lt;/D&gt;&lt;/FQL&gt;&lt;FQL&gt;&lt;Q&gt;US5502411037^FF_TAX_CF(ANN_R,1/1/2017,12/31/2017)&lt;/Q&gt;&lt;R&gt;1&lt;/R&gt;&lt;C&gt;1&lt;/C&gt;&lt;D xsi:type="xsd:double"&gt;392&lt;/D&gt;&lt;/FQL&gt;&lt;FQL&gt;&lt;Q&gt;US5502411037^FF_TAX_CF(ANN_R,1/1/2018,12/31/2018)&lt;/Q&gt;&lt;R&gt;1&lt;/R&gt;&lt;C&gt;1&lt;/C&gt;&lt;D xsi:type="xsd:double"&gt;-674&lt;/D&gt;&lt;/FQL&gt;&lt;FQL&gt;&lt;Q&gt;US5502411037^FF_TAX_CF(ANN_R,1/1/2019,12/31/2019)&lt;/Q&gt;&lt;R&gt;1&lt;/R&gt;&lt;C&gt;1&lt;/C&gt;&lt;D xsi:type="xsd:double"&gt;-34&lt;/D&gt;&lt;/FQL&gt;&lt;FQL&gt;&lt;Q&gt;US5502411037^FF_TAX_CF(ANN_R,1/1/2020,12/31/2020)&lt;/Q&gt;&lt;R&gt;1&lt;/R&gt;&lt;C&gt;1&lt;/C&gt;&lt;D xsi:type="xsd:double"&gt;-28&lt;/D&gt;&lt;/FQL&gt;&lt;FQL&gt;&lt;Q&gt;US5502411037^FF_PTX_INC(ANN_R,1/1/2016,12/31/2016)&lt;/Q&gt;&lt;R&gt;1&lt;/R&gt;&lt;C&gt;1&lt;/C&gt;&lt;D xsi:type="xsd:double"&gt;1020&lt;/D&gt;&lt;/FQL&gt;&lt;FQL&gt;&lt;Q&gt;US5502411037^FF_PTX_INC(ANN_R,1/1/2017,12/31/2017)&lt;/Q&gt;&lt;R&gt;1&lt;/R&gt;&lt;C&gt;1&lt;/C&gt;&lt;D xsi:type="xsd:double"&gt;540&lt;/D&gt;&lt;/FQL&gt;&lt;FQL&gt;&lt;Q&gt;US5502411037^FF_PTX_INC(ANN_R,1/1/2018,12/31/2018)&lt;/Q&gt;&lt;R&gt;1&lt;/R&gt;&lt;C&gt;1&lt;/C&gt;&lt;D xsi:type="xsd:double"&gt;-1563&lt;/D&gt;&lt;/FQL&gt;&lt;FQL&gt;&lt;Q&gt;US5502411037^FF_PTX_INC(ANN_R,1/1/2019,12/31/2019)&lt;/Q&gt;&lt;R&gt;1&lt;/R&gt;&lt;C&gt;1&lt;/C&gt;&lt;D xsi:type="xsd:double"&gt;-4766&lt;/D&gt;&lt;/FQL&gt;&lt;FQL&gt;&lt;Q&gt;US5502411037^FF_PTX_INC(ANN_R,1/1/2020,12/31/2020)&lt;/Q&gt;&lt;R&gt;1&lt;/R&gt;&lt;C&gt;1&lt;/C&gt;&lt;D xsi:type="xsd:double"&gt;-782&lt;/D&gt;&lt;/FQL&gt;&lt;FQL&gt;&lt;Q&gt;US5502411037^SUS_RR_RISK_SCORE(NOW,NOW,,"ESG")&lt;/Q&gt;&lt;R&gt;0&lt;/R&gt;&lt;C&gt;0&lt;/C&gt;&lt;/FQL&gt;&lt;FQL&gt;&lt;Q&gt;US5502411037^SUS_EC_RISK_SCORE(NOW,NOW,,"SOC")&lt;/Q&gt;&lt;R&gt;0&lt;/R&gt;&lt;C&gt;0&lt;/C&gt;&lt;/FQL&gt;&lt;FQL&gt;&lt;Q&gt;US5502411037^SUS_EC_RISK_SCORE(NOW,NOW,,"GOV")&lt;/Q&gt;&lt;R&gt;0&lt;/R&gt;&lt;C&gt;0&lt;/C&gt;&lt;/FQL&gt;&lt;FQL&gt;&lt;Q&gt;IE0004927939^FG_FACTSET_SECTOR&lt;/Q&gt;&lt;R&gt;1&lt;/R&gt;&lt;C&gt;1&lt;/C&gt;&lt;D xsi:type="xsd:string"&gt;Producer Manufacturing&lt;/D&gt;&lt;/FQL&gt;&lt;FQL&gt;&lt;Q&gt;IE0004927939^FG_GICS_SECTOR&lt;/Q&gt;&lt;R&gt;0&lt;/R&gt;&lt;C&gt;0&lt;/C&gt;&lt;/FQL&gt;&lt;FQL&gt;&lt;Q&gt;IE0004927939^FF_TAX_RATE(ANN_R,1/1/2016,12/31/2016)&lt;/Q&gt;&lt;R&gt;1&lt;/R&gt;&lt;C&gt;1&lt;/C&gt;&lt;D xsi:type="xsd:double"&gt;18.6305732484076&lt;/D&gt;&lt;/FQL&gt;&lt;FQL&gt;&lt;Q&gt;IE0004927939^FF_TAX_RATE(ANN_R,1/1/2017,12/31/2017)&lt;/Q&gt;&lt;R&gt;1&lt;/R&gt;&lt;C&gt;1&lt;/C&gt;&lt;D xsi:type="xsd:double"&gt;17.4891774891775&lt;/D&gt;&lt;/FQL&gt;&lt;FQL&gt;&lt;Q&gt;IE0004927939^FF_TAX_RATE(ANN_R,1/1/2018,12/31/2018)&lt;/Q&gt;&lt;R&gt;1&lt;/R&gt;&lt;C&gt;1&lt;/C&gt;&lt;D xsi:type="xsd:double"&gt;17.0659422079526&lt;/D&gt;&lt;/FQL&gt;&lt;FQL&gt;&lt;Q&gt;IE0004927939^FF_TAX_RATE(ANN_R,1/1/2019,12/31/2019)&lt;/Q&gt;&lt;R&gt;1&lt;/R&gt;&lt;C&gt;1&lt;/C&gt;&lt;D xsi:type="xsd:double"&gt;16.8573943661972&lt;/D&gt;&lt;/FQL&gt;&lt;FQL&gt;&lt;Q&gt;IE0004927939^FF_TAX_RATE(ANN_R,1/1/2020,12/31/2020)&lt;/Q&gt;&lt;R&gt;1&lt;/R&gt;&lt;C&gt;1&lt;/C&gt;&lt;D xsi:type="xsd:double"&gt;16.2932347182945&lt;/D&gt;&lt;/FQL&gt;&lt;FQL&gt;&lt;Q&gt;IE0004927939^FF_TAX_CF(ANN_R,1/1/2016,12/31/2016)&lt;/Q&gt;&lt;R&gt;1&lt;/R&gt;&lt;C&gt;1&lt;/C&gt;&lt;D xsi:type="xsd:double"&gt;50.3&lt;/D&gt;&lt;/FQL&gt;&lt;FQL&gt;&lt;Q&gt;IE0004927939^FF_TAX_CF(ANN_R,1/1/2017,12/31/2017)&lt;/Q&gt;&lt;R&gt;1&lt;/R&gt;&lt;C&gt;1&lt;/C&gt;&lt;D xsi:type="xsd:double"&gt;61.6&lt;/D&gt;&lt;/FQL&gt;&lt;FQL&gt;&lt;Q&gt;IE0004927939^FF_TAX_CF(ANN_R,1/1/2018,12/31/2018)&lt;/Q&gt;&lt;R&gt;1&lt;/R&gt;&lt;C&gt;1&lt;/C&gt;&lt;D xsi:type="xsd:double"&gt;75&lt;/D&gt;&lt;/FQL&gt;&lt;FQL&gt;&lt;Q&gt;IE0004927939^FF_TAX_CF(ANN_R,1/1/2019,12/31/2019)&lt;/Q&gt;&lt;R&gt;1&lt;/R&gt;&lt;C&gt;1&lt;/C&gt;&lt;D xsi:type="xsd:double"&gt;87.2&lt;/D&gt;&lt;/FQL&gt;&lt;FQL&gt;&lt;Q&gt;IE0004927939^FF_TAX_CF(ANN_R,1/1/2020,12/31/2020)&lt;/Q&gt;&lt;R&gt;1&lt;/R&gt;&lt;C&gt;1&lt;/C&gt;&lt;D xsi:type="xsd:double"&gt;89.7&lt;/D&gt;&lt;/FQL&gt;&lt;FQL&gt;&lt;Q&gt;IE0004927939^FF_PTX_INC(ANN_R,1/1/2016,12/31/2016)&lt;/Q&gt;&lt;R&gt;1&lt;/R&gt;&lt;C&gt;1&lt;/C&gt;&lt;D xsi:type="xsd:double"&gt;314&lt;/D&gt;&lt;/FQL&gt;&lt;FQL&gt;&lt;Q&gt;IE0004927939^FF_PTX_INC(ANN_R,1/1/2017,12/31/2017)&lt;/Q&gt;&lt;R&gt;1&lt;/R&gt;&lt;C&gt;1&lt;/C&gt;&lt;D xsi:type="xsd:double"&gt;346.5&lt;/D&gt;&lt;/FQL&gt;&lt;FQL&gt;&lt;Q&gt;IE0004927939^FF_PTX_INC(ANN_R,1/1/2018,12/31/2018)&lt;/Q&gt;&lt;R&gt;1&lt;/R&gt;&lt;C&gt;1&lt;/C&gt;&lt;D xsi:type="xsd:double"&gt;404.9&lt;/D&gt;&lt;/FQL&gt;&lt;FQL&gt;&lt;Q&gt;IE0004927939^FF_PTX_INC(ANN_R,1/1/2019,12/31/2019)&lt;/Q&gt;&lt;R&gt;1&lt;/R&gt;&lt;C&gt;1&lt;/C&gt;&lt;D xsi:type="xsd:double"&gt;454.4&lt;/D&gt;&lt;/FQL&gt;&lt;FQL&gt;&lt;Q&gt;IE0004927939^FF_PTX_INC(ANN_R,1/1/2020,12/31/2020)&lt;/Q&gt;&lt;R&gt;1&lt;/R&gt;&lt;C&gt;1&lt;/C&gt;&lt;D xsi:type="xsd:double"&gt;459.7&lt;/D&gt;&lt;/FQL&gt;&lt;FQL&gt;&lt;Q&gt;IE0004927939^SUS_RR_RISK_SCORE(NOW,NOW,,"ESG")&lt;/Q&gt;&lt;R&gt;0&lt;/R&gt;&lt;C&gt;0&lt;/C&gt;&lt;/FQL&gt;&lt;FQL&gt;&lt;Q&gt;IE0004927939^SUS_EC_RISK_SCORE(NOW,NOW,,"SOC")&lt;/Q&gt;&lt;R&gt;0&lt;/R&gt;&lt;C&gt;0&lt;/C&gt;&lt;/FQL&gt;&lt;FQL&gt;&lt;Q&gt;IE0004927939^SUS_EC_RISK_SCORE(NOW,NOW,,"GOV")&lt;/Q&gt;&lt;R&gt;0&lt;/R&gt;&lt;C&gt;0&lt;/C&gt;&lt;/FQL&gt;&lt;FQL&gt;&lt;Q&gt;JP3752900005^FG_FACTSET_SECTOR&lt;/Q&gt;&lt;R&gt;1&lt;/R&gt;&lt;C&gt;1&lt;/C&gt;&lt;D xsi:type="xsd:string"&gt;Commercial Services&lt;/D&gt;&lt;/FQL&gt;&lt;FQL&gt;&lt;Q&gt;JP3752900005^FG_GICS_SECTOR&lt;/Q&gt;&lt;R&gt;0&lt;/R&gt;&lt;C&gt;0&lt;/C&gt;&lt;/FQL&gt;&lt;FQL&gt;&lt;Q&gt;JP3752900005^FF_TAX_RATE(ANN_R,1/1/2016,12/31/2016)&lt;/Q&gt;&lt;R&gt;1&lt;/R&gt;&lt;C&gt;1&lt;/C&gt;&lt;D xsi:type="xsd:double"&gt;35.2652907922133&lt;/D&gt;&lt;/FQL&gt;&lt;FQL&gt;&lt;Q&gt;JP3752900005^FF_TAX_RATE(ANN_R,1/1/2017,12/31/2017)&lt;/Q&gt;&lt;R&gt;1&lt;/R&gt;&lt;C&gt;1&lt;/C&gt;&lt;D xsi:type="xsd:double"&gt;90.7599758905007&lt;/D&gt;&lt;/FQL&gt;&lt;FQL&gt;&lt;Q&gt;JP3752900005^FF_TAX_RATE(ANN_R,1/1/2018,12/31/2018)&lt;/Q&gt;&lt;R&gt;1&lt;/R&gt;&lt;C&gt;1&lt;/C&gt;&lt;D xsi:type="xsd:double"&gt;27.7954519174091&lt;/D&gt;&lt;/FQL&gt;&lt;FQL&gt;&lt;Q&gt;JP3752900005^FF_TAX_RATE(ANN_R,1/1/2019,12/31/2019)&lt;/Q&gt;&lt;R&gt;1&lt;/R&gt;&lt;C&gt;1&lt;/C&gt;&lt;D xsi:type="xsd:double"&gt;24.8745123920361&lt;/D&gt;&lt;/FQL&gt;&lt;FQL&gt;&lt;Q&gt;JP3752900005^FF_TAX_RATE(ANN_R,1/1/2020,12/31/2020)&lt;/Q&gt;&lt;R&gt;1&lt;/R&gt;&lt;C&gt;1&lt;/C&gt;&lt;D xsi:type="xsd:double"&gt;24.2015705758511&lt;/D&gt;&lt;/FQL&gt;&lt;FQL&gt;&lt;Q&gt;JP3752900005^FF_TAX_CF(ANN_R,1/1/2016,12/31/2016)&lt;/Q&gt;&lt;R&gt;1&lt;/R&gt;&lt;C&gt;1&lt;/C&gt;&lt;D xsi:type="xsd:double"&gt;382374&lt;/D&gt;&lt;/FQL&gt;&lt;FQL&gt;&lt;Q&gt;JP3752900005^FF_TAX_CF(ANN_R,1/1/2017,12/31/2017)&lt;/Q&gt;&lt;R&gt;1&lt;/R&gt;&lt;C&gt;1&lt;/C&gt;&lt;D xsi:type="xsd:double"&gt;308743&lt;/D&gt;&lt;/FQL&gt;&lt;FQL&gt;&lt;Q&gt;JP3752900005^FF_TAX_CF(ANN_R,1/1/2018,12/31/2018)&lt;/Q&gt;&lt;R&gt;1&lt;/R&gt;&lt;C&gt;1&lt;/C&gt;&lt;D xsi:type="xsd:double"&gt;277031&lt;/D&gt;&lt;/FQL&gt;&lt;FQL&gt;&lt;Q&gt;JP3752900005^FF_TAX_CF(ANN_R,1/1/2019,12/31/2019)&lt;/Q&gt;&lt;R&gt;1&lt;/R&gt;&lt;C&gt;1&lt;/C&gt;&lt;D xsi:type="xsd:double"&gt;367228&lt;/D&gt;&lt;/FQL&gt;&lt;FQL&gt;&lt;Q&gt;JP3752900005^FF_TAX_CF(ANN_R,1/1/2020,12/31/2020)&lt;/Q&gt;&lt;R&gt;1&lt;/R&gt;&lt;C&gt;1&lt;/C&gt;&lt;D xsi:type="xsd:double"&gt;221512&lt;/D&gt;&lt;/FQL&gt;&lt;FQL&gt;&lt;Q&gt;JP3752900005^FF_PTX_INC(ANN_R,1/1/2016,12/31/2016)&lt;/Q&gt;&lt;R&gt;1&lt;/R&gt;&lt;C&gt;1&lt;/C&gt;&lt;D xsi:type="xsd:double"&gt;670943&lt;/D&gt;&lt;/FQL&gt;&lt;FQL&gt;&lt;Q&gt;JP3752900005^FF_PTX_INC(ANN_R,1/1/2017,12/31/2017)&lt;/Q&gt;&lt;R&gt;1&lt;/R&gt;&lt;C&gt;1&lt;/C&gt;&lt;D xsi:type="xsd:double"&gt;170887&lt;/D&gt;&lt;/FQL&gt;&lt;FQL&gt;&lt;Q&gt;JP3752900005^FF_PTX_INC(ANN_R,1/1/2018,12/31/2018)&lt;/Q&gt;&lt;R&gt;1&lt;/R&gt;&lt;C&gt;1&lt;/C&gt;&lt;D xsi:type="xsd:double"&gt;709134&lt;/D&gt;&lt;/FQL&gt;&lt;FQL&gt;&lt;Q&gt;JP3752900005^FF_PTX_INC(ANN_R,1/1/2019,12/31/2019)&lt;/Q&gt;&lt;R&gt;1&lt;/R&gt;&lt;C&gt;1&lt;/C&gt;&lt;D xsi:type="xsd:double"&gt;695487&lt;/D&gt;&lt;/FQL&gt;&lt;FQL&gt;&lt;Q&gt;JP3752900005^FF_PTX_INC(ANN_R,1/1/2020,12/31/2020)&lt;/Q&gt;&lt;R&gt;1&lt;/R&gt;&lt;C&gt;1&lt;/C&gt;&lt;D xsi:type="xsd:double"&gt;749534&lt;/D&gt;&lt;/FQL&gt;&lt;FQL&gt;&lt;Q&gt;JP3752900005^SUS_RR_RISK_SCORE(NOW,NOW,,"ESG")&lt;/Q&gt;&lt;R&gt;1&lt;/R&gt;&lt;C&gt;1&lt;/C&gt;&lt;D xsi:type="xsd:double"&gt;27.121996875&lt;/D&gt;&lt;/FQL&gt;&lt;FQL&gt;&lt;Q&gt;JP3752900005^SUS_EC_RISK_SCORE(NOW,NOW,,"SOC")&lt;/Q&gt;&lt;R&gt;1&lt;/R&gt;&lt;C&gt;1&lt;/C&gt;&lt;D xsi:type="xsd:string"&gt;9.228169&lt;/D&gt;&lt;/FQL&gt;&lt;FQL&gt;&lt;Q&gt;JP3752900005^SUS_EC_RISK_SCORE(NOW,NOW,,"GOV")&lt;/Q&gt;&lt;R&gt;1&lt;/R&gt;&lt;C&gt;1&lt;/C&gt;&lt;D xsi:type="xsd:string"&gt;15.143841&lt;/D&gt;&lt;/FQL&gt;&lt;FQL&gt;&lt;Q&gt;US9831341071^FG_FACTSET_SECTOR&lt;/Q&gt;&lt;R&gt;1&lt;/R&gt;&lt;C&gt;1&lt;/C&gt;&lt;D xsi:type="xsd:string"&gt;Consumer Services&lt;/D&gt;&lt;/FQL&gt;&lt;FQL&gt;&lt;Q&gt;US9831341071^FG_GICS_SECTOR&lt;/Q&gt;&lt;R&gt;1&lt;/R&gt;&lt;C&gt;1&lt;/C&gt;&lt;D xsi:type="xsd:string"&gt;Consumer Discretionary&lt;/D&gt;&lt;/FQL&gt;&lt;FQL&gt;&lt;Q&gt;US9831341071^FF_TAX_RATE(ANN_R,1/1/2016,12/31/2016)&lt;/Q&gt;&lt;R&gt;1&lt;/R&gt;&lt;C&gt;1&lt;/C&gt;&lt;D xsi:type="xsd:double"&gt;2.61689584896184&lt;/D&gt;&lt;/FQL&gt;&lt;FQL&gt;&lt;Q&gt;US9831341071^FF_TAX_RATE(ANN_R,1/1/2017,12/31/2017)&lt;/Q&gt;&lt;R&gt;1&lt;/R&gt;&lt;C&gt;1&lt;/C&gt;&lt;D xsi:type="xsd:double"&gt;-58.7191152821234&lt;/D&gt;&lt;/FQL&gt;&lt;FQL&gt;&lt;Q&gt;US9831341071^FF_TAX_RATE(ANN_R,1/1/2018,12/31/2018)&lt;/Q&gt;&lt;R&gt;1&lt;/R&gt;&lt;C&gt;1&lt;/C&gt;&lt;D xsi:type="xsd:double"&gt;-162.668934388696&lt;/D&gt;&lt;/FQL&gt;&lt;FQL&gt;&lt;Q&gt;US9831341071^FF_TAX_RATE(ANN_R,1/1/2019,12/31/2019)&lt;/Q&gt;&lt;R&gt;1&lt;/R&gt;&lt;C&gt;1&lt;/C&gt;&lt;D xsi:type="xsd:double"&gt;36.2215239913317&lt;/D&gt;&lt;/FQL&gt;&lt;FQL&gt;&lt;Q&gt;US9831341071^FF_TAX_RATE(ANN_R,1/1/2020,12/31/2020)&lt;/Q&gt;&lt;R&gt;0&lt;/R&gt;&lt;C&gt;0&lt;/C&gt;&lt;/FQL&gt;&lt;FQL&gt;&lt;Q&gt;US9831341071^FF_TAX_CF(ANN_R,1/1/2016,12/31/2016)&lt;/Q&gt;&lt;R&gt;1&lt;/R&gt;&lt;C&gt;1&lt;/C&gt;&lt;D xsi:type="xsd:double"&gt;2.04&lt;/D&gt;&lt;/FQL&gt;&lt;FQL&gt;&lt;Q&gt;US9831341071^FF_TAX_CF(ANN_R,1/1/2017,12/31/2017)&lt;/Q&gt;&lt;R&gt;1&lt;/R&gt;&lt;C&gt;1&lt;/C&gt;&lt;D xsi:type="xsd:double"&gt;37.089&lt;/D&gt;&lt;/FQL&gt;&lt;FQL&gt;&lt;Q&gt;US9831341071^FF_TAX_CF(ANN_R,1/1/2018,12/31/2018)&lt;/Q&gt;&lt;R&gt;1&lt;/R&gt;&lt;C&gt;1&lt;/C&gt;&lt;D xsi:type="xsd:double"&gt;1.885&lt;/D&gt;&lt;/FQL&gt;&lt;FQL&gt;&lt;Q&gt;US9831341071^FF_TAX_CF(ANN_R,1/1/2019,12/31/2019)&lt;/Q&gt;&lt;R&gt;1&lt;/R&gt;&lt;C&gt;1&lt;/C&gt;&lt;D xsi:type="xsd:double"&gt;-16.811&lt;/D&gt;&lt;/FQL&gt;&lt;FQL&gt;&lt;Q&gt;US9831341071^FF_TAX_CF(ANN_R,1/1/2020,12/31/2020)&lt;/Q&gt;&lt;R&gt;1&lt;/R&gt;&lt;C&gt;1&lt;/C&gt;&lt;D xsi:type="xsd:double"&gt;-1.433&lt;/D&gt;&lt;/FQL&gt;&lt;FQL&gt;&lt;Q&gt;US9831341071^FF_PTX_INC(ANN_R,1/1/2016,12/31/2016)&lt;/Q&gt;&lt;R&gt;1&lt;/R&gt;&lt;C&gt;1&lt;/C&gt;&lt;D xsi:type="xsd:double"&gt;310.597&lt;/D&gt;&lt;/FQL&gt;&lt;FQL&gt;&lt;Q&gt;US9831341071^FF_PTX_INC(ANN_R,1/1/2017,12/31/2017)&lt;/Q&gt;&lt;R&gt;1&lt;/R&gt;&lt;C&gt;1&lt;/C&gt;&lt;D xsi:type="xsd:double"&gt;560.269&lt;/D&gt;&lt;/FQL&gt;&lt;FQL&gt;&lt;Q&gt;US9831341071^FF_PTX_INC(ANN_R,1/1/2018,12/31/2018)&lt;/Q&gt;&lt;R&gt;1&lt;/R&gt;&lt;C&gt;1&lt;/C&gt;&lt;D xsi:type="xsd:double"&gt;305.74&lt;/D&gt;&lt;/FQL&gt;&lt;FQL&gt;&lt;Q&gt;US9831341071^FF_PTX_INC(ANN_R,1/1/2019,12/31/2019)&lt;/Q&gt;&lt;R&gt;1&lt;/R&gt;&lt;C&gt;1&lt;/C&gt;&lt;D xsi:type="xsd:double"&gt;488.218&lt;/D&gt;&lt;/FQL&gt;&lt;FQL&gt;&lt;Q&gt;US9831341071^FF_PTX_INC(ANN_R,1/1/2020,12/31/2020)&lt;/Q&gt;&lt;R&gt;1&lt;/R&gt;&lt;C&gt;1&lt;/C&gt;&lt;D xsi:type="xsd:double"&gt;-1762.275&lt;/D&gt;&lt;/FQL&gt;&lt;FQL&gt;&lt;Q&gt;US9831341071^SUS_RR_RISK_SCORE(NOW,NOW,,"ESG")&lt;/Q&gt;&lt;R&gt;0&lt;/R&gt;&lt;C&gt;0&lt;/C&gt;&lt;/FQL&gt;&lt;FQL&gt;&lt;Q&gt;US9831341071^SUS_EC_RISK_SCORE(NOW,NOW,,"SOC")&lt;/Q&gt;&lt;R&gt;0&lt;/R&gt;&lt;C&gt;0&lt;/C&gt;&lt;/FQL&gt;&lt;FQL&gt;&lt;Q&gt;US9831341071^SUS_EC_RISK_SCORE(NOW,NOW,,"GOV")&lt;/Q&gt;&lt;R&gt;0&lt;/R&gt;&lt;C&gt;0&lt;/C&gt;&lt;/FQL&gt;&lt;FQL&gt;&lt;Q&gt;JP3173400007^FG_FACTSET_SECTOR&lt;/Q&gt;&lt;R&gt;1&lt;/R&gt;&lt;C&gt;1&lt;/C&gt;&lt;D xsi:type="xsd:string"&gt;Technology Services&lt;/D&gt;&lt;/FQL&gt;&lt;FQL&gt;&lt;Q&gt;JP3173400007^FG_GICS_SECTOR&lt;/Q&gt;&lt;R&gt;0&lt;/R&gt;&lt;C&gt;0&lt;/C&gt;&lt;/FQL&gt;&lt;FQL&gt;&lt;Q&gt;JP3173400007^FF_TAX_RATE(ANN_R,1/1/2016,12/31/2016)&lt;/Q&gt;&lt;R&gt;1&lt;/R&gt;&lt;C&gt;1&lt;/C&gt;&lt;D xsi:type="xsd:double"&gt;28.0749161386508&lt;/D&gt;&lt;/FQL&gt;&lt;FQL&gt;&lt;Q&gt;JP3173400007^FF_TAX_RATE(ANN_R,1/1/2017,12/31/2017)&lt;/Q&gt;&lt;R&gt;1&lt;/R&gt;&lt;C&gt;1&lt;/C&gt;&lt;D xsi:type="xsd:double"&gt;28.0012328556018&lt;/D&gt;&lt;/FQL&gt;&lt;FQL&gt;&lt;Q&gt;JP3173400007^FF_TAX_RATE(ANN_R,1/1/2018,12/31/2018)&lt;/Q&gt;&lt;R&gt;1&lt;/R&gt;&lt;C&gt;1&lt;/C&gt;&lt;D xsi:type="xsd:double"&gt;27.6861665519615&lt;/D&gt;&lt;/FQL&gt;&lt;FQL&gt;&lt;Q&gt;JP3173400007^FF_TAX_RATE(ANN_R,1/1/2019,12/31/2019)&lt;/Q&gt;&lt;R&gt;1&lt;/R&gt;&lt;C&gt;1&lt;/C&gt;&lt;D xsi:type="xsd:double"&gt;26.7409344094578&lt;/D&gt;&lt;/FQL&gt;&lt;FQL&gt;&lt;Q&gt;JP3173400007^FF_TAX_RATE(ANN_R,1/1/2020,12/31/2020)&lt;/Q&gt;&lt;R&gt;1&lt;/R&gt;&lt;C&gt;1&lt;/C&gt;&lt;D xsi:type="xsd:double"&gt;26.7383362905751&lt;/D&gt;&lt;/FQL&gt;&lt;FQL&gt;&lt;Q&gt;JP3173400007^FF_TAX_CF(ANN_R,1/1/2016,12/31/2016)&lt;/Q&gt;&lt;R&gt;1&lt;/R&gt;&lt;C&gt;1&lt;/C&gt;&lt;D xsi:type="xsd:double"&gt;11076&lt;/D&gt;&lt;/FQL&gt;&lt;FQL&gt;&lt;Q&gt;JP3173400007^FF_TAX_CF(ANN_R,1/1/2017,12/31/2017)&lt;/Q&gt;&lt;R&gt;1&lt;/R&gt;&lt;C&gt;1&lt;/C&gt;&lt;D xsi:type="xsd:double"&gt;8921&lt;/D&gt;&lt;/FQL&gt;&lt;FQL&gt;&lt;Q&gt;JP3173400007^FF_TAX_CF(ANN_R,1/1/2018,12/31/2018)&lt;/Q&gt;&lt;R&gt;1&lt;/R&gt;&lt;C&gt;1&lt;/C&gt;&lt;D xsi:type="xsd:double"&gt;9382&lt;/D&gt;&lt;/FQL&gt;&lt;FQL&gt;&lt;Q&gt;JP3173400007^FF_TAX_CF(ANN_R,1/1/2019,12/31/2019)&lt;/Q&gt;&lt;R&gt;1&lt;/R&gt;&lt;C&gt;1&lt;/C&gt;&lt;D xsi:type="xsd:double"&gt;10646&lt;/D&gt;&lt;/FQL&gt;&lt;FQL&gt;&lt;Q&gt;JP3173400007^FF_TAX_CF(ANN_R,1/1/2020,12/31/2020)&lt;/Q&gt;&lt;R&gt;1&lt;/R&gt;&lt;C&gt;1&lt;/C&gt;&lt;D xsi:type="xsd:double"&gt;12786&lt;/D&gt;&lt;/FQL&gt;&lt;FQL&gt;&lt;Q&gt;JP3173400007^FF_PTX_INC(ANN_R,1/1/2016,12/31/2016)&lt;/Q&gt;&lt;R&gt;1&lt;/R&gt;&lt;C&gt;1&lt;/C&gt;&lt;D xsi:type="xsd:double"&gt;32196&lt;/D&gt;&lt;/FQL&gt;&lt;FQL&gt;&lt;Q&gt;JP3173400007^FF_PTX_INC(ANN_R,1/1/2017,12/31/2017)&lt;/Q&gt;&lt;R&gt;1&lt;/R&gt;&lt;C&gt;1&lt;/C&gt;&lt;D xsi:type="xsd:double"&gt;32445&lt;/D&gt;&lt;/FQL&gt;&lt;FQL&gt;&lt;Q&gt;JP3173400007^FF_PTX_INC(ANN_R,1/1/2018,12/31/2018)&lt;/Q&gt;&lt;R&gt;1&lt;/R&gt;&lt;C&gt;1&lt;/C&gt;&lt;D xsi:type="xsd:double"&gt;36325&lt;/D&gt;&lt;/FQL&gt;&lt;FQL&gt;&lt;Q&gt;JP3173400007^FF_PTX_INC(ANN_R,1/1/2019,12/31/2019)&lt;/Q&gt;&lt;R&gt;1&lt;/R&gt;&lt;C&gt;1&lt;/C&gt;&lt;D xsi:type="xsd:double"&gt;43985&lt;/D&gt;&lt;/FQL&gt;&lt;FQL&gt;&lt;Q&gt;JP3173400007^FF_PTX_INC(ANN_R,1/1/2020,12/31/2020)&lt;/Q&gt;&lt;R&gt;1&lt;/R&gt;&lt;C&gt;1&lt;/C&gt;&lt;D xsi:type="xsd:double"&gt;47905&lt;/D&gt;&lt;/FQL&gt;&lt;FQL&gt;&lt;Q&gt;JP3173400007^SUS_RR_RISK_SCORE(NOW,NOW,,"ESG")&lt;/Q&gt;&lt;R&gt;0&lt;/R&gt;&lt;C&gt;0&lt;/C&gt;&lt;/FQL&gt;&lt;FQL&gt;&lt;Q&gt;JP3173400007^SUS_EC_RISK_SCORE(NOW,NOW,,"SOC")&lt;/Q&gt;&lt;R&gt;0&lt;/R&gt;&lt;C&gt;0&lt;/C&gt;&lt;/FQL&gt;&lt;FQL&gt;&lt;Q&gt;JP3173400007^SUS_EC_RISK_SCORE(NOW,NOW,,"GOV")&lt;/Q&gt;&lt;R&gt;0&lt;/R&gt;&lt;C&gt;0&lt;/C&gt;&lt;/FQL&gt;&lt;FQL&gt;&lt;Q&gt;JP3892100003^FG_FACTSET_SECTOR&lt;/Q&gt;&lt;R&gt;1&lt;/R&gt;&lt;C&gt;1&lt;/C&gt;&lt;D xsi:type="xsd:string"&gt;Finance&lt;/D&gt;&lt;/FQL&gt;&lt;FQL&gt;&lt;Q&gt;JP3892100003^FG_GICS_SECTOR&lt;/Q&gt;&lt;R&gt;0&lt;/R&gt;&lt;C&gt;0&lt;/C&gt;&lt;/FQL&gt;&lt;FQL&gt;&lt;Q&gt;JP3892100003^FF_TAX_RATE(ANN_R,1/1/2016,12/31/2016)&lt;/Q&gt;&lt;R&gt;1&lt;/R&gt;&lt;C&gt;1&lt;/C&gt;&lt;D xsi:type="xsd:double"&gt;34.4103303848632&lt;/D&gt;&lt;/FQL&gt;&lt;FQL&gt;&lt;Q&gt;JP3892100003^FF_TAX_RATE(ANN_R,1/1/2017,12/31/2017)&lt;/Q&gt;&lt;R&gt;1&lt;/R&gt;&lt;C&gt;1&lt;/C&gt;&lt;D xsi:type="xsd:double"&gt;29.7847071441651&lt;/D&gt;&lt;/FQL&gt;&lt;FQL&gt;&lt;Q&gt;JP3892100003^FF_TAX_RATE(ANN_R,1/1/2018,12/31/2018)&lt;/Q&gt;&lt;R&gt;1&lt;/R&gt;&lt;C&gt;1&lt;/C&gt;&lt;D xsi:type="xsd:double"&gt;30.5981023523796&lt;/D&gt;&lt;/FQL&gt;&lt;FQL&gt;&lt;Q&gt;JP3892100003^FF_TAX_RATE(ANN_R,1/1/2019,12/31/2019)&lt;/Q&gt;&lt;R&gt;1&lt;/R&gt;&lt;C&gt;1&lt;/C&gt;&lt;D xsi:type="xsd:double"&gt;25.1093892433911&lt;/D&gt;&lt;/FQL&gt;&lt;FQL&gt;&lt;Q&gt;JP3892100003^FF_TAX_RATE(ANN_R,1/1/2020,12/31/2020)&lt;/Q&gt;&lt;R&gt;1&lt;/R&gt;&lt;C&gt;1&lt;/C&gt;&lt;D xsi:type="xsd:double"&gt;31.4168684909086&lt;/D&gt;&lt;/FQL&gt;&lt;FQL&gt;&lt;Q&gt;JP3892100003^FF_TAX_CF(ANN_R,1/1/2016,12/31/2016)&lt;/Q&gt;&lt;R&gt;1&lt;/R&gt;&lt;C&gt;1&lt;/C&gt;&lt;D xsi:type="xsd:double"&gt;60571&lt;/D&gt;&lt;/FQL&gt;&lt;FQL&gt;&lt;Q&gt;JP3892100003^FF_TAX_CF(ANN_R,1/1/2017,12/31/2017)&lt;/Q&gt;&lt;R&gt;1&lt;/R&gt;&lt;C&gt;1&lt;/C&gt;&lt;D xsi:type="xsd:double"&gt;94387&lt;/D&gt;&lt;/FQL&gt;&lt;FQL&gt;&lt;Q&gt;JP3892100003^FF_TAX_CF(ANN_R,1/1/2018,12/31/2018)&lt;/Q&gt;&lt;R&gt;1&lt;/R&gt;&lt;C&gt;1&lt;/C&gt;&lt;D xsi:type="xsd:double"&gt;48199&lt;/D&gt;&lt;/FQL&gt;&lt;FQL&gt;&lt;Q&gt;JP3892100003^FF_TAX_CF(ANN_R,1/1/2019,12/31/2019)&lt;/Q&gt;&lt;R&gt;1&lt;/R&gt;&lt;C&gt;1&lt;/C&gt;&lt;D xsi:type="xsd:double"&gt;86343&lt;/D&gt;&lt;/FQL&gt;&lt;FQL&gt;&lt;Q&gt;JP3892100003^FF_TAX_CF(ANN_R,1/1/2020,12/31/2020)&lt;/Q&gt;&lt;R&gt;1&lt;/R&gt;&lt;C&gt;1&lt;/C&gt;&lt;D xsi:type="xsd:double"&gt;61252&lt;/D&gt;&lt;/FQL&gt;&lt;FQL&gt;&lt;Q&gt;JP3892100003^FF_PTX_INC(ANN_R,1/1/2016,12/31/2016)&lt;/Q&gt;&lt;R&gt;1&lt;/R&gt;&lt;C&gt;1&lt;/C&gt;&lt;D xsi:type="xsd:double"&gt;273136&lt;/D&gt;&lt;/FQL&gt;&lt;FQL&gt;&lt;Q&gt;JP3892100003^FF_PTX_INC(ANN_R,1/1/2017,12/31/2017)&lt;/Q&gt;&lt;R&gt;1&lt;/R&gt;&lt;C&gt;1&lt;/C&gt;&lt;D xsi:type="xsd:double"&gt;191135&lt;/D&gt;&lt;/FQL&gt;&lt;FQL&gt;&lt;Q&gt;JP3892100003^FF_PTX_INC(ANN_R,1/1/2018,12/31/2018)&lt;/Q&gt;&lt;R&gt;1&lt;/R&gt;&lt;C&gt;1&lt;/C&gt;&lt;D xsi:type="xsd:double"&gt;238822&lt;/D&gt;&lt;/FQL&gt;&lt;FQL&gt;&lt;Q&gt;JP3892100003^FF_PTX_INC(ANN_R,1/1/2019,12/31/2019)&lt;/Q&gt;&lt;R&gt;1&lt;/R&gt;&lt;C&gt;1&lt;/C&gt;&lt;D xsi:type="xsd:double"&gt;241340&lt;/D&gt;&lt;/FQL&gt;&lt;FQL&gt;&lt;Q&gt;JP3892100003^FF_PTX_INC(ANN_R,1/1/2020,12/31/2020)&lt;/Q&gt;&lt;R&gt;1&lt;/R&gt;&lt;C&gt;1&lt;/C&gt;&lt;D xsi:type="xsd:double"&gt;240721&lt;/D&gt;&lt;/FQL&gt;&lt;FQL&gt;&lt;Q&gt;JP3892100003^SUS_RR_RISK_SCORE(NOW,NOW,,"ESG")&lt;/Q&gt;&lt;R&gt;0&lt;/R&gt;&lt;C&gt;0&lt;/C&gt;&lt;/FQL&gt;&lt;FQL&gt;&lt;Q&gt;JP3892100003^SUS_EC_RISK_SCORE(NOW,NOW,,"SOC")&lt;/Q&gt;&lt;R&gt;0&lt;/R&gt;&lt;C&gt;0&lt;/C&gt;&lt;/FQL&gt;&lt;FQL&gt;&lt;Q&gt;JP3892100003^SUS_EC_RISK_SCORE(NOW,NOW,,"GOV")&lt;/Q&gt;&lt;R&gt;0&lt;/R&gt;&lt;C&gt;0&lt;/C&gt;&lt;/FQL&gt;&lt;FQL&gt;&lt;Q&gt;JP3197600004^FG_FACTSET_SECTOR&lt;/Q&gt;&lt;R&gt;1&lt;/R&gt;&lt;C&gt;1&lt;/C&gt;&lt;D xsi:type="xsd:string"&gt;Health Technology&lt;/D&gt;&lt;/FQL&gt;&lt;FQL&gt;&lt;Q&gt;JP3197600004^FG_GICS_SECTOR&lt;/Q&gt;&lt;R&gt;0&lt;/R&gt;&lt;C&gt;0&lt;/C&gt;&lt;/FQL&gt;&lt;FQL&gt;&lt;Q&gt;JP3197600004^FF_TAX_RATE(ANN_R,1/1/2016,12/31/2016)&lt;/Q&gt;&lt;R&gt;1&lt;/R&gt;&lt;C&gt;1&lt;/C&gt;&lt;D xsi:type="xsd:double"&gt;24.2846838182255&lt;/D&gt;&lt;/FQL&gt;&lt;FQL&gt;&lt;Q&gt;JP3197600004^FF_TAX_RATE(ANN_R,1/1/2017,12/31/2017)&lt;/Q&gt;&lt;R&gt;1&lt;/R&gt;&lt;C&gt;1&lt;/C&gt;&lt;D xsi:type="xsd:double"&gt;24.8242554333244&lt;/D&gt;&lt;/FQL&gt;&lt;FQL&gt;&lt;Q&gt;JP3197600004^FF_TAX_RATE(ANN_R,1/1/2018,12/31/2018)&lt;/Q&gt;&lt;R&gt;1&lt;/R&gt;&lt;C&gt;1&lt;/C&gt;&lt;D xsi:type="xsd:double"&gt;21.1585995431933&lt;/D&gt;&lt;/FQL&gt;&lt;FQL&gt;&lt;Q&gt;JP3197600004^FF_TAX_RATE(ANN_R,1/1/2019,12/31/2019)&lt;/Q&gt;&lt;R&gt;1&lt;/R&gt;&lt;C&gt;1&lt;/C&gt;&lt;D xsi:type="xsd:double"&gt;20.6659400377642&lt;/D&gt;&lt;/FQL&gt;&lt;FQL&gt;&lt;Q&gt;JP3197600004^FF_TAX_RATE(ANN_R,1/1/2020,12/31/2020)&lt;/Q&gt;&lt;R&gt;1&lt;/R&gt;&lt;C&gt;1&lt;/C&gt;&lt;D xsi:type="xsd:double"&gt;24.8544468982132&lt;/D&gt;&lt;/FQL&gt;&lt;FQL&gt;&lt;Q&gt;JP3197600004^FF_TAX_CF(ANN_R,1/1/2016,12/31/2016)&lt;/Q&gt;&lt;R&gt;1&lt;/R&gt;&lt;C&gt;1&lt;/C&gt;&lt;D xsi:type="xsd:double"&gt;9932&lt;/D&gt;&lt;/FQL&gt;&lt;FQL&gt;&lt;Q&gt;JP3197600004^FF_TAX_CF(ANN_R,1/1/2017,12/31/2017)&lt;/Q&gt;&lt;R&gt;1&lt;/R&gt;&lt;C&gt;1&lt;/C&gt;&lt;D xsi:type="xsd:double"&gt;11485&lt;/D&gt;&lt;/FQL&gt;&lt;FQL&gt;&lt;Q&gt;JP3197600004^FF_TAX_CF(ANN_R,1/1/2018,12/31/2018)&lt;/Q&gt;&lt;R&gt;1&lt;/R&gt;&lt;C&gt;1&lt;/C&gt;&lt;D xsi:type="xsd:double"&gt;36370&lt;/D&gt;&lt;/FQL&gt;&lt;FQL&gt;&lt;Q&gt;JP3197600004^FF_TAX_CF(ANN_R,1/1/2019,12/31/2019)&lt;/Q&gt;&lt;R&gt;1&lt;/R&gt;&lt;C&gt;1&lt;/C&gt;&lt;D xsi:type="xsd:double"&gt;18449&lt;/D&gt;&lt;/FQL&gt;&lt;FQL&gt;&lt;Q&gt;JP3197600004^FF_TAX_CF(ANN_R,1/1/2020,12/31/2020)&lt;/Q&gt;&lt;R&gt;1&lt;/R&gt;&lt;C&gt;1&lt;/C&gt;&lt;D xsi:type="xsd:double"&gt;28357&lt;/D&gt;&lt;/FQL&gt;&lt;FQL&gt;&lt;Q&gt;JP3197600004^FF_PTX_INC(ANN_R,1/1/2016,12/31/2016)&lt;/Q&gt;&lt;R&gt;1&lt;/R&gt;&lt;C&gt;1&lt;/C&gt;&lt;D xsi:type="xsd:double"&gt;33272&lt;/D&gt;&lt;/FQL&gt;&lt;FQL&gt;&lt;Q&gt;JP3197600004^FF_PTX_INC(ANN_R,1/1/2017,12/31/2017)&lt;/Q&gt;&lt;R&gt;1&lt;/R&gt;&lt;C&gt;1&lt;/C&gt;&lt;D xsi:type="xsd:double"&gt;74540&lt;/D&gt;&lt;/FQL&gt;&lt;FQL&gt;&lt;Q&gt;JP3197600004^FF_PTX_INC(ANN_R,1/1/2018,12/31/2018)&lt;/Q&gt;&lt;R&gt;1&lt;/R&gt;&lt;C&gt;1&lt;/C&gt;&lt;D xsi:type="xsd:double"&gt;63922&lt;/D&gt;&lt;/FQL&gt;&lt;FQL&gt;&lt;Q&gt;JP3197600004^FF_PTX_INC(ANN_R,1/1/2019,12/31/2019)&lt;/Q&gt;&lt;R&gt;1&lt;/R&gt;&lt;C&gt;1&lt;/C&gt;&lt;D xsi:type="xsd:double"&gt;65141&lt;/D&gt;&lt;/FQL&gt;&lt;FQL&gt;&lt;Q&gt;JP3197600004^FF_PTX_INC(ANN_R,1/1/2020,12/31/2020)&lt;/Q&gt;&lt;R&gt;1&lt;/R&gt;&lt;C&gt;1&lt;/C&gt;&lt;D xsi:type="xsd:double"&gt;79696&lt;/D&gt;&lt;/FQL&gt;&lt;FQL&gt;&lt;Q&gt;JP3197600004^SUS_RR_RISK_SCORE(NOW,NOW,,"ESG")&lt;/Q&gt;&lt;R&gt;0&lt;/R&gt;&lt;C&gt;0&lt;/C&gt;&lt;/FQL&gt;&lt;FQL&gt;&lt;Q&gt;JP3197600004^SUS_EC_RISK_SCORE(NOW,NOW,,"SOC")&lt;/Q&gt;&lt;R&gt;0&lt;/R&gt;&lt;C&gt;0&lt;/C&gt;&lt;/FQL&gt;&lt;FQL&gt;&lt;Q&gt;JP3197600004^SUS_EC_RISK_SCORE(NOW,NOW,,"GOV")&lt;/Q&gt;&lt;R&gt;0&lt;/R&gt;&lt;C&gt;0&lt;/C&gt;&lt;/FQL&gt;&lt;FQL&gt;&lt;Q&gt;US3802371076^FG_FACTSET_SECTOR&lt;/Q&gt;&lt;R&gt;1&lt;/R&gt;&lt;C&gt;1&lt;/C&gt;&lt;D xsi:type="xsd:string"&gt;Technology Services&lt;/D&gt;&lt;/FQL&gt;&lt;FQL&gt;&lt;Q&gt;US3802371076^FG_GICS_SECTOR&lt;/Q&gt;&lt;R&gt;0&lt;/R&gt;&lt;C&gt;0&lt;/C&gt;&lt;/FQL&gt;&lt;FQL&gt;&lt;Q&gt;US3802371076^FF_TAX_RATE(ANN_R,1/1/2016,12/31/2016)&lt;/Q&gt;&lt;R&gt;0&lt;/R&gt;&lt;C&gt;0&lt;/C&gt;&lt;/FQL&gt;&lt;FQL&gt;&lt;Q&gt;US3802371076^FF_TAX_RATE(ANN_R,1/1/2017,12/31/2017)&lt;/Q&gt;&lt;R&gt;1&lt;/R&gt;&lt;C&gt;1&lt;/C&gt;&lt;D xsi:type="xsd:double"&gt;-17.6966292134831&lt;/D&gt;&lt;/FQL&gt;&lt;FQL&gt;&lt;Q&gt;US3802371076^FF_TAX_RATE(ANN_R,1/1/2018,12/31/2018)&lt;/Q&gt;&lt;R&gt;1&lt;/R&gt;&lt;C&gt;1&lt;/C&gt;&lt;D xsi:type="xsd:double"&gt;-12.3287671232877&lt;/D&gt;&lt;/FQL&gt;&lt;FQL&gt;&lt;Q&gt;US3802371076^FF_TAX_RATE(ANN_R,1/1/2019,12/31/2019)&lt;/Q&gt;&lt;R&gt;1&lt;/R&gt;&lt;C&gt;1&lt;/C&gt;&lt;D xsi:type="xsd:double"&gt;-9.49367088607595&lt;/D&gt;&lt;/FQL&gt;&lt;FQL&gt;&lt;Q&gt;US3802371076^FF_TAX_RATE(ANN_R,1/1/2020,12/31/2020)&lt;/Q&gt;&lt;R&gt;0&lt;/R&gt;&lt;C&gt;0&lt;/C&gt;&lt;/FQL&gt;&lt;FQL&gt;&lt;Q&gt;US3802371076^FF_TAX_CF(ANN_R,1/1/2016,12/31/2016)&lt;/Q&gt;&lt;R&gt;1&lt;/R&gt;&lt;C&gt;1&lt;/C&gt;&lt;D xsi:type="xsd:double"&gt;4&lt;/D&gt;&lt;/FQL&gt;&lt;FQL&gt;&lt;Q&gt;US3802371076^FF_TAX_CF(ANN_R,1/1/2017,12/31/2017)&lt;/Q&gt;&lt;R&gt;1&lt;/R&gt;&lt;C&gt;1&lt;/C&gt;&lt;D xsi:type="xsd:double"&gt;16.6&lt;/D&gt;&lt;/FQL&gt;&lt;FQL&gt;&lt;Q&gt;US3802371076^FF_TAX_CF(ANN_R,1/1/2018,12/31/2018)&lt;/Q&gt;&lt;R&gt;1&lt;/R&gt;&lt;C&gt;1&lt;/C&gt;&lt;D xsi:type="xsd:double"&gt;22.8&lt;/D&gt;&lt;/FQL&gt;&lt;FQL&gt;&lt;Q&gt;US3802371076^FF_TAX_CF(ANN_R,1/1/2019,12/31/2019)&lt;/Q&gt;&lt;R&gt;1&lt;/R&gt;&lt;C&gt;1&lt;/C&gt;&lt;D xsi:type="xsd:double"&gt;6.1&lt;/D&gt;&lt;/FQL&gt;&lt;FQL&gt;&lt;Q&gt;US3802371076^FF_TAX_CF(ANN_R,1/1/2020,12/31/2020)&lt;/Q&gt;&lt;R&gt;1&lt;/R&gt;&lt;C&gt;1&lt;/C&gt;&lt;D xsi:type="xsd:double"&gt;16.2&lt;/D&gt;&lt;/FQL&gt;&lt;FQL&gt;&lt;Q&gt;US3802371076^FF_PTX_INC(ANN_R,1/1/2016,12/31/2016)&lt;/Q&gt;&lt;R&gt;1&lt;/R&gt;&lt;C&gt;1&lt;/C&gt;&lt;D xsi:type="xsd:double"&gt;-21.5&lt;/D&gt;&lt;/FQL&gt;&lt;FQL&gt;&lt;Q&gt;US3802371076^FF_PTX_INC(ANN_R,1/1/2017,12/31/2017)&lt;/Q&gt;&lt;R&gt;1&lt;/R&gt;&lt;C&gt;1&lt;/C&gt;&lt;D xsi:type="xsd:double"&gt;106.8&lt;/D&gt;&lt;/FQL&gt;&lt;FQL&gt;&lt;Q&gt;US3802371076^FF_PTX_INC(ANN_R,1/1/2018,12/31/2018)&lt;/Q&gt;&lt;R&gt;1&lt;/R&gt;&lt;C&gt;1&lt;/C&gt;&lt;D xsi:type="xsd:double"&gt;73&lt;/D&gt;&lt;/FQL&gt;&lt;FQL&gt;&lt;Q&gt;US3802371076^FF_PTX_INC(ANN_R,1/1/2019,12/31/2019)&lt;/Q&gt;&lt;R&gt;1&lt;/R&gt;&lt;C&gt;1&lt;/C&gt;&lt;D xsi:type="xsd:double"&gt;126.4&lt;/D&gt;&lt;/FQL&gt;&lt;FQL&gt;&lt;Q&gt;US3802371076^FF_PTX_INC(ANN_R,1/1/2020,12/31/2020)&lt;/Q&gt;&lt;R&gt;1&lt;/R&gt;&lt;C&gt;1&lt;/C&gt;&lt;D xsi:type="xsd:double"&gt;-495.4&lt;/D&gt;&lt;/FQL&gt;&lt;FQL&gt;&lt;Q&gt;US3802371076^SUS_RR_RISK_SCORE(NOW,NOW,,"ESG")&lt;/Q&gt;&lt;R&gt;1&lt;/R&gt;&lt;C&gt;1&lt;/C&gt;&lt;D xsi:type="xsd:double"&gt;23.741175&lt;/D&gt;&lt;/FQL&gt;&lt;FQL&gt;&lt;Q&gt;US3802371076^SUS_EC_RISK_SCORE(NOW,NOW,,"SOC")&lt;/Q&gt;&lt;R&gt;1&lt;/R&gt;&lt;C&gt;1&lt;/C&gt;&lt;D xsi:type="xsd:string"&gt;12.562050&lt;/D&gt;&lt;/FQL&gt;&lt;FQL&gt;&lt;Q&gt;US3802371076^SUS_EC_RISK_SCORE(NOW,NOW,,"GOV")&lt;/Q&gt;&lt;R&gt;1&lt;/R&gt;&lt;C&gt;1&lt;/C&gt;&lt;D xsi:type="xsd:string"&gt;8.031000&lt;/D&gt;&lt;/FQL&gt;&lt;FQL&gt;&lt;Q&gt;TW0002886009^FG_FACTSET_SECTOR&lt;/Q&gt;&lt;R&gt;1&lt;/R&gt;&lt;C&gt;1&lt;/C&gt;&lt;D xsi:type="xsd:string"&gt;Finance&lt;/D&gt;&lt;/FQL&gt;&lt;FQL&gt;&lt;Q&gt;TW0002886009^FG_GICS_SECTOR&lt;/Q&gt;&lt;R&gt;0&lt;/R&gt;&lt;C&gt;0&lt;/C&gt;&lt;/FQL&gt;&lt;FQL&gt;&lt;Q&gt;TW0002886009^FF_TAX_RATE(ANN_R,1/1/2016,12/31/2016)&lt;/Q&gt;&lt;R&gt;1&lt;/R&gt;&lt;C&gt;1&lt;/C&gt;&lt;D xsi:type="xsd:double"&gt;19.7713639949848&lt;/D&gt;&lt;/FQL&gt;&lt;FQL&gt;&lt;Q&gt;TW0002886009^FF_TAX_RATE(ANN_R,1/1/2017,12/31/2017)&lt;/Q&gt;&lt;R&gt;1&lt;/R&gt;&lt;C&gt;1&lt;/C&gt;&lt;D xsi:type="xsd:double"&gt;12.2180576834639&lt;/D&gt;&lt;/FQL&gt;&lt;FQL&gt;&lt;Q&gt;TW0002886009^FF_TAX_RATE(ANN_R,1/1/2018,12/31/2018)&lt;/Q&gt;&lt;R&gt;1&lt;/R&gt;&lt;C&gt;1&lt;/C&gt;&lt;D xsi:type="xsd:double"&gt;9.70284050894286&lt;/D&gt;&lt;/FQL&gt;&lt;FQL&gt;&lt;Q&gt;TW0002886009^FF_TAX_RATE(ANN_R,1/1/2019,12/31/2019)&lt;/Q&gt;&lt;R&gt;1&lt;/R&gt;&lt;C&gt;1&lt;/C&gt;&lt;D xsi:type="xsd:double"&gt;13.9811557551614&lt;/D&gt;&lt;/FQL&gt;&lt;FQL&gt;&lt;Q&gt;TW0002886009^FF_TAX_RATE(ANN_R,1/1/2020,12/31/2020)&lt;/Q&gt;&lt;R&gt;1&lt;/R&gt;&lt;C&gt;1&lt;/C&gt;&lt;D xsi:type="xsd:double"&gt;14.6937995904706&lt;/D&gt;&lt;/FQL&gt;&lt;FQL&gt;&lt;Q&gt;TW0002886009^FF_TAX_CF(ANN_R,1/1/2016,12/31/2016)&lt;/Q&gt;&lt;R&gt;1&lt;/R&gt;&lt;C&gt;1&lt;/C&gt;&lt;D xsi:type="xsd:double"&gt;4527.024&lt;/D&gt;&lt;/FQL&gt;&lt;FQL&gt;&lt;Q&gt;TW0002886009^FF_TAX_CF(ANN_R,1/1/2017,12/31/2017)&lt;/Q&gt;&lt;R&gt;1&lt;/R&gt;&lt;C&gt;1&lt;/C&gt;&lt;D xsi:type="xsd:double"&gt;3284.75&lt;/D&gt;&lt;/FQL&gt;&lt;FQL&gt;&lt;Q&gt;TW0002886009^FF_TAX_CF(ANN_R,1/1/2018,12/31/2018)&lt;/Q&gt;&lt;R&gt;1&lt;/R&gt;&lt;C&gt;1&lt;/C&gt;&lt;D xsi:type="xsd:double"&gt;1594.24&lt;/D&gt;&lt;/FQL&gt;&lt;FQL&gt;&lt;Q&gt;TW0002886009^FF_TAX_CF(ANN_R,1/1/2019,12/31/2019)&lt;/Q&gt;&lt;R&gt;1&lt;/R&gt;&lt;C&gt;1&lt;/C&gt;&lt;D xsi:type="xsd:double"&gt;2503.981&lt;/D&gt;&lt;/FQL&gt;&lt;FQL&gt;&lt;Q&gt;TW0002886009^FF_TAX_CF(ANN_R,1/1/2020,12/31/2020)&lt;/Q&gt;&lt;R&gt;1&lt;/R&gt;&lt;C&gt;1&lt;/C&gt;&lt;D xsi:type="xsd:double"&gt;1843.956&lt;/D&gt;&lt;/FQL&gt;&lt;FQL&gt;&lt;Q&gt;TW0002886009^FF_PTX_INC(ANN_R,1/1/2016,12/31/2016)&lt;/Q&gt;&lt;R&gt;1&lt;/R&gt;&lt;C&gt;1&lt;/C&gt;&lt;D xsi:type="xsd:double"&gt;27688.115&lt;/D&gt;&lt;/FQL&gt;&lt;FQL&gt;&lt;Q&gt;TW0002886009^FF_PTX_INC(ANN_R,1/1/2017,12/31/2017)&lt;/Q&gt;&lt;R&gt;1&lt;/R&gt;&lt;C&gt;1&lt;/C&gt;&lt;D xsi:type="xsd:double"&gt;29068.712&lt;/D&gt;&lt;/FQL&gt;&lt;FQL&gt;&lt;Q&gt;TW0002886009^FF_PTX_INC(ANN_R,1/1/2018,12/31/2018)&lt;/Q&gt;&lt;R&gt;1&lt;/R&gt;&lt;C&gt;1&lt;/C&gt;&lt;D xsi:type="xsd:double"&gt;30779.801&lt;/D&gt;&lt;/FQL&gt;&lt;FQL&gt;&lt;Q&gt;TW0002886009^FF_PTX_INC(ANN_R,1/1/2019,12/31/2019)&lt;/Q&gt;&lt;R&gt;1&lt;/R&gt;&lt;C&gt;1&lt;/C&gt;&lt;D xsi:type="xsd:double"&gt;33612.915&lt;/D&gt;&lt;/FQL&gt;&lt;FQL&gt;&lt;Q&gt;TW0002886009^FF_PTX_INC(ANN_R,1/1/2020,12/31/2020)&lt;/Q&gt;&lt;R&gt;1&lt;/R&gt;&lt;C&gt;1&lt;/C&gt;&lt;D xsi:type="xsd:double"&gt;29350.271&lt;/D&gt;&lt;/FQL&gt;&lt;FQL&gt;&lt;Q&gt;TW0002886009^SUS_RR_RISK_SCORE(NOW,NOW,,"ESG")&lt;/Q&gt;&lt;R&gt;1&lt;/R&gt;&lt;C&gt;1&lt;/C&gt;&lt;D xsi:type="xsd:double"&gt;24.5962858552632&lt;/D&gt;&lt;/FQL&gt;&lt;FQL&gt;&lt;Q&gt;TW0002886009^SUS_EC_RISK_SCORE(NOW,NOW,,"SOC")&lt;/Q&gt;&lt;R&gt;1&lt;/R&gt;&lt;C&gt;1&lt;/C&gt;&lt;D xsi:type="xsd:string"&gt;9.811291&lt;/D&gt;&lt;/FQL&gt;&lt;FQL&gt;&lt;Q&gt;TW0002886009^SUS_EC_RISK_SCORE(NOW,NOW,,"GOV")&lt;/Q&gt;&lt;R&gt;1&lt;/R&gt;&lt;C&gt;1&lt;/C&gt;&lt;D xsi:type="xsd:string"&gt;12.972337&lt;/D&gt;&lt;/FQL&gt;&lt;FQL&gt;&lt;Q&gt;CA6837151068^FG_FACTSET_SECTOR&lt;/Q&gt;&lt;R&gt;1&lt;/R&gt;&lt;C&gt;1&lt;/C&gt;&lt;D xsi:type="xsd:string"&gt;Technology Services&lt;/D&gt;&lt;/FQL&gt;&lt;FQL&gt;&lt;Q&gt;CA6837151068^FG_GICS_SECTOR&lt;/Q&gt;&lt;R&gt;0&lt;/R&gt;&lt;C&gt;0&lt;/C&gt;&lt;/FQL&gt;&lt;FQL&gt;&lt;Q&gt;CA6837151068^FF_TAX_RATE(ANN_R,1/1/2016,12/31/2016)&lt;/Q&gt;&lt;R&gt;1&lt;/R&gt;&lt;C&gt;1&lt;/C&gt;&lt;D xsi:type="xsd:double"&gt;2.16041846500927&lt;/D&gt;&lt;/FQL&gt;&lt;FQL&gt;&lt;Q&gt;CA6837151068^FF_TAX_RATE(ANN_R,1/1/2017,12/31/2017)&lt;/Q&gt;&lt;R&gt;1&lt;/R&gt;&lt;C&gt;1&lt;/C&gt;&lt;D xsi:type="xsd:double"&gt;-311.10434340075&lt;/D&gt;&lt;/FQL&gt;&lt;FQL&gt;&lt;Q&gt;CA6837151068^FF_TAX_RATE(ANN_R,1/1/2018,12/31/2018)&lt;/Q&gt;&lt;R&gt;1&lt;/R&gt;&lt;C&gt;1&lt;/C&gt;&lt;D xsi:type="xsd:double"&gt;37.2484629369687&lt;/D&gt;&lt;/FQL&gt;&lt;FQL&gt;&lt;Q&gt;CA6837151068^FF_TAX_RATE(ANN_R,1/1/2019,12/31/2019)&lt;/Q&gt;&lt;R&gt;1&lt;/R&gt;&lt;C&gt;1&lt;/C&gt;&lt;D xsi:type="xsd:double"&gt;35.1670774943596&lt;/D&gt;&lt;/FQL&gt;&lt;FQL&gt;&lt;Q&gt;CA6837151068^FF_TAX_RATE(ANN_R,1/1/2020,12/31/2020)&lt;/Q&gt;&lt;R&gt;1&lt;/R&gt;&lt;C&gt;1&lt;/C&gt;&lt;D xsi:type="xsd:double"&gt;32.9376978053818&lt;/D&gt;&lt;/FQL&gt;&lt;FQL&gt;&lt;Q&gt;CA6837151068^FF_TAX_CF(ANN_R,1/1/2016,12/31/2016)&lt;/Q&gt;&lt;R&gt;1&lt;/R&gt;&lt;C&gt;1&lt;/C&gt;&lt;D xsi:type="xsd:double"&gt;53.6204429681887&lt;/D&gt;&lt;/FQL&gt;&lt;FQL&gt;&lt;Q&gt;CA6837151068^FF_TAX_CF(ANN_R,1/1/2017,12/31/2017)&lt;/Q&gt;&lt;R&gt;1&lt;/R&gt;&lt;C&gt;1&lt;/C&gt;&lt;D xsi:type="xsd:double"&gt;110.216445145296&lt;/D&gt;&lt;/FQL&gt;&lt;FQL&gt;&lt;Q&gt;CA6837151068^FF_TAX_CF(ANN_R,1/1/2018,12/31/2018)&lt;/Q&gt;&lt;R&gt;1&lt;/R&gt;&lt;C&gt;1&lt;/C&gt;&lt;D xsi:type="xsd:double"&gt;93.279320216645&lt;/D&gt;&lt;/FQL&gt;&lt;FQL&gt;&lt;Q&gt;CA6837151068^FF_TAX_CF(ANN_R,1/1/2019,12/31/2019)&lt;/Q&gt;&lt;R&gt;1&lt;/R&gt;&lt;C&gt;1&lt;/C&gt;&lt;D xsi:type="xsd:double"&gt;106.663029489992&lt;/D&gt;&lt;/FQL&gt;&lt;FQL&gt;&lt;Q&gt;CA6837151068^FF_TAX_CF(ANN_R,1/1/2020,12/31/2020)&lt;/Q&gt;&lt;R&gt;1&lt;/R&gt;&lt;C&gt;1&lt;/C&gt;&lt;D xsi:type="xsd:double"&gt;127.18091789976&lt;/D&gt;&lt;/FQL&gt;&lt;FQL&gt;&lt;Q&gt;CA6837151068^FF_PTX_INC(ANN_R,1/1/2016,12/31/2016)&lt;/Q&gt;&lt;R&gt;1&lt;/R&gt;&lt;C&gt;1&lt;/C&gt;&lt;D xsi:type="xsd:double"&gt;385.634576066904&lt;/D&gt;&lt;/FQL&gt;&lt;FQL&gt;&lt;Q&gt;CA6837151068^FF_PTX_INC(ANN_R,1/1/2017,12/31/2017)&lt;/Q&gt;&lt;R&gt;1&lt;/R&gt;&lt;C&gt;1&lt;/C&gt;&lt;D xsi:type="xsd:double"&gt;331.038010043253&lt;/D&gt;&lt;/FQL&gt;&lt;FQL&gt;&lt;Q&gt;CA6837151068^FF_PTX_INC(ANN_R,1/1/2018,12/31/2018)&lt;/Q&gt;&lt;R&gt;1&lt;/R&gt;&lt;C&gt;1&lt;/C&gt;&lt;D xsi:type="xsd:double"&gt;490.455367157867&lt;/D&gt;&lt;/FQL&gt;&lt;FQL&gt;&lt;Q&gt;CA6837151068^FF_PTX_INC(ANN_R,1/1/2019,12/31/2019)&lt;/Q&gt;&lt;R&gt;1&lt;/R&gt;&lt;C&gt;1&lt;/C&gt;&lt;D xsi:type="xsd:double"&gt;583.162175080647&lt;/D&gt;&lt;/FQL&gt;&lt;FQL&gt;&lt;Q&gt;CA6837151068^FF_PTX_INC(ANN_R,1/1/2020,12/31/2020)&lt;/Q&gt;&lt;R&gt;1&lt;/R&gt;&lt;C&gt;1&lt;/C&gt;&lt;D xsi:type="xsd:double"&gt;451.764588663492&lt;/D&gt;&lt;/FQL&gt;&lt;FQL&gt;&lt;Q&gt;CA6837151068^SUS_RR_RISK_SCORE(NOW,NOW,,"ESG")&lt;/Q&gt;&lt;R&gt;1&lt;/R&gt;&lt;C&gt;1&lt;/C&gt;&lt;D xsi:type="xsd:double"&gt;15.1416375&lt;/D&gt;&lt;/FQL&gt;&lt;FQL&gt;&lt;Q&gt;CA6837151068^SUS_EC_RISK_SCORE(NOW,NOW,,"SOC")&lt;/Q&gt;&lt;R&gt;1&lt;/R&gt;&lt;C&gt;1&lt;/C&gt;&lt;D xsi:type="xsd:string"&gt;9.187725&lt;/D&gt;&lt;/FQL&gt;&lt;FQL&gt;&lt;Q&gt;CA6837151068^SUS_EC_RISK_SCORE(NOW,NOW,,"GOV")&lt;/Q&gt;&lt;R&gt;1&lt;/R&gt;&lt;C&gt;1&lt;/C&gt;&lt;D xsi:type="xsd:string"&gt;4.822163&lt;/D&gt;&lt;/FQL&gt;&lt;FQL&gt;&lt;Q&gt;US12541W2098^FG_FACTSET_SECTOR&lt;/Q&gt;&lt;R&gt;1&lt;/R&gt;&lt;C&gt;1&lt;/C&gt;&lt;D xsi:type="xsd:string"&gt;Transportation&lt;/D&gt;&lt;/FQL&gt;&lt;FQL&gt;&lt;Q&gt;US12541W2098^FG_GICS_SECTOR&lt;/Q&gt;&lt;R&gt;1&lt;/R&gt;&lt;C&gt;1&lt;/C&gt;&lt;D xsi:type="xsd:string"&gt;Industrials&lt;/D&gt;&lt;/FQL&gt;&lt;FQL&gt;&lt;Q&gt;US12541W2098^FF_TAX_RATE(ANN_R,1/1/2016,12/31/2016)&lt;/Q&gt;&lt;R&gt;1&lt;/R&gt;&lt;C&gt;1&lt;/C&gt;&lt;D xsi:type="xsd:double"&gt;36.7714760761131&lt;/D&gt;&lt;/FQL&gt;&lt;FQL&gt;&lt;Q&gt;US12541W2098^FF_TAX_RATE(ANN_R,1/1/2017,12/31/2017)&lt;/Q&gt;&lt;R&gt;1&lt;/R&gt;&lt;C&gt;1&lt;/C&gt;&lt;D xsi:type="xsd:double"&gt;30.6906459216185&lt;/D&gt;&lt;/FQL&gt;&lt;FQL&gt;&lt;Q&gt;US12541W2098^FF_TAX_RATE(ANN_R,1/1/2018,12/31/2018)&lt;/Q&gt;&lt;R&gt;1&lt;/R&gt;&lt;C&gt;1&lt;/C&gt;&lt;D xsi:type="xsd:double"&gt;24.5114867773975&lt;/D&gt;&lt;/FQL&gt;&lt;FQL&gt;&lt;Q&gt;US12541W2098^FF_TAX_RATE(ANN_R,1/1/2019,12/31/2019)&lt;/Q&gt;&lt;R&gt;1&lt;/R&gt;&lt;C&gt;1&lt;/C&gt;&lt;D xsi:type="xsd:double"&gt;22.2684326318243&lt;/D&gt;&lt;/FQL&gt;&lt;FQL&gt;&lt;Q&gt;US12541W2098^FF_TAX_RATE(ANN_R,1/1/2020,12/31/2020)&lt;/Q&gt;&lt;R&gt;1&lt;/R&gt;&lt;C&gt;1&lt;/C&gt;&lt;D xsi:type="xsd:double"&gt;19.4021940665032&lt;/D&gt;&lt;/FQL&gt;&lt;FQL&gt;&lt;Q&gt;US12541W2098^FF_TAX_CF(ANN_R,1/1/2016,12/31/2016)&lt;/Q&gt;&lt;R&gt;1&lt;/R&gt;&lt;C&gt;1&lt;/C&gt;&lt;D xsi:type="xsd:double"&gt;269.187&lt;/D&gt;&lt;/FQL&gt;&lt;FQL&gt;&lt;Q&gt;US12541W2098^FF_TAX_CF(ANN_R,1/1/2017,12/31/2017)&lt;/Q&gt;&lt;R&gt;1&lt;/R&gt;&lt;C&gt;1&lt;/C&gt;&lt;D xsi:type="xsd:double"&gt;262.861&lt;/D&gt;&lt;/FQL&gt;&lt;FQL&gt;&lt;Q&gt;US12541W2098^FF_TAX_CF(ANN_R,1/1/2018,12/31/2018)&lt;/Q&gt;&lt;R&gt;1&lt;/R&gt;&lt;C&gt;1&lt;/C&gt;&lt;D xsi:type="xsd:double"&gt;215.644&lt;/D&gt;&lt;/FQL&gt;&lt;FQL&gt;&lt;Q&gt;US12541W2098^FF_TAX_CF(ANN_R,1/1/2019,12/31/2019)&lt;/Q&gt;&lt;R&gt;1&lt;/R&gt;&lt;C&gt;1&lt;/C&gt;&lt;D xsi:type="xsd:double"&gt;219.029&lt;/D&gt;&lt;/FQL&gt;&lt;FQL&gt;&lt;Q&gt;US12541W2098^FF_TAX_CF(ANN_R,1/1/2020,12/31/2020)&lt;/Q&gt;&lt;R&gt;1&lt;/R&gt;&lt;C&gt;1&lt;/C&gt;&lt;D xsi:type="xsd:double"&gt;93.07&lt;/D&gt;&lt;/FQL&gt;&lt;FQL&gt;&lt;Q&gt;US12541W2098^FF_PTX_INC(ANN_R,1/1/2016,12/31/2016)&lt;/Q&gt;&lt;R&gt;1&lt;/R&gt;&lt;C&gt;1&lt;/C&gt;&lt;D xsi:type="xsd:double"&gt;811.95&lt;/D&gt;&lt;/FQL&gt;&lt;FQL&gt;&lt;Q&gt;US12541W2098^FF_PTX_INC(ANN_R,1/1/2017,12/31/2017)&lt;/Q&gt;&lt;R&gt;1&lt;/R&gt;&lt;C&gt;1&lt;/C&gt;&lt;D xsi:type="xsd:double"&gt;728.463&lt;/D&gt;&lt;/FQL&gt;&lt;FQL&gt;&lt;Q&gt;US12541W2098^FF_PTX_INC(ANN_R,1/1/2018,12/31/2018)&lt;/Q&gt;&lt;R&gt;1&lt;/R&gt;&lt;C&gt;1&lt;/C&gt;&lt;D xsi:type="xsd:double"&gt;880.273&lt;/D&gt;&lt;/FQL&gt;&lt;FQL&gt;&lt;Q&gt;US12541W2098^FF_PTX_INC(ANN_R,1/1/2019,12/31/2019)&lt;/Q&gt;&lt;R&gt;1&lt;/R&gt;&lt;C&gt;1&lt;/C&gt;&lt;D xsi:type="xsd:double"&gt;742.257&lt;/D&gt;&lt;/FQL&gt;&lt;FQL&gt;&lt;Q&gt;US12541W2098^FF_PTX_INC(ANN_R,1/1/2020,12/31/2020)&lt;/Q&gt;&lt;R&gt;1&lt;/R&gt;&lt;C&gt;1&lt;/C&gt;&lt;D xsi:type="xsd:double"&gt;628.331&lt;/D&gt;&lt;/FQL&gt;&lt;FQL&gt;&lt;Q&gt;US12541W2098^SUS_RR_RISK_SCORE(NOW,NOW,,"ESG")&lt;/Q&gt;&lt;R&gt;1&lt;/R&gt;&lt;C&gt;1&lt;/C&gt;&lt;D xsi:type="xsd:double"&gt;20.022703125&lt;/D&gt;&lt;/FQL&gt;&lt;FQL&gt;&lt;Q&gt;US12541W2098^SUS_EC_RISK_SCORE(NOW,NOW,,"SOC")&lt;/Q&gt;&lt;R&gt;1&lt;/R&gt;&lt;C&gt;1&lt;/C&gt;&lt;D xsi:type="xsd:string"&gt;9.491334&lt;/D&gt;&lt;/FQL&gt;&lt;FQL&gt;&lt;Q&gt;US12541W2098^SUS_EC_RISK_SCORE(NOW,NOW,,"GOV")&lt;/Q&gt;&lt;R&gt;1&lt;/R&gt;&lt;C&gt;1&lt;/C&gt;&lt;D xsi:type="xsd:string"&gt;5.824594&lt;/D&gt;&lt;/FQL&gt;&lt;FQL&gt;&lt;Q&gt;NZFAPE0001S2^FG_FACTSET_SECTOR&lt;/Q&gt;&lt;R&gt;1&lt;/R&gt;&lt;C&gt;1&lt;/C&gt;&lt;D xsi:type="xsd:string"&gt;Health Technology&lt;/D&gt;&lt;/FQL&gt;&lt;FQL&gt;&lt;Q&gt;NZFAPE0001S2^FG_GICS_SECTOR&lt;/Q&gt;&lt;R&gt;0&lt;/R&gt;&lt;C&gt;0&lt;/C&gt;&lt;/FQL&gt;&lt;FQL&gt;&lt;Q&gt;NZFAPE0001S2^FF_TAX_RATE(ANN_R,1/1/2016,12/31/2016)&lt;/Q&gt;&lt;R&gt;1&lt;/R&gt;&lt;C&gt;1&lt;/C&gt;&lt;D xsi:type="xsd:double"&gt;26.7604554971148&lt;/D&gt;&lt;/FQL&gt;&lt;FQL&gt;&lt;Q&gt;NZFAPE0001S2^FF_TAX_RATE(ANN_R,1/1/2017,12/31/2017)&lt;/Q&gt;&lt;R&gt;1&lt;/R&gt;&lt;C&gt;1&lt;/C&gt;&lt;D xsi:type="xsd:double"&gt;27.5406521478385&lt;/D&gt;&lt;/FQL&gt;&lt;FQL&gt;&lt;Q&gt;NZFAPE0001S2^FF_TAX_RATE(ANN_R,1/1/2018,12/31/2018)&lt;/Q&gt;&lt;R&gt;1&lt;/R&gt;&lt;C&gt;1&lt;/C&gt;&lt;D xsi:type="xsd:double"&gt;27.6255707762557&lt;/D&gt;&lt;/FQL&gt;&lt;FQL&gt;&lt;Q&gt;NZFAPE0001S2^FF_TAX_RATE(ANN_R,1/1/2019,12/31/2019)&lt;/Q&gt;&lt;R&gt;1&lt;/R&gt;&lt;C&gt;1&lt;/C&gt;&lt;D xsi:type="xsd:double"&gt;26.9042627533194&lt;/D&gt;&lt;/FQL&gt;&lt;FQL&gt;&lt;Q&gt;NZFAPE0001S2^FF_TAX_RATE(ANN_R,1/1/2020,12/31/2020)&lt;/Q&gt;&lt;R&gt;1&lt;/R&gt;&lt;C&gt;1&lt;/C&gt;&lt;D xsi:type="xsd:double"&gt;22.4561403508772&lt;/D&gt;&lt;/FQL&gt;&lt;FQL&gt;&lt;Q&gt;NZFAPE0001S2^FF_TAX_CF(ANN_R,1/1/2016,12/31/2016)&lt;/Q&gt;&lt;R&gt;1&lt;/R&gt;&lt;C&gt;1&lt;/C&gt;&lt;D xsi:type="xsd:double"&gt;63.976&lt;/D&gt;&lt;/FQL&gt;&lt;FQL&gt;&lt;Q&gt;NZFAPE0001S2^FF_TAX_CF(ANN_R,1/1/2017,12/31/2017)&lt;/Q&gt;&lt;R&gt;1&lt;/R&gt;&lt;C&gt;1&lt;/C&gt;&lt;D xsi:type="xsd:double"&gt;74.631&lt;/D&gt;&lt;/FQL&gt;&lt;FQL&gt;&lt;Q&gt;NZFAPE0001S2^FF_TAX_CF(ANN_R,1/1/2018,12/31/2018)&lt;/Q&gt;&lt;R&gt;1&lt;/R&gt;&lt;C&gt;1&lt;/C&gt;&lt;D xsi:type="xsd:double"&gt;69.1&lt;/D&gt;&lt;/FQL&gt;&lt;FQL&gt;&lt;Q&gt;NZFAPE0001S2^FF_TAX_CF(ANN_R,1/1/2019,12/31/2019)&lt;/Q&gt;&lt;R&gt;1&lt;/R&gt;&lt;C&gt;1&lt;/C&gt;&lt;D xsi:type="xsd:double"&gt;81.6&lt;/D&gt;&lt;/FQL&gt;&lt;FQL&gt;&lt;Q&gt;NZFAPE0001S2^FF_TAX_CF(ANN_R,1/1/2020,12/31/2020)&lt;/Q&gt;&lt;R&gt;1&lt;/R&gt;&lt;C&gt;1&lt;/C&gt;&lt;D x</t>
        </r>
      </text>
    </comment>
    <comment ref="A79" authorId="0" shapeId="0" xr:uid="{9B04D5E1-763D-4910-A717-4752A0302F23}">
      <text>
        <r>
          <rPr>
            <b/>
            <sz val="9"/>
            <color indexed="81"/>
            <rFont val="Tahoma"/>
            <family val="2"/>
          </rPr>
          <t>si:type="xsd:double"&gt;93.2&lt;/D&gt;&lt;/FQL&gt;&lt;FQL&gt;&lt;Q&gt;NZFAPE0001S2^FF_PTX_INC(ANN_R,1/1/2016,12/31/2016)&lt;/Q&gt;&lt;R&gt;1&lt;/R&gt;&lt;C&gt;1&lt;/C&gt;&lt;D xsi:type="xsd:double"&gt;195.83&lt;/D&gt;&lt;/FQL&gt;&lt;FQL&gt;&lt;Q&gt;NZFAPE0001S2^FF_PTX_INC(ANN_R,1/1/2017,12/31/2017)&lt;/Q&gt;&lt;R&gt;1&lt;/R&gt;&lt;C&gt;1&lt;/C&gt;&lt;D xsi:type="xsd:double"&gt;233.444&lt;/D&gt;&lt;/FQL&gt;&lt;FQL&gt;&lt;Q&gt;NZFAPE0001S2^FF_PTX_INC(ANN_R,1/1/2018,12/31/2018)&lt;/Q&gt;&lt;R&gt;1&lt;/R&gt;&lt;C&gt;1&lt;/C&gt;&lt;D xsi:type="xsd:double"&gt;262.8&lt;/D&gt;&lt;/FQL&gt;&lt;FQL&gt;&lt;Q&gt;NZFAPE0001S2^FF_PTX_INC(ANN_R,1/1/2019,12/31/2019)&lt;/Q&gt;&lt;R&gt;1&lt;/R&gt;&lt;C&gt;1&lt;/C&gt;&lt;D xsi:type="xsd:double"&gt;286.2&lt;/D&gt;&lt;/FQL&gt;&lt;FQL&gt;&lt;Q&gt;NZFAPE0001S2^FF_PTX_INC(ANN_R,1/1/2020,12/31/2020)&lt;/Q&gt;&lt;R&gt;1&lt;/R&gt;&lt;C&gt;1&lt;/C&gt;&lt;D xsi:type="xsd:double"&gt;370.5&lt;/D&gt;&lt;/FQL&gt;&lt;FQL&gt;&lt;Q&gt;NZFAPE0001S2^SUS_RR_RISK_SCORE(NOW,NOW,,"ESG")&lt;/Q&gt;&lt;R&gt;0&lt;/R&gt;&lt;C&gt;0&lt;/C&gt;&lt;/FQL&gt;&lt;FQL&gt;&lt;Q&gt;NZFAPE0001S2^SUS_EC_RISK_SCORE(NOW,NOW,,"SOC")&lt;/Q&gt;&lt;R&gt;0&lt;/R&gt;&lt;C&gt;0&lt;/C&gt;&lt;/FQL&gt;&lt;FQL&gt;&lt;Q&gt;NZFAPE0001S2^SUS_EC_RISK_SCORE(NOW,NOW,,"GOV")&lt;/Q&gt;&lt;R&gt;0&lt;/R&gt;&lt;C&gt;0&lt;/C&gt;&lt;/FQL&gt;&lt;FQL&gt;&lt;Q&gt;GB0006825383^FG_FACTSET_SECTOR&lt;/Q&gt;&lt;R&gt;1&lt;/R&gt;&lt;C&gt;1&lt;/C&gt;&lt;D xsi:type="xsd:string"&gt;Consumer Durables&lt;/D&gt;&lt;/FQL&gt;&lt;FQL&gt;&lt;Q&gt;GB0006825383^FG_GICS_SECTOR&lt;/Q&gt;&lt;R&gt;0&lt;/R&gt;&lt;C&gt;0&lt;/C&gt;&lt;/FQL&gt;&lt;FQL&gt;&lt;Q&gt;GB0006825383^FF_TAX_RATE(ANN_R,1/1/2016,12/31/2016)&lt;/Q&gt;&lt;R&gt;1&lt;/R&gt;&lt;C&gt;1&lt;/C&gt;&lt;D xsi:type="xsd:double"&gt;19.2953020134228&lt;/D&gt;&lt;/FQL&gt;&lt;FQL&gt;&lt;Q&gt;GB0006825383^FF_TAX_RATE(ANN_R,1/1/2017,12/31/2017)&lt;/Q&gt;&lt;R&gt;1&lt;/R&gt;&lt;C&gt;1&lt;/C&gt;&lt;D xsi:type="xsd:double"&gt;18.5488044715868&lt;/D&gt;&lt;/FQL&gt;&lt;FQL&gt;&lt;Q&gt;GB0006825383^FF_TAX_RATE(ANN_R,1/1/2018,12/31/2018)&lt;/Q&gt;&lt;R&gt;1&lt;/R&gt;&lt;C&gt;1&lt;/C&gt;&lt;D xsi:type="xsd:double"&gt;18.7385405207187&lt;/D&gt;&lt;/FQL&gt;&lt;FQL&gt;&lt;Q&gt;GB0006825383^FF_TAX_RATE(ANN_R,1/1/2019,12/31/2019)&lt;/Q&gt;&lt;R&gt;1&lt;/R&gt;&lt;C&gt;1&lt;/C&gt;&lt;D xsi:type="xsd:double"&gt;18.4473481936972&lt;/D&gt;&lt;/FQL&gt;&lt;FQL&gt;&lt;Q&gt;GB0006825383^FF_TAX_RATE(ANN_R,1/1/2020,12/31/2020)&lt;/Q&gt;&lt;R&gt;1&lt;/R&gt;&lt;C&gt;1&lt;/C&gt;&lt;D xsi:type="xsd:double"&gt;18.5506506761929&lt;/D&gt;&lt;/FQL&gt;&lt;FQL&gt;&lt;Q&gt;GB0006825383^FF_TAX_CF(ANN_R,1/1/2016,12/31/2016)&lt;/Q&gt;&lt;R&gt;1&lt;/R&gt;&lt;C&gt;1&lt;/C&gt;&lt;D xsi:type="xsd:double"&gt;146.6&lt;/D&gt;&lt;/FQL&gt;&lt;FQL&gt;&lt;Q&gt;GB0006825383^FF_TAX_CF(ANN_R,1/1/2017,12/31/2017)&lt;/Q&gt;&lt;R&gt;1&lt;/R&gt;&lt;C&gt;1&lt;/C&gt;&lt;D xsi:type="xsd:double"&gt;152.9&lt;/D&gt;&lt;/FQL&gt;&lt;FQL&gt;&lt;Q&gt;GB0006825383^FF_TAX_CF(ANN_R,1/1/2018,12/31/2018)&lt;/Q&gt;&lt;R&gt;1&lt;/R&gt;&lt;C&gt;1&lt;/C&gt;&lt;D xsi:type="xsd:double"&gt;165.8&lt;/D&gt;&lt;/FQL&gt;&lt;FQL&gt;&lt;Q&gt;GB0006825383^FF_TAX_CF(ANN_R,1/1/2019,12/31/2019)&lt;/Q&gt;&lt;R&gt;1&lt;/R&gt;&lt;C&gt;1&lt;/C&gt;&lt;D xsi:type="xsd:double"&gt;159.6&lt;/D&gt;&lt;/FQL&gt;&lt;FQL&gt;&lt;Q&gt;GB0006825383^FF_TAX_CF(ANN_R,1/1/2020,12/31/2020)&lt;/Q&gt;&lt;R&gt;1&lt;/R&gt;&lt;C&gt;1&lt;/C&gt;&lt;D xsi:type="xsd:double"&gt;228.4&lt;/D&gt;&lt;/FQL&gt;&lt;FQL&gt;&lt;Q&gt;GB0006825383^FF_PTX_INC(ANN_R,1/1/2016,12/31/2016)&lt;/Q&gt;&lt;R&gt;1&lt;/R&gt;&lt;C&gt;1&lt;/C&gt;&lt;D xsi:type="xsd:double"&gt;774.8&lt;/D&gt;&lt;/FQL&gt;&lt;FQL&gt;&lt;Q&gt;GB0006825383^FF_PTX_INC(ANN_R,1/1/2017,12/31/2017)&lt;/Q&gt;&lt;R&gt;1&lt;/R&gt;&lt;C&gt;1&lt;/C&gt;&lt;D xsi:type="xsd:double"&gt;966.1&lt;/D&gt;&lt;/FQL&gt;&lt;FQL&gt;&lt;Q&gt;GB0006825383^FF_PTX_INC(ANN_R,1/1/2018,12/31/2018)&lt;/Q&gt;&lt;R&gt;1&lt;/R&gt;&lt;C&gt;1&lt;/C&gt;&lt;D xsi:type="xsd:double"&gt;1090.8&lt;/D&gt;&lt;/FQL&gt;&lt;FQL&gt;&lt;Q&gt;GB0006825383^FF_PTX_INC(ANN_R,1/1/2019,12/31/2019)&lt;/Q&gt;&lt;R&gt;1&lt;/R&gt;&lt;C&gt;1&lt;/C&gt;&lt;D xsi:type="xsd:double"&gt;1040.8&lt;/D&gt;&lt;/FQL&gt;&lt;FQL&gt;&lt;Q&gt;GB0006825383^FF_PTX_INC(ANN_R,1/1/2020,12/31/2020)&lt;/Q&gt;&lt;R&gt;1&lt;/R&gt;&lt;C&gt;1&lt;/C&gt;&lt;D xsi:type="xsd:double"&gt;783.8&lt;/D&gt;&lt;/FQL&gt;&lt;FQL&gt;&lt;Q&gt;GB0006825383^SUS_RR_RISK_SCORE(NOW,NOW,,"ESG")&lt;/Q&gt;&lt;R&gt;1&lt;/R&gt;&lt;C&gt;1&lt;/C&gt;&lt;D xsi:type="xsd:double"&gt;18.454175&lt;/D&gt;&lt;/FQL&gt;&lt;FQL&gt;&lt;Q&gt;GB0006825383^SUS_EC_RISK_SCORE(NOW,NOW,,"SOC")&lt;/Q&gt;&lt;R&gt;1&lt;/R&gt;&lt;C&gt;1&lt;/C&gt;&lt;D xsi:type="xsd:string"&gt;6.016025&lt;/D&gt;&lt;/FQL&gt;&lt;FQL&gt;&lt;Q&gt;GB0006825383^SUS_EC_RISK_SCORE(NOW,NOW,,"GOV")&lt;/Q&gt;&lt;R&gt;1&lt;/R&gt;&lt;C&gt;1&lt;/C&gt;&lt;D xsi:type="xsd:string"&gt;5.308013&lt;/D&gt;&lt;/FQL&gt;&lt;FQL&gt;&lt;Q&gt;US9026531049^FG_FACTSET_SECTOR&lt;/Q&gt;&lt;R&gt;1&lt;/R&gt;&lt;C&gt;1&lt;/C&gt;&lt;D xsi:type="xsd:string"&gt;Finance&lt;/D&gt;&lt;/FQL&gt;&lt;FQL&gt;&lt;Q&gt;US9026531049^FG_GICS_SECTOR&lt;/Q&gt;&lt;R&gt;1&lt;/R&gt;&lt;C&gt;1&lt;/C&gt;&lt;D xsi:type="xsd:string"&gt;Real Estate&lt;/D&gt;&lt;/FQL&gt;&lt;FQL&gt;&lt;Q&gt;US9026531049^FF_TAX_RATE(ANN_R,1/1/2016,12/31/2016)&lt;/Q&gt;&lt;R&gt;1&lt;/R&gt;&lt;C&gt;1&lt;/C&gt;&lt;D xsi:type="xsd:double"&gt;-3.56862559689849&lt;/D&gt;&lt;/FQL&gt;&lt;FQL&gt;&lt;Q&gt;US9026531049^FF_TAX_RATE(ANN_R,1/1/2017,12/31/2017)&lt;/Q&gt;&lt;R&gt;1&lt;/R&gt;&lt;C&gt;1&lt;/C&gt;&lt;D xsi:type="xsd:double"&gt;-0.181248347996828&lt;/D&gt;&lt;/FQL&gt;&lt;FQL&gt;&lt;Q&gt;US9026531049^FF_TAX_RATE(ANN_R,1/1/2018,12/31/2018)&lt;/Q&gt;&lt;R&gt;1&lt;/R&gt;&lt;C&gt;1&lt;/C&gt;&lt;D xsi:type="xsd:double"&gt;0.309589164379247&lt;/D&gt;&lt;/FQL&gt;&lt;FQL&gt;&lt;Q&gt;US9026531049^FF_TAX_RATE(ANN_R,1/1/2019,12/31/2019)&lt;/Q&gt;&lt;R&gt;1&lt;/R&gt;&lt;C&gt;1&lt;/C&gt;&lt;D xsi:type="xsd:double"&gt;1.88676462635866&lt;/D&gt;&lt;/FQL&gt;&lt;FQL&gt;&lt;Q&gt;US9026531049^FF_TAX_RATE(ANN_R,1/1/2020,12/31/2020)&lt;/Q&gt;&lt;R&gt;1&lt;/R&gt;&lt;C&gt;1&lt;/C&gt;&lt;D xsi:type="xsd:double"&gt;3.55869398028386&lt;/D&gt;&lt;/FQL&gt;&lt;FQL&gt;&lt;Q&gt;US9026531049^FF_TAX_CF(ANN_R,1/1/2016,12/31/2016)&lt;/Q&gt;&lt;R&gt;1&lt;/R&gt;&lt;C&gt;1&lt;/C&gt;&lt;D xsi:type="xsd:double"&gt;0.693&lt;/D&gt;&lt;/FQL&gt;&lt;FQL&gt;&lt;Q&gt;US9026531049^FF_TAX_CF(ANN_R,1/1/2017,12/31/2017)&lt;/Q&gt;&lt;R&gt;1&lt;/R&gt;&lt;C&gt;1&lt;/C&gt;&lt;D xsi:type="xsd:double"&gt;1.66&lt;/D&gt;&lt;/FQL&gt;&lt;FQL&gt;&lt;Q&gt;US9026531049^FF_TAX_CF(ANN_R,1/1/2018,12/31/2018)&lt;/Q&gt;&lt;R&gt;1&lt;/R&gt;&lt;C&gt;1&lt;/C&gt;&lt;D xsi:type="xsd:double"&gt;0.625&lt;/D&gt;&lt;/FQL&gt;&lt;FQL&gt;&lt;Q&gt;US9026531049^FF_TAX_CF(ANN_R,1/1/2019,12/31/2019)&lt;/Q&gt;&lt;R&gt;1&lt;/R&gt;&lt;C&gt;1&lt;/C&gt;&lt;D xsi:type="xsd:double"&gt;1.519&lt;/D&gt;&lt;/FQL&gt;&lt;FQL&gt;&lt;Q&gt;US9026531049^FF_TAX_CF(ANN_R,1/1/2020,12/31/2020)&lt;/Q&gt;&lt;R&gt;1&lt;/R&gt;&lt;C&gt;1&lt;/C&gt;&lt;D xsi:type="xsd:double"&gt;1.029&lt;/D&gt;&lt;/FQL&gt;&lt;FQL&gt;&lt;Q&gt;US9026531049^FF_PTX_INC(ANN_R,1/1/2016,12/31/2016)&lt;/Q&gt;&lt;R&gt;1&lt;/R&gt;&lt;C&gt;1&lt;/C&gt;&lt;D xsi:type="xsd:double"&gt;105.755&lt;/D&gt;&lt;/FQL&gt;&lt;FQL&gt;&lt;Q&gt;US9026531049^FF_PTX_INC(ANN_R,1/1/2017,12/31/2017)&lt;/Q&gt;&lt;R&gt;1&lt;/R&gt;&lt;C&gt;1&lt;/C&gt;&lt;D xsi:type="xsd:double"&gt;132.415&lt;/D&gt;&lt;/FQL&gt;&lt;FQL&gt;&lt;Q&gt;US9026531049^FF_PTX_INC(ANN_R,1/1/2018,12/31/2018)&lt;/Q&gt;&lt;R&gt;1&lt;/R&gt;&lt;C&gt;1&lt;/C&gt;&lt;D xsi:type="xsd:double"&gt;222.23&lt;/D&gt;&lt;/FQL&gt;&lt;FQL&gt;&lt;Q&gt;US9026531049^FF_PTX_INC(ANN_R,1/1/2019,12/31/2019)&lt;/Q&gt;&lt;R&gt;1&lt;/R&gt;&lt;C&gt;1&lt;/C&gt;&lt;D xsi:type="xsd:double"&gt;203.417&lt;/D&gt;&lt;/FQL&gt;&lt;FQL&gt;&lt;Q&gt;US9026531049^FF_PTX_INC(ANN_R,1/1/2020,12/31/2020)&lt;/Q&gt;&lt;R&gt;1&lt;/R&gt;&lt;C&gt;1&lt;/C&gt;&lt;D xsi:type="xsd:double"&gt;71.515&lt;/D&gt;&lt;/FQL&gt;&lt;FQL&gt;&lt;Q&gt;US9026531049^SUS_RR_RISK_SCORE(NOW,NOW,,"ESG")&lt;/Q&gt;&lt;R&gt;0&lt;/R&gt;&lt;C&gt;0&lt;/C&gt;&lt;/FQL&gt;&lt;FQL&gt;&lt;Q&gt;US9026531049^SUS_EC_RISK_SCORE(NOW,NOW,,"SOC")&lt;/Q&gt;&lt;R&gt;0&lt;/R&gt;&lt;C&gt;0&lt;/C&gt;&lt;/FQL&gt;&lt;FQL&gt;&lt;Q&gt;US9026531049^SUS_EC_RISK_SCORE(NOW,NOW,,"GOV")&lt;/Q&gt;&lt;R&gt;0&lt;/R&gt;&lt;C&gt;0&lt;/C&gt;&lt;/FQL&gt;&lt;FQL&gt;&lt;Q&gt;FR0010908533^FG_FACTSET_SECTOR&lt;/Q&gt;&lt;R&gt;1&lt;/R&gt;&lt;C&gt;1&lt;/C&gt;&lt;D xsi:type="xsd:string"&gt;Commercial Services&lt;/D&gt;&lt;/FQL&gt;&lt;FQL&gt;&lt;Q&gt;FR0010908533^FG_GICS_SECTOR&lt;/Q&gt;&lt;R&gt;0&lt;/R&gt;&lt;C&gt;0&lt;/C&gt;&lt;/FQL&gt;&lt;FQL&gt;&lt;Q&gt;FR0010908533^FF_TAX_RATE(ANN_R,1/1/2016,12/31/2016)&lt;/Q&gt;&lt;R&gt;1&lt;/R&gt;&lt;C&gt;1&lt;/C&gt;&lt;D xsi:type="xsd:double"&gt;35.6643356643357&lt;/D&gt;&lt;/FQL&gt;&lt;FQL&gt;&lt;Q&gt;FR0010908533^FF_TAX_RATE(ANN_R,1/1/2017,12/31/2017)&lt;/Q&gt;&lt;R&gt;1&lt;/R&gt;&lt;C&gt;1&lt;/C&gt;&lt;D xsi:type="xsd:double"&gt;28.494623655914&lt;/D&gt;&lt;/FQL&gt;&lt;FQL&gt;&lt;Q&gt;FR0010908533^FF_TAX_RATE(ANN_R,1/1/2018,12/31/2018)&lt;/Q&gt;&lt;R&gt;1&lt;/R&gt;&lt;C&gt;1&lt;/C&gt;&lt;D xsi:type="xsd:double"&gt;30.2798982188295&lt;/D&gt;&lt;/FQL&gt;&lt;FQL&gt;&lt;Q&gt;FR0010908533^FF_TAX_RATE(ANN_R,1/1/2019,12/31/2019)&lt;/Q&gt;&lt;R&gt;1&lt;/R&gt;&lt;C&gt;1&lt;/C&gt;&lt;D xsi:type="xsd:double"&gt;31.5463917525773&lt;/D&gt;&lt;/FQL&gt;&lt;FQL&gt;&lt;Q&gt;FR0010908533^FF_TAX_RATE(ANN_R,1/1/2020,12/31/2020)&lt;/Q&gt;&lt;R&gt;1&lt;/R&gt;&lt;C&gt;1&lt;/C&gt;&lt;D xsi:type="xsd:double"&gt;32.8912466843501&lt;/D&gt;&lt;/FQL&gt;&lt;FQL&gt;&lt;Q&gt;FR0010908533^FF_TAX_CF(ANN_R,1/1/2016,12/31/2016)&lt;/Q&gt;&lt;R&gt;1&lt;/R&gt;&lt;C&gt;1&lt;/C&gt;&lt;D xsi:type="xsd:double"&gt;-10&lt;/D&gt;&lt;/FQL&gt;&lt;FQL&gt;&lt;Q&gt;FR0010908533^FF_TAX_CF(ANN_R,1/1/2017,12/31/2017)&lt;/Q&gt;&lt;R&gt;1&lt;/R&gt;&lt;C&gt;1&lt;/C&gt;&lt;D xsi:type="xsd:double"&gt;23&lt;/D&gt;&lt;/FQL&gt;&lt;FQL&gt;&lt;Q&gt;FR0010908533^FF_TAX_CF(ANN_R,1/1/2018,12/31/2018)&lt;/Q&gt;&lt;R&gt;1&lt;/R&gt;&lt;C&gt;1&lt;/C&gt;&lt;D xsi:type="xsd:double"&gt;18&lt;/D&gt;&lt;/FQL&gt;&lt;FQL&gt;&lt;Q&gt;FR0010908533^FF_TAX_CF(ANN_R,1/1/2019,12/31/2019)&lt;/Q&gt;&lt;R&gt;1&lt;/R&gt;&lt;C&gt;1&lt;/C&gt;&lt;D xsi:type="xsd:double"&gt;8&lt;/D&gt;&lt;/FQL&gt;&lt;FQL&gt;&lt;Q&gt;FR0010908533^FF_TAX_CF(ANN_R,1/1/2020,12/31/2020)&lt;/Q&gt;&lt;R&gt;1&lt;/R&gt;&lt;C&gt;1&lt;/C&gt;&lt;D xsi:type="xsd:double"&gt;2&lt;/D&gt;&lt;/FQL&gt;&lt;FQL&gt;&lt;Q&gt;FR0010908533^FF_PTX_INC(ANN_R,1/1/2016,12/31/2016)&lt;/Q&gt;&lt;R&gt;1&lt;/R&gt;&lt;C&gt;1&lt;/C&gt;&lt;D xsi:type="xsd:double"&gt;286&lt;/D&gt;&lt;/FQL&gt;&lt;FQL&gt;&lt;Q&gt;FR0010908533^FF_PTX_INC(ANN_R,1/1/2017,12/31/2017)&lt;/Q&gt;&lt;R&gt;1&lt;/R&gt;&lt;C&gt;1&lt;/C&gt;&lt;D xsi:type="xsd:double"&gt;372&lt;/D&gt;&lt;/FQL&gt;&lt;FQL&gt;&lt;Q&gt;FR0010908533^FF_PTX_INC(ANN_R,1/1/2018,12/31/2018)&lt;/Q&gt;&lt;R&gt;1&lt;/R&gt;&lt;C&gt;1&lt;/C&gt;&lt;D xsi:type="xsd:double"&gt;393&lt;/D&gt;&lt;/FQL&gt;&lt;FQL&gt;&lt;Q&gt;FR0010908533^FF_PTX_INC(ANN_R,1/1/2019,12/31/2019)&lt;/Q&gt;&lt;R&gt;1&lt;/R&gt;&lt;C&gt;1&lt;/C&gt;&lt;D xsi:type="xsd:double"&gt;485&lt;/D&gt;&lt;/FQL&gt;&lt;FQL&gt;&lt;Q&gt;FR0010908533^FF_PTX_INC(ANN_R,1/1/2020,12/31/2020)&lt;/Q&gt;&lt;R&gt;1&lt;/R&gt;&lt;C&gt;1&lt;/C&gt;&lt;D xsi:type="xsd:double"&gt;377&lt;/D&gt;&lt;/FQL&gt;&lt;FQL&gt;&lt;Q&gt;FR0010908533^SUS_RR_RISK_SCORE(NOW,NOW,,"ESG")&lt;/Q&gt;&lt;R&gt;0&lt;/R&gt;&lt;C&gt;0&lt;/C&gt;&lt;/FQL&gt;&lt;FQL&gt;&lt;Q&gt;FR0010908533^SUS_EC_RISK_SCORE(NOW,NOW,,"SOC")&lt;/Q&gt;&lt;R&gt;0&lt;/R&gt;&lt;C&gt;0&lt;/C&gt;&lt;/FQL&gt;&lt;FQL&gt;&lt;Q&gt;FR0010908533^SUS_EC_RISK_SCORE(NOW,NOW,,"GOV")&lt;/Q&gt;&lt;R&gt;0&lt;/R&gt;&lt;C&gt;0&lt;/C&gt;&lt;/FQL&gt;&lt;FQL&gt;&lt;Q&gt;KR7028260008^FG_FACTSET_SECTOR&lt;/Q&gt;&lt;R&gt;1&lt;/R&gt;&lt;C&gt;1&lt;/C&gt;&lt;D xsi:type="xsd:string"&gt;Industrial Services&lt;/D&gt;&lt;/FQL&gt;&lt;FQL&gt;&lt;Q&gt;KR7028260008^FG_GICS_SECTOR&lt;/Q&gt;&lt;R&gt;0&lt;/R&gt;&lt;C&gt;0&lt;/C&gt;&lt;/FQL&gt;&lt;FQL&gt;&lt;Q&gt;KR7028260008^FF_TAX_RATE(ANN_R,1/1/2016,12/31/2016)&lt;/Q&gt;&lt;R&gt;1&lt;/R&gt;&lt;C&gt;1&lt;/C&gt;&lt;D xsi:type="xsd:double"&gt;42.3796807956486&lt;/D&gt;&lt;/FQL&gt;&lt;FQL&gt;&lt;Q&gt;KR7028260008^FF_TAX_RATE(ANN_R,1/1/2017,12/31/2017)&lt;/Q&gt;&lt;R&gt;1&lt;/R&gt;&lt;C&gt;1&lt;/C&gt;&lt;D xsi:type="xsd:double"&gt;41.6851146749042&lt;/D&gt;&lt;/FQL&gt;&lt;FQL&gt;&lt;Q&gt;KR7028260008^FF_TAX_RATE(ANN_R,1/1/2018,12/31/2018)&lt;/Q&gt;&lt;R&gt;1&lt;/R&gt;&lt;C&gt;1&lt;/C&gt;&lt;D xsi:type="xsd:double"&gt;26.628782654062&lt;/D&gt;&lt;/FQL&gt;&lt;FQL&gt;&lt;Q&gt;KR7028260008^FF_TAX_RATE(ANN_R,1/1/2019,12/31/2019)&lt;/Q&gt;&lt;R&gt;1&lt;/R&gt;&lt;C&gt;1&lt;/C&gt;&lt;D xsi:type="xsd:double"&gt;39.1530631264502&lt;/D&gt;&lt;/FQL&gt;&lt;FQL&gt;&lt;Q&gt;KR7028260008^FF_TAX_RATE(ANN_R,1/1/2020,12/31/2020)&lt;/Q&gt;&lt;R&gt;1&lt;/R&gt;&lt;C&gt;1&lt;/C&gt;&lt;D xsi:type="xsd:double"&gt;23.3599744289261&lt;/D&gt;&lt;/FQL&gt;&lt;FQL&gt;&lt;Q&gt;KR7028260008^FF_TAX_CF(ANN_R,1/1/2016,12/31/2016)&lt;/Q&gt;&lt;R&gt;1&lt;/R&gt;&lt;C&gt;1&lt;/C&gt;&lt;D xsi:type="xsd:double"&gt;254358.548229&lt;/D&gt;&lt;/FQL&gt;&lt;FQL&gt;&lt;Q&gt;KR7028260008^FF_TAX_CF(ANN_R,1/1/2017,12/31/2017)&lt;/Q&gt;&lt;R&gt;1&lt;/R&gt;&lt;C&gt;1&lt;/C&gt;&lt;D xsi:type="xsd:double"&gt;187116.271023&lt;/D&gt;&lt;/FQL&gt;&lt;FQL&gt;&lt;Q&gt;KR7028260008^FF_TAX_CF(ANN_R,1/1/2018,12/31/2018)&lt;/Q&gt;&lt;R&gt;1&lt;/R&gt;&lt;C&gt;1&lt;/C&gt;&lt;D xsi:type="xsd:double"&gt;83558.801261&lt;/D&gt;&lt;/FQL&gt;&lt;FQL&gt;&lt;Q&gt;KR7028260008^FF_TAX_CF(ANN_R,1/1/2019,12/31/2019)&lt;/Q&gt;&lt;R&gt;1&lt;/R&gt;&lt;C&gt;1&lt;/C&gt;&lt;D xsi:type="xsd:double"&gt;792737.083062&lt;/D&gt;&lt;/FQL&gt;&lt;FQL&gt;&lt;Q&gt;KR7028260008^FF_TAX_CF(ANN_R,1/1/2020,12/31/2020)&lt;/Q&gt;&lt;R&gt;1&lt;/R&gt;&lt;C&gt;1&lt;/C&gt;&lt;D xsi:type="xsd:double"&gt;275260.464275&lt;/D&gt;&lt;/FQL&gt;&lt;FQL&gt;&lt;Q&gt;KR7028260008^FF_PTX_INC(ANN_R,1/1/2016,12/31/2016)&lt;/Q&gt;&lt;R&gt;1&lt;/R&gt;&lt;C&gt;1&lt;/C&gt;&lt;D xsi:type="xsd:double"&gt;162667.116509&lt;/D&gt;&lt;/FQL&gt;&lt;FQL&gt;&lt;Q&gt;KR7028260008^FF_PTX_INC(ANN_R,1/1/2017,12/31/2017)&lt;/Q&gt;&lt;R&gt;1&lt;/R&gt;&lt;C&gt;1&lt;/C&gt;&lt;D xsi:type="xsd:double"&gt;825011.44409&lt;/D&gt;&lt;/FQL&gt;&lt;FQL&gt;&lt;Q&gt;KR7028260008^FF_PTX_INC(ANN_R,1/1/2018,12/31/2018)&lt;/Q&gt;&lt;R&gt;1&lt;/R&gt;&lt;C&gt;1&lt;/C&gt;&lt;D xsi:type="xsd:double"&gt;2382737.545658&lt;/D&gt;&lt;/FQL&gt;&lt;FQL&gt;&lt;Q&gt;KR7028260008^FF_PTX_INC(ANN_R,1/1/2019,12/31/2019)&lt;/Q&gt;&lt;R&gt;1&lt;/R&gt;&lt;C&gt;1&lt;/C&gt;&lt;D xsi:type="xsd:double"&gt;1222563.953722&lt;/D&gt;&lt;/FQL&gt;&lt;FQL&gt;&lt;Q&gt;KR7028260008^FF_PTX_INC(ANN_R,1/1/2020,12/31/2020)&lt;/Q&gt;&lt;R&gt;1&lt;/R&gt;&lt;C&gt;1&lt;/C&gt;&lt;D xsi:type="xsd:double"&gt;1303530.70675&lt;/D&gt;&lt;/FQL&gt;&lt;FQL&gt;&lt;Q&gt;KR7028260008^SUS_RR_RISK_SCORE(NOW,NOW,,"ESG")&lt;/Q&gt;&lt;R&gt;1&lt;/R&gt;&lt;C&gt;1&lt;/C&gt;&lt;D xsi:type="xsd:double"&gt;42.033325625&lt;/D&gt;&lt;/FQL&gt;&lt;FQL&gt;&lt;Q&gt;KR7028260008^SUS_EC_RISK_SCORE(NOW,NOW,,"SOC")&lt;/Q&gt;&lt;R&gt;1&lt;/R&gt;&lt;C&gt;1&lt;/C&gt;&lt;D xsi:type="xsd:string"&gt;14.499616&lt;/D&gt;&lt;/FQL&gt;&lt;FQL&gt;&lt;Q&gt;KR7028260008^SUS_EC_RISK_SCORE(NOW,NOW,,"GOV")&lt;/Q&gt;&lt;R&gt;1&lt;/R&gt;&lt;C&gt;1&lt;/C&gt;&lt;D xsi:type="xsd:string"&gt;12.074737&lt;/D&gt;&lt;/FQL&gt;&lt;FQL&gt;&lt;Q&gt;GB00BHJYC057^FG_FACTSET_SECTOR&lt;/Q&gt;&lt;R&gt;1&lt;/R&gt;&lt;C&gt;1&lt;/C&gt;&lt;D xsi:type="xsd:string"&gt;Consumer Services&lt;/D&gt;&lt;/FQL&gt;&lt;FQL&gt;&lt;Q&gt;GB00BHJYC057^FG_GICS_SECTOR&lt;/Q&gt;&lt;R&gt;0&lt;/R&gt;&lt;C&gt;0&lt;/C&gt;&lt;/FQL&gt;&lt;FQL&gt;&lt;Q&gt;GB00BHJYC057^FF_TAX_RATE(ANN_R,1/1/2016,12/31/2016)&lt;/Q&gt;&lt;R&gt;1&lt;/R&gt;&lt;C&gt;1&lt;/C&gt;&lt;D xsi:type="xsd:double"&gt;29.3423271500842&lt;/D&gt;&lt;/FQL&gt;&lt;FQL&gt;&lt;Q&gt;GB00BHJYC057^FF_TAX_RATE(ANN_R,1/1/2017,12/31/2017)&lt;/Q&gt;&lt;R&gt;1&lt;/R&gt;&lt;C&gt;1&lt;/C&gt;&lt;D xsi:type="xsd:double"&gt;17.6110260336907&lt;/D&gt;&lt;/FQL&gt;&lt;FQL&gt;&lt;Q&gt;GB00BHJYC057^FF_TAX_RATE(ANN_R,1/1/2018,12/31/2018)&lt;/Q&gt;&lt;R&gt;1&lt;/R&gt;&lt;C&gt;1&lt;/C&gt;&lt;D xsi:type="xsd:double"&gt;27.3291925465838&lt;/D&gt;&lt;/FQL&gt;&lt;FQL&gt;&lt;Q&gt;GB00BHJYC057^FF_TAX_RATE(ANN_R,1/1/2019,12/31/2019)&lt;/Q&gt;&lt;R&gt;1&lt;/R&gt;&lt;C&gt;1&lt;/C&gt;&lt;D xsi:type="xsd:double"&gt;28.6238532110091&lt;/D&gt;&lt;/FQL&gt;&lt;FQL&gt;&lt;Q&gt;GB00BHJYC057^FF_TAX_RATE(ANN_R,1/1/2020,12/31/2020)&lt;/Q&gt;&lt;R&gt;0&lt;/R&gt;&lt;C&gt;0&lt;/C&gt;&lt;/FQL&gt;&lt;FQL&gt;&lt;Q&gt;GB00BHJYC057^FF_TAX_CF(ANN_R,1/1/2016,12/31/2016)&lt;/Q&gt;&lt;R&gt;1&lt;/R&gt;&lt;C&gt;1&lt;/C&gt;&lt;D xsi:type="xsd:double"&gt;96.3462543645634&lt;/D&gt;&lt;/FQL&gt;&lt;FQL&gt;&lt;Q&gt;GB00BHJYC057^FF_TAX_CF(ANN_R,1/1/2017,12/31/2017)&lt;/Q&gt;&lt;R&gt;1&lt;/R&gt;&lt;C&gt;1&lt;/C&gt;&lt;D xsi:type="xsd:double"&gt;114.146199779689&lt;/D&gt;&lt;/FQL&gt;&lt;FQL&gt;&lt;Q&gt;GB00BHJYC057^FF_TAX_CF(ANN_R,1/1/2018,12/31/2018)&lt;/Q&gt;&lt;R&gt;1&lt;/R&gt;&lt;C&gt;1&lt;/C&gt;&lt;D xsi:type="xsd:double"&gt;49.4973607078631&lt;/D&gt;&lt;/FQL&gt;&lt;FQL&gt;&lt;Q&gt;GB00BHJYC057^FF_TAX_CF(ANN_R,1/1/2019,12/31/2019)&lt;/Q&gt;&lt;R&gt;1&lt;/R&gt;&lt;C&gt;1&lt;/C&gt;&lt;D xsi:type="xsd:double"&gt;110.524176263282&lt;/D&gt;&lt;/FQL&gt;&lt;FQL&gt;&lt;Q&gt;GB00BHJYC057^FF_TAX_CF(ANN_R,1/1/2020,12/31/2020)&lt;/Q&gt;&lt;R&gt;1&lt;/R&gt;&lt;C&gt;1&lt;/C&gt;&lt;D xsi:type="xsd:double"&gt;31.9724352085094&lt;/D&gt;&lt;/FQL&gt;&lt;FQL&gt;&lt;Q&gt;GB00BHJYC057^FF_PTX_INC(ANN_R,1/1/2016,12/31/2016)&lt;/Q&gt;&lt;R&gt;1&lt;/R&gt;&lt;C&gt;1&lt;/C&gt;&lt;D xsi:type="xsd:double"&gt;439.487144909124&lt;/D&gt;&lt;/FQL&gt;&lt;FQL&gt;&lt;Q&gt;GB00BHJYC057^FF_PTX_INC(ANN_R,1/1/2017,12/31/2017)&lt;/Q&gt;&lt;R&gt;1&lt;/R&gt;&lt;C&gt;1&lt;/C&gt;&lt;D xsi:type="xsd:double"&gt;507.057608545148&lt;/D&gt;&lt;/FQL&gt;&lt;FQL&gt;&lt;Q&gt;GB00BHJYC057^FF_PTX_INC(ANN_R,1/1/2018,12/31/2018)&lt;/Q&gt;&lt;R&gt;1&lt;/R&gt;&lt;C&gt;1&lt;/C&gt;&lt;D xsi:type="xsd:double"&gt;362.230685180271&lt;/D&gt;&lt;/FQL&gt;&lt;FQL&gt;&lt;Q&gt;GB00BHJYC057^FF_PTX_INC(ANN_R,1/1/2019,12/31/2019)&lt;/Q&gt;&lt;R&gt;1&lt;/R&gt;&lt;C&gt;1&lt;/C&gt;&lt;D xsi:type="xsd:double"&gt;427.203376336798&lt;/D&gt;&lt;/FQL&gt;&lt;FQL&gt;&lt;Q&gt;GB00BHJYC057^FF_PTX_INC(ANN_R,1/1/2020,12/31/2020)&lt;/Q&gt;&lt;R&gt;1&lt;/R&gt;&lt;C&gt;1&lt;/C&gt;&lt;D xsi:type="xsd:double"&gt;-207.430921108866&lt;/D&gt;&lt;/FQL&gt;&lt;FQL&gt;&lt;Q&gt;GB00BHJYC057^SUS_RR_RISK_SCORE(NOW,NOW,,"ESG")&lt;/Q&gt;&lt;R&gt;1&lt;/R&gt;&lt;C&gt;1&lt;/C&gt;&lt;D xsi:type="xsd:double"&gt;19.2821171428572&lt;/D&gt;&lt;/FQL&gt;&lt;FQL&gt;&lt;Q&gt;GB00BHJYC057^SUS_EC_RISK_SCORE(NOW,NOW,,"SOC")&lt;/Q&gt;&lt;R&gt;1&lt;/R&gt;&lt;C&gt;1&lt;/C&gt;&lt;D xsi:type="xsd:string"&gt;8.000090&lt;/D&gt;&lt;/FQL&gt;&lt;FQL&gt;&lt;Q&gt;GB00BHJYC057^SUS_EC_RISK_SCORE(NOW,NOW,,"GOV")&lt;/Q&gt;&lt;R&gt;1&lt;/R&gt;&lt;C&gt;1&lt;/C&gt;&lt;D xsi:type="xsd:string"&gt;3.355200&lt;/D&gt;&lt;/FQL&gt;&lt;FQL&gt;&lt;Q&gt;US5018892084^FG_FACTSET_SECTOR&lt;/Q&gt;&lt;R&gt;1&lt;/R&gt;&lt;C&gt;1&lt;/C&gt;&lt;D xsi:type="xsd:string"&gt;Consumer Durables&lt;/D&gt;&lt;/FQL&gt;&lt;FQL&gt;&lt;Q&gt;US5018892084^FG_GICS_SECTOR&lt;/Q&gt;&lt;R&gt;1&lt;/R&gt;&lt;C&gt;1&lt;/C&gt;&lt;D xsi:type="xsd:string"&gt;Consumer Discretionary&lt;/D&gt;&lt;/FQL&gt;&lt;FQL&gt;&lt;Q&gt;US5018892084^FF_TAX_RATE(ANN_R,1/1/2016,12/31/2016)&lt;/Q&gt;&lt;R&gt;1&lt;/R&gt;&lt;C&gt;1&lt;/C&gt;&lt;D xsi:type="xsd:double"&gt;32.5663941554539&lt;/D&gt;&lt;/FQL&gt;&lt;FQL&gt;&lt;Q&gt;US5018892084^FF_TAX_RATE(ANN_R,1/1/2017,12/31/2017)&lt;/Q&gt;&lt;R&gt;1&lt;/R&gt;&lt;C&gt;1&lt;/C&gt;&lt;D xsi:type="xsd:double"&gt;30.7268071695883&lt;/D&gt;&lt;/FQL&gt;&lt;FQL&gt;&lt;Q&gt;US5018892084^FF_TAX_RATE(ANN_R,1/1/2018,12/31/2018)&lt;/Q&gt;&lt;R&gt;1&lt;/R&gt;&lt;C&gt;1&lt;/C&gt;&lt;D xsi:type="xsd:double"&gt;25.7448236621825&lt;/D&gt;&lt;/FQL&gt;&lt;FQL&gt;&lt;Q&gt;US5018892084^FF_TAX_RATE(ANN_R,1/1/2019,12/31/2019)&lt;/Q&gt;&lt;R&gt;1&lt;/R&gt;&lt;C&gt;1&lt;/C&gt;&lt;D xsi:type="xsd:double"&gt;27.2217460449899&lt;/D&gt;&lt;/FQL&gt;&lt;FQL&gt;&lt;Q&gt;US5018892084^FF_TAX_RATE(ANN_R,1/1/2020,12/31/2020)&lt;/Q&gt;&lt;R&gt;1&lt;/R&gt;&lt;C&gt;1&lt;/C&gt;&lt;D xsi:type="xsd:double"&gt;28.1920236837496&lt;/D&gt;&lt;/FQL&gt;&lt;FQL&gt;&lt;Q&gt;US5018892084^FF_TAX_CF(ANN_R,1/1/2016,12/31/2016)&lt;/Q&gt;&lt;R&gt;1&lt;/R&gt;&lt;C&gt;1&lt;/C&gt;&lt;D xsi:type="xsd:double"&gt;230.036&lt;/D&gt;&lt;/FQL&gt;&lt;FQL&gt;&lt;Q&gt;US5018892084^FF_TAX_CF(ANN_R,1/1/2017,12/31/2017)&lt;/Q&gt;&lt;R&gt;1&lt;/R&gt;&lt;C&gt;1&lt;/C&gt;&lt;D xsi:type="xsd:double"&gt;273.019&lt;/D&gt;&lt;/FQL&gt;&lt;FQL&gt;&lt;Q&gt;US5018892084^FF_TAX_CF(ANN_R,1/1/2018,12/31/2018)&lt;/Q&gt;&lt;R&gt;1&lt;/R&gt;&lt;C&gt;1&lt;/C&gt;&lt;D xsi:type="xsd:double"&gt;200.098&lt;/D&gt;&lt;/FQL&gt;&lt;FQL&gt;&lt;Q&gt;US5018892084^FF_TAX_CF(ANN_R,1/1/2019,12/31/2019)&lt;/Q&gt;&lt;R&gt;1&lt;/R&gt;&lt;C&gt;1&lt;/C&gt;&lt;D xsi:type="xsd:double"&gt;181.306&lt;/D&gt;&lt;/FQL&gt;&lt;FQL&gt;&lt;Q&gt;US5018892084^FF_TAX_CF(ANN_R,1/1/2020,12/31/2020)&lt;/Q&gt;&lt;R&gt;1&lt;/R&gt;&lt;C&gt;1&lt;/C&gt;&lt;D xsi:type="xsd:double"&gt;248.083&lt;/D&gt;&lt;/FQL&gt;&lt;FQL&gt;&lt;Q&gt;US5018892084^FF_PTX_INC(ANN_R,1/1/2016,12/31/2016)&lt;/Q&gt;&lt;R&gt;1&lt;/R&gt;&lt;C&gt;1&lt;/C&gt;&lt;D xsi:type="xsd:double"&gt;677.281&lt;/D&gt;&lt;/FQL&gt;&lt;FQL&gt;&lt;Q&gt;US5018892084^FF_PTX_INC(ANN_R,1/1/2017,12/31/2017)&lt;/Q&gt;&lt;R&gt;1&lt;/R&gt;&lt;C&gt;1&lt;/C&gt;&lt;D xsi:type="xsd:double"&gt;766.627&lt;/D&gt;&lt;/FQL&gt;&lt;FQL&gt;&lt;Q&gt;US5018892084^FF_PTX_INC(ANN_R,1/1/2018,12/31/2018)&lt;/Q&gt;&lt;R&gt;1&lt;/R&gt;&lt;C&gt;1&lt;/C&gt;&lt;D xsi:type="xsd:double"&gt;743.431&lt;/D&gt;&lt;/FQL&gt;&lt;FQL&gt;&lt;Q&gt;US5018892084^FF_PTX_INC(ANN_R,1/1/2019,12/31/2019)&lt;/Q&gt;&lt;R&gt;1&lt;/R&gt;&lt;C&gt;1&lt;/C&gt;&lt;D xsi:type="xsd:double"&gt;791.022&lt;/D&gt;&lt;/FQL&gt;&lt;FQL&gt;&lt;Q&gt;US5018892084^FF_PTX_INC(ANN_R,1/1/2020,12/31/2020)&lt;/Q&gt;&lt;R&gt;1&lt;/R&gt;&lt;C&gt;1&lt;/C&gt;&lt;D xsi:type="xsd:double"&gt;884.995&lt;/D&gt;&lt;/FQL&gt;&lt;FQL&gt;&lt;Q&gt;US5018892084^SUS_RR_RISK_SCORE(NOW,NOW,,"ESG")&lt;/Q&gt;&lt;R&gt;1&lt;/R&gt;&lt;C&gt;1&lt;/C&gt;&lt;D xsi:type="xsd:double"&gt;12.58335&lt;/D&gt;&lt;/FQL&gt;&lt;FQL&gt;&lt;Q&gt;US5018892084^SUS_EC_RISK_SCORE(NOW,NOW,,"SOC")&lt;/Q&gt;&lt;R&gt;1&lt;/R&gt;&lt;C&gt;1&lt;/C&gt;&lt;D xsi:type="xsd:string"&gt;4.970125&lt;/D&gt;&lt;/FQL&gt;&lt;FQL&gt;&lt;Q&gt;US5018892084^SUS_EC_RISK_SCORE(NOW,NOW,,"GOV")&lt;/Q&gt;&lt;R&gt;1&lt;/R&gt;&lt;C&gt;1&lt;/C&gt;&lt;D xsi:type="xsd:string"&gt;3.529350&lt;/D&gt;&lt;/FQL&gt;&lt;FQL&gt;&lt;Q&gt;DK0010274414^FG_FACTSET_SECTOR&lt;/Q&gt;&lt;R&gt;1&lt;/R&gt;&lt;C&gt;1&lt;/C&gt;&lt;D xsi:type="xsd:string"&gt;Finance&lt;/D&gt;&lt;/FQL&gt;&lt;FQL&gt;&lt;Q&gt;DK0010274414^FG_GICS_SECTOR&lt;/Q&gt;&lt;R&gt;0&lt;/R&gt;&lt;C&gt;0&lt;/C&gt;&lt;/FQL&gt;&lt;FQL&gt;&lt;Q&gt;DK0010274414^FF_TAX_RATE(ANN_R,1/1/2016,12/31/2016)&lt;/Q&gt;&lt;R&gt;1&lt;/R&gt;&lt;C&gt;1&lt;/C&gt;&lt;D xsi:type="xsd:double"&gt;22.1622275053391&lt;/D&gt;&lt;/FQL&gt;&lt;FQL&gt;&lt;Q&gt;DK0010274414^FF_TAX_RATE(ANN_R,1/1/2017,12/31/2017)&lt;/Q&gt;&lt;R&gt;1&lt;/R&gt;&lt;C&gt;1&lt;/C&gt;&lt;D xsi:type="xsd:double"&gt;20.9470492185678&lt;/D&gt;&lt;/FQL&gt;&lt;FQL&gt;&lt;Q&gt;DK0010274414^FF_TAX_RATE(ANN_R,1/1/2018,12/31/2018)&lt;/Q&gt;&lt;R&gt;1&lt;/R&gt;&lt;C&gt;1&lt;/C&gt;&lt;D xsi:type="xsd:double"&gt;23.6341476339357&lt;/D&gt;&lt;/FQL&gt;&lt;FQL&gt;&lt;Q&gt;DK0010274414^FF_TAX_RATE(ANN_R,1/1/2019,12/31/2019)&lt;/Q&gt;&lt;R&gt;1&lt;/R&gt;&lt;C&gt;1&lt;/C&gt;&lt;D xsi:type="xsd:double"&gt;-9.29592140518011&lt;/D&gt;&lt;/FQL&gt;&lt;FQL&gt;&lt;Q&gt;DK0010274414^FF_TAX_RATE(ANN_R,1/1/2020,12/31/2020)&lt;/Q&gt;&lt;R&gt;1&lt;/R&gt;&lt;C&gt;1&lt;/C&gt;&lt;D xsi:type="xsd:double"&gt;26.8094419259028&lt;/D&gt;&lt;/FQL&gt;&lt;FQL&gt;&lt;Q&gt;DK0010274414^FF_TAX_CF(ANN_R,1/1/2016,12/31/2016)&lt;/Q&gt;&lt;R&gt;1&lt;/R&gt;&lt;C&gt;1&lt;/C&gt;&lt;D xsi:type="xsd:double"&gt;4961&lt;/D&gt;&lt;/FQL&gt;&lt;FQL&gt;&lt;Q&gt;DK0010274414^FF_TAX_CF(ANN_R,1/1/2017,12/31/2017)&lt;/Q&gt;&lt;R&gt;1&lt;/R&gt;&lt;C&gt;1&lt;/C&gt;&lt;D xsi:type="xsd:double"&gt;5482&lt;/D&gt;&lt;/FQL&gt;&lt;FQL&gt;&lt;Q&gt;DK0010274414^FF_TAX_CF(ANN_R,1/1/2018,12/31/2018)&lt;/Q&gt;&lt;R&gt;1&lt;/R&gt;&lt;C&gt;1&lt;/C&gt;&lt;D xsi:type="xsd:double"&gt;5427&lt;/D&gt;&lt;/FQL&gt;&lt;FQL&gt;&lt;Q&gt;DK0010274414^FF_TAX_CF(ANN_R,1/1/2019,12/31/2019)&lt;/Q&gt;&lt;R&gt;1&lt;/R&gt;&lt;C&gt;1&lt;/C&gt;&lt;D xsi:type="xsd:double"&gt;5245&lt;/D&gt;&lt;/FQL&gt;&lt;FQL&gt;&lt;Q&gt;DK0010274414^FF_TAX_CF(ANN_R,1/1/2020,12/31/2020)&lt;/Q&gt;&lt;R&gt;1&lt;/R&gt;&lt;C&gt;1&lt;/C&gt;&lt;D xsi:type="xsd:double"&gt;4315&lt;/D&gt;&lt;/FQL&gt;&lt;FQL&gt;&lt;Q&gt;DK0010274414^FF_PTX_INC(ANN_R,1/1/2016,12/31/2016)&lt;/Q&gt;&lt;R&gt;1&lt;/R&gt;&lt;C&gt;1&lt;/C&gt;&lt;D xsi:type="xsd:double"&gt;24817&lt;/D&gt;&lt;/FQL&gt;&lt;FQL&gt;&lt;Q&gt;DK0010274414^FF_PTX_INC(ANN_R,1/1/2017,12/31/2017)&lt;/Q&gt;&lt;R&gt;1&lt;/R&gt;&lt;C&gt;1&lt;/C&gt;&lt;D xsi:type="xsd:double"&gt;25722&lt;/D&gt;&lt;/FQL&gt;&lt;FQL&gt;&lt;Q&gt;DK0010274414^FF_PTX_INC(ANN_R,1/1/2018,12/31/2018)&lt;/Q&gt;&lt;R&gt;1&lt;/R&gt;&lt;C&gt;1&lt;/C&gt;&lt;D xsi:type="xsd:double"&gt;18871&lt;/D&gt;&lt;/FQL&gt;&lt;FQL&gt;&lt;Q&gt;DK0010274414^FF_PTX_INC(ANN_R,1/1/2019,12/31/2019)&lt;/Q&gt;&lt;R&gt;1&lt;/R&gt;&lt;C&gt;1&lt;/C&gt;&lt;D xsi:type="xsd:double"&gt;13436&lt;/D&gt;&lt;/FQL&gt;&lt;FQL&gt;&lt;Q&gt;DK0010274414^FF_PTX_INC(ANN_R,1/1/2020,12/31/2020)&lt;/Q&gt;&lt;R&gt;1&lt;/R&gt;&lt;C&gt;1&lt;/C&gt;&lt;D xsi:type="xsd:double"&gt;6397&lt;/D&gt;&lt;/FQL&gt;&lt;FQL&gt;&lt;Q&gt;DK0010274414^SUS_RR_RISK_SCORE(NOW,NOW,,"ESG")&lt;/Q&gt;&lt;R&gt;0&lt;/R&gt;&lt;C&gt;0&lt;/C&gt;&lt;/FQL&gt;&lt;FQL&gt;&lt;Q&gt;DK0010274414^SUS_EC_RISK_SCORE(NOW,NOW,,"SOC")&lt;/Q&gt;&lt;R&gt;0&lt;/R&gt;&lt;C&gt;0&lt;/C&gt;&lt;/FQL&gt;&lt;FQL&gt;&lt;Q&gt;DK0010274414^SUS_EC_RISK_SCORE(NOW,NOW,,"GOV")&lt;/Q&gt;&lt;R&gt;0&lt;/R&gt;&lt;C&gt;0&lt;/C&gt;&lt;/FQL&gt;&lt;FQL&gt;&lt;Q&gt;CA25675T1075^FG_FACTSET_SECTOR&lt;/Q&gt;&lt;R&gt;1&lt;/R&gt;&lt;C&gt;1&lt;/C&gt;&lt;D xsi:type="xsd:string"&gt;Retail Trade&lt;/D&gt;&lt;/FQL&gt;&lt;FQL&gt;&lt;Q&gt;CA25675T1075^FG_GICS_SECTOR&lt;/Q&gt;&lt;R&gt;0&lt;/R&gt;&lt;C&gt;0&lt;/C&gt;&lt;/FQL&gt;&lt;FQL&gt;&lt;Q&gt;CA25675T1075^FF_TAX_RATE(ANN_R,1/1/2016,12/31/2016)&lt;/Q&gt;&lt;R&gt;1&lt;/R&gt;&lt;C&gt;1&lt;/C&gt;&lt;D xsi:type="xsd:double"&gt;27.0529186711618&lt;/D&gt;&lt;/FQL&gt;&lt;FQL&gt;&lt;Q&gt;CA25675T1075^FF_TAX_RATE(ANN_R,1/1/2017,12/31/2017)&lt;/Q&gt;&lt;R&gt;1&lt;/R&gt;&lt;C&gt;1&lt;/C&gt;&lt;D xsi:type="xsd:double"&gt;27.2344295728307&lt;/D&gt;&lt;/FQL&gt;&lt;FQL&gt;&lt;Q&gt;CA25675T1075^FF_TAX_RATE(ANN_R,1/1/2018,12/31/2018)&lt;/Q&gt;&lt;R&gt;1&lt;/R&gt;&lt;C&gt;1&lt;/C&gt;&lt;D xsi:type="xsd:double"&gt;27.4247748660374&lt;/D&gt;&lt;/FQL&gt;&lt;FQL&gt;&lt;Q&gt;CA25675T1075^FF_TAX_RATE(ANN_R,1/1/2019,12/31/2019)&lt;/Q&gt;&lt;R&gt;1&lt;/R&gt;&lt;C&gt;1&lt;/C&gt;&lt;D xsi:type="xsd:double"&gt;27.3925115109141&lt;/D&gt;&lt;/FQL&gt;&lt;FQL&gt;&lt;Q&gt;CA25675T1075^FF_TAX_RATE(ANN_R,1/1/2020,12/31/2020)&lt;/Q&gt;&lt;R&gt;1&lt;/R&gt;&lt;C&gt;1&lt;/C&gt;&lt;D xsi:type="xsd:double"&gt;27.1447065138455&lt;/D&gt;&lt;/FQL&gt;&lt;FQL&gt;&lt;Q&gt;CA25675T1075^FF_TAX_CF(ANN_R,1/1/2016,12/31/2016)&lt;/Q&gt;&lt;R&gt;1&lt;/R&gt;&lt;C&gt;1&lt;/C&gt;&lt;D xsi:type="xsd:double"&gt;118.44&lt;/D&gt;&lt;/FQL&gt;&lt;FQL&gt;&lt;Q&gt;CA25675T1075^FF_TAX_CF(ANN_R,1/1/2017,12/31/2017)&lt;/Q&gt;&lt;R&gt;1&lt;/R&gt;&lt;C&gt;1&lt;/C&gt;&lt;D xsi:type="xsd:double"&gt;179.019&lt;/D&gt;&lt;/FQL&gt;&lt;FQL&gt;&lt;Q&gt;CA25675T1075^FF_TAX_CF(ANN_R,1/1/2018,12/31/2018)&lt;/Q&gt;&lt;R&gt;1&lt;/R&gt;&lt;C&gt;1&lt;/C&gt;&lt;D xsi:type="xsd:double"&gt;166.97&lt;/D&gt;&lt;/FQL&gt;&lt;FQL&gt;&lt;Q&gt;CA25675T1075^FF_TAX_CF(ANN_R,1/1/2019,12/31/2019)&lt;/Q&gt;&lt;R&gt;1&lt;/R&gt;&lt;C&gt;1&lt;/C&gt;&lt;D xsi:type="xsd:double"&gt;206.704&lt;/D&gt;&lt;/FQL&gt;&lt;FQL&gt;&lt;Q&gt;CA25675T1075^FF_TAX_CF(ANN_R,1/1/2020,12/31/2020)&lt;/Q&gt;&lt;R&gt;1&lt;/R&gt;&lt;C&gt;1&lt;/C&gt;&lt;D xsi:type="xsd:double"&gt;227.669&lt;/D&gt;&lt;/FQL&gt;&lt;FQL&gt;&lt;Q&gt;CA25675T1075^FF_PTX_INC(ANN_R,1/1/2016,12/31/2016)&lt;/Q&gt;&lt;R&gt;1&lt;/R&gt;&lt;C&gt;1&lt;/C&gt;&lt;D xsi:type="xsd:double"&gt;527.98&lt;/D&gt;&lt;/FQL&gt;&lt;FQL&gt;&lt;Q&gt;CA25675T1075^FF_PTX_INC(ANN_R,1/1/2017,12/31/2017)&lt;/Q&gt;&lt;R&gt;1&lt;/R&gt;&lt;C&gt;1&lt;/C&gt;&lt;D xsi:type="xsd:double"&gt;612.427&lt;/D&gt;&lt;/FQL&gt;&lt;FQL&gt;&lt;Q&gt;CA25675T1075^FF_PTX_INC(ANN_R,1/1/2018,12/31/2018)&lt;/Q&gt;&lt;R&gt;1&lt;/R&gt;&lt;C&gt;1&lt;/C&gt;&lt;D xsi:type="xsd:double"&gt;715.685&lt;/D&gt;&lt;/FQL&gt;&lt;FQL&gt;&lt;Q&gt;CA25675T1075^FF_PTX_INC(ANN_R,1/1/2019,12/31/2019)&lt;/Q&gt;&lt;R&gt;1&lt;/R&gt;&lt;C&gt;1&lt;/C&gt;&lt;D xsi:type="xsd:double"&gt;750.592&lt;/D&gt;&lt;/FQL&gt;&lt;FQL&gt;&lt;Q&gt;CA25675T1075^FF_PTX_INC(ANN_R,1/1/2020,12/31/2020)&lt;/Q&gt;&lt;R&gt;1&lt;/R&gt;&lt;C&gt;1&lt;/C&gt;&lt;D xsi:type="xsd:double"&gt;760.104&lt;/D&gt;&lt;/FQL&gt;&lt;FQL&gt;&lt;Q&gt;CA25675T1075^SUS_RR_RISK_SCORE(NOW,NOW,,"ESG")&lt;/Q&gt;&lt;R&gt;1&lt;/R&gt;&lt;C&gt;1&lt;/C&gt;&lt;D xsi:type="xsd:double"&gt;16.56547625&lt;/D&gt;&lt;/FQL&gt;&lt;FQL&gt;&lt;Q&gt;CA25675T1075^SUS_EC_RISK_SCORE(NOW,NOW,,"SOC")&lt;/Q&gt;&lt;R&gt;1&lt;/R&gt;&lt;C&gt;1&lt;/C&gt;&lt;D xsi:type="xsd:string"&gt;7.579494&lt;/D&gt;&lt;/FQL&gt;&lt;FQL&gt;&lt;Q&gt;CA25675T1075^SUS_EC_RISK_SCORE(NOW,NOW,,"GOV")&lt;/Q&gt;&lt;R&gt;1&lt;/R&gt;&lt;C&gt;1&lt;/C&gt;&lt;D xsi:type="xsd:string"&gt;5.436900&lt;/D&gt;&lt;/FQL&gt;&lt;FQL&gt;&lt;Q&gt;CNE1000002Q2^FG_FACTSET_SECTOR&lt;/Q&gt;&lt;R&gt;1&lt;/R&gt;&lt;C&gt;1&lt;/C&gt;&lt;D xsi:type="xsd:string"&gt;Energy Minerals&lt;/D&gt;&lt;/FQL&gt;&lt;FQL&gt;&lt;Q&gt;CNE1000002Q2^FG_GICS_SECTOR&lt;/Q&gt;&lt;R&gt;0&lt;/R&gt;&lt;C&gt;0&lt;/C&gt;&lt;/FQL&gt;&lt;FQL&gt;&lt;Q&gt;CNE1000002Q2^FF_TAX_RATE(ANN_R,1/1/2016,12/31/2016)&lt;/Q&gt;&lt;R&gt;1&lt;/R&gt;&lt;C&gt;1&lt;/C&gt;&lt;D xsi:type="xsd:double"&gt;29.2285976427412&lt;/D&gt;&lt;/FQL&gt;&lt;FQL&gt;&lt;Q&gt;CNE1000002Q2^FF_TAX_RATE(ANN_R,1/1/2017,12/31/2017)&lt;/Q&gt;&lt;R&gt;1&lt;/R&gt;&lt;C&gt;1&lt;/C&gt;&lt;D xsi:type="xsd:double"&gt;23.1987117368751&lt;/D&gt;&lt;/FQL&gt;&lt;FQL&gt;&lt;Q&gt;CNE1000002Q2^FF_TAX_RATE(ANN_R,1/1/2018,12/31/2018)&lt;/Q&gt;&lt;R&gt;1&lt;/R&gt;&lt;C&gt;1&lt;/C&gt;&lt;D xsi:type="xsd:double"&gt;23.7420127795527&lt;/D&gt;&lt;/FQL&gt;&lt;FQL&gt;&lt;Q&gt;CNE1000002Q2^FF_TAX_RATE(ANN_R,1/1/2019,12/31/2019)&lt;/Q&gt;&lt;R&gt;1&lt;/R&gt;&lt;C&gt;1&lt;/C&gt;&lt;D xsi:type="xsd:double"&gt;23.2235096122727&lt;/D&gt;&lt;/FQL&gt;&lt;FQL&gt;&lt;Q&gt;CNE1000002Q2^FF_TAX_RATE(ANN_R,1/1/2020,12/31/2020)&lt;/Q&gt;&lt;R&gt;1&lt;/R&gt;&lt;C&gt;1&lt;/C&gt;&lt;D xsi:type="xsd:double"&gt;15.0104993845188&lt;/D&gt;&lt;/FQL&gt;&lt;FQL&gt;&lt;Q&gt;CNE1000002Q2^FF_TAX_CF(ANN_R,1/1/2016,12/31/2016)&lt;/Q&gt;&lt;R&gt;1&lt;/R&gt;&lt;C&gt;1&lt;/C&gt;&lt;D xsi:type="xsd:double"&gt;27149.3725948304&lt;/D&gt;&lt;/FQL&gt;&lt;FQL&gt;&lt;Q&gt;CNE1000002Q2^FF_TAX_CF(ANN_R,1/1/2017,12/31/2017)&lt;/Q&gt;&lt;R&gt;1&lt;/R&gt;&lt;C&gt;1&lt;/C&gt;&lt;D xsi:type="xsd:double"&gt;23096.3305252866&lt;/D&gt;&lt;/FQL&gt;&lt;FQL&gt;&lt;Q&gt;CNE1000002Q2^FF_TAX_CF(ANN_R,1/1/2018,12/31/2018)&lt;/Q&gt;&lt;R&gt;1&lt;/R&gt;&lt;C&gt;1&lt;/C&gt;&lt;D xsi:type="xsd:double"&gt;39173.4434652464&lt;/D&gt;&lt;/FQL&gt;&lt;FQL&gt;&lt;Q&gt;CNE1000002Q2^FF_TAX_CF(ANN_R,1/1/2019,12/31/2019)&lt;/Q&gt;&lt;R&gt;1&lt;/R&gt;&lt;C&gt;1&lt;/C&gt;&lt;D xsi:type="xsd:double"&gt;22137.4514353577&lt;/D&gt;&lt;/FQL&gt;&lt;FQL&gt;&lt;Q&gt;CNE1000002Q2^FF_TAX_CF(ANN_R,1/1/2020,12/31/2020)&lt;/Q&gt;&lt;R&gt;1&lt;/R&gt;&lt;C&gt;1&lt;/C&gt;&lt;D xsi:type="xsd:double"&gt;10137.9615696841&lt;/D&gt;&lt;/FQL&gt;&lt;FQL&gt;&lt;Q&gt;CNE1000002Q2^FF_PTX_INC(ANN_R,1/1/2016,12/31/2016)&lt;/Q&gt;&lt;R&gt;1&lt;/R&gt;&lt;C&gt;1&lt;/C&gt;&lt;D xsi:type="xsd:double"&gt;82776.6096350818&lt;/D&gt;&lt;/FQL&gt;&lt;FQL&gt;&lt;Q&gt;CNE1000002Q2^FF_PTX_INC(ANN_R,1/1/2017,12/31/2017)&lt;/Q&gt;&lt;R&gt;1&lt;/R&gt;&lt;C&gt;1&lt;/C&gt;&lt;D xsi:type="xsd:double"&gt;80914.4136605298&lt;/D&gt;&lt;/FQL&gt;&lt;FQL&gt;&lt;Q&gt;CNE1000002Q2^FF_PTX_INC(ANN_R,1/1/2018,12/31/2018)&lt;/Q&gt;&lt;R&gt;1&lt;/R&gt;&lt;C&gt;1&lt;/C&gt;&lt;D xsi:type="xsd:double"&gt;100839.666279358&lt;/D&gt;&lt;/FQL&gt;&lt;FQL&gt;&lt;Q&gt;CNE1000002Q2^FF_PTX_INC(ANN_R,1/1/2019,12/31/2019)&lt;/Q&gt;&lt;R&gt;1&lt;/R&gt;&lt;C&gt;1&lt;/C&gt;&lt;D xsi:type="xsd:double"&gt;87589.3784830306&lt;/D&gt;&lt;/FQL&gt;&lt;FQL&gt;&lt;Q&gt;CNE1000002Q2^FF_PTX_INC(ANN_R,1/1/2020,12/31/2020)&lt;/Q&gt;&lt;R&gt;1&lt;/R&gt;&lt;C&gt;1&lt;/C&gt;&lt;D xsi:type="xsd:double"&gt;46555.7399460851&lt;/D&gt;&lt;/FQL&gt;&lt;FQL&gt;&lt;Q&gt;CNE1000002Q2^SUS_RR_RISK_SCORE(NOW,NOW,,"ESG")&lt;/Q&gt;&lt;R&gt;0&lt;/R&gt;&lt;C&gt;0&lt;/C&gt;&lt;/FQL&gt;&lt;FQL&gt;&lt;Q&gt;CNE1000002Q2^SUS_EC_RISK_SCORE(NOW,NOW,,"SOC")&lt;/Q&gt;&lt;R&gt;0&lt;/R&gt;&lt;C&gt;0&lt;/C&gt;&lt;/FQL&gt;&lt;FQL&gt;&lt;Q&gt;CNE1000002Q2^SUS_EC_RISK_SCORE(NOW,NOW,,"GOV")&lt;/Q&gt;&lt;R&gt;0&lt;/R&gt;&lt;C&gt;0&lt;/C&gt;&lt;/FQL&gt;&lt;FQL&gt;&lt;Q&gt;AU000000SYD9^FG_FACTSET_SECTOR&lt;/Q&gt;&lt;R&gt;1&lt;/R&gt;&lt;C&gt;1&lt;/C&gt;&lt;D xsi:type="xsd:string"&gt;Transportation&lt;/D&gt;&lt;/FQL&gt;&lt;FQL&gt;&lt;Q&gt;AU000000SYD9^FG_GICS_SECTOR&lt;/Q&gt;&lt;R&gt;0&lt;/R&gt;&lt;C&gt;0&lt;/C&gt;&lt;/FQL&gt;&lt;FQL&gt;&lt;Q&gt;AU000000SYD9^FF_TAX_RATE(ANN_R,1/1/2016,12/31/2016)&lt;/Q&gt;&lt;R&gt;1&lt;/R&gt;&lt;C&gt;1&lt;/C&gt;&lt;D xsi:type="xsd:double"&gt;0.106194690265487&lt;/D&gt;&lt;/FQL&gt;&lt;FQL&gt;&lt;Q&gt;AU000000SYD9^FF_TAX_RATE(ANN_R,1/1/2017,12/31/2017)&lt;/Q&gt;&lt;R&gt;1&lt;/R&gt;&lt;C&gt;1&lt;/C&gt;&lt;D xsi:type="xsd:double"&gt;6.40924196866593&lt;/D&gt;&lt;/FQL&gt;&lt;FQL&gt;&lt;Q&gt;AU000000SYD9^FF_TAX_RATE(ANN_R,1/1/2018,12/31/2018)&lt;/Q&gt;&lt;R&gt;1&lt;/R&gt;&lt;C&gt;1&lt;/C&gt;&lt;D xsi:type="xsd:double"&gt;9.39425822937021&lt;/D&gt;&lt;/FQL&gt;&lt;FQL&gt;&lt;Q&gt;AU000000SYD9^FF_TAX_RATE(ANN_R,1/1/2019,12/31/2019)&lt;/Q&gt;&lt;R&gt;1&lt;/R&gt;&lt;C&gt;1&lt;/C&gt;&lt;D xsi:type="xsd:double"&gt;21.6510432416087&lt;/D&gt;&lt;/FQL&gt;&lt;FQL&gt;&lt;Q&gt;AU000000SYD9^FF_TAX_RATE(ANN_R,1/1/2020,12/31/2020)&lt;/Q&gt;&lt;R&gt;0&lt;/R&gt;&lt;C&gt;0&lt;/C&gt;&lt;/FQL&gt;&lt;FQL&gt;&lt;Q&gt;AU000000SYD9^FF_TAX_CF(ANN_R,1/1/2016,12/31/2016)&lt;/Q&gt;&lt;R&gt;0&lt;/R&gt;&lt;C&gt;0&lt;/C&gt;&lt;/FQL&gt;&lt;FQL&gt;&lt;Q&gt;AU000000SYD9^FF_TAX_CF(ANN_R,1/1/2017,12/31/2017)&lt;/Q&gt;&lt;R&gt;0&lt;/R&gt;&lt;C&gt;0&lt;/C&gt;&lt;/FQL&gt;&lt;FQL&gt;&lt;Q&gt;AU000000SYD9^FF_TAX_CF(ANN_R,1/1/2018,12/31/2018)&lt;/Q&gt;&lt;R&gt;0&lt;/R&gt;&lt;C&gt;0&lt;/C&gt;&lt;/FQL&gt;&lt;FQL&gt;&lt;Q&gt;AU000000SYD9^FF_TAX_CF(ANN_R,1/1/2019,12/31/2019)&lt;/Q&gt;&lt;R&gt;0&lt;/R&gt;&lt;C&gt;0&lt;/C&gt;&lt;/FQL&gt;&lt;FQL&gt;&lt;Q&gt;AU000000SYD9^FF_TAX_CF(ANN_R,1/1/2020,12/31/2020)&lt;/Q&gt;&lt;R&gt;0&lt;/R&gt;&lt;C&gt;0&lt;/C&gt;&lt;/FQL&gt;&lt;FQL&gt;&lt;Q&gt;AU000000SYD9^FF_PTX_INC(ANN_R,1/1/2016,12/31/2016)&lt;/Q&gt;&lt;R&gt;1&lt;/R&gt;&lt;C&gt;1&lt;/C&gt;&lt;D xsi:type="xsd:double"&gt;565&lt;/D&gt;&lt;/FQL&gt;&lt;FQL&gt;&lt;Q&gt;AU000000SYD9^FF_PTX_INC(ANN_R,1/1/2017,12/31/2017)&lt;/Q&gt;&lt;R&gt;1&lt;/R&gt;&lt;C&gt;1&lt;/C&gt;&lt;D xsi:type="xsd:double"&gt;631.9&lt;/D&gt;&lt;/FQL&gt;&lt;FQL&gt;&lt;Q&gt;AU000000SYD9^FF_PTX_INC(ANN_R,1/1/2018,12/31/2018)&lt;/Q&gt;&lt;R&gt;1&lt;/R&gt;&lt;C&gt;1&lt;/C&gt;&lt;D xsi:type="xsd:double"&gt;665.3&lt;/D&gt;&lt;/FQL&gt;&lt;FQL&gt;&lt;Q&gt;AU000000SYD9^FF_PTX_INC(ANN_R,1/1/2019,12/31/2019)&lt;/Q&gt;&lt;R&gt;1&lt;/R&gt;&lt;C&gt;1&lt;/C&gt;&lt;D xsi:type="xsd:double"&gt;330.7&lt;/D&gt;&lt;/FQL&gt;&lt;FQL&gt;&lt;Q&gt;AU000000SYD9^FF_PTX_INC(ANN_R,1/1/2020,12/31/2020)&lt;/Q&gt;&lt;R&gt;1&lt;/R&gt;&lt;C&gt;1&lt;/C&gt;&lt;D xsi:type="xsd:double"&gt;-90.2&lt;/D&gt;&lt;/FQL&gt;&lt;FQL&gt;&lt;Q&gt;AU000000SYD9^SUS_RR_RISK_SCORE(NOW,NOW,,"ESG")&lt;/Q&gt;&lt;R&gt;0&lt;/R&gt;&lt;C&gt;0&lt;/C&gt;&lt;/FQL&gt;&lt;FQL&gt;&lt;Q&gt;AU000000SYD9^SUS_EC_RISK_SCORE(NOW,NOW,,"SOC")&lt;/Q&gt;&lt;R&gt;0&lt;/R&gt;&lt;C&gt;0&lt;/C&gt;&lt;/FQL&gt;&lt;FQL&gt;&lt;Q&gt;AU000000SYD9^SUS_EC_RISK_SCORE(NOW,NOW,,"GOV")&lt;/Q&gt;&lt;R&gt;0&lt;/R&gt;&lt;C&gt;0&lt;/C&gt;&lt;/FQL&gt;&lt;FQL&gt;&lt;Q&gt;SE0000310336^FG_FACTSET_SECTOR&lt;/Q&gt;&lt;R&gt;1&lt;/R&gt;&lt;C&gt;1&lt;/C&gt;&lt;D xsi:type="xsd:string"&gt;Consumer Non-Durables&lt;/D&gt;&lt;/FQL&gt;&lt;FQL&gt;&lt;Q&gt;SE0000310336^FG_GICS_SECTOR&lt;/Q&gt;&lt;R&gt;0&lt;/R&gt;&lt;C&gt;0&lt;/C&gt;&lt;/FQL&gt;&lt;FQL&gt;&lt;Q&gt;SE0000310336^FF_TAX_RATE(ANN_R,1/1/2016,12/31/2016)&lt;/Q&gt;&lt;R&gt;1&lt;/R&gt;&lt;C&gt;1&lt;/C&gt;&lt;D xsi:type="xsd:double"&gt;14.8932506887052&lt;/D&gt;&lt;/FQL&gt;&lt;FQL&gt;&lt;Q&gt;SE0000310336^FF_TAX_RATE(ANN_R,1/1/2017,12/31/2017)&lt;/Q&gt;&lt;R&gt;1&lt;/R&gt;&lt;C&gt;1&lt;/C&gt;&lt;D xsi:type="xsd:double"&gt;21.9253800092123&lt;/D&gt;&lt;/FQL&gt;&lt;FQL&gt;&lt;Q&gt;SE0000310336^FF_TAX_RATE(ANN_R,1/1/2018,12/31/2018)&lt;/Q&gt;&lt;R&gt;1&lt;/R&gt;&lt;C&gt;1&lt;/C&gt;&lt;D xsi:type="xsd:double"&gt;21.0468197879859&lt;/D&gt;&lt;/FQL&gt;&lt;FQL&gt;&lt;Q&gt;SE0000310336^FF_TAX_RATE(ANN_R,1/1/2019,12/31/2019)&lt;/Q&gt;&lt;R&gt;1&lt;/R&gt;&lt;C&gt;1&lt;/C&gt;&lt;D xsi:type="xsd:double"&gt;23.0464886251236&lt;/D&gt;&lt;/FQL&gt;&lt;FQL&gt;&lt;Q&gt;SE0000310336^FF_TAX_RATE(ANN_R,1/1/2020,12/31/2020)&lt;/Q&gt;&lt;R&gt;1&lt;/R&gt;&lt;C&gt;1&lt;/C&gt;&lt;D xsi:type="xsd:double"&gt;26.4816769717991&lt;/D&gt;&lt;/FQL&gt;&lt;FQL&gt;&lt;Q&gt;SE0000310336^FF_TAX_CF(ANN_R,1/1/2016,12/31/2016)&lt;/Q&gt;&lt;R&gt;1&lt;/R&gt;&lt;C&gt;1&lt;/C&gt;&lt;D xsi:type="xsd:double"&gt;693&lt;/D&gt;&lt;/FQL&gt;&lt;FQL&gt;&lt;Q&gt;SE0000310336^FF_TAX_CF(ANN_R,1/1/2017,12/31/2017)&lt;/Q&gt;&lt;R&gt;1&lt;/R&gt;&lt;C&gt;1&lt;/C&gt;&lt;D xsi:type="xsd:double"&gt;611&lt;/D&gt;&lt;/FQL&gt;&lt;FQL&gt;&lt;Q&gt;SE0000310336^FF_TAX_CF(ANN_R,1/1/2018,12/31/2018)&lt;/Q&gt;&lt;R&gt;1&lt;/R&gt;&lt;C&gt;1&lt;/C&gt;&lt;D xsi:type="xsd:double"&gt;958&lt;/D&gt;&lt;/FQL&gt;&lt;FQL&gt;&lt;Q&gt;SE0000310336^FF_TAX_CF(ANN_R,1/1/2019,12/31/2019)&lt;/Q&gt;&lt;R&gt;1&lt;/R&gt;&lt;C&gt;1&lt;/C&gt;&lt;D xsi:type="xsd:double"&gt;888&lt;/D&gt;&lt;/FQL&gt;&lt;FQL&gt;&lt;Q&gt;SE0000310336^FF_TAX_CF(ANN_R,1/1/2020,12/31/2020)&lt;/Q&gt;&lt;R&gt;1&lt;/R&gt;&lt;C&gt;1&lt;/C&gt;&lt;D xsi:type="xsd:double"&gt;2006&lt;/D&gt;&lt;/FQL&gt;&lt;FQL&gt;&lt;Q&gt;SE0000310336^FF_PTX_INC(ANN_R,1/1/2016,12/31/2016)&lt;/Q&gt;&lt;R&gt;1&lt;/R&gt;&lt;C&gt;1&lt;/C&gt;&lt;D xsi:type="xsd:double"&gt;5808&lt;/D&gt;&lt;/FQL&gt;&lt;FQL&gt;&lt;Q&gt;SE0000310336^FF_PTX_INC(ANN_R,1/1/2017,12/31/2017)&lt;/Q&gt;&lt;R&gt;1&lt;/R&gt;&lt;C&gt;1&lt;/C&gt;&lt;D xsi:type="xsd:double"&gt;4342&lt;/D&gt;&lt;/FQL&gt;&lt;FQL&gt;&lt;Q&gt;SE0000310336^FF_PTX_INC(ANN_R,1/1/2018,12/31/2018)&lt;/Q&gt;&lt;R&gt;1&lt;/R&gt;&lt;C&gt;1&lt;/C&gt;&lt;D xsi:type="xsd:double"&gt;4528&lt;/D&gt;&lt;/FQL&gt;&lt;FQL&gt;&lt;Q&gt;SE0000310336^FF_PTX_INC(ANN_R,1/1/2019,12/31/2019)&lt;/Q&gt;&lt;R&gt;1&lt;/R&gt;&lt;C&gt;1&lt;/C&gt;&lt;D xsi:type="xsd:double"&gt;5055&lt;/D&gt;&lt;/FQL&gt;&lt;FQL&gt;&lt;Q&gt;SE0000310336^FF_PTX_INC(ANN_R,1/1/2020,12/31/2020)&lt;/Q&gt;&lt;R&gt;1&lt;/R&gt;&lt;C&gt;1&lt;/C&gt;&lt;D xsi:type="xsd:double"&gt;6631&lt;/D&gt;&lt;/FQL&gt;&lt;FQL&gt;&lt;Q&gt;SE0000310336^SUS_RR_RISK_SCORE(NOW,NOW,,"ESG")&lt;/Q&gt;&lt;R&gt;0&lt;/R&gt;&lt;C&gt;0&lt;/C&gt;&lt;/FQL&gt;&lt;FQL&gt;&lt;Q&gt;SE0000310336^SUS_EC_RISK_SCORE(NOW,NOW,,"SOC")&lt;/Q&gt;&lt;R&gt;0&lt;/R&gt;&lt;C&gt;0&lt;/C&gt;&lt;/FQL&gt;&lt;FQL&gt;&lt;Q&gt;SE0000310336^SUS_EC_RISK_SCORE(NOW,NOW,,"GOV")&lt;/Q&gt;&lt;R&gt;0&lt;/R&gt;&lt;C&gt;0&lt;/C&gt;&lt;/FQL&gt;&lt;FQL&gt;&lt;Q&gt;DE000A0D9PT0^FG_FACTSET_SECTOR&lt;/Q&gt;&lt;R&gt;1&lt;/R&gt;&lt;C&gt;1&lt;/C&gt;&lt;D xsi:type="xsd:string"&gt;Electronic Technology&lt;/D&gt;&lt;/FQL&gt;&lt;FQL&gt;&lt;Q&gt;DE000A0D9PT0^FG_GICS_SECTOR&lt;/Q&gt;&lt;R&gt;0&lt;/R&gt;&lt;C&gt;0&lt;/C&gt;&lt;/FQL&gt;&lt;FQL&gt;&lt;Q&gt;DE000A0D9PT0^FF_TAX_RATE(ANN_R,1/1/2016,12/31/2016)&lt;/Q&gt;&lt;R&gt;1&lt;/R&gt;&lt;C&gt;1&lt;/C&gt;&lt;D xsi:type="xsd:double"&gt;26.6149870801034&lt;/D&gt;&lt;/FQL&gt;&lt;FQL&gt;&lt;Q&gt;DE000A0D9PT0^FF_TAX_RATE(ANN_R,1/1/2017,12/31/2017)&lt;/Q&gt;&lt;R&gt;1&lt;/R&gt;&lt;C&gt;1&lt;/C&gt;&lt;D xsi:type="xsd:double"&gt;27.4041771861373&lt;/D&gt;&lt;/FQL&gt;&lt;FQL&gt;&lt;Q&gt;DE000A0D9PT0^FF_TAX_RATE(ANN_R,1/1/2018,12/31/2018)&lt;/Q&gt;&lt;R&gt;1&lt;/R&gt;&lt;C&gt;1&lt;/C&gt;&lt;D xsi:type="xsd:double"&gt;27.3291925465839&lt;/D&gt;&lt;/FQL&gt;&lt;FQL&gt;&lt;Q&gt;DE000A0D9PT0^FF_TAX_RATE(ANN_R,1/1/2019,12/31/2019)&lt;/Q&gt;&lt;R&gt;1&lt;/R&gt;&lt;C&gt;1&lt;/C&gt;&lt;D xsi:type="xsd:double"&gt;30.3784520968292&lt;/D&gt;&lt;/FQL&gt;&lt;FQL&gt;&lt;Q&gt;DE000A0D9PT0^FF_TAX_RATE(ANN_R,1/1/2020,12/31/2020)&lt;/Q&gt;&lt;R&gt;1&lt;/R&gt;&lt;C&gt;1&lt;/C&gt;&lt;D xsi:type="xsd:double"&gt;38.0952380952381&lt;/D&gt;&lt;/FQL&gt;&lt;FQL&gt;&lt;Q&gt;DE000A0D9PT0^FF_TAX_CF(ANN_R,1/1/2016,12/31/2016)&lt;/Q&gt;&lt;R&gt;1&lt;/R&gt;&lt;C&gt;1&lt;/C&gt;&lt;D xsi:type="xsd:double"&gt;146.1&lt;/D&gt;&lt;/FQL&gt;&lt;FQL&gt;&lt;Q&gt;DE000A0D9PT0^FF_TAX_CF(ANN_R,1/1/2017,12/31/2017)&lt;/Q&gt;&lt;R&gt;1&lt;/R&gt;&lt;C&gt;1&lt;/C&gt;&lt;D xsi:type="xsd:double"&gt;144.6&lt;/D&gt;&lt;/FQL&gt;&lt;FQL&gt;&lt;Q&gt;DE000A0D9PT0^FF_TAX_CF(ANN_R,1/1/2018,12/31/2018)&lt;/Q&gt;&lt;R&gt;1&lt;/R&gt;&lt;C&gt;1&lt;/C&gt;&lt;D xsi:type="xsd:double"&gt;136.7&lt;/D&gt;&lt;/FQL&gt;&lt;FQL&gt;&lt;Q&gt;DE000A0D9PT0^FF_TAX_CF(ANN_R,1/1/2019,12/31/2019)&lt;/Q&gt;&lt;R&gt;1&lt;/R&gt;&lt;C&gt;1&lt;/C&gt;&lt;D xsi:type="xsd:double"&gt;136.3&lt;/D&gt;&lt;/FQL&gt;&lt;FQL&gt;&lt;Q&gt;DE000A0D9PT0^FF_TAX_CF(ANN_R,1/1/2020,12/31/2020)&lt;/Q&gt;&lt;R&gt;1&lt;/R&gt;&lt;C&gt;1&lt;/C&gt;&lt;D xsi:type="xsd:double"&gt;21&lt;/D&gt;&lt;/FQL&gt;&lt;FQL&gt;&lt;Q&gt;DE000A0D9PT0^FF_PTX_INC(ANN_R,1/1/2016,12/31/2016)&lt;/Q&gt;&lt;R&gt;1&lt;/R&gt;&lt;C&gt;1&lt;/C&gt;&lt;D xsi:type="xsd:double"&gt;387&lt;/D&gt;&lt;/FQL&gt;&lt;FQL&gt;&lt;Q&gt;DE000A0D9PT0^FF_PTX_INC(ANN_R,1/1/2017,12/31/2017)&lt;/Q&gt;&lt;R&gt;1&lt;/R&gt;&lt;C&gt;1&lt;/C&gt;&lt;D xsi:type="xsd:double"&gt;435.7&lt;/D&gt;&lt;/FQL&gt;&lt;FQL&gt;&lt;Q&gt;DE000A0D9PT0^FF_PTX_INC(ANN_R,1/1/2018,12/31/2018)&lt;/Q&gt;&lt;R&gt;1&lt;/R&gt;&lt;C&gt;1&lt;/C&gt;&lt;D xsi:type="xsd:double"&gt;563.5&lt;/D&gt;&lt;/FQL&gt;&lt;FQL&gt;&lt;Q&gt;DE000A0D9PT0^FF_PTX_INC(ANN_R,1/1/2019,12/31/2019)&lt;/Q&gt;&lt;R&gt;1&lt;/R&gt;&lt;C&gt;1&lt;/C&gt;&lt;D xsi:type="xsd:double"&gt;586.6&lt;/D&gt;&lt;/FQL&gt;&lt;FQL&gt;&lt;Q&gt;DE000A0D9PT0^FF_PTX_INC(ANN_R,1/1/2020,12/31/2020)&lt;/Q&gt;&lt;R&gt;1&lt;/R&gt;&lt;C&gt;1&lt;/C&gt;&lt;D xsi:type="xsd:double"&gt;126&lt;/D&gt;&lt;/FQL&gt;&lt;FQL&gt;&lt;Q&gt;DE000A0D9PT0^SUS_RR_RISK_SCORE(NOW,NOW,,"ESG")&lt;/Q&gt;&lt;R&gt;1&lt;/R&gt;&lt;C&gt;1&lt;/C&gt;&lt;D xsi:type="xsd:double"&gt;24.3571379464286&lt;/D&gt;&lt;/FQL&gt;&lt;FQL&gt;&lt;Q&gt;DE000A0D9PT0^SUS_EC_RISK_SCORE(NOW,NOW,,"SOC")&lt;/Q&gt;&lt;R&gt;1&lt;/R&gt;&lt;C&gt;1&lt;/C&gt;&lt;D xsi:type="xsd:string"&gt;10.676409&lt;/D&gt;&lt;/FQL&gt;&lt;FQL&gt;&lt;Q&gt;DE000A0D9PT0^SUS_EC_RISK_SCORE(NOW,NOW,,"GOV")&lt;/Q&gt;&lt;R&gt;1&lt;/R&gt;&lt;C&gt;1&lt;/C&gt;&lt;D xsi:type="xsd:string"&gt;5.576512&lt;/D&gt;&lt;/FQL&gt;&lt;FQL&gt;&lt;Q&gt;JP3183200009^FG_FACTSET_SECTOR&lt;/Q&gt;&lt;R&gt;1&lt;/R&gt;&lt;C&gt;1&lt;/C&gt;&lt;D xsi:type="xsd:string"&gt;Finance&lt;/D&gt;&lt;/FQL&gt;&lt;FQL&gt;&lt;Q&gt;JP3183200009^FG_GICS_SECTOR&lt;/Q&gt;&lt;R&gt;0&lt;/R&gt;&lt;C&gt;0&lt;/C&gt;&lt;/FQL&gt;&lt;FQL&gt;&lt;Q&gt;JP3183200009^FF_TAX_RATE(ANN_R,1/1/2016,12/31/2016)&lt;/Q&gt;&lt;R&gt;1&lt;/R&gt;&lt;C&gt;1&lt;/C&gt;&lt;D xsi:type="xsd:double"&gt;33.3461209313306&lt;/D&gt;&lt;/FQL&gt;&lt;FQL&gt;&lt;Q&gt;JP3183200009^FF_TAX_RATE(ANN_R,1/1/2017,12/31/2017)&lt;/Q&gt;&lt;R&gt;1&lt;/R&gt;&lt;C&gt;1&lt;/C&gt;&lt;D xsi:type="xsd:double"&gt;30.0970232987922&lt;/D&gt;&lt;/FQL&gt;&lt;FQL&gt;&lt;Q&gt;JP3183200009^FF_TAX_RATE(ANN_R,1/1/2018,12/31/2018)&lt;/Q&gt;&lt;R&gt;1&lt;/R&gt;&lt;C&gt;1&lt;/C&gt;&lt;D xsi:type="xsd:double"&gt;30.627483216879&lt;/D&gt;&lt;/FQL&gt;&lt;FQL&gt;&lt;Q&gt;JP3183200009^FF_TAX_RATE(ANN_R,1/1/2019,12/31/2019)&lt;/Q&gt;&lt;R&gt;1&lt;/R&gt;&lt;C&gt;1&lt;/C&gt;&lt;D xsi:type="xsd:double"&gt;30.0242985901167&lt;/D&gt;&lt;/FQL&gt;&lt;FQL&gt;&lt;Q&gt;JP3183200009^FF_TAX_RATE(ANN_R,1/1/2020,12/31/2020)&lt;/Q&gt;&lt;R&gt;1&lt;/R&gt;&lt;C&gt;1&lt;/C&gt;&lt;D xsi:type="xsd:double"&gt;30.0759823431507&lt;/D&gt;&lt;/FQL&gt;&lt;FQL&gt;&lt;Q&gt;JP3183200009^FF_TAX_CF(ANN_R,1/1/2016,12/31/2016)&lt;/Q&gt;&lt;R&gt;1&lt;/R&gt;&lt;C&gt;1&lt;/C&gt;&lt;D xsi:type="xsd:double"&gt;17243&lt;/D&gt;&lt;/FQL&gt;&lt;FQL&gt;&lt;Q&gt;JP3183200009^FF_TAX_CF(ANN_R,1/1/2017,12/31/2017)&lt;/Q&gt;&lt;R&gt;1&lt;/R&gt;&lt;C&gt;1&lt;/C&gt;&lt;D xsi:type="xsd:double"&gt;23473&lt;/D&gt;&lt;/FQL&gt;&lt;FQL&gt;&lt;Q&gt;JP3183200009^FF_TAX_CF(ANN_R,1/1/2018,12/31/2018)&lt;/Q&gt;&lt;R&gt;1&lt;/R&gt;&lt;C&gt;1&lt;/C&gt;&lt;D xsi:type="xsd:double"&gt;15835&lt;/D&gt;&lt;/FQL&gt;&lt;FQL&gt;&lt;Q&gt;JP3183200009^FF_TAX_CF(ANN_R,1/1/2019,12/31/2019)&lt;/Q&gt;&lt;R&gt;1&lt;/R&gt;&lt;C&gt;1&lt;/C&gt;&lt;D xsi:type="xsd:double"&gt;27298&lt;/D&gt;&lt;/FQL&gt;&lt;FQL&gt;&lt;Q&gt;JP3183200009^FF_TAX_CF(ANN_R,1/1/2020,12/31/2020)&lt;/Q&gt;&lt;R&gt;1&lt;/R&gt;&lt;C&gt;1&lt;/C&gt;&lt;D xsi:type="xsd:double"&gt;21482&lt;/D&gt;&lt;/FQL&gt;&lt;FQL&gt;&lt;Q&gt;JP3183200009^FF_PTX_INC(ANN_R,1/1/2016,12/31/2016)&lt;/Q&gt;&lt;R&gt;1&lt;/R&gt;&lt;C&gt;1&lt;/C&gt;&lt;D xsi:type="xsd:double"&gt;67774&lt;/D&gt;&lt;/FQL&gt;&lt;FQL&gt;&lt;Q&gt;JP3183200009^FF_PTX_INC(ANN_R,1/1/2017,12/31/2017)&lt;/Q&gt;&lt;R&gt;1&lt;/R&gt;&lt;C&gt;1&lt;/C&gt;&lt;D xsi:type="xsd:double"&gt;60604&lt;/D&gt;&lt;/FQL&gt;&lt;FQL&gt;&lt;Q&gt;JP3183200009^FF_PTX_INC(ANN_R,1/1/2018,12/31/2018)&lt;/Q&gt;&lt;R&gt;1&lt;/R&gt;&lt;C&gt;1&lt;/C&gt;&lt;D xsi:type="xsd:double"&gt;72990&lt;/D&gt;&lt;/FQL&gt;&lt;FQL&gt;&lt;Q&gt;JP3183200009^FF_PTX_INC(ANN_R,1/1/2019,12/31/2019)&lt;/Q&gt;&lt;R&gt;1&lt;/R&gt;&lt;C&gt;1&lt;/C&gt;&lt;D xsi:type="xsd:double"&gt;70786&lt;/D&gt;&lt;/FQL&gt;&lt;FQL&gt;&lt;Q&gt;JP3183200009^FF_PTX_INC(ANN_R,1/1/2020,12/31/2020)&lt;/Q&gt;&lt;R&gt;1&lt;/R&gt;&lt;C&gt;1&lt;/C&gt;&lt;D xsi:type="xsd:double"&gt;69095&lt;/D&gt;&lt;/FQL&gt;&lt;FQL&gt;&lt;Q&gt;JP3183200009^SUS_RR_RISK_SCORE(NOW,NOW,,"ESG")&lt;/Q&gt;&lt;R&gt;1&lt;/R&gt;&lt;C&gt;1&lt;/C&gt;&lt;D xsi:type="xsd:double"&gt;17.960975&lt;/D&gt;&lt;/FQL&gt;&lt;FQL&gt;&lt;Q&gt;JP3183200009^SUS_EC_RISK_SCORE(NOW,NOW,,"SOC")&lt;/Q&gt;&lt;R&gt;1&lt;/R&gt;&lt;C&gt;1&lt;/C&gt;&lt;D xsi:type="xsd:string"&gt;7.014000&lt;/D&gt;&lt;/FQL&gt;&lt;FQL&gt;&lt;Q&gt;JP3183200009^SUS_EC_RISK_SCORE(NOW,NOW,,"GOV")&lt;/Q&gt;&lt;R&gt;1&lt;/R&gt;&lt;C&gt;1&lt;/C&gt;&lt;D xsi:type="xsd:string"&gt;9.325475&lt;/D&gt;&lt;/FQL&gt;&lt;FQL&gt;&lt;Q&gt;US6687711084^FG_FACTSET_SECTOR&lt;/Q&gt;&lt;R&gt;1&lt;/R&gt;&lt;C&gt;1&lt;/C&gt;&lt;D xsi:type="xsd:string"&gt;Technology Services&lt;/D&gt;&lt;/FQL&gt;&lt;FQL&gt;&lt;Q&gt;US6687711084^FG_GICS_SECTOR&lt;/Q&gt;&lt;R&gt;1&lt;/R&gt;&lt;C&gt;1&lt;/C&gt;&lt;D xsi:type="xsd:string"&gt;Information Technology&lt;/D&gt;&lt;/FQL&gt;&lt;FQL&gt;&lt;Q&gt;US6687711084^FF_TAX_RATE(ANN_R,1/1/2016,12/31/2016)&lt;/Q&gt;&lt;R&gt;1&lt;/R&gt;&lt;C&gt;1&lt;/C&gt;&lt;D xsi:type="xsd:double"&gt;309.438775510204&lt;/D&gt;&lt;/FQL&gt;&lt;FQL&gt;&lt;Q&gt;US6687711084^FF_TAX_RATE(ANN_R,1/1/2017,12/31/2017)&lt;/Q&gt;&lt;R&gt;0&lt;/R&gt;&lt;C&gt;0&lt;/C&gt;&lt;/FQL&gt;&lt;FQL&gt;&lt;Q&gt;US6687711084^FF_TAX_RATE(ANN_R,1/1/2018,12/31/2018)&lt;/Q&gt;&lt;R&gt;1&lt;/R&gt;&lt;C&gt;1&lt;/C&gt;&lt;D xsi:type="xsd:double"&gt;-157.894736842105&lt;/D&gt;&lt;/FQL&gt;&lt;FQL&gt;&lt;Q&gt;US6687711084^FF_TAX_RATE(ANN_R,1/1/2019,12/31/2019)&lt;/Q&gt;&lt;R&gt;0&lt;/R&gt;&lt;C&gt;0&lt;/C&gt;&lt;/FQL&gt;&lt;FQL&gt;&lt;Q&gt;US6687711084^FF_TAX_RATE(ANN_R,1/1/2020,12/31/2020)&lt;/Q&gt;&lt;R&gt;1&lt;/R&gt;&lt;C&gt;1&lt;/C&gt;&lt;D xsi:type="xsd:double"&gt;29.4261294261294&lt;/D&gt;&lt;/FQL&gt;&lt;FQL&gt;&lt;Q&gt;US6687711084^FF_TAX_CF(ANN_R,1/1/2016,12/31/2016)&lt;/Q&gt;&lt;R&gt;1&lt;/R&gt;&lt;C&gt;1&lt;/C&gt;&lt;D xsi:type="xsd:double"&gt;302&lt;/D&gt;&lt;/FQL&gt;&lt;FQL&gt;&lt;Q&gt;US6687711084^FF_TAX_CF(ANN_R,1/1/2017,12/31/2017)&lt;/Q&gt;&lt;R&gt;1&lt;/R&gt;&lt;C&gt;1&lt;/C&gt;&lt;D xsi:type="xsd:double"&gt;1081&lt;/D&gt;&lt;/FQL&gt;&lt;FQL&gt;&lt;Q&gt;US6687711084^FF_TAX_CF(ANN_R,1/1/2018,12/31/2018)&lt;/Q&gt;&lt;R&gt;1&lt;/R&gt;&lt;C&gt;1&lt;/C&gt;&lt;D xsi:type="xsd:double"&gt;354&lt;/D&gt;&lt;/FQL&gt;&lt;FQL&gt;&lt;Q&gt;US6687711084^FF_TAX_CF(ANN_R,1/1/2019,12/31/2019)&lt;/Q&gt;&lt;R&gt;1&lt;/R&gt;&lt;C&gt;1&lt;/C&gt;&lt;D xsi:type="xsd:double"&gt;112&lt;/D&gt;&lt;/FQL&gt;&lt;FQL&gt;&lt;Q&gt;US6687711084^FF_TAX_CF(ANN_R,1/1/2020,12/31/2020)&lt;/Q&gt;&lt;R&gt;1&lt;/R&gt;&lt;C&gt;1&lt;/C&gt;&lt;D xsi:type="xsd:double"&gt;1985&lt;/D&gt;&lt;/FQL&gt;&lt;FQL&gt;&lt;Q&gt;US6687711084^FF_PTX_INC(ANN_R,1/1/2016,12/31/2016)&lt;/Q&gt;&lt;R&gt;1&lt;/R&gt;&lt;C&gt;1&lt;/C&gt;&lt;D xsi:type="xsd:double"&gt;392&lt;/D&gt;&lt;/FQL&gt;&lt;FQL&gt;&lt;Q&gt;US6687711084^FF_PTX_INC(ANN_R,1/1/2017,12/31/2017)&lt;/Q&gt;&lt;R&gt;1&lt;/R&gt;&lt;C&gt;1&lt;/C&gt;&lt;D xsi:type="xsd:double"&gt;-262&lt;/D&gt;&lt;/FQL&gt;&lt;FQL&gt;&lt;Q&gt;US6687711084^FF_PTX_INC(ANN_R,1/1/2018,12/31/2018)&lt;/Q&gt;&lt;R&gt;1&lt;/R&gt;&lt;C&gt;1&lt;/C&gt;&lt;D xsi:type="xsd:double"&gt;437&lt;/D&gt;&lt;/FQL&gt;&lt;FQL&gt;&lt;Q&gt;US6687711084^FF_PTX_INC(ANN_R,1/1/2019,12/31/2019)&lt;/Q&gt;&lt;R&gt;1&lt;/R&gt;&lt;C&gt;1&lt;/C&gt;&lt;D xsi:type="xsd:double"&gt;-107&lt;/D&gt;&lt;/FQL&gt;&lt;FQL&gt;&lt;Q&gt;US6687711084^FF_PTX_INC(ANN_R,1/1/2020,12/31/2020)&lt;/Q&gt;&lt;R&gt;1&lt;/R&gt;&lt;C&gt;1&lt;/C&gt;&lt;D xsi:type="xsd:doub</t>
        </r>
      </text>
    </comment>
    <comment ref="A80" authorId="0" shapeId="0" xr:uid="{8FBDF0F4-17BF-4232-9B77-B97DCA667A37}">
      <text>
        <r>
          <rPr>
            <b/>
            <sz val="9"/>
            <color indexed="81"/>
            <rFont val="Tahoma"/>
            <family val="2"/>
          </rPr>
          <t>le"&gt;819&lt;/D&gt;&lt;/FQL&gt;&lt;FQL&gt;&lt;Q&gt;US6687711084^SUS_RR_RISK_SCORE(NOW,NOW,,"ESG")&lt;/Q&gt;&lt;R&gt;0&lt;/R&gt;&lt;C&gt;0&lt;/C&gt;&lt;/FQL&gt;&lt;FQL&gt;&lt;Q&gt;US6687711084^SUS_EC_RISK_SCORE(NOW,NOW,,"SOC")&lt;/Q&gt;&lt;R&gt;0&lt;/R&gt;&lt;C&gt;0&lt;/C&gt;&lt;/FQL&gt;&lt;FQL&gt;&lt;Q&gt;US6687711084^SUS_EC_RISK_SCORE(NOW,NOW,,"GOV")&lt;/Q&gt;&lt;R&gt;0&lt;/R&gt;&lt;C&gt;0&lt;/C&gt;&lt;/FQL&gt;&lt;FQL&gt;&lt;Q&gt;HK2388011192^FG_FACTSET_SECTOR&lt;/Q&gt;&lt;R&gt;1&lt;/R&gt;&lt;C&gt;1&lt;/C&gt;&lt;D xsi:type="xsd:string"&gt;Finance&lt;/D&gt;&lt;/FQL&gt;&lt;FQL&gt;&lt;Q&gt;HK2388011192^FG_GICS_SECTOR&lt;/Q&gt;&lt;R&gt;0&lt;/R&gt;&lt;C&gt;0&lt;/C&gt;&lt;/FQL&gt;&lt;FQL&gt;&lt;Q&gt;HK2388011192^FF_TAX_RATE(ANN_R,1/1/2016,12/31/2016)&lt;/Q&gt;&lt;R&gt;1&lt;/R&gt;&lt;C&gt;1&lt;/C&gt;&lt;D xsi:type="xsd:double"&gt;15.9480884369669&lt;/D&gt;&lt;/FQL&gt;&lt;FQL&gt;&lt;Q&gt;HK2388011192^FF_TAX_RATE(ANN_R,1/1/2017,12/31/2017)&lt;/Q&gt;&lt;R&gt;1&lt;/R&gt;&lt;C&gt;1&lt;/C&gt;&lt;D xsi:type="xsd:double"&gt;17.2019844082211&lt;/D&gt;&lt;/FQL&gt;&lt;FQL&gt;&lt;Q&gt;HK2388011192^FF_TAX_RATE(ANN_R,1/1/2018,12/31/2018)&lt;/Q&gt;&lt;R&gt;1&lt;/R&gt;&lt;C&gt;1&lt;/C&gt;&lt;D xsi:type="xsd:double"&gt;16.4748404296224&lt;/D&gt;&lt;/FQL&gt;&lt;FQL&gt;&lt;Q&gt;HK2388011192^FF_TAX_RATE(ANN_R,1/1/2019,12/31/2019)&lt;/Q&gt;&lt;R&gt;1&lt;/R&gt;&lt;C&gt;1&lt;/C&gt;&lt;D xsi:type="xsd:double"&gt;15.0214806673993&lt;/D&gt;&lt;/FQL&gt;&lt;FQL&gt;&lt;Q&gt;HK2388011192^FF_TAX_RATE(ANN_R,1/1/2020,12/31/2020)&lt;/Q&gt;&lt;R&gt;1&lt;/R&gt;&lt;C&gt;1&lt;/C&gt;&lt;D xsi:type="xsd:double"&gt;15.1622943530458&lt;/D&gt;&lt;/FQL&gt;&lt;FQL&gt;&lt;Q&gt;HK2388011192^FF_TAX_CF(ANN_R,1/1/2016,12/31/2016)&lt;/Q&gt;&lt;R&gt;1&lt;/R&gt;&lt;C&gt;1&lt;/C&gt;&lt;D xsi:type="xsd:double"&gt;5028&lt;/D&gt;&lt;/FQL&gt;&lt;FQL&gt;&lt;Q&gt;HK2388011192^FF_TAX_CF(ANN_R,1/1/2017,12/31/2017)&lt;/Q&gt;&lt;R&gt;1&lt;/R&gt;&lt;C&gt;1&lt;/C&gt;&lt;D xsi:type="xsd:double"&gt;5107&lt;/D&gt;&lt;/FQL&gt;&lt;FQL&gt;&lt;Q&gt;HK2388011192^FF_TAX_CF(ANN_R,1/1/2018,12/31/2018)&lt;/Q&gt;&lt;R&gt;1&lt;/R&gt;&lt;C&gt;1&lt;/C&gt;&lt;D xsi:type="xsd:double"&gt;7736&lt;/D&gt;&lt;/FQL&gt;&lt;FQL&gt;&lt;Q&gt;HK2388011192^FF_TAX_CF(ANN_R,1/1/2019,12/31/2019)&lt;/Q&gt;&lt;R&gt;1&lt;/R&gt;&lt;C&gt;1&lt;/C&gt;&lt;D xsi:type="xsd:double"&gt;727&lt;/D&gt;&lt;/FQL&gt;&lt;FQL&gt;&lt;Q&gt;HK2388011192^FF_TAX_CF(ANN_R,1/1/2020,12/31/2020)&lt;/Q&gt;&lt;R&gt;1&lt;/R&gt;&lt;C&gt;1&lt;/C&gt;&lt;D xsi:type="xsd:double"&gt;9654&lt;/D&gt;&lt;/FQL&gt;&lt;FQL&gt;&lt;Q&gt;HK2388011192^FF_PTX_INC(ANN_R,1/1/2016,12/31/2016)&lt;/Q&gt;&lt;R&gt;1&lt;/R&gt;&lt;C&gt;1&lt;/C&gt;&lt;D xsi:type="xsd:double"&gt;29897&lt;/D&gt;&lt;/FQL&gt;&lt;FQL&gt;&lt;Q&gt;HK2388011192^FF_PTX_INC(ANN_R,1/1/2017,12/31/2017)&lt;/Q&gt;&lt;R&gt;1&lt;/R&gt;&lt;C&gt;1&lt;/C&gt;&lt;D xsi:type="xsd:double"&gt;35275&lt;/D&gt;&lt;/FQL&gt;&lt;FQL&gt;&lt;Q&gt;HK2388011192^FF_PTX_INC(ANN_R,1/1/2018,12/31/2018)&lt;/Q&gt;&lt;R&gt;1&lt;/R&gt;&lt;C&gt;1&lt;/C&gt;&lt;D xsi:type="xsd:double"&gt;39011&lt;/D&gt;&lt;/FQL&gt;&lt;FQL&gt;&lt;Q&gt;HK2388011192^FF_PTX_INC(ANN_R,1/1/2019,12/31/2019)&lt;/Q&gt;&lt;R&gt;1&lt;/R&gt;&lt;C&gt;1&lt;/C&gt;&lt;D xsi:type="xsd:double"&gt;40036&lt;/D&gt;&lt;/FQL&gt;&lt;FQL&gt;&lt;Q&gt;HK2388011192^FF_PTX_INC(ANN_R,1/1/2020,12/31/2020)&lt;/Q&gt;&lt;R&gt;1&lt;/R&gt;&lt;C&gt;1&lt;/C&gt;&lt;D xsi:type="xsd:double"&gt;33735&lt;/D&gt;&lt;/FQL&gt;&lt;FQL&gt;&lt;Q&gt;HK2388011192^SUS_RR_RISK_SCORE(NOW,NOW,,"ESG")&lt;/Q&gt;&lt;R&gt;1&lt;/R&gt;&lt;C&gt;1&lt;/C&gt;&lt;D xsi:type="xsd:double"&gt;23.3556&lt;/D&gt;&lt;/FQL&gt;&lt;FQL&gt;&lt;Q&gt;HK2388011192^SUS_EC_RISK_SCORE(NOW,NOW,,"SOC")&lt;/Q&gt;&lt;R&gt;1&lt;/R&gt;&lt;C&gt;1&lt;/C&gt;&lt;D xsi:type="xsd:string"&gt;9.181950&lt;/D&gt;&lt;/FQL&gt;&lt;FQL&gt;&lt;Q&gt;HK2388011192^SUS_EC_RISK_SCORE(NOW,NOW,,"GOV")&lt;/Q&gt;&lt;R&gt;1&lt;/R&gt;&lt;C&gt;1&lt;/C&gt;&lt;D xsi:type="xsd:string"&gt;12.496950&lt;/D&gt;&lt;/FQL&gt;&lt;FQL&gt;&lt;Q&gt;IL0010824113^FG_FACTSET_SECTOR&lt;/Q&gt;&lt;R&gt;1&lt;/R&gt;&lt;C&gt;1&lt;/C&gt;&lt;D xsi:type="xsd:string"&gt;Technology Services&lt;/D&gt;&lt;/FQL&gt;&lt;FQL&gt;&lt;Q&gt;IL0010824113^FG_GICS_SECTOR&lt;/Q&gt;&lt;R&gt;0&lt;/R&gt;&lt;C&gt;0&lt;/C&gt;&lt;/FQL&gt;&lt;FQL&gt;&lt;Q&gt;IL0010824113^FF_TAX_RATE(ANN_R,1/1/2016,12/31/2016)&lt;/Q&gt;&lt;R&gt;1&lt;/R&gt;&lt;C&gt;1&lt;/C&gt;&lt;D xsi:type="xsd:double"&gt;19.162525427358&lt;/D&gt;&lt;/FQL&gt;&lt;FQL&gt;&lt;Q&gt;IL0010824113^FF_TAX_RATE(ANN_R,1/1/2017,12/31/2017)&lt;/Q&gt;&lt;R&gt;1&lt;/R&gt;&lt;C&gt;1&lt;/C&gt;&lt;D xsi:type="xsd:double"&gt;17.3050818480121&lt;/D&gt;&lt;/FQL&gt;&lt;FQL&gt;&lt;Q&gt;IL0010824113^FF_TAX_RATE(ANN_R,1/1/2018,12/31/2018)&lt;/Q&gt;&lt;R&gt;1&lt;/R&gt;&lt;C&gt;1&lt;/C&gt;&lt;D xsi:type="xsd:double"&gt;16.0940501001185&lt;/D&gt;&lt;/FQL&gt;&lt;FQL&gt;&lt;Q&gt;IL0010824113^FF_TAX_RATE(ANN_R,1/1/2019,12/31/2019)&lt;/Q&gt;&lt;R&gt;1&lt;/R&gt;&lt;C&gt;1&lt;/C&gt;&lt;D xsi:type="xsd:double"&gt;14.2040731504572&lt;/D&gt;&lt;/FQL&gt;&lt;FQL&gt;&lt;Q&gt;IL0010824113^FF_TAX_RATE(ANN_R,1/1/2020,12/31/2020)&lt;/Q&gt;&lt;R&gt;1&lt;/R&gt;&lt;C&gt;1&lt;/C&gt;&lt;D xsi:type="xsd:double"&gt;12.7935723114957&lt;/D&gt;&lt;/FQL&gt;&lt;FQL&gt;&lt;Q&gt;IL0010824113^FF_TAX_CF(ANN_R,1/1/2016,12/31/2016)&lt;/Q&gt;&lt;R&gt;1&lt;/R&gt;&lt;C&gt;1&lt;/C&gt;&lt;D xsi:type="xsd:double"&gt;180.071000000062&lt;/D&gt;&lt;/FQL&gt;&lt;FQL&gt;&lt;Q&gt;IL0010824113^FF_TAX_CF(ANN_R,1/1/2017,12/31/2017)&lt;/Q&gt;&lt;R&gt;1&lt;/R&gt;&lt;C&gt;1&lt;/C&gt;&lt;D xsi:type="xsd:double"&gt;143.036000000345&lt;/D&gt;&lt;/FQL&gt;&lt;FQL&gt;&lt;Q&gt;IL0010824113^FF_TAX_CF(ANN_R,1/1/2018,12/31/2018)&lt;/Q&gt;&lt;R&gt;1&lt;/R&gt;&lt;C&gt;1&lt;/C&gt;&lt;D xsi:type="xsd:double"&gt;67.9400000000866&lt;/D&gt;&lt;/FQL&gt;&lt;FQL&gt;&lt;Q&gt;IL0010824113^FF_TAX_CF(ANN_R,1/1/2019,12/31/2019)&lt;/Q&gt;&lt;R&gt;1&lt;/R&gt;&lt;C&gt;1&lt;/C&gt;&lt;D xsi:type="xsd:double"&gt;87.3000000000096&lt;/D&gt;&lt;/FQL&gt;&lt;FQL&gt;&lt;Q&gt;IL0010824113^FF_TAX_CF(ANN_R,1/1/2020,12/31/2020)&lt;/Q&gt;&lt;R&gt;1&lt;/R&gt;&lt;C&gt;1&lt;/C&gt;&lt;D xsi:type="xsd:double"&gt;90.8000000002519&lt;/D&gt;&lt;/FQL&gt;&lt;FQL&gt;&lt;Q&gt;IL0010824113^FF_PTX_INC(ANN_R,1/1/2016,12/31/2016)&lt;/Q&gt;&lt;R&gt;1&lt;/R&gt;&lt;C&gt;1&lt;/C&gt;&lt;D xsi:type="xsd:double"&gt;896.672000000308&lt;/D&gt;&lt;/FQL&gt;&lt;FQL&gt;&lt;Q&gt;IL0010824113^FF_PTX_INC(ANN_R,1/1/2017,12/31/2017)&lt;/Q&gt;&lt;R&gt;1&lt;/R&gt;&lt;C&gt;1&lt;/C&gt;&lt;D xsi:type="xsd:double"&gt;970.946000002343&lt;/D&gt;&lt;/FQL&gt;&lt;FQL&gt;&lt;Q&gt;IL0010824113^FF_PTX_INC(ANN_R,1/1/2018,12/31/2018)&lt;/Q&gt;&lt;R&gt;1&lt;/R&gt;&lt;C&gt;1&lt;/C&gt;&lt;D xsi:type="xsd:double"&gt;978.840000001247&lt;/D&gt;&lt;/FQL&gt;&lt;FQL&gt;&lt;Q&gt;IL0010824113^FF_PTX_INC(ANN_R,1/1/2019,12/31/2019)&lt;/Q&gt;&lt;R&gt;1&lt;/R&gt;&lt;C&gt;1&lt;/C&gt;&lt;D xsi:type="xsd:double"&gt;962.400000000105&lt;/D&gt;&lt;/FQL&gt;&lt;FQL&gt;&lt;Q&gt;IL0010824113^FF_PTX_INC(ANN_R,1/1/2020,12/31/2020)&lt;/Q&gt;&lt;R&gt;1&lt;/R&gt;&lt;C&gt;1&lt;/C&gt;&lt;D xsi:type="xsd:double"&gt;970.800000002693&lt;/D&gt;&lt;/FQL&gt;&lt;FQL&gt;&lt;Q&gt;IL0010824113^SUS_RR_RISK_SCORE(NOW,NOW,,"ESG")&lt;/Q&gt;&lt;R&gt;0&lt;/R&gt;&lt;C&gt;0&lt;/C&gt;&lt;/FQL&gt;&lt;FQL&gt;&lt;Q&gt;IL0010824113^SUS_EC_RISK_SCORE(NOW,NOW,,"SOC")&lt;/Q&gt;&lt;R&gt;0&lt;/R&gt;&lt;C&gt;0&lt;/C&gt;&lt;/FQL&gt;&lt;FQL&gt;&lt;Q&gt;IL0010824113^SUS_EC_RISK_SCORE(NOW,NOW,,"GOV")&lt;/Q&gt;&lt;R&gt;0&lt;/R&gt;&lt;C&gt;0&lt;/C&gt;&lt;/FQL&gt;&lt;FQL&gt;&lt;Q&gt;GB0031638363^FG_FACTSET_SECTOR&lt;/Q&gt;&lt;R&gt;1&lt;/R&gt;&lt;C&gt;1&lt;/C&gt;&lt;D xsi:type="xsd:string"&gt;Commercial Services&lt;/D&gt;&lt;/FQL&gt;&lt;FQL&gt;&lt;Q&gt;GB0031638363^FG_GICS_SECTOR&lt;/Q&gt;&lt;R&gt;0&lt;/R&gt;&lt;C&gt;0&lt;/C&gt;&lt;/FQL&gt;&lt;FQL&gt;&lt;Q&gt;GB0031638363^FF_TAX_RATE(ANN_R,1/1/2016,12/31/2016)&lt;/Q&gt;&lt;R&gt;1&lt;/R&gt;&lt;C&gt;1&lt;/C&gt;&lt;D xsi:type="xsd:double"&gt;21.7516565831173&lt;/D&gt;&lt;/FQL&gt;&lt;FQL&gt;&lt;Q&gt;GB0031638363^FF_TAX_RATE(ANN_R,1/1/2017,12/31/2017)&lt;/Q&gt;&lt;R&gt;1&lt;/R&gt;&lt;C&gt;1&lt;/C&gt;&lt;D xsi:type="xsd:double"&gt;22.095092804475&lt;/D&gt;&lt;/FQL&gt;&lt;FQL&gt;&lt;Q&gt;GB0031638363^FF_TAX_RATE(ANN_R,1/1/2018,12/31/2018)&lt;/Q&gt;&lt;R&gt;1&lt;/R&gt;&lt;C&gt;1&lt;/C&gt;&lt;D xsi:type="xsd:double"&gt;24.548825710754&lt;/D&gt;&lt;/FQL&gt;&lt;FQL&gt;&lt;Q&gt;GB0031638363^FF_TAX_RATE(ANN_R,1/1/2019,12/31/2019)&lt;/Q&gt;&lt;R&gt;1&lt;/R&gt;&lt;C&gt;1&lt;/C&gt;&lt;D xsi:type="xsd:double"&gt;25.0505504381038&lt;/D&gt;&lt;/FQL&gt;&lt;FQL&gt;&lt;Q&gt;GB0031638363^FF_TAX_RATE(ANN_R,1/1/2020,12/31/2020)&lt;/Q&gt;&lt;R&gt;1&lt;/R&gt;&lt;C&gt;1&lt;/C&gt;&lt;D xsi:type="xsd:double"&gt;23.6405931956964&lt;/D&gt;&lt;/FQL&gt;&lt;FQL&gt;&lt;Q&gt;GB0031638363^FF_TAX_CF(ANN_R,1/1/2016,12/31/2016)&lt;/Q&gt;&lt;R&gt;1&lt;/R&gt;&lt;C&gt;1&lt;/C&gt;&lt;D xsi:type="xsd:double"&gt;94.1&lt;/D&gt;&lt;/FQL&gt;&lt;FQL&gt;&lt;Q&gt;GB0031638363^FF_TAX_CF(ANN_R,1/1/2017,12/31/2017)&lt;/Q&gt;&lt;R&gt;1&lt;/R&gt;&lt;C&gt;1&lt;/C&gt;&lt;D xsi:type="xsd:double"&gt;100.8&lt;/D&gt;&lt;/FQL&gt;&lt;FQL&gt;&lt;Q&gt;GB0031638363^FF_TAX_CF(ANN_R,1/1/2018,12/31/2018)&lt;/Q&gt;&lt;R&gt;1&lt;/R&gt;&lt;C&gt;1&lt;/C&gt;&lt;D xsi:type="xsd:double"&gt;93.1&lt;/D&gt;&lt;/FQL&gt;&lt;FQL&gt;&lt;Q&gt;GB0031638363^FF_TAX_CF(ANN_R,1/1/2019,12/31/2019)&lt;/Q&gt;&lt;R&gt;1&lt;/R&gt;&lt;C&gt;1&lt;/C&gt;&lt;D xsi:type="xsd:double"&gt;111.8&lt;/D&gt;&lt;/FQL&gt;&lt;FQL&gt;&lt;Q&gt;GB0031638363^FF_TAX_CF(ANN_R,1/1/2020,12/31/2020)&lt;/Q&gt;&lt;R&gt;1&lt;/R&gt;&lt;C&gt;1&lt;/C&gt;&lt;D xsi:type="xsd:double"&gt;91.6&lt;/D&gt;&lt;/FQL&gt;&lt;FQL&gt;&lt;Q&gt;GB0031638363^FF_PTX_INC(ANN_R,1/1/2016,12/31/2016)&lt;/Q&gt;&lt;R&gt;1&lt;/R&gt;&lt;C&gt;1&lt;/C&gt;&lt;D xsi:type="xsd:double"&gt;347.1&lt;/D&gt;&lt;/FQL&gt;&lt;FQL&gt;&lt;Q&gt;GB0031638363^FF_PTX_INC(ANN_R,1/1/2017,12/31/2017)&lt;/Q&gt;&lt;R&gt;1&lt;/R&gt;&lt;C&gt;1&lt;/C&gt;&lt;D xsi:type="xsd:double"&gt;393.3&lt;/D&gt;&lt;/FQL&gt;&lt;FQL&gt;&lt;Q&gt;GB0031638363^FF_PTX_INC(ANN_R,1/1/2018,12/31/2018)&lt;/Q&gt;&lt;R&gt;1&lt;/R&gt;&lt;C&gt;1&lt;/C&gt;&lt;D xsi:type="xsd:double"&gt;404.5&lt;/D&gt;&lt;/FQL&gt;&lt;FQL&gt;&lt;Q&gt;GB0031638363^FF_PTX_INC(ANN_R,1/1/2019,12/31/2019)&lt;/Q&gt;&lt;R&gt;1&lt;/R&gt;&lt;C&gt;1&lt;/C&gt;&lt;D xsi:type="xsd:double"&gt;445.1&lt;/D&gt;&lt;/FQL&gt;&lt;FQL&gt;&lt;Q&gt;GB0031638363^FF_PTX_INC(ANN_R,1/1/2020,12/31/2020)&lt;/Q&gt;&lt;R&gt;1&lt;/R&gt;&lt;C&gt;1&lt;/C&gt;&lt;D xsi:type="xsd:double"&gt;343.9&lt;/D&gt;&lt;/FQL&gt;&lt;FQL&gt;&lt;Q&gt;GB0031638363^SUS_RR_RISK_SCORE(NOW,NOW,,"ESG")&lt;/Q&gt;&lt;R&gt;1&lt;/R&gt;&lt;C&gt;1&lt;/C&gt;&lt;D xsi:type="xsd:double"&gt;21.2371140625&lt;/D&gt;&lt;/FQL&gt;&lt;FQL&gt;&lt;Q&gt;GB0031638363^SUS_EC_RISK_SCORE(NOW,NOW,,"SOC")&lt;/Q&gt;&lt;R&gt;1&lt;/R&gt;&lt;C&gt;1&lt;/C&gt;&lt;D xsi:type="xsd:string"&gt;14.591664&lt;/D&gt;&lt;/FQL&gt;&lt;FQL&gt;&lt;Q&gt;GB0031638363^SUS_EC_RISK_SCORE(NOW,NOW,,"GOV")&lt;/Q&gt;&lt;R&gt;1&lt;/R&gt;&lt;C&gt;1&lt;/C&gt;&lt;D xsi:type="xsd:string"&gt;6.580200&lt;/D&gt;&lt;/FQL&gt;&lt;FQL&gt;&lt;Q&gt;KYG8245V1023^FG_FACTSET_SECTOR&lt;/Q&gt;&lt;R&gt;1&lt;/R&gt;&lt;C&gt;1&lt;/C&gt;&lt;D xsi:type="xsd:string"&gt;Consumer Non-Durables&lt;/D&gt;&lt;/FQL&gt;&lt;FQL&gt;&lt;Q&gt;KYG8245V1023^FG_GICS_SECTOR&lt;/Q&gt;&lt;R&gt;0&lt;/R&gt;&lt;C&gt;0&lt;/C&gt;&lt;/FQL&gt;&lt;FQL&gt;&lt;Q&gt;KYG8245V1023^FF_TAX_RATE(ANN_R,1/1/2016,12/31/2016)&lt;/Q&gt;&lt;R&gt;1&lt;/R&gt;&lt;C&gt;1&lt;/C&gt;&lt;D xsi:type="xsd:double"&gt;18.085262289139&lt;/D&gt;&lt;/FQL&gt;&lt;FQL&gt;&lt;Q&gt;KYG8245V1023^FF_TAX_RATE(ANN_R,1/1/2017,12/31/2017)&lt;/Q&gt;&lt;R&gt;1&lt;/R&gt;&lt;C&gt;1&lt;/C&gt;&lt;D xsi:type="xsd:double"&gt;16.5960526780355&lt;/D&gt;&lt;/FQL&gt;&lt;FQL&gt;&lt;Q&gt;KYG8245V1023^FF_TAX_RATE(ANN_R,1/1/2018,12/31/2018)&lt;/Q&gt;&lt;R&gt;1&lt;/R&gt;&lt;C&gt;1&lt;/C&gt;&lt;D xsi:type="xsd:double"&gt;15.5046452459619&lt;/D&gt;&lt;/FQL&gt;&lt;FQL&gt;&lt;Q&gt;KYG8245V1023^FF_TAX_RATE(ANN_R,1/1/2019,12/31/2019)&lt;/Q&gt;&lt;R&gt;1&lt;/R&gt;&lt;C&gt;1&lt;/C&gt;&lt;D xsi:type="xsd:double"&gt;15.3196021426921&lt;/D&gt;&lt;/FQL&gt;&lt;FQL&gt;&lt;Q&gt;KYG8245V1023^FF_TAX_RATE(ANN_R,1/1/2020,12/31/2020)&lt;/Q&gt;&lt;R&gt;1&lt;/R&gt;&lt;C&gt;1&lt;/C&gt;&lt;D xsi:type="xsd:double"&gt;23.0243385808941&lt;/D&gt;&lt;/FQL&gt;&lt;FQL&gt;&lt;Q&gt;KYG8245V1023^FF_TAX_CF(ANN_R,1/1/2016,12/31/2016)&lt;/Q&gt;&lt;R&gt;1&lt;/R&gt;&lt;C&gt;1&lt;/C&gt;&lt;D xsi:type="xsd:double"&gt;14.0315379364379&lt;/D&gt;&lt;/FQL&gt;&lt;FQL&gt;&lt;Q&gt;KYG8245V1023^FF_TAX_CF(ANN_R,1/1/2017,12/31/2017)&lt;/Q&gt;&lt;R&gt;1&lt;/R&gt;&lt;C&gt;1&lt;/C&gt;&lt;D xsi:type="xsd:double"&gt;35.9105851996436&lt;/D&gt;&lt;/FQL&gt;&lt;FQL&gt;&lt;Q&gt;KYG8245V1023^FF_TAX_CF(ANN_R,1/1/2018,12/31/2018)&lt;/Q&gt;&lt;R&gt;1&lt;/R&gt;&lt;C&gt;1&lt;/C&gt;&lt;D xsi:type="xsd:double"&gt;53.1630283457777&lt;/D&gt;&lt;/FQL&gt;&lt;FQL&gt;&lt;Q&gt;KYG8245V1023^FF_TAX_CF(ANN_R,1/1/2019,12/31/2019)&lt;/Q&gt;&lt;R&gt;1&lt;/R&gt;&lt;C&gt;1&lt;/C&gt;&lt;D xsi:type="xsd:double"&gt;478.171445617581&lt;/D&gt;&lt;/FQL&gt;&lt;FQL&gt;&lt;Q&gt;KYG8245V1023^FF_TAX_CF(ANN_R,1/1/2020,12/31/2020)&lt;/Q&gt;&lt;R&gt;1&lt;/R&gt;&lt;C&gt;1&lt;/C&gt;&lt;D xsi:type="xsd:double"&gt;532.775613060837&lt;/D&gt;&lt;/FQL&gt;&lt;FQL&gt;&lt;Q&gt;KYG8245V1023^FF_PTX_INC(ANN_R,1/1/2016,12/31/2016)&lt;/Q&gt;&lt;R&gt;1&lt;/R&gt;&lt;C&gt;1&lt;/C&gt;&lt;D xsi:type="xsd:double"&gt;151.481955104119&lt;/D&gt;&lt;/FQL&gt;&lt;FQL&gt;&lt;Q&gt;KYG8245V1023^FF_PTX_INC(ANN_R,1/1/2017,12/31/2017)&lt;/Q&gt;&lt;R&gt;1&lt;/R&gt;&lt;C&gt;1&lt;/C&gt;&lt;D xsi:type="xsd:double"&gt;261.271041225188&lt;/D&gt;&lt;/FQL&gt;&lt;FQL&gt;&lt;Q&gt;KYG8245V1023^FF_PTX_INC(ANN_R,1/1/2018,12/31/2018)&lt;/Q&gt;&lt;R&gt;1&lt;/R&gt;&lt;C&gt;1&lt;/C&gt;&lt;D xsi:type="xsd:double"&gt;1028.85218144535&lt;/D&gt;&lt;/FQL&gt;&lt;FQL&gt;&lt;Q&gt;KYG8245V1023^FF_PTX_INC(ANN_R,1/1/2019,12/31/2019)&lt;/Q&gt;&lt;R&gt;1&lt;/R&gt;&lt;C&gt;1&lt;/C&gt;&lt;D xsi:type="xsd:double"&gt;2910.82143340169&lt;/D&gt;&lt;/FQL&gt;&lt;FQL&gt;&lt;Q&gt;KYG8245V1023^FF_PTX_INC(ANN_R,1/1/2020,12/31/2020)&lt;/Q&gt;&lt;R&gt;1&lt;/R&gt;&lt;C&gt;1&lt;/C&gt;&lt;D xsi:type="xsd:double"&gt;3503.41297838823&lt;/D&gt;&lt;/FQL&gt;&lt;FQL&gt;&lt;Q&gt;KYG8245V1023^SUS_RR_RISK_SCORE(NOW,NOW,,"ESG")&lt;/Q&gt;&lt;R&gt;0&lt;/R&gt;&lt;C&gt;0&lt;/C&gt;&lt;/FQL&gt;&lt;FQL&gt;&lt;Q&gt;KYG8245V1023^SUS_EC_RISK_SCORE(NOW,NOW,,"SOC")&lt;/Q&gt;&lt;R&gt;0&lt;/R&gt;&lt;C&gt;0&lt;/C&gt;&lt;/FQL&gt;&lt;FQL&gt;&lt;Q&gt;KYG8245V1023^SUS_EC_RISK_SCORE(NOW,NOW,,"GOV")&lt;/Q&gt;&lt;R&gt;0&lt;/R&gt;&lt;C&gt;0&lt;/C&gt;&lt;/FQL&gt;&lt;FQL&gt;&lt;Q&gt;US0495601058^FG_FACTSET_SECTOR&lt;/Q&gt;&lt;R&gt;1&lt;/R&gt;&lt;C&gt;1&lt;/C&gt;&lt;D xsi:type="xsd:string"&gt;Utilities&lt;/D&gt;&lt;/FQL&gt;&lt;FQL&gt;&lt;Q&gt;US0495601058^FG_GICS_SECTOR&lt;/Q&gt;&lt;R&gt;1&lt;/R&gt;&lt;C&gt;1&lt;/C&gt;&lt;D xsi:type="xsd:string"&gt;Utilities&lt;/D&gt;&lt;/FQL&gt;&lt;FQL&gt;&lt;Q&gt;US0495601058^FF_TAX_RATE(ANN_R,1/1/2016,12/31/2016)&lt;/Q&gt;&lt;R&gt;1&lt;/R&gt;&lt;C&gt;1&lt;/C&gt;&lt;D xsi:type="xsd:double"&gt;36.2684992548655&lt;/D&gt;&lt;/FQL&gt;&lt;FQL&gt;&lt;Q&gt;US0495601058^FF_TAX_RATE(ANN_R,1/1/2017,12/31/2017)&lt;/Q&gt;&lt;R&gt;1&lt;/R&gt;&lt;C&gt;1&lt;/C&gt;&lt;D xsi:type="xsd:double"&gt;36.6471112111691&lt;/D&gt;&lt;/FQL&gt;&lt;FQL&gt;&lt;Q&gt;US0495601058^FF_TAX_RATE(ANN_R,1/1/2018,12/31/2018)&lt;/Q&gt;&lt;R&gt;1&lt;/R&gt;&lt;C&gt;1&lt;/C&gt;&lt;D xsi:type="xsd:double"&gt;1.32211066458969&lt;/D&gt;&lt;/FQL&gt;&lt;FQL&gt;&lt;Q&gt;US0495601058^FF_TAX_RATE(ANN_R,1/1/2019,12/31/2019)&lt;/Q&gt;&lt;R&gt;1&lt;/R&gt;&lt;C&gt;1&lt;/C&gt;&lt;D xsi:type="xsd:double"&gt;21.3595383117872&lt;/D&gt;&lt;/FQL&gt;&lt;FQL&gt;&lt;Q&gt;US0495601058^FF_TAX_RATE(ANN_R,1/1/2020,12/31/2020)&lt;/Q&gt;&lt;R&gt;1&lt;/R&gt;&lt;C&gt;1&lt;/C&gt;&lt;D xsi:type="xsd:double"&gt;19.4635482782447&lt;/D&gt;&lt;/FQL&gt;&lt;FQL&gt;&lt;Q&gt;US0495601058^FF_TAX_CF(ANN_R,1/1/2016,12/31/2016)&lt;/Q&gt;&lt;R&gt;1&lt;/R&gt;&lt;C&gt;1&lt;/C&gt;&lt;D xsi:type="xsd:double"&gt;7.794&lt;/D&gt;&lt;/FQL&gt;&lt;FQL&gt;&lt;Q&gt;US0495601058^FF_TAX_CF(ANN_R,1/1/2017,12/31/2017)&lt;/Q&gt;&lt;R&gt;1&lt;/R&gt;&lt;C&gt;1&lt;/C&gt;&lt;D xsi:type="xsd:double"&gt;5.264&lt;/D&gt;&lt;/FQL&gt;&lt;FQL&gt;&lt;Q&gt;US0495601058^FF_TAX_CF(ANN_R,1/1/2018,12/31/2018)&lt;/Q&gt;&lt;R&gt;1&lt;/R&gt;&lt;C&gt;1&lt;/C&gt;&lt;D xsi:type="xsd:double"&gt;6.102&lt;/D&gt;&lt;/FQL&gt;&lt;FQL&gt;&lt;Q&gt;US0495601058^FF_TAX_CF(ANN_R,1/1/2019,12/31/2019)&lt;/Q&gt;&lt;R&gt;1&lt;/R&gt;&lt;C&gt;1&lt;/C&gt;&lt;D xsi:type="xsd:double"&gt;11.467&lt;/D&gt;&lt;/FQL&gt;&lt;FQL&gt;&lt;Q&gt;US0495601058^FF_TAX_CF(ANN_R,1/1/2020,12/31/2020)&lt;/Q&gt;&lt;R&gt;1&lt;/R&gt;&lt;C&gt;1&lt;/C&gt;&lt;D xsi:type="xsd:double"&gt;-3.071&lt;/D&gt;&lt;/FQL&gt;&lt;FQL&gt;&lt;Q&gt;US0495601058^FF_PTX_INC(ANN_R,1/1/2016,12/31/2016)&lt;/Q&gt;&lt;R&gt;1&lt;/R&gt;&lt;C&gt;1&lt;/C&gt;&lt;D xsi:type="xsd:double"&gt;542.184&lt;/D&gt;&lt;/FQL&gt;&lt;FQL&gt;&lt;Q&gt;US0495601058^FF_PTX_INC(ANN_R,1/1/2017,12/31/2017)&lt;/Q&gt;&lt;R&gt;1&lt;/R&gt;&lt;C&gt;1&lt;/C&gt;&lt;D xsi:type="xsd:double"&gt;604.094&lt;/D&gt;&lt;/FQL&gt;&lt;FQL&gt;&lt;Q&gt;US0495601058^FF_PTX_INC(ANN_R,1/1/2018,12/31/2018)&lt;/Q&gt;&lt;R&gt;1&lt;/R&gt;&lt;C&gt;1&lt;/C&gt;&lt;D xsi:type="xsd:double"&gt;611.144&lt;/D&gt;&lt;/FQL&gt;&lt;FQL&gt;&lt;Q&gt;US0495601058^FF_PTX_INC(ANN_R,1/1/2019,12/31/2019)&lt;/Q&gt;&lt;R&gt;1&lt;/R&gt;&lt;C&gt;1&lt;/C&gt;&lt;D xsi:type="xsd:double"&gt;650.309&lt;/D&gt;&lt;/FQL&gt;&lt;FQL&gt;&lt;Q&gt;US0495601058^FF_PTX_INC(ANN_R,1/1/2020,12/31/2020)&lt;/Q&gt;&lt;R&gt;1&lt;/R&gt;&lt;C&gt;1&lt;/C&gt;&lt;D xsi:type="xsd:double"&gt;746.796&lt;/D&gt;&lt;/FQL&gt;&lt;FQL&gt;&lt;Q&gt;US0495601058^SUS_RR_RISK_SCORE(NOW,NOW,,"ESG")&lt;/Q&gt;&lt;R&gt;0&lt;/R&gt;&lt;C&gt;0&lt;/C&gt;&lt;/FQL&gt;&lt;FQL&gt;&lt;Q&gt;US0495601058^SUS_EC_RISK_SCORE(NOW,NOW,,"SOC")&lt;/Q&gt;&lt;R&gt;0&lt;/R&gt;&lt;C&gt;0&lt;/C&gt;&lt;/FQL&gt;&lt;FQL&gt;&lt;Q&gt;US0495601058^SUS_EC_RISK_SCORE(NOW,NOW,,"GOV")&lt;/Q&gt;&lt;R&gt;0&lt;/R&gt;&lt;C&gt;0&lt;/C&gt;&lt;/FQL&gt;&lt;FQL&gt;&lt;Q&gt;IL0006290147^FG_FACTSET_SECTOR&lt;/Q&gt;&lt;R&gt;1&lt;/R&gt;&lt;C&gt;1&lt;/C&gt;&lt;D xsi:type="xsd:string"&gt;Health Technology&lt;/D&gt;&lt;/FQL&gt;&lt;FQL&gt;&lt;Q&gt;IL0006290147^FG_GICS_SECTOR&lt;/Q&gt;&lt;R&gt;0&lt;/R&gt;&lt;C&gt;0&lt;/C&gt;&lt;/FQL&gt;&lt;FQL&gt;&lt;Q&gt;IL0006290147^FF_TAX_RATE(ANN_R,1/1/2016,12/31/2016)&lt;/Q&gt;&lt;R&gt;1&lt;/R&gt;&lt;C&gt;1&lt;/C&gt;&lt;D xsi:type="xsd:double"&gt;63.2281553398059&lt;/D&gt;&lt;/FQL&gt;&lt;FQL&gt;&lt;Q&gt;IL0006290147^FF_TAX_RATE(ANN_R,1/1/2017,12/31/2017)&lt;/Q&gt;&lt;R&gt;0&lt;/R&gt;&lt;C&gt;0&lt;/C&gt;&lt;/FQL&gt;&lt;FQL&gt;&lt;Q&gt;IL0006290147^FF_TAX_RATE(ANN_R,1/1/2018,12/31/2018)&lt;/Q&gt;&lt;R&gt;0&lt;/R&gt;&lt;C&gt;0&lt;/C&gt;&lt;/FQL&gt;&lt;FQL&gt;&lt;Q&gt;IL0006290147^FF_TAX_RATE(ANN_R,1/1/2019,12/31/2019)&lt;/Q&gt;&lt;R&gt;0&lt;/R&gt;&lt;C&gt;0&lt;/C&gt;&lt;/FQL&gt;&lt;FQL&gt;&lt;Q&gt;IL0006290147^FF_TAX_RATE(ANN_R,1/1/2020,12/31/2020)&lt;/Q&gt;&lt;R&gt;0&lt;/R&gt;&lt;C&gt;0&lt;/C&gt;&lt;/FQL&gt;&lt;FQL&gt;&lt;Q&gt;IL0006290147^FF_TAX_CF(ANN_R,1/1/2016,12/31/2016)&lt;/Q&gt;&lt;R&gt;0&lt;/R&gt;&lt;C&gt;0&lt;/C&gt;&lt;/FQL&gt;&lt;FQL&gt;&lt;Q&gt;IL0006290147^FF_TAX_CF(ANN_R,1/1/2017,12/31/2017)&lt;/Q&gt;&lt;R&gt;1&lt;/R&gt;&lt;C&gt;1&lt;/C&gt;&lt;D xsi:type="xsd:double"&gt;381.2792984445&lt;/D&gt;&lt;/FQL&gt;&lt;FQL&gt;&lt;Q&gt;IL0006290147^FF_TAX_CF(ANN_R,1/1/2018,12/31/2018)&lt;/Q&gt;&lt;R&gt;1&lt;/R&gt;&lt;C&gt;1&lt;/C&gt;&lt;D xsi:type="xsd:double"&gt;1510.01053488565&lt;/D&gt;&lt;/FQL&gt;&lt;FQL&gt;&lt;Q&gt;IL0006290147^FF_TAX_CF(ANN_R,1/1/2019,12/31/2019)&lt;/Q&gt;&lt;R&gt;1&lt;/R&gt;&lt;C&gt;1&lt;/C&gt;&lt;D xsi:type="xsd:double"&gt;1966.77942325603&lt;/D&gt;&lt;/FQL&gt;&lt;FQL&gt;&lt;Q&gt;IL0006290147^FF_TAX_CF(ANN_R,1/1/2020,12/31/2020)&lt;/Q&gt;&lt;R&gt;1&lt;/R&gt;&lt;C&gt;1&lt;/C&gt;&lt;D xsi:type="xsd:double"&gt;2438.27194151256&lt;/D&gt;&lt;/FQL&gt;&lt;FQL&gt;&lt;Q&gt;IL0006290147^FF_PTX_INC(ANN_R,1/1/2016,12/31/2016)&lt;/Q&gt;&lt;R&gt;1&lt;/R&gt;&lt;C&gt;1&lt;/C&gt;&lt;D xsi:type="xsd:double"&gt;3163.14325426466&lt;/D&gt;&lt;/FQL&gt;&lt;FQL&gt;&lt;Q&gt;IL0006290147^FF_PTX_INC(ANN_R,1/1/2017,12/31/2017)&lt;/Q&gt;&lt;R&gt;1&lt;/R&gt;&lt;C&gt;1&lt;/C&gt;&lt;D xsi:type="xsd:double"&gt;-66108.7945859572&lt;/D&gt;&lt;/FQL&gt;&lt;FQL&gt;&lt;Q&gt;IL0006290147^FF_PTX_INC(ANN_R,1/1/2018,12/31/2018)&lt;/Q&gt;&lt;R&gt;1&lt;/R&gt;&lt;C&gt;1&lt;/C&gt;&lt;D xsi:type="xsd:double"&gt;-9333.30321086462&lt;/D&gt;&lt;/FQL&gt;&lt;FQL&gt;&lt;Q&gt;IL0006290147^FF_PTX_INC(ANN_R,1/1/2019,12/31/2019)&lt;/Q&gt;&lt;R&gt;1&lt;/R&gt;&lt;C&gt;1&lt;/C&gt;&lt;D xsi:type="xsd:double"&gt;-4507.20284496173&lt;/D&gt;&lt;/FQL&gt;&lt;FQL&gt;&lt;Q&gt;IL0006290147^FF_PTX_INC(ANN_R,1/1/2020,12/31/2020)&lt;/Q&gt;&lt;R&gt;1&lt;/R&gt;&lt;C&gt;1&lt;/C&gt;&lt;D xsi:type="xsd:double"&gt;-15152.3641386521&lt;/D&gt;&lt;/FQL&gt;&lt;FQL&gt;&lt;Q&gt;IL0006290147^SUS_RR_RISK_SCORE(NOW,NOW,,"ESG")&lt;/Q&gt;&lt;R&gt;1&lt;/R&gt;&lt;C&gt;1&lt;/C&gt;&lt;D xsi:type="xsd:double"&gt;33.3601281875&lt;/D&gt;&lt;/FQL&gt;&lt;FQL&gt;&lt;Q&gt;IL0006290147^SUS_EC_RISK_SCORE(NOW,NOW,,"SOC")&lt;/Q&gt;&lt;R&gt;1&lt;/R&gt;&lt;C&gt;1&lt;/C&gt;&lt;D xsi:type="xsd:string"&gt;14.194033&lt;/D&gt;&lt;/FQL&gt;&lt;FQL&gt;&lt;Q&gt;IL0006290147^SUS_EC_RISK_SCORE(NOW,NOW,,"GOV")&lt;/Q&gt;&lt;R&gt;1&lt;/R&gt;&lt;C&gt;1&lt;/C&gt;&lt;D xsi:type="xsd:string"&gt;17.870137&lt;/D&gt;&lt;/FQL&gt;&lt;FQL&gt;&lt;Q&gt;US00751Y1064^FG_FACTSET_SECTOR&lt;/Q&gt;&lt;R&gt;1&lt;/R&gt;&lt;C&gt;1&lt;/C&gt;&lt;D xsi:type="xsd:string"&gt;Retail Trade&lt;/D&gt;&lt;/FQL&gt;&lt;FQL&gt;&lt;Q&gt;US00751Y1064^FG_GICS_SECTOR&lt;/Q&gt;&lt;R&gt;1&lt;/R&gt;&lt;C&gt;1&lt;/C&gt;&lt;D xsi:type="xsd:string"&gt;Consumer Discretionary&lt;/D&gt;&lt;/FQL&gt;&lt;FQL&gt;&lt;Q&gt;US00751Y1064^FF_TAX_RATE(ANN_R,1/1/2016,12/31/2016)&lt;/Q&gt;&lt;R&gt;1&lt;/R&gt;&lt;C&gt;1&lt;/C&gt;&lt;D xsi:type="xsd:double"&gt;37.7909817482929&lt;/D&gt;&lt;/FQL&gt;&lt;FQL&gt;&lt;Q&gt;US00751Y1064^FF_TAX_RATE(ANN_R,1/1/2017,12/31/2017)&lt;/Q&gt;&lt;R&gt;1&lt;/R&gt;&lt;C&gt;1&lt;/C&gt;&lt;D xsi:type="xsd:double"&gt;8.60225387739568&lt;/D&gt;&lt;/FQL&gt;&lt;FQL&gt;&lt;Q&gt;US00751Y1064^FF_TAX_RATE(ANN_R,1/1/2018,12/31/2018)&lt;/Q&gt;&lt;R&gt;1&lt;/R&gt;&lt;C&gt;1&lt;/C&gt;&lt;D xsi:type="xsd:double"&gt;23.6674806938681&lt;/D&gt;&lt;/FQL&gt;&lt;FQL&gt;&lt;Q&gt;US00751Y1064^FF_TAX_RATE(ANN_R,1/1/2019,12/31/2019)&lt;/Q&gt;&lt;R&gt;1&lt;/R&gt;&lt;C&gt;1&lt;/C&gt;&lt;D xsi:type="xsd:double"&gt;23.6536175844302&lt;/D&gt;&lt;/FQL&gt;&lt;FQL&gt;&lt;Q&gt;US00751Y1064^FF_TAX_RATE(ANN_R,1/1/2020,12/31/2020)&lt;/Q&gt;&lt;R&gt;1&lt;/R&gt;&lt;C&gt;1&lt;/C&gt;&lt;D xsi:type="xsd:double"&gt;24.2688724530157&lt;/D&gt;&lt;/FQL&gt;&lt;FQL&gt;&lt;Q&gt;US00751Y1064^FF_TAX_CF(ANN_R,1/1/2016,12/31/2016)&lt;/Q&gt;&lt;R&gt;1&lt;/R&gt;&lt;C&gt;1&lt;/C&gt;&lt;D xsi:type="xsd:double"&gt;225.327&lt;/D&gt;&lt;/FQL&gt;&lt;FQL&gt;&lt;Q&gt;US00751Y1064^FF_TAX_CF(ANN_R,1/1/2017,12/31/2017)&lt;/Q&gt;&lt;R&gt;1&lt;/R&gt;&lt;C&gt;1&lt;/C&gt;&lt;D xsi:type="xsd:double"&gt;192.116&lt;/D&gt;&lt;/FQL&gt;&lt;FQL&gt;&lt;Q&gt;US00751Y1064^FF_TAX_CF(ANN_R,1/1/2018,12/31/2018)&lt;/Q&gt;&lt;R&gt;1&lt;/R&gt;&lt;C&gt;1&lt;/C&gt;&lt;D xsi:type="xsd:double"&gt;143.213&lt;/D&gt;&lt;/FQL&gt;&lt;FQL&gt;&lt;Q&gt;US00751Y1064^FF_TAX_CF(ANN_R,1/1/2019,12/31/2019)&lt;/Q&gt;&lt;R&gt;1&lt;/R&gt;&lt;C&gt;1&lt;/C&gt;&lt;D xsi:type="xsd:double"&gt;108.163&lt;/D&gt;&lt;/FQL&gt;&lt;FQL&gt;&lt;Q&gt;US00751Y1064^FF_TAX_CF(ANN_R,1/1/2020,12/31/2020)&lt;/Q&gt;&lt;R&gt;1&lt;/R&gt;&lt;C&gt;1&lt;/C&gt;&lt;D xsi:type="xsd:double"&gt;146.073&lt;/D&gt;&lt;/FQL&gt;&lt;FQL&gt;&lt;Q&gt;US00751Y1064^FF_PTX_INC(ANN_R,1/1/2016,12/31/2016)&lt;/Q&gt;&lt;R&gt;1&lt;/R&gt;&lt;C&gt;1&lt;/C&gt;&lt;D xsi:type="xsd:double"&gt;738.835&lt;/D&gt;&lt;/FQL&gt;&lt;FQL&gt;&lt;Q&gt;US00751Y1064^FF_PTX_INC(ANN_R,1/1/2017,12/31/2017)&lt;/Q&gt;&lt;R&gt;1&lt;/R&gt;&lt;C&gt;1&lt;/C&gt;&lt;D xsi:type="xsd:double"&gt;520.259&lt;/D&gt;&lt;/FQL&gt;&lt;FQL&gt;&lt;Q&gt;US00751Y1064^FF_PTX_INC(ANN_R,1/1/2018,12/31/2018)&lt;/Q&gt;&lt;R&gt;1&lt;/R&gt;&lt;C&gt;1&lt;/C&gt;&lt;D xsi:type="xsd:double"&gt;555.264&lt;/D&gt;&lt;/FQL&gt;&lt;FQL&gt;&lt;Q&gt;US00751Y1064^FF_PTX_INC(ANN_R,1/1/2019,12/31/2019)&lt;/Q&gt;&lt;R&gt;1&lt;/R&gt;&lt;C&gt;1&lt;/C&gt;&lt;D xsi:type="xsd:double"&gt;637.746&lt;/D&gt;&lt;/FQL&gt;&lt;FQL&gt;&lt;Q&gt;US00751Y1064^FF_PTX_INC(ANN_R,1/1/2020,12/31/2020)&lt;/Q&gt;&lt;R&gt;1&lt;/R&gt;&lt;C&gt;1&lt;/C&gt;&lt;D xsi:type="xsd:double"&gt;651.015&lt;/D&gt;&lt;/FQL&gt;&lt;FQL&gt;&lt;Q&gt;US00751Y1064^SUS_RR_RISK_SCORE(NOW,NOW,,"ESG")&lt;/Q&gt;&lt;R&gt;1&lt;/R&gt;&lt;C&gt;1&lt;/C&gt;&lt;D xsi:type="xsd:double"&gt;12.575525&lt;/D&gt;&lt;/FQL&gt;&lt;FQL&gt;&lt;Q&gt;US00751Y1064^SUS_EC_RISK_SCORE(NOW,NOW,,"SOC")&lt;/Q&gt;&lt;R&gt;1&lt;/R&gt;&lt;C&gt;1&lt;/C&gt;&lt;D xsi:type="xsd:string"&gt;9.141125&lt;/D&gt;&lt;/FQL&gt;&lt;FQL&gt;&lt;Q&gt;US00751Y1064^SUS_EC_RISK_SCORE(NOW,NOW,,"GOV")&lt;/Q&gt;&lt;R&gt;1&lt;/R&gt;&lt;C&gt;1&lt;/C&gt;&lt;D xsi:type="xsd:string"&gt;3.330900&lt;/D&gt;&lt;/FQL&gt;&lt;FQL&gt;&lt;Q&gt;GB0004052071^FG_FACTSET_SECTOR&lt;/Q&gt;&lt;R&gt;1&lt;/R&gt;&lt;C&gt;1&lt;/C&gt;&lt;D xsi:type="xsd:string"&gt;Electronic Technology&lt;/D&gt;&lt;/FQL&gt;&lt;FQL&gt;&lt;Q&gt;GB0004052071^FG_GICS_SECTOR&lt;/Q&gt;&lt;R&gt;0&lt;/R&gt;&lt;C&gt;0&lt;/C&gt;&lt;/FQL&gt;&lt;FQL&gt;&lt;Q&gt;GB0004052071^FF_TAX_RATE(ANN_R,1/1/2016,12/31/2016)&lt;/Q&gt;&lt;R&gt;1&lt;/R&gt;&lt;C&gt;1&lt;/C&gt;&lt;D xsi:type="xsd:double"&gt;20.1155027226689&lt;/D&gt;&lt;/FQL&gt;&lt;FQL&gt;&lt;Q&gt;GB0004052071^FF_TAX_RATE(ANN_R,1/1/2017,12/31/2017)&lt;/Q&gt;&lt;R&gt;1&lt;/R&gt;&lt;C&gt;1&lt;/C&gt;&lt;D xsi:type="xsd:double"&gt;17.7546519292197&lt;/D&gt;&lt;/FQL&gt;&lt;FQL&gt;&lt;Q&gt;GB0004052071^FF_TAX_RATE(ANN_R,1/1/2018,12/31/2018)&lt;/Q&gt;&lt;R&gt;1&lt;/R&gt;&lt;C&gt;1&lt;/C&gt;&lt;D xsi:type="xsd:double"&gt;10.2874160421226&lt;/D&gt;&lt;/FQL&gt;&lt;FQL&gt;&lt;Q&gt;GB0004052071^FF_TAX_RATE(ANN_R,1/1/2019,12/31/2019)&lt;/Q&gt;&lt;R&gt;1&lt;/R&gt;&lt;C&gt;1&lt;/C&gt;&lt;D xsi:type="xsd:double"&gt;17.8433268858801&lt;/D&gt;&lt;/FQL&gt;&lt;FQL&gt;&lt;Q&gt;GB0004052071^FF_TAX_RATE(ANN_R,1/1/2020,12/31/2020)&lt;/Q&gt;&lt;R&gt;1&lt;/R&gt;&lt;C&gt;1&lt;/C&gt;&lt;D xsi:type="xsd:double"&gt;17.707404103479&lt;/D&gt;&lt;/FQL&gt;&lt;FQL&gt;&lt;Q&gt;GB0004052071^FF_TAX_CF(ANN_R,1/1/2016,12/31/2016)&lt;/Q&gt;&lt;R&gt;1&lt;/R&gt;&lt;C&gt;1&lt;/C&gt;&lt;D xsi:type="xsd:double"&gt;27.186&lt;/D&gt;&lt;/FQL&gt;&lt;FQL&gt;&lt;Q&gt;GB0004052071^FF_TAX_CF(ANN_R,1/1/2017,12/31/2017)&lt;/Q&gt;&lt;R&gt;1&lt;/R&gt;&lt;C&gt;1&lt;/C&gt;&lt;D xsi:type="xsd:double"&gt;33.188&lt;/D&gt;&lt;/FQL&gt;&lt;FQL&gt;&lt;Q&gt;GB0004052071^FF_TAX_CF(ANN_R,1/1/2018,12/31/2018)&lt;/Q&gt;&lt;R&gt;1&lt;/R&gt;&lt;C&gt;1&lt;/C&gt;&lt;D xsi:type="xsd:double"&gt;41.104&lt;/D&gt;&lt;/FQL&gt;&lt;FQL&gt;&lt;Q&gt;GB0004052071^FF_TAX_CF(ANN_R,1/1/2019,12/31/2019)&lt;/Q&gt;&lt;R&gt;1&lt;/R&gt;&lt;C&gt;1&lt;/C&gt;&lt;D xsi:type="xsd:double"&gt;40.6&lt;/D&gt;&lt;/FQL&gt;&lt;FQL&gt;&lt;Q&gt;GB0004052071^FF_TAX_CF(ANN_R,1/1/2020,12/31/2020)&lt;/Q&gt;&lt;R&gt;1&lt;/R&gt;&lt;C&gt;1&lt;/C&gt;&lt;D xsi:type="xsd:double"&gt;52.4&lt;/D&gt;&lt;/FQL&gt;&lt;FQL&gt;&lt;Q&gt;GB0004052071^FF_PTX_INC(ANN_R,1/1/2016,12/31/2016)&lt;/Q&gt;&lt;R&gt;1&lt;/R&gt;&lt;C&gt;1&lt;/C&gt;&lt;D xsi:type="xsd:double"&gt;136.447&lt;/D&gt;&lt;/FQL&gt;&lt;FQL&gt;&lt;Q&gt;GB0004052071^FF_PTX_INC(ANN_R,1/1/2017,12/31/2017)&lt;/Q&gt;&lt;R&gt;1&lt;/R&gt;&lt;C&gt;1&lt;/C&gt;&lt;D xsi:type="xsd:double"&gt;157.784&lt;/D&gt;&lt;/FQL&gt;&lt;FQL&gt;&lt;Q&gt;GB0004052071^FF_PTX_INC(ANN_R,1/1/2018,12/31/2018)&lt;/Q&gt;&lt;R&gt;1&lt;/R&gt;&lt;C&gt;1&lt;/C&gt;&lt;D xsi:type="xsd:double"&gt;172.259&lt;/D&gt;&lt;/FQL&gt;&lt;FQL&gt;&lt;Q&gt;GB0004052071^FF_PTX_INC(ANN_R,1/1/2019,12/31/2019)&lt;/Q&gt;&lt;R&gt;1&lt;/R&gt;&lt;C&gt;1&lt;/C&gt;&lt;D xsi:type="xsd:double"&gt;206.8&lt;/D&gt;&lt;/FQL&gt;&lt;FQL&gt;&lt;Q&gt;GB0004052071^FF_PTX_INC(ANN_R,1/1/2020,12/31/2020)&lt;/Q&gt;&lt;R&gt;1&lt;/R&gt;&lt;C&gt;1&lt;/C&gt;&lt;D xsi:type="xsd:double"&gt;224.2&lt;/D&gt;&lt;/FQL&gt;&lt;FQL&gt;&lt;Q&gt;GB0004052071^SUS_RR_RISK_SCORE(NOW,NOW,,"ESG")&lt;/Q&gt;&lt;R&gt;1&lt;/R&gt;&lt;C&gt;1&lt;/C&gt;&lt;D xsi:type="xsd:double"&gt;11.621025&lt;/D&gt;&lt;/FQL&gt;&lt;FQL&gt;&lt;Q&gt;GB0004052071^SUS_EC_RISK_SCORE(NOW,NOW,,"SOC")&lt;/Q&gt;&lt;R&gt;1&lt;/R&gt;&lt;C&gt;1&lt;/C&gt;&lt;D xsi:type="xsd:string"&gt;3.859781&lt;/D&gt;&lt;/FQL&gt;&lt;FQL&gt;&lt;Q&gt;GB0004052071^SUS_EC_RISK_SCORE(NOW,NOW,,"GOV")&lt;/Q&gt;&lt;R&gt;1&lt;/R&gt;&lt;C&gt;1&lt;/C&gt;&lt;D xsi:type="xsd:string"&gt;5.189681&lt;/D&gt;&lt;/FQL&gt;&lt;FQL&gt;&lt;Q&gt;JP3497400006^FG_FACTSET_SECTOR&lt;/Q&gt;&lt;R&gt;1&lt;/R&gt;&lt;C&gt;1&lt;/C&gt;&lt;D xsi:type="xsd:string"&gt;Producer Manufacturing&lt;/D&gt;&lt;/FQL&gt;&lt;FQL&gt;&lt;Q&gt;JP3497400006^FG_GICS_SECTOR&lt;/Q&gt;&lt;R&gt;0&lt;/R&gt;&lt;C&gt;0&lt;/C&gt;&lt;/FQL&gt;&lt;FQL&gt;&lt;Q&gt;JP3497400006^FF_TAX_RATE(ANN_R,1/1/2016,12/31/2016)&lt;/Q&gt;&lt;R&gt;1&lt;/R&gt;&lt;C&gt;1&lt;/C&gt;&lt;D xsi:type="xsd:double"&gt;32.5181598062954&lt;/D&gt;&lt;/FQL&gt;&lt;FQL&gt;&lt;Q&gt;JP3497400006^FF_TAX_RATE(ANN_R,1/1/2017,12/31/2017)&lt;/Q&gt;&lt;R&gt;1&lt;/R&gt;&lt;C&gt;1&lt;/C&gt;&lt;D xsi:type="xsd:double"&gt;28.8447080444407&lt;/D&gt;&lt;/FQL&gt;&lt;FQL&gt;&lt;Q&gt;JP3497400006^FF_TAX_RATE(ANN_R,1/1/2018,12/31/2018)&lt;/Q&gt;&lt;R&gt;1&lt;/R&gt;&lt;C&gt;1&lt;/C&gt;&lt;D xsi:type="xsd:double"&gt;28.5053216103656&lt;/D&gt;&lt;/FQL&gt;&lt;FQL&gt;&lt;Q&gt;JP3497400006^FF_TAX_RATE(ANN_R,1/1/2019,12/31/2019)&lt;/Q&gt;&lt;R&gt;1&lt;/R&gt;&lt;C&gt;1&lt;/C&gt;&lt;D xsi:type="xsd:double"&gt;27.3635887147789&lt;/D&gt;&lt;/FQL&gt;&lt;FQL&gt;&lt;Q&gt;JP3497400006^FF_TAX_RATE(ANN_R,1/1/2020,12/31/2020)&lt;/Q&gt;&lt;R&gt;1&lt;/R&gt;&lt;C&gt;1&lt;/C&gt;&lt;D xsi:type="xsd:double"&gt;27.9190112540193&lt;/D&gt;&lt;/FQL&gt;&lt;FQL&gt;&lt;Q&gt;JP3497400006^FF_TAX_CF(ANN_R,1/1/2016,12/31/2016)&lt;/Q&gt;&lt;R&gt;1&lt;/R&gt;&lt;C&gt;1&lt;/C&gt;&lt;D xsi:type="xsd:double"&gt;3032&lt;/D&gt;&lt;/FQL&gt;&lt;FQL&gt;&lt;Q&gt;JP3497400006^FF_TAX_CF(ANN_R,1/1/2017,12/31/2017)&lt;/Q&gt;&lt;R&gt;1&lt;/R&gt;&lt;C&gt;1&lt;/C&gt;&lt;D xsi:type="xsd:double"&gt;11373&lt;/D&gt;&lt;/FQL&gt;&lt;FQL&gt;&lt;Q&gt;JP3497400006^FF_TAX_CF(ANN_R,1/1/2018,12/31/2018)&lt;/Q&gt;&lt;R&gt;1&lt;/R&gt;&lt;C&gt;1&lt;/C&gt;&lt;D xsi:type="xsd:double"&gt;3493&lt;/D&gt;&lt;/FQL&gt;&lt;FQL&gt;&lt;Q&gt;JP3497400006^FF_TAX_CF(ANN_R,1/1/2019,12/31/2019)&lt;/Q&gt;&lt;R&gt;1&lt;/R&gt;&lt;C&gt;1&lt;/C&gt;&lt;D xsi:type="xsd:double"&gt;16278&lt;/D&gt;&lt;/FQL&gt;&lt;FQL&gt;&lt;Q&gt;JP3497400006^FF_TAX_CF(ANN_R,1/1/2020,12/31/2020)&lt;/Q&gt;&lt;R&gt;1&lt;/R&gt;&lt;C&gt;1&lt;/C&gt;&lt;D xsi:type="xsd:double"&gt;22316&lt;/D&gt;&lt;/FQL&gt;&lt;FQL&gt;&lt;Q&gt;JP3497400006^FF_PTX_INC(ANN_R,1/1/2016,12/31/2016)&lt;/Q&gt;&lt;R&gt;1&lt;/R&gt;&lt;C&gt;1&lt;/C&gt;&lt;D xsi:type="xsd:double"&gt;20650&lt;/D&gt;&lt;/FQL&gt;&lt;FQL&gt;&lt;Q&gt;JP3497400006^FF_PTX_INC(ANN_R,1/1/2017,12/31/2017)&lt;/Q&gt;&lt;R&gt;1&lt;/R&gt;&lt;C&gt;1&lt;/C&gt;&lt;D xsi:type="xsd:double"&gt;23942&lt;/D&gt;&lt;/FQL&gt;&lt;FQL&gt;&lt;Q&gt;JP3497400006^FF_PTX_INC(ANN_R,1/1/2018,12/31/2018)&lt;/Q&gt;&lt;R&gt;1&lt;/R&gt;&lt;C&gt;1&lt;/C&gt;&lt;D xsi:type="xsd:double"&gt;41059&lt;/D&gt;&lt;/FQL&gt;&lt;FQL&gt;&lt;Q&gt;JP3497400006^FF_PTX_INC(ANN_R,1/1/2019,12/31/2019)&lt;/Q&gt;&lt;R&gt;1&lt;/R&gt;&lt;C&gt;1&lt;/C&gt;&lt;D xsi:type="xsd:double"&gt;55329&lt;/D&gt;&lt;/FQL&gt;&lt;FQL&gt;&lt;Q&gt;JP3497400006^FF_PTX_INC(ANN_R,1/1/2020,12/31/2020)&lt;/Q&gt;&lt;R&gt;1&lt;/R&gt;&lt;C&gt;1&lt;/C&gt;&lt;D xsi:type="xsd:double"&gt;39808&lt;/D&gt;&lt;/FQL&gt;&lt;FQL&gt;&lt;Q&gt;JP3497400006^SUS_RR_RISK_SCORE(NOW,NOW,,"ESG")&lt;/Q&gt;&lt;R&gt;0&lt;/R&gt;&lt;C&gt;0&lt;/C&gt;&lt;/FQL&gt;&lt;FQL&gt;&lt;Q&gt;JP3497400006^SUS_EC_RISK_SCORE(NOW,NOW,,"SOC")&lt;/Q&gt;&lt;R&gt;0&lt;/R&gt;&lt;C&gt;0&lt;/C&gt;&lt;/FQL&gt;&lt;FQL&gt;&lt;Q&gt;JP3497400006^SUS_EC_RISK_SCORE(NOW,NOW,,"GOV")&lt;/Q&gt;&lt;R&gt;0&lt;/R&gt;&lt;C&gt;0&lt;/C&gt;&lt;/FQL&gt;&lt;FQL&gt;&lt;Q&gt;US92936U1097^FG_FACTSET_SECTOR&lt;/Q&gt;&lt;R&gt;1&lt;/R&gt;&lt;C&gt;1&lt;/C&gt;&lt;D xsi:type="xsd:string"&gt;Finance&lt;/D&gt;&lt;/FQL&gt;&lt;FQL&gt;&lt;Q&gt;US92936U1097^FG_GICS_SECTOR&lt;/Q&gt;&lt;R&gt;0&lt;/R&gt;&lt;C&gt;0&lt;/C&gt;&lt;/FQL&gt;&lt;FQL&gt;&lt;Q&gt;US92936U1097^FF_TAX_RATE(ANN_R,1/1/2016,12/31/2016)&lt;/Q&gt;&lt;R&gt;1&lt;/R&gt;&lt;C&gt;1&lt;/C&gt;&lt;D xsi:type="xsd:double"&gt;1.59011882366027&lt;/D&gt;&lt;/FQL&gt;&lt;FQL&gt;&lt;Q&gt;US92936U1097^FF_TAX_RATE(ANN_R,1/1/2017,12/31/2017)&lt;/Q&gt;&lt;R&gt;1&lt;/R&gt;&lt;C&gt;1&lt;/C&gt;&lt;D xsi:type="xsd:double"&gt;1.06767592432143&lt;/D&gt;&lt;/FQL&gt;&lt;FQL&gt;&lt;Q&gt;US92936U1097^FF_TAX_RATE(ANN_R,1/1/2018,12/31/2018)&lt;/Q&gt;&lt;R&gt;1&lt;/R&gt;&lt;C&gt;1&lt;/C&gt;&lt;D xsi:type="xsd:double"&gt;3.28454343228065&lt;/D&gt;&lt;/FQL&gt;&lt;FQL&gt;&lt;Q&gt;US92936U1097^FF_TAX_RATE(ANN_R,1/1/2019,12/31/2019)&lt;/Q&gt;&lt;R&gt;1&lt;/R&gt;&lt;C&gt;1&lt;/C&gt;&lt;D xsi:type="xsd:double"&gt;7.87696653694159&lt;/D&gt;&lt;/FQL&gt;&lt;FQL&gt;&lt;Q&gt;US92936U1097^FF_TAX_RATE(ANN_R,1/1/2020,12/31/2020)&lt;/Q&gt;&lt;R&gt;1&lt;/R&gt;&lt;C&gt;1&lt;/C&gt;&lt;D xsi:type="xsd:double"&gt;-4.66289005292051&lt;/D&gt;&lt;/FQL&gt;&lt;FQL&gt;&lt;Q&gt;US92936U1097^FF_TAX_CF(ANN_R,1/1/2016,12/31/2016)&lt;/Q&gt;&lt;R&gt;1&lt;/R&gt;&lt;C&gt;1&lt;/C&gt;&lt;D xsi:type="xsd:double"&gt;19.3&lt;/D&gt;&lt;/FQL&gt;&lt;FQL&gt;&lt;Q&gt;US92936U1097^FF_TAX_CF(ANN_R,1/1/2017,12/31/2017)&lt;/Q&gt;&lt;R&gt;1&lt;/R&gt;&lt;C&gt;1&lt;/C&gt;&lt;D xsi:type="xsd:double"&gt;16.7&lt;/D&gt;&lt;/FQL&gt;&lt;FQL&gt;&lt;Q&gt;US92936U1097^FF_TAX_CF(ANN_R,1/1/2018,12/31/2018)&lt;/Q&gt;&lt;R&gt;1&lt;/R&gt;&lt;C&gt;1&lt;/C&gt;&lt;D xsi:type="xsd:double"&gt;23.2&lt;/D&gt;&lt;/FQL&gt;&lt;FQL&gt;&lt;Q&gt;US92936U1097^FF_TAX_CF(ANN_R,1/1/2019,12/31/2019)&lt;/Q&gt;&lt;R&gt;1&lt;/R&gt;&lt;C&gt;1&lt;/C&gt;&lt;D xsi:type="xsd:double"&gt;35.3&lt;/D&gt;&lt;/FQL&gt;&lt;FQL&gt;&lt;Q&gt;US92936U1097^FF_TAX_CF(ANN_R,1/1/2020,12/31/2020)&lt;/Q&gt;&lt;R&gt;1&lt;/R&gt;&lt;C&gt;1&lt;/C&gt;&lt;D xsi:type="xsd:double"&gt;43.5&lt;/D&gt;&lt;/FQL&gt;&lt;FQL&gt;&lt;Q&gt;US92936U1097^FF_PTX_INC(ANN_R,1/1/2016,12/31/2016)&lt;/Q&gt;&lt;R&gt;1&lt;/R&gt;&lt;C&gt;1&lt;/C&gt;&lt;D xsi:type="xsd:double"&gt;206.777&lt;/D&gt;&lt;/FQL&gt;&lt;FQL&gt;&lt;Q&gt;US92936U1097^FF_PTX_INC(ANN_R,1/1/2017,12/31/2017)&lt;/Q&gt;&lt;R&gt;1&lt;/R&gt;&lt;C&gt;1&lt;/C&gt;&lt;D xsi:type="xsd:double"&gt;253.916&lt;/D&gt;&lt;/FQL&gt;&lt;FQL&gt;&lt;Q&gt;US92936U1097^FF_PTX_INC(ANN_R,1/1/2018,12/31/2018)&lt;/Q&gt;&lt;R&gt;1&lt;/R&gt;&lt;C&gt;1&lt;/C&gt;&lt;D xsi:type="xsd:double"&gt;438.752&lt;/D&gt;&lt;/FQL&gt;&lt;FQL&gt;&lt;Q&gt;US92936U1097^FF_PTX_INC(ANN_R,1/1/2019,12/31/2019)&lt;/Q&gt;&lt;R&gt;1&lt;/R&gt;&lt;C&gt;1&lt;/C&gt;&lt;D xsi:type="xsd:double"&gt;332.755&lt;/D&gt;&lt;/FQL&gt;&lt;FQL&gt;&lt;Q&gt;US92936U1097^FF_PTX_INC(ANN_R,1/1/2020,12/31/2020)&lt;/Q&gt;&lt;R&gt;1&lt;/R&gt;&lt;C&gt;1&lt;/C&gt;&lt;D xsi:type="xsd:double"&gt;445.196&lt;/D&gt;&lt;/FQL&gt;&lt;FQL&gt;&lt;Q&gt;US92936U1097^SUS_RR_RISK_SCORE(NOW,NOW,,"ESG")&lt;/Q&gt;&lt;R&gt;1&lt;/R&gt;&lt;C&gt;1&lt;/C&gt;&lt;D xsi:type="xsd:double"&gt;16.3104653846154&lt;/D&gt;&lt;/FQL&gt;&lt;FQL&gt;&lt;Q&gt;US92936U1097^SUS_EC_RISK_SCORE(NOW,NOW,,"SOC")&lt;/Q&gt;&lt;R&gt;1&lt;/R&gt;&lt;C&gt;1&lt;/C&gt;&lt;D xsi:type="xsd:string"&gt;5.771115&lt;/D&gt;&lt;/FQL&gt;&lt;FQL&gt;&lt;Q&gt;US92936U1097^SUS_EC_RISK_SCORE(NOW,NOW,,"GOV")&lt;/Q&gt;&lt;R&gt;1&lt;/R&gt;&lt;C&gt;1&lt;/C&gt;&lt;D xsi:type="xsd:string"&gt;5.434542&lt;/D&gt;&lt;/FQL&gt;&lt;FQL&gt;&lt;Q&gt;KR7017670001^FG_FACTSET_SECTOR&lt;/Q&gt;&lt;R&gt;1&lt;/R&gt;&lt;C&gt;1&lt;/C&gt;&lt;D xsi:type="xsd:string"&gt;Communications&lt;/D&gt;&lt;/FQL&gt;&lt;FQL&gt;&lt;Q&gt;KR7017670001^FG_GICS_SECTOR&lt;/Q&gt;&lt;R&gt;0&lt;/R&gt;&lt;C&gt;0&lt;/C&gt;&lt;/FQL&gt;&lt;FQL&gt;&lt;Q&gt;KR7017670001^FF_TAX_RATE(ANN_R,1/1/2016,12/31/2016)&lt;/Q&gt;&lt;R&gt;1&lt;/R&gt;&lt;C&gt;1&lt;/C&gt;&lt;D xsi:type="xsd:double"&gt;20.801960175351&lt;/D&gt;&lt;/FQL&gt;&lt;FQL&gt;&lt;Q&gt;KR7017670001^FF_TAX_RATE(ANN_R,1/1/2017,12/31/2017)&lt;/Q&gt;&lt;R&gt;1&lt;/R&gt;&lt;C&gt;1&lt;/C&gt;&lt;D xsi:type="xsd:double"&gt;21.9100630015612&lt;/D&gt;&lt;/FQL&gt;&lt;FQL&gt;&lt;Q&gt;KR7017670001^FF_TAX_RATE(ANN_R,1/1/2018,12/31/2018)&lt;/Q&gt;&lt;R&gt;1&lt;/R&gt;&lt;C&gt;1&lt;/C&gt;&lt;D xsi:type="xsd:double"&gt;21.2269923837377&lt;/D&gt;&lt;/FQL&gt;&lt;FQL&gt;&lt;Q&gt;KR7017670001^FF_TAX_RATE(ANN_R,1/1/2019,12/31/2019)&lt;/Q&gt;&lt;R&gt;1&lt;/R&gt;&lt;C&gt;1&lt;/C&gt;&lt;D xsi:type="xsd:double"&gt;42.2045995687729&lt;/D&gt;&lt;/FQL&gt;&lt;FQL&gt;&lt;Q&gt;KR7017670001^FF_TAX_RATE(ANN_R,1/1/2020,12/31/2020)&lt;/Q&gt;&lt;R&gt;1&lt;/R&gt;&lt;C&gt;1&lt;/C&gt;&lt;D xsi:type="xsd:double"&gt;44.3654943161799&lt;/D&gt;&lt;/FQL&gt;&lt;FQL&gt;&lt;Q&gt;KR7017670001^FF_TAX_CF(ANN_R,1/1/2016,12/31/2016)&lt;/Q&gt;&lt;R&gt;1&lt;/R&gt;&lt;C&gt;1&lt;/C&gt;&lt;D xsi:type="xsd:double"&gt;367891&lt;/D&gt;&lt;/FQL&gt;&lt;FQL&gt;&lt;Q&gt;KR7017670001^FF_TAX_CF(ANN_R,1/1/2017,12/31/2017)&lt;/Q&gt;&lt;R&gt;1&lt;/R&gt;&lt;C&gt;1&lt;/C&gt;&lt;D xsi:type="xsd:double"&gt;576331&lt;/D&gt;&lt;/FQL&gt;&lt;FQL&gt;&lt;Q&gt;KR7017670001^FF_TAX_CF(ANN_R,1/1/2018,12/31/2018)&lt;/Q&gt;&lt;R&gt;1&lt;/R&gt;&lt;C&gt;1&lt;/C&gt;&lt;D xsi:type="xsd:double"&gt;393823&lt;/D&gt;&lt;/FQL&gt;&lt;FQL&gt;&lt;Q&gt;KR7017670001^FF_TAX_CF(ANN_R,1/1/2019,12/31/2019)&lt;/Q&gt;&lt;R&gt;1&lt;/R&gt;&lt;C&gt;1&lt;/C&gt;&lt;D xsi:type="xsd:double"&gt;341728&lt;/D&gt;&lt;/FQL&gt;&lt;FQL&gt;&lt;Q&gt;KR7017670001^FF_TAX_CF(ANN_R,1/1/2020,12/31/2020)&lt;/Q&gt;&lt;R&gt;1&lt;/R&gt;&lt;C&gt;1&lt;/C&gt;&lt;D xsi:type="xsd:double"&gt;48274&lt;/D&gt;&lt;/FQL&gt;&lt;FQL&gt;&lt;Q&gt;KR7017670001^FF_PTX_INC(ANN_R,1/1/2016,12/31/2016)&lt;/Q&gt;&lt;R&gt;1&lt;/R&gt;&lt;C&gt;1&lt;/C&gt;&lt;D xsi:type="xsd:double"&gt;2096139&lt;/D&gt;&lt;/FQL&gt;&lt;FQL&gt;&lt;Q&gt;KR7017670001^FF_PTX_INC(ANN_R,1/1/2017,12/31/2017)&lt;/Q&gt;&lt;R&gt;1&lt;/R&gt;&lt;C&gt;1&lt;/C&gt;&lt;D xsi:type="xsd:double"&gt;3403249&lt;/D&gt;&lt;/FQL&gt;&lt;FQL&gt;&lt;Q&gt;KR7017670001^FF_PTX_INC(ANN_R,1/1/2018,12/31/2018)&lt;/Q&gt;&lt;R&gt;1&lt;/R&gt;&lt;C&gt;1&lt;/C&gt;&lt;D xsi:type="xsd:double"&gt;3975966&lt;/D&gt;&lt;/FQL&gt;&lt;FQL&gt;&lt;Q&gt;KR7017670001^FF_PTX_INC(ANN_R,1/1/2019,12/31/2019)&lt;/Q&gt;&lt;R&gt;1&lt;/R&gt;&lt;C&gt;1&lt;/C&gt;&lt;D xsi:type="xsd:double"&gt;711458&lt;/D&gt;&lt;/FQL&gt;&lt;FQL&gt;&lt;Q&gt;KR7017670001^FF_PTX_INC(ANN_R,1/1/2020,12/31/2020)&lt;/Q&gt;&lt;R&gt;1&lt;/R&gt;&lt;C&gt;1&lt;/C&gt;&lt;D xsi:type="xsd:double"&gt;848637&lt;/D&gt;&lt;/FQL&gt;&lt;FQL&gt;&lt;Q&gt;KR7017670001^SUS_RR_RISK_SCORE(NOW,NOW,,"ESG")&lt;/Q&gt;&lt;R&gt;0&lt;/R&gt;&lt;C&gt;0&lt;/C&gt;&lt;/FQL&gt;&lt;FQL&gt;&lt;Q&gt;KR7017670001^SUS_EC_RISK_SCORE(NOW,NOW,,"SOC")&lt;/Q&gt;&lt;R&gt;0&lt;/R&gt;&lt;C&gt;0&lt;/C&gt;&lt;/FQL&gt;&lt;FQL&gt;&lt;Q&gt;KR7017670001^SUS_EC_RISK_SCORE(NOW,NOW,,"GOV")&lt;/Q&gt;&lt;R&gt;0&lt;/R&gt;&lt;C&gt;0&lt;/C&gt;&lt;/FQL&gt;&lt;FQL&gt;&lt;Q&gt;GB00B082RF11^FG_FACTSET_SECTOR&lt;/Q&gt;&lt;R&gt;1&lt;/R&gt;&lt;C&gt;1&lt;/C&gt;&lt;D xsi:type="xsd:string"&gt;Commercial Services&lt;/D&gt;&lt;/FQL&gt;&lt;FQL&gt;&lt;Q&gt;GB00B082RF11^FG_GICS_SECTOR&lt;/Q&gt;&lt;R&gt;0&lt;/R&gt;&lt;C&gt;0&lt;/C&gt;&lt;/FQL&gt;&lt;FQL&gt;&lt;Q&gt;GB00B082RF11^FF_TAX_RATE(ANN_R,1/1/2016,12/31/2016)&lt;/Q&gt;&lt;R&gt;1&lt;/R&gt;&lt;C&gt;1&lt;/C&gt;&lt;D xsi:type="xsd:double"&gt;20.1186356895699&lt;/D&gt;&lt;/FQL&gt;&lt;FQL&gt;&lt;Q&gt;GB00B082RF11^FF_TAX_RATE(ANN_R,1/1/2017,12/31/2017)&lt;/Q&gt;&lt;R&gt;1&lt;/R&gt;&lt;C&gt;1&lt;/C&gt;&lt;D xsi:type="xsd:double"&gt;4.33857932794556&lt;/D&gt;&lt;/FQL&gt;&lt;FQL&gt;&lt;Q&gt;GB00B082RF11^FF_TAX_RATE(ANN_R,1/1/2018,12/31/2018)&lt;/Q&gt;&lt;R&gt;0&lt;/R&gt;&lt;C&gt;0&lt;/C&gt;&lt;/FQL&gt;&lt;FQL&gt;&lt;Q&gt;GB00B082RF11^FF_TAX_RATE(ANN_R,1/1/2019,12/31/2019)&lt;/Q&gt;&lt;R&gt;1&lt;/R&gt;&lt;C&gt;1&lt;/C&gt;&lt;D xsi:type="xsd:double"&gt;16.9192700278379&lt;/D&gt;&lt;/FQL&gt;&lt;FQL&gt;&lt;Q&gt;GB00B082RF11^FF_TAX_RATE(ANN_R,1/1/2020,12/31/2020)&lt;/Q&gt;&lt;R&gt;1&lt;/R&gt;&lt;C&gt;1&lt;/C&gt;&lt;D xsi:type="xsd:double"&gt;19.6388261851016&lt;/D&gt;&lt;/FQL&gt;&lt;FQL&gt;&lt;Q&gt;GB00B082RF11^FF_TAX_CF(ANN_R,1/1/2016,12/31/2016)&lt;/Q&gt;&lt;R&gt;1&lt;/R&gt;&lt;C&gt;1&lt;/C&gt;&lt;D xsi:type="xsd:double"&gt;35.8&lt;/D&gt;&lt;/FQL&gt;&lt;FQL&gt;&lt;Q&gt;GB00B082RF11^FF_TAX_CF(ANN_R,1/1/2017,12/31/2017)&lt;/Q&gt;&lt;R&gt;1&lt;/R&gt;&lt;C&gt;1&lt;/C&gt;&lt;D xsi:type="xsd:double"&gt;40.1&lt;/D&gt;&lt;/FQL&gt;&lt;FQL&gt;&lt;Q&gt;GB00B082RF11^FF_TAX_CF(ANN_R,1/1/2018,12/31/2018)&lt;/Q&gt;&lt;R&gt;1&lt;/R&gt;&lt;C&gt;1&lt;/C&gt;&lt;D xsi:type="xsd:double"&gt;45.1&lt;/D&gt;&lt;/FQL&gt;&lt;FQL&gt;&lt;Q&gt;GB00B082RF11^FF_TAX_CF(ANN_R,1/1/2019,12/31/2019)&lt;/Q&gt;&lt;R&gt;1&lt;/R&gt;&lt;C&gt;1&lt;/C&gt;&lt;D xsi:type="xsd:double"&gt;43.2&lt;/D&gt;&lt;/FQL&gt;&lt;FQL&gt;&lt;Q&gt;GB00B082RF11^FF_TAX_CF(ANN_R,1/1/2020,12/31/2020)&lt;/Q&gt;&lt;R&gt;1&lt;/R&gt;&lt;C&gt;1&lt;/C&gt;&lt;D xsi:type="xsd:double"&gt;64.4&lt;/D&gt;&lt;/FQL&gt;&lt;FQL&gt;&lt;Q&gt;GB00B082RF11^FF_PTX_INC(ANN_R,1/1/2016,12/31/2016)&lt;/Q&gt;&lt;R&gt;1&lt;/R&gt;&lt;C&gt;1&lt;/C&gt;&lt;D xsi:type="xsd:double"&gt;202.3&lt;/D&gt;&lt;/FQL&gt;&lt;FQL&gt;&lt;Q&gt;GB00B082RF11^FF_PTX_INC(ANN_R,1/1/2017,12/31/2017)&lt;/Q&gt;&lt;R&gt;1&lt;/R&gt;&lt;C&gt;1&lt;/C&gt;&lt;D xsi:type="xsd:double"&gt;705.3&lt;/D&gt;&lt;/FQL&gt;&lt;FQL&gt;&lt;Q&gt;GB00B082RF11^FF_PTX_INC(ANN_R,1/1/2018,12/31/2018)&lt;/Q&gt;&lt;R&gt;1&lt;/R&gt;&lt;C&gt;1&lt;/C&gt;&lt;D xsi:type="xsd:double"&gt;-133.7&lt;/D&gt;&lt;/FQL&gt;&lt;FQL&gt;&lt;Q&gt;GB00B082RF11^FF_PTX_INC(ANN_R,1/1/2019,12/31/2019)&lt;/Q&gt;&lt;R&gt;1&lt;/R&gt;&lt;C&gt;1&lt;/C&gt;&lt;D xsi:type="xsd:double"&gt;323.3&lt;/D&gt;&lt;/FQL&gt;&lt;FQL&gt;&lt;Q&gt;GB00B082RF11^FF_PTX_INC(ANN_R,1/1/2020,12/31/2020)&lt;/Q&gt;&lt;R&gt;1&lt;/R&gt;&lt;C&gt;1&lt;/C&gt;&lt;D xsi:type="xsd:double"&gt;221.5&lt;/D&gt;&lt;/FQL&gt;&lt;FQL&gt;&lt;Q&gt;GB00B082RF11^SUS_RR_RISK_SCORE(NOW,NOW,,"ESG")&lt;/Q&gt;&lt;R&gt;0&lt;/R&gt;&lt;C&gt;0&lt;/C&gt;&lt;/FQL&gt;&lt;FQL&gt;&lt;Q&gt;GB00B082RF11^SUS_EC_RISK_SCORE(NOW,NOW,,"SOC")&lt;/Q&gt;&lt;R&gt;0&lt;/R&gt;&lt;C&gt;0&lt;/C&gt;&lt;/FQL&gt;&lt;FQL&gt;&lt;Q&gt;GB00B082RF11^SUS_EC_RISK_SCORE(NOW,NOW,,"GOV")&lt;/Q&gt;&lt;R&gt;0&lt;/R&gt;&lt;C&gt;0&lt;/C&gt;&lt;/FQL&gt;&lt;FQL&gt;&lt;Q&gt;JE00BYSS4X48^FG_FACTSET_SECTOR&lt;/Q&gt;&lt;R&gt;1&lt;/R&gt;&lt;C&gt;1&lt;/C&gt;&lt;D xsi:type="xsd:string"&gt;Health Technology&lt;/D&gt;&lt;/FQL&gt;&lt;FQL&gt;&lt;Q&gt;JE00BYSS4X48^FG_GICS_SECTOR&lt;/Q&gt;&lt;R&gt;0&lt;/R&gt;&lt;C&gt;0&lt;/C&gt;&lt;/FQL&gt;&lt;FQL&gt;&lt;Q&gt;JE00BYSS4X48^FF_TAX_RATE(ANN_R,1/1/2016,12/31/2016)&lt;/Q&gt;&lt;R&gt;0&lt;/R&gt;&lt;C&gt;0&lt;/C&gt;&lt;/FQL&gt;&lt;FQL&gt;&lt;Q&gt;JE00BYSS4X48^FF_TAX_RATE(ANN_R,1/1/2017,12/31/2017)&lt;/Q&gt;&lt;R&gt;0&lt;/R&gt;&lt;C&gt;0&lt;/C&gt;&lt;/FQL&gt;&lt;FQL&gt;&lt;Q&gt;JE00BYSS4X48^FF_TAX_RATE(ANN_R,1/1/2018,12/31/2018)&lt;/Q&gt;&lt;R&gt;0&lt;/R&gt;&lt;C&gt;0&lt;/C&gt;&lt;/FQL&gt;&lt;FQL&gt;&lt;Q&gt;JE00BYSS4X48^FF_TAX_RATE(ANN_R,1/1/2019,12/31/2019)&lt;/Q&gt;&lt;R&gt;0&lt;/R&gt;&lt;C&gt;0&lt;/C&gt;&lt;/FQL&gt;&lt;FQL&gt;&lt;Q&gt;JE00BYSS4X48^FF_TAX_RATE(ANN_R,1/1/2020,12/31/2020)&lt;/Q&gt;&lt;R&gt;1&lt;/R&gt;&lt;C&gt;1&lt;/C&gt;&lt;D xsi:type="xsd:double"&gt;-9.42437299745884&lt;/D&gt;&lt;/FQL&gt;&lt;FQL&gt;&lt;Q&gt;JE00BYSS4X48^FF_TAX_CF(ANN_R,1/1/2016,12/31/2016)&lt;/Q&gt;&lt;R&gt;1&lt;/R&gt;&lt;C&gt;1&lt;/C&gt;&lt;D xsi:type="xsd:double"&gt;9.447&lt;/D&gt;&lt;/FQL&gt;&lt;FQL&gt;&lt;Q&gt;JE00BYSS4X48^FF_TAX_CF(ANN_R,1/1/2017,12/31/2017)&lt;/Q&gt;&lt;R&gt;1&lt;/R&gt;&lt;C&gt;1&lt;/C&gt;&lt;D xsi:type="xsd:double"&gt;10.286&lt;/D&gt;&lt;/FQL&gt;&lt;FQL&gt;&lt;Q&gt;JE00BYSS4X48^FF_TAX_CF(ANN_R,1/1/2018,12/31/2018)&lt;/Q&gt;&lt;R&gt;1&lt;/R&gt;&lt;C&gt;1&lt;/C&gt;&lt;D xsi:type="xsd:double"&gt;20.35&lt;/D&gt;&lt;/FQL&gt;&lt;FQL&gt;&lt;Q&gt;JE00BYSS4X48^FF_TAX_CF(ANN_R,1/1/2019,12/31/2019)&lt;/Q&gt;&lt;R&gt;1&lt;/R&gt;&lt;C&gt;1&lt;/C&gt;&lt;D xsi:type="xsd:double"&gt;11.241&lt;/D&gt;&lt;/FQL&gt;&lt;FQL&gt;&lt;Q&gt;JE00BYSS4X48^FF_TAX_CF(ANN_R,1/1/2020,12/31/2020)&lt;/Q&gt;&lt;R&gt;1&lt;/R&gt;&lt;C&gt;1&lt;/C&gt;&lt;D xsi:type="xsd:double"&gt;-3.261&lt;/D&gt;&lt;/FQL&gt;&lt;FQL&gt;&lt;Q&gt;JE00BYSS4X48^FF_PTX_INC(ANN_R,1/1/2016,12/31/2016)&lt;/Q&gt;&lt;R&gt;1&lt;/R&gt;&lt;C&gt;1&lt;/C&gt;&lt;D xsi:type="xsd:double"&gt;-121.464&lt;/D&gt;&lt;/FQL&gt;&lt;FQL&gt;&lt;Q&gt;JE00BYSS4X48^FF_PTX_INC(ANN_R,1/1/2017,12/31/2017)&lt;/Q&gt;&lt;R&gt;1&lt;/R&gt;&lt;C&gt;1&lt;/C&gt;&lt;D xsi:type="xsd:double"&gt;-48.497&lt;/D&gt;&lt;/FQL&gt;&lt;FQL&gt;&lt;Q&gt;JE00BYSS4X48^FF_PTX_INC(ANN_R,1/1/2018,12/31/2018)&lt;/Q&gt;&lt;R&gt;1&lt;/R&gt;&lt;C&gt;1&lt;/C&gt;&lt;D xsi:type="xsd:double"&gt;-45.942&lt;/D&gt;&lt;/FQL&gt;&lt;FQL&gt;&lt;Q&gt;JE00BYSS4X48^FF_PTX_INC(ANN_R,1/1/2019,12/31/2019)&lt;/Q&gt;&lt;R&gt;1&lt;/R&gt;&lt;C&gt;1&lt;/C&gt;&lt;D xsi:type="xsd:double"&gt;-8.824&lt;/D&gt;&lt;/FQL&gt;&lt;FQL&gt;&lt;Q&gt;JE00BYSS4X48^FF_PTX_INC(ANN_R,1/1/2020,12/31/2020)&lt;/Q&gt;&lt;R&gt;1&lt;/R&gt;&lt;C&gt;1&lt;/C&gt;&lt;D xsi:type="xsd:double"&gt;18.102&lt;/D&gt;&lt;/FQL&gt;&lt;FQL&gt;&lt;Q&gt;JE00BYSS4X48^SUS_RR_RISK_SCORE(NOW,NOW,,"ESG")&lt;/Q&gt;&lt;R&gt;0&lt;/R&gt;&lt;C&gt;0&lt;/C&gt;&lt;/FQL&gt;&lt;FQL&gt;&lt;Q&gt;JE00BYSS4X48^SUS_EC_RISK_SCORE(NOW,NOW,,"SOC")&lt;/Q&gt;&lt;R&gt;0&lt;/R&gt;&lt;C&gt;0&lt;/C&gt;&lt;/FQL&gt;&lt;FQL&gt;&lt;Q&gt;JE00BYSS4X48^SUS_EC_RISK_SCORE(NOW,NOW,,"GOV")&lt;/Q&gt;&lt;R&gt;0&lt;/R&gt;&lt;C&gt;0&lt;/C&gt;&lt;/FQL&gt;&lt;FQL&gt;&lt;Q&gt;INE585B01010^FG_FACTSET_SECTOR&lt;/Q&gt;&lt;R&gt;1&lt;/R&gt;&lt;C&gt;1&lt;/C&gt;&lt;D xsi:type="xsd:string"&gt;Consumer Durables&lt;/D&gt;&lt;/FQL&gt;&lt;FQL&gt;&lt;Q&gt;INE585B01010^FG_GICS_SECTOR&lt;/Q&gt;&lt;R&gt;0&lt;/R&gt;&lt;C&gt;0&lt;/C&gt;&lt;/FQL&gt;&lt;FQL&gt;&lt;Q&gt;INE585B01010^FF_TAX_RATE(ANN_R,1/1/2016,12/31/2016)&lt;/Q&gt;&lt;R&gt;1&lt;/R&gt;&lt;C&gt;1&lt;/C&gt;&lt;D xsi:type="xsd:double"&gt;27.522512426332&lt;/D&gt;&lt;/FQL&gt;&lt;FQL&gt;&lt;Q&gt;INE585B01010^FF_TAX_RATE(ANN_R,1/1/2017,12/31/2017)&lt;/Q&gt;&lt;R&gt;1&lt;/R&gt;&lt;C&gt;1&lt;/C&gt;&lt;D xsi:type="xsd:double"&gt;25.8333991626511&lt;/D&gt;&lt;/FQL&gt;&lt;FQL&gt;&lt;Q&gt;INE585B01010^FF_TAX_RATE(ANN_R,1/1/2018,12/31/2018)&lt;/Q&gt;&lt;R&gt;1&lt;/R&gt;&lt;C&gt;1&lt;/C&gt;&lt;D xsi:type="xsd:double"&gt;29.4280418021116&lt;/D&gt;&lt;/FQL&gt;&lt;FQL&gt;&lt;Q&gt;INE585B01010^FF_TAX_RATE(ANN_R,1/1/2019,12/31/2019)&lt;/Q&gt;&lt;R&gt;1&lt;/R&gt;&lt;C&gt;1&lt;/C&gt;&lt;D xsi:type="xsd:double"&gt;27.9862196200983&lt;/D&gt;&lt;/FQL&gt;&lt;FQL&gt;&lt;Q&gt;INE585B01010^FF_TAX_RATE(ANN_R,1/1/2020,12/31/2020)&lt;/Q&gt;&lt;R&gt;1&lt;/R&gt;&lt;C&gt;1&lt;/C&gt;&lt;D xsi:type="xsd:double"&gt;20.4054750587023&lt;/D&gt;&lt;/FQL&gt;&lt;FQL&gt;&lt;Q&gt;INE585B01010^FF_TAX_CF(ANN_R,1/1/2016,12/31/2016)&lt;/Q&gt;&lt;R&gt;1&lt;/R&gt;&lt;C&gt;1&lt;/C&gt;&lt;D xsi:type="xsd:double"&gt;19118&lt;/D&gt;&lt;/FQL&gt;&lt;FQL&gt;&lt;Q&gt;INE585B01010^FF_TAX_CF(ANN_R,1/1/2017,12/31/2017)&lt;/Q&gt;&lt;R&gt;1&lt;/R&gt;&lt;C&gt;1&lt;/C&gt;&lt;D xsi:type="xsd:double"&gt;23229&lt;/D&gt;&lt;/FQL&gt;&lt;FQL&gt;&lt;Q&gt;INE585B01010^FF_TAX_CF(ANN_R,1/1/2018,12/31/2018)&lt;/Q&gt;&lt;R&gt;1&lt;/R&gt;&lt;C&gt;1&lt;/C&gt;&lt;D xsi:type="xsd:double"&gt;30560&lt;/D&gt;&lt;/FQL&gt;&lt;FQL&gt;&lt;Q&gt;INE585B01010^FF_TAX_CF(ANN_R,1/1/2019,12/31/2019)&lt;/Q&gt;&lt;R&gt;1&lt;/R&gt;&lt;C&gt;1&lt;/C&gt;&lt;D xsi:type="xsd:double"&gt;31438&lt;/D&gt;&lt;/FQL&gt;&lt;FQL&gt;&lt;Q&gt;INE585B01010^FF_TAX_CF(ANN_R,1/1/2020,12/31/2020)&lt;/Q&gt;&lt;R&gt;1&lt;/R&gt;&lt;C&gt;1&lt;/C&gt;&lt;D xsi:type="xsd:double"&gt;14375&lt;/D&gt;&lt;/FQL&gt;&lt;FQL&gt;&lt;Q&gt;INE585B01010^FF_PTX_INC(ANN_R,1/1/2016,12/31/2016)&lt;/Q&gt;&lt;R&gt;1&lt;/R&gt;&lt;C&gt;1&lt;/C&gt;&lt;D xsi:type="xsd:double"&gt;75847&lt;/D&gt;&lt;/FQL&gt;&lt;FQL&gt;&lt;Q&gt;INE585B01010^FF_PTX_INC(ANN_R,1/1/2017,12/31/2017)&lt;/Q&gt;&lt;R&gt;1&lt;/R&gt;&lt;C&gt;1&lt;/C&gt;&lt;D xsi:type="xsd:double"&gt;101272&lt;/D&gt;&lt;/FQL&gt;&lt;FQL&gt;&lt;Q&gt;INE585B01010^FF_PTX_INC(ANN_R,1/1/2018,12/31/2018)&lt;/Q&gt;&lt;R&gt;1&lt;/R&gt;&lt;C&gt;1&lt;/C&gt;&lt;D xsi:type="xsd:double"&gt;111669&lt;/D&gt;&lt;/FQL&gt;&lt;FQL&gt;&lt;Q&gt;INE585B01010^FF_PTX_INC(ANN_R,1/1/2019,12/31/2019)&lt;/Q&gt;&lt;R&gt;1&lt;/R&gt;&lt;C&gt;1&lt;/C&gt;&lt;D xsi:type="xsd:double"&gt;106238&lt;/D&gt;&lt;/FQL&gt;&lt;FQL&gt;&lt;Q&gt;INE585B01010^FF_PTX_INC(ANN_R,1/1/2020,12/31/2020)&lt;/Q&gt;&lt;R&gt;1&lt;/R&gt;&lt;C&gt;1&lt;/C&gt;&lt;D xsi:type="xsd:double"&gt;69844&lt;/D&gt;&lt;/FQL&gt;&lt;FQL&gt;&lt;Q&gt;INE585B01010^SUS_RR_RISK_SCORE(NOW,NOW,,"ESG")&lt;/Q&gt;&lt;R&gt;1&lt;/R&gt;&lt;C&gt;1&lt;/C&gt;&lt;D xsi:type="xsd:double"&gt;26.888765625&lt;/D&gt;&lt;/FQL&gt;&lt;FQL&gt;&lt;Q&gt;INE585B01010^SUS_EC_RISK_SCORE(NOW,NOW,,"SOC")&lt;/Q&gt;&lt;R&gt;1&lt;/R&gt;&lt;C&gt;1&lt;/C&gt;&lt;D xsi:type="xsd:string"&gt;10.949972&lt;/D&gt;&lt;/FQL&gt;&lt;FQL&gt;&lt;Q&gt;INE585B01010^SUS_EC_RISK_SCORE(NOW,NOW,,"GOV")&lt;/Q&gt;&lt;R&gt;1&lt;/R&gt;&lt;C&gt;1&lt;/C&gt;&lt;D xsi:type="xsd:string"&gt;9.304631&lt;/D&gt;&lt;/FQL&gt;&lt;FQL&gt;&lt;Q&gt;US4180561072^FG_FACTSET_SECTOR&lt;/Q&gt;&lt;R&gt;1&lt;/R&gt;&lt;C&gt;1&lt;/C&gt;&lt;D xsi:type="xsd:string"&gt;Consumer Durables&lt;/D&gt;&lt;/FQL&gt;&lt;FQL&gt;&lt;Q&gt;US4180561072^FG_GICS_SECTOR&lt;/Q&gt;&lt;R&gt;1&lt;/R&gt;&lt;C&gt;1&lt;/C&gt;&lt;D xsi:type="xsd:string"&gt;Consumer Discretionary&lt;/D&gt;&lt;/FQL&gt;&lt;FQL&gt;&lt;Q&gt;US4180561072^FF_TAX_RATE(ANN_R,1/1/2016,12/31/2016)&lt;/Q&gt;&lt;R&gt;1&lt;/R&gt;&lt;C&gt;1&lt;/C&gt;&lt;D xsi:type="xsd:double"&gt;23.0094629661987&lt;/D&gt;&lt;/FQL&gt;&lt;FQL&gt;&lt;Q&gt;US4180561072^FF_TAX_RATE(ANN_R,1/1/</t>
        </r>
      </text>
    </comment>
    <comment ref="A81" authorId="0" shapeId="0" xr:uid="{BEBAF720-296F-46B3-A48A-73463F46E888}">
      <text>
        <r>
          <rPr>
            <b/>
            <sz val="9"/>
            <color indexed="81"/>
            <rFont val="Tahoma"/>
            <family val="2"/>
          </rPr>
          <t>2017,12/31/2017)&lt;/Q&gt;&lt;R&gt;1&lt;/R&gt;&lt;C&gt;1&lt;/C&gt;&lt;D xsi:type="xsd:double"&gt;49.5507218724162&lt;/D&gt;&lt;/FQL&gt;&lt;FQL&gt;&lt;Q&gt;US4180561072^FF_TAX_RATE(ANN_R,1/1/2018,12/31/2018)&lt;/Q&gt;&lt;R&gt;1&lt;/R&gt;&lt;C&gt;1&lt;/C&gt;&lt;D xsi:type="xsd:double"&gt;18.4791532607007&lt;/D&gt;&lt;/FQL&gt;&lt;FQL&gt;&lt;Q&gt;US4180561072^FF_TAX_RATE(ANN_R,1/1/2019,12/31/2019)&lt;/Q&gt;&lt;R&gt;1&lt;/R&gt;&lt;C&gt;1&lt;/C&gt;&lt;D xsi:type="xsd:double"&gt;12.4124467780751&lt;/D&gt;&lt;/FQL&gt;&lt;FQL&gt;&lt;Q&gt;US4180561072^FF_TAX_RATE(ANN_R,1/1/2020,12/31/2020)&lt;/Q&gt;&lt;R&gt;1&lt;/R&gt;&lt;C&gt;1&lt;/C&gt;&lt;D xsi:type="xsd:double"&gt;30.0007451981296&lt;/D&gt;&lt;/FQL&gt;&lt;FQL&gt;&lt;Q&gt;US4180561072^FF_TAX_CF(ANN_R,1/1/2016,12/31/2016)&lt;/Q&gt;&lt;R&gt;1&lt;/R&gt;&lt;C&gt;1&lt;/C&gt;&lt;D xsi:type="xsd:double"&gt;98.913&lt;/D&gt;&lt;/FQL&gt;&lt;FQL&gt;&lt;Q&gt;US4180561072^FF_TAX_CF(ANN_R,1/1/2017,12/31/2017)&lt;/Q&gt;&lt;R&gt;1&lt;/R&gt;&lt;C&gt;1&lt;/C&gt;&lt;D xsi:type="xsd:double"&gt;115.753&lt;/D&gt;&lt;/FQL&gt;&lt;FQL&gt;&lt;Q&gt;US4180561072^FF_TAX_CF(ANN_R,1/1/2018,12/31/2018)&lt;/Q&gt;&lt;R&gt;1&lt;/R&gt;&lt;C&gt;1&lt;/C&gt;&lt;D xsi:type="xsd:double"&gt;117.854&lt;/D&gt;&lt;/FQL&gt;&lt;FQL&gt;&lt;Q&gt;US4180561072^FF_TAX_CF(ANN_R,1/1/2019,12/31/2019)&lt;/Q&gt;&lt;R&gt;1&lt;/R&gt;&lt;C&gt;1&lt;/C&gt;&lt;D xsi:type="xsd:double"&gt;103.149&lt;/D&gt;&lt;/FQL&gt;&lt;FQL&gt;&lt;Q&gt;US4180561072^FF_TAX_CF(ANN_R,1/1/2020,12/31/2020)&lt;/Q&gt;&lt;R&gt;1&lt;/R&gt;&lt;C&gt;1&lt;/C&gt;&lt;D xsi:type="xsd:double"&gt;81.573&lt;/D&gt;&lt;/FQL&gt;&lt;FQL&gt;&lt;Q&gt;US4180561072^FF_PTX_INC(ANN_R,1/1/2016,12/31/2016)&lt;/Q&gt;&lt;R&gt;1&lt;/R&gt;&lt;C&gt;1&lt;/C&gt;&lt;D xsi:type="xsd:double"&gt;692.489&lt;/D&gt;&lt;/FQL&gt;&lt;FQL&gt;&lt;Q&gt;US4180561072^FF_PTX_INC(ANN_R,1/1/2017,12/31/2017)&lt;/Q&gt;&lt;R&gt;1&lt;/R&gt;&lt;C&gt;1&lt;/C&gt;&lt;D xsi:type="xsd:double"&gt;786.15&lt;/D&gt;&lt;/FQL&gt;&lt;FQL&gt;&lt;Q&gt;US4180561072^FF_PTX_INC(ANN_R,1/1/2018,12/31/2018)&lt;/Q&gt;&lt;R&gt;1&lt;/R&gt;&lt;C&gt;1&lt;/C&gt;&lt;D xsi:type="xsd:double"&gt;270.402&lt;/D&gt;&lt;/FQL&gt;&lt;FQL&gt;&lt;Q&gt;US4180561072^FF_PTX_INC(ANN_R,1/1/2019,12/31/2019)&lt;/Q&gt;&lt;R&gt;1&lt;/R&gt;&lt;C&gt;1&lt;/C&gt;&lt;D xsi:type="xsd:double"&gt;594.21&lt;/D&gt;&lt;/FQL&gt;&lt;FQL&gt;&lt;Q&gt;US4180561072^FF_PTX_INC(ANN_R,1/1/2020,12/31/2020)&lt;/Q&gt;&lt;R&gt;1&lt;/R&gt;&lt;C&gt;1&lt;/C&gt;&lt;D xsi:type="xsd:double"&gt;322.062&lt;/D&gt;&lt;/FQL&gt;&lt;FQL&gt;&lt;Q&gt;US4180561072^SUS_RR_RISK_SCORE(NOW,NOW,,"ESG")&lt;/Q&gt;&lt;R&gt;0&lt;/R&gt;&lt;C&gt;0&lt;/C&gt;&lt;/FQL&gt;&lt;FQL&gt;&lt;Q&gt;US4180561072^SUS_EC_RISK_SCORE(NOW,NOW,,"SOC")&lt;/Q&gt;&lt;R&gt;0&lt;/R&gt;&lt;C&gt;0&lt;/C&gt;&lt;/FQL&gt;&lt;FQL&gt;&lt;Q&gt;US4180561072^SUS_EC_RISK_SCORE(NOW,NOW,,"GOV")&lt;/Q&gt;&lt;R&gt;0&lt;/R&gt;&lt;C&gt;0&lt;/C&gt;&lt;/FQL&gt;&lt;FQL&gt;&lt;Q&gt;US15189T1079^FG_FACTSET_SECTOR&lt;/Q&gt;&lt;R&gt;1&lt;/R&gt;&lt;C&gt;1&lt;/C&gt;&lt;D xsi:type="xsd:string"&gt;Utilities&lt;/D&gt;&lt;/FQL&gt;&lt;FQL&gt;&lt;Q&gt;US15189T1079^FG_GICS_SECTOR&lt;/Q&gt;&lt;R&gt;1&lt;/R&gt;&lt;C&gt;1&lt;/C&gt;&lt;D xsi:type="xsd:string"&gt;Utilities&lt;/D&gt;&lt;/FQL&gt;&lt;FQL&gt;&lt;Q&gt;US15189T1079^FF_TAX_RATE(ANN_R,1/1/2016,12/31/2016)&lt;/Q&gt;&lt;R&gt;1&lt;/R&gt;&lt;C&gt;1&lt;/C&gt;&lt;D xsi:type="xsd:double"&gt;37.0262390670554&lt;/D&gt;&lt;/FQL&gt;&lt;FQL&gt;&lt;Q&gt;US15189T1079^FF_TAX_RATE(ANN_R,1/1/2017,12/31/2017)&lt;/Q&gt;&lt;R&gt;1&lt;/R&gt;&lt;C&gt;1&lt;/C&gt;&lt;D xsi:type="xsd:double"&gt;-68.5794920037629&lt;/D&gt;&lt;/FQL&gt;&lt;FQL&gt;&lt;Q&gt;US15189T1079^FF_TAX_RATE(ANN_R,1/1/2018,12/31/2018)&lt;/Q&gt;&lt;R&gt;1&lt;/R&gt;&lt;C&gt;1&lt;/C&gt;&lt;D xsi:type="xsd:double"&gt;28.4046692607004&lt;/D&gt;&lt;/FQL&gt;&lt;FQL&gt;&lt;Q&gt;US15189T1079^FF_TAX_RATE(ANN_R,1/1/2019,12/31/2019)&lt;/Q&gt;&lt;R&gt;1&lt;/R&gt;&lt;C&gt;1&lt;/C&gt;&lt;D xsi:type="xsd:double"&gt;11.8863049095607&lt;/D&gt;&lt;/FQL&gt;&lt;FQL&gt;&lt;Q&gt;US15189T1079^FF_TAX_RATE(ANN_R,1/1/2020,12/31/2020)&lt;/Q&gt;&lt;R&gt;0&lt;/R&gt;&lt;C&gt;0&lt;/C&gt;&lt;/FQL&gt;&lt;FQL&gt;&lt;Q&gt;US15189T1079^FF_TAX_CF(ANN_R,1/1/2016,12/31/2016)&lt;/Q&gt;&lt;R&gt;1&lt;/R&gt;&lt;C&gt;1&lt;/C&gt;&lt;D xsi:type="xsd:double"&gt;-104&lt;/D&gt;&lt;/FQL&gt;&lt;FQL&gt;&lt;Q&gt;US15189T1079^FF_TAX_CF(ANN_R,1/1/2017,12/31/2017)&lt;/Q&gt;&lt;R&gt;1&lt;/R&gt;&lt;C&gt;1&lt;/C&gt;&lt;D xsi:type="xsd:double"&gt;15&lt;/D&gt;&lt;/FQL&gt;&lt;FQL&gt;&lt;Q&gt;US15189T1079^FF_TAX_CF(ANN_R,1/1/2018,12/31/2018)&lt;/Q&gt;&lt;R&gt;1&lt;/R&gt;&lt;C&gt;1&lt;/C&gt;&lt;D xsi:type="xsd:double"&gt;89&lt;/D&gt;&lt;/FQL&gt;&lt;FQL&gt;&lt;Q&gt;US15189T1079^FF_TAX_CF(ANN_R,1/1/2019,12/31/2019)&lt;/Q&gt;&lt;R&gt;1&lt;/R&gt;&lt;C&gt;1&lt;/C&gt;&lt;D xsi:type="xsd:double"&gt;155&lt;/D&gt;&lt;/FQL&gt;&lt;FQL&gt;&lt;Q&gt;US15189T1079^FF_TAX_CF(ANN_R,1/1/2020,12/31/2020)&lt;/Q&gt;&lt;R&gt;1&lt;/R&gt;&lt;C&gt;1&lt;/C&gt;&lt;D xsi:type="xsd:double"&gt;161&lt;/D&gt;&lt;/FQL&gt;&lt;FQL&gt;&lt;Q&gt;US15189T1079^FF_PTX_INC(ANN_R,1/1/2016,12/31/2016)&lt;/Q&gt;&lt;R&gt;1&lt;/R&gt;&lt;C&gt;1&lt;/C&gt;&lt;D xsi:type="xsd:double"&gt;686&lt;/D&gt;&lt;/FQL&gt;&lt;FQL&gt;&lt;Q&gt;US15189T1079^FF_PTX_INC(ANN_R,1/1/2017,12/31/2017)&lt;/Q&gt;&lt;R&gt;1&lt;/R&gt;&lt;C&gt;1&lt;/C&gt;&lt;D xsi:type="xsd:double"&gt;1063&lt;/D&gt;&lt;/FQL&gt;&lt;FQL&gt;&lt;Q&gt;US15189T1079^FF_PTX_INC(ANN_R,1/1/2018,12/31/2018)&lt;/Q&gt;&lt;R&gt;1&lt;/R&gt;&lt;C&gt;1&lt;/C&gt;&lt;D xsi:type="xsd:double"&gt;514&lt;/D&gt;&lt;/FQL&gt;&lt;FQL&gt;&lt;Q&gt;US15189T1079^FF_PTX_INC(ANN_R,1/1/2019,12/31/2019)&lt;/Q&gt;&lt;R&gt;1&lt;/R&gt;&lt;C&gt;1&lt;/C&gt;&lt;D xsi:type="xsd:double"&gt;774&lt;/D&gt;&lt;/FQL&gt;&lt;FQL&gt;&lt;Q&gt;US15189T1079^FF_PTX_INC(ANN_R,1/1/2020,12/31/2020)&lt;/Q&gt;&lt;R&gt;1&lt;/R&gt;&lt;C&gt;1&lt;/C&gt;&lt;D xsi:type="xsd:double"&gt;-865&lt;/D&gt;&lt;/FQL&gt;&lt;FQL&gt;&lt;Q&gt;US15189T1079^SUS_RR_RISK_SCORE(NOW,NOW,,"ESG")&lt;/Q&gt;&lt;R&gt;0&lt;/R&gt;&lt;C&gt;0&lt;/C&gt;&lt;/FQL&gt;&lt;FQL&gt;&lt;Q&gt;US15189T1079^SUS_EC_RISK_SCORE(NOW,NOW,,"SOC")&lt;/Q&gt;&lt;R&gt;0&lt;/R&gt;&lt;C&gt;0&lt;/C&gt;&lt;/FQL&gt;&lt;FQL&gt;&lt;Q&gt;US15189T1079^SUS_EC_RISK_SCORE(NOW,NOW,,"GOV")&lt;/Q&gt;&lt;R&gt;0&lt;/R&gt;&lt;C&gt;0&lt;/C&gt;&lt;/FQL&gt;&lt;FQL&gt;&lt;Q&gt;MYL1295OO004^FG_FACTSET_SECTOR&lt;/Q&gt;&lt;R&gt;1&lt;/R&gt;&lt;C&gt;1&lt;/C&gt;&lt;D xsi:type="xsd:string"&gt;Finance&lt;/D&gt;&lt;/FQL&gt;&lt;FQL&gt;&lt;Q&gt;MYL1295OO004^FG_GICS_SECTOR&lt;/Q&gt;&lt;R&gt;0&lt;/R&gt;&lt;C&gt;0&lt;/C&gt;&lt;/FQL&gt;&lt;FQL&gt;&lt;Q&gt;MYL1295OO004^FF_TAX_RATE(ANN_R,1/1/2016,12/31/2016)&lt;/Q&gt;&lt;R&gt;1&lt;/R&gt;&lt;C&gt;1&lt;/C&gt;&lt;D xsi:type="xsd:double"&gt;19.6346955310285&lt;/D&gt;&lt;/FQL&gt;&lt;FQL&gt;&lt;Q&gt;MYL1295OO004^FF_TAX_RATE(ANN_R,1/1/2017,12/31/2017)&lt;/Q&gt;&lt;R&gt;1&lt;/R&gt;&lt;C&gt;1&lt;/C&gt;&lt;D xsi:type="xsd:double"&gt;22.0573178255014&lt;/D&gt;&lt;/FQL&gt;&lt;FQL&gt;&lt;Q&gt;MYL1295OO004^FF_TAX_RATE(ANN_R,1/1/2018,12/31/2018)&lt;/Q&gt;&lt;R&gt;1&lt;/R&gt;&lt;C&gt;1&lt;/C&gt;&lt;D xsi:type="xsd:double"&gt;20.2405609424577&lt;/D&gt;&lt;/FQL&gt;&lt;FQL&gt;&lt;Q&gt;MYL1295OO004^FF_TAX_RATE(ANN_R,1/1/2019,12/31/2019)&lt;/Q&gt;&lt;R&gt;1&lt;/R&gt;&lt;C&gt;1&lt;/C&gt;&lt;D xsi:type="xsd:double"&gt;21.7923972378466&lt;/D&gt;&lt;/FQL&gt;&lt;FQL&gt;&lt;Q&gt;MYL1295OO004^FF_TAX_RATE(ANN_R,1/1/2020,12/31/2020)&lt;/Q&gt;&lt;R&gt;1&lt;/R&gt;&lt;C&gt;1&lt;/C&gt;&lt;D xsi:type="xsd:double"&gt;21.5240960989572&lt;/D&gt;&lt;/FQL&gt;&lt;FQL&gt;&lt;Q&gt;MYL1295OO004^FF_TAX_CF(ANN_R,1/1/2016,12/31/2016)&lt;/Q&gt;&lt;R&gt;1&lt;/R&gt;&lt;C&gt;1&lt;/C&gt;&lt;D xsi:type="xsd:double"&gt;1396.698&lt;/D&gt;&lt;/FQL&gt;&lt;FQL&gt;&lt;Q&gt;MYL1295OO004^FF_TAX_CF(ANN_R,1/1/2017,12/31/2017)&lt;/Q&gt;&lt;R&gt;1&lt;/R&gt;&lt;C&gt;1&lt;/C&gt;&lt;D xsi:type="xsd:double"&gt;1466.5&lt;/D&gt;&lt;/FQL&gt;&lt;FQL&gt;&lt;Q&gt;MYL1295OO004^FF_TAX_CF(ANN_R,1/1/2018,12/31/2018)&lt;/Q&gt;&lt;R&gt;1&lt;/R&gt;&lt;C&gt;1&lt;/C&gt;&lt;D xsi:type="xsd:double"&gt;1680.812&lt;/D&gt;&lt;/FQL&gt;&lt;FQL&gt;&lt;Q&gt;MYL1295OO004^FF_TAX_CF(ANN_R,1/1/2019,12/31/2019)&lt;/Q&gt;&lt;R&gt;1&lt;/R&gt;&lt;C&gt;1&lt;/C&gt;&lt;D xsi:type="xsd:double"&gt;1379.464&lt;/D&gt;&lt;/FQL&gt;&lt;FQL&gt;&lt;Q&gt;MYL1295OO004^FF_TAX_CF(ANN_R,1/1/2020,12/31/2020)&lt;/Q&gt;&lt;R&gt;1&lt;/R&gt;&lt;C&gt;1&lt;/C&gt;&lt;D xsi:type="xsd:double"&gt;1097.185&lt;/D&gt;&lt;/FQL&gt;&lt;FQL&gt;&lt;Q&gt;MYL1295OO004^FF_PTX_INC(ANN_R,1/1/2016,12/31/2016)&lt;/Q&gt;&lt;R&gt;1&lt;/R&gt;&lt;C&gt;1&lt;/C&gt;&lt;D xsi:type="xsd:double"&gt;6552.671&lt;/D&gt;&lt;/FQL&gt;&lt;FQL&gt;&lt;Q&gt;MYL1295OO004^FF_PTX_INC(ANN_R,1/1/2017,12/31/2017)&lt;/Q&gt;&lt;R&gt;1&lt;/R&gt;&lt;C&gt;1&lt;/C&gt;&lt;D xsi:type="xsd:double"&gt;7120.961&lt;/D&gt;&lt;/FQL&gt;&lt;FQL&gt;&lt;Q&gt;MYL1295OO004^FF_PTX_INC(ANN_R,1/1/2018,12/31/2018)&lt;/Q&gt;&lt;R&gt;1&lt;/R&gt;&lt;C&gt;1&lt;/C&gt;&lt;D xsi:type="xsd:double"&gt;7095.915&lt;/D&gt;&lt;/FQL&gt;&lt;FQL&gt;&lt;Q&gt;MYL1295OO004^FF_PTX_INC(ANN_R,1/1/2019,12/31/2019)&lt;/Q&gt;&lt;R&gt;1&lt;/R&gt;&lt;C&gt;1&lt;/C&gt;&lt;D xsi:type="xsd:double"&gt;7134.144&lt;/D&gt;&lt;/FQL&gt;&lt;FQL&gt;&lt;Q&gt;MYL1295OO004^FF_PTX_INC(ANN_R,1/1/2020,12/31/2020)&lt;/Q&gt;&lt;R&gt;1&lt;/R&gt;&lt;C&gt;1&lt;/C&gt;&lt;D xsi:type="xsd:double"&gt;6285.063&lt;/D&gt;&lt;/FQL&gt;&lt;FQL&gt;&lt;Q&gt;MYL1295OO004^SUS_RR_RISK_SCORE(NOW,NOW,,"ESG")&lt;/Q&gt;&lt;R&gt;0&lt;/R&gt;&lt;C&gt;0&lt;/C&gt;&lt;/FQL&gt;&lt;FQL&gt;&lt;Q&gt;MYL1295OO004^SUS_EC_RISK_SCORE(NOW,NOW,,"SOC")&lt;/Q&gt;&lt;R&gt;0&lt;/R&gt;&lt;C&gt;0&lt;/C&gt;&lt;/FQL&gt;&lt;FQL&gt;&lt;Q&gt;MYL1295OO004^SUS_EC_RISK_SCORE(NOW,NOW,,"GOV")&lt;/Q&gt;&lt;R&gt;0&lt;/R&gt;&lt;C&gt;0&lt;/C&gt;&lt;/FQL&gt;&lt;FQL&gt;&lt;Q&gt;DE0007165631^FG_FACTSET_SECTOR&lt;/Q&gt;&lt;R&gt;1&lt;/R&gt;&lt;C&gt;1&lt;/C&gt;&lt;D xsi:type="xsd:string"&gt;Health Technology&lt;/D&gt;&lt;/FQL&gt;&lt;FQL&gt;&lt;Q&gt;DE0007165631^FG_GICS_SECTOR&lt;/Q&gt;&lt;R&gt;0&lt;/R&gt;&lt;C&gt;0&lt;/C&gt;&lt;/FQL&gt;&lt;FQL&gt;&lt;Q&gt;DE0007165631^FF_TAX_RATE(ANN_R,1/1/2016,12/31/2016)&lt;/Q&gt;&lt;R&gt;1&lt;/R&gt;&lt;C&gt;1&lt;/C&gt;&lt;D xsi:type="xsd:double"&gt;28.9575024742046&lt;/D&gt;&lt;/FQL&gt;&lt;FQL&gt;&lt;Q&gt;DE0007165631^FF_TAX_RATE(ANN_R,1/1/2017,12/31/2017)&lt;/Q&gt;&lt;R&gt;1&lt;/R&gt;&lt;C&gt;1&lt;/C&gt;&lt;D xsi:type="xsd:double"&gt;20.8062231279668&lt;/D&gt;&lt;/FQL&gt;&lt;FQL&gt;&lt;Q&gt;DE0007165631^FF_TAX_RATE(ANN_R,1/1/2018,12/31/2018)&lt;/Q&gt;&lt;R&gt;1&lt;/R&gt;&lt;C&gt;1&lt;/C&gt;&lt;D xsi:type="xsd:double"&gt;27.0477844068047&lt;/D&gt;&lt;/FQL&gt;&lt;FQL&gt;&lt;Q&gt;DE0007165631^FF_TAX_RATE(ANN_R,1/1/2019,12/31/2019)&lt;/Q&gt;&lt;R&gt;1&lt;/R&gt;&lt;C&gt;1&lt;/C&gt;&lt;D xsi:type="xsd:double"&gt;27.8531563852153&lt;/D&gt;&lt;/FQL&gt;&lt;FQL&gt;&lt;Q&gt;DE0007165631^FF_TAX_RATE(ANN_R,1/1/2020,12/31/2020)&lt;/Q&gt;&lt;R&gt;1&lt;/R&gt;&lt;C&gt;1&lt;/C&gt;&lt;D xsi:type="xsd:double"&gt;28.0311272896602&lt;/D&gt;&lt;/FQL&gt;&lt;FQL&gt;&lt;Q&gt;DE0007165631^FF_TAX_CF(ANN_R,1/1/2016,12/31/2016)&lt;/Q&gt;&lt;R&gt;1&lt;/R&gt;&lt;C&gt;1&lt;/C&gt;&lt;D xsi:type="xsd:double"&gt;65.879&lt;/D&gt;&lt;/FQL&gt;&lt;FQL&gt;&lt;Q&gt;DE0007165631^FF_TAX_CF(ANN_R,1/1/2017,12/31/2017)&lt;/Q&gt;&lt;R&gt;1&lt;/R&gt;&lt;C&gt;1&lt;/C&gt;&lt;D xsi:type="xsd:double"&gt;54.591&lt;/D&gt;&lt;/FQL&gt;&lt;FQL&gt;&lt;Q&gt;DE0007165631^FF_TAX_CF(ANN_R,1/1/2018,12/31/2018)&lt;/Q&gt;&lt;R&gt;1&lt;/R&gt;&lt;C&gt;1&lt;/C&gt;&lt;D xsi:type="xsd:double"&gt;69.571&lt;/D&gt;&lt;/FQL&gt;&lt;FQL&gt;&lt;Q&gt;DE0007165631^FF_TAX_CF(ANN_R,1/1/2019,12/31/2019)&lt;/Q&gt;&lt;R&gt;1&lt;/R&gt;&lt;C&gt;1&lt;/C&gt;&lt;D xsi:type="xsd:double"&gt;69.318&lt;/D&gt;&lt;/FQL&gt;&lt;FQL&gt;&lt;Q&gt;DE0007165631^FF_TAX_CF(ANN_R,1/1/2020,12/31/2020)&lt;/Q&gt;&lt;R&gt;1&lt;/R&gt;&lt;C&gt;1&lt;/C&gt;&lt;D xsi:type="xsd:double"&gt;120.052&lt;/D&gt;&lt;/FQL&gt;&lt;FQL&gt;&lt;Q&gt;DE0007165631^FF_PTX_INC(ANN_R,1/1/2016,12/31/2016)&lt;/Q&gt;&lt;R&gt;1&lt;/R&gt;&lt;C&gt;1&lt;/C&gt;&lt;D xsi:type="xsd:double"&gt;204.106&lt;/D&gt;&lt;/FQL&gt;&lt;FQL&gt;&lt;Q&gt;DE0007165631^FF_PTX_INC(ANN_R,1/1/2017,12/31/2017)&lt;/Q&gt;&lt;R&gt;1&lt;/R&gt;&lt;C&gt;1&lt;/C&gt;&lt;D xsi:type="xsd:double"&gt;201.185&lt;/D&gt;&lt;/FQL&gt;&lt;FQL&gt;&lt;Q&gt;DE0007165631^FF_PTX_INC(ANN_R,1/1/2018,12/31/2018)&lt;/Q&gt;&lt;R&gt;1&lt;/R&gt;&lt;C&gt;1&lt;/C&gt;&lt;D xsi:type="xsd:double"&gt;270.695&lt;/D&gt;&lt;/FQL&gt;&lt;FQL&gt;&lt;Q&gt;DE0007165631^FF_PTX_INC(ANN_R,1/1/2019,12/31/2019)&lt;/Q&gt;&lt;R&gt;1&lt;/R&gt;&lt;C&gt;1&lt;/C&gt;&lt;D xsi:type="xsd:double"&gt;302.989&lt;/D&gt;&lt;/FQL&gt;&lt;FQL&gt;&lt;Q&gt;DE0007165631^FF_PTX_INC(ANN_R,1/1/2020,12/31/2020)&lt;/Q&gt;&lt;R&gt;1&lt;/R&gt;&lt;C&gt;1&lt;/C&gt;&lt;D xsi:type="xsd:double"&gt;446.682&lt;/D&gt;&lt;/FQL&gt;&lt;FQL&gt;&lt;Q&gt;DE0007165631^SUS_RR_RISK_SCORE(NOW,NOW,,"ESG")&lt;/Q&gt;&lt;R&gt;1&lt;/R&gt;&lt;C&gt;1&lt;/C&gt;&lt;D xsi:type="xsd:double"&gt;17.00870625&lt;/D&gt;&lt;/FQL&gt;&lt;FQL&gt;&lt;Q&gt;DE0007165631^SUS_EC_RISK_SCORE(NOW,NOW,,"SOC")&lt;/Q&gt;&lt;R&gt;1&lt;/R&gt;&lt;C&gt;1&lt;/C&gt;&lt;D xsi:type="xsd:string"&gt;8.916956&lt;/D&gt;&lt;/FQL&gt;&lt;FQL&gt;&lt;Q&gt;DE0007165631^SUS_EC_RISK_SCORE(NOW,NOW,,"GOV")&lt;/Q&gt;&lt;R&gt;1&lt;/R&gt;&lt;C&gt;1&lt;/C&gt;&lt;D xsi:type="xsd:string"&gt;7.123275&lt;/D&gt;&lt;/FQL&gt;&lt;FQL&gt;&lt;Q&gt;JP3814800003^FG_FACTSET_SECTOR&lt;/Q&gt;&lt;R&gt;1&lt;/R&gt;&lt;C&gt;1&lt;/C&gt;&lt;D xsi:type="xsd:string"&gt;Consumer Durables&lt;/D&gt;&lt;/FQL&gt;&lt;FQL&gt;&lt;Q&gt;JP3814800003^FG_GICS_SECTOR&lt;/Q&gt;&lt;R&gt;0&lt;/R&gt;&lt;C&gt;0&lt;/C&gt;&lt;/FQL&gt;&lt;FQL&gt;&lt;Q&gt;JP3814800003^FF_TAX_RATE(ANN_R,1/1/2016,12/31/2016)&lt;/Q&gt;&lt;R&gt;1&lt;/R&gt;&lt;C&gt;1&lt;/C&gt;&lt;D xsi:type="xsd:double"&gt;29.5061574822739&lt;/D&gt;&lt;/FQL&gt;&lt;FQL&gt;&lt;Q&gt;JP3814800003^FF_TAX_RATE(ANN_R,1/1/2017,12/31/2017)&lt;/Q&gt;&lt;R&gt;1&lt;/R&gt;&lt;C&gt;1&lt;/C&gt;&lt;D xsi:type="xsd:double"&gt;28.1592115430902&lt;/D&gt;&lt;/FQL&gt;&lt;FQL&gt;&lt;Q&gt;JP3814800003^FF_TAX_RATE(ANN_R,1/1/2018,12/31/2018)&lt;/Q&gt;&lt;R&gt;1&lt;/R&gt;&lt;C&gt;1&lt;/C&gt;&lt;D xsi:type="xsd:double"&gt;25.4257752068339&lt;/D&gt;&lt;/FQL&gt;&lt;FQL&gt;&lt;Q&gt;JP3814800003^FF_TAX_RATE(ANN_R,1/1/2019,12/31/2019)&lt;/Q&gt;&lt;R&gt;1&lt;/R&gt;&lt;C&gt;1&lt;/C&gt;&lt;D xsi:type="xsd:double"&gt;24.3175685119284&lt;/D&gt;&lt;/FQL&gt;&lt;FQL&gt;&lt;Q&gt;JP3814800003^FF_TAX_RATE(ANN_R,1/1/2020,12/31/2020)&lt;/Q&gt;&lt;R&gt;1&lt;/R&gt;&lt;C&gt;1&lt;/C&gt;&lt;D xsi:type="xsd:double"&gt;26.5174134144932&lt;/D&gt;&lt;/FQL&gt;&lt;FQL&gt;&lt;Q&gt;JP3814800003^FF_TAX_CF(ANN_R,1/1/2016,12/31/2016)&lt;/Q&gt;&lt;R&gt;1&lt;/R&gt;&lt;C&gt;1&lt;/C&gt;&lt;D xsi:type="xsd:double"&gt;144418&lt;/D&gt;&lt;/FQL&gt;&lt;FQL&gt;&lt;Q&gt;JP3814800003^FF_TAX_CF(ANN_R,1/1/2017,12/31/2017)&lt;/Q&gt;&lt;R&gt;1&lt;/R&gt;&lt;C&gt;1&lt;/C&gt;&lt;D xsi:type="xsd:double"&gt;208190&lt;/D&gt;&lt;/FQL&gt;&lt;FQL&gt;&lt;Q&gt;JP3814800003^FF_TAX_CF(ANN_R,1/1/2018,12/31/2018)&lt;/Q&gt;&lt;R&gt;1&lt;/R&gt;&lt;C&gt;1&lt;/C&gt;&lt;D xsi:type="xsd:double"&gt;81245&lt;/D&gt;&lt;/FQL&gt;&lt;FQL&gt;&lt;Q&gt;JP3814800003^FF_TAX_CF(ANN_R,1/1/2019,12/31/2019)&lt;/Q&gt;&lt;R&gt;1&lt;/R&gt;&lt;C&gt;1&lt;/C&gt;&lt;D xsi:type="xsd:double"&gt;100295&lt;/D&gt;&lt;/FQL&gt;&lt;FQL&gt;&lt;Q&gt;JP3814800003^FF_TAX_CF(ANN_R,1/1/2020,12/31/2020)&lt;/Q&gt;&lt;R&gt;1&lt;/R&gt;&lt;C&gt;1&lt;/C&gt;&lt;D xsi:type="xsd:double"&gt;47486&lt;/D&gt;&lt;/FQL&gt;&lt;FQL&gt;&lt;Q&gt;JP3814800003^FF_PTX_INC(ANN_R,1/1/2016,12/31/2016)&lt;/Q&gt;&lt;R&gt;1&lt;/R&gt;&lt;C&gt;1&lt;/C&gt;&lt;D xsi:type="xsd:double"&gt;619003&lt;/D&gt;&lt;/FQL&gt;&lt;FQL&gt;&lt;Q&gt;JP3814800003^FF_PTX_INC(ANN_R,1/1/2017,12/31/2017)&lt;/Q&gt;&lt;R&gt;1&lt;/R&gt;&lt;C&gt;1&lt;/C&gt;&lt;D xsi:type="xsd:double"&gt;394695&lt;/D&gt;&lt;/FQL&gt;&lt;FQL&gt;&lt;Q&gt;JP3814800003^FF_PTX_INC(ANN_R,1/1/2018,12/31/2018)&lt;/Q&gt;&lt;R&gt;1&lt;/R&gt;&lt;C&gt;1&lt;/C&gt;&lt;D xsi:type="xsd:double"&gt;297340&lt;/D&gt;&lt;/FQL&gt;&lt;FQL&gt;&lt;Q&gt;JP3814800003^FF_PTX_INC(ANN_R,1/1/2019,12/31/2019)&lt;/Q&gt;&lt;R&gt;1&lt;/R&gt;&lt;C&gt;1&lt;/C&gt;&lt;D xsi:type="xsd:double"&gt;186026&lt;/D&gt;&lt;/FQL&gt;&lt;FQL&gt;&lt;Q&gt;JP3814800003^FF_PTX_INC(ANN_R,1/1/2020,12/31/2020)&lt;/Q&gt;&lt;R&gt;1&lt;/R&gt;&lt;C&gt;1&lt;/C&gt;&lt;D xsi:type="xsd:double"&gt;207656&lt;/D&gt;&lt;/FQL&gt;&lt;FQL&gt;&lt;Q&gt;JP3814800003^SUS_RR_RISK_SCORE(NOW,NOW,,"ESG")&lt;/Q&gt;&lt;R&gt;0&lt;/R&gt;&lt;C&gt;0&lt;/C&gt;&lt;/FQL&gt;&lt;FQL&gt;&lt;Q&gt;JP3814800003^SUS_EC_RISK_SCORE(NOW,NOW,,"SOC")&lt;/Q&gt;&lt;R&gt;0&lt;/R&gt;&lt;C&gt;0&lt;/C&gt;&lt;/FQL&gt;&lt;FQL&gt;&lt;Q&gt;JP3814800003^SUS_EC_RISK_SCORE(NOW,NOW,,"GOV")&lt;/Q&gt;&lt;R&gt;0&lt;/R&gt;&lt;C&gt;0&lt;/C&gt;&lt;/FQL&gt;&lt;FQL&gt;&lt;Q&gt;RU0009033591^FG_FACTSET_SECTOR&lt;/Q&gt;&lt;R&gt;1&lt;/R&gt;&lt;C&gt;1&lt;/C&gt;&lt;D xsi:type="xsd:string"&gt;Energy Minerals&lt;/D&gt;&lt;/FQL&gt;&lt;FQL&gt;&lt;Q&gt;RU0009033591^FG_GICS_SECTOR&lt;/Q&gt;&lt;R&gt;0&lt;/R&gt;&lt;C&gt;0&lt;/C&gt;&lt;/FQL&gt;&lt;FQL&gt;&lt;Q&gt;RU0009033591^FF_TAX_RATE(ANN_R,1/1/2016,12/31/2016)&lt;/Q&gt;&lt;R&gt;1&lt;/R&gt;&lt;C&gt;1&lt;/C&gt;&lt;D xsi:type="xsd:double"&gt;24.6557214634492&lt;/D&gt;&lt;/FQL&gt;&lt;FQL&gt;&lt;Q&gt;RU0009033591^FF_TAX_RATE(ANN_R,1/1/2017,12/31/2017)&lt;/Q&gt;&lt;R&gt;1&lt;/R&gt;&lt;C&gt;1&lt;/C&gt;&lt;D xsi:type="xsd:double"&gt;24.2412013598454&lt;/D&gt;&lt;/FQL&gt;&lt;FQL&gt;&lt;Q&gt;RU0009033591^FF_TAX_RATE(ANN_R,1/1/2018,12/31/2018)&lt;/Q&gt;&lt;R&gt;1&lt;/R&gt;&lt;C&gt;1&lt;/C&gt;&lt;D xsi:type="xsd:double"&gt;22.7305429459391&lt;/D&gt;&lt;/FQL&gt;&lt;FQL&gt;&lt;Q&gt;RU0009033591^FF_TAX_RATE(ANN_R,1/1/2019,12/31/2019)&lt;/Q&gt;&lt;R&gt;1&lt;/R&gt;&lt;C&gt;1&lt;/C&gt;&lt;D xsi:type="xsd:double"&gt;23.6004995737763&lt;/D&gt;&lt;/FQL&gt;&lt;FQL&gt;&lt;Q&gt;RU0009033591^FF_TAX_RATE(ANN_R,1/1/2020,12/31/2020)&lt;/Q&gt;&lt;R&gt;1&lt;/R&gt;&lt;C&gt;1&lt;/C&gt;&lt;D xsi:type="xsd:double"&gt;25.106516245093&lt;/D&gt;&lt;/FQL&gt;&lt;FQL&gt;&lt;Q&gt;RU0009033591^FF_TAX_CF(ANN_R,1/1/2016,12/31/2016)&lt;/Q&gt;&lt;R&gt;1&lt;/R&gt;&lt;C&gt;1&lt;/C&gt;&lt;D xsi:type="xsd:double"&gt;26888&lt;/D&gt;&lt;/FQL&gt;&lt;FQL&gt;&lt;Q&gt;RU0009033591^FF_TAX_CF(ANN_R,1/1/2017,12/31/2017)&lt;/Q&gt;&lt;R&gt;1&lt;/R&gt;&lt;C&gt;1&lt;/C&gt;&lt;D xsi:type="xsd:double"&gt;35144&lt;/D&gt;&lt;/FQL&gt;&lt;FQL&gt;&lt;Q&gt;RU0009033591^FF_TAX_CF(ANN_R,1/1/2018,12/31/2018)&lt;/Q&gt;&lt;R&gt;1&lt;/R&gt;&lt;C&gt;1&lt;/C&gt;&lt;D xsi:type="xsd:double"&gt;58150&lt;/D&gt;&lt;/FQL&gt;&lt;FQL&gt;&lt;Q&gt;RU0009033591^FF_TAX_CF(ANN_R,1/1/2019,12/31/2019)&lt;/Q&gt;&lt;R&gt;1&lt;/R&gt;&lt;C&gt;1&lt;/C&gt;&lt;D xsi:type="xsd:double"&gt;64268&lt;/D&gt;&lt;/FQL&gt;&lt;FQL&gt;&lt;Q&gt;RU0009033591^FF_TAX_CF(ANN_R,1/1/2020,12/31/2020)&lt;/Q&gt;&lt;R&gt;1&lt;/R&gt;&lt;C&gt;1&lt;/C&gt;&lt;D xsi:type="xsd:double"&gt;29670&lt;/D&gt;&lt;/FQL&gt;&lt;FQL&gt;&lt;Q&gt;RU0009033591^FF_PTX_INC(ANN_R,1/1/2016,12/31/2016)&lt;/Q&gt;&lt;R&gt;1&lt;/R&gt;&lt;C&gt;1&lt;/C&gt;&lt;D xsi:type="xsd:double"&gt;141310&lt;/D&gt;&lt;/FQL&gt;&lt;FQL&gt;&lt;Q&gt;RU0009033591^FF_PTX_INC(ANN_R,1/1/2017,12/31/2017)&lt;/Q&gt;&lt;R&gt;1&lt;/R&gt;&lt;C&gt;1&lt;/C&gt;&lt;D xsi:type="xsd:double"&gt;163548&lt;/D&gt;&lt;/FQL&gt;&lt;FQL&gt;&lt;Q&gt;RU0009033591^FF_PTX_INC(ANN_R,1/1/2018,12/31/2018)&lt;/Q&gt;&lt;R&gt;1&lt;/R&gt;&lt;C&gt;1&lt;/C&gt;&lt;D xsi:type="xsd:double"&gt;273821&lt;/D&gt;&lt;/FQL&gt;&lt;FQL&gt;&lt;Q&gt;RU0009033591^FF_PTX_INC(ANN_R,1/1/2019,12/31/2019)&lt;/Q&gt;&lt;R&gt;1&lt;/R&gt;&lt;C&gt;1&lt;/C&gt;&lt;D xsi:type="xsd:double"&gt;252215&lt;/D&gt;&lt;/FQL&gt;&lt;FQL&gt;&lt;Q&gt;RU0009033591^FF_PTX_INC(ANN_R,1/1/2020,12/31/2020)&lt;/Q&gt;&lt;R&gt;1&lt;/R&gt;&lt;C&gt;1&lt;/C&gt;&lt;D xsi:type="xsd:double"&gt;137303&lt;/D&gt;&lt;/FQL&gt;&lt;FQL&gt;&lt;Q&gt;RU0009033591^SUS_RR_RISK_SCORE(NOW,NOW,,"ESG")&lt;/Q&gt;&lt;R&gt;0&lt;/R&gt;&lt;C&gt;0&lt;/C&gt;&lt;/FQL&gt;&lt;FQL&gt;&lt;Q&gt;RU0009033591^SUS_EC_RISK_SCORE(NOW,NOW,,"SOC")&lt;/Q&gt;&lt;R&gt;0&lt;/R&gt;&lt;C&gt;0&lt;/C&gt;&lt;/FQL&gt;&lt;FQL&gt;&lt;Q&gt;RU0009033591^SUS_EC_RISK_SCORE(NOW,NOW,,"GOV")&lt;/Q&gt;&lt;R&gt;0&lt;/R&gt;&lt;C&gt;0&lt;/C&gt;&lt;/FQL&gt;&lt;FQL&gt;&lt;Q&gt;HK0291001490^FG_FACTSET_SECTOR&lt;/Q&gt;&lt;R&gt;1&lt;/R&gt;&lt;C&gt;1&lt;/C&gt;&lt;D xsi:type="xsd:string"&gt;Consumer Non-Durables&lt;/D&gt;&lt;/FQL&gt;&lt;FQL&gt;&lt;Q&gt;HK0291001490^FG_GICS_SECTOR&lt;/Q&gt;&lt;R&gt;0&lt;/R&gt;&lt;C&gt;0&lt;/C&gt;&lt;/FQL&gt;&lt;FQL&gt;&lt;Q&gt;HK0291001490^FF_TAX_RATE(ANN_R,1/1/2016,12/31/2016)&lt;/Q&gt;&lt;R&gt;1&lt;/R&gt;&lt;C&gt;1&lt;/C&gt;&lt;D xsi:type="xsd:double"&gt;18.4013801035078&lt;/D&gt;&lt;/FQL&gt;&lt;FQL&gt;&lt;Q&gt;HK0291001490^FF_TAX_RATE(ANN_R,1/1/2017,12/31/2017)&lt;/Q&gt;&lt;R&gt;1&lt;/R&gt;&lt;C&gt;1&lt;/C&gt;&lt;D xsi:type="xsd:double"&gt;34.6916299559471&lt;/D&gt;&lt;/FQL&gt;&lt;FQL&gt;&lt;Q&gt;HK0291001490^FF_TAX_RATE(ANN_R,1/1/2018,12/31/2018)&lt;/Q&gt;&lt;R&gt;1&lt;/R&gt;&lt;C&gt;1&lt;/C&gt;&lt;D xsi:type="xsd:double"&gt;35.7049608355092&lt;/D&gt;&lt;/FQL&gt;&lt;FQL&gt;&lt;Q&gt;HK0291001490^FF_TAX_RATE(ANN_R,1/1/2019,12/31/2019)&lt;/Q&gt;&lt;R&gt;1&lt;/R&gt;&lt;C&gt;1&lt;/C&gt;&lt;D xsi:type="xsd:double"&gt;40.5086285195277&lt;/D&gt;&lt;/FQL&gt;&lt;FQL&gt;&lt;Q&gt;HK0291001490^FF_TAX_RATE(ANN_R,1/1/2020,12/31/2020)&lt;/Q&gt;&lt;R&gt;1&lt;/R&gt;&lt;C&gt;1&lt;/C&gt;&lt;D xsi:type="xsd:double"&gt;30.4087736789632&lt;/D&gt;&lt;/FQL&gt;&lt;FQL&gt;&lt;Q&gt;HK0291001490^FF_TAX_CF(ANN_R,1/1/2016,12/31/2016)&lt;/Q&gt;&lt;R&gt;1&lt;/R&gt;&lt;C&gt;1&lt;/C&gt;&lt;D xsi:type="xsd:double"&gt;898.513837382707&lt;/D&gt;&lt;/FQL&gt;&lt;FQL&gt;&lt;Q&gt;HK0291001490^FF_TAX_CF(ANN_R,1/1/2017,12/31/2017)&lt;/Q&gt;&lt;R&gt;1&lt;/R&gt;&lt;C&gt;1&lt;/C&gt;&lt;D xsi:type="xsd:double"&gt;920.163342944339&lt;/D&gt;&lt;/FQL&gt;&lt;FQL&gt;&lt;Q&gt;HK0291001490^FF_TAX_CF(ANN_R,1/1/2018,12/31/2018)&lt;/Q&gt;&lt;R&gt;1&lt;/R&gt;&lt;C&gt;1&lt;/C&gt;&lt;D xsi:type="xsd:double"&gt;1043.50387605848&lt;/D&gt;&lt;/FQL&gt;&lt;FQL&gt;&lt;Q&gt;HK0291001490^FF_TAX_CF(ANN_R,1/1/2019,12/31/2019)&lt;/Q&gt;&lt;R&gt;1&lt;/R&gt;&lt;C&gt;1&lt;/C&gt;&lt;D xsi:type="xsd:double"&gt;800.54503474684&lt;/D&gt;&lt;/FQL&gt;&lt;FQL&gt;&lt;Q&gt;HK0291001490^FF_TAX_CF(ANN_R,1/1/2020,12/31/2020)&lt;/Q&gt;&lt;R&gt;1&lt;/R&gt;&lt;C&gt;1&lt;/C&gt;&lt;D xsi:type="xsd:double"&gt;1289.99998692056&lt;/D&gt;&lt;/FQL&gt;&lt;FQL&gt;&lt;Q&gt;HK0291001490^FF_PTX_INC(ANN_R,1/1/2016,12/31/2016)&lt;/Q&gt;&lt;R&gt;1&lt;/R&gt;&lt;C&gt;1&lt;/C&gt;&lt;D xsi:type="xsd:double"&gt;2031.87979610992&lt;/D&gt;&lt;/FQL&gt;&lt;FQL&gt;&lt;Q&gt;HK0291001490^FF_PTX_INC(ANN_R,1/1/2017,12/31/2017)&lt;/Q&gt;&lt;R&gt;1&lt;/R&gt;&lt;C&gt;1&lt;/C&gt;&lt;D xsi:type="xsd:double"&gt;2094.00580299113&lt;/D&gt;&lt;/FQL&gt;&lt;FQL&gt;&lt;Q&gt;HK0291001490^FF_PTX_INC(ANN_R,1/1/2018,12/31/2018)&lt;/Q&gt;&lt;R&gt;1&lt;/R&gt;&lt;C&gt;1&lt;/C&gt;&lt;D xsi:type="xsd:double"&gt;1814.58335768625&lt;/D&gt;&lt;/FQL&gt;&lt;FQL&gt;&lt;Q&gt;HK0291001490^FF_PTX_INC(ANN_R,1/1/2019,12/31/2019)&lt;/Q&gt;&lt;R&gt;1&lt;/R&gt;&lt;C&gt;1&lt;/C&gt;&lt;D xsi:type="xsd:double"&gt;2496.88408854468&lt;/D&gt;&lt;/FQL&gt;&lt;FQL&gt;&lt;Q&gt;HK0291001490^FF_PTX_INC(ANN_R,1/1/2020,12/31/2020)&lt;/Q&gt;&lt;R&gt;1&lt;/R&gt;&lt;C&gt;1&lt;/C&gt;&lt;D xsi:type="xsd:double"&gt;3381.19334550868&lt;/D&gt;&lt;/FQL&gt;&lt;FQL&gt;&lt;Q&gt;HK0291001490^SUS_RR_RISK_SCORE(NOW,NOW,,"ESG")&lt;/Q&gt;&lt;R&gt;1&lt;/R&gt;&lt;C&gt;1&lt;/C&gt;&lt;D xsi:type="xsd:double"&gt;29.903499375&lt;/D&gt;&lt;/FQL&gt;&lt;FQL&gt;&lt;Q&gt;HK0291001490^SUS_EC_RISK_SCORE(NOW,NOW,,"SOC")&lt;/Q&gt;&lt;R&gt;1&lt;/R&gt;&lt;C&gt;1&lt;/C&gt;&lt;D xsi:type="xsd:string"&gt;12.843591&lt;/D&gt;&lt;/FQL&gt;&lt;FQL&gt;&lt;Q&gt;HK0291001490^SUS_EC_RISK_SCORE(NOW,NOW,,"GOV")&lt;/Q&gt;&lt;R&gt;1&lt;/R&gt;&lt;C&gt;1&lt;/C&gt;&lt;D xsi:type="xsd:string"&gt;7.422019&lt;/D&gt;&lt;/FQL&gt;&lt;FQL&gt;&lt;Q&gt;US9285634021^FG_FACTSET_SECTOR&lt;/Q&gt;&lt;R&gt;1&lt;/R&gt;&lt;C&gt;1&lt;/C&gt;&lt;D xsi:type="xsd:string"&gt;Technology Services&lt;/D&gt;&lt;/FQL&gt;&lt;FQL&gt;&lt;Q&gt;US9285634021^FG_GICS_SECTOR&lt;/Q&gt;&lt;R&gt;0&lt;/R&gt;&lt;C&gt;0&lt;/C&gt;&lt;/FQL&gt;&lt;FQL&gt;&lt;Q&gt;US9285634021^FF_TAX_RATE(ANN_R,1/1/2016,12/31/2016)&lt;/Q&gt;&lt;R&gt;1&lt;/R&gt;&lt;C&gt;1&lt;/C&gt;&lt;D xsi:type="xsd:double"&gt;19.4840461642906&lt;/D&gt;&lt;/FQL&gt;&lt;FQL&gt;&lt;Q&gt;US9285634021^FF_TAX_RATE(ANN_R,1/1/2017,12/31/2017)&lt;/Q&gt;&lt;R&gt;1&lt;/R&gt;&lt;C&gt;1&lt;/C&gt;&lt;D xsi:type="xsd:double"&gt;19.4840461642906&lt;/D&gt;&lt;/FQL&gt;&lt;FQL&gt;&lt;Q&gt;US9285634021^FF_TAX_RATE(ANN_R,1/1/2018,12/31/2018)&lt;/Q&gt;&lt;R&gt;1&lt;/R&gt;&lt;C&gt;1&lt;/C&gt;&lt;D xsi:type="xsd:double"&gt;63.6714443219405&lt;/D&gt;&lt;/FQL&gt;&lt;FQL&gt;&lt;Q&gt;US9285634021^FF_TAX_RATE(ANN_R,1/1/2019,12/31/2019)&lt;/Q&gt;&lt;R&gt;1&lt;/R&gt;&lt;C&gt;1&lt;/C&gt;&lt;D xsi:type="xsd:double"&gt;13.0672498633133&lt;/D&gt;&lt;/FQL&gt;&lt;FQL&gt;&lt;Q&gt;US9285634021^FF_TAX_RATE(ANN_R,1/1/2020,12/31/2020)&lt;/Q&gt;&lt;R&gt;1&lt;/R&gt;&lt;C&gt;1&lt;/C&gt;&lt;D xsi:type="xsd:double"&gt;-342.002781641168&lt;/D&gt;&lt;/FQL&gt;&lt;FQL&gt;&lt;Q&gt;US9285634021^FF_TAX_CF(ANN_R,1/1/2016,12/31/2016)&lt;/Q&gt;&lt;R&gt;1&lt;/R&gt;&lt;C&gt;1&lt;/C&gt;&lt;D xsi:type="xsd:double"&gt;467&lt;/D&gt;&lt;/FQL&gt;&lt;FQL&gt;&lt;Q&gt;US9285634021^FF_TAX_CF(ANN_R,1/1/2017,12/31/2017)&lt;/Q&gt;&lt;R&gt;1&lt;/R&gt;&lt;C&gt;1&lt;/C&gt;&lt;D xsi:type="xsd:double"&gt;467&lt;/D&gt;&lt;/FQL&gt;&lt;FQL&gt;&lt;Q&gt;US9285634021^FF_TAX_CF(ANN_R,1/1/2018,12/31/2018)&lt;/Q&gt;&lt;R&gt;1&lt;/R&gt;&lt;C&gt;1&lt;/C&gt;&lt;D xsi:type="xsd:double"&gt;177&lt;/D&gt;&lt;/FQL&gt;&lt;FQL&gt;&lt;Q&gt;US9285634021^FF_TAX_CF(ANN_R,1/1/2019,12/31/2019)&lt;/Q&gt;&lt;R&gt;1&lt;/R&gt;&lt;C&gt;1&lt;/C&gt;&lt;D xsi:type="xsd:double"&gt;399&lt;/D&gt;&lt;/FQL&gt;&lt;FQL&gt;&lt;Q&gt;US9285634021^FF_TAX_CF(ANN_R,1/1/2020,12/31/2020)&lt;/Q&gt;&lt;R&gt;1&lt;/R&gt;&lt;C&gt;1&lt;/C&gt;&lt;D xsi:type="xsd:double"&gt;369&lt;/D&gt;&lt;/FQL&gt;&lt;FQL&gt;&lt;Q&gt;US9285634021^FF_PTX_INC(ANN_R,1/1/2016,12/31/2016)&lt;/Q&gt;&lt;R&gt;1&lt;/R&gt;&lt;C&gt;1&lt;/C&gt;&lt;D xsi:type="xsd:double"&gt;1473&lt;/D&gt;&lt;/FQL&gt;&lt;FQL&gt;&lt;Q&gt;US9285634021^FF_PTX_INC(ANN_R,1/1/2017,12/31/2017)&lt;/Q&gt;&lt;R&gt;1&lt;/R&gt;&lt;C&gt;1&lt;/C&gt;&lt;D xsi:type="xsd:double"&gt;1473&lt;/D&gt;&lt;/FQL&gt;&lt;FQL&gt;&lt;Q&gt;US9285634021^FF_PTX_INC(ANN_R,1/1/2018,12/31/2018)&lt;/Q&gt;&lt;R&gt;1&lt;/R&gt;&lt;C&gt;1&lt;/C&gt;&lt;D xsi:type="xsd:double"&gt;1814&lt;/D&gt;&lt;/FQL&gt;&lt;FQL&gt;&lt;Q&gt;US9285634021^FF_PTX_INC(ANN_R,1/1/2019,12/31/2019)&lt;/Q&gt;&lt;R&gt;1&lt;/R&gt;&lt;C&gt;1&lt;/C&gt;&lt;D xsi:type="xsd:double"&gt;1829&lt;/D&gt;&lt;/FQL&gt;&lt;FQL&gt;&lt;Q&gt;US9285634021^FF_PTX_INC(ANN_R,1/1/2020,12/31/2020)&lt;/Q&gt;&lt;R&gt;1&lt;/R&gt;&lt;C&gt;1&lt;/C&gt;&lt;D xsi:type="xsd:double"&gt;1438&lt;/D&gt;&lt;/FQL&gt;&lt;FQL&gt;&lt;Q&gt;US9285634021^SUS_RR_RISK_SCORE(NOW,NOW,,"ESG")&lt;/Q&gt;&lt;R&gt;1&lt;/R&gt;&lt;C&gt;1&lt;/C&gt;&lt;D xsi:type="xsd:double"&gt;14.4662755208333&lt;/D&gt;&lt;/FQL&gt;&lt;FQL&gt;&lt;Q&gt;US9285634021^SUS_EC_RISK_SCORE(NOW,NOW,,"SOC")&lt;/Q&gt;&lt;R&gt;1&lt;/R&gt;&lt;C&gt;1&lt;/C&gt;&lt;D xsi:type="xsd:string"&gt;7.883183&lt;/D&gt;&lt;/FQL&gt;&lt;FQL&gt;&lt;Q&gt;US9285634021^SUS_EC_RISK_SCORE(NOW,NOW,,"GOV")&lt;/Q&gt;&lt;R&gt;1&lt;/R&gt;&lt;C&gt;1&lt;/C&gt;&lt;D xsi:type="xsd:string"&gt;5.827842&lt;/D&gt;&lt;/FQL&gt;&lt;FQL&gt;&lt;Q&gt;TW0003008009^FG_FACTSET_SECTOR&lt;/Q&gt;&lt;R&gt;1&lt;/R&gt;&lt;C&gt;1&lt;/C&gt;&lt;D xsi:type="xsd:string"&gt;Electronic Technology&lt;/D&gt;&lt;/FQL&gt;&lt;FQL&gt;&lt;Q&gt;TW0003008009^FG_GICS_SECTOR&lt;/Q&gt;&lt;R&gt;0&lt;/R&gt;&lt;C&gt;0&lt;/C&gt;&lt;/FQL&gt;&lt;FQL&gt;&lt;Q&gt;TW0003008009^FF_TAX_RATE(ANN_R,1/1/2016,12/31/2016)&lt;/Q&gt;&lt;R&gt;1&lt;/R&gt;&lt;C&gt;1&lt;/C&gt;&lt;D xsi:type="xsd:double"&gt;19.5425252552082&lt;/D&gt;&lt;/FQL&gt;&lt;FQL&gt;&lt;Q&gt;TW0003008009^FF_TAX_RATE(ANN_R,1/1/2017,12/31/2017)&lt;/Q&gt;&lt;R&gt;1&lt;/R&gt;&lt;C&gt;1&lt;/C&gt;&lt;D xsi:type="xsd:double"&gt;18.6996981966015&lt;/D&gt;&lt;/FQL&gt;&lt;FQL&gt;&lt;Q&gt;TW0003008009^FF_TAX_RATE(ANN_R,1/1/2018,12/31/2018)&lt;/Q&gt;&lt;R&gt;1&lt;/R&gt;&lt;C&gt;1&lt;/C&gt;&lt;D xsi:type="xsd:double"&gt;21.9156181201046&lt;/D&gt;&lt;/FQL&gt;&lt;FQL&gt;&lt;Q&gt;TW0003008009^FF_TAX_RATE(ANN_R,1/1/2019,12/31/2019)&lt;/Q&gt;&lt;R&gt;1&lt;/R&gt;&lt;C&gt;1&lt;/C&gt;&lt;D xsi:type="xsd:double"&gt;22.7501856915591&lt;/D&gt;&lt;/FQL&gt;&lt;FQL&gt;&lt;Q&gt;TW0003008009^FF_TAX_RATE(ANN_R,1/1/2020,12/31/2020)&lt;/Q&gt;&lt;R&gt;1&lt;/R&gt;&lt;C&gt;1&lt;/C&gt;&lt;D xsi:type="xsd:double"&gt;22.6190108740737&lt;/D&gt;&lt;/FQL&gt;&lt;FQL&gt;&lt;Q&gt;TW0003008009^FF_TAX_CF(ANN_R,1/1/2016,12/31/2016)&lt;/Q&gt;&lt;R&gt;1&lt;/R&gt;&lt;C&gt;1&lt;/C&gt;&lt;D xsi:type="xsd:double"&gt;5241.35&lt;/D&gt;&lt;/FQL&gt;&lt;FQL&gt;&lt;Q&gt;TW0003008009^FF_TAX_CF(ANN_R,1/1/2017,12/31/2017)&lt;/Q&gt;&lt;R&gt;1&lt;/R&gt;&lt;C&gt;1&lt;/C&gt;&lt;D xsi:type="xsd:double"&gt;5763.025&lt;/D&gt;&lt;/FQL&gt;&lt;FQL&gt;&lt;Q&gt;TW0003008009^FF_TAX_CF(ANN_R,1/1/2018,12/31/2018)&lt;/Q&gt;&lt;R&gt;1&lt;/R&gt;&lt;C&gt;1&lt;/C&gt;&lt;D xsi:type="xsd:double"&gt;6507.317&lt;/D&gt;&lt;/FQL&gt;&lt;FQL&gt;&lt;Q&gt;TW0003008009^FF_TAX_CF(ANN_R,1/1/2019,12/31/2019)&lt;/Q&gt;&lt;R&gt;1&lt;/R&gt;&lt;C&gt;1&lt;/C&gt;&lt;D xsi:type="xsd:double"&gt;8233.755&lt;/D&gt;&lt;/FQL&gt;&lt;FQL&gt;&lt;Q&gt;TW0003008009^FF_TAX_CF(ANN_R,1/1/2020,12/31/2020)&lt;/Q&gt;&lt;R&gt;1&lt;/R&gt;&lt;C&gt;1&lt;/C&gt;&lt;D xsi:type="xsd:double"&gt;5485.787&lt;/D&gt;&lt;/FQL&gt;&lt;FQL&gt;&lt;Q&gt;TW0003008009^FF_PTX_INC(ANN_R,1/1/2016,12/31/2016)&lt;/Q&gt;&lt;R&gt;1&lt;/R&gt;&lt;C&gt;1&lt;/C&gt;&lt;D xsi:type="xsd:double"&gt;28236.75&lt;/D&gt;&lt;/FQL&gt;&lt;FQL&gt;&lt;Q&gt;TW0003008009^FF_PTX_INC(ANN_R,1/1/2017,12/31/2017)&lt;/Q&gt;&lt;R&gt;1&lt;/R&gt;&lt;C&gt;1&lt;/C&gt;&lt;D xsi:type="xsd:double"&gt;31999.971&lt;/D&gt;&lt;/FQL&gt;&lt;FQL&gt;&lt;Q&gt;TW0003008009^FF_PTX_INC(ANN_R,1/1/2018,12/31/2018)&lt;/Q&gt;&lt;R&gt;1&lt;/R&gt;&lt;C&gt;1&lt;/C&gt;&lt;D xsi:type="xsd:double"&gt;31148.275&lt;/D&gt;&lt;/FQL&gt;&lt;FQL&gt;&lt;Q&gt;TW0003008009^FF_PTX_INC(ANN_R,1/1/2019,12/31/2019)&lt;/Q&gt;&lt;R&gt;1&lt;/R&gt;&lt;C&gt;1&lt;/C&gt;&lt;D xsi:type="xsd:double"&gt;36552.55&lt;/D&gt;&lt;/FQL&gt;&lt;FQL&gt;&lt;Q&gt;TW0003008009^FF_PTX_INC(ANN_R,1/1/2020,12/31/2020)&lt;/Q&gt;&lt;R&gt;1&lt;/R&gt;&lt;C&gt;1&lt;/C&gt;&lt;D xsi:type="xsd:double"&gt;31653.179&lt;/D&gt;&lt;/FQL&gt;&lt;FQL&gt;&lt;Q&gt;TW0003008009^SUS_RR_RISK_SCORE(NOW,NOW,,"ESG")&lt;/Q&gt;&lt;R&gt;0&lt;/R&gt;&lt;C&gt;0&lt;/C&gt;&lt;/FQL&gt;&lt;FQL&gt;&lt;Q&gt;TW0003008009^SUS_EC_RISK_SCORE(NOW,NOW,,"SOC")&lt;/Q&gt;&lt;R&gt;0&lt;/R&gt;&lt;C&gt;0&lt;/C&gt;&lt;/FQL&gt;&lt;FQL&gt;&lt;Q&gt;TW0003008009^SUS_EC_RISK_SCORE(NOW,NOW,,"GOV")&lt;/Q&gt;&lt;R&gt;0&lt;/R&gt;&lt;C&gt;0&lt;/C&gt;&lt;/FQL&gt;&lt;FQL&gt;&lt;Q&gt;US35137L1052^FG_FACTSET_SECTOR&lt;/Q&gt;&lt;R&gt;1&lt;/R&gt;&lt;C&gt;1&lt;/C&gt;&lt;D xsi:type="xsd:string"&gt;Consumer Services&lt;/D&gt;&lt;/FQL&gt;&lt;FQL&gt;&lt;Q&gt;US35137L1052^FG_GICS_SECTOR&lt;/Q&gt;&lt;R&gt;1&lt;/R&gt;&lt;C&gt;1&lt;/C&gt;&lt;D xsi:type="xsd:string"&gt;Communication Services&lt;/D&gt;&lt;/FQL&gt;&lt;FQL&gt;&lt;Q&gt;US35137L1052^FF_TAX_RATE(ANN_R,1/1/2016,12/31/2016)&lt;/Q&gt;&lt;R&gt;1&lt;/R&gt;&lt;C&gt;1&lt;/C&gt;&lt;D xsi:type="xsd:double"&gt;39.9348887683125&lt;/D&gt;&lt;/FQL&gt;&lt;FQL&gt;&lt;Q&gt;US35137L1052^FF_TAX_RATE(ANN_R,1/1/2017,12/31/2017)&lt;/Q&gt;&lt;R&gt;1&lt;/R&gt;&lt;C&gt;1&lt;/C&gt;&lt;D xsi:type="xsd:double"&gt;37.1262829094154&lt;/D&gt;&lt;/FQL&gt;&lt;FQL&gt;&lt;Q&gt;US35137L1052^FF_TAX_RATE(ANN_R,1/1/2018,12/31/2018)&lt;/Q&gt;&lt;R&gt;1&lt;/R&gt;&lt;C&gt;1&lt;/C&gt;&lt;D xsi:type="xsd:double"&gt;-2.67281105990783&lt;/D&gt;&lt;/FQL&gt;&lt;FQL&gt;&lt;Q&gt;US35137L1052^FF_TAX_RATE(ANN_R,1/1/2019,12/31/2019)&lt;/Q&gt;&lt;R&gt;1&lt;/R&gt;&lt;C&gt;1&lt;/C&gt;&lt;D xsi:type="xsd:double"&gt;26.1241007194245&lt;/D&gt;&lt;/FQL&gt;&lt;FQL&gt;&lt;Q&gt;US35137L1052^FF_TAX_RATE(ANN_R,1/1/2020,12/31/2020)&lt;/Q&gt;&lt;R&gt;1&lt;/R&gt;&lt;C&gt;1&lt;/C&gt;&lt;D xsi:type="xsd:double"&gt;27.4590163934426&lt;/D&gt;&lt;/FQL&gt;&lt;FQL&gt;&lt;Q&gt;US35137L1052^FF_TAX_CF(ANN_R,1/1/2016,12/31/2016)&lt;/Q&gt;&lt;R&gt;0&lt;/R&gt;&lt;C&gt;0&lt;/C&gt;&lt;/FQL&gt;&lt;FQL&gt;&lt;Q&gt;US35137L1052^FF_TAX_CF(ANN_R,1/1/2017,12/31/2017)&lt;/Q&gt;&lt;R&gt;0&lt;/R&gt;&lt;C&gt;0&lt;/C&gt;&lt;/FQL&gt;&lt;FQL&gt;&lt;Q&gt;US35137L1052^FF_TAX_CF(ANN_R,1/1/2018,12/31/2018)&lt;/Q&gt;&lt;R&gt;0&lt;/R&gt;&lt;C&gt;0&lt;/C&gt;&lt;/FQL&gt;&lt;FQL&gt;&lt;Q&gt;US35137L1052^FF_TAX_CF(ANN_R,1/1/2019,12/31/2019)&lt;/Q&gt;&lt;R&gt;0&lt;/R&gt;&lt;C&gt;0&lt;/C&gt;&lt;/FQL&gt;&lt;FQL&gt;&lt;Q&gt;US35137L1052^FF_TAX_CF(ANN_R,1/1/2020,12/31/2020)&lt;/Q&gt;&lt;R&gt;1&lt;/R&gt;&lt;C&gt;1&lt;/C&gt;&lt;D xsi:type="xsd:double"&gt;88&lt;/D&gt;&lt;/FQL&gt;&lt;FQL&gt;&lt;Q&gt;US35137L1052^FF_PTX_INC(ANN_R,1/1/2016,12/31/2016)&lt;/Q&gt;&lt;R&gt;1&lt;/R&gt;&lt;C&gt;1&lt;/C&gt;&lt;D xsi:type="xsd:double"&gt;1843&lt;/D&gt;&lt;/FQL&gt;&lt;FQL&gt;&lt;Q&gt;US35137L1052^FF_PTX_INC(ANN_R,1/1/2017,12/31/2017)&lt;/Q&gt;&lt;R&gt;1&lt;/R&gt;&lt;C&gt;1&lt;/C&gt;&lt;D xsi:type="xsd:double"&gt;2241&lt;/D&gt;&lt;/FQL&gt;&lt;FQL&gt;&lt;Q&gt;US35137L1052^FF_PTX_INC(ANN_R,1/1/2018,12/31/2018)&lt;/Q&gt;&lt;R&gt;1&lt;/R&gt;&lt;C&gt;1&lt;/C&gt;&lt;D xsi:type="xsd:double"&gt;2170&lt;/D&gt;&lt;/FQL&gt;&lt;FQL&gt;&lt;Q&gt;US35137L1052^FF_PTX_INC(ANN_R,1/1/2019,12/31/2019)&lt;/Q&gt;&lt;R&gt;1&lt;/R&gt;&lt;C&gt;1&lt;/C&gt;&lt;D xsi:type="xsd:double"&gt;2224&lt;/D&gt;&lt;/FQL&gt;&lt;FQL&gt;&lt;Q&gt;US35137L1052^FF_PTX_INC(ANN_R,1/1/2020,12/31/2020)&lt;/Q&gt;&lt;R&gt;1&lt;/R&gt;&lt;C&gt;1&lt;/C&gt;&lt;D xsi:type="xsd:double"&gt;1464&lt;/D&gt;&lt;/FQL&gt;&lt;FQL&gt;&lt;Q&gt;US35137L1052^SUS_RR_RISK_SCORE(NOW,NOW,,"ESG")&lt;/Q&gt;&lt;R&gt;0&lt;/R&gt;&lt;C&gt;0&lt;/C&gt;&lt;/FQL&gt;&lt;FQL&gt;&lt;Q&gt;US35137L1052^SUS_EC_RISK_SCORE(NOW,NOW,,"SOC")&lt;/Q&gt;&lt;R&gt;0&lt;/R&gt;&lt;C&gt;0&lt;/C&gt;&lt;/FQL&gt;&lt;FQL&gt;&lt;Q&gt;US35137L1052^SUS_EC_RISK_SCORE(NOW,NOW,,"GOV")&lt;/Q&gt;&lt;R&gt;0&lt;/R&gt;&lt;C&gt;0&lt;/C&gt;&lt;/FQL&gt;&lt;FQL&gt;&lt;Q&gt;KYG7800X1079^FG_FACTSET_SECTOR&lt;/Q&gt;&lt;R&gt;1&lt;/R&gt;&lt;C&gt;1&lt;/C&gt;&lt;D xsi:type="xsd:string"&gt;Consumer Services&lt;/D&gt;&lt;/FQL&gt;&lt;FQL&gt;&lt;Q&gt;KYG7800X1079^FG_GICS_SECTOR&lt;/Q&gt;&lt;R&gt;0&lt;/R&gt;&lt;C&gt;0&lt;/C&gt;&lt;/FQL&gt;&lt;FQL&gt;&lt;Q&gt;KYG7800X1079^FF_TAX_RATE(ANN_R,1/1/2016,12/31/2016)&lt;/Q&gt;&lt;R&gt;1&lt;/R&gt;&lt;C&gt;1&lt;/C&gt;&lt;D xsi:type="xsd:double"&gt;3.47003154574132&lt;/D&gt;&lt;/FQL&gt;&lt;FQL&gt;&lt;Q&gt;KYG7800X1079^FF_TAX_RATE(ANN_R,1/1/2017,12/31/2017)&lt;/Q&gt;&lt;R&gt;1&lt;/R&gt;&lt;C&gt;1&lt;/C&gt;&lt;D xsi:type="xsd:double"&gt;1.35384615384615&lt;/D&gt;&lt;/FQL&gt;&lt;FQL&gt;&lt;Q&gt;KYG7800X1079^FF_TAX_RATE(ANN_R,1/1/2018,12/31/2018)&lt;/Q&gt;&lt;R&gt;1&lt;/R&gt;&lt;C&gt;1&lt;/C&gt;&lt;D xsi:type="xsd:double"&gt;-0.374732334047108&lt;/D&gt;&lt;/FQL&gt;&lt;FQL&gt;&lt;Q&gt;KYG7800X1079^FF_TAX_RATE(ANN_R,1/1/2019,12/31/2019)&lt;/Q&gt;&lt;R&gt;1&lt;/R&gt;&lt;C&gt;1&lt;/C&gt;&lt;D xsi:type="xsd:double"&gt;0&lt;/D&gt;&lt;/FQL&gt;&lt;FQL&gt;&lt;Q&gt;KYG7800X1079^FF_TAX_RATE(ANN_R,1/1/2020,12/31/2020)&lt;/Q&gt;&lt;R&gt;0&lt;/R&gt;&lt;C&gt;0&lt;/C&gt;&lt;/FQL&gt;&lt;FQL&gt;&lt;Q&gt;KYG7800X1079^FF_TAX_CF(ANN_R,1/1/2016,12/31/2016)&lt;/Q&gt;&lt;R&gt;1&lt;/R&gt;&lt;C&gt;1&lt;/C&gt;&lt;D xsi:type="xsd:double"&gt;46.5747406976744&lt;/D&gt;&lt;/FQL&gt;&lt;FQL&gt;&lt;Q&gt;KYG7800X1079^FF_TAX_CF(ANN_R,1/1/2017,12/31/2017)&lt;/Q&gt;&lt;R&gt;1&lt;/R&gt;&lt;C&gt;1&lt;/C&gt;&lt;D xsi:type="xsd:double"&gt;46.7568992218198&lt;/D&gt;&lt;/FQL&gt;&lt;FQL&gt;&lt;Q&gt;KYG7800X1079^FF_TAX_CF(ANN_R,1/1/2018,12/31/2018)&lt;/Q&gt;&lt;R&gt;1&lt;/R&gt;&lt;C&gt;1&lt;/C&gt;&lt;D xsi:type="xsd:double"&gt;47.0252709302851&lt;/D&gt;&lt;/FQL&gt;&lt;FQL&gt;&lt;Q&gt;KYG7800X1079^FF_TAX_CF(ANN_R,1/1/2019,12/31/2019)&lt;/Q&gt;&lt;R&gt;1&lt;/R&gt;&lt;C&gt;1&lt;/C&gt;&lt;D xsi:type="xsd:double"&gt;47.0111883721261&lt;/D&gt;&lt;/FQL&gt;&lt;FQL&gt;&lt;Q&gt;KYG7800X1079^FF_TAX_CF(ANN_R,1/1/2020,12/31/2020)&lt;/Q&gt;&lt;R&gt;1&lt;/R&gt;&lt;C&gt;1&lt;/C&gt;&lt;D xsi:type="xsd:double"&gt;38.7799749034999&lt;/D&gt;&lt;/FQL&gt;&lt;FQL&gt;&lt;Q&gt;KYG7800X1079^FF_PTX_INC(ANN_R,1/1/2016,12/31/2016)&lt;/Q&gt;&lt;R&gt;1&lt;/R&gt;&lt;C&gt;1&lt;/C&gt;&lt;D xsi:type="xsd:double"&gt;9842.7952007752&lt;/D&gt;&lt;/FQL&gt;&lt;FQL&gt;&lt;Q&gt;KYG7800X1079^FF_PTX_INC(ANN_R,1/1/2017,12/31/2017)&lt;/Q&gt;&lt;R&gt;1&lt;/R&gt;&lt;C&gt;1&lt;/C&gt;&lt;D xsi:type="xsd:double"&gt;12663.3268725762&lt;/D&gt;&lt;/FQL&gt;&lt;FQL&gt;&lt;Q&gt;KYG7800X1079^FF_PTX_INC(ANN_R,1/1/2018,12/31/2018)&lt;/Q&gt;&lt;R&gt;1&lt;/R&gt;&lt;C&gt;1&lt;/C&gt;&lt;D xsi:type="xsd:double"&gt;14640.5343496288&lt;/D&gt;&lt;/FQL&gt;&lt;FQL&gt;&lt;Q&gt;KYG7800X1079^FF_PTX_INC(ANN_R,1/1/2019,12/31/2019)&lt;/Q&gt;&lt;R&gt;1&lt;/R&gt;&lt;C&gt;1&lt;/C&gt;&lt;D xsi:type="xsd:double"&gt;15928.9576600887&lt;/D&gt;&lt;/FQL&gt;&lt;FQL&gt;&lt;Q&gt;KYG7800X1079^FF_PTX_INC(ANN_R,1/1/2020,12/31/2020)&lt;/Q&gt;&lt;R&gt;1&lt;/R&gt;&lt;C&gt;1&lt;/C&gt;&lt;D xsi:type="xsd:double"&gt;-11688.2844359149&lt;/D&gt;&lt;/FQL&gt;&lt;FQL&gt;&lt;Q&gt;KYG7800X1079^SUS_RR_RISK_SCORE(NOW,NOW,,"ESG")&lt;/Q&gt;&lt;R&gt;1&lt;/R&gt;&lt;C&gt;1&lt;/C&gt;&lt;D xsi:type="xsd:double"&gt;19.14173125&lt;/D&gt;&lt;/FQL&gt;&lt;FQL&gt;&lt;Q&gt;KYG7800X1079^SUS_EC_RISK_SCORE(NOW,NOW,,"SOC")&lt;/Q&gt;&lt;R&gt;1&lt;/R&gt;&lt;C&gt;1&lt;/C&gt;&lt;D xsi:type="xsd:string"&gt;7.744456&lt;/D&gt;&lt;/FQL&gt;&lt;FQL&gt;&lt;Q&gt;KYG7800X1079^SUS_EC_RISK_SCORE(NOW,NOW,,"GOV")&lt;/Q&gt;&lt;R&gt;1&lt;/R&gt;&lt;C&gt;1&lt;/C&gt;&lt;D xsi:type="xsd:string"&gt;9.438975&lt;/D&gt;&lt;/FQL&gt;&lt;FQL&gt;&lt;Q&gt;US5404241086^FG_FACTSET_SECTOR&lt;/Q&gt;&lt;R&gt;1&lt;/R&gt;&lt;C&gt;1&lt;/C&gt;&lt;D xsi:type="xsd:string"&gt;Finance&lt;/D&gt;&lt;/FQL&gt;&lt;FQL&gt;&lt;Q&gt;US5404241086^FG_GICS_SECTOR&lt;/Q&gt;&lt;R&gt;1&lt;/R&gt;&lt;C&gt;1&lt;/C&gt;&lt;D xsi:type="xsd:string"&gt;Financials&lt;/D&gt;&lt;/FQL&gt;&lt;FQL&gt;&lt;Q&gt;US5404241086^FF_TAX_RATE(ANN_R,1/1/2016,12/31/2016)&lt;/Q&gt;&lt;R&gt;1&lt;/R&gt;&lt;C&gt;1&lt;/C&gt;&lt;D xsi:type="xsd:double"&gt;23.5042735042735&lt;/D&gt;&lt;/FQL&gt;&lt;FQL&gt;&lt;Q&gt;US5404241086^FF_TAX_RATE(ANN_R,1/1/2017,12/31/2017)&lt;/Q&gt;&lt;R&gt;1&lt;/R&gt;&lt;C&gt;1&lt;/C&gt;&lt;D xsi:type="xsd:double"&gt;10.7458912768647&lt;/D&gt;&lt;/FQL&gt;&lt;FQL&gt;&lt;Q&gt;US5404241086^FF_TAX_RATE(ANN_R,1/1/2018,12/31/2018)&lt;/Q&gt;&lt;R&gt;1&lt;/R&gt;&lt;C&gt;1&lt;/C&gt;&lt;D xsi:type="xsd:double"&gt;15.347721822542&lt;/D&gt;&lt;/FQL&gt;&lt;FQL&gt;&lt;Q&gt;US5404241086^FF_TAX_RATE(ANN_R,1/1/2019,12/31/2019)&lt;/Q&gt;&lt;R&gt;1&lt;/R&gt;&lt;C&gt;1&lt;/C&gt;&lt;D xsi:type="xsd:double"&gt;22.1626452189455&lt;/D&gt;&lt;/FQL&gt;&lt;FQL&gt;&lt;Q&gt;US5404241086^FF_TAX_RATE(ANN_R,1/1/2020,12/31/2020)&lt;/Q&gt;&lt;R&gt;0&lt;/R&gt;&lt;C&gt;0&lt;/C&gt;&lt;/FQL&gt;&lt;FQL&gt;&lt;Q&gt;US5404241086^FF_TAX_CF(ANN_R,1/1/2016,12/31/2016)&lt;/Q&gt;&lt;R&gt;1&lt;/R&gt;&lt;C&gt;1&lt;/C&gt;&lt;D xsi:type="xsd:double"&gt;114&lt;/D&gt;&lt;/FQL&gt;&lt;FQL&gt;&lt;Q&gt;US5404241086^FF_TAX_CF(ANN_R,1/1/2017,12/31/2017)&lt;/Q&gt;&lt;R&gt;1&lt;/R&gt;&lt;C&gt;1&lt;/C&gt;&lt;D xsi:type="xsd:double"&gt;166&lt;/D&gt;&lt;/FQL&gt;&lt;FQL&gt;&lt;Q&gt;US5404241086^FF_TAX_CF(ANN_R,1/1/2018,12/31/2018)&lt;/Q&gt;&lt;R&gt;1&lt;/R&gt;&lt;C&gt;1&lt;/C&gt;&lt;D xsi:type="xsd:double"&gt;101&lt;/D&gt;&lt;/FQL&gt;&lt;FQL&gt;&lt;Q&gt;US5404241086^FF_TAX_CF(ANN_R,1/1/2019,12/31/2019)&lt;/Q&gt;&lt;R&gt;1&lt;/R&gt;&lt;C&gt;1&lt;/C&gt;&lt;D xsi:type="xsd:double"&gt;190&lt;/D&gt;&lt;/FQL&gt;&lt;FQL&gt;&lt;Q&gt;US5404241086^FF_TAX_CF(ANN_R,1/1/2020,12/31/2020)&lt;/Q&gt;&lt;R&gt;1&lt;/R&gt;&lt;C&gt;1&lt;/C&gt;&lt;D xsi:type="xsd:double"&gt;20&lt;/D&gt;&lt;/FQL&gt;&lt;FQL&gt;&lt;Q&gt;US5404241086^FF_PTX_INC(ANN_R,1/1/2016,12/31/2016)&lt;/Q&gt;&lt;R&gt;1&lt;/R&gt;&lt;C&gt;1&lt;/C&gt;&lt;D xsi:type="xsd:double"&gt;936&lt;/D&gt;&lt;/FQL&gt;&lt;FQL&gt;&lt;Q&gt;US5404241086^FF_PTX_INC(ANN_R,1/1/2017,12/31/2017)&lt;/Q&gt;&lt;R&gt;1&lt;/R&gt;&lt;C&gt;1&lt;/C&gt;&lt;D xsi:type="xsd:double"&gt;1582&lt;/D&gt;&lt;/FQL&gt;&lt;FQL&gt;&lt;Q&gt;US5404241086^FF_PTX_INC(ANN_R,1/1/2018,12/31/2018)&lt;/Q&gt;&lt;R&gt;1&lt;/R&gt;&lt;C&gt;1&lt;/C&gt;&lt;D xsi:type="xsd:double"&gt;834&lt;/D&gt;&lt;/FQL&gt;&lt;FQL&gt;&lt;Q&gt;US5404241086^FF_PTX_INC(ANN_R,1/1/2019,12/31/2019)&lt;/Q&gt;&lt;R&gt;1&lt;/R&gt;&lt;C&gt;1&lt;/C&gt;&lt;D xsi:type="xsd:double"&gt;1119&lt;/D&gt;&lt;/FQL&gt;&lt;FQL&gt;&lt;Q&gt;US5404241086^FF_PTX_INC(ANN_R,1/1/2020,12/31/2020)&lt;/Q&gt;&lt;R&gt;1&lt;/R&gt;&lt;C&gt;1&lt;/C&gt;&lt;D xsi:type="xsd:double"&gt;-1464&lt;/D&gt;&lt;/FQL&gt;&lt;FQL&gt;&lt;Q&gt;US5404241086^SUS_RR_RISK_SCORE(NOW,NOW,,"ESG")&lt;/Q&gt;&lt;R&gt;1&lt;/R&gt;&lt;C&gt;1&lt;/C&gt;&lt;D xsi:type="xsd:double"&gt;15.4139&lt;/D&gt;&lt;/FQL&gt;&lt;FQL&gt;&lt;Q&gt;US5404241086^SUS_EC_RISK_SCORE(NOW,NOW,,"SOC")&lt;/Q&gt;&lt;R&gt;1&lt;/R&gt;&lt;C&gt;1&lt;/C&gt;&lt;D xsi:type="xsd:string"&gt;3.441500&lt;/D&gt;&lt;/FQL&gt;&lt;FQL&gt;&lt;Q&gt;US5404241086^SUS_EC_RISK_SCORE(NOW,NOW,,"GOV")&lt;/Q&gt;&lt;R&gt;1&lt;/R&gt;&lt;C&gt;1&lt;/C&gt;&lt;D xsi:type="xsd:string"&gt;11.401650&lt;/D&gt;&lt;/FQL&gt;&lt;FQL&gt;&lt;Q&gt;BE0003739530^FG_FACTSET_SECTOR&lt;/Q&gt;&lt;R&gt;1&lt;/R&gt;&lt;C&gt;1&lt;/C&gt;&lt;D xsi:type="xsd:string"&gt;Health Technology&lt;/D&gt;&lt;/FQL&gt;&lt;FQL&gt;&lt;Q&gt;BE0003739530^FG_GICS_SECTOR&lt;/Q&gt;&lt;R&gt;0&lt;/R&gt;&lt;C&gt;0&lt;/C&gt;&lt;/FQL&gt;&lt;FQL&gt;&lt;Q&gt;BE0003739530^FF_TAX_RATE(ANN_R,1/1/2016,12/31/2016)&lt;/Q&gt;&lt;R&gt;1&lt;/R&gt;&lt;C&gt;1&lt;/C&gt;&lt;D xsi:type="xsd:double"&gt;26.0471204188482&lt;/D&gt;&lt;/FQL&gt;&lt;FQL&gt;&lt;Q&gt;BE0003739530^FF_TAX_RATE(ANN_R,1/1/2017,12/31/2017)&lt;/Q&gt;&lt;R&gt;1&lt;/R&gt;&lt;C&gt;1&lt;/C&gt;&lt;D xsi:type="xsd:double"&gt;22.0647773279352&lt;/D&gt;&lt;/FQL&gt;&lt;FQL&gt;&lt;Q&gt;BE0003739530^FF_TAX_RATE(ANN_R,1/1/2018,12/31/2018)&lt;/Q&gt;&lt;R&gt;1&lt;/R&gt;&lt;C&gt;1&lt;/C&gt;&lt;D xsi:type="xsd:double"&gt;19.6850393700787&lt;/D&gt;&lt;/FQL&gt;&lt;FQL&gt;&lt;Q&gt;BE0003739530^FF_TAX_RATE(ANN_R,1/1/2019,12/31/2019)&lt;/Q&gt;&lt;R&gt;1&lt;/R&gt;&lt;C&gt;1&lt;/C&gt;&lt;D xsi:type="xsd:double"&gt;15.1925078043704&lt;/D&gt;&lt;/FQL&gt;&lt;FQL&gt;&lt;Q&gt;BE0003739530^FF_TAX_RATE(ANN_R,1/1/2020,12/31/2020)&lt;/Q&gt;&lt;R&gt;1&lt;/R&gt;&lt;C&gt;1&lt;/C&gt;&lt;D xsi:type="xsd:double"&gt;13.5535307517084&lt;/D&gt;&lt;/FQL&gt;&lt;FQL&gt;&lt;Q&gt;BE0003739530^FF_TAX_CF(ANN_R,1/1/2016,12/31/2016)&lt;/Q&gt;&lt;R&gt;1&lt;/R&gt;&lt;C&gt;1&lt;/C&gt;&lt;D xsi:type="xsd:double"&gt;487&lt;/D&gt;&lt;/FQL&gt;&lt;FQL&gt;&lt;Q&gt;BE0003739530^FF_TAX_CF(ANN_R,1/1/2017,12/31/2017)&lt;/Q&gt;&lt;R&gt;1&lt;/R&gt;&lt;C&gt;1&lt;/C&gt;&lt;D xsi:type="xsd:double"&gt;184&lt;/D&gt;&lt;/FQL&gt;&lt;FQL&gt;&lt;Q&gt;BE0003739530^FF_TAX_CF(ANN_R,1/1/2018,12/31/2018)&lt;/Q&gt;&lt;R&gt;1&lt;/R&gt;&lt;C&gt;1&lt;/C&gt;&lt;D xsi:type="xsd:double"&gt;168&lt;/D&gt;&lt;/FQL&gt;&lt;FQL&gt;&lt;Q&gt;BE0003739530^FF_TAX_CF(ANN_R,1/1/2019,12/31/2019)&lt;/Q&gt;&lt;R&gt;1&lt;/R&gt;&lt;C&gt;1&lt;/C&gt;&lt;D xsi:type="xsd:double"&gt;89&lt;/D&gt;&lt;/FQL&gt;&lt;FQL&gt;&lt;Q&gt;BE0003739530^FF_TAX_CF(ANN_R,1/1/2020,12/31/2020)&lt;/Q&gt;&lt;R&gt;1&lt;/R&gt;&lt;C&gt;1&lt;/C&gt;&lt;D xsi:type="xsd:double"&gt;72&lt;/D&gt;&lt;/FQL&gt;&lt;FQL&gt;&lt;Q&gt;BE0003739530^FF_PTX_INC(ANN_R,1/1/2016,12/31/2016)&lt;/Q&gt;&lt;R&gt;1&lt;/R&gt;&lt;C&gt;1&lt;/C&gt;&lt;D xsi:type="xsd:double"&gt;764&lt;/D&gt;&lt;/FQL&gt;&lt;FQL&gt;&lt;Q&gt;BE0003739530^FF_PTX_INC(ANN_R,1/1/2017,12/31/2017)&lt;/Q&gt;&lt;R&gt;1&lt;/R&gt;&lt;C&gt;1&lt;/C&gt;&lt;D xsi:type="xsd:double"&gt;988&lt;/D&gt;&lt;/FQL&gt;&lt;FQL&gt;&lt;Q&gt;BE0003739530^FF_PTX_INC(ANN_R,1/1/2018,12/31/2018)&lt;/Q&gt;&lt;R&gt;1&lt;/R&gt;&lt;C&gt;1&lt;/C&gt;&lt;D xsi:type="xsd:double"&gt;1016&lt;/D&gt;&lt;/FQL&gt;&lt;FQL&gt;&lt;Q&gt;BE0003739530^FF_PTX_INC(ANN_R,1/1/2019,12/31/2019)&lt;/Q&gt;&lt;R&gt;1&lt;/R&gt;&lt;C&gt;1&lt;/C&gt;&lt;D xsi:type="xsd:double"&gt;961&lt;/D&gt;&lt;/FQL&gt;&lt;FQL&gt;&lt;Q&gt;BE0003739530^FF_PTX_INC(ANN_R,1/1/2020,12/31/2020)&lt;/Q&gt;&lt;R&gt;1&lt;/R&gt;&lt;C&gt;1&lt;/C&gt;&lt;D xsi:type="xsd:double"&gt;878&lt;/D&gt;&lt;/FQL&gt;&lt;FQL&gt;&lt;Q&gt;BE0003739530^SUS_RR_RISK_SCORE(NOW,NOW,,"ESG")&lt;/Q&gt;&lt;R&gt;0&lt;/R&gt;&lt;C&gt;0&lt;/C&gt;&lt;/FQL&gt;&lt;FQL&gt;&lt;Q&gt;BE0003739530^SUS_EC_RISK_SCORE(NOW,NOW,,"SOC")&lt;/Q&gt;&lt;R&gt;0&lt;/R&gt;&lt;C&gt;0&lt;/C&gt;&lt;/FQL&gt;&lt;FQL&gt;&lt;Q&gt;BE0003739530^SUS_EC_RISK_SCORE(NOW,NOW,,"GOV")&lt;/Q&gt;&lt;R&gt;0&lt;/R&gt;&lt;C&gt;0&lt;/C&gt;&lt;/FQL&gt;&lt;FQL&gt;&lt;Q&gt;FR0000120503^FG_FACTSET_SECTOR&lt;/Q&gt;&lt;R&gt;1&lt;/R&gt;&lt;C&gt;1&lt;/C&gt;&lt;D xsi:type="xsd:string"&gt;Industrial Services&lt;/D&gt;&lt;/FQL&gt;&lt;FQL&gt;&lt;Q&gt;FR0000120503^FG_GICS_SECTOR&lt;/Q&gt;&lt;R&gt;0&lt;/R&gt;&lt;C&gt;0&lt;/C&gt;&lt;/FQL&gt;&lt;FQL&gt;&lt;Q&gt;FR0000120503^FF_TAX_RATE(ANN_R,1/1/2016,12/31/2016)&lt;/Q&gt;&lt;R&gt;1&lt;/R&gt;&lt;C&gt;1&lt;/C&gt;&lt;D xsi:type="xsd:double"&gt;32.5065274151436&lt;/D&gt;&lt;/FQL&gt;&lt;FQL&gt;&lt;Q&gt;FR0000120503^FF_TAX_RATE(ANN_R,1/1/2017,12/31/2017)&lt;/Q&gt;&lt;R&gt;1&lt;/R&gt;&lt;C&gt;1&lt;/C&gt;&lt;D xsi:type="xsd:double"&gt;22.4643125469572&lt;/D&gt;&lt;/FQL&gt;&lt;FQL&gt;&lt;Q&gt;FR0000120503^FF_TAX_RATE(ANN_R,1/1/2018,12/31/2018)&lt;/Q&gt;&lt;R&gt;1&lt;/R&gt;&lt;C&gt;1&lt;/C&gt;&lt;D xsi:type="xsd:double"&gt;27.0648030495553&lt;/D&gt;&lt;/FQL&gt;&lt;FQL&gt;&lt;Q&gt;FR0000120503^FF_TAX_RATE(ANN_R,1/1/2019,12/31/2019)&lt;/Q&gt;&lt;R&gt;1&lt;/R&gt;&lt;C&gt;1&lt;/C&gt;&lt;D xsi:type="xsd:double"&gt;31.7862165963432&lt;/D&gt;&lt;/FQL&gt;&lt;FQL&gt;&lt;Q&gt;FR0000120503^FF_TAX_RATE(ANN_R,1/1/2020,12/31/2020)&lt;/Q&gt;&lt;R&gt;1&lt;/R&gt;&lt;C&gt;1&lt;/C&gt;&lt;D xsi:type="xsd:double"&gt;36.3949483352468&lt;/D&gt;&lt;/FQL&gt;&lt;FQL&gt;&lt;Q&gt;FR0000120503^FF_TAX_CF(ANN_R,1/1/2016,12/31/2016)&lt;/Q&gt;&lt;R&gt;1&lt;/R&gt;&lt;C&gt;1&lt;/C&gt;&lt;D xsi:type="xsd:double"&gt;280&lt;/D&gt;&lt;/FQL&gt;&lt;FQL&gt;&lt;Q&gt;FR0000120503^FF_TAX_CF(ANN_R,1/1/2017,12/31/2017)&lt;/Q&gt;&lt;R&gt;1&lt;/R&gt;&lt;C&gt;1&lt;/C&gt;&lt;D xsi:type="xsd:double"&gt;236&lt;/D&gt;&lt;/FQL&gt;&lt;FQL&gt;&lt;Q&gt;FR0000120503^FF_TAX_CF(ANN_R,1/1/2018,12/31/2018)&lt;/Q&gt;&lt;R&gt;1&lt;/R&gt;&lt;C&gt;1&lt;/C&gt;&lt;D xsi:type="xsd:double"&gt;520&lt;/D&gt;&lt;/FQL&gt;&lt;FQL&gt;&lt;Q&gt;FR0000120503^FF_TAX_CF(ANN_R,1/1/2019,12/31/2019)&lt;/Q&gt;&lt;R&gt;1&lt;/R&gt;&lt;C&gt;1&lt;/C&gt;&lt;D xsi:type="xsd:double"&gt;422&lt;/D&gt;&lt;/FQL&gt;&lt;FQL&gt;&lt;Q&gt;FR0000120503^FF_TAX_CF(ANN_R,1/1/2020,12/31/2020)&lt;/Q&gt;&lt;R&gt;1&lt;/R&gt;&lt;C&gt;1&lt;/C&gt;&lt;D xsi:type="xsd:double"&gt;367&lt;/D&gt;&lt;/FQL&gt;&lt;FQL&gt;&lt;Q&gt;FR0000120503^FF_PTX_INC(ANN_R,1/1/2016,12/31/2016)&lt;/Q&gt;&lt;R&gt;1&lt;/R&gt;&lt;C&gt;1&lt;/C&gt;&lt;D xsi:type="xsd:double"&gt;766&lt;/D&gt;&lt;/FQL&gt;&lt;FQL&gt;&lt;Q&gt;FR0000120503^FF_PTX_INC(ANN_R,1/1/2017,12/31/2017)&lt;/Q&gt;&lt;R&gt;1&lt;/R&gt;&lt;C&gt;1&lt;/C&gt;&lt;D xsi:type="xsd:double"&gt;1331&lt;/D&gt;&lt;/FQL&gt;&lt;FQL&gt;&lt;Q&gt;FR0000120503^FF_PTX_INC(ANN_R,1/1/2018,12/31/2018)&lt;/Q&gt;&lt;R&gt;1&lt;/R&gt;&lt;C&gt;1&lt;/C&gt;&lt;D xsi:type="xsd:double"&gt;1574&lt;/D&gt;&lt;/FQL&gt;&lt;FQL&gt;&lt;Q&gt;FR0000120503^FF_PTX_INC(ANN_R,1/1/2019,12/31/2019)&lt;/Q&gt;&lt;R&gt;1&lt;/R&gt;&lt;C&gt;1&lt;/C&gt;&lt;D xsi:type="xsd:double"&gt;1422&lt;/D&gt;&lt;/FQL&gt;&lt;FQL&gt;&lt;Q&gt;FR0000120503^FF_PTX_INC(ANN_R,1/1/2020,12/31/2020)&lt;/Q&gt;&lt;R&gt;1&lt;/R&gt;&lt;C&gt;1&lt;/C&gt;&lt;D xsi:type="xsd:double"&gt;871&lt;/D&gt;&lt;/FQL&gt;&lt;FQL&gt;&lt;Q&gt;FR0000120503^SUS_RR_RISK_SCORE(NOW,NOW,,"ESG")&lt;/Q&gt;&lt;R&gt;0&lt;/R&gt;&lt;C&gt;0&lt;/C&gt;&lt;/FQL&gt;&lt;FQL&gt;&lt;Q&gt;FR0000120503^SUS_EC_RISK_SCORE(NOW,NOW,,"SOC")&lt;/Q&gt;&lt;R&gt;0&lt;/R&gt;&lt;C&gt;0&lt;/C&gt;&lt;/FQL&gt;&lt;FQL&gt;&lt;Q&gt;FR0000120503^SUS_EC_RISK_SCORE(NOW,NOW,,"GOV")&lt;/Q&gt;&lt;R&gt;0&lt;/R&gt;&lt;C&gt;0&lt;/C&gt;&lt;/FQL&gt;&lt;FQL&gt;&lt;Q&gt;US0357104092^FG_FACTSET_SECTOR&lt;/Q&gt;&lt;R&gt;1&lt;/R&gt;&lt;C&gt;1&lt;/C&gt;&lt;D xsi:type="xsd:string"&gt;Finance&lt;/D&gt;&lt;/FQL&gt;&lt;FQL&gt;&lt;Q&gt;US0357104092^FG_GICS_SECTOR&lt;/Q&gt;&lt;R&gt;0&lt;/R&gt;&lt;C&gt;0&lt;/C&gt;&lt;/FQL&gt;&lt;FQL&gt;&lt;Q&gt;US0357104092^FF_TAX_RATE(ANN_R,1/1/2016,12/31/2016)&lt;/Q&gt;&lt;R&gt;1&lt;/R&gt;&lt;C&gt;1&lt;/C&gt;&lt;D xsi:type="xsd:double"&gt;-0.111445642126034&lt;/D&gt;&lt;/FQL&gt;&lt;FQL&gt;&lt;Q&gt;US0357104092^FF_TAX_RATE(ANN_R,1/1/2017,12/31/2017)&lt;/Q&gt;&lt;R&gt;1&lt;/R&gt;&lt;C&gt;1&lt;/C&gt;&lt;D xsi:type="xsd:double"&gt;0.44302086677775&lt;/D&gt;&lt;/FQL&gt;&lt;FQL&gt;&lt;Q&gt;US0357104092^FF_TAX_RATE(ANN_R,1/1/2018,12/31/2018)&lt;/Q&gt;&lt;R&gt;1&lt;/R&gt;&lt;C&gt;1&lt;/C&gt;&lt;D xsi:type="xsd:double"&gt;-4.58733316593591&lt;/D&gt;&lt;/FQL&gt;&lt;FQL&gt;&lt;Q&gt;US0357104092^FF_TAX_RATE(ANN_R,1/1/2019,12/31/2019)&lt;/Q&gt;&lt;R&gt;0&lt;/R&gt;&lt;C&gt;0&lt;/C&gt;&lt;/FQL&gt;&lt;FQL&gt;&lt;Q&gt;US0357104092^FF_TAX_RATE(ANN_R,1/1/2020,12/31/2020)&lt;/Q&gt;&lt;R&gt;0&lt;/R&gt;&lt;C&gt;0&lt;/C&gt;&lt;/FQL&gt;&lt;FQL&gt;&lt;Q&gt;US0357104092^FF_TAX_CF(ANN_R,1/1/2016,12/31/2016)&lt;/Q&gt;&lt;R&gt;1&lt;/R&gt;&lt;C&gt;1&lt;/C&gt;&lt;D xsi:type="xsd:double"&gt;0.934&lt;/D&gt;&lt;/FQL&gt;&lt;FQL&gt;&lt;Q&gt;US0357104092^FF_TAX_CF(ANN_R,1/1/2017,12/31/2017)&lt;/Q&gt;&lt;R&gt;1&lt;/R&gt;&lt;C&gt;1&lt;/C&gt;&lt;D xsi:type="xsd:double"&gt;1.502&lt;/D&gt;&lt;/FQL&gt;&lt;FQL&gt;&lt;Q&gt;US0357104092^FF_TAX_CF(ANN_R,1/1/2018,12/31/2018)&lt;/Q&gt;&lt;R&gt;1&lt;/R&gt;&lt;C&gt;1&lt;/C&gt;&lt;D xsi:type="xsd:double"&gt;0.295&lt;/D&gt;&lt;/FQL&gt;&lt;FQL&gt;&lt;Q&gt;US0357104092^FF_TAX_CF(ANN_R,1/1/2019,12/31/2019)&lt;/Q&gt;&lt;R&gt;1&lt;/R&gt;&lt;C&gt;1&lt;/C&gt;&lt;D xsi:type="xsd:double"&gt;2</t>
        </r>
      </text>
    </comment>
    <comment ref="A82" authorId="0" shapeId="0" xr:uid="{C352AC92-DE6C-4CD7-943C-2014303DFCDD}">
      <text>
        <r>
          <rPr>
            <b/>
            <sz val="9"/>
            <color indexed="81"/>
            <rFont val="Tahoma"/>
            <family val="2"/>
          </rPr>
          <t>.284&lt;/D&gt;&lt;/FQL&gt;&lt;FQL&gt;&lt;Q&gt;US0357104092^FF_TAX_CF(ANN_R,1/1/2020,12/31/2020)&lt;/Q&gt;&lt;R&gt;1&lt;/R&gt;&lt;C&gt;1&lt;/C&gt;&lt;D xsi:type="xsd:double"&gt;1.515&lt;/D&gt;&lt;/FQL&gt;&lt;FQL&gt;&lt;Q&gt;US0357104092^FF_PTX_INC(ANN_R,1/1/2016,12/31/2016)&lt;/Q&gt;&lt;R&gt;1&lt;/R&gt;&lt;C&gt;1&lt;/C&gt;&lt;D xsi:type="xsd:double"&gt;1431.191&lt;/D&gt;&lt;/FQL&gt;&lt;FQL&gt;&lt;Q&gt;US0357104092^FF_PTX_INC(ANN_R,1/1/2017,12/31/2017)&lt;/Q&gt;&lt;R&gt;1&lt;/R&gt;&lt;C&gt;1&lt;/C&gt;&lt;D xsi:type="xsd:double"&gt;1575.998&lt;/D&gt;&lt;/FQL&gt;&lt;FQL&gt;&lt;Q&gt;US0357104092^FF_PTX_INC(ANN_R,1/1/2018,12/31/2018)&lt;/Q&gt;&lt;R&gt;1&lt;/R&gt;&lt;C&gt;1&lt;/C&gt;&lt;D xsi:type="xsd:double"&gt;51.773&lt;/D&gt;&lt;/FQL&gt;&lt;FQL&gt;&lt;Q&gt;US0357104092^FF_PTX_INC(ANN_R,1/1/2019,12/31/2019)&lt;/Q&gt;&lt;R&gt;1&lt;/R&gt;&lt;C&gt;1&lt;/C&gt;&lt;D xsi:type="xsd:double"&gt;-2173.926&lt;/D&gt;&lt;/FQL&gt;&lt;FQL&gt;&lt;Q&gt;US0357104092^FF_PTX_INC(ANN_R,1/1/2020,12/31/2020)&lt;/Q&gt;&lt;R&gt;1&lt;/R&gt;&lt;C&gt;1&lt;/C&gt;&lt;D xsi:type="xsd:double"&gt;-918.195&lt;/D&gt;&lt;/FQL&gt;&lt;FQL&gt;&lt;Q&gt;US0357104092^SUS_RR_RISK_SCORE(NOW,NOW,,"ESG")&lt;/Q&gt;&lt;R&gt;1&lt;/R&gt;&lt;C&gt;1&lt;/C&gt;&lt;D xsi:type="xsd:double"&gt;15.8654033653846&lt;/D&gt;&lt;/FQL&gt;&lt;FQL&gt;&lt;Q&gt;US0357104092^SUS_EC_RISK_SCORE(NOW,NOW,,"SOC")&lt;/Q&gt;&lt;R&gt;1&lt;/R&gt;&lt;C&gt;1&lt;/C&gt;&lt;D xsi:type="xsd:string"&gt;3.326062&lt;/D&gt;&lt;/FQL&gt;&lt;FQL&gt;&lt;Q&gt;US0357104092^SUS_EC_RISK_SCORE(NOW,NOW,,"GOV")&lt;/Q&gt;&lt;R&gt;1&lt;/R&gt;&lt;C&gt;1&lt;/C&gt;&lt;D xsi:type="xsd:string"&gt;6.303956&lt;/D&gt;&lt;/FQL&gt;&lt;FQL&gt;&lt;Q&gt;JP3862400003^FG_FACTSET_SECTOR&lt;/Q&gt;&lt;R&gt;1&lt;/R&gt;&lt;C&gt;1&lt;/C&gt;&lt;D xsi:type="xsd:string"&gt;Consumer Durables&lt;/D&gt;&lt;/FQL&gt;&lt;FQL&gt;&lt;Q&gt;JP3862400003^FG_GICS_SECTOR&lt;/Q&gt;&lt;R&gt;0&lt;/R&gt;&lt;C&gt;0&lt;/C&gt;&lt;/FQL&gt;&lt;FQL&gt;&lt;Q&gt;JP3862400003^FF_TAX_RATE(ANN_R,1/1/2016,12/31/2016)&lt;/Q&gt;&lt;R&gt;1&lt;/R&gt;&lt;C&gt;1&lt;/C&gt;&lt;D xsi:type="xsd:double"&gt;31.7423404670526&lt;/D&gt;&lt;/FQL&gt;&lt;FQL&gt;&lt;Q&gt;JP3862400003^FF_TAX_RATE(ANN_R,1/1/2017,12/31/2017)&lt;/Q&gt;&lt;R&gt;1&lt;/R&gt;&lt;C&gt;1&lt;/C&gt;&lt;D xsi:type="xsd:double"&gt;30.2913281225864&lt;/D&gt;&lt;/FQL&gt;&lt;FQL&gt;&lt;Q&gt;JP3862400003^FF_TAX_RATE(ANN_R,1/1/2018,12/31/2018)&lt;/Q&gt;&lt;R&gt;1&lt;/R&gt;&lt;C&gt;1&lt;/C&gt;&lt;D xsi:type="xsd:double"&gt;30.5590684279722&lt;/D&gt;&lt;/FQL&gt;&lt;FQL&gt;&lt;Q&gt;JP3862400003^FF_TAX_RATE(ANN_R,1/1/2019,12/31/2019)&lt;/Q&gt;&lt;R&gt;1&lt;/R&gt;&lt;C&gt;1&lt;/C&gt;&lt;D xsi:type="xsd:double"&gt;29.6900611869518&lt;/D&gt;&lt;/FQL&gt;&lt;FQL&gt;&lt;Q&gt;JP3862400003^FF_TAX_RATE(ANN_R,1/1/2020,12/31/2020)&lt;/Q&gt;&lt;R&gt;1&lt;/R&gt;&lt;C&gt;1&lt;/C&gt;&lt;D xsi:type="xsd:double"&gt;27.2042782693007&lt;/D&gt;&lt;/FQL&gt;&lt;FQL&gt;&lt;Q&gt;JP3862400003^FF_TAX_CF(ANN_R,1/1/2016,12/31/2016)&lt;/Q&gt;&lt;R&gt;1&lt;/R&gt;&lt;C&gt;1&lt;/C&gt;&lt;D xsi:type="xsd:double"&gt;18530&lt;/D&gt;&lt;/FQL&gt;&lt;FQL&gt;&lt;Q&gt;JP3862400003^FF_TAX_CF(ANN_R,1/1/2017,12/31/2017)&lt;/Q&gt;&lt;R&gt;1&lt;/R&gt;&lt;C&gt;1&lt;/C&gt;&lt;D xsi:type="xsd:double"&gt;16517&lt;/D&gt;&lt;/FQL&gt;&lt;FQL&gt;&lt;Q&gt;JP3862400003^FF_TAX_CF(ANN_R,1/1/2018,12/31/2018)&lt;/Q&gt;&lt;R&gt;1&lt;/R&gt;&lt;C&gt;1&lt;/C&gt;&lt;D xsi:type="xsd:double"&gt;22187&lt;/D&gt;&lt;/FQL&gt;&lt;FQL&gt;&lt;Q&gt;JP3862400003^FF_TAX_CF(ANN_R,1/1/2019,12/31/2019)&lt;/Q&gt;&lt;R&gt;1&lt;/R&gt;&lt;C&gt;1&lt;/C&gt;&lt;D xsi:type="xsd:double"&gt;26093&lt;/D&gt;&lt;/FQL&gt;&lt;FQL&gt;&lt;Q&gt;JP3862400003^FF_TAX_CF(ANN_R,1/1/2020,12/31/2020)&lt;/Q&gt;&lt;R&gt;1&lt;/R&gt;&lt;C&gt;1&lt;/C&gt;&lt;D xsi:type="xsd:double"&gt;20660&lt;/D&gt;&lt;/FQL&gt;&lt;FQL&gt;&lt;Q&gt;JP3862400003^FF_PTX_INC(ANN_R,1/1/2016,12/31/2016)&lt;/Q&gt;&lt;R&gt;1&lt;/R&gt;&lt;C&gt;1&lt;/C&gt;&lt;D xsi:type="xsd:double"&gt;61492&lt;/D&gt;&lt;/FQL&gt;&lt;FQL&gt;&lt;Q&gt;JP3862400003^FF_PTX_INC(ANN_R,1/1/2017,12/31/2017)&lt;/Q&gt;&lt;R&gt;1&lt;/R&gt;&lt;C&gt;1&lt;/C&gt;&lt;D xsi:type="xsd:double"&gt;64738&lt;/D&gt;&lt;/FQL&gt;&lt;FQL&gt;&lt;Q&gt;JP3862400003^FF_PTX_INC(ANN_R,1/1/2018,12/31/2018)&lt;/Q&gt;&lt;R&gt;1&lt;/R&gt;&lt;C&gt;1&lt;/C&gt;&lt;D xsi:type="xsd:double"&gt;79865&lt;/D&gt;&lt;/FQL&gt;&lt;FQL&gt;&lt;Q&gt;JP3862400003^FF_PTX_INC(ANN_R,1/1/2019,12/31/2019)&lt;/Q&gt;&lt;R&gt;1&lt;/R&gt;&lt;C&gt;1&lt;/C&gt;&lt;D xsi:type="xsd:double"&gt;79919&lt;/D&gt;&lt;/FQL&gt;&lt;FQL&gt;&lt;Q&gt;JP3862400003^FF_PTX_INC(ANN_R,1/1/2020,12/31/2020)&lt;/Q&gt;&lt;R&gt;1&lt;/R&gt;&lt;C&gt;1&lt;/C&gt;&lt;D xsi:type="xsd:double"&gt;66008&lt;/D&gt;&lt;/FQL&gt;&lt;FQL&gt;&lt;Q&gt;JP3862400003^SUS_RR_RISK_SCORE(NOW,NOW,,"ESG")&lt;/Q&gt;&lt;R&gt;0&lt;/R&gt;&lt;C&gt;0&lt;/C&gt;&lt;/FQL&gt;&lt;FQL&gt;&lt;Q&gt;JP3862400003^SUS_EC_RISK_SCORE(NOW,NOW,,"SOC")&lt;/Q&gt;&lt;R&gt;0&lt;/R&gt;&lt;C&gt;0&lt;/C&gt;&lt;/FQL&gt;&lt;FQL&gt;&lt;Q&gt;JP3862400003^SUS_EC_RISK_SCORE(NOW,NOW,,"GOV")&lt;/Q&gt;&lt;R&gt;0&lt;/R&gt;&lt;C&gt;0&lt;/C&gt;&lt;/FQL&gt;&lt;FQL&gt;&lt;Q&gt;GB0006731235^FG_FACTSET_SECTOR&lt;/Q&gt;&lt;R&gt;1&lt;/R&gt;&lt;C&gt;1&lt;/C&gt;&lt;D xsi:type="xsd:string"&gt;Consumer Non-Durables&lt;/D&gt;&lt;/FQL&gt;&lt;FQL&gt;&lt;Q&gt;GB0006731235^FG_GICS_SECTOR&lt;/Q&gt;&lt;R&gt;0&lt;/R&gt;&lt;C&gt;0&lt;/C&gt;&lt;/FQL&gt;&lt;FQL&gt;&lt;Q&gt;GB0006731235^FF_TAX_RATE(ANN_R,1/1/2016,12/31/2016)&lt;/Q&gt;&lt;R&gt;1&lt;/R&gt;&lt;C&gt;1&lt;/C&gt;&lt;D xsi:type="xsd:double"&gt;22.4365482233503&lt;/D&gt;&lt;/FQL&gt;&lt;FQL&gt;&lt;Q&gt;GB0006731235^FF_TAX_RATE(ANN_R,1/1/2017,12/31/2017)&lt;/Q&gt;&lt;R&gt;1&lt;/R&gt;&lt;C&gt;1&lt;/C&gt;&lt;D xsi:type="xsd:double"&gt;24.1242564441507&lt;/D&gt;&lt;/FQL&gt;&lt;FQL&gt;&lt;Q&gt;GB0006731235^FF_TAX_RATE(ANN_R,1/1/2018,12/31/2018)&lt;/Q&gt;&lt;R&gt;1&lt;/R&gt;&lt;C&gt;1&lt;/C&gt;&lt;D xsi:type="xsd:double"&gt;20.9795918367347&lt;/D&gt;&lt;/FQL&gt;&lt;FQL&gt;&lt;Q&gt;GB0006731235^FF_TAX_RATE(ANN_R,1/1/2019,12/31/2019)&lt;/Q&gt;&lt;R&gt;1&lt;/R&gt;&lt;C&gt;1&lt;/C&gt;&lt;D xsi:type="xsd:double"&gt;24.820788530466&lt;/D&gt;&lt;/FQL&gt;&lt;FQL&gt;&lt;Q&gt;GB0006731235^FF_TAX_RATE(ANN_R,1/1/2020,12/31/2020)&lt;/Q&gt;&lt;R&gt;1&lt;/R&gt;&lt;C&gt;1&lt;/C&gt;&lt;D xsi:type="xsd:double"&gt;35.1351351351351&lt;/D&gt;&lt;/FQL&gt;&lt;FQL&gt;&lt;Q&gt;GB0006731235^FF_TAX_CF(ANN_R,1/1/2016,12/31/2016)&lt;/Q&gt;&lt;R&gt;1&lt;/R&gt;&lt;C&gt;1&lt;/C&gt;&lt;D xsi:type="xsd:double"&gt;211&lt;/D&gt;&lt;/FQL&gt;&lt;FQL&gt;&lt;Q&gt;GB0006731235^FF_TAX_CF(ANN_R,1/1/2017,12/31/2017)&lt;/Q&gt;&lt;R&gt;1&lt;/R&gt;&lt;C&gt;1&lt;/C&gt;&lt;D xsi:type="xsd:double"&gt;356&lt;/D&gt;&lt;/FQL&gt;&lt;FQL&gt;&lt;Q&gt;GB0006731235^FF_TAX_CF(ANN_R,1/1/2018,12/31/2018)&lt;/Q&gt;&lt;R&gt;1&lt;/R&gt;&lt;C&gt;1&lt;/C&gt;&lt;D xsi:type="xsd:double"&gt;297&lt;/D&gt;&lt;/FQL&gt;&lt;FQL&gt;&lt;Q&gt;GB0006731235^FF_TAX_CF(ANN_R,1/1/2019,12/31/2019)&lt;/Q&gt;&lt;R&gt;1&lt;/R&gt;&lt;C&gt;1&lt;/C&gt;&lt;D xsi:type="xsd:double"&gt;269&lt;/D&gt;&lt;/FQL&gt;&lt;FQL&gt;&lt;Q&gt;GB0006731235^FF_TAX_CF(ANN_R,1/1/2020,12/31/2020)&lt;/Q&gt;&lt;R&gt;1&lt;/R&gt;&lt;C&gt;1&lt;/C&gt;&lt;D xsi:type="xsd:double"&gt;254&lt;/D&gt;&lt;/FQL&gt;&lt;FQL&gt;&lt;Q&gt;GB0006731235^FF_PTX_INC(ANN_R,1/1/2016,12/31/2016)&lt;/Q&gt;&lt;R&gt;1&lt;/R&gt;&lt;C&gt;1&lt;/C&gt;&lt;D xsi:type="xsd:double"&gt;985&lt;/D&gt;&lt;/FQL&gt;&lt;FQL&gt;&lt;Q&gt;GB0006731235^FF_PTX_INC(ANN_R,1/1/2017,12/31/2017)&lt;/Q&gt;&lt;R&gt;1&lt;/R&gt;&lt;C&gt;1&lt;/C&gt;&lt;D xsi:type="xsd:double"&gt;1513&lt;/D&gt;&lt;/FQL&gt;&lt;FQL&gt;&lt;Q&gt;GB0006731235^FF_PTX_INC(ANN_R,1/1/2018,12/31/2018)&lt;/Q&gt;&lt;R&gt;1&lt;/R&gt;&lt;C&gt;1&lt;/C&gt;&lt;D xsi:type="xsd:double"&gt;1225&lt;/D&gt;&lt;/FQL&gt;&lt;FQL&gt;&lt;Q&gt;GB0006731235^FF_PTX_INC(ANN_R,1/1/2019,12/31/2019)&lt;/Q&gt;&lt;R&gt;1&lt;/R&gt;&lt;C&gt;1&lt;/C&gt;&lt;D xsi:type="xsd:double"&gt;1116&lt;/D&gt;&lt;/FQL&gt;&lt;FQL&gt;&lt;Q&gt;GB0006731235^FF_PTX_INC(ANN_R,1/1/2020,12/31/2020)&lt;/Q&gt;&lt;R&gt;1&lt;/R&gt;&lt;C&gt;1&lt;/C&gt;&lt;D xsi:type="xsd:double"&gt;629&lt;/D&gt;&lt;/FQL&gt;&lt;FQL&gt;&lt;Q&gt;GB0006731235^SUS_RR_RISK_SCORE(NOW,NOW,,"ESG")&lt;/Q&gt;&lt;R&gt;1&lt;/R&gt;&lt;C&gt;1&lt;/C&gt;&lt;D xsi:type="xsd:double"&gt;27.5006105555555&lt;/D&gt;&lt;/FQL&gt;&lt;FQL&gt;&lt;Q&gt;GB0006731235^SUS_EC_RISK_SCORE(NOW,NOW,,"SOC")&lt;/Q&gt;&lt;R&gt;1&lt;/R&gt;&lt;C&gt;1&lt;/C&gt;&lt;D xsi:type="xsd:string"&gt;11.717738&lt;/D&gt;&lt;/FQL&gt;&lt;FQL&gt;&lt;Q&gt;GB0006731235^SUS_EC_RISK_SCORE(NOW,NOW,,"GOV")&lt;/Q&gt;&lt;R&gt;1&lt;/R&gt;&lt;C&gt;1&lt;/C&gt;&lt;D xsi:type="xsd:string"&gt;5.313600&lt;/D&gt;&lt;/FQL&gt;&lt;FQL&gt;&lt;Q&gt;JP3762800005^FG_FACTSET_SECTOR&lt;/Q&gt;&lt;R&gt;1&lt;/R&gt;&lt;C&gt;1&lt;/C&gt;&lt;D xsi:type="xsd:string"&gt;Technology Services&lt;/D&gt;&lt;/FQL&gt;&lt;FQL&gt;&lt;Q&gt;JP3762800005^FG_GICS_SECTOR&lt;/Q&gt;&lt;R&gt;0&lt;/R&gt;&lt;C&gt;0&lt;/C&gt;&lt;/FQL&gt;&lt;FQL&gt;&lt;Q&gt;JP3762800005^FF_TAX_RATE(ANN_R,1/1/2016,12/31/2016)&lt;/Q&gt;&lt;R&gt;1&lt;/R&gt;&lt;C&gt;1&lt;/C&gt;&lt;D xsi:type="xsd:double"&gt;31.3201187705642&lt;/D&gt;&lt;/FQL&gt;&lt;FQL&gt;&lt;Q&gt;JP3762800005^FF_TAX_RATE(ANN_R,1/1/2017,12/31/2017)&lt;/Q&gt;&lt;R&gt;1&lt;/R&gt;&lt;C&gt;1&lt;/C&gt;&lt;D xsi:type="xsd:double"&gt;32.3762924667651&lt;/D&gt;&lt;/FQL&gt;&lt;FQL&gt;&lt;Q&gt;JP3762800005^FF_TAX_RATE(ANN_R,1/1/2018,12/31/2018)&lt;/Q&gt;&lt;R&gt;1&lt;/R&gt;&lt;C&gt;1&lt;/C&gt;&lt;D xsi:type="xsd:double"&gt;31.9362148145455&lt;/D&gt;&lt;/FQL&gt;&lt;FQL&gt;&lt;Q&gt;JP3762800005^FF_TAX_RATE(ANN_R,1/1/2019,12/31/2019)&lt;/Q&gt;&lt;R&gt;1&lt;/R&gt;&lt;C&gt;1&lt;/C&gt;&lt;D xsi:type="xsd:double"&gt;32.851242361464&lt;/D&gt;&lt;/FQL&gt;&lt;FQL&gt;&lt;Q&gt;JP3762800005^FF_TAX_RATE(ANN_R,1/1/2020,12/31/2020)&lt;/Q&gt;&lt;R&gt;1&lt;/R&gt;&lt;C&gt;1&lt;/C&gt;&lt;D xsi:type="xsd:double"&gt;30.8718236698021&lt;/D&gt;&lt;/FQL&gt;&lt;FQL&gt;&lt;Q&gt;JP3762800005^FF_TAX_CF(ANN_R,1/1/2016,12/31/2016)&lt;/Q&gt;&lt;R&gt;1&lt;/R&gt;&lt;C&gt;1&lt;/C&gt;&lt;D xsi:type="xsd:double"&gt;5010&lt;/D&gt;&lt;/FQL&gt;&lt;FQL&gt;&lt;Q&gt;JP3762800005^FF_TAX_CF(ANN_R,1/1/2017,12/31/2017)&lt;/Q&gt;&lt;R&gt;1&lt;/R&gt;&lt;C&gt;1&lt;/C&gt;&lt;D xsi:type="xsd:double"&gt;22379&lt;/D&gt;&lt;/FQL&gt;&lt;FQL&gt;&lt;Q&gt;JP3762800005^FF_TAX_CF(ANN_R,1/1/2018,12/31/2018)&lt;/Q&gt;&lt;R&gt;1&lt;/R&gt;&lt;C&gt;1&lt;/C&gt;&lt;D xsi:type="xsd:double"&gt;14150&lt;/D&gt;&lt;/FQL&gt;&lt;FQL&gt;&lt;Q&gt;JP3762800005^FF_TAX_CF(ANN_R,1/1/2019,12/31/2019)&lt;/Q&gt;&lt;R&gt;1&lt;/R&gt;&lt;C&gt;1&lt;/C&gt;&lt;D xsi:type="xsd:double"&gt;35772&lt;/D&gt;&lt;/FQL&gt;&lt;FQL&gt;&lt;Q&gt;JP3762800005^FF_TAX_CF(ANN_R,1/1/2020,12/31/2020)&lt;/Q&gt;&lt;R&gt;1&lt;/R&gt;&lt;C&gt;1&lt;/C&gt;&lt;D xsi:type="xsd:double"&gt;15129&lt;/D&gt;&lt;/FQL&gt;&lt;FQL&gt;&lt;Q&gt;JP3762800005^FF_PTX_INC(ANN_R,1/1/2016,12/31/2016)&lt;/Q&gt;&lt;R&gt;1&lt;/R&gt;&lt;C&gt;1&lt;/C&gt;&lt;D xsi:type="xsd:double"&gt;62305&lt;/D&gt;&lt;/FQL&gt;&lt;FQL&gt;&lt;Q&gt;JP3762800005^FF_PTX_INC(ANN_R,1/1/2017,12/31/2017)&lt;/Q&gt;&lt;R&gt;1&lt;/R&gt;&lt;C&gt;1&lt;/C&gt;&lt;D xsi:type="xsd:double"&gt;64992&lt;/D&gt;&lt;/FQL&gt;&lt;FQL&gt;&lt;Q&gt;JP3762800005^FF_PTX_INC(ANN_R,1/1/2018,12/31/2018)&lt;/Q&gt;&lt;R&gt;1&lt;/R&gt;&lt;C&gt;1&lt;/C&gt;&lt;D xsi:type="xsd:double"&gt;82527&lt;/D&gt;&lt;/FQL&gt;&lt;FQL&gt;&lt;Q&gt;JP3762800005^FF_PTX_INC(ANN_R,1/1/2019,12/31/2019)&lt;/Q&gt;&lt;R&gt;1&lt;/R&gt;&lt;C&gt;1&lt;/C&gt;&lt;D xsi:type="xsd:double"&gt;76749&lt;/D&gt;&lt;/FQL&gt;&lt;FQL&gt;&lt;Q&gt;JP3762800005^FF_PTX_INC(ANN_R,1/1/2020,12/31/2020)&lt;/Q&gt;&lt;R&gt;1&lt;/R&gt;&lt;C&gt;1&lt;/C&gt;&lt;D xsi:type="xsd:double"&gt;85476&lt;/D&gt;&lt;/FQL&gt;&lt;FQL&gt;&lt;Q&gt;JP3762800005^SUS_RR_RISK_SCORE(NOW,NOW,,"ESG")&lt;/Q&gt;&lt;R&gt;0&lt;/R&gt;&lt;C&gt;0&lt;/C&gt;&lt;/FQL&gt;&lt;FQL&gt;&lt;Q&gt;JP3762800005^SUS_EC_RISK_SCORE(NOW,NOW,,"SOC")&lt;/Q&gt;&lt;R&gt;0&lt;/R&gt;&lt;C&gt;0&lt;/C&gt;&lt;/FQL&gt;&lt;FQL&gt;&lt;Q&gt;JP3762800005^SUS_EC_RISK_SCORE(NOW,NOW,,"GOV")&lt;/Q&gt;&lt;R&gt;0&lt;/R&gt;&lt;C&gt;0&lt;/C&gt;&lt;/FQL&gt;&lt;FQL&gt;&lt;Q&gt;ES0105046009^FG_FACTSET_SECTOR&lt;/Q&gt;&lt;R&gt;1&lt;/R&gt;&lt;C&gt;1&lt;/C&gt;&lt;D xsi:type="xsd:string"&gt;Transportation&lt;/D&gt;&lt;/FQL&gt;&lt;FQL&gt;&lt;Q&gt;ES0105046009^FG_GICS_SECTOR&lt;/Q&gt;&lt;R&gt;0&lt;/R&gt;&lt;C&gt;0&lt;/C&gt;&lt;/FQL&gt;&lt;FQL&gt;&lt;Q&gt;ES0105046009^FF_TAX_RATE(ANN_R,1/1/2016,12/31/2016)&lt;/Q&gt;&lt;R&gt;1&lt;/R&gt;&lt;C&gt;1&lt;/C&gt;&lt;D xsi:type="xsd:double"&gt;23.4488979318639&lt;/D&gt;&lt;/FQL&gt;&lt;FQL&gt;&lt;Q&gt;ES0105046009^FF_TAX_RATE(ANN_R,1/1/2017,12/31/2017)&lt;/Q&gt;&lt;R&gt;1&lt;/R&gt;&lt;C&gt;1&lt;/C&gt;&lt;D xsi:type="xsd:double"&gt;23.7509665479344&lt;/D&gt;&lt;/FQL&gt;&lt;FQL&gt;&lt;Q&gt;ES0105046009^FF_TAX_RATE(ANN_R,1/1/2018,12/31/2018)&lt;/Q&gt;&lt;R&gt;1&lt;/R&gt;&lt;C&gt;1&lt;/C&gt;&lt;D xsi:type="xsd:double"&gt;23.852927851069&lt;/D&gt;&lt;/FQL&gt;&lt;FQL&gt;&lt;Q&gt;ES0105046009^FF_TAX_RATE(ANN_R,1/1/2019,12/31/2019)&lt;/Q&gt;&lt;R&gt;1&lt;/R&gt;&lt;C&gt;1&lt;/C&gt;&lt;D xsi:type="xsd:double"&gt;23.498887069092&lt;/D&gt;&lt;/FQL&gt;&lt;FQL&gt;&lt;Q&gt;ES0105046009^FF_TAX_RATE(ANN_R,1/1/2020,12/31/2020)&lt;/Q&gt;&lt;R&gt;0&lt;/R&gt;&lt;C&gt;0&lt;/C&gt;&lt;/FQL&gt;&lt;FQL&gt;&lt;Q&gt;ES0105046009^FF_TAX_CF(ANN_R,1/1/2016,12/31/2016)&lt;/Q&gt;&lt;R&gt;1&lt;/R&gt;&lt;C&gt;1&lt;/C&gt;&lt;D xsi:type="xsd:double"&gt;309.019&lt;/D&gt;&lt;/FQL&gt;&lt;FQL&gt;&lt;Q&gt;ES0105046009^FF_TAX_CF(ANN_R,1/1/2017,12/31/2017)&lt;/Q&gt;&lt;R&gt;1&lt;/R&gt;&lt;C&gt;1&lt;/C&gt;&lt;D xsi:type="xsd:double"&gt;263.49&lt;/D&gt;&lt;/FQL&gt;&lt;FQL&gt;&lt;Q&gt;ES0105046009^FF_TAX_CF(ANN_R,1/1/2018,12/31/2018)&lt;/Q&gt;&lt;R&gt;1&lt;/R&gt;&lt;C&gt;1&lt;/C&gt;&lt;D xsi:type="xsd:double"&gt;396.836&lt;/D&gt;&lt;/FQL&gt;&lt;FQL&gt;&lt;Q&gt;ES0105046009^FF_TAX_CF(ANN_R,1/1/2019,12/31/2019)&lt;/Q&gt;&lt;R&gt;1&lt;/R&gt;&lt;C&gt;1&lt;/C&gt;&lt;D xsi:type="xsd:double"&gt;437.47&lt;/D&gt;&lt;/FQL&gt;&lt;FQL&gt;&lt;Q&gt;ES0105046009^FF_TAX_CF(ANN_R,1/1/2020,12/31/2020)&lt;/Q&gt;&lt;R&gt;1&lt;/R&gt;&lt;C&gt;1&lt;/C&gt;&lt;D xsi:type="xsd:double"&gt;20.076&lt;/D&gt;&lt;/FQL&gt;&lt;FQL&gt;&lt;Q&gt;ES0105046009^FF_PTX_INC(ANN_R,1/1/2016,12/31/2016)&lt;/Q&gt;&lt;R&gt;1&lt;/R&gt;&lt;C&gt;1&lt;/C&gt;&lt;D xsi:type="xsd:double"&gt;1499.998&lt;/D&gt;&lt;/FQL&gt;&lt;FQL&gt;&lt;Q&gt;ES0105046009^FF_PTX_INC(ANN_R,1/1/2017,12/31/2017)&lt;/Q&gt;&lt;R&gt;1&lt;/R&gt;&lt;C&gt;1&lt;/C&gt;&lt;D xsi:type="xsd:double"&gt;1577.78&lt;/D&gt;&lt;/FQL&gt;&lt;FQL&gt;&lt;Q&gt;ES0105046009^FF_PTX_INC(ANN_R,1/1/2018,12/31/2018)&lt;/Q&gt;&lt;R&gt;1&lt;/R&gt;&lt;C&gt;1&lt;/C&gt;&lt;D xsi:type="xsd:double"&gt;1717.198&lt;/D&gt;&lt;/FQL&gt;&lt;FQL&gt;&lt;Q&gt;ES0105046009^FF_PTX_INC(ANN_R,1/1/2019,12/31/2019)&lt;/Q&gt;&lt;R&gt;1&lt;/R&gt;&lt;C&gt;1&lt;/C&gt;&lt;D xsi:type="xsd:double"&gt;1860.403&lt;/D&gt;&lt;/FQL&gt;&lt;FQL&gt;&lt;Q&gt;ES0105046009^FF_PTX_INC(ANN_R,1/1/2020,12/31/2020)&lt;/Q&gt;&lt;R&gt;1&lt;/R&gt;&lt;C&gt;1&lt;/C&gt;&lt;D xsi:type="xsd:double"&gt;-213.703&lt;/D&gt;&lt;/FQL&gt;&lt;FQL&gt;&lt;Q&gt;ES0105046009^SUS_RR_RISK_SCORE(NOW,NOW,,"ESG")&lt;/Q&gt;&lt;R&gt;1&lt;/R&gt;&lt;C&gt;1&lt;/C&gt;&lt;D xsi:type="xsd:double"&gt;11.200975&lt;/D&gt;&lt;/FQL&gt;&lt;FQL&gt;&lt;Q&gt;ES0105046009^SUS_EC_RISK_SCORE(NOW,NOW,,"SOC")&lt;/Q&gt;&lt;R&gt;1&lt;/R&gt;&lt;C&gt;1&lt;/C&gt;&lt;D xsi:type="xsd:string"&gt;4.072781&lt;/D&gt;&lt;/FQL&gt;&lt;FQL&gt;&lt;Q&gt;ES0105046009^SUS_EC_RISK_SCORE(NOW,NOW,,"GOV")&lt;/Q&gt;&lt;R&gt;1&lt;/R&gt;&lt;C&gt;1&lt;/C&gt;&lt;D xsi:type="xsd:string"&gt;4.812638&lt;/D&gt;&lt;/FQL&gt;&lt;FQL&gt;&lt;Q&gt;US31620R3030^FG_FACTSET_SECTOR&lt;/Q&gt;&lt;R&gt;1&lt;/R&gt;&lt;C&gt;1&lt;/C&gt;&lt;D xsi:type="xsd:string"&gt;Finance&lt;/D&gt;&lt;/FQL&gt;&lt;FQL&gt;&lt;Q&gt;US31620R3030^FG_GICS_SECTOR&lt;/Q&gt;&lt;R&gt;0&lt;/R&gt;&lt;C&gt;0&lt;/C&gt;&lt;/FQL&gt;&lt;FQL&gt;&lt;Q&gt;US31620R3030^FF_TAX_RATE(ANN_R,1/1/2016,12/31/2016)&lt;/Q&gt;&lt;R&gt;1&lt;/R&gt;&lt;C&gt;1&lt;/C&gt;&lt;D xsi:type="xsd:double"&gt;36.3350785340314&lt;/D&gt;&lt;/FQL&gt;&lt;FQL&gt;&lt;Q&gt;US31620R3030^FF_TAX_RATE(ANN_R,1/1/2017,12/31/2017)&lt;/Q&gt;&lt;R&gt;1&lt;/R&gt;&lt;C&gt;1&lt;/C&gt;&lt;D xsi:type="xsd:double"&gt;27.1990740740741&lt;/D&gt;&lt;/FQL&gt;&lt;FQL&gt;&lt;Q&gt;US31620R3030^FF_TAX_RATE(ANN_R,1/1/2018,12/31/2018)&lt;/Q&gt;&lt;R&gt;1&lt;/R&gt;&lt;C&gt;1&lt;/C&gt;&lt;D xsi:type="xsd:double"&gt;16&lt;/D&gt;&lt;/FQL&gt;&lt;FQL&gt;&lt;Q&gt;US31620R3030^FF_TAX_RATE(ANN_R,1/1/2019,12/31/2019)&lt;/Q&gt;&lt;R&gt;1&lt;/R&gt;&lt;C&gt;1&lt;/C&gt;&lt;D xsi:type="xsd:double"&gt;22.4981738495252&lt;/D&gt;&lt;/FQL&gt;&lt;FQL&gt;&lt;Q&gt;US31620R3030^FF_TAX_RATE(ANN_R,1/1/2020,12/31/2020)&lt;/Q&gt;&lt;R&gt;1&lt;/R&gt;&lt;C&gt;1&lt;/C&gt;&lt;D xsi:type="xsd:double"&gt;18.0493273542601&lt;/D&gt;&lt;/FQL&gt;&lt;FQL&gt;&lt;Q&gt;US31620R3030^FF_TAX_CF(ANN_R,1/1/2016,12/31/2016)&lt;/Q&gt;&lt;R&gt;1&lt;/R&gt;&lt;C&gt;1&lt;/C&gt;&lt;D xsi:type="xsd:double"&gt;367&lt;/D&gt;&lt;/FQL&gt;&lt;FQL&gt;&lt;Q&gt;US31620R3030^FF_TAX_CF(ANN_R,1/1/2017,12/31/2017)&lt;/Q&gt;&lt;R&gt;1&lt;/R&gt;&lt;C&gt;1&lt;/C&gt;&lt;D xsi:type="xsd:double"&gt;528&lt;/D&gt;&lt;/FQL&gt;&lt;FQL&gt;&lt;Q&gt;US31620R3030^FF_TAX_CF(ANN_R,1/1/2018,12/31/2018)&lt;/Q&gt;&lt;R&gt;1&lt;/R&gt;&lt;C&gt;1&lt;/C&gt;&lt;D xsi:type="xsd:double"&gt;204&lt;/D&gt;&lt;/FQL&gt;&lt;FQL&gt;&lt;Q&gt;US31620R3030^FF_TAX_CF(ANN_R,1/1/2019,12/31/2019)&lt;/Q&gt;&lt;R&gt;1&lt;/R&gt;&lt;C&gt;1&lt;/C&gt;&lt;D xsi:type="xsd:double"&gt;251&lt;/D&gt;&lt;/FQL&gt;&lt;FQL&gt;&lt;Q&gt;US31620R3030^FF_TAX_CF(ANN_R,1/1/2020,12/31/2020)&lt;/Q&gt;&lt;R&gt;1&lt;/R&gt;&lt;C&gt;1&lt;/C&gt;&lt;D xsi:type="xsd:double"&gt;317&lt;/D&gt;&lt;/FQL&gt;&lt;FQL&gt;&lt;Q&gt;US31620R3030^FF_PTX_INC(ANN_R,1/1/2016,12/31/2016)&lt;/Q&gt;&lt;R&gt;1&lt;/R&gt;&lt;C&gt;1&lt;/C&gt;&lt;D xsi:type="xsd:double"&gt;955&lt;/D&gt;&lt;/FQL&gt;&lt;FQL&gt;&lt;Q&gt;US31620R3030^FF_PTX_INC(ANN_R,1/1/2017,12/31/2017)&lt;/Q&gt;&lt;R&gt;1&lt;/R&gt;&lt;C&gt;1&lt;/C&gt;&lt;D xsi:type="xsd:double"&gt;864&lt;/D&gt;&lt;/FQL&gt;&lt;FQL&gt;&lt;Q&gt;US31620R3030^FF_PTX_INC(ANN_R,1/1/2018,12/31/2018)&lt;/Q&gt;&lt;R&gt;1&lt;/R&gt;&lt;C&gt;1&lt;/C&gt;&lt;D xsi:type="xsd:double"&gt;750&lt;/D&gt;&lt;/FQL&gt;&lt;FQL&gt;&lt;Q&gt;US31620R3030^FF_PTX_INC(ANN_R,1/1/2019,12/31/2019)&lt;/Q&gt;&lt;R&gt;1&lt;/R&gt;&lt;C&gt;1&lt;/C&gt;&lt;D xsi:type="xsd:double"&gt;1369&lt;/D&gt;&lt;/FQL&gt;&lt;FQL&gt;&lt;Q&gt;US31620R3030^FF_PTX_INC(ANN_R,1/1/2020,12/31/2020)&lt;/Q&gt;&lt;R&gt;1&lt;/R&gt;&lt;C&gt;1&lt;/C&gt;&lt;D xsi:type="xsd:double"&gt;1784&lt;/D&gt;&lt;/FQL&gt;&lt;FQL&gt;&lt;Q&gt;US31620R3030^SUS_RR_RISK_SCORE(NOW,NOW,,"ESG")&lt;/Q&gt;&lt;R&gt;1&lt;/R&gt;&lt;C&gt;1&lt;/C&gt;&lt;D xsi:type="xsd:double"&gt;26.42716484375&lt;/D&gt;&lt;/FQL&gt;&lt;FQL&gt;&lt;Q&gt;US31620R3030^SUS_EC_RISK_SCORE(NOW,NOW,,"SOC")&lt;/Q&gt;&lt;R&gt;1&lt;/R&gt;&lt;C&gt;1&lt;/C&gt;&lt;D xsi:type="xsd:string"&gt;9.027165&lt;/D&gt;&lt;/FQL&gt;&lt;FQL&gt;&lt;Q&gt;US31620R3030^SUS_EC_RISK_SCORE(NOW,NOW,,"GOV")&lt;/Q&gt;&lt;R&gt;1&lt;/R&gt;&lt;C&gt;1&lt;/C&gt;&lt;D xsi:type="xsd:string"&gt;14.512500&lt;/D&gt;&lt;/FQL&gt;&lt;FQL&gt;&lt;Q&gt;BRABEVACNOR1^FG_FACTSET_SECTOR&lt;/Q&gt;&lt;R&gt;1&lt;/R&gt;&lt;C&gt;1&lt;/C&gt;&lt;D xsi:type="xsd:string"&gt;Consumer Non-Durables&lt;/D&gt;&lt;/FQL&gt;&lt;FQL&gt;&lt;Q&gt;BRABEVACNOR1^FG_GICS_SECTOR&lt;/Q&gt;&lt;R&gt;0&lt;/R&gt;&lt;C&gt;0&lt;/C&gt;&lt;/FQL&gt;&lt;FQL&gt;&lt;Q&gt;BRABEVACNOR1^FF_TAX_RATE(ANN_R,1/1/2016,12/31/2016)&lt;/Q&gt;&lt;R&gt;1&lt;/R&gt;&lt;C&gt;1&lt;/C&gt;&lt;D xsi:type="xsd:double"&gt;2.34995641016745&lt;/D&gt;&lt;/FQL&gt;&lt;FQL&gt;&lt;Q&gt;BRABEVACNOR1^FF_TAX_RATE(ANN_R,1/1/2017,12/31/2017)&lt;/Q&gt;&lt;R&gt;1&lt;/R&gt;&lt;C&gt;1&lt;/C&gt;&lt;D xsi:type="xsd:double"&gt;39.2741869448323&lt;/D&gt;&lt;/FQL&gt;&lt;FQL&gt;&lt;Q&gt;BRABEVACNOR1^FF_TAX_RATE(ANN_R,1/1/2018,12/31/2018)&lt;/Q&gt;&lt;R&gt;1&lt;/R&gt;&lt;C&gt;1&lt;/C&gt;&lt;D xsi:type="xsd:double"&gt;13.5199457523279&lt;/D&gt;&lt;/FQL&gt;&lt;FQL&gt;&lt;Q&gt;BRABEVACNOR1^FF_TAX_RATE(ANN_R,1/1/2019,12/31/2019)&lt;/Q&gt;&lt;R&gt;1&lt;/R&gt;&lt;C&gt;1&lt;/C&gt;&lt;D xsi:type="xsd:double"&gt;5.82070701714536&lt;/D&gt;&lt;/FQL&gt;&lt;FQL&gt;&lt;Q&gt;BRABEVACNOR1^FF_TAX_RATE(ANN_R,1/1/2020,12/31/2020)&lt;/Q&gt;&lt;R&gt;1&lt;/R&gt;&lt;C&gt;1&lt;/C&gt;&lt;D xsi:type="xsd:double"&gt;13.0194105730468&lt;/D&gt;&lt;/FQL&gt;&lt;FQL&gt;&lt;Q&gt;BRABEVACNOR1^FF_TAX_CF(ANN_R,1/1/2016,12/31/2016)&lt;/Q&gt;&lt;R&gt;1&lt;/R&gt;&lt;C&gt;1&lt;/C&gt;&lt;D xsi:type="xsd:double"&gt;5341.784&lt;/D&gt;&lt;/FQL&gt;&lt;FQL&gt;&lt;Q&gt;BRABEVACNOR1^FF_TAX_CF(ANN_R,1/1/2017,12/31/2017)&lt;/Q&gt;&lt;R&gt;1&lt;/R&gt;&lt;C&gt;1&lt;/C&gt;&lt;D xsi:type="xsd:double"&gt;2156.567&lt;/D&gt;&lt;/FQL&gt;&lt;FQL&gt;&lt;Q&gt;BRABEVACNOR1^FF_TAX_CF(ANN_R,1/1/2018,12/31/2018)&lt;/Q&gt;&lt;R&gt;1&lt;/R&gt;&lt;C&gt;1&lt;/C&gt;&lt;D xsi:type="xsd:double"&gt;1711.282&lt;/D&gt;&lt;/FQL&gt;&lt;FQL&gt;&lt;Q&gt;BRABEVACNOR1^FF_TAX_CF(ANN_R,1/1/2019,12/31/2019)&lt;/Q&gt;&lt;R&gt;1&lt;/R&gt;&lt;C&gt;1&lt;/C&gt;&lt;D xsi:type="xsd:double"&gt;2035.266&lt;/D&gt;&lt;/FQL&gt;&lt;FQL&gt;&lt;Q&gt;BRABEVACNOR1^FF_TAX_CF(ANN_R,1/1/2020,12/31/2020)&lt;/Q&gt;&lt;R&gt;1&lt;/R&gt;&lt;C&gt;1&lt;/C&gt;&lt;D xsi:type="xsd:double"&gt;1642.461&lt;/D&gt;&lt;/FQL&gt;&lt;FQL&gt;&lt;Q&gt;BRABEVACNOR1^FF_PTX_INC(ANN_R,1/1/2016,12/31/2016)&lt;/Q&gt;&lt;R&gt;1&lt;/R&gt;&lt;C&gt;1&lt;/C&gt;&lt;D xsi:type="xsd:double"&gt;13403.355&lt;/D&gt;&lt;/FQL&gt;&lt;FQL&gt;&lt;Q&gt;BRABEVACNOR1^FF_PTX_INC(ANN_R,1/1/2017,12/31/2017)&lt;/Q&gt;&lt;R&gt;1&lt;/R&gt;&lt;C&gt;1&lt;/C&gt;&lt;D xsi:type="xsd:double"&gt;12932.917&lt;/D&gt;&lt;/FQL&gt;&lt;FQL&gt;&lt;Q&gt;BRABEVACNOR1^FF_PTX_INC(ANN_R,1/1/2018,12/31/2018)&lt;/Q&gt;&lt;R&gt;1&lt;/R&gt;&lt;C&gt;1&lt;/C&gt;&lt;D xsi:type="xsd:double"&gt;13120.563&lt;/D&gt;&lt;/FQL&gt;&lt;FQL&gt;&lt;Q&gt;BRABEVACNOR1^FF_PTX_INC(ANN_R,1/1/2019,12/31/2019)&lt;/Q&gt;&lt;R&gt;1&lt;/R&gt;&lt;C&gt;1&lt;/C&gt;&lt;D xsi:type="xsd:double"&gt;12965.315&lt;/D&gt;&lt;/FQL&gt;&lt;FQL&gt;&lt;Q&gt;BRABEVACNOR1^FF_PTX_INC(ANN_R,1/1/2020,12/31/2020)&lt;/Q&gt;&lt;R&gt;1&lt;/R&gt;&lt;C&gt;1&lt;/C&gt;&lt;D xsi:type="xsd:double"&gt;13537.725&lt;/D&gt;&lt;/FQL&gt;&lt;FQL&gt;&lt;Q&gt;BRABEVACNOR1^SUS_RR_RISK_SCORE(NOW,NOW,,"ESG")&lt;/Q&gt;&lt;R&gt;1&lt;/R&gt;&lt;C&gt;1&lt;/C&gt;&lt;D xsi:type="xsd:double"&gt;22.541925&lt;/D&gt;&lt;/FQL&gt;&lt;FQL&gt;&lt;Q&gt;BRABEVACNOR1^SUS_EC_RISK_SCORE(NOW,NOW,,"SOC")&lt;/Q&gt;&lt;R&gt;1&lt;/R&gt;&lt;C&gt;1&lt;/C&gt;&lt;D xsi:type="xsd:string"&gt;8.539110&lt;/D&gt;&lt;/FQL&gt;&lt;FQL&gt;&lt;Q&gt;BRABEVACNOR1^SUS_EC_RISK_SCORE(NOW,NOW,,"GOV")&lt;/Q&gt;&lt;R&gt;1&lt;/R&gt;&lt;C&gt;1&lt;/C&gt;&lt;D xsi:type="xsd:string"&gt;7.036725&lt;/D&gt;&lt;/FQL&gt;&lt;FQL&gt;&lt;Q&gt;AU000000BXB1^FG_FACTSET_SECTOR&lt;/Q&gt;&lt;R&gt;1&lt;/R&gt;&lt;C&gt;1&lt;/C&gt;&lt;D xsi:type="xsd:string"&gt;Industrial Services&lt;/D&gt;&lt;/FQL&gt;&lt;FQL&gt;&lt;Q&gt;AU000000BXB1^FG_GICS_SECTOR&lt;/Q&gt;&lt;R&gt;0&lt;/R&gt;&lt;C&gt;0&lt;/C&gt;&lt;/FQL&gt;&lt;FQL&gt;&lt;Q&gt;AU000000BXB1^FF_TAX_RATE(ANN_R,1/1/2016,12/31/2016)&lt;/Q&gt;&lt;R&gt;1&lt;/R&gt;&lt;C&gt;1&lt;/C&gt;&lt;D xsi:type="xsd:double"&gt;28.8443056222969&lt;/D&gt;&lt;/FQL&gt;&lt;FQL&gt;&lt;Q&gt;AU000000BXB1^FF_TAX_RATE(ANN_R,1/1/2017,12/31/2017)&lt;/Q&gt;&lt;R&gt;1&lt;/R&gt;&lt;C&gt;1&lt;/C&gt;&lt;D xsi:type="xsd:double"&gt;33.2457676590776&lt;/D&gt;&lt;/FQL&gt;&lt;FQL&gt;&lt;Q&gt;AU000000BXB1^FF_TAX_RATE(ANN_R,1/1/2018,12/31/2018)&lt;/Q&gt;&lt;R&gt;1&lt;/R&gt;&lt;C&gt;1&lt;/C&gt;&lt;D xsi:type="xsd:double"&gt;17.726677339543&lt;/D&gt;&lt;/FQL&gt;&lt;FQL&gt;&lt;Q&gt;AU000000BXB1^FF_TAX_RATE(ANN_R,1/1/2019,12/31/2019)&lt;/Q&gt;&lt;R&gt;1&lt;/R&gt;&lt;C&gt;1&lt;/C&gt;&lt;D xsi:type="xsd:double"&gt;30.3954629061925&lt;/D&gt;&lt;/FQL&gt;&lt;FQL&gt;&lt;Q&gt;AU000000BXB1^FF_TAX_RATE(ANN_R,1/1/2020,12/31/2020)&lt;/Q&gt;&lt;R&gt;1&lt;/R&gt;&lt;C&gt;1&lt;/C&gt;&lt;D xsi:type="xsd:double"&gt;29.3069858057335&lt;/D&gt;&lt;/FQL&gt;&lt;FQL&gt;&lt;Q&gt;AU000000BXB1^FF_TAX_CF(ANN_R,1/1/2016,12/31/2016)&lt;/Q&gt;&lt;R&gt;1&lt;/R&gt;&lt;C&gt;1&lt;/C&gt;&lt;D xsi:type="xsd:double"&gt;247.906341632136&lt;/D&gt;&lt;/FQL&gt;&lt;FQL&gt;&lt;Q&gt;AU000000BXB1^FF_TAX_CF(ANN_R,1/1/2017,12/31/2017)&lt;/Q&gt;&lt;R&gt;1&lt;/R&gt;&lt;C&gt;1&lt;/C&gt;&lt;D xsi:type="xsd:double"&gt;292.248714145091&lt;/D&gt;&lt;/FQL&gt;&lt;FQL&gt;&lt;Q&gt;AU000000BXB1^FF_TAX_CF(ANN_R,1/1/2018,12/31/2018)&lt;/Q&gt;&lt;R&gt;1&lt;/R&gt;&lt;C&gt;1&lt;/C&gt;&lt;D xsi:type="xsd:double"&gt;273.475870190609&lt;/D&gt;&lt;/FQL&gt;&lt;FQL&gt;&lt;Q&gt;AU000000BXB1^FF_TAX_CF(ANN_R,1/1/2019,12/31/2019)&lt;/Q&gt;&lt;R&gt;1&lt;/R&gt;&lt;C&gt;1&lt;/C&gt;&lt;D xsi:type="xsd:double"&gt;322.308618853421&lt;/D&gt;&lt;/FQL&gt;&lt;FQL&gt;&lt;Q&gt;AU000000BXB1^FF_TAX_CF(ANN_R,1/1/2020,12/31/2020)&lt;/Q&gt;&lt;R&gt;1&lt;/R&gt;&lt;C&gt;1&lt;/C&gt;&lt;D xsi:type="xsd:double"&gt;265.822157616368&lt;/D&gt;&lt;/FQL&gt;&lt;FQL&gt;&lt;Q&gt;AU000000BXB1^FF_PTX_INC(ANN_R,1/1/2016,12/31/2016)&lt;/Q&gt;&lt;R&gt;1&lt;/R&gt;&lt;C&gt;1&lt;/C&gt;&lt;D xsi:type="xsd:double"&gt;1143.88713289684&lt;/D&gt;&lt;/FQL&gt;&lt;FQL&gt;&lt;Q&gt;AU000000BXB1^FF_PTX_INC(ANN_R,1/1/2017,12/31/2017)&lt;/Q&gt;&lt;R&gt;1&lt;/R&gt;&lt;C&gt;1&lt;/C&gt;&lt;D xsi:type="xsd:double"&gt;908.569958857606&lt;/D&gt;&lt;/FQL&gt;&lt;FQL&gt;&lt;Q&gt;AU000000BXB1^FF_PTX_INC(ANN_R,1/1/2018,12/31/2018)&lt;/Q&gt;&lt;R&gt;1&lt;/R&gt;&lt;C&gt;1&lt;/C&gt;&lt;D xsi:type="xsd:double"&gt;886.763899990408&lt;/D&gt;&lt;/FQL&gt;&lt;FQL&gt;&lt;Q&gt;AU000000BXB1^FF_PTX_INC(ANN_R,1/1/2019,12/31/2019)&lt;/Q&gt;&lt;R&gt;1&lt;/R&gt;&lt;C&gt;1&lt;/C&gt;&lt;D xsi:type="xsd:double"&gt;912.252247028077&lt;/D&gt;&lt;/FQL&gt;&lt;FQL&gt;&lt;Q&gt;AU000000BXB1^FF_PTX_INC(ANN_R,1/1/2020,12/31/2020)&lt;/Q&gt;&lt;R&gt;1&lt;/R&gt;&lt;C&gt;1&lt;/C&gt;&lt;D xsi:type="xsd:double"&gt;1071.94053009608&lt;/D&gt;&lt;/FQL&gt;&lt;FQL&gt;&lt;Q&gt;AU000000BXB1^SUS_RR_RISK_SCORE(NOW,NOW,,"ESG")&lt;/Q&gt;&lt;R&gt;0&lt;/R&gt;&lt;C&gt;0&lt;/C&gt;&lt;/FQL&gt;&lt;FQL&gt;&lt;Q&gt;AU000000BXB1^SUS_EC_RISK_SCORE(NOW,NOW,,"SOC")&lt;/Q&gt;&lt;R&gt;0&lt;/R&gt;&lt;C&gt;0&lt;/C&gt;&lt;/FQL&gt;&lt;FQL&gt;&lt;Q&gt;AU000000BXB1^SUS_EC_RISK_SCORE(NOW,NOW,,"GOV")&lt;/Q&gt;&lt;R&gt;0&lt;/R&gt;&lt;C&gt;0&lt;/C&gt;&lt;/FQL&gt;&lt;FQL&gt;&lt;Q&gt;IT0003153415^FG_FACTSET_SECTOR&lt;/Q&gt;&lt;R&gt;1&lt;/R&gt;&lt;C&gt;1&lt;/C&gt;&lt;D xsi:type="xsd:string"&gt;Utilities&lt;/D&gt;&lt;/FQL&gt;&lt;FQL&gt;&lt;Q&gt;IT0003153415^FG_GICS_SECTOR&lt;/Q&gt;&lt;R&gt;0&lt;/R&gt;&lt;C&gt;0&lt;/C&gt;&lt;/FQL&gt;&lt;FQL&gt;&lt;Q&gt;IT0003153415^FF_TAX_RATE(ANN_R,1/1/2016,12/31/2016)&lt;/Q&gt;&lt;R&gt;1&lt;/R&gt;&lt;C&gt;1&lt;/C&gt;&lt;D xsi:type="xsd:double"&gt;39.3358876117497&lt;/D&gt;&lt;/FQL&gt;&lt;FQL&gt;&lt;Q&gt;IT0003153415^FF_TAX_RATE(ANN_R,1/1/2017,12/31/2017)&lt;/Q&gt;&lt;R&gt;1&lt;/R&gt;&lt;C&gt;1&lt;/C&gt;&lt;D xsi:type="xsd:double"&gt;30.8920187793427&lt;/D&gt;&lt;/FQL&gt;&lt;FQL&gt;&lt;Q&gt;IT0003153415^FF_TAX_RATE(ANN_R,1/1/2018,12/31/2018)&lt;/Q&gt;&lt;R&gt;1&lt;/R&gt;&lt;C&gt;1&lt;/C&gt;&lt;D xsi:type="xsd:double"&gt;29.8076923076923&lt;/D&gt;&lt;/FQL&gt;&lt;FQL&gt;&lt;Q&gt;IT0003153415^FF_TAX_RATE(ANN_R,1/1/2019,12/31/2019)&lt;/Q&gt;&lt;R&gt;1&lt;/R&gt;&lt;C&gt;1&lt;/C&gt;&lt;D xsi:type="xsd:double"&gt;30.0721732157177&lt;/D&gt;&lt;/FQL&gt;&lt;FQL&gt;&lt;Q&gt;IT0003153415^FF_TAX_RATE(ANN_R,1/1/2020,12/31/2020)&lt;/Q&gt;&lt;R&gt;1&lt;/R&gt;&lt;C&gt;1&lt;/C&gt;&lt;D xsi:type="xsd:double"&gt;30.2287581699346&lt;/D&gt;&lt;/FQL&gt;&lt;FQL&gt;&lt;Q&gt;IT0003153415^FF_TAX_CF(ANN_R,1/1/2016,12/31/2016)&lt;/Q&gt;&lt;R&gt;1&lt;/R&gt;&lt;C&gt;1&lt;/C&gt;&lt;D xsi:type="xsd:double"&gt;390&lt;/D&gt;&lt;/FQL&gt;&lt;FQL&gt;&lt;Q&gt;IT0003153415^FF_TAX_CF(ANN_R,1/1/2017,12/31/2017)&lt;/Q&gt;&lt;R&gt;1&lt;/R&gt;&lt;C&gt;1&lt;/C&gt;&lt;D xsi:type="xsd:double"&gt;353&lt;/D&gt;&lt;/FQL&gt;&lt;FQL&gt;&lt;Q&gt;IT0003153415^FF_TAX_CF(ANN_R,1/1/2018,12/31/2018)&lt;/Q&gt;&lt;R&gt;1&lt;/R&gt;&lt;C&gt;1&lt;/C&gt;&lt;D xsi:type="xsd:double"&gt;356&lt;/D&gt;&lt;/FQL&gt;&lt;FQL&gt;&lt;Q&gt;IT0003153415^FF_TAX_CF(ANN_R,1/1/2019,12/31/2019)&lt;/Q&gt;&lt;R&gt;1&lt;/R&gt;&lt;C&gt;1&lt;/C&gt;&lt;D xsi:type="xsd:double"&gt;387&lt;/D&gt;&lt;/FQL&gt;&lt;FQL&gt;&lt;Q&gt;IT0003153415^FF_TAX_CF(ANN_R,1/1/2020,12/31/2020)&lt;/Q&gt;&lt;R&gt;1&lt;/R&gt;&lt;C&gt;1&lt;/C&gt;&lt;D xsi:type="xsd:double"&gt;428&lt;/D&gt;&lt;/FQL&gt;&lt;FQL&gt;&lt;Q&gt;IT0003153415^FF_PTX_INC(ANN_R,1/1/2016,12/31/2016)&lt;/Q&gt;&lt;R&gt;1&lt;/R&gt;&lt;C&gt;1&lt;/C&gt;&lt;D xsi:type="xsd:double"&gt;783&lt;/D&gt;&lt;/FQL&gt;&lt;FQL&gt;&lt;Q&gt;IT0003153415^FF_PTX_INC(ANN_R,1/1/2017,12/31/2017)&lt;/Q&gt;&lt;R&gt;1&lt;/R&gt;&lt;C&gt;1&lt;/C&gt;&lt;D xsi:type="xsd:double"&gt;1065&lt;/D&gt;&lt;/FQL&gt;&lt;FQL&gt;&lt;Q&gt;IT0003153415^FF_PTX_INC(ANN_R,1/1/2018,12/31/2018)&lt;/Q&gt;&lt;R&gt;1&lt;/R&gt;&lt;C&gt;1&lt;/C&gt;&lt;D xsi:type="xsd:double"&gt;1144&lt;/D&gt;&lt;/FQL&gt;&lt;FQL&gt;&lt;Q&gt;IT0003153415^FF_PTX_INC(ANN_R,1/1/2019,12/31/2019)&lt;/Q&gt;&lt;R&gt;1&lt;/R&gt;&lt;C&gt;1&lt;/C&gt;&lt;D xsi:type="xsd:double"&gt;1247&lt;/D&gt;&lt;/FQL&gt;&lt;FQL&gt;&lt;Q&gt;IT0003153415^FF_PTX_INC(ANN_R,1/1/2020,12/31/2020)&lt;/Q&gt;&lt;R&gt;1&lt;/R&gt;&lt;C&gt;1&lt;/C&gt;&lt;D xsi:type="xsd:double"&gt;1224&lt;/D&gt;&lt;/FQL&gt;&lt;FQL&gt;&lt;Q&gt;IT0003153415^SUS_RR_RISK_SCORE(NOW,NOW,,"ESG")&lt;/Q&gt;&lt;R&gt;1&lt;/R&gt;&lt;C&gt;1&lt;/C&gt;&lt;D xsi:type="xsd:double"&gt;18.9623443181818&lt;/D&gt;&lt;/FQL&gt;&lt;FQL&gt;&lt;Q&gt;IT0003153415^SUS_EC_RISK_SCORE(NOW,NOW,,"SOC")&lt;/Q&gt;&lt;R&gt;1&lt;/R&gt;&lt;C&gt;1&lt;/C&gt;&lt;D xsi:type="xsd:string"&gt;6.478437&lt;/D&gt;&lt;/FQL&gt;&lt;FQL&gt;&lt;Q&gt;IT0003153415^SUS_EC_RISK_SCORE(NOW,NOW,,"GOV")&lt;/Q&gt;&lt;R&gt;1&lt;/R&gt;&lt;C&gt;1&lt;/C&gt;&lt;D xsi:type="xsd:string"&gt;5.636806&lt;/D&gt;&lt;/FQL&gt;&lt;FQL&gt;&lt;Q&gt;US91879Q1094^FG_FACTSET_SECTOR&lt;/Q&gt;&lt;R&gt;1&lt;/R&gt;&lt;C&gt;1&lt;/C&gt;&lt;D xsi:type="xsd:string"&gt;Consumer Services&lt;/D&gt;&lt;/FQL&gt;&lt;FQL&gt;&lt;Q&gt;US91879Q1094^FG_GICS_SECTOR&lt;/Q&gt;&lt;R&gt;0&lt;/R&gt;&lt;C&gt;0&lt;/C&gt;&lt;/FQL&gt;&lt;FQL&gt;&lt;Q&gt;US91879Q1094^FF_TAX_RATE(ANN_R,1/1/2016,12/31/2016)&lt;/Q&gt;&lt;R&gt;1&lt;/R&gt;&lt;C&gt;1&lt;/C&gt;&lt;D xsi:type="xsd:double"&gt;38.3997131304638&lt;/D&gt;&lt;/FQL&gt;&lt;FQL&gt;&lt;Q&gt;US91879Q1094^FF_TAX_RATE(ANN_R,1/1/2017,12/31/2017)&lt;/Q&gt;&lt;R&gt;1&lt;/R&gt;&lt;C&gt;1&lt;/C&gt;&lt;D xsi:type="xsd:double"&gt;33.5001678868357&lt;/D&gt;&lt;/FQL&gt;&lt;FQL&gt;&lt;Q&gt;US91879Q1094^FF_TAX_RATE(ANN_R,1/1/2018,12/31/2018)&lt;/Q&gt;&lt;R&gt;1&lt;/R&gt;&lt;C&gt;1&lt;/C&gt;&lt;D xsi:type="xsd:double"&gt;-17.9769003681357&lt;/D&gt;&lt;/FQL&gt;&lt;FQL&gt;&lt;Q&gt;US91879Q1094^FF_TAX_RATE(ANN_R,1/1/2019,12/31/2019)&lt;/Q&gt;&lt;R&gt;1&lt;/R&gt;&lt;C&gt;1&lt;/C&gt;&lt;D xsi:type="xsd:double"&gt;18.91694760192&lt;/D&gt;&lt;/FQL&gt;&lt;FQL&gt;&lt;Q&gt;US91879Q1094^FF_TAX_RATE(ANN_R,1/1/2020,12/31/2020)&lt;/Q&gt;&lt;R&gt;1&lt;/R&gt;&lt;C&gt;1&lt;/C&gt;&lt;D xsi:type="xsd:double"&gt;6.33669148780844&lt;/D&gt;&lt;/FQL&gt;&lt;FQL&gt;&lt;Q&gt;US91879Q1094^FF_TAX_CF(ANN_R,1/1/2016,12/31/2016)&lt;/Q&gt;&lt;R&gt;1&lt;/R&gt;&lt;C&gt;1&lt;/C&gt;&lt;D xsi:type="xsd:double"&gt;-21.994&lt;/D&gt;&lt;/FQL&gt;&lt;FQL&gt;&lt;Q&gt;US91879Q1094^FF_TAX_CF(ANN_R,1/1/2017,12/31/2017)&lt;/Q&gt;&lt;R&gt;1&lt;/R&gt;&lt;C&gt;1&lt;/C&gt;&lt;D xsi:type="xsd:double"&gt;49.373&lt;/D&gt;&lt;/FQL&gt;&lt;FQL&gt;&lt;Q&gt;US91879Q1094^FF_TAX_CF(ANN_R,1/1/2018,12/31/2018)&lt;/Q&gt;&lt;R&gt;1&lt;/R&gt;&lt;C&gt;1&lt;/C&gt;&lt;D xsi:type="xsd:double"&gt;16.945&lt;/D&gt;&lt;/FQL&gt;&lt;FQL&gt;&lt;Q&gt;US91879Q1094^FF_TAX_CF(ANN_R,1/1/2019,12/31/2019)&lt;/Q&gt;&lt;R&gt;1&lt;/R&gt;&lt;C&gt;1&lt;/C&gt;&lt;D xsi:type="xsd:double"&gt;27.212&lt;/D&gt;&lt;/FQL&gt;&lt;FQL&gt;&lt;Q&gt;US91879Q1094^FF_TAX_CF(ANN_R,1/1/2020,12/31/2020)&lt;/Q&gt;&lt;R&gt;1&lt;/R&gt;&lt;C&gt;1&lt;/C&gt;&lt;D xsi:type="xsd:double"&gt;4.134&lt;/D&gt;&lt;/FQL&gt;&lt;FQL&gt;&lt;Q&gt;US91879Q1094^FF_PTX_INC(ANN_R,1/1/2016,12/31/2016)&lt;/Q&gt;&lt;R&gt;1&lt;/R&gt;&lt;C&gt;1&lt;/C&gt;&lt;D xsi:type="xsd:double"&gt;242.619&lt;/D&gt;&lt;/FQL&gt;&lt;FQL&gt;&lt;Q&gt;US91879Q1094^FF_PTX_INC(ANN_R,1/1/2017,12/31/2017)&lt;/Q&gt;&lt;R&gt;1&lt;/R&gt;&lt;C&gt;1&lt;/C&gt;&lt;D xsi:type="xsd:double"&gt;348.449&lt;/D&gt;&lt;/FQL&gt;&lt;FQL&gt;&lt;Q&gt;US91879Q1094^FF_PTX_INC(ANN_R,1/1/2018,12/31/2018)&lt;/Q&gt;&lt;R&gt;1&lt;/R&gt;&lt;C&gt;1&lt;/C&gt;&lt;D xsi:type="xsd:double"&gt;340.092&lt;/D&gt;&lt;/FQL&gt;&lt;FQL&gt;&lt;Q&gt;US91879Q1094^FF_PTX_INC(ANN_R,1/1/2019,12/31/2019)&lt;/Q&gt;&lt;R&gt;1&lt;/R&gt;&lt;C&gt;1&lt;/C&gt;&lt;D xsi:type="xsd:double"&gt;398.965&lt;/D&gt;&lt;/FQL&gt;&lt;FQL&gt;&lt;Q&gt;US91879Q1094^FF_PTX_INC(ANN_R,1/1/2020,12/31/2020)&lt;/Q&gt;&lt;R&gt;1&lt;/R&gt;&lt;C&gt;1&lt;/C&gt;&lt;D xsi:type="xsd:double"&gt;116.433&lt;/D&gt;&lt;/FQL&gt;&lt;FQL&gt;&lt;Q&gt;US91879Q1094^SUS_RR_RISK_SCORE(NOW,NOW,,"ESG")&lt;/Q&gt;&lt;R&gt;1&lt;/R&gt;&lt;C&gt;1&lt;/C&gt;&lt;D xsi:type="xsd:double"&gt;27.2246627678571&lt;/D&gt;&lt;/FQL&gt;&lt;FQL&gt;&lt;Q&gt;US91879Q1094^SUS_EC_RISK_SCORE(NOW,NOW,,"SOC")&lt;/Q&gt;&lt;R&gt;1&lt;/R&gt;&lt;C&gt;1&lt;/C&gt;&lt;D xsi:type="xsd:string"&gt;12.032301&lt;/D&gt;&lt;/FQL&gt;&lt;FQL&gt;&lt;Q&gt;US91879Q1094^SUS_EC_RISK_SCORE(NOW,NOW,,"GOV")&lt;/Q&gt;&lt;R&gt;1&lt;/R&gt;&lt;C&gt;1&lt;/C&gt;&lt;D xsi:type="xsd:string"&gt;3.768300&lt;/D&gt;&lt;/FQL&gt;&lt;FQL&gt;&lt;Q&gt;US3030751057^FG_FACTSET_SECTOR&lt;/Q&gt;&lt;R&gt;1&lt;/R&gt;&lt;C&gt;1&lt;/C&gt;&lt;D xsi:type="xsd:string"&gt;Technology Services&lt;/D&gt;&lt;/FQL&gt;&lt;FQL&gt;&lt;Q&gt;US3030751057^FG_GICS_SECTOR&lt;/Q&gt;&lt;R&gt;1&lt;/R&gt;&lt;C&gt;1&lt;/C&gt;&lt;D xsi:type="xsd:string"&gt;Financials&lt;/D&gt;&lt;/FQL&gt;&lt;FQL&gt;&lt;Q&gt;US3030751057^FF_TAX_RATE(ANN_R,1/1/2016,12/31/2016)&lt;/Q&gt;&lt;R&gt;1&lt;/R&gt;&lt;C&gt;1&lt;/C&gt;&lt;D xsi:type="xsd:double"&gt;26.5032223916632&lt;/D&gt;&lt;/FQL&gt;&lt;FQL&gt;&lt;Q&gt;US3030751057^FF_TAX_RATE(ANN_R,1/1/2017,12/31/2017)&lt;/Q&gt;&lt;R&gt;1&lt;/R&gt;&lt;C&gt;1&lt;/C&gt;&lt;D xsi:type="xsd:double"&gt;24.9927391435675&lt;/D&gt;&lt;/FQL&gt;&lt;FQL&gt;&lt;Q&gt;US3030751057^FF_TAX_RATE(ANN_R,1/1/2018,12/31/2018)&lt;/Q&gt;&lt;R&gt;1&lt;/R&gt;&lt;C&gt;1&lt;/C&gt;&lt;D xsi:type="xsd:double"&gt;24.088643068685&lt;/D&gt;&lt;/FQL&gt;&lt;FQL&gt;&lt;Q&gt;US3030751057^FF_TAX_RATE(ANN_R,1/1/2019,12/31/2019)&lt;/Q&gt;&lt;R&gt;1&lt;/R&gt;&lt;C&gt;1&lt;/C&gt;&lt;D xsi:type="xsd:double"&gt;16.3935397485573&lt;/D&gt;&lt;/FQL&gt;&lt;FQL&gt;&lt;Q&gt;US3030751057^FF_TAX_RATE(ANN_R,1/1/2020,12/31/2020)&lt;/Q&gt;&lt;R&gt;1&lt;/R&gt;&lt;C&gt;1&lt;/C&gt;&lt;D xsi:type="xsd:double"&gt;12.6882898575154&lt;/D&gt;&lt;/FQL&gt;&lt;FQL&gt;&lt;Q&gt;US3030751057^FF_TAX_CF(ANN_R,1/1/2016,12/31/2016)&lt;/Q&gt;&lt;R&gt;1&lt;/R&gt;&lt;C&gt;1&lt;/C&gt;&lt;D xsi:type="xsd:double"&gt;87.513&lt;/D&gt;&lt;/FQL&gt;&lt;FQL&gt;&lt;Q&gt;US3030751057^FF_TAX_CF(ANN_R,1/1/2017,12/31/2017)&lt;/Q&gt;&lt;R&gt;1&lt;/R&gt;&lt;C&gt;1&lt;/C&gt;&lt;D xsi:type="xsd:double"&gt;74.788&lt;/D&gt;&lt;/FQL&gt;&lt;FQL&gt;&lt;Q&gt;US3030751057^FF_TAX_CF(ANN_R,1/1/2018,12/31/2018)&lt;/Q&gt;&lt;R&gt;1&lt;/R&gt;&lt;C&gt;1&lt;/C&gt;&lt;D xsi:type="xsd:double"&gt;68.707&lt;/D&gt;&lt;/FQL&gt;&lt;FQL&gt;&lt;Q&gt;US3030751057^FF_TAX_CF(ANN_R,1/1/2019,12/31/2019)&lt;/Q&gt;&lt;R&gt;1&lt;/R&gt;&lt;C&gt;1&lt;/C&gt;&lt;D xsi:type="xsd:double"&gt;89.997&lt;/D&gt;&lt;/FQL&gt;&lt;FQL&gt;&lt;Q&gt;US3030751057^FF_TAX_CF(ANN_R,1/1/2020,12/31/2020)&lt;/Q&gt;&lt;R&gt;1&lt;/R&gt;&lt;C&gt;1&lt;/C&gt;&lt;D xsi:type="xsd:double"&gt;69.092&lt;/D&gt;&lt;/FQL&gt;&lt;FQL&gt;&lt;Q&gt;US3030751057^FF_PTX_INC(ANN_R,1/1/2016,12/31/2016)&lt;/Q&gt;&lt;R&gt;1&lt;/R&gt;&lt;C&gt;1&lt;/C&gt;&lt;D xsi:type="xsd:double"&gt;460.993&lt;/D&gt;&lt;/FQL&gt;&lt;FQL&gt;&lt;Q&gt;US3030751057^FF_PTX_INC(ANN_R,1/1/2017,12/31/2017)&lt;/Q&gt;&lt;R&gt;1&lt;/R&gt;&lt;C&gt;1&lt;/C&gt;&lt;D xsi:type="xsd:double"&gt;344.312&lt;/D&gt;&lt;/FQL&gt;&lt;FQL&gt;&lt;Q&gt;US3030751057^FF_PTX_INC(ANN_R,1/1/2018,12/31/2018)&lt;/Q&gt;&lt;R&gt;1&lt;/R&gt;&lt;C&gt;1&lt;/C&gt;&lt;D xsi:type="xsd:double"&gt;351.838&lt;/D&gt;&lt;/FQL&gt;&lt;FQL&gt;&lt;Q&gt;US3030751057^FF_PTX_INC(ANN_R,1/1/2019,12/31/2019)&lt;/Q&gt;&lt;R&gt;1&lt;/R&gt;&lt;C&gt;1&lt;/C&gt;&lt;D xsi:type="xsd:double"&gt;421.965&lt;/D&gt;&lt;/FQL&gt;&lt;FQL&gt;&lt;Q&gt;US3030751057^FF_PTX_INC(ANN_R,1/1/2020,12/31/2020)&lt;/Q&gt;&lt;R&gt;1&lt;/R&gt;&lt;C&gt;1&lt;/C&gt;&lt;D xsi:type="xsd:double"&gt;427.134&lt;/D&gt;&lt;/FQL&gt;&lt;FQL&gt;&lt;Q&gt;US3030751057^SUS_RR_RISK_SCORE(NOW,NOW,,"ESG")&lt;/Q&gt;&lt;R&gt;1&lt;/R&gt;&lt;C&gt;1&lt;/C&gt;&lt;D xsi:type="xsd:double"&gt;20.15455&lt;/D&gt;&lt;/FQL&gt;&lt;FQL&gt;&lt;Q&gt;US3030751057^SUS_EC_RISK_SCORE(NOW,NOW,,"SOC")&lt;/Q&gt;&lt;R&gt;1&lt;/R&gt;&lt;C&gt;1&lt;/C&gt;&lt;D xsi:type="xsd:string"&gt;10.884100&lt;/D&gt;&lt;/FQL&gt;&lt;FQL&gt;&lt;Q&gt;US3030751057^SUS_EC_RISK_SCORE(NOW,NOW,,"GOV")&lt;/Q&gt;&lt;R&gt;1&lt;/R&gt;&lt;C&gt;1&lt;/C&gt;&lt;D xsi:type="xsd:string"&gt;6.439200&lt;/D&gt;&lt;/FQL&gt;&lt;FQL&gt;&lt;Q&gt;US5747951003^FG_FACTSET_SECTOR&lt;/Q&gt;&lt;R&gt;1&lt;/R&gt;&lt;C&gt;1&lt;/C&gt;&lt;D xsi:type="xsd:string"&gt;Health Technology&lt;/D&gt;&lt;/FQL&gt;&lt;FQL&gt;&lt;Q&gt;US5747951003^FG_GICS_SECTOR&lt;/Q&gt;&lt;R&gt;1&lt;/R&gt;&lt;C&gt;1&lt;/C&gt;&lt;D xsi:type="xsd:string"&gt;Health Care&lt;/D&gt;&lt;/FQL&gt;&lt;FQL&gt;&lt;Q&gt;US5747951003^FF_TAX_RATE(ANN_R,1/1/2016,12/31/2016)&lt;/Q&gt;&lt;R&gt;1&lt;/R&gt;&lt;C&gt;1&lt;/C&gt;&lt;D xsi:type="xsd:double"&gt;28.1289665607722&lt;/D&gt;&lt;/FQL&gt;&lt;FQL&gt;&lt;Q&gt;US5747951003^FF_TAX_RATE(ANN_R,1/1/2017,12/31/2017)&lt;/Q&gt;&lt;R&gt;1&lt;/R&gt;&lt;C&gt;1&lt;/C&gt;&lt;D xsi:type="xsd:double"&gt;32.8369214208827&lt;/D&gt;&lt;/FQL&gt;&lt;FQL&gt;&lt;Q&gt;US5747951003^FF_TAX_RATE(ANN_R,1/1/2018,12/31/2018)&lt;/Q&gt;&lt;R&gt;1&lt;/R&gt;&lt;C&gt;1&lt;/C&gt;&lt;D xsi:type="xsd:double"&gt;9.46457974702492&lt;/D&gt;&lt;/FQL&gt;&lt;FQL&gt;&lt;Q&gt;US5747951003^FF_TAX_RATE(ANN_R,1/1/2019,12/31/2019)&lt;/Q&gt;&lt;R&gt;1&lt;/R&gt;&lt;C&gt;1&lt;/C&gt;&lt;D xsi:type="xsd:double"&gt;16.2064518333148&lt;/D&gt;&lt;/FQL&gt;&lt;FQL&gt;&lt;Q&gt;US5747951003^FF_TAX_RATE(ANN_R,1/1/2020,12/31/2020)&lt;/Q&gt;&lt;R&gt;1&lt;/R&gt;&lt;C&gt;1&lt;/C&gt;&lt;D xsi:type="xsd:double"&gt;8.89298389298389&lt;/D&gt;&lt;/FQL&gt;&lt;FQL&gt;&lt;Q&gt;US5747951003^FF_TAX_CF(ANN_R,1/1/2016,12/31/2016)&lt;/Q&gt;&lt;R&gt;1&lt;/R&gt;&lt;C&gt;1&lt;/C&gt;&lt;D xsi:type="xsd:double"&gt;31.23&lt;/D&gt;&lt;/FQL&gt;&lt;FQL&gt;&lt;Q&gt;US5747951003^FF_TAX_CF(ANN_R,1/1/2017,12/31/2017)&lt;/Q&gt;&lt;R&gt;1&lt;/R&gt;&lt;C&gt;1&lt;/C&gt;&lt;D xsi:type="xsd:double"&gt;91.061&lt;/D&gt;&lt;/FQL&gt;&lt;FQL&gt;&lt;Q&gt;US5747951003^FF_TAX_CF(ANN_R,1/1/2018,12/31/2018)&lt;/Q&gt;&lt;R&gt;1&lt;/R&gt;&lt;C&gt;1&lt;/C&gt;&lt;D xsi:type="xsd:double"&gt;36.589&lt;/D&gt;&lt;/FQL&gt;&lt;FQL&gt;&lt;Q&gt;US5747951003^FF_TAX_CF(ANN_R,1/1/2019,12/31/2019)&lt;/Q&gt;&lt;R&gt;1&lt;/R&gt;&lt;C&gt;1&lt;/C&gt;&lt;D xsi:type="xsd:double"&gt;42.27&lt;/D&gt;&lt;/FQL&gt;&lt;FQL&gt;&lt;Q&gt;US5747951003^FF_TAX_CF(ANN_R,1/1/2020,12/31/2020)&lt;/Q&gt;&lt;R&gt;1&lt;/R&gt;&lt;C&gt;1&lt;/C&gt;&lt;D xsi:type="xsd:double"&gt;39.491&lt;/D&gt;&lt;/FQL&gt;&lt;FQL&gt;&lt;Q&gt;US5747951003^FF_PTX_INC(ANN_R,1/1/2016,12/31/2016)&lt;/Q&gt;&lt;R&gt;1&lt;/R&gt;&lt;C&gt;1&lt;/C&gt;&lt;D xsi:type="xsd:double"&gt;418.341&lt;/D&gt;&lt;/FQL&gt;&lt;FQL&gt;&lt;Q&gt;US5747951003^FF_PTX_INC(ANN_R,1/1/2017,12/31/2017)&lt;/Q&gt;&lt;R&gt;1&lt;/R&gt;&lt;C&gt;1&lt;/C&gt;&lt;D xsi:type="xsd:double"&gt;185.8&lt;/D&gt;&lt;/FQL&gt;&lt;FQL&gt;&lt;Q&gt;US5747951003^FF_PTX_INC(ANN_R,1/1/2018,12/31/2018)&lt;/Q&gt;&lt;R&gt;1&lt;/R&gt;&lt;C&gt;1&lt;/C&gt;&lt;D xsi:type="xsd:double"&gt;213.776&lt;/D&gt;&lt;/FQL&gt;&lt;FQL&gt;&lt;Q&gt;US5747951003^FF_PTX_INC(ANN_R,1/1/2019,12/31/2019)&lt;/Q&gt;&lt;R&gt;1&lt;/R&gt;&lt;C&gt;1&lt;/C&gt;&lt;D xsi:type="xsd:double"&gt;234.166&lt;/D&gt;&lt;/FQL&gt;&lt;FQL&gt;&lt;Q&gt;US5747951003^FF_PTX_INC(ANN_R,1/1/2020,12/31/2020)&lt;/Q&gt;&lt;R&gt;1&lt;/R&gt;&lt;C&gt;1&lt;/C&gt;&lt;D xsi:type="xsd:double"&gt;263.736&lt;/D&gt;&lt;/FQL&gt;&lt;FQL&gt;&lt;Q&gt;US5747951003^SUS_RR_RISK_SCORE(NOW,NOW,,"ESG")&lt;/Q&gt;&lt;R&gt;0&lt;/R&gt;&lt;C&gt;0&lt;/C&gt;&lt;/FQL&gt;&lt;FQL&gt;&lt;Q&gt;US5747951003^SUS_EC_RISK_SCORE(NOW,NOW,,"SOC")&lt;/Q&gt;&lt;R&gt;0&lt;/R&gt;&lt;C&gt;0&lt;/C&gt;&lt;/FQL&gt;&lt;FQL&gt;&lt;Q&gt;US5747951003^SUS_EC_RISK_SCORE(NOW,NOW,,"GOV")&lt;/Q&gt;&lt;R&gt;0&lt;/R&gt;&lt;C&gt;0&lt;/C&gt;&lt;/FQL&gt;&lt;FQL&gt;&lt;Q&gt;US09215C1053^FG_FACTSET_SECTOR&lt;/Q&gt;&lt;R&gt;1&lt;/R&gt;&lt;C&gt;1&lt;/C&gt;&lt;D xsi:type="xsd:string"&gt;Technology Services&lt;/D&gt;&lt;/FQL&gt;&lt;FQL&gt;&lt;Q&gt;US09215C1053^FG_GICS_SECTOR&lt;/Q&gt;&lt;R&gt;0&lt;/R&gt;&lt;C&gt;0&lt;/C&gt;&lt;/FQL&gt;&lt;FQL&gt;&lt;Q&gt;US09215C1053^FF_TAX_RATE(ANN_R,1/1/2016,12/31/2016)&lt;/Q&gt;&lt;R&gt;1&lt;/R&gt;&lt;C&gt;1&lt;/C&gt;&lt;D xsi:type="xsd:double"&gt;16.2468513853904&lt;/D&gt;&lt;/FQL&gt;&lt;FQL&gt;&lt;Q&gt;US09215C1053^FF_TAX_RATE(ANN_R,1/1/2017,12/31/2017)&lt;/Q&gt;&lt;R&gt;1&lt;/R&gt;&lt;C&gt;1&lt;/C&gt;&lt;D xsi:type="xsd:double"&gt;-32.1205821205821&lt;/D&gt;&lt;/FQL&gt;&lt;FQL&gt;&lt;Q&gt;US09215C1053^FF_TAX_RATE(ANN_R,1/1/2018,12/31/2018)&lt;/Q&gt;&lt;R&gt;1&lt;/R&gt;&lt;C&gt;1&lt;/C&gt;&lt;D xsi:type="xsd:double"&gt;18.2832201745878&lt;/D&gt;&lt;/FQL&gt;&lt;FQL&gt;&lt;Q&gt;US09215C1053^FF_TAX_RATE(ANN_R,1/1/2019,12/31/2019)&lt;/Q&gt;&lt;R&gt;1&lt;/R&gt;&lt;C&gt;1&lt;/C&gt;&lt;D xsi:type="xsd:double"&gt;18.6470850022252&lt;/D&gt;&lt;/FQL&gt;&lt;FQL&gt;&lt;Q&gt;US09215C1053^FF_TAX_RATE(ANN_R,1/1/2020,12/31/2020)&lt;/Q&gt;&lt;R&gt;1&lt;/R&gt;&lt;C&gt;1&lt;/C&gt;&lt;D xsi:type="xsd:double"&gt;18.8833408987744&lt;/D&gt;&lt;/FQL&gt;&lt;FQL&gt;&lt;Q&gt;US09215C1053^FF_TAX_CF(ANN_R,1/1/2016,12/31/2016)&lt;/Q&gt;&lt;R&gt;1&lt;/R&gt;&lt;C&gt;1&lt;/C&gt;&lt;D xsi:type="xsd:double"&gt;21.9&lt;/D&gt;&lt;/FQL&gt;&lt;FQL&gt;&lt;Q&gt;US09215C1053^FF_TAX_CF(ANN_R,1/1/2017,12/31/2017)&lt;/Q&gt;&lt;R&gt;1&lt;/R&gt;&lt;C&gt;1&lt;/C&gt;&lt;D xsi:type="xsd:double"&gt;15.7&lt;/D&gt;&lt;/FQL&gt;&lt;FQL&gt;&lt;Q&gt;US09215C1053^FF_TAX_CF(ANN_R,1/1/2018,12/31/2018)&lt;/Q&gt;&lt;R&gt;1&lt;/R&gt;&lt;C&gt;1&lt;/C&gt;&lt;D xsi:type="xsd:double"&gt;32.8&lt;/D&gt;&lt;/FQL&gt;&lt;FQL&gt;&lt;Q&gt;US09215C1053^FF_TAX_CF(ANN_R,1/1/2019,12/31/2019)&lt;/Q&gt;&lt;R&gt;1&lt;/R&gt;&lt;C&gt;1&lt;/C&gt;&lt;D xsi:type="xsd:double"&gt;51.6&lt;/D&gt;&lt;/FQL&gt;&lt;FQL&gt;&lt;Q&gt;US09215C1053^FF_TAX_CF(ANN_R,1/1/2020,12/31/2020)&lt;/Q&gt;&lt;R&gt;1&lt;/R&gt;&lt;C&gt;1&lt;/C&gt;&lt;D xsi:type="xsd:double"&gt;52.5&lt;/D&gt;&lt;/FQL&gt;&lt;FQL&gt;&lt;Q&gt;US09215C1053^FF_PTX_INC(ANN_R,1/1/2016,12/31/2016)&lt;/Q&gt;&lt;R&gt;1&lt;/R&gt;&lt;C&gt;1&lt;/C&gt;&lt;D xsi:type="xsd:double"&gt;158.8&lt;/D&gt;&lt;/FQL&gt;&lt;FQL&gt;&lt;Q&gt;US09215C1053^FF_PTX_INC(ANN_R,1/1/2017,12/31/2017)&lt;/Q&gt;&lt;R&gt;1&lt;/R&gt;&lt;C&gt;1&lt;/C&gt;&lt;D xsi:type="xsd:double"&gt;192.4&lt;/D&gt;&lt;/FQL&gt;&lt;FQL&gt;&lt;Q&gt;US09215C1053^FF_PTX_INC(ANN_R,1/1/2018,12/31/2018)&lt;/Q&gt;&lt;R&gt;1&lt;/R&gt;&lt;C&gt;1&lt;/C&gt;&lt;D xsi:type="xsd:double"&gt;206.2&lt;/D&gt;&lt;/FQL&gt;&lt;FQL&gt;&lt;Q&gt;US09215C1053^FF_PTX_INC(ANN_R,1/1/2019,12/31/2019)&lt;/Q&gt;&lt;R&gt;1&lt;/R&gt;&lt;C&gt;1&lt;/C&gt;&lt;D xsi:type="xsd:double"&gt;224.7&lt;/D&gt;&lt;/FQL&gt;&lt;FQL&gt;&lt;Q&gt;US09215C1053^FF_PTX_INC(ANN_R,1/1/2020,12/31/2020)&lt;/Q&gt;&lt;R&gt;1&lt;/R&gt;&lt;C&gt;1&lt;/C&gt;&lt;D xsi:type="xsd:double"&gt;220.3&lt;/D&gt;&lt;/FQL&gt;&lt;FQL&gt;&lt;Q&gt;US09215C1053^SUS_RR_RISK_SCORE(NOW,NOW,,"ESG")&lt;/Q&gt;&lt;R&gt;1&lt;/R&gt;&lt;C&gt;1&lt;/C&gt;&lt;D xsi:type="xsd:double"&gt;18.01591875&lt;/D&gt;&lt;/FQL&gt;&lt;FQL&gt;&lt;Q&gt;US09215C1053^SUS_EC_RISK_SCORE(NOW,NOW,,"SOC")&lt;/Q&gt;&lt;R&gt;1&lt;/R&gt;&lt;C&gt;1&lt;/C&gt;&lt;D xsi:type="xsd:string"&gt;10.647000&lt;/D&gt;&lt;/FQL&gt;&lt;FQL&gt;&lt;Q&gt;US09215C1053^SUS_EC_RISK_SCORE(NOW,NOW,,"GOV")&lt;/Q&gt;&lt;R&gt;1&lt;/R&gt;&lt;C&gt;1&lt;/C&gt;&lt;D xsi:type="xsd:string"&gt;5.913919&lt;/D&gt;&lt;/FQL&gt;&lt;FQL&gt;&lt;Q&gt;US29472R1086^FG_FACTSET_SECTOR&lt;/Q&gt;&lt;R&gt;1&lt;/R&gt;&lt;C&gt;1&lt;/C&gt;&lt;D xsi:type="xsd:string"&gt;Finance&lt;/D&gt;&lt;/FQL&gt;&lt;FQL&gt;&lt;Q&gt;US29472R1086^FG_GICS_SECTOR&lt;/Q&gt;&lt;R&gt;0&lt;/R&gt;&lt;C&gt;0&lt;/C&gt;&lt;/FQL&gt;&lt;FQL&gt;&lt;Q&gt;US29472R1086^FF_TAX_RATE(ANN_R,1/1/2016,12/31/2016)&lt;/Q&gt;&lt;R&gt;1&lt;/R&gt;&lt;C&gt;1&lt;/C&gt;&lt;D xsi:type="xsd:double"&gt;0&lt;/D&gt;&lt;/FQL&gt;&lt;FQL&gt;&lt;Q&gt;US29472R1086^FF_TAX_RATE(ANN_R,1/1/2017,12/31/2017)&lt;/Q&gt;&lt;R&gt;1&lt;/R&gt;&lt;C&gt;1&lt;/C&gt;&lt;D xsi:type="xsd:double"&gt;0&lt;/D&gt;&lt;/FQL&gt;&lt;FQL&gt;&lt;Q&gt;US29472R1086^FF_TAX_RATE(ANN_R,1/1/2018,12/31/2018)&lt;/Q&gt;&lt;R&gt;1&lt;/R&gt;&lt;C&gt;1&lt;/C&gt;&lt;D xsi:type="xsd:double"&gt;0&lt;/D&gt;&lt;/FQL&gt;&lt;FQL&gt;&lt;Q&gt;US29472R1086^FF_TAX_RATE(ANN_R,1/1/2019,12/31/2019)&lt;/Q&gt;&lt;R&gt;1&lt;/R&gt;&lt;C&gt;1&lt;/C&gt;&lt;D xsi:type="xsd:double"&gt;0&lt;/D&gt;&lt;/FQL&gt;&lt;FQL&gt;&lt;Q&gt;US29472R1086^FF_TAX_RATE(ANN_R,1/1/2020,12/31/2020)&lt;/Q&gt;&lt;R&gt;1&lt;/R&gt;&lt;C&gt;1&lt;/C&gt;&lt;D xsi:type="xsd:double"&gt;0&lt;/D&gt;&lt;/FQL&gt;&lt;FQL&gt;&lt;Q&gt;US29472R1086^FF_TAX_CF(ANN_R,1/1/2016,12/31/2016)&lt;/Q&gt;&lt;R&gt;0&lt;/R&gt;&lt;C&gt;0&lt;/C&gt;&lt;/FQL&gt;&lt;FQL&gt;&lt;Q&gt;US29472R1086^FF_TAX_CF(ANN_R,1/1/2017,12/31/2017)&lt;/Q&gt;&lt;R&gt;0&lt;/R&gt;&lt;C&gt;0&lt;/C&gt;&lt;/FQL&gt;&lt;FQL&gt;&lt;Q&gt;US29472R1086^FF_TAX_CF(ANN_R,1/1/2018,12/31/2018)&lt;/Q&gt;&lt;R&gt;0&lt;/R&gt;&lt;C&gt;0&lt;/C&gt;&lt;/FQL&gt;&lt;FQL&gt;&lt;Q&gt;US29472R1086^FF_TAX_CF(ANN_R,1/1/2019,12/31/2019)&lt;/Q&gt;&lt;R&gt;0&lt;/R&gt;&lt;C&gt;0&lt;/C&gt;&lt;/FQL&gt;&lt;FQL&gt;&lt;Q&gt;US29472R1086^FF_TAX_CF(ANN_R,1/1/2020,12/31/2020)&lt;/Q&gt;&lt;R&gt;0&lt;/R&gt;&lt;C&gt;0&lt;/C&gt;&lt;/FQL&gt;&lt;FQL&gt;&lt;Q&gt;US29472R1086^FF_PTX_INC(ANN_R,1/1/2016,12/31/2016)&lt;/Q&gt;&lt;R&gt;1&lt;/R&gt;&lt;C&gt;1&lt;/C&gt;&lt;D xsi:type="xsd:double"&gt;187.132&lt;/D&gt;&lt;/FQL&gt;&lt;FQL&gt;&lt;Q&gt;US29472R1086^FF_PTX_INC(ANN_R,1/1/2017,12/31/2017)&lt;/Q&gt;&lt;R&gt;1&lt;/R&gt;&lt;C&gt;1&lt;/C&gt;&lt;D xsi:type="xsd:double"&gt;210.377&lt;/D&gt;&lt;/FQL&gt;&lt;FQL&gt;&lt;Q&gt;US29472R1086^FF_PTX_INC(ANN_R,1/1/2018,12/31/2018)&lt;/Q&gt;&lt;R&gt;1&lt;/R&gt;&lt;C&gt;1&lt;/C&gt;&lt;D xsi:type="xsd:double"&gt;226.386&lt;/D&gt;&lt;/FQL&gt;&lt;FQL&gt;&lt;Q&gt;US29472R1086^FF_PTX_INC(ANN_R,1/1/2019,12/31/2019)&lt;/Q&gt;&lt;R&gt;1&lt;/R&gt;&lt;C&gt;1&lt;/C&gt;&lt;D xsi:type="xsd:double"&gt;295.922&lt;/D&gt;&lt;/FQL&gt;&lt;FQL&gt;&lt;Q&gt;US29472R1086^FF_PTX_INC(ANN_R,1/1/2020,12/31/2020)&lt;/Q&gt;&lt;R&gt;1&lt;/R&gt;&lt;C&gt;1&lt;/C&gt;&lt;D xsi:type="xsd:double"&gt;241.416&lt;/D&gt;&lt;/FQL&gt;&lt;FQL&gt;&lt;Q&gt;US29472R1086^SUS_RR_RISK_SCORE(NOW,NOW,,"ESG")&lt;/Q&gt;&lt;R&gt;1&lt;/R&gt;&lt;C&gt;1&lt;/C&gt;&lt;D xsi:type="xsd:double"&gt;16.70761875&lt;/D&gt;&lt;/FQL&gt;&lt;FQL&gt;&lt;Q&gt;US29472R1086^SUS_EC_RISK_SCORE(NOW,NOW,,"SOC")&lt;/Q&gt;&lt;R&gt;1&lt;/R&gt;&lt;C&gt;1&lt;/C&gt;&lt;D xsi:type="xsd:string"&gt;5.063244&lt;/D&gt;&lt;/FQL&gt;&lt;FQL&gt;&lt;Q&gt;US29472R1086^SUS_EC_RISK_SCORE(NOW,NOW,,"GOV")&lt;/Q&gt;&lt;R&gt;1&lt;/R&gt;&lt;C&gt;1&lt;/C&gt;&lt;D xsi:type="xsd:string"&gt;6.348971&lt;/D&gt;&lt;/FQL&gt;&lt;FQL&gt;&lt;Q&gt;US4262811015^FG_FACTSET_SECTOR&lt;/Q&gt;&lt;R&gt;1&lt;/R&gt;&lt;C&gt;1&lt;/C&gt;&lt;D xsi:type="xsd:string"&gt;Technology Services&lt;/D&gt;&lt;/FQL&gt;&lt;FQL&gt;&lt;Q&gt;US4262811015^FG_GICS_SECTOR&lt;/Q&gt;&lt;R&gt;1&lt;/R&gt;&lt;C&gt;1&lt;/C&gt;&lt;D xsi:type="xsd:string"&gt;Information Technology&lt;/D&gt;&lt;/FQL&gt;&lt;FQL&gt;&lt;Q&gt;US4262811015^FF_TAX_RATE(ANN_R,1/1/2016,12/31/2016)&lt;/Q&gt;&lt;R&gt;1&lt;/R&gt;&lt;C&gt;1&lt;/C&gt;&lt;D xsi:type="xsd:double"&gt;30.9730512348281&lt;/D&gt;&lt;/FQL&gt;&lt;FQL&gt;&lt;Q&gt;US4262811015^FF_TAX_RATE(ANN_R,1/1/2017,12/31/2017)&lt;/Q&gt;&lt;R&gt;1&lt;/R&gt;&lt;C&gt;1&lt;/C&gt;&lt;D xsi:type="xsd:double"&gt;33.0180349580601&lt;/D&gt;&lt;/FQL&gt;&lt;FQL&gt;&lt;Q&gt;US4262811015^FF_TAX_RATE(ANN_R,1/1/2018,12/31/2018)&lt;/Q&gt;&lt;R&gt;1&lt;/R&gt;&lt;C&gt;1&lt;/C&gt;&lt;D xsi:type="xsd:double"&gt;-2.49215235934613&lt;/D&gt;&lt;/FQL&gt;&lt;FQL&gt;&lt;Q&gt;US4262811015^FF_TAX_RATE(ANN_R,1/1/2019,12/31/2019)&lt;/Q&gt;&lt;R&gt;1&lt;/R&gt;&lt;C&gt;1&lt;/C&gt;&lt;D xsi:type="xsd:double"&gt;21.700001439947&lt;/D&gt;&lt;/FQL&gt;&lt;FQL&gt;&lt;Q&gt;US4262811015^FF_TAX_RATE(ANN_R,1/1/2020,12/31/2020)&lt;/Q&gt;&lt;R&gt;1&lt;/R&gt;&lt;C&gt;1&lt;/C&gt;&lt;D xsi:type="xsd:double"&gt;22.1499123534413&lt;/D&gt;&lt;/FQL&gt;&lt;FQL&gt;&lt;Q&gt;US4262811015^FF_TAX_CF(ANN_R,1/1/2016,12/31/2016)&lt;/Q&gt;&lt;R&gt;1&lt;/R&gt;&lt;C&gt;1&lt;/C&gt;&lt;D xsi:type="xsd:double"&gt;90.307&lt;/D&gt;&lt;/FQL&gt;&lt;FQL&gt;&lt;Q&gt;US4262811015^FF_TAX_CF(ANN_R,1/1/2017,12/31/2017)&lt;/Q&gt;&lt;R&gt;1&lt;/R&gt;&lt;C&gt;1&lt;/C&gt;&lt;D xsi:type="xsd:double"&gt;96.074&lt;/D&gt;&lt;/FQL&gt;&lt;FQL&gt;&lt;Q&gt;US4262811015^FF_TAX_CF(ANN_R,1/1/2018,12/31/2018)&lt;/Q&gt;&lt;R&gt;1&lt;/R&gt;&lt;C&gt;1&lt;/C&gt;&lt;D xsi:type="xsd:double"&gt;60.382&lt;/D&gt;&lt;/FQL&gt;&lt;FQL&gt;&lt;Q&gt;US4262811015^FF_TAX_CF(ANN_R,1/1/2019,12/31/2019)&lt;/Q&gt;&lt;R&gt;1&lt;/R&gt;&lt;C&gt;1&lt;/C&gt;&lt;D xsi:type="xsd:double"&gt;62.005&lt;/D&gt;&lt;/FQL&gt;&lt;FQL&gt;&lt;Q&gt;US4262811015^FF_TAX_CF(ANN_R,1/1/2020,12/31/2020)&lt;/Q&gt;&lt;R&gt;1&lt;/R&gt;&lt;C&gt;1&lt;/C&gt;&lt;D xsi:type="xsd:double"&gt;63.692&lt;/D&gt;&lt;/FQL&gt;&lt;FQL&gt;&lt;Q&gt;US4262811015^FF_PTX_INC(ANN_R,1/1/2016,12/31/2016)&lt;/Q&gt;&lt;R&gt;1&lt;/R&gt;&lt;C&gt;1&lt;/C&gt;&lt;D xsi:type="xsd:double"&gt;360.536&lt;/D&gt;&lt;/FQL&gt;&lt;FQL&gt;&lt;Q&gt;US4262811015^FF_PTX_INC(ANN_R,1/1/2017,12/31/2017)&lt;/Q&gt;&lt;R</t>
        </r>
      </text>
    </comment>
    <comment ref="A83" authorId="0" shapeId="0" xr:uid="{679DF2D2-956A-4C96-BF99-27E1175DA56C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xsi:type="xsd:double"&gt;366.954&lt;/D&gt;&lt;/FQL&gt;&lt;FQL&gt;&lt;Q&gt;US4262811015^FF_PTX_INC(ANN_R,1/1/2018,12/31/2018)&lt;/Q&gt;&lt;R&gt;1&lt;/R&gt;&lt;C&gt;1&lt;/C&gt;&lt;D xsi:type="xsd:double"&gt;356.158&lt;/D&gt;&lt;/FQL&gt;&lt;FQL&gt;&lt;Q&gt;US4262811015^FF_PTX_INC(ANN_R,1/1/2019,12/31/2019)&lt;/Q&gt;&lt;R&gt;1&lt;/R&gt;&lt;C&gt;1&lt;/C&gt;&lt;D xsi:type="xsd:double"&gt;347.235&lt;/D&gt;&lt;/FQL&gt;&lt;FQL&gt;&lt;Q&gt;US4262811015^FF_PTX_INC(ANN_R,1/1/2020,12/31/2020)&lt;/Q&gt;&lt;R&gt;1&lt;/R&gt;&lt;C&gt;1&lt;/C&gt;&lt;D xsi:type="xsd:double"&gt;381.076&lt;/D&gt;&lt;/FQL&gt;&lt;FQL&gt;&lt;Q&gt;US4262811015^SUS_RR_RISK_SCORE(NOW,NOW,,"ESG")&lt;/Q&gt;&lt;R&gt;0&lt;/R&gt;&lt;C&gt;0&lt;/C&gt;&lt;/FQL&gt;&lt;FQL&gt;&lt;Q&gt;US4262811015^SUS_EC_RISK_SCORE(NOW,NOW,,"SOC")&lt;/Q&gt;&lt;R&gt;0&lt;/R&gt;&lt;C&gt;0&lt;/C&gt;&lt;/FQL&gt;&lt;FQL&gt;&lt;Q&gt;US4262811015^SUS_EC_RISK_SCORE(NOW,NOW,,"GOV")&lt;/Q&gt;&lt;R&gt;0&lt;/R&gt;&lt;C&gt;0&lt;/C&gt;&lt;/FQL&gt;&lt;FQL&gt;&lt;Q&gt;JP3240400006^FG_FACTSET_SECTOR&lt;/Q&gt;&lt;R&gt;1&lt;/R&gt;&lt;C&gt;1&lt;/C&gt;&lt;D xsi:type="xsd:string"&gt;Consumer Non-Durables&lt;/D&gt;&lt;/FQL&gt;&lt;FQL&gt;&lt;Q&gt;JP3240400006^FG_GICS_SECTOR&lt;/Q&gt;&lt;R&gt;0&lt;/R&gt;&lt;C&gt;0&lt;/C&gt;&lt;/FQL&gt;&lt;FQL&gt;&lt;Q&gt;JP3240400006^FF_TAX_RATE(ANN_R,1/1/2016,12/31/2016)&lt;/Q&gt;&lt;R&gt;1&lt;/R&gt;&lt;C&gt;1&lt;/C&gt;&lt;D xsi:type="xsd:double"&gt;33.3454533434701&lt;/D&gt;&lt;/FQL&gt;&lt;FQL&gt;&lt;Q&gt;JP3240400006^FF_TAX_RATE(ANN_R,1/1/2017,12/31/2017)&lt;/Q&gt;&lt;R&gt;1&lt;/R&gt;&lt;C&gt;1&lt;/C&gt;&lt;D xsi:type="xsd:double"&gt;11.8763617563426&lt;/D&gt;&lt;/FQL&gt;&lt;FQL&gt;&lt;Q&gt;JP3240400006^FF_TAX_RATE(ANN_R,1/1/2018,12/31/2018)&lt;/Q&gt;&lt;R&gt;1&lt;/R&gt;&lt;C&gt;1&lt;/C&gt;&lt;D xsi:type="xsd:double"&gt;32.8925803494542&lt;/D&gt;&lt;/FQL&gt;&lt;FQL&gt;&lt;Q&gt;JP3240400006^FF_TAX_RATE(ANN_R,1/1/2019,12/31/2019)&lt;/Q&gt;&lt;R&gt;1&lt;/R&gt;&lt;C&gt;1&lt;/C&gt;&lt;D xsi:type="xsd:double"&gt;29.7672562840803&lt;/D&gt;&lt;/FQL&gt;&lt;FQL&gt;&lt;Q&gt;JP3240400006^FF_TAX_RATE(ANN_R,1/1/2020,12/31/2020)&lt;/Q&gt;&lt;R&gt;1&lt;/R&gt;&lt;C&gt;1&lt;/C&gt;&lt;D xsi:type="xsd:double"&gt;28.1212604706821&lt;/D&gt;&lt;/FQL&gt;&lt;FQL&gt;&lt;Q&gt;JP3240400006^FF_TAX_CF(ANN_R,1/1/2016,12/31/2016)&lt;/Q&gt;&lt;R&gt;1&lt;/R&gt;&lt;C&gt;1&lt;/C&gt;&lt;D xsi:type="xsd:double"&gt;8147&lt;/D&gt;&lt;/FQL&gt;&lt;FQL&gt;&lt;Q&gt;JP3240400006^FF_TAX_CF(ANN_R,1/1/2017,12/31/2017)&lt;/Q&gt;&lt;R&gt;1&lt;/R&gt;&lt;C&gt;1&lt;/C&gt;&lt;D xsi:type="xsd:double"&gt;14511&lt;/D&gt;&lt;/FQL&gt;&lt;FQL&gt;&lt;Q&gt;JP3240400006^FF_TAX_CF(ANN_R,1/1/2018,12/31/2018)&lt;/Q&gt;&lt;R&gt;1&lt;/R&gt;&lt;C&gt;1&lt;/C&gt;&lt;D xsi:type="xsd:double"&gt;3936&lt;/D&gt;&lt;/FQL&gt;&lt;FQL&gt;&lt;Q&gt;JP3240400006^FF_TAX_CF(ANN_R,1/1/2019,12/31/2019)&lt;/Q&gt;&lt;R&gt;1&lt;/R&gt;&lt;C&gt;1&lt;/C&gt;&lt;D xsi:type="xsd:double"&gt;9175&lt;/D&gt;&lt;/FQL&gt;&lt;FQL&gt;&lt;Q&gt;JP3240400006^FF_TAX_CF(ANN_R,1/1/2020,12/31/2020)&lt;/Q&gt;&lt;R&gt;1&lt;/R&gt;&lt;C&gt;1&lt;/C&gt;&lt;D xsi:type="xsd:double"&gt;10064&lt;/D&gt;&lt;/FQL&gt;&lt;FQL&gt;&lt;Q&gt;JP3240400006^FF_PTX_INC(ANN_R,1/1/2016,12/31/2016)&lt;/Q&gt;&lt;R&gt;1&lt;/R&gt;&lt;C&gt;1&lt;/C&gt;&lt;D xsi:type="xsd:double"&gt;30253&lt;/D&gt;&lt;/FQL&gt;&lt;FQL&gt;&lt;Q&gt;JP3240400006^FF_PTX_INC(ANN_R,1/1/2017,12/31/2017)&lt;/Q&gt;&lt;R&gt;1&lt;/R&gt;&lt;C&gt;1&lt;/C&gt;&lt;D xsi:type="xsd:double"&gt;27079&lt;/D&gt;&lt;/FQL&gt;&lt;FQL&gt;&lt;Q&gt;JP3240400006^FF_PTX_INC(ANN_R,1/1/2018,12/31/2018)&lt;/Q&gt;&lt;R&gt;1&lt;/R&gt;&lt;C&gt;1&lt;/C&gt;&lt;D xsi:type="xsd:double"&gt;35999&lt;/D&gt;&lt;/FQL&gt;&lt;FQL&gt;&lt;Q&gt;JP3240400006^FF_PTX_INC(ANN_R,1/1/2019,12/31/2019)&lt;/Q&gt;&lt;R&gt;1&lt;/R&gt;&lt;C&gt;1&lt;/C&gt;&lt;D xsi:type="xsd:double"&gt;37595&lt;/D&gt;&lt;/FQL&gt;&lt;FQL&gt;&lt;Q&gt;JP3240400006^FF_PTX_INC(ANN_R,1/1/2020,12/31/2020)&lt;/Q&gt;&lt;R&gt;1&lt;/R&gt;&lt;C&gt;1&lt;/C&gt;&lt;D xsi:type="xsd:double"&gt;37605&lt;/D&gt;&lt;/FQL&gt;&lt;FQL&gt;&lt;Q&gt;JP3240400006^SUS_RR_RISK_SCORE(NOW,NOW,,"ESG")&lt;/Q&gt;&lt;R&gt;0&lt;/R&gt;&lt;C&gt;0&lt;/C&gt;&lt;/FQL&gt;&lt;FQL&gt;&lt;Q&gt;JP3240400006^SUS_EC_RISK_SCORE(NOW,NOW,,"SOC")&lt;/Q&gt;&lt;R&gt;0&lt;/R&gt;&lt;C&gt;0&lt;/C&gt;&lt;/FQL&gt;&lt;FQL&gt;&lt;Q&gt;JP3240400006^SUS_EC_RISK_SCORE(NOW,NOW,,"GOV")&lt;/Q&gt;&lt;R&gt;0&lt;/R&gt;&lt;C&gt;0&lt;/C&gt;&lt;/FQL&gt;&lt;FQL&gt;&lt;Q&gt;US6700024010^FG_FACTSET_SECTOR&lt;/Q&gt;&lt;R&gt;1&lt;/R&gt;&lt;C&gt;1&lt;/C&gt;&lt;D xsi:type="xsd:string"&gt;Health Technology&lt;/D&gt;&lt;/FQL&gt;&lt;FQL&gt;&lt;Q&gt;US6700024010^FG_GICS_SECTOR&lt;/Q&gt;&lt;R&gt;0&lt;/R&gt;&lt;C&gt;0&lt;/C&gt;&lt;/FQL&gt;&lt;FQL&gt;&lt;Q&gt;US6700024010^FF_TAX_RATE(ANN_R,1/1/2016,12/31/2016)&lt;/Q&gt;&lt;R&gt;0&lt;/R&gt;&lt;C&gt;0&lt;/C&gt;&lt;/FQL&gt;&lt;FQL&gt;&lt;Q&gt;US6700024010^FF_TAX_RATE(ANN_R,1/1/2017,12/31/2017)&lt;/Q&gt;&lt;R&gt;0&lt;/R&gt;&lt;C&gt;0&lt;/C&gt;&lt;/FQL&gt;&lt;FQL&gt;&lt;Q&gt;US6700024010^FF_TAX_RATE(ANN_R,1/1/2018,12/31/2018)&lt;/Q&gt;&lt;R&gt;0&lt;/R&gt;&lt;C&gt;0&lt;/C&gt;&lt;/FQL&gt;&lt;FQL&gt;&lt;Q&gt;US6700024010^FF_TAX_RATE(ANN_R,1/1/2019,12/31/2019)&lt;/Q&gt;&lt;R&gt;0&lt;/R&gt;&lt;C&gt;0&lt;/C&gt;&lt;/FQL&gt;&lt;FQL&gt;&lt;Q&gt;US6700024010^FF_TAX_RATE(ANN_R,1/1/2020,12/31/2020)&lt;/Q&gt;&lt;R&gt;0&lt;/R&gt;&lt;C&gt;0&lt;/C&gt;&lt;/FQL&gt;&lt;FQL&gt;&lt;Q&gt;US6700024010^FF_TAX_CF(ANN_R,1/1/2016,12/31/2016)&lt;/Q&gt;&lt;R&gt;0&lt;/R&gt;&lt;C&gt;0&lt;/C&gt;&lt;/FQL&gt;&lt;FQL&gt;&lt;Q&gt;US6700024010^FF_TAX_CF(ANN_R,1/1/2017,12/31/2017)&lt;/Q&gt;&lt;R&gt;0&lt;/R&gt;&lt;C&gt;0&lt;/C&gt;&lt;/FQL&gt;&lt;FQL&gt;&lt;Q&gt;US6700024010^FF_TAX_CF(ANN_R,1/1/2018,12/31/2018)&lt;/Q&gt;&lt;R&gt;0&lt;/R&gt;&lt;C&gt;0&lt;/C&gt;&lt;/FQL&gt;&lt;FQL&gt;&lt;Q&gt;US6700024010^FF_TAX_CF(ANN_R,1/1/2019,12/31/2019)&lt;/Q&gt;&lt;R&gt;0&lt;/R&gt;&lt;C&gt;0&lt;/C&gt;&lt;/FQL&gt;&lt;FQL&gt;&lt;Q&gt;US6700024010^FF_TAX_CF(ANN_R,1/1/2020,12/31/2020)&lt;/Q&gt;&lt;R&gt;0&lt;/R&gt;&lt;C&gt;0&lt;/C&gt;&lt;/FQL&gt;&lt;FQL&gt;&lt;Q&gt;US6700024010^FF_PTX_INC(ANN_R,1/1/2016,12/31/2016)&lt;/Q&gt;&lt;R&gt;1&lt;/R&gt;&lt;C&gt;1&lt;/C&gt;&lt;D xsi:type="xsd:double"&gt;-279.966&lt;/D&gt;&lt;/FQL&gt;&lt;FQL&gt;&lt;Q&gt;US6700024010^FF_PTX_INC(ANN_R,1/1/2017,12/31/2017)&lt;/Q&gt;&lt;R&gt;1&lt;/R&gt;&lt;C&gt;1&lt;/C&gt;&lt;D xsi:type="xsd:double"&gt;-183.769&lt;/D&gt;&lt;/FQL&gt;&lt;FQL&gt;&lt;Q&gt;US6700024010^FF_PTX_INC(ANN_R,1/1/2018,12/31/2018)&lt;/Q&gt;&lt;R&gt;1&lt;/R&gt;&lt;C&gt;1&lt;/C&gt;&lt;D xsi:type="xsd:double"&gt;-184.748&lt;/D&gt;&lt;/FQL&gt;&lt;FQL&gt;&lt;Q&gt;US6700024010^FF_PTX_INC(ANN_R,1/1/2019,12/31/2019)&lt;/Q&gt;&lt;R&gt;1&lt;/R&gt;&lt;C&gt;1&lt;/C&gt;&lt;D xsi:type="xsd:double"&gt;-132.694&lt;/D&gt;&lt;/FQL&gt;&lt;FQL&gt;&lt;Q&gt;US6700024010^FF_PTX_INC(ANN_R,1/1/2020,12/31/2020)&lt;/Q&gt;&lt;R&gt;1&lt;/R&gt;&lt;C&gt;1&lt;/C&gt;&lt;D xsi:type="xsd:double"&gt;-418.259&lt;/D&gt;&lt;/FQL&gt;&lt;FQL&gt;&lt;Q&gt;US6700024010^SUS_RR_RISK_SCORE(NOW,NOW,,"ESG")&lt;/Q&gt;&lt;R&gt;0&lt;/R&gt;&lt;C&gt;0&lt;/C&gt;&lt;/FQL&gt;&lt;FQL&gt;&lt;Q&gt;US6700024010^SUS_EC_RISK_SCORE(NOW,NOW,,"SOC")&lt;/Q&gt;&lt;R&gt;0&lt;/R&gt;&lt;C&gt;0&lt;/C&gt;&lt;/FQL&gt;&lt;FQL&gt;&lt;Q&gt;US6700024010^SUS_EC_RISK_SCORE(NOW,NOW,,"GOV")&lt;/Q&gt;&lt;R&gt;0&lt;/R&gt;&lt;C&gt;0&lt;/C&gt;&lt;/FQL&gt;&lt;FQL&gt;&lt;Q&gt;TW0002884004^FG_FACTSET_SECTOR&lt;/Q&gt;&lt;R&gt;1&lt;/R&gt;&lt;C&gt;1&lt;/C&gt;&lt;D xsi:type="xsd:string"&gt;Finance&lt;/D&gt;&lt;/FQL&gt;&lt;FQL&gt;&lt;Q&gt;TW0002884004^FG_GICS_SECTOR&lt;/Q&gt;&lt;R&gt;0&lt;/R&gt;&lt;C&gt;0&lt;/C&gt;&lt;/FQL&gt;&lt;FQL&gt;&lt;Q&gt;TW0002884004^FF_TAX_RATE(ANN_R,1/1/2016,12/31/2016)&lt;/Q&gt;&lt;R&gt;1&lt;/R&gt;&lt;C&gt;1&lt;/C&gt;&lt;D xsi:type="xsd:double"&gt;14.6161905899325&lt;/D&gt;&lt;/FQL&gt;&lt;FQL&gt;&lt;Q&gt;TW0002884004^FF_TAX_RATE(ANN_R,1/1/2017,12/31/2017)&lt;/Q&gt;&lt;R&gt;1&lt;/R&gt;&lt;C&gt;1&lt;/C&gt;&lt;D xsi:type="xsd:double"&gt;13.1479327794383&lt;/D&gt;&lt;/FQL&gt;&lt;FQL&gt;&lt;Q&gt;TW0002884004^FF_TAX_RATE(ANN_R,1/1/2018,12/31/2018)&lt;/Q&gt;&lt;R&gt;1&lt;/R&gt;&lt;C&gt;1&lt;/C&gt;&lt;D xsi:type="xsd:double"&gt;16.0030086505341&lt;/D&gt;&lt;/FQL&gt;&lt;FQL&gt;&lt;Q&gt;TW0002884004^FF_TAX_RATE(ANN_R,1/1/2019,12/31/2019)&lt;/Q&gt;&lt;R&gt;1&lt;/R&gt;&lt;C&gt;1&lt;/C&gt;&lt;D xsi:type="xsd:double"&gt;12.7860022134109&lt;/D&gt;&lt;/FQL&gt;&lt;FQL&gt;&lt;Q&gt;TW0002884004^FF_TAX_RATE(ANN_R,1/1/2020,12/31/2020)&lt;/Q&gt;&lt;R&gt;1&lt;/R&gt;&lt;C&gt;1&lt;/C&gt;&lt;D xsi:type="xsd:double"&gt;12.0864381142624&lt;/D&gt;&lt;/FQL&gt;&lt;FQL&gt;&lt;Q&gt;TW0002884004^FF_TAX_CF(ANN_R,1/1/2016,12/31/2016)&lt;/Q&gt;&lt;R&gt;1&lt;/R&gt;&lt;C&gt;1&lt;/C&gt;&lt;D xsi:type="xsd:double"&gt;1791.98&lt;/D&gt;&lt;/FQL&gt;&lt;FQL&gt;&lt;Q&gt;TW0002884004^FF_TAX_CF(ANN_R,1/1/2017,12/31/2017)&lt;/Q&gt;&lt;R&gt;1&lt;/R&gt;&lt;C&gt;1&lt;/C&gt;&lt;D xsi:type="xsd:double"&gt;2548.764&lt;/D&gt;&lt;/FQL&gt;&lt;FQL&gt;&lt;Q&gt;TW0002884004^FF_TAX_CF(ANN_R,1/1/2018,12/31/2018)&lt;/Q&gt;&lt;R&gt;1&lt;/R&gt;&lt;C&gt;1&lt;/C&gt;&lt;D xsi:type="xsd:double"&gt;3310.17&lt;/D&gt;&lt;/FQL&gt;&lt;FQL&gt;&lt;Q&gt;TW0002884004^FF_TAX_CF(ANN_R,1/1/2019,12/31/2019)&lt;/Q&gt;&lt;R&gt;1&lt;/R&gt;&lt;C&gt;1&lt;/C&gt;&lt;D xsi:type="xsd:double"&gt;2753.808&lt;/D&gt;&lt;/FQL&gt;&lt;FQL&gt;&lt;Q&gt;TW0002884004^FF_TAX_CF(ANN_R,1/1/2020,12/31/2020)&lt;/Q&gt;&lt;R&gt;1&lt;/R&gt;&lt;C&gt;1&lt;/C&gt;&lt;D xsi:type="xsd:double"&gt;3840.779&lt;/D&gt;&lt;/FQL&gt;&lt;FQL&gt;&lt;Q&gt;TW0002884004^FF_PTX_INC(ANN_R,1/1/2016,12/31/2016)&lt;/Q&gt;&lt;R&gt;1&lt;/R&gt;&lt;C&gt;1&lt;/C&gt;&lt;D xsi:type="xsd:double"&gt;15205.672&lt;/D&gt;&lt;/FQL&gt;&lt;FQL&gt;&lt;Q&gt;TW0002884004^FF_PTX_INC(ANN_R,1/1/2017,12/31/2017)&lt;/Q&gt;&lt;R&gt;1&lt;/R&gt;&lt;C&gt;1&lt;/C&gt;&lt;D xsi:type="xsd:double"&gt;16872.873&lt;/D&gt;&lt;/FQL&gt;&lt;FQL&gt;&lt;Q&gt;TW0002884004^FF_PTX_INC(ANN_R,1/1/2018,12/31/2018)&lt;/Q&gt;&lt;R&gt;1&lt;/R&gt;&lt;C&gt;1&lt;/C&gt;&lt;D xsi:type="xsd:double"&gt;20337.357&lt;/D&gt;&lt;/FQL&gt;&lt;FQL&gt;&lt;Q&gt;TW0002884004^FF_PTX_INC(ANN_R,1/1/2019,12/31/2019)&lt;/Q&gt;&lt;R&gt;1&lt;/R&gt;&lt;C&gt;1&lt;/C&gt;&lt;D xsi:type="xsd:double"&gt;23070.276&lt;/D&gt;&lt;/FQL&gt;&lt;FQL&gt;&lt;Q&gt;TW0002884004^FF_PTX_INC(ANN_R,1/1/2020,12/31/2020)&lt;/Q&gt;&lt;R&gt;1&lt;/R&gt;&lt;C&gt;1&lt;/C&gt;&lt;D xsi:type="xsd:double"&gt;20529.092&lt;/D&gt;&lt;/FQL&gt;&lt;FQL&gt;&lt;Q&gt;TW0002884004^SUS_RR_RISK_SCORE(NOW,NOW,,"ESG")&lt;/Q&gt;&lt;R&gt;0&lt;/R&gt;&lt;C&gt;0&lt;/C&gt;&lt;/FQL&gt;&lt;FQL&gt;&lt;Q&gt;TW0002884004^SUS_EC_RISK_SCORE(NOW,NOW,,"SOC")&lt;/Q&gt;&lt;R&gt;0&lt;/R&gt;&lt;C&gt;0&lt;/C&gt;&lt;/FQL&gt;&lt;FQL&gt;&lt;Q&gt;TW0002884004^SUS_EC_RISK_SCORE(NOW,NOW,,"GOV")&lt;/Q&gt;&lt;R&gt;0&lt;/R&gt;&lt;C&gt;0&lt;/C&gt;&lt;/FQL&gt;&lt;FQL&gt;&lt;Q&gt;TW0002002003^FG_FACTSET_SECTOR&lt;/Q&gt;&lt;R&gt;1&lt;/R&gt;&lt;C&gt;1&lt;/C&gt;&lt;D xsi:type="xsd:string"&gt;Non-Energy Minerals&lt;/D&gt;&lt;/FQL&gt;&lt;FQL&gt;&lt;Q&gt;TW0002002003^FG_GICS_SECTOR&lt;/Q&gt;&lt;R&gt;0&lt;/R&gt;&lt;C&gt;0&lt;/C&gt;&lt;/FQL&gt;&lt;FQL&gt;&lt;Q&gt;TW0002002003^FF_TAX_RATE(ANN_R,1/1/2016,12/31/2016)&lt;/Q&gt;&lt;R&gt;1&lt;/R&gt;&lt;C&gt;1&lt;/C&gt;&lt;D xsi:type="xsd:double"&gt;12.0189563032904&lt;/D&gt;&lt;/FQL&gt;&lt;FQL&gt;&lt;Q&gt;TW0002002003^FF_TAX_RATE(ANN_R,1/1/2017,12/31/2017)&lt;/Q&gt;&lt;R&gt;1&lt;/R&gt;&lt;C&gt;1&lt;/C&gt;&lt;D xsi:type="xsd:double"&gt;12.5259423493607&lt;/D&gt;&lt;/FQL&gt;&lt;FQL&gt;&lt;Q&gt;TW0002002003^FF_TAX_RATE(ANN_R,1/1/2018,12/31/2018)&lt;/Q&gt;&lt;R&gt;1&lt;/R&gt;&lt;C&gt;1&lt;/C&gt;&lt;D xsi:type="xsd:double"&gt;12.7148925604158&lt;/D&gt;&lt;/FQL&gt;&lt;FQL&gt;&lt;Q&gt;TW0002002003^FF_TAX_RATE(ANN_R,1/1/2019,12/31/2019)&lt;/Q&gt;&lt;R&gt;1&lt;/R&gt;&lt;C&gt;1&lt;/C&gt;&lt;D xsi:type="xsd:double"&gt;20.2678017064967&lt;/D&gt;&lt;/FQL&gt;&lt;FQL&gt;&lt;Q&gt;TW0002002003^FF_TAX_RATE(ANN_R,1/1/2020,12/31/2020)&lt;/Q&gt;&lt;R&gt;1&lt;/R&gt;&lt;C&gt;1&lt;/C&gt;&lt;D xsi:type="xsd:double"&gt;23.3569589988064&lt;/D&gt;&lt;/FQL&gt;&lt;FQL&gt;&lt;Q&gt;TW0002002003^FF_TAX_CF(ANN_R,1/1/2016,12/31/2016)&lt;/Q&gt;&lt;R&gt;1&lt;/R&gt;&lt;C&gt;1&lt;/C&gt;&lt;D xsi:type="xsd:double"&gt;2226.223&lt;/D&gt;&lt;/FQL&gt;&lt;FQL&gt;&lt;Q&gt;TW0002002003^FF_TAX_CF(ANN_R,1/1/2017,12/31/2017)&lt;/Q&gt;&lt;R&gt;1&lt;/R&gt;&lt;C&gt;1&lt;/C&gt;&lt;D xsi:type="xsd:double"&gt;2797.644&lt;/D&gt;&lt;/FQL&gt;&lt;FQL&gt;&lt;Q&gt;TW0002002003^FF_TAX_CF(ANN_R,1/1/2018,12/31/2018)&lt;/Q&gt;&lt;R&gt;1&lt;/R&gt;&lt;C&gt;1&lt;/C&gt;&lt;D xsi:type="xsd:double"&gt;4099.781&lt;/D&gt;&lt;/FQL&gt;&lt;FQL&gt;&lt;Q&gt;TW0002002003^FF_TAX_CF(ANN_R,1/1/2019,12/31/2019)&lt;/Q&gt;&lt;R&gt;1&lt;/R&gt;&lt;C&gt;1&lt;/C&gt;&lt;D xsi:type="xsd:double"&gt;6968.632&lt;/D&gt;&lt;/FQL&gt;&lt;FQL&gt;&lt;Q&gt;TW0002002003^FF_TAX_CF(ANN_R,1/1/2020,12/31/2020)&lt;/Q&gt;&lt;R&gt;1&lt;/R&gt;&lt;C&gt;1&lt;/C&gt;&lt;D xsi:type="xsd:double"&gt;1226.065&lt;/D&gt;&lt;/FQL&gt;&lt;FQL&gt;&lt;Q&gt;TW0002002003^FF_PTX_INC(ANN_R,1/1/2016,12/31/2016)&lt;/Q&gt;&lt;R&gt;1&lt;/R&gt;&lt;C&gt;1&lt;/C&gt;&lt;D xsi:type="xsd:double"&gt;22563.049&lt;/D&gt;&lt;/FQL&gt;&lt;FQL&gt;&lt;Q&gt;TW0002002003^FF_PTX_INC(ANN_R,1/1/2017,12/31/2017)&lt;/Q&gt;&lt;R&gt;1&lt;/R&gt;&lt;C&gt;1&lt;/C&gt;&lt;D xsi:type="xsd:double"&gt;23727.612&lt;/D&gt;&lt;/FQL&gt;&lt;FQL&gt;&lt;Q&gt;TW0002002003^FF_PTX_INC(ANN_R,1/1/2018,12/31/2018)&lt;/Q&gt;&lt;R&gt;1&lt;/R&gt;&lt;C&gt;1&lt;/C&gt;&lt;D xsi:type="xsd:double"&gt;31735.51&lt;/D&gt;&lt;/FQL&gt;&lt;FQL&gt;&lt;Q&gt;TW0002002003^FF_PTX_INC(ANN_R,1/1/2019,12/31/2019)&lt;/Q&gt;&lt;R&gt;1&lt;/R&gt;&lt;C&gt;1&lt;/C&gt;&lt;D xsi:type="xsd:double"&gt;12192.23&lt;/D&gt;&lt;/FQL&gt;&lt;FQL&gt;&lt;Q&gt;TW0002002003^FF_PTX_INC(ANN_R,1/1/2020,12/31/2020)&lt;/Q&gt;&lt;R&gt;1&lt;/R&gt;&lt;C&gt;1&lt;/C&gt;&lt;D xsi:type="xsd:double"&gt;2184.912&lt;/D&gt;&lt;/FQL&gt;&lt;FQL&gt;&lt;Q&gt;TW0002002003^SUS_RR_RISK_SCORE(NOW,NOW,,"ESG")&lt;/Q&gt;&lt;R&gt;1&lt;/R&gt;&lt;C&gt;1&lt;/C&gt;&lt;D xsi:type="xsd:double"&gt;35.3457328860028&lt;/D&gt;&lt;/FQL&gt;&lt;FQL&gt;&lt;Q&gt;TW0002002003^SUS_EC_RISK_SCORE(NOW,NOW,,"SOC")&lt;/Q&gt;&lt;R&gt;1&lt;/R&gt;&lt;C&gt;1&lt;/C&gt;&lt;D xsi:type="xsd:string"&gt;12.284542&lt;/D&gt;&lt;/FQL&gt;&lt;FQL&gt;&lt;Q&gt;TW0002002003^SUS_EC_RISK_SCORE(NOW,NOW,,"GOV")&lt;/Q&gt;&lt;R&gt;1&lt;/R&gt;&lt;C&gt;1&lt;/C&gt;&lt;D xsi:type="xsd:string"&gt;9.909320&lt;/D&gt;&lt;/FQL&gt;&lt;FQL&gt;&lt;Q&gt;NL0000009082^FG_FACTSET_SECTOR&lt;/Q&gt;&lt;R&gt;1&lt;/R&gt;&lt;C&gt;1&lt;/C&gt;&lt;D xsi:type="xsd:string"&gt;Communications&lt;/D&gt;&lt;/FQL&gt;&lt;FQL&gt;&lt;Q&gt;NL0000009082^FG_GICS_SECTOR&lt;/Q&gt;&lt;R&gt;0&lt;/R&gt;&lt;C&gt;0&lt;/C&gt;&lt;/FQL&gt;&lt;FQL&gt;&lt;Q&gt;NL0000009082^FF_TAX_RATE(ANN_R,1/1/2016,12/31/2016)&lt;/Q&gt;&lt;R&gt;1&lt;/R&gt;&lt;C&gt;1&lt;/C&gt;&lt;D xsi:type="xsd:double"&gt;20.5567451820128&lt;/D&gt;&lt;/FQL&gt;&lt;FQL&gt;&lt;Q&gt;NL0000009082^FF_TAX_RATE(ANN_R,1/1/2017,12/31/2017)&lt;/Q&gt;&lt;R&gt;1&lt;/R&gt;&lt;C&gt;1&lt;/C&gt;&lt;D xsi:type="xsd:double"&gt;23.4251968503937&lt;/D&gt;&lt;/FQL&gt;&lt;FQL&gt;&lt;Q&gt;NL0000009082^FF_TAX_RATE(ANN_R,1/1/2018,12/31/2018)&lt;/Q&gt;&lt;R&gt;1&lt;/R&gt;&lt;C&gt;1&lt;/C&gt;&lt;D xsi:type="xsd:double"&gt;42.7480916030534&lt;/D&gt;&lt;/FQL&gt;&lt;FQL&gt;&lt;Q&gt;NL0000009082^FF_TAX_RATE(ANN_R,1/1/2019,12/31/2019)&lt;/Q&gt;&lt;R&gt;1&lt;/R&gt;&lt;C&gt;1&lt;/C&gt;&lt;D xsi:type="xsd:double"&gt;7.32436472346786&lt;/D&gt;&lt;/FQL&gt;&lt;FQL&gt;&lt;Q&gt;NL0000009082^FF_TAX_RATE(ANN_R,1/1/2020,12/31/2020)&lt;/Q&gt;&lt;R&gt;1&lt;/R&gt;&lt;C&gt;1&lt;/C&gt;&lt;D xsi:type="xsd:double"&gt;13.6858475894246&lt;/D&gt;&lt;/FQL&gt;&lt;FQL&gt;&lt;Q&gt;NL0000009082^FF_TAX_CF(ANN_R,1/1/2016,12/31/2016)&lt;/Q&gt;&lt;R&gt;1&lt;/R&gt;&lt;C&gt;1&lt;/C&gt;&lt;D xsi:type="xsd:double"&gt;50&lt;/D&gt;&lt;/FQL&gt;&lt;FQL&gt;&lt;Q&gt;NL0000009082^FF_TAX_CF(ANN_R,1/1/2017,12/31/2017)&lt;/Q&gt;&lt;R&gt;1&lt;/R&gt;&lt;C&gt;1&lt;/C&gt;&lt;D xsi:type="xsd:double"&gt;13&lt;/D&gt;&lt;/FQL&gt;&lt;FQL&gt;&lt;Q&gt;NL0000009082^FF_TAX_CF(ANN_R,1/1/2018,12/31/2018)&lt;/Q&gt;&lt;R&gt;1&lt;/R&gt;&lt;C&gt;1&lt;/C&gt;&lt;D xsi:type="xsd:double"&gt;9&lt;/D&gt;&lt;/FQL&gt;&lt;FQL&gt;&lt;Q&gt;NL0000009082^FF_TAX_CF(ANN_R,1/1/2019,12/31/2019)&lt;/Q&gt;&lt;R&gt;1&lt;/R&gt;&lt;C&gt;1&lt;/C&gt;&lt;D xsi:type="xsd:double"&gt;7&lt;/D&gt;&lt;/FQL&gt;&lt;FQL&gt;&lt;Q&gt;NL0000009082^FF_TAX_CF(ANN_R,1/1/2020,12/31/2020)&lt;/Q&gt;&lt;R&gt;1&lt;/R&gt;&lt;C&gt;1&lt;/C&gt;&lt;D xsi:type="xsd:double"&gt;0&lt;/D&gt;&lt;/FQL&gt;&lt;FQL&gt;&lt;Q&gt;NL0000009082^FF_PTX_INC(ANN_R,1/1/2016,12/31/2016)&lt;/Q&gt;&lt;R&gt;1&lt;/R&gt;&lt;C&gt;1&lt;/C&gt;&lt;D xsi:type="xsd:double"&gt;467&lt;/D&gt;&lt;/FQL&gt;&lt;FQL&gt;&lt;Q&gt;NL0000009082^FF_PTX_INC(ANN_R,1/1/2017,12/31/2017)&lt;/Q&gt;&lt;R&gt;1&lt;/R&gt;&lt;C&gt;1&lt;/C&gt;&lt;D xsi:type="xsd:double"&gt;508&lt;/D&gt;&lt;/FQL&gt;&lt;FQL&gt;&lt;Q&gt;NL0000009082^FF_PTX_INC(ANN_R,1/1/2018,12/31/2018)&lt;/Q&gt;&lt;R&gt;1&lt;/R&gt;&lt;C&gt;1&lt;/C&gt;&lt;D xsi:type="xsd:double"&gt;524&lt;/D&gt;&lt;/FQL&gt;&lt;FQL&gt;&lt;Q&gt;NL0000009082^FF_PTX_INC(ANN_R,1/1/2019,12/31/2019)&lt;/Q&gt;&lt;R&gt;1&lt;/R&gt;&lt;C&gt;1&lt;/C&gt;&lt;D xsi:type="xsd:double"&gt;669&lt;/D&gt;&lt;/FQL&gt;&lt;FQL&gt;&lt;Q&gt;NL0000009082^FF_PTX_INC(ANN_R,1/1/2020,12/31/2020)&lt;/Q&gt;&lt;R&gt;1&lt;/R&gt;&lt;C&gt;1&lt;/C&gt;&lt;D xsi:type="xsd:double"&gt;643&lt;/D&gt;&lt;/FQL&gt;&lt;FQL&gt;&lt;Q&gt;NL0000009082^SUS_RR_RISK_SCORE(NOW,NOW,,"ESG")&lt;/Q&gt;&lt;R&gt;0&lt;/R&gt;&lt;C&gt;0&lt;/C&gt;&lt;/FQL&gt;&lt;FQL&gt;&lt;Q&gt;NL0000009082^SUS_EC_RISK_SCORE(NOW,NOW,,"SOC")&lt;/Q&gt;&lt;R&gt;0&lt;/R&gt;&lt;C&gt;0&lt;/C&gt;&lt;/FQL&gt;&lt;FQL&gt;&lt;Q&gt;NL0000009082^SUS_EC_RISK_SCORE(NOW,NOW,,"GOV")&lt;/Q&gt;&lt;R&gt;0&lt;/R&gt;&lt;C&gt;0&lt;/C&gt;&lt;/FQL&gt;&lt;FQL&gt;&lt;Q&gt;NO0010063308^FG_FACTSET_SECTOR&lt;/Q&gt;&lt;R&gt;1&lt;/R&gt;&lt;C&gt;1&lt;/C&gt;&lt;D xsi:type="xsd:string"&gt;Communications&lt;/D&gt;&lt;/FQL&gt;&lt;FQL&gt;&lt;Q&gt;NO0010063308^FG_GICS_SECTOR&lt;/Q&gt;&lt;R&gt;0&lt;/R&gt;&lt;C&gt;0&lt;/C&gt;&lt;/FQL&gt;&lt;FQL&gt;&lt;Q&gt;NO0010063308^FF_TAX_RATE(ANN_R,1/1/2016,12/31/2016)&lt;/Q&gt;&lt;R&gt;1&lt;/R&gt;&lt;C&gt;1&lt;/C&gt;&lt;D xsi:type="xsd:double"&gt;33.3089682316559&lt;/D&gt;&lt;/FQL&gt;&lt;FQL&gt;&lt;Q&gt;NO0010063308^FF_TAX_RATE(ANN_R,1/1/2017,12/31/2017)&lt;/Q&gt;&lt;R&gt;1&lt;/R&gt;&lt;C&gt;1&lt;/C&gt;&lt;D xsi:type="xsd:double"&gt;34.0306175946314&lt;/D&gt;&lt;/FQL&gt;&lt;FQL&gt;&lt;Q&gt;NO0010063308^FF_TAX_RATE(ANN_R,1/1/2018,12/31/2018)&lt;/Q&gt;&lt;R&gt;1&lt;/R&gt;&lt;C&gt;1&lt;/C&gt;&lt;D xsi:type="xsd:double"&gt;33.8769542233719&lt;/D&gt;&lt;/FQL&gt;&lt;FQL&gt;&lt;Q&gt;NO0010063308^FF_TAX_RATE(ANN_R,1/1/2019,12/31/2019)&lt;/Q&gt;&lt;R&gt;1&lt;/R&gt;&lt;C&gt;1&lt;/C&gt;&lt;D xsi:type="xsd:double"&gt;41.2014230979748&lt;/D&gt;&lt;/FQL&gt;&lt;FQL&gt;&lt;Q&gt;NO0010063308^FF_TAX_RATE(ANN_R,1/1/2020,12/31/2020)&lt;/Q&gt;&lt;R&gt;1&lt;/R&gt;&lt;C&gt;1&lt;/C&gt;&lt;D xsi:type="xsd:double"&gt;25.242755709077&lt;/D&gt;&lt;/FQL&gt;&lt;FQL&gt;&lt;Q&gt;NO0010063308^FF_TAX_CF(ANN_R,1/1/2016,12/31/2016)&lt;/Q&gt;&lt;R&gt;1&lt;/R&gt;&lt;C&gt;1&lt;/C&gt;&lt;D xsi:type="xsd:double"&gt;5760&lt;/D&gt;&lt;/FQL&gt;&lt;FQL&gt;&lt;Q&gt;NO0010063308^FF_TAX_CF(ANN_R,1/1/2017,12/31/2017)&lt;/Q&gt;&lt;R&gt;1&lt;/R&gt;&lt;C&gt;1&lt;/C&gt;&lt;D xsi:type="xsd:double"&gt;6100&lt;/D&gt;&lt;/FQL&gt;&lt;FQL&gt;&lt;Q&gt;NO0010063308^FF_TAX_CF(ANN_R,1/1/2018,12/31/2018)&lt;/Q&gt;&lt;R&gt;1&lt;/R&gt;&lt;C&gt;1&lt;/C&gt;&lt;D xsi:type="xsd:double"&gt;6599&lt;/D&gt;&lt;/FQL&gt;&lt;FQL&gt;&lt;Q&gt;NO0010063308^FF_TAX_CF(ANN_R,1/1/2019,12/31/2019)&lt;/Q&gt;&lt;R&gt;1&lt;/R&gt;&lt;C&gt;1&lt;/C&gt;&lt;D xsi:type="xsd:double"&gt;10512&lt;/D&gt;&lt;/FQL&gt;&lt;FQL&gt;&lt;Q&gt;NO0010063308^FF_TAX_CF(ANN_R,1/1/2020,12/31/2020)&lt;/Q&gt;&lt;R&gt;1&lt;/R&gt;&lt;C&gt;1&lt;/C&gt;&lt;D xsi:type="xsd:double"&gt;7395&lt;/D&gt;&lt;/FQL&gt;&lt;FQL&gt;&lt;Q&gt;NO0010063308^FF_PTX_INC(ANN_R,1/1/2016,12/31/2016)&lt;/Q&gt;&lt;R&gt;1&lt;/R&gt;&lt;C&gt;1&lt;/C&gt;&lt;D xsi:type="xsd:double"&gt;17785&lt;/D&gt;&lt;/FQL&gt;&lt;FQL&gt;&lt;Q&gt;NO0010063308^FF_PTX_INC(ANN_R,1/1/2017,12/31/2017)&lt;/Q&gt;&lt;R&gt;1&lt;/R&gt;&lt;C&gt;1&lt;/C&gt;&lt;D xsi:type="xsd:double"&gt;19074&lt;/D&gt;&lt;/FQL&gt;&lt;FQL&gt;&lt;Q&gt;NO0010063308^FF_PTX_INC(ANN_R,1/1/2018,12/31/2018)&lt;/Q&gt;&lt;R&gt;1&lt;/R&gt;&lt;C&gt;1&lt;/C&gt;&lt;D xsi:type="xsd:double"&gt;17782&lt;/D&gt;&lt;/FQL&gt;&lt;FQL&gt;&lt;Q&gt;NO0010063308^FF_PTX_INC(ANN_R,1/1/2019,12/31/2019)&lt;/Q&gt;&lt;R&gt;1&lt;/R&gt;&lt;C&gt;1&lt;/C&gt;&lt;D xsi:type="xsd:double"&gt;21924&lt;/D&gt;&lt;/FQL&gt;&lt;FQL&gt;&lt;Q&gt;NO0010063308^FF_PTX_INC(ANN_R,1/1/2020,12/31/2020)&lt;/Q&gt;&lt;R&gt;1&lt;/R&gt;&lt;C&gt;1&lt;/C&gt;&lt;D xsi:type="xsd:double"&gt;26055&lt;/D&gt;&lt;/FQL&gt;&lt;FQL&gt;&lt;Q&gt;NO0010063308^SUS_RR_RISK_SCORE(NOW,NOW,,"ESG")&lt;/Q&gt;&lt;R&gt;1&lt;/R&gt;&lt;C&gt;1&lt;/C&gt;&lt;D xsi:type="xsd:double"&gt;22.7007625&lt;/D&gt;&lt;/FQL&gt;&lt;FQL&gt;&lt;Q&gt;NO0010063308^SUS_EC_RISK_SCORE(NOW,NOW,,"SOC")&lt;/Q&gt;&lt;R&gt;1&lt;/R&gt;&lt;C&gt;1&lt;/C&gt;&lt;D xsi:type="xsd:string"&gt;10.207562&lt;/D&gt;&lt;/FQL&gt;&lt;FQL&gt;&lt;Q&gt;NO0010063308^SUS_EC_RISK_SCORE(NOW,NOW,,"GOV")&lt;/Q&gt;&lt;R&gt;1&lt;/R&gt;&lt;C&gt;1&lt;/C&gt;&lt;D xsi:type="xsd:string"&gt;7.938575&lt;/D&gt;&lt;/FQL&gt;&lt;FQL&gt;&lt;Q&gt;US5132721045^FG_FACTSET_SECTOR&lt;/Q&gt;&lt;R&gt;1&lt;/R&gt;&lt;C&gt;1&lt;/C&gt;&lt;D xsi:type="xsd:string"&gt;Consumer Non-Durables&lt;/D&gt;&lt;/FQL&gt;&lt;FQL&gt;&lt;Q&gt;US5132721045^FG_GICS_SECTOR&lt;/Q&gt;&lt;R&gt;1&lt;/R&gt;&lt;C&gt;1&lt;/C&gt;&lt;D xsi:type="xsd:string"&gt;Consumer Staples&lt;/D&gt;&lt;/FQL&gt;&lt;FQL&gt;&lt;Q&gt;US5132721045^FF_TAX_RATE(ANN_R,1/1/2016,12/31/2016)&lt;/Q&gt;&lt;R&gt;1&lt;/R&gt;&lt;C&gt;1&lt;/C&gt;&lt;D xsi:type="xsd:double"&gt;39.3304300489929&lt;/D&gt;&lt;/FQL&gt;&lt;FQL&gt;&lt;Q&gt;US5132721045^FF_TAX_RATE(ANN_R,1/1/2017,12/31/2017)&lt;/Q&gt;&lt;R&gt;1&lt;/R&gt;&lt;C&gt;1&lt;/C&gt;&lt;D xsi:type="xsd:double"&gt;37.234740756946&lt;/D&gt;&lt;/FQL&gt;&lt;FQL&gt;&lt;Q&gt;US5132721045^FF_TAX_RATE(ANN_R,1/1/2018,12/31/2018)&lt;/Q&gt;&lt;R&gt;1&lt;/R&gt;&lt;C&gt;1&lt;/C&gt;&lt;D xsi:type="xsd:double"&gt;25.7161043921069&lt;/D&gt;&lt;/FQL&gt;&lt;FQL&gt;&lt;Q&gt;US5132721045^FF_TAX_RATE(ANN_R,1/1/2019,12/31/2019)&lt;/Q&gt;&lt;R&gt;1&lt;/R&gt;&lt;C&gt;1&lt;/C&gt;&lt;D xsi:type="xsd:double"&gt;23.8018884731872&lt;/D&gt;&lt;/FQL&gt;&lt;FQL&gt;&lt;Q&gt;US5132721045^FF_TAX_RATE(ANN_R,1/1/2020,12/31/2020)&lt;/Q&gt;&lt;R&gt;1&lt;/R&gt;&lt;C&gt;1&lt;/C&gt;&lt;D xsi:type="xsd:double"&gt;25.0167075072399&lt;/D&gt;&lt;/FQL&gt;&lt;FQL&gt;&lt;Q&gt;US5132721045^FF_TAX_CF(ANN_R,1/1/2016,12/31/2016)&lt;/Q&gt;&lt;R&gt;1&lt;/R&gt;&lt;C&gt;1&lt;/C&gt;&lt;D xsi:type="xsd:double"&gt;124.7&lt;/D&gt;&lt;/FQL&gt;&lt;FQL&gt;&lt;Q&gt;US5132721045^FF_TAX_CF(ANN_R,1/1/2017,12/31/2017)&lt;/Q&gt;&lt;R&gt;1&lt;/R&gt;&lt;C&gt;1&lt;/C&gt;&lt;D xsi:type="xsd:double"&gt;170&lt;/D&gt;&lt;/FQL&gt;&lt;FQL&gt;&lt;Q&gt;US5132721045^FF_TAX_CF(ANN_R,1/1/2018,12/31/2018)&lt;/Q&gt;&lt;R&gt;1&lt;/R&gt;&lt;C&gt;1&lt;/C&gt;&lt;D xsi:type="xsd:double"&gt;106.9&lt;/D&gt;&lt;/FQL&gt;&lt;FQL&gt;&lt;Q&gt;US5132721045^FF_TAX_CF(ANN_R,1/1/2019,12/31/2019)&lt;/Q&gt;&lt;R&gt;1&lt;/R&gt;&lt;C&gt;1&lt;/C&gt;&lt;D xsi:type="xsd:double"&gt;103&lt;/D&gt;&lt;/FQL&gt;&lt;FQL&gt;&lt;Q&gt;US5132721045^FF_TAX_CF(ANN_R,1/1/2020,12/31/2020)&lt;/Q&gt;&lt;R&gt;1&lt;/R&gt;&lt;C&gt;1&lt;/C&gt;&lt;D xsi:type="xsd:double"&gt;82.5&lt;/D&gt;&lt;/FQL&gt;&lt;FQL&gt;&lt;Q&gt;US5132721045^FF_PTX_INC(ANN_R,1/1/2016,12/31/2016)&lt;/Q&gt;&lt;R&gt;1&lt;/R&gt;&lt;C&gt;1&lt;/C&gt;&lt;D xsi:type="xsd:double"&gt;367.4&lt;/D&gt;&lt;/FQL&gt;&lt;FQL&gt;&lt;Q&gt;US5132721045^FF_PTX_INC(ANN_R,1/1/2017,12/31/2017)&lt;/Q&gt;&lt;R&gt;1&lt;/R&gt;&lt;C&gt;1&lt;/C&gt;&lt;D xsi:type="xsd:double"&gt;457.1&lt;/D&gt;&lt;/FQL&gt;&lt;FQL&gt;&lt;Q&gt;US5132721045^FF_PTX_INC(ANN_R,1/1/2018,12/31/2018)&lt;/Q&gt;&lt;R&gt;1&lt;/R&gt;&lt;C&gt;1&lt;/C&gt;&lt;D xsi:type="xsd:double"&gt;471.3&lt;/D&gt;&lt;/FQL&gt;&lt;FQL&gt;&lt;Q&gt;US5132721045^FF_PTX_INC(ANN_R,1/1/2019,12/31/2019)&lt;/Q&gt;&lt;R&gt;1&lt;/R&gt;&lt;C&gt;1&lt;/C&gt;&lt;D xsi:type="xsd:double"&gt;561.3&lt;/D&gt;&lt;/FQL&gt;&lt;FQL&gt;&lt;Q&gt;US5132721045^FF_PTX_INC(ANN_R,1/1/2020,12/31/2020)&lt;/Q&gt;&lt;R&gt;1&lt;/R&gt;&lt;C&gt;1&lt;/C&gt;&lt;D xsi:type="xsd:double"&gt;448.9&lt;/D&gt;&lt;/FQL&gt;&lt;FQL&gt;&lt;Q&gt;US5132721045^SUS_RR_RISK_SCORE(NOW,NOW,,"ESG")&lt;/Q&gt;&lt;R&gt;1&lt;/R&gt;&lt;C&gt;1&lt;/C&gt;&lt;D xsi:type="xsd:double"&gt;25.6566475&lt;/D&gt;&lt;/FQL&gt;&lt;FQL&gt;&lt;Q&gt;US5132721045^SUS_EC_RISK_SCORE(NOW,NOW,,"SOC")&lt;/Q&gt;&lt;R&gt;1&lt;/R&gt;&lt;C&gt;1&lt;/C&gt;&lt;D xsi:type="xsd:string"&gt;11.410623&lt;/D&gt;&lt;/FQL&gt;&lt;FQL&gt;&lt;Q&gt;US5132721045^SUS_EC_RISK_SCORE(NOW,NOW,,"GOV")&lt;/Q&gt;&lt;R&gt;1&lt;/R&gt;&lt;C&gt;1&lt;/C&gt;&lt;D xsi:type="xsd:string"&gt;4.321575&lt;/D&gt;&lt;/FQL&gt;&lt;FQL&gt;&lt;Q&gt;CA59162N1096^FG_FACTSET_SECTOR&lt;/Q&gt;&lt;R&gt;1&lt;/R&gt;&lt;C&gt;1&lt;/C&gt;&lt;D xsi:type="xsd:string"&gt;Retail Trade&lt;/D&gt;&lt;/FQL&gt;&lt;FQL&gt;&lt;Q&gt;CA59162N1096^FG_GICS_SECTOR&lt;/Q&gt;&lt;R&gt;0&lt;/R&gt;&lt;C&gt;0&lt;/C&gt;&lt;/FQL&gt;&lt;FQL&gt;&lt;Q&gt;CA59162N1096^FF_TAX_RATE(ANN_R,1/1/2016,12/31/2016)&lt;/Q&gt;&lt;R&gt;1&lt;/R&gt;&lt;C&gt;1&lt;/C&gt;&lt;D xsi:type="xsd:double"&gt;27.9435307815456&lt;/D&gt;&lt;/FQL&gt;&lt;FQL&gt;&lt;Q&gt;CA59162N1096^FF_TAX_RATE(ANN_R,1/1/2017,12/31/2017)&lt;/Q&gt;&lt;R&gt;1&lt;/R&gt;&lt;C&gt;1&lt;/C&gt;&lt;D xsi:type="xsd:double"&gt;27.3048143442044&lt;/D&gt;&lt;/FQL&gt;&lt;FQL&gt;&lt;Q&gt;CA59162N1096^FF_TAX_RATE(ANN_R,1/1/2018,12/31/2018)&lt;/Q&gt;&lt;R&gt;1&lt;/R&gt;&lt;C&gt;1&lt;/C&gt;&lt;D xsi:type="xsd:double"&gt;17.5081871059192&lt;/D&gt;&lt;/FQL&gt;&lt;FQL&gt;&lt;Q&gt;CA59162N1096^FF_TAX_RATE(ANN_R,1/1/2019,12/31/2019)&lt;/Q&gt;&lt;R&gt;1&lt;/R&gt;&lt;C&gt;1&lt;/C&gt;&lt;D xsi:type="xsd:double"&gt;26.2897234832852&lt;/D&gt;&lt;/FQL&gt;&lt;FQL&gt;&lt;Q&gt;CA59162N1096^FF_TAX_RATE(ANN_R,1/1/2020,12/31/2020)&lt;/Q&gt;&lt;R&gt;1&lt;/R&gt;&lt;C&gt;1&lt;/C&gt;&lt;D xsi:type="xsd:double"&gt;26.5516923360694&lt;/D&gt;&lt;/FQL&gt;&lt;FQL&gt;&lt;Q&gt;CA59162N1096^FF_TAX_CF(ANN_R,1/1/2016,12/31/2016)&lt;/Q&gt;&lt;R&gt;1&lt;/R&gt;&lt;C&gt;1&lt;/C&gt;&lt;D xsi:type="xsd:double"&gt;146.9&lt;/D&gt;&lt;/FQL&gt;&lt;FQL&gt;&lt;Q&gt;CA59162N1096^FF_TAX_CF(ANN_R,1/1/2017,12/31/2017)&lt;/Q&gt;&lt;R&gt;1&lt;/R&gt;&lt;C&gt;1&lt;/C&gt;&lt;D xsi:type="xsd:double"&gt;183.6&lt;/D&gt;&lt;/FQL&gt;&lt;FQL&gt;&lt;Q&gt;CA59162N1096^FF_TAX_CF(ANN_R,1/1/2018,12/31/2018)&lt;/Q&gt;&lt;R&gt;1&lt;/R&gt;&lt;C&gt;1&lt;/C&gt;&lt;D xsi:type="xsd:double"&gt;162.2&lt;/D&gt;&lt;/FQL&gt;&lt;FQL&gt;&lt;Q&gt;CA59162N1096^FF_TAX_CF(ANN_R,1/1/2019,12/31/2019)&lt;/Q&gt;&lt;R&gt;1&lt;/R&gt;&lt;C&gt;1&lt;/C&gt;&lt;D xsi:type="xsd:double"&gt;477.1&lt;/D&gt;&lt;/FQL&gt;&lt;FQL&gt;&lt;Q&gt;CA59162N1096^FF_TAX_CF(ANN_R,1/1/2020,12/31/2020)&lt;/Q&gt;&lt;R&gt;1&lt;/R&gt;&lt;C&gt;1&lt;/C&gt;&lt;D xsi:type="xsd:double"&gt;194.3&lt;/D&gt;&lt;/FQL&gt;&lt;FQL&gt;&lt;Q&gt;CA59162N1096^FF_PTX_INC(ANN_R,1/1/2016,12/31/2016)&lt;/Q&gt;&lt;R&gt;1&lt;/R&gt;&lt;C&gt;1&lt;/C&gt;&lt;D xsi:type="xsd:double"&gt;687.1&lt;/D&gt;&lt;/FQL&gt;&lt;FQL&gt;&lt;Q&gt;CA59162N1096^FF_PTX_INC(ANN_R,1/1/2017,12/31/2017)&lt;/Q&gt;&lt;R&gt;1&lt;/R&gt;&lt;C&gt;1&lt;/C&gt;&lt;D xsi:type="xsd:double"&gt;708.3&lt;/D&gt;&lt;/FQL&gt;&lt;FQL&gt;&lt;Q&gt;CA59162N1096^FF_PTX_INC(ANN_R,1/1/2018,12/31/2018)&lt;/Q&gt;&lt;R&gt;1&lt;/R&gt;&lt;C&gt;1&lt;/C&gt;&lt;D xsi:type="xsd:double"&gt;2045.9&lt;/D&gt;&lt;/FQL&gt;&lt;FQL&gt;&lt;Q&gt;CA59162N1096^FF_PTX_INC(ANN_R,1/1/2019,12/31/2019)&lt;/Q&gt;&lt;R&gt;1&lt;/R&gt;&lt;C&gt;1&lt;/C&gt;&lt;D xsi:type="xsd:double"&gt;969.2&lt;/D&gt;&lt;/FQL&gt;&lt;FQL&gt;&lt;Q&gt;CA59162N1096^FF_PTX_INC(ANN_R,1/1/2020,12/31/2020)&lt;/Q&gt;&lt;R&gt;1&lt;/R&gt;&lt;C&gt;1&lt;/C&gt;&lt;D xsi:type="xsd:double"&gt;1084.3&lt;/D&gt;&lt;/FQL&gt;&lt;FQL&gt;&lt;Q&gt;CA59162N1096^SUS_RR_RISK_SCORE(NOW,NOW,,"ESG")&lt;/Q&gt;&lt;R&gt;0&lt;/R&gt;&lt;C&gt;0&lt;/C&gt;&lt;/FQL&gt;&lt;FQL&gt;&lt;Q&gt;CA59162N1096^SUS_EC_RISK_SCORE(NOW,NOW,,"SOC")&lt;/Q&gt;&lt;R&gt;0&lt;/R&gt;&lt;C&gt;0&lt;/C&gt;&lt;/FQL&gt;&lt;FQL&gt;&lt;Q&gt;CA59162N1096^SUS_EC_RISK_SCORE(NOW,NOW,,"GOV")&lt;/Q&gt;&lt;R&gt;0&lt;/R&gt;&lt;C&gt;0&lt;/C&gt;&lt;/FQL&gt;&lt;FQL&gt;&lt;Q&gt;US05338G1067^FG_FACTSET_SECTOR&lt;/Q&gt;&lt;R&gt;1&lt;/R&gt;&lt;C&gt;1&lt;/C&gt;&lt;D xsi:type="xsd:string"&gt;Technology Services&lt;/D&gt;&lt;/FQL&gt;&lt;FQL&gt;&lt;Q&gt;US05338G1067^FG_GICS_SECTOR&lt;/Q&gt;&lt;R&gt;0&lt;/R&gt;&lt;C&gt;0&lt;/C&gt;&lt;/FQL&gt;&lt;FQL&gt;&lt;Q&gt;US05338G1067^FF_TAX_RATE(ANN_R,1/1/2016,12/31/2016)&lt;/Q&gt;&lt;R&gt;0&lt;/R&gt;&lt;C&gt;0&lt;/C&gt;&lt;/FQL&gt;&lt;FQL&gt;&lt;Q&gt;US05338G1067^FF_TAX_RATE(ANN_R,1/1/2017,12/31/2017)&lt;/Q&gt;&lt;R&gt;0&lt;/R&gt;&lt;C&gt;0&lt;/C&gt;&lt;/FQL&gt;&lt;FQL&gt;&lt;Q&gt;US05338G1067^FF_TAX_RATE(ANN_R,1/1/2018,12/31/2018)&lt;/Q&gt;&lt;R&gt;0&lt;/R&gt;&lt;C&gt;0&lt;/C&gt;&lt;/FQL&gt;&lt;FQL&gt;&lt;Q&gt;US05338G1067^FF_TAX_RATE(ANN_R,1/1/2019,12/31/2019)&lt;/Q&gt;&lt;R&gt;0&lt;/R&gt;&lt;C&gt;0&lt;/C&gt;&lt;/FQL&gt;&lt;FQL&gt;&lt;Q&gt;US05338G1067^FF_TAX_RATE(ANN_R,1/1/2020,12/31/2020)&lt;/Q&gt;&lt;R&gt;0&lt;/R&gt;&lt;C&gt;0&lt;/C&gt;&lt;/FQL&gt;&lt;FQL&gt;&lt;Q&gt;US05338G1067^FF_TAX_CF(ANN_R,1/1/2016,12/31/2016)&lt;/Q&gt;&lt;R&gt;1&lt;/R&gt;&lt;C&gt;1&lt;/C&gt;&lt;D xsi:type="xsd:double"&gt;0.259&lt;/D&gt;&lt;/FQL&gt;&lt;FQL&gt;&lt;Q&gt;US05338G1067^FF_TAX_CF(ANN_R,1/1/2017,12/31/2017)&lt;/Q&gt;&lt;R&gt;1&lt;/R&gt;&lt;C&gt;1&lt;/C&gt;&lt;D xsi:type="xsd:double"&gt;0.354&lt;/D&gt;&lt;/FQL&gt;&lt;FQL&gt;&lt;Q&gt;US05338G1067^FF_TAX_CF(ANN_R,1/1/2018,12/31/2018)&lt;/Q&gt;&lt;R&gt;1&lt;/R&gt;&lt;C&gt;1&lt;/C&gt;&lt;D xsi:type="xsd:double"&gt;0.39&lt;/D&gt;&lt;/FQL&gt;&lt;FQL&gt;&lt;Q&gt;US05338G1067^FF_TAX_CF(ANN_R,1/1/2019,12/31/2019)&lt;/Q&gt;&lt;R&gt;1&lt;/R&gt;&lt;C&gt;1&lt;/C&gt;&lt;D xsi:type="xsd:double"&gt;1.121&lt;/D&gt;&lt;/FQL&gt;&lt;FQL&gt;&lt;Q&gt;US05338G1067^FF_TAX_CF(ANN_R,1/1/2020,12/31/2020)&lt;/Q&gt;&lt;R&gt;1&lt;/R&gt;&lt;C&gt;1&lt;/C&gt;&lt;D xsi:type="xsd:double"&gt;1.155&lt;/D&gt;&lt;/FQL&gt;&lt;FQL&gt;&lt;Q&gt;US05338G1067^FF_PTX_INC(ANN_R,1/1/2016,12/31/2016)&lt;/Q&gt;&lt;R&gt;1&lt;/R&gt;&lt;C&gt;1&lt;/C&gt;&lt;D xsi:type="xsd:double"&gt;-57.248&lt;/D&gt;&lt;/FQL&gt;&lt;FQL&gt;&lt;Q&gt;US05338G1067^FF_PTX_INC(ANN_R,1/1/2017,12/31/2017)&lt;/Q&gt;&lt;R&gt;1&lt;/R&gt;&lt;C&gt;1&lt;/C&gt;&lt;D xsi:type="xsd:double"&gt;-65.345&lt;/D&gt;&lt;/FQL&gt;&lt;FQL&gt;&lt;Q&gt;US05338G1067^FF_PTX_INC(ANN_R,1/1/2018,12/31/2018)&lt;/Q&gt;&lt;R&gt;1&lt;/R&gt;&lt;C&gt;1&lt;/C&gt;&lt;D xsi:type="xsd:double"&gt;-76.526&lt;/D&gt;&lt;/FQL&gt;&lt;FQL&gt;&lt;Q&gt;US05338G1067^FF_PTX_INC(ANN_R,1/1/2019,12/31/2019)&lt;/Q&gt;&lt;R&gt;1&lt;/R&gt;&lt;C&gt;1&lt;/C&gt;&lt;D xsi:type="xsd:double"&gt;-49.259&lt;/D&gt;&lt;/FQL&gt;&lt;FQL&gt;&lt;Q&gt;US05338G1067^FF_PTX_INC(ANN_R,1/1/2020,12/31/2020)&lt;/Q&gt;&lt;R&gt;1&lt;/R&gt;&lt;C&gt;1&lt;/C&gt;&lt;D xsi:type="xsd:double"&gt;-57.492&lt;/D&gt;&lt;/FQL&gt;&lt;FQL&gt;&lt;Q&gt;US05338G1067^SUS_RR_RISK_SCORE(NOW,NOW,,"ESG")&lt;/Q&gt;&lt;R&gt;0&lt;/R&gt;&lt;C&gt;0&lt;/C&gt;&lt;/FQL&gt;&lt;FQL&gt;&lt;Q&gt;US05338G1067^SUS_EC_RISK_SCORE(NOW,NOW,,"SOC")&lt;/Q&gt;&lt;R&gt;0&lt;/R&gt;&lt;C&gt;0&lt;/C&gt;&lt;/FQL&gt;&lt;FQL&gt;&lt;Q&gt;US05338G1067^SUS_EC_RISK_SCORE(NOW,NOW,,"GOV")&lt;/Q&gt;&lt;R&gt;0&lt;/R&gt;&lt;C&gt;0&lt;/C&gt;&lt;/FQL&gt;&lt;FQL&gt;&lt;Q&gt;JP3119600009^FG_FACTSET_SECTOR&lt;/Q&gt;&lt;R&gt;1&lt;/R&gt;&lt;C&gt;1&lt;/C&gt;&lt;D xsi:type="xsd:string"&gt;Consumer Non-Durables&lt;/D&gt;&lt;/FQL&gt;&lt;FQL&gt;&lt;Q&gt;JP3119600009^FG_GICS_SECTOR&lt;/Q&gt;&lt;R&gt;0&lt;/R&gt;&lt;C&gt;0&lt;/C&gt;&lt;/FQL&gt;&lt;FQL&gt;&lt;Q&gt;JP3119600009^FF_TAX_RATE(ANN_R,1/1/2016,12/31/2016)&lt;/Q&gt;&lt;R&gt;1&lt;/R&gt;&lt;C&gt;1&lt;/C&gt;&lt;D xsi:type="xsd:double"&gt;20.8902792119703&lt;/D&gt;&lt;/FQL&gt;&lt;FQL&gt;&lt;Q&gt;JP3119600009^FF_TAX_RATE(ANN_R,1/1/2017,12/31/2017)&lt;/Q&gt;&lt;R&gt;1&lt;/R&gt;&lt;C&gt;1&lt;/C&gt;&lt;D xsi:type="xsd:double"&gt;25.053066309815&lt;/D&gt;&lt;/FQL&gt;&lt;FQL&gt;&lt;Q&gt;JP3119600009^FF_TAX_RATE(ANN_R,1/1/2018,12/31/2018)&lt;/Q&gt;&lt;R&gt;1&lt;/R&gt;&lt;C&gt;1&lt;/C&gt;&lt;D xsi:type="xsd:double"&gt;18.9683119068536&lt;/D&gt;&lt;/FQL&gt;&lt;FQL&gt;&lt;Q&gt;JP3119600009^FF_TAX_RATE(ANN_R,1/1/2019,12/31/2019)&lt;/Q&gt;&lt;R&gt;1&lt;/R&gt;&lt;C&gt;1&lt;/C&gt;&lt;D xsi:type="xsd:double"&gt;32.3540166002413&lt;/D&gt;&lt;/FQL&gt;&lt;FQL&gt;&lt;Q&gt;JP3119600009^FF_TAX_RATE(ANN_R,1/1/2020,12/31/2020)&lt;/Q&gt;&lt;R&gt;1&lt;/R&gt;&lt;C&gt;1&lt;/C&gt;&lt;D xsi:type="xsd:double"&gt;41.7747720053284&lt;/D&gt;&lt;/FQL&gt;&lt;FQL&gt;&lt;Q&gt;JP3119600009^FF_TAX_CF(ANN_R,1/1/2016,12/31/2016)&lt;/Q&gt;&lt;R&gt;1&lt;/R&gt;&lt;C&gt;1&lt;/C&gt;&lt;D xsi:type="xsd:double"&gt;21947&lt;/D&gt;&lt;/FQL&gt;&lt;FQL&gt;&lt;Q&gt;JP3119600009^FF_TAX_CF(ANN_R,1/1/2017,12/31/2017)&lt;/Q&gt;&lt;R&gt;1&lt;/R&gt;&lt;C&gt;1&lt;/C&gt;&lt;D xsi:type="xsd:double"&gt;27665&lt;/D&gt;&lt;/FQL&gt;&lt;FQL&gt;&lt;Q&gt;JP3119600009^FF_TAX_CF(ANN_R,1/1/2018,12/31/2018)&lt;/Q&gt;&lt;R&gt;1&lt;/R&gt;&lt;C&gt;1&lt;/C&gt;&lt;D xsi:type="xsd:double"&gt;23313&lt;/D&gt;&lt;/FQL&gt;&lt;FQL&gt;&lt;Q&gt;JP3119600009^FF_TAX_CF(ANN_R,1/1/2019,12/31/2019)&lt;/Q&gt;&lt;R&gt;1&lt;/R&gt;&lt;C&gt;1&lt;/C&gt;&lt;D xsi:type="xsd:double"&gt;23328&lt;/D&gt;&lt;/FQL&gt;&lt;FQL&gt;&lt;Q&gt;JP3119600009^FF_TAX_CF(ANN_R,1/1/2020,12/31/2020)&lt;/Q&gt;&lt;R&gt;1&lt;/R&gt;&lt;C&gt;1&lt;/C&gt;&lt;D xsi:type="xsd:double"&gt;21152&lt;/D&gt;&lt;/FQL&gt;&lt;FQL&gt;&lt;Q&gt;JP3119600009^FF_PTX_INC(ANN_R,1/1/2016,12/31/2016)&lt;/Q&gt;&lt;R&gt;1&lt;/R&gt;&lt;C&gt;1&lt;/C&gt;&lt;D xsi:type="xsd:double"&gt;98778&lt;/D&gt;&lt;/FQL&gt;&lt;FQL&gt;&lt;Q&gt;JP3119600009^FF_PTX_INC(ANN_R,1/1/2017,12/31/2017)&lt;/Q&gt;&lt;R&gt;1&lt;/R&gt;&lt;C&gt;1&lt;/C&gt;&lt;D xsi:type="xsd:double"&gt;86684&lt;/D&gt;&lt;/FQL&gt;&lt;FQL&gt;&lt;Q&gt;JP3119600009^FF_PTX_INC(ANN_R,1/1/2018,12/31/2018)&lt;/Q&gt;&lt;R&gt;1&lt;/R&gt;&lt;C&gt;1&lt;/C&gt;&lt;D xsi:type="xsd:double"&gt;80819&lt;/D&gt;&lt;/FQL&gt;&lt;FQL&gt;&lt;Q&gt;JP3119600009^FF_PTX_INC(ANN_R,1/1/2019,12/31/2019)&lt;/Q&gt;&lt;R&gt;1&lt;/R&gt;&lt;C&gt;1&lt;/C&gt;&lt;D xsi:type="xsd:double"&gt;54698&lt;/D&gt;&lt;/FQL&gt;&lt;FQL&gt;&lt;Q&gt;JP3119600009^FF_PTX_INC(ANN_R,1/1/2020,12/31/2020)&lt;/Q&gt;&lt;R&gt;1&lt;/R&gt;&lt;C&gt;1&lt;/C&gt;&lt;D xsi:type="xsd:double"&gt;48795&lt;/D&gt;&lt;/FQL&gt;&lt;FQL&gt;&lt;Q&gt;JP3119600009^SUS_RR_RISK_SCORE(NOW,NOW,,"ESG")&lt;/Q&gt;&lt;R&gt;1&lt;/R&gt;&lt;C&gt;1&lt;/C&gt;&lt;D xsi:type="xsd:double"&gt;24.0837875&lt;/D&gt;&lt;/FQL&gt;&lt;FQL&gt;&lt;Q&gt;JP3119600009^SUS_EC_RISK_SCORE(NOW,NOW,,"SOC")&lt;/Q&gt;&lt;R&gt;1&lt;/R&gt;&lt;C&gt;1&lt;/C&gt;&lt;D xsi:type="xsd:string"&gt;8.711156&lt;/D&gt;&lt;/FQL&gt;&lt;FQL&gt;&lt;Q&gt;JP3119600009^SUS_EC_RISK_SCORE(NOW,NOW,,"GOV")&lt;/Q&gt;&lt;R&gt;1&lt;/R&gt;&lt;C&gt;1&lt;/C&gt;&lt;D xsi:type="xsd:string"&gt;6.296381&lt;/D&gt;&lt;/FQL&gt;&lt;FQL&gt;&lt;Q&gt;ID1000129000^FG_FACTSET_SECTOR&lt;/Q&gt;&lt;R&gt;1&lt;/R&gt;&lt;C&gt;1&lt;/C&gt;&lt;D xsi:type="xsd:string"&gt;Communications&lt;/D&gt;&lt;/FQL&gt;&lt;FQL&gt;&lt;Q&gt;ID1000129000^FG_GICS_SECTOR&lt;/Q&gt;&lt;R&gt;0&lt;/R&gt;&lt;C&gt;0&lt;/C&gt;&lt;/FQL&gt;&lt;FQL&gt;&lt;Q&gt;ID1000129000^FF_TAX_RATE(ANN_R,1/1/2016,12/31/2016)&lt;/Q&gt;&lt;R&gt;1&lt;/R&gt;&lt;C&gt;1&lt;/C&gt;&lt;D xsi:type="xsd:double"&gt;23.6115111681374&lt;/D&gt;&lt;/FQL&gt;&lt;FQL&gt;&lt;Q&gt;ID1000129000^FF_TAX_RATE(ANN_R,1/1/2017,12/31/2017)&lt;/Q&gt;&lt;R&gt;1&lt;/R&gt;&lt;C&gt;1&lt;/C&gt;&lt;D xsi:type="xsd:double"&gt;23.3432569914907&lt;/D&gt;&lt;/FQL&gt;&lt;FQL&gt;&lt;Q&gt;ID1000129000^FF_TAX_RATE(ANN_R,1/1/2018,12/31/2018)&lt;/Q&gt;&lt;R&gt;1&lt;/R&gt;&lt;C&gt;1&lt;/C&gt;&lt;D xsi:type="xsd:double"&gt;25.8920477956325&lt;/D&gt;&lt;/FQL&gt;&lt;FQL&gt;&lt;Q&gt;ID1000129000^FF_TAX_RATE(ANN_R,1/1/2019,12/31/2019)&lt;/Q&gt;&lt;R&gt;1&lt;/R&gt;&lt;C&gt;1&lt;/C&gt;&lt;D xsi:type="xsd:double"&gt;27.2132531391791&lt;/D&gt;&lt;/FQL&gt;&lt;FQL&gt;&lt;Q&gt;ID1000129000^FF_TAX_RATE(ANN_R,1/1/2020,12/31/2020)&lt;/Q&gt;&lt;R&gt;1&lt;/R&gt;&lt;C&gt;1&lt;/C&gt;&lt;D xsi:type="xsd:double"&gt;23.7575757575758&lt;/D&gt;&lt;/FQL&gt;&lt;FQL&gt;&lt;Q&gt;ID1000129000^FF_TAX_CF(ANN_R,1/1/2016,12/31/2016)&lt;/Q&gt;&lt;R&gt;1&lt;/R&gt;&lt;C&gt;1&lt;/C&gt;&lt;D xsi:type="xsd:double"&gt;14000000&lt;/D&gt;&lt;/FQL&gt;&lt;FQL&gt;&lt;Q&gt;ID1000129000^FF_TAX_CF(ANN_R,1/1/2017,12/31/2017)&lt;/Q&gt;&lt;R&gt;1&lt;/R&gt;&lt;C&gt;1&lt;/C&gt;&lt;D xsi:type="xsd:double"&gt;13203000&lt;/D&gt;&lt;/FQL&gt;&lt;FQL&gt;&lt;Q&gt;ID1000129000^FF_TAX_CF(ANN_R,1/1/2018,12/31/2018)&lt;/Q&gt;&lt;R&gt;1&lt;/R&gt;&lt;C&gt;1&lt;/C&gt;&lt;D xsi:type="xsd:double"&gt;7797000&lt;/D&gt;&lt;/FQL&gt;&lt;FQL&gt;&lt;Q&gt;ID1000129000^FF_TAX_CF(ANN_R,1/1/2019,12/31/2019)&lt;/Q&gt;&lt;R&gt;1&lt;/R&gt;&lt;C&gt;1&lt;/C&gt;&lt;D xsi:type="xsd:double"&gt;8902000&lt;/D&gt;&lt;/FQL&gt;&lt;FQL&gt;&lt;Q&gt;ID1000129000^FF_TAX_CF(ANN_R,1/1/2020,12/31/2020)&lt;/Q&gt;&lt;R&gt;1&lt;/R&gt;&lt;C&gt;1&lt;/C&gt;&lt;D xsi:type="xsd:double"&gt;6765000&lt;/D&gt;&lt;/FQL&gt;&lt;FQL&gt;&lt;Q&gt;ID1000129000^FF_PTX_INC(ANN_R,1/1/2016,12/31/2016)&lt;/Q&gt;&lt;R&gt;1&lt;/R&gt;&lt;C&gt;1&lt;/C&gt;&lt;D xsi:type="xsd:double"&gt;38189000&lt;/D&gt;&lt;/FQL&gt;&lt;FQL&gt;&lt;Q&gt;ID1000129000^FF_PTX_INC(ANN_R,1/1/2017,12/31/2017)&lt;/Q&gt;&lt;R&gt;1&lt;/R&gt;&lt;C&gt;1&lt;/C&gt;&lt;D xsi:type="xsd:double"&gt;42659000&lt;/D&gt;&lt;/FQL&gt;&lt;FQL&gt;&lt;Q&gt;ID1000129000^FF_PTX_INC(ANN_R,1/1/2018,12/31/2018)&lt;/Q&gt;&lt;R&gt;1&lt;/R&gt;&lt;C&gt;1&lt;/C&gt;&lt;D xsi:type="xsd:double"&gt;36405000&lt;/D&gt;&lt;/FQL&gt;&lt;FQL&gt;&lt;Q&gt;ID1000129000^FF_PTX_INC(ANN_R,1/1/2019,12/31/2019)&lt;/Q&gt;&lt;R&gt;1&lt;/R&gt;&lt;C&gt;1&lt;/C&gt;&lt;D xsi:type="xsd:double"&gt;37908000&lt;/D&gt;&lt;/FQL&gt;&lt;FQL&gt;&lt;Q&gt;ID1000129000^FF_PTX_INC(ANN_R,1/1/2020,12/31/2020)&lt;/Q&gt;&lt;R&gt;1&lt;/R&gt;&lt;C&gt;1&lt;/C&gt;&lt;D xsi:type="xsd:double"&gt;38775000&lt;/D&gt;&lt;/FQL&gt;&lt;FQL&gt;&lt;Q&gt;ID1000129000^SUS_RR_RISK_SCORE(NOW,NOW,,"ESG")&lt;/Q&gt;&lt;R&gt;0&lt;/R&gt;&lt;C&gt;0&lt;/C&gt;&lt;/FQL&gt;&lt;FQL&gt;&lt;Q&gt;ID1000129000^SUS_EC_RISK_SCORE(NOW,NOW,,"SOC")&lt;/Q&gt;&lt;R&gt;0&lt;/R&gt;&lt;C&gt;0&lt;/C&gt;&lt;/FQL&gt;&lt;FQL&gt;&lt;Q&gt;ID1000129000^SUS_EC_RISK_SCORE(NOW,NOW,,"GOV")&lt;/Q&gt;&lt;R&gt;0&lt;/R&gt;&lt;C&gt;0&lt;/C&gt;&lt;/FQL&gt;&lt;FQL&gt;&lt;Q&gt;AU000000SCG8^FG_FACTSET_SECTOR&lt;/Q&gt;&lt;R&gt;1&lt;/R&gt;&lt;C&gt;1&lt;/C&gt;&lt;D xsi:type="xsd:string"&gt;Finance&lt;/D&gt;&lt;/FQL&gt;&lt;FQL&gt;&lt;Q&gt;AU000000SCG8^FG_GICS_SECTOR&lt;/Q&gt;&lt;R&gt;0&lt;/R&gt;&lt;C&gt;0&lt;/C&gt;&lt;/FQL&gt;&lt;FQL&gt;&lt;Q&gt;AU000000SCG8^FF_TAX_RATE(ANN_R,1/1/2016,12/31/2016)&lt;/Q&gt;&lt;R&gt;1&lt;/R&gt;&lt;C&gt;1&lt;/C&gt;&lt;D xsi:type="xsd:double"&gt;1.0498687664042&lt;/D&gt;&lt;/FQL&gt;&lt;FQL&gt;&lt;Q&gt;AU000000SCG8^FF_TAX_RATE(ANN_R,1/1/2017,12/31/2017)&lt;/Q&gt;&lt;R&gt;1&lt;/R&gt;&lt;C&gt;1&lt;/C&gt;&lt;D xsi:type="xsd:double"&gt;1.39918108970333&lt;/D&gt;&lt;/FQL&gt;&lt;FQL&gt;&lt;Q&gt;AU000000SCG8^FF_TAX_RATE(ANN_R,1/1/2018,12/31/2018)&lt;/Q&gt;&lt;R&gt;1&lt;/R&gt;&lt;C&gt;1&lt;/C&gt;&lt;D xsi:type="xsd:double"&gt;2.19712428225692&lt;/D&gt;&lt;/FQL&gt;&lt;FQL&gt;&lt;Q&gt;AU000000SCG8^FF_TAX_RATE(ANN_R,1/1/2019,12/31/2019)&lt;/Q&gt;&lt;R&gt;1&lt;/R&gt;&lt;C&gt;1&lt;/C&gt;&lt;D xsi:type="xsd:double"&gt;5.05957673839587&lt;/D&gt;&lt;/FQL&gt;&lt;FQL&gt;&lt;Q&gt;AU000000SCG8^FF_TAX_RATE(ANN_R,1/1/2020,12/31/2020)&lt;/Q&gt;&lt;R&gt;0&lt;/R&gt;&lt;C&gt;0&lt;/C&gt;&lt;/FQL&gt;&lt;FQL&gt;&lt;Q&gt;AU000000SCG8^FF_TAX_CF(ANN_R,1/1/2016,12/31/2016)&lt;/Q&gt;&lt;R&gt;1&lt;/R&gt;&lt;C&gt;1&lt;/C&gt;&lt;D xsi:type="xsd:double"&gt;93.2&lt;/D&gt;&lt;/FQL&gt;&lt;FQL&gt;&lt;Q&gt;AU000000SCG8^FF_TAX_CF(ANN_R,1/1/2017,12/31/2017)&lt;/Q&gt;&lt;R&gt;1&lt;/R&gt;&lt;C&gt;1&lt;/C&gt;&lt;D xsi:type="xsd:double"&gt;260.4&lt;/D&gt;&lt;/FQL&gt;&lt;FQL&gt;&lt;Q&gt;AU000000SCG8^FF_TAX_CF(ANN_R,1/1/2018,12/31/2018)&lt;/Q&gt;&lt;R&gt;1&lt;/R&gt;&lt;C&gt;1&lt;/C&gt;&lt;D xsi:type="xsd:double"&gt;311.5&lt;/D&gt;&lt;/FQL&gt;&lt;FQL&gt;&lt;Q&gt;AU000000SCG8^FF_TAX_CF(ANN_R,1/1/2019,12/31/2019)&lt;/Q&gt;&lt;R&gt;1&lt;/R&gt;&lt;C&gt;1&lt;/C&gt;&lt;D xsi:type="xsd:double"&gt;260.8&lt;/D&gt;&lt;/FQL&gt;&lt;FQL&gt;&lt;Q&gt;AU000000SCG8^FF_TAX_CF(ANN_R,1/1/2020,12/31/2020)&lt;/Q&gt;&lt;R&gt;1&lt;/R&gt;&lt;C&gt;1&lt;/C&gt;&lt;D xsi:type="xsd:double"&gt;197.8&lt;/D&gt;&lt;/FQL&gt;&lt;FQL&gt;&lt;Q&gt;AU000000SCG8^FF_PTX_INC(ANN_R,1/1/2016,12/31/2016)&lt;/Q&gt;&lt;R&gt;1&lt;/R&gt;&lt;C&gt;1&lt;/C&gt;&lt;D xsi:type="xsd:double"&gt;2819.4&lt;/D&gt;&lt;/FQL&gt;&lt;FQL&gt;&lt;Q&gt;AU000000SCG8^FF_PTX_INC(ANN_R,1/1/2017,12/31/2017)&lt;/Q&gt;&lt;R&gt;1&lt;/R&gt;&lt;C&gt;1&lt;/C&gt;&lt;D xsi:type="xsd:double"&gt;3980.9&lt;/D&gt;&lt;/FQL&gt;&lt;FQL&gt;&lt;Q&gt;AU000000SCG8^FF_PTX_INC(ANN_R,1/1/2018,12/31/2018)&lt;/Q&gt;&lt;R&gt;1&lt;/R&gt;&lt;C&gt;1&lt;/C&gt;&lt;D xsi:type="xsd:double"&gt;2107.3&lt;/D&gt;&lt;/FQL&gt;&lt;FQL&gt;&lt;Q&gt;AU000000SCG8^FF_PTX_INC(ANN_R,1/1/2019,12/31/2019)&lt;/Q&gt;&lt;R&gt;1&lt;/R&gt;&lt;C&gt;1&lt;/C&gt;&lt;D xsi:type="xsd:double"&gt;1124.6&lt;/D&gt;&lt;/FQL&gt;&lt;FQL&gt;&lt;Q&gt;AU000000SCG8^FF_PTX_INC(ANN_R,1/1/2020,12/31/2020)&lt;/Q&gt;&lt;R&gt;1&lt;/R&gt;&lt;C&gt;1&lt;/C&gt;&lt;D xsi:type="xsd:double"&gt;-3483.9&lt;/D&gt;&lt;/FQL&gt;&lt;FQL&gt;&lt;Q&gt;AU000000SCG8^SUS_RR_RISK_SCORE(NOW,NOW,,"ESG")&lt;/Q&gt;&lt;R&gt;1&lt;/R&gt;&lt;C&gt;1&lt;/C&gt;&lt;D xsi:type="xsd:double"&gt;8.28355168269234&lt;/D&gt;&lt;/FQL&gt;&lt;FQL&gt;&lt;Q&gt;AU000000SCG8^SUS_EC_RISK_SCORE(NOW,NOW,,"SOC")&lt;/Q&gt;&lt;R&gt;1&lt;/R&gt;&lt;C&gt;1&lt;/C&gt;&lt;D xsi:type="xsd:string"&gt;2.915463&lt;/D&gt;&lt;/FQL&gt;&lt;FQL&gt;&lt;Q&gt;AU000000SCG8^SUS_EC_RISK_SCORE(NOW,NOW,,"GOV")&lt;/Q&gt;&lt;R&gt;1&lt;/R&gt;&lt;C&gt;1&lt;/C&gt;&lt;D xsi:type="xsd:string"&gt;4.708434&lt;/D&gt;&lt;/FQL&gt;&lt;FQL&gt;&lt;Q&gt;US0995021062^FG_FACTSET_SECTOR&lt;/Q&gt;&lt;R&gt;1&lt;/R&gt;&lt;C&gt;1&lt;/C&gt;&lt;D xsi:type="xsd:string"&gt;Commercial Services&lt;/D&gt;&lt;/FQL&gt;&lt;FQL&gt;&lt;Q&gt;US0995021062^FG_GICS_SECTOR&lt;/Q&gt;&lt;R&gt;0&lt;/R&gt;&lt;C&gt;0&lt;/C&gt;&lt;/FQL&gt;&lt;FQL&gt;&lt;Q&gt;US0995021062^FF_TAX_RATE(ANN_R,1/1/2016,12/31/2016)&lt;/Q&gt;&lt;R&gt;1&lt;/R&gt;&lt;C&gt;1&lt;/C&gt;&lt;D xsi:type="xsd:double"&gt;22.4971143355593&lt;/D&gt;&lt;/FQL&gt;&lt;FQL&gt;&lt;Q&gt;US0995021062^FF_TAX_RATE(ANN_R,1/1/2017,12/31/2017)&lt;/Q&gt;&lt;R&gt;1&lt;/R&gt;&lt;C&gt;1&lt;/C&gt;&lt;D xsi:type="xsd:double"&gt;38.7011410536538&lt;/D&gt;&lt;/FQL&gt;&lt;FQL&gt;&lt;Q&gt;US0995021062^FF_TAX_RATE(ANN_R,1/1/2018,12/31/2018)&lt;/Q&gt;&lt;R&gt;1&lt;/R&gt;&lt;C&gt;1&lt;/C&gt;&lt;D xsi:type="xsd:double"&gt;29.8449432140565&lt;/D&gt;&lt;/FQL&gt;&lt;FQL&gt;&lt;Q&gt;US0995021062^FF_TAX_RATE(ANN_R,1/1/2019,12/31/2019)&lt;/Q&gt;&lt;R&gt;1&lt;/R&gt;&lt;C&gt;1&lt;/C&gt;&lt;D xsi:type="xsd:double"&gt;18.7957772849595&lt;/D&gt;&lt;/FQL&gt;&lt;FQL&gt;&lt;Q&gt;US0995021062^FF_TAX_RATE(ANN_R,1/1/2020,12/31/2020)&lt;/Q&gt;&lt;R&gt;1&lt;/R&gt;&lt;C&gt;1&lt;/C&gt;&lt;D xsi:type="xsd:double"&gt;16.7113079315332&lt;/D&gt;&lt;/FQL&gt;&lt;FQL&gt;&lt;Q&gt;US0995021062^FF_TAX_CF(ANN_R,1/1/2016,12/31/2016)&lt;/Q&gt;&lt;R&gt;1&lt;/R&gt;&lt;C&gt;1&lt;/C&gt;&lt;D xsi:type="xsd:double"&gt;143.083&lt;/D&gt;&lt;/FQL&gt;&lt;FQL&gt;&lt;Q&gt;US0995021062^FF_TAX_CF(ANN_R,1/1/2017,12/31/2017)&lt;/Q&gt;&lt;R&gt;1&lt;/R&gt;&lt;C&gt;1&lt;/C&gt;&lt;D xsi:type="xsd:double"&gt;89.556&lt;/D&gt;&lt;/FQL&gt;&lt;FQL&gt;&lt;Q&gt;US0995021062^FF_TAX_CF(ANN_R,1/1/2018,12/31/2018)&lt;/Q&gt;&lt;R&gt;1&lt;/R&gt;&lt;C&gt;1&lt;/C&gt;&lt;D xsi:type="xsd:double"&gt;128.416&lt;/D&gt;&lt;/FQL&gt;&lt;FQL&gt;&lt;Q&gt;US0995021062^FF_TAX_CF(ANN_R,1/1/2019,12/31/2019)&lt;/Q&gt;&lt;R&gt;1&lt;/R&gt;&lt;C&gt;1&lt;/C&gt;&lt;D xsi:type="xsd:double"&gt;52.512&lt;/D&gt;&lt;/FQL&gt;&lt;FQL&gt;&lt;Q&gt;US0995021062^FF_TAX_CF(ANN_R,1/1/2020,12/31/2020)&lt;/Q&gt;&lt;R&gt;1&lt;/R&gt;&lt;C&gt;1&lt;/C&gt;&lt;D xsi:type="xsd:double"&gt;109.754&lt;/D&gt;&lt;/FQL&gt;&lt;FQL&gt;&lt;Q&gt;US0995021062^FF_PTX_INC(ANN_R,1/1/2016,12/31/2016)&lt;/Q&gt;&lt;R&gt;1&lt;/R&gt;&lt;C&gt;1&lt;/C&gt;&lt;D xsi:type="xsd:double"&gt;379.462&lt;/D&gt;&lt;/FQL&gt;&lt;FQL&gt;&lt;Q&gt;US0995021062^FF_PTX_INC(ANN_R,1/1/2017,12/31/2017)&lt;/Q&gt;&lt;R&gt;1&lt;/R&gt;&lt;C&gt;1&lt;/C&gt;&lt;D xsi:type="xsd:double"&gt;411.9&lt;/D&gt;&lt;/FQL&gt;&lt;FQL&gt;&lt;Q&gt;US0995021062^FF_PTX_INC(ANN_R,1/1/2018,12/31/2018)&lt;/Q&gt;&lt;R&gt;1&lt;/R&gt;&lt;C&gt;1&lt;/C&gt;&lt;D xsi:type="xsd:double"&gt;430.036&lt;/D&gt;&lt;/FQL&gt;&lt;FQL&gt;&lt;Q&gt;US0995021062^FF_PTX_INC(ANN_R,1/1/2019,12/31/2019)&lt;/Q&gt;&lt;R&gt;1&lt;/R&gt;&lt;C&gt;1&lt;/C&gt;&lt;D xsi:type="xsd:double"&gt;515.403&lt;/D&gt;&lt;/FQL&gt;&lt;FQL&gt;&lt;Q&gt;US0995021062^FF_PTX_INC(ANN_R,1/1/2020,12/31/2020)&lt;/Q&gt;&lt;R&gt;1&lt;/R&gt;&lt;C&gt;1&lt;/C&gt;&lt;D xsi:type="xsd:double"&gt;579.434&lt;/D&gt;&lt;/FQL&gt;&lt;FQL&gt;&lt;Q&gt;US0995021062^SUS_RR_RISK_SCORE(NOW,NOW,,"ESG")&lt;/Q&gt;&lt;R&gt;0&lt;/R&gt;&lt;C&gt;0&lt;/C&gt;&lt;/FQL&gt;&lt;FQL&gt;&lt;Q&gt;US0995021062^SUS_EC_RISK_SCORE(NOW,NOW,,"SOC")&lt;/Q&gt;&lt;R&gt;0&lt;/R&gt;&lt;C&gt;0&lt;/C&gt;&lt;/FQL&gt;&lt;FQL&gt;&lt;Q&gt;US0995021062^SUS_EC_RISK_SCORE(NOW,NOW,,"GOV")&lt;/Q&gt;&lt;R&gt;0&lt;/R&gt;&lt;C&gt;0&lt;/C&gt;&lt;/FQL&gt;&lt;FQL&gt;&lt;Q&gt;FR0000120172^FG_FACTSET_SECTOR&lt;/Q&gt;&lt;R&gt;1&lt;/R&gt;&lt;C&gt;1&lt;/C&gt;&lt;D xsi:type="xsd:string"&gt;Retail Trade&lt;/D&gt;&lt;/FQL&gt;&lt;FQL&gt;&lt;Q&gt;FR0000120172^FG_GICS_SECTOR&lt;/Q&gt;&lt;R&gt;0&lt;/R&gt;&lt;C&gt;0&lt;/C&gt;&lt;/FQL&gt;&lt;FQL&gt;&lt;Q&gt;FR0000120172^FF_TAX_RATE(ANN_R,1/1/2016,12/31/2016)&lt;/Q&gt;&lt;R&gt;1&lt;/R&gt;&lt;C&gt;1&lt;/C&gt;&lt;D xsi:type="xsd:double"&gt;33.7431693989071&lt;/D&gt;&lt;/FQL&gt;&lt;FQL&gt;&lt;Q&gt;FR0000120172^FF_TAX_RATE(ANN_R,1/1/2017,12/31/2017)&lt;/Q&gt;&lt;R&gt;1&lt;/R&gt;&lt;C&gt;1&lt;/C&gt;&lt;D xsi:type="xsd:double"&gt;116.824196597354&lt;/D&gt;&lt;/FQL&gt;&lt;FQL&gt;&lt;Q&gt;FR0000120172^FF_TAX_RATE(ANN_R,1/1/2018,12/31/2018)&lt;/Q&gt;&lt;R&gt;1&lt;/R&gt;&lt;C&gt;1&lt;/C&gt;&lt;D xsi:type="xsd:double"&gt;96.0072595281307&lt;/D&gt;&lt;/FQL&gt;&lt;FQL&gt;&lt;Q&gt;FR0000120172^FF_TAX_RATE(ANN_R,1/1/2019,12/31/2019)&lt;/Q&gt;&lt;R&gt;1&lt;/R&gt;&lt;C&gt;1&lt;/C&gt;&lt;D xsi:type="xsd:double"&gt;70.1534170153417&lt;/D&gt;&lt;/FQL&gt;&lt;FQL&gt;&lt;Q&gt;FR0000120172^FF_TAX_RATE(ANN_R,1/1/2020,12/31/2020)&lt;/Q&gt;&lt;R&gt;1&lt;/R&gt;&lt;C&gt;1&lt;/C&gt;&lt;D xsi:type="xsd:double"&gt;36.5102639296188&lt;/D&gt;&lt;/FQL&gt;&lt;FQL&gt;&lt;Q&gt;FR0000120172^FF_TAX_CF(ANN_R,1/1/2016,12/31/2016)&lt;/Q&gt;&lt;R&gt;1&lt;/R&gt;&lt;C&gt;1&lt;/C&gt;&lt;D xsi:type="xsd:double"&gt;269&lt;/D&gt;&lt;/FQL&gt;&lt;FQL&gt;&lt;Q&gt;FR0000120172^FF_TAX_CF(ANN_R,1/1/2017,12/31/2017)&lt;/Q&gt;&lt;R&gt;1&lt;/R&gt;&lt;C&gt;1&lt;/C&gt;&lt;D xsi:type="xsd:double"&gt;588&lt;/D&gt;&lt;/FQL&gt;&lt;FQL&gt;&lt;Q&gt;FR0000120172^FF_TAX_CF(ANN_R,1/1/2018,12/31/2018)&lt;/Q&gt;&lt;R&gt;1&lt;/R&gt;&lt;C&gt;1&lt;/C&gt;&lt;D xsi:type="xsd:double"&gt;502&lt;/D&gt;&lt;/FQL&gt;&lt;FQL&gt;&lt;Q&gt;FR0000120172^FF_TAX_CF(ANN_R,1/1/2019,12/31/2019)&lt;/Q&gt;&lt;R&gt;1&lt;/R&gt;&lt;C&gt;1&lt;/C&gt;&lt;D xsi:type="xsd:double"&gt;499&lt;/D&gt;&lt;/FQL&gt;&lt;FQL&gt;&lt;Q&gt;FR0000120172^FF_TAX_CF(ANN_R,1/1/2020,12/31/2020)&lt;/Q&gt;&lt;R&gt;1&lt;/R&gt;&lt;C&gt;1&lt;/C&gt;&lt;D xsi:type="xsd:double"&gt;477&lt;/D&gt;&lt;/FQL&gt;&lt;FQL&gt;&lt;Q&gt;FR0000120172^FF_PTX_INC(ANN_R,1/1/2016,12/31/2016)&lt;/Q&gt;&lt;R&gt;1&lt;/R&gt;&lt;C&gt;1&lt;/C&gt;&lt;D xsi:type="xsd:double"&gt;1464&lt;/D&gt;&lt;/FQL&gt;&lt;FQL&gt;&lt;Q&gt;FR0000120172^FF_PTX_INC(ANN_R,1/1/2017,12/31/2017)&lt;/Q&gt;&lt;R&gt;1&lt;/R&gt;&lt;C&gt;1&lt;/C&gt;&lt;D xsi:type="xsd:double"&gt;529&lt;/D&gt;&lt;/FQL&gt;&lt;FQL&gt;&lt;Q&gt;FR0000120172^FF_PTX_INC(ANN_R,1/1/2018,12/31/2018)&lt;/Q&gt;&lt;R&gt;1&lt;/R&gt;&lt;C&gt;1&lt;/C&gt;&lt;D xsi:type="xsd:double"&gt;551&lt;/D&gt;&lt;/FQL&gt;&lt;FQL&gt;&lt;Q&gt;FR0000120172^FF_PTX_INC(ANN_R,1/1/2019,12/31/2019)&lt;/Q&gt;&lt;R&gt;1&lt;/R&gt;&lt;C&gt;1&lt;/C&gt;&lt;D xsi:type="xsd:double"&gt;717&lt;/D&gt;&lt;/FQL&gt;&lt;FQL&gt;&lt;Q&gt;FR0000120172^FF_PTX_INC(ANN_R,1/1/2020,12/31/2020)&lt;/Q&gt;&lt;R&gt;1&lt;/R&gt;&lt;C&gt;1&lt;/C&gt;&lt;D xsi:type="xsd:double"&gt;1364&lt;/D&gt;&lt;/FQL&gt;&lt;FQL&gt;&lt;Q&gt;FR0000120172^SUS_RR_RISK_SCORE(NOW,NOW,,"ESG")&lt;/Q&gt;&lt;R&gt;1&lt;/R&gt;&lt;C&gt;1&lt;/C&gt;&lt;D xsi:type="xsd:double"&gt;20.37528125&lt;/D&gt;&lt;/FQL&gt;&lt;FQL&gt;&lt;Q&gt;FR0000120172^SUS_EC_RISK_SCORE(NOW,NOW,,"SOC")&lt;/Q&gt;&lt;R&gt;1&lt;/R&gt;&lt;C&gt;1&lt;/C&gt;&lt;D xsi:type="xsd:string"&gt;9.441313&lt;/D&gt;&lt;/FQL&gt;&lt;FQL&gt;&lt;Q&gt;FR0000120172^SUS_EC_RISK_SCORE(NOW,NOW,,"GOV")&lt;/Q&gt;&lt;R&gt;1&lt;/R&gt;&lt;C&gt;1&lt;/C&gt;&lt;D xsi:type="xsd:string"&gt;7.420275&lt;/D&gt;&lt;/FQL&gt;&lt;FQL&gt;&lt;Q&gt;CH0012138605^FG_FACTSET_SECTOR&lt;/Q&gt;&lt;R&gt;1&lt;/R&gt;&lt;C&gt;1&lt;/C&gt;&lt;D xsi:type="xsd:string"&gt;Commercial Services&lt;/D&gt;&lt;/FQL&gt;&lt;FQL&gt;&lt;Q&gt;CH0012138605^FG_GICS_SECTOR&lt;/Q&gt;&lt;R&gt;0&lt;/R&gt;&lt;C&gt;0&lt;/C&gt;&lt;/FQL&gt;&lt;FQL&gt;&lt;Q&gt;CH0012138605^FF_TAX_RATE(ANN_R,1/1/2016,12/31/2016)&lt;/Q&gt;&lt;R&gt;1&lt;/R&gt;&lt;C&gt;1&lt;/C&gt;&lt;D xsi:type="xsd:double"&gt;29.951690821256&lt;/D&gt;&lt;/FQL&gt;&lt;FQL&gt;&lt;Q&gt;CH0012138605^FF_TAX_RATE(ANN_R,1/1/2017,12/31/2017)&lt;/Q&gt;&lt;R&gt;1&lt;/R&gt;&lt;C&gt;1&lt;/C&gt;&lt;D xsi:type="xsd:double"&gt;15.8679446219382&lt;/D&gt;&lt;/FQL&gt;&lt;FQL&gt;&lt;Q&gt;CH0012138605^FF_TAX_RATE(ANN_R,1/1/2018,12/31/2018)&lt;/Q&gt;&lt;R&gt;1&lt;/R&gt;&lt;C&gt;1&lt;/C&gt;&lt;D xsi:type="xsd:double"&gt;36.726272352132&lt;/D&gt;&lt;/FQL&gt;&lt;FQL&gt;&lt;Q&gt;CH0012138605^FF_TAX_RATE(ANN_R,1/1/2019,12/31/2019)&lt;/Q&gt;&lt;R&gt;1&lt;/R&gt;&lt;C&gt;1&lt;/C&gt;&lt;D xsi:type="xsd:double"&gt;32.43243243</t>
        </r>
      </text>
    </comment>
    <comment ref="A84" authorId="0" shapeId="0" xr:uid="{FC44CF7A-E725-421E-BDEA-7025394BD462}">
      <text>
        <r>
          <rPr>
            <b/>
            <sz val="9"/>
            <color indexed="81"/>
            <rFont val="Tahoma"/>
            <family val="2"/>
          </rPr>
          <t>24325&lt;/D&gt;&lt;/FQL&gt;&lt;FQL&gt;&lt;Q&gt;CH0012138605^FF_TAX_RATE(ANN_R,1/1/2020,12/31/2020)&lt;/Q&gt;&lt;R&gt;1&lt;/R&gt;&lt;C&gt;1&lt;/C&gt;&lt;D xsi:type="xsd:double"&gt;343.75&lt;/D&gt;&lt;/FQL&gt;&lt;FQL&gt;&lt;Q&gt;CH0012138605^FF_TAX_CF(ANN_R,1/1/2016,12/31/2016)&lt;/Q&gt;&lt;R&gt;1&lt;/R&gt;&lt;C&gt;1&lt;/C&gt;&lt;D xsi:type="xsd:double"&gt;282.255260238913&lt;/D&gt;&lt;/FQL&gt;&lt;FQL&gt;&lt;Q&gt;CH0012138605^FF_TAX_CF(ANN_R,1/1/2017,12/31/2017)&lt;/Q&gt;&lt;R&gt;1&lt;/R&gt;&lt;C&gt;1&lt;/C&gt;&lt;D xsi:type="xsd:double"&gt;286.427266255391&lt;/D&gt;&lt;/FQL&gt;&lt;FQL&gt;&lt;Q&gt;CH0012138605^FF_TAX_CF(ANN_R,1/1/2018,12/31/2018)&lt;/Q&gt;&lt;R&gt;1&lt;/R&gt;&lt;C&gt;1&lt;/C&gt;&lt;D xsi:type="xsd:double"&gt;334.827251121375&lt;/D&gt;&lt;/FQL&gt;&lt;FQL&gt;&lt;Q&gt;CH0012138605^FF_TAX_CF(ANN_R,1/1/2019,12/31/2019)&lt;/Q&gt;&lt;R&gt;1&lt;/R&gt;&lt;C&gt;1&lt;/C&gt;&lt;D xsi:type="xsd:double"&gt;284.746235681994&lt;/D&gt;&lt;/FQL&gt;&lt;FQL&gt;&lt;Q&gt;CH0012138605^FF_TAX_CF(ANN_R,1/1/2020,12/31/2020)&lt;/Q&gt;&lt;R&gt;1&lt;/R&gt;&lt;C&gt;1&lt;/C&gt;&lt;D xsi:type="xsd:double"&gt;310.29879305981&lt;/D&gt;&lt;/FQL&gt;&lt;FQL&gt;&lt;Q&gt;CH0012138605^FF_PTX_INC(ANN_R,1/1/2016,12/31/2016)&lt;/Q&gt;&lt;R&gt;1&lt;/R&gt;&lt;C&gt;1&lt;/C&gt;&lt;D xsi:type="xsd:double"&gt;1127.93125230608&lt;/D&gt;&lt;/FQL&gt;&lt;FQL&gt;&lt;Q&gt;CH0012138605^FF_PTX_INC(ANN_R,1/1/2017,12/31/2017)&lt;/Q&gt;&lt;R&gt;1&lt;/R&gt;&lt;C&gt;1&lt;/C&gt;&lt;D xsi:type="xsd:double"&gt;1042.46202718532&lt;/D&gt;&lt;/FQL&gt;&lt;FQL&gt;&lt;Q&gt;CH0012138605^FF_PTX_INC(ANN_R,1/1/2018,12/31/2018)&lt;/Q&gt;&lt;R&gt;1&lt;/R&gt;&lt;C&gt;1&lt;/C&gt;&lt;D xsi:type="xsd:double"&gt;839.377281259447&lt;/D&gt;&lt;/FQL&gt;&lt;FQL&gt;&lt;Q&gt;CH0012138605^FF_PTX_INC(ANN_R,1/1/2019,12/31/2019)&lt;/Q&gt;&lt;R&gt;1&lt;/R&gt;&lt;C&gt;1&lt;/C&gt;&lt;D xsi:type="xsd:double"&gt;1193.48715190148&lt;/D&gt;&lt;/FQL&gt;&lt;FQL&gt;&lt;Q&gt;CH0012138605^FF_PTX_INC(ANN_R,1/1/2020,12/31/2020)&lt;/Q&gt;&lt;R&gt;1&lt;/R&gt;&lt;C&gt;1&lt;/C&gt;&lt;D xsi:type="xsd:double"&gt;51.3598002305891&lt;/D&gt;&lt;/FQL&gt;&lt;FQL&gt;&lt;Q&gt;CH0012138605^SUS_RR_RISK_SCORE(NOW,NOW,,"ESG")&lt;/Q&gt;&lt;R&gt;0&lt;/R&gt;&lt;C&gt;0&lt;/C&gt;&lt;/FQL&gt;&lt;FQL&gt;&lt;Q&gt;CH0012138605^SUS_EC_RISK_SCORE(NOW,NOW,,"SOC")&lt;/Q&gt;&lt;R&gt;0&lt;/R&gt;&lt;C&gt;0&lt;/C&gt;&lt;/FQL&gt;&lt;FQL&gt;&lt;Q&gt;CH0012138605^SUS_EC_RISK_SCORE(NOW,NOW,,"GOV")&lt;/Q&gt;&lt;R&gt;0&lt;/R&gt;&lt;C&gt;0&lt;/C&gt;&lt;/FQL&gt;&lt;FQL&gt;&lt;Q&gt;NL0012015705^FG_FACTSET_SECTOR&lt;/Q&gt;&lt;R&gt;1&lt;/R&gt;&lt;C&gt;1&lt;/C&gt;&lt;D xsi:type="xsd:string"&gt;Retail Trade&lt;/D&gt;&lt;/FQL&gt;&lt;FQL&gt;&lt;Q&gt;NL0012015705^FG_GICS_SECTOR&lt;/Q&gt;&lt;R&gt;0&lt;/R&gt;&lt;C&gt;0&lt;/C&gt;&lt;/FQL&gt;&lt;FQL&gt;&lt;Q&gt;NL0012015705^FF_TAX_RATE(ANN_R,1/1/2016,12/31/2016)&lt;/Q&gt;&lt;R&gt;0&lt;/R&gt;&lt;C&gt;0&lt;/C&gt;&lt;/FQL&gt;&lt;FQL&gt;&lt;Q&gt;NL0012015705^FF_TAX_RATE(ANN_R,1/1/2017,12/31/2017)&lt;/Q&gt;&lt;R&gt;0&lt;/R&gt;&lt;C&gt;0&lt;/C&gt;&lt;/FQL&gt;&lt;FQL&gt;&lt;Q&gt;NL0012015705^FF_TAX_RATE(ANN_R,1/1/2018,12/31/2018)&lt;/Q&gt;&lt;R&gt;0&lt;/R&gt;&lt;C&gt;0&lt;/C&gt;&lt;/FQL&gt;&lt;FQL&gt;&lt;Q&gt;NL0012015705^FF_TAX_RATE(ANN_R,1/1/2019,12/31/2019)&lt;/Q&gt;&lt;R&gt;0&lt;/R&gt;&lt;C&gt;0&lt;/C&gt;&lt;/FQL&gt;&lt;FQL&gt;&lt;Q&gt;NL0012015705^FF_TAX_RATE(ANN_R,1/1/2020,12/31/2020)&lt;/Q&gt;&lt;R&gt;0&lt;/R&gt;&lt;C&gt;0&lt;/C&gt;&lt;/FQL&gt;&lt;FQL&gt;&lt;Q&gt;NL0012015705^FF_TAX_CF(ANN_R,1/1/2016,12/31/2016)&lt;/Q&gt;&lt;R&gt;1&lt;/R&gt;&lt;C&gt;1&lt;/C&gt;&lt;D xsi:type="xsd:double"&gt;1.24&lt;/D&gt;&lt;/FQL&gt;&lt;FQL&gt;&lt;Q&gt;NL0012015705^FF_TAX_CF(ANN_R,1/1/2017,12/31/2017)&lt;/Q&gt;&lt;R&gt;1&lt;/R&gt;&lt;C&gt;1&lt;/C&gt;&lt;D xsi:type="xsd:double"&gt;1.43&lt;/D&gt;&lt;/FQL&gt;&lt;FQL&gt;&lt;Q&gt;NL0012015705^FF_TAX_CF(ANN_R,1/1/2018,12/31/2018)&lt;/Q&gt;&lt;R&gt;1&lt;/R&gt;&lt;C&gt;1&lt;/C&gt;&lt;D xsi:type="xsd:double"&gt;5.001&lt;/D&gt;&lt;/FQL&gt;&lt;FQL&gt;&lt;Q&gt;NL0012015705^FF_TAX_CF(ANN_R,1/1/2019,12/31/2019)&lt;/Q&gt;&lt;R&gt;1&lt;/R&gt;&lt;C&gt;1&lt;/C&gt;&lt;D xsi:type="xsd:double"&gt;2.717&lt;/D&gt;&lt;/FQL&gt;&lt;FQL&gt;&lt;Q&gt;NL0012015705^FF_TAX_CF(ANN_R,1/1/2020,12/31/2020)&lt;/Q&gt;&lt;R&gt;1&lt;/R&gt;&lt;C&gt;1&lt;/C&gt;&lt;D xsi:type="xsd:double"&gt;33&lt;/D&gt;&lt;/FQL&gt;&lt;FQL&gt;&lt;Q&gt;NL0012015705^FF_PTX_INC(ANN_R,1/1/2016,12/31/2016)&lt;/Q&gt;&lt;R&gt;1&lt;/R&gt;&lt;C&gt;1&lt;/C&gt;&lt;D xsi:type="xsd:double"&gt;-27.154&lt;/D&gt;&lt;/FQL&gt;&lt;FQL&gt;&lt;Q&gt;NL0012015705^FF_PTX_INC(ANN_R,1/1/2017,12/31/2017)&lt;/Q&gt;&lt;R&gt;1&lt;/R&gt;&lt;C&gt;1&lt;/C&gt;&lt;D xsi:type="xsd:double"&gt;-37.449&lt;/D&gt;&lt;/FQL&gt;&lt;FQL&gt;&lt;Q&gt;NL0012015705^FF_PTX_INC(ANN_R,1/1/2018,12/31/2018)&lt;/Q&gt;&lt;R&gt;1&lt;/R&gt;&lt;C&gt;1&lt;/C&gt;&lt;D xsi:type="xsd:double"&gt;-35.204&lt;/D&gt;&lt;/FQL&gt;&lt;FQL&gt;&lt;Q&gt;NL0012015705^FF_PTX_INC(ANN_R,1/1/2019,12/31/2019)&lt;/Q&gt;&lt;R&gt;1&lt;/R&gt;&lt;C&gt;1&lt;/C&gt;&lt;D xsi:type="xsd:double"&gt;-88.105&lt;/D&gt;&lt;/FQL&gt;&lt;FQL&gt;&lt;Q&gt;NL0012015705^FF_PTX_INC(ANN_R,1/1/2020,12/31/2020)&lt;/Q&gt;&lt;R&gt;1&lt;/R&gt;&lt;C&gt;1&lt;/C&gt;&lt;D xsi:type="xsd:double"&gt;-131&lt;/D&gt;&lt;/FQL&gt;&lt;FQL&gt;&lt;Q&gt;NL0012015705^SUS_RR_RISK_SCORE(NOW,NOW,,"ESG")&lt;/Q&gt;&lt;R&gt;0&lt;/R&gt;&lt;C&gt;0&lt;/C&gt;&lt;/FQL&gt;&lt;FQL&gt;&lt;Q&gt;NL0012015705^SUS_EC_RISK_SCORE(NOW,NOW,,"SOC")&lt;/Q&gt;&lt;R&gt;0&lt;/R&gt;&lt;C&gt;0&lt;/C&gt;&lt;/FQL&gt;&lt;FQL&gt;&lt;Q&gt;NL0012015705^SUS_EC_RISK_SCORE(NOW,NOW,,"GOV")&lt;/Q&gt;&lt;R&gt;0&lt;/R&gt;&lt;C&gt;0&lt;/C&gt;&lt;/FQL&gt;&lt;FQL&gt;&lt;Q&gt;BRMGLUACNOR2^FG_FACTSET_SECTOR&lt;/Q&gt;&lt;R&gt;1&lt;/R&gt;&lt;C&gt;1&lt;/C&gt;&lt;D xsi:type="xsd:string"&gt;Retail Trade&lt;/D&gt;&lt;/FQL&gt;&lt;FQL&gt;&lt;Q&gt;BRMGLUACNOR2^FG_GICS_SECTOR&lt;/Q&gt;&lt;R&gt;0&lt;/R&gt;&lt;C&gt;0&lt;/C&gt;&lt;/FQL&gt;&lt;FQL&gt;&lt;Q&gt;BRMGLUACNOR2^FF_TAX_RATE(ANN_R,1/1/2016,12/31/2016)&lt;/Q&gt;&lt;R&gt;1&lt;/R&gt;&lt;C&gt;1&lt;/C&gt;&lt;D xsi:type="xsd:double"&gt;-65.7843545921912&lt;/D&gt;&lt;/FQL&gt;&lt;FQL&gt;&lt;Q&gt;BRMGLUACNOR2^FF_TAX_RATE(ANN_R,1/1/2017,12/31/2017)&lt;/Q&gt;&lt;R&gt;1&lt;/R&gt;&lt;C&gt;1&lt;/C&gt;&lt;D xsi:type="xsd:double"&gt;22.484560436326&lt;/D&gt;&lt;/FQL&gt;&lt;FQL&gt;&lt;Q&gt;BRMGLUACNOR2^FF_TAX_RATE(ANN_R,1/1/2018,12/31/2018)&lt;/Q&gt;&lt;R&gt;1&lt;/R&gt;&lt;C&gt;1&lt;/C&gt;&lt;D xsi:type="xsd:double"&gt;25.9816816759154&lt;/D&gt;&lt;/FQL&gt;&lt;FQL&gt;&lt;Q&gt;BRMGLUACNOR2^FF_TAX_RATE(ANN_R,1/1/2019,12/31/2019)&lt;/Q&gt;&lt;R&gt;1&lt;/R&gt;&lt;C&gt;1&lt;/C&gt;&lt;D xsi:type="xsd:double"&gt;24.8687626044549&lt;/D&gt;&lt;/FQL&gt;&lt;FQL&gt;&lt;Q&gt;BRMGLUACNOR2^FF_TAX_RATE(ANN_R,1/1/2020,12/31/2020)&lt;/Q&gt;&lt;R&gt;1&lt;/R&gt;&lt;C&gt;1&lt;/C&gt;&lt;D xsi:type="xsd:double"&gt;7.60559166689331&lt;/D&gt;&lt;/FQL&gt;&lt;FQL&gt;&lt;Q&gt;BRMGLUACNOR2^FF_TAX_CF(ANN_R,1/1/2016,12/31/2016)&lt;/Q&gt;&lt;R&gt;1&lt;/R&gt;&lt;C&gt;1&lt;/C&gt;&lt;D xsi:type="xsd:double"&gt;2.73&lt;/D&gt;&lt;/FQL&gt;&lt;FQL&gt;&lt;Q&gt;BRMGLUACNOR2^FF_TAX_CF(ANN_R,1/1/2017,12/31/2017)&lt;/Q&gt;&lt;R&gt;1&lt;/R&gt;&lt;C&gt;1&lt;/C&gt;&lt;D xsi:type="xsd:double"&gt;31.799&lt;/D&gt;&lt;/FQL&gt;&lt;FQL&gt;&lt;Q&gt;BRMGLUACNOR2^FF_TAX_CF(ANN_R,1/1/2018,12/31/2018)&lt;/Q&gt;&lt;R&gt;1&lt;/R&gt;&lt;C&gt;1&lt;/C&gt;&lt;D xsi:type="xsd:double"&gt;100.589&lt;/D&gt;&lt;/FQL&gt;&lt;FQL&gt;&lt;Q&gt;BRMGLUACNOR2^FF_TAX_CF(ANN_R,1/1/2019,12/31/2019)&lt;/Q&gt;&lt;R&gt;1&lt;/R&gt;&lt;C&gt;1&lt;/C&gt;&lt;D xsi:type="xsd:double"&gt;52.129&lt;/D&gt;&lt;/FQL&gt;&lt;FQL&gt;&lt;Q&gt;BRMGLUACNOR2^FF_TAX_CF(ANN_R,1/1/2020,12/31/2020)&lt;/Q&gt;&lt;R&gt;1&lt;/R&gt;&lt;C&gt;1&lt;/C&gt;&lt;D xsi:type="xsd:double"&gt;118.324&lt;/D&gt;&lt;/FQL&gt;&lt;FQL&gt;&lt;Q&gt;BRMGLUACNOR2^FF_PTX_INC(ANN_R,1/1/2016,12/31/2016)&lt;/Q&gt;&lt;R&gt;1&lt;/R&gt;&lt;C&gt;1&lt;/C&gt;&lt;D xsi:type="xsd:double"&gt;14.394&lt;/D&gt;&lt;/FQL&gt;&lt;FQL&gt;&lt;Q&gt;BRMGLUACNOR2^FF_PTX_INC(ANN_R,1/1/2017,12/31/2017)&lt;/Q&gt;&lt;R&gt;1&lt;/R&gt;&lt;C&gt;1&lt;/C&gt;&lt;D xsi:type="xsd:double"&gt;390.717&lt;/D&gt;&lt;/FQL&gt;&lt;FQL&gt;&lt;Q&gt;BRMGLUACNOR2^FF_PTX_INC(ANN_R,1/1/2018,12/31/2018)&lt;/Q&gt;&lt;R&gt;1&lt;/R&gt;&lt;C&gt;1&lt;/C&gt;&lt;D xsi:type="xsd:double"&gt;729.106&lt;/D&gt;&lt;/FQL&gt;&lt;FQL&gt;&lt;Q&gt;BRMGLUACNOR2^FF_PTX_INC(ANN_R,1/1/2019,12/31/2019)&lt;/Q&gt;&lt;R&gt;1&lt;/R&gt;&lt;C&gt;1&lt;/C&gt;&lt;D xsi:type="xsd:double"&gt;1191.543&lt;/D&gt;&lt;/FQL&gt;&lt;FQL&gt;&lt;Q&gt;BRMGLUACNOR2^FF_PTX_INC(ANN_R,1/1/2020,12/31/2020)&lt;/Q&gt;&lt;R&gt;1&lt;/R&gt;&lt;C&gt;1&lt;/C&gt;&lt;D xsi:type="xsd:double"&gt;294.152&lt;/D&gt;&lt;/FQL&gt;&lt;FQL&gt;&lt;Q&gt;BRMGLUACNOR2^SUS_RR_RISK_SCORE(NOW,NOW,,"ESG")&lt;/Q&gt;&lt;R&gt;0&lt;/R&gt;&lt;C&gt;0&lt;/C&gt;&lt;/FQL&gt;&lt;FQL&gt;&lt;Q&gt;BRMGLUACNOR2^SUS_EC_RISK_SCORE(NOW,NOW,,"SOC")&lt;/Q&gt;&lt;R&gt;0&lt;/R&gt;&lt;C&gt;0&lt;/C&gt;&lt;/FQL&gt;&lt;FQL&gt;&lt;Q&gt;BRMGLUACNOR2^SUS_EC_RISK_SCORE(NOW,NOW,,"GOV")&lt;/Q&gt;&lt;R&gt;0&lt;/R&gt;&lt;C&gt;0&lt;/C&gt;&lt;/FQL&gt;&lt;FQL&gt;&lt;Q&gt;GB00B0744B38^FG_FACTSET_SECTOR&lt;/Q&gt;&lt;R&gt;1&lt;/R&gt;&lt;C&gt;1&lt;/C&gt;&lt;D xsi:type="xsd:string"&gt;Distribution Services&lt;/D&gt;&lt;/FQL&gt;&lt;FQL&gt;&lt;Q&gt;GB00B0744B38^FG_GICS_SECTOR&lt;/Q&gt;&lt;R&gt;0&lt;/R&gt;&lt;C&gt;0&lt;/C&gt;&lt;/FQL&gt;&lt;FQL&gt;&lt;Q&gt;GB00B0744B38^FF_TAX_RATE(ANN_R,1/1/2016,12/31/2016)&lt;/Q&gt;&lt;R&gt;1&lt;/R&gt;&lt;C&gt;1&lt;/C&gt;&lt;D xsi:type="xsd:double"&gt;26.7291264811243&lt;/D&gt;&lt;/FQL&gt;&lt;FQL&gt;&lt;Q&gt;GB00B0744B38^FF_TAX_RATE(ANN_R,1/1/2017,12/31/2017)&lt;/Q&gt;&lt;R&gt;1&lt;/R&gt;&lt;C&gt;1&lt;/C&gt;&lt;D xsi:type="xsd:double"&gt;24.1387735157586&lt;/D&gt;&lt;/FQL&gt;&lt;FQL&gt;&lt;Q&gt;GB00B0744B38^FF_TAX_RATE(ANN_R,1/1/2018,12/31/2018)&lt;/Q&gt;&lt;R&gt;1&lt;/R&gt;&lt;C&gt;1&lt;/C&gt;&lt;D xsi:type="xsd:double"&gt;23.1403013182674&lt;/D&gt;&lt;/FQL&gt;&lt;FQL&gt;&lt;Q&gt;GB00B0744B38^FF_TAX_RATE(ANN_R,1/1/2019,12/31/2019)&lt;/Q&gt;&lt;R&gt;1&lt;/R&gt;&lt;C&gt;1&lt;/C&gt;&lt;D xsi:type="xsd:double"&gt;22.9649238914626&lt;/D&gt;&lt;/FQL&gt;&lt;FQL&gt;&lt;Q&gt;GB00B0744B38^FF_TAX_RATE(ANN_R,1/1/2020,12/31/2020)&lt;/Q&gt;&lt;R&gt;1&lt;/R&gt;&lt;C&gt;1&lt;/C&gt;&lt;D xsi:type="xsd:double"&gt;22.62011876912&lt;/D&gt;&lt;/FQL&gt;&lt;FQL&gt;&lt;Q&gt;GB00B0744B38^FF_TAX_CF(ANN_R,1/1/2016,12/31/2016)&lt;/Q&gt;&lt;R&gt;1&lt;/R&gt;&lt;C&gt;1&lt;/C&gt;&lt;D xsi:type="xsd:double"&gt;123.2&lt;/D&gt;&lt;/FQL&gt;&lt;FQL&gt;&lt;Q&gt;GB00B0744B38^FF_TAX_CF(ANN_R,1/1/2017,12/31/2017)&lt;/Q&gt;&lt;R&gt;1&lt;/R&gt;&lt;C&gt;1&lt;/C&gt;&lt;D xsi:type="xsd:double"&gt;113.1&lt;/D&gt;&lt;/FQL&gt;&lt;FQL&gt;&lt;Q&gt;GB00B0744B38^FF_TAX_CF(ANN_R,1/1/2018,12/31/2018)&lt;/Q&gt;&lt;R&gt;1&lt;/R&gt;&lt;C&gt;1&lt;/C&gt;&lt;D xsi:type="xsd:double"&gt;113.2&lt;/D&gt;&lt;/FQL&gt;&lt;FQL&gt;&lt;Q&gt;GB00B0744B38^FF_TAX_CF(ANN_R,1/1/2019,12/31/2019)&lt;/Q&gt;&lt;R&gt;1&lt;/R&gt;&lt;C&gt;1&lt;/C&gt;&lt;D xsi:type="xsd:double"&gt;125.6&lt;/D&gt;&lt;/FQL&gt;&lt;FQL&gt;&lt;Q&gt;GB00B0744B38^FF_TAX_CF(ANN_R,1/1/2020,12/31/2020)&lt;/Q&gt;&lt;R&gt;1&lt;/R&gt;&lt;C&gt;1&lt;/C&gt;&lt;D xsi:type="xsd:double"&gt;153.8&lt;/D&gt;&lt;/FQL&gt;&lt;FQL&gt;&lt;Q&gt;GB00B0744B38^FF_PTX_INC(ANN_R,1/1/2016,12/31/2016)&lt;/Q&gt;&lt;R&gt;1&lt;/R&gt;&lt;C&gt;1&lt;/C&gt;&lt;D xsi:type="xsd:double"&gt;362.9&lt;/D&gt;&lt;/FQL&gt;&lt;FQL&gt;&lt;Q&gt;GB00B0744B38^FF_PTX_INC(ANN_R,1/1/2017,12/31/2017)&lt;/Q&gt;&lt;R&gt;1&lt;/R&gt;&lt;C&gt;1&lt;/C&gt;&lt;D xsi:type="xsd:double"&gt;409.3&lt;/D&gt;&lt;/FQL&gt;&lt;FQL&gt;&lt;Q&gt;GB00B0744B38^FF_PTX_INC(ANN_R,1/1/2018,12/31/2018)&lt;/Q&gt;&lt;R&gt;1&lt;/R&gt;&lt;C&gt;1&lt;/C&gt;&lt;D xsi:type="xsd:double"&gt;424.8&lt;/D&gt;&lt;/FQL&gt;&lt;FQL&gt;&lt;Q&gt;GB00B0744B38^FF_PTX_INC(ANN_R,1/1/2019,12/31/2019)&lt;/Q&gt;&lt;R&gt;1&lt;/R&gt;&lt;C&gt;1&lt;/C&gt;&lt;D xsi:type="xsd:double"&gt;453.3&lt;/D&gt;&lt;/FQL&gt;&lt;FQL&gt;&lt;Q&gt;GB00B0744B38^FF_PTX_INC(ANN_R,1/1/2020,12/31/2020)&lt;/Q&gt;&lt;R&gt;1&lt;/R&gt;&lt;C&gt;1&lt;/C&gt;&lt;D xsi:type="xsd:double"&gt;555.7&lt;/D&gt;&lt;/FQL&gt;&lt;FQL&gt;&lt;Q&gt;GB00B0744B38^SUS_RR_RISK_SCORE(NOW,NOW,,"ESG")&lt;/Q&gt;&lt;R&gt;1&lt;/R&gt;&lt;C&gt;1&lt;/C&gt;&lt;D xsi:type="xsd:double"&gt;17.4248875&lt;/D&gt;&lt;/FQL&gt;&lt;FQL&gt;&lt;Q&gt;GB00B0744B38^SUS_EC_RISK_SCORE(NOW,NOW,,"SOC")&lt;/Q&gt;&lt;R&gt;1&lt;/R&gt;&lt;C&gt;1&lt;/C&gt;&lt;D xsi:type="xsd:string"&gt;7.414375&lt;/D&gt;&lt;/FQL&gt;&lt;FQL&gt;&lt;Q&gt;GB00B0744B38^SUS_EC_RISK_SCORE(NOW,NOW,,"GOV")&lt;/Q&gt;&lt;R&gt;1&lt;/R&gt;&lt;C&gt;1&lt;/C&gt;&lt;D xsi:type="xsd:string"&gt;6.766612&lt;/D&gt;&lt;/FQL&gt;&lt;FQL&gt;&lt;Q&gt;AU000000QBE9^FG_FACTSET_SECTOR&lt;/Q&gt;&lt;R&gt;1&lt;/R&gt;&lt;C&gt;1&lt;/C&gt;&lt;D xsi:type="xsd:string"&gt;Finance&lt;/D&gt;&lt;/FQL&gt;&lt;FQL&gt;&lt;Q&gt;AU000000QBE9^FG_GICS_SECTOR&lt;/Q&gt;&lt;R&gt;0&lt;/R&gt;&lt;C&gt;0&lt;/C&gt;&lt;/FQL&gt;&lt;FQL&gt;&lt;Q&gt;AU000000QBE9^FF_TAX_RATE(ANN_R,1/1/2016,12/31/2016)&lt;/Q&gt;&lt;R&gt;1&lt;/R&gt;&lt;C&gt;1&lt;/C&gt;&lt;D xsi:type="xsd:double"&gt;21.2686567164179&lt;/D&gt;&lt;/FQL&gt;&lt;FQL&gt;&lt;Q&gt;AU000000QBE9^FF_TAX_RATE(ANN_R,1/1/2017,12/31/2017)&lt;/Q&gt;&lt;R&gt;0&lt;/R&gt;&lt;C&gt;0&lt;/C&gt;&lt;/FQL&gt;&lt;FQL&gt;&lt;Q&gt;AU000000QBE9^FF_TAX_RATE(ANN_R,1/1/2018,12/31/2018)&lt;/Q&gt;&lt;R&gt;1&lt;/R&gt;&lt;C&gt;1&lt;/C&gt;&lt;D xsi:type="xsd:double"&gt;11.4467408585056&lt;/D&gt;&lt;/FQL&gt;&lt;FQL&gt;&lt;Q&gt;AU000000QBE9^FF_TAX_RATE(ANN_R,1/1/2019,12/31/2019)&lt;/Q&gt;&lt;R&gt;1&lt;/R&gt;&lt;C&gt;1&lt;/C&gt;&lt;D xsi:type="xsd:double"&gt;15.4074074074074&lt;/D&gt;&lt;/FQL&gt;&lt;FQL&gt;&lt;Q&gt;AU000000QBE9^FF_TAX_RATE(ANN_R,1/1/2020,12/31/2020)&lt;/Q&gt;&lt;R&gt;0&lt;/R&gt;&lt;C&gt;0&lt;/C&gt;&lt;/FQL&gt;&lt;FQL&gt;&lt;Q&gt;AU000000QBE9^FF_TAX_CF(ANN_R,1/1/2016,12/31/2016)&lt;/Q&gt;&lt;R&gt;0&lt;/R&gt;&lt;C&gt;0&lt;/C&gt;&lt;/FQL&gt;&lt;FQL&gt;&lt;Q&gt;AU000000QBE9^FF_TAX_CF(ANN_R,1/1/2017,12/31/2017)&lt;/Q&gt;&lt;R&gt;1&lt;/R&gt;&lt;C&gt;1&lt;/C&gt;&lt;D xsi:type="xsd:double"&gt;120.023489335179&lt;/D&gt;&lt;/FQL&gt;&lt;FQL&gt;&lt;Q&gt;AU000000QBE9^FF_TAX_CF(ANN_R,1/1/2018,12/31/2018)&lt;/Q&gt;&lt;R&gt;1&lt;/R&gt;&lt;C&gt;1&lt;/C&gt;&lt;D xsi:type="xsd:double"&gt;274.555031871815&lt;/D&gt;&lt;/FQL&gt;&lt;FQL&gt;&lt;Q&gt;AU000000QBE9^FF_TAX_CF(ANN_R,1/1/2019,12/31/2019)&lt;/Q&gt;&lt;R&gt;1&lt;/R&gt;&lt;C&gt;1&lt;/C&gt;&lt;D xsi:type="xsd:double"&gt;74.8264923229969&lt;/D&gt;&lt;/FQL&gt;&lt;FQL&gt;&lt;Q&gt;AU000000QBE9^FF_TAX_CF(ANN_R,1/1/2020,12/31/2020)&lt;/Q&gt;&lt;R&gt;1&lt;/R&gt;&lt;C&gt;1&lt;/C&gt;&lt;D xsi:type="xsd:double"&gt;164.140643661007&lt;/D&gt;&lt;/FQL&gt;&lt;FQL&gt;&lt;Q&gt;AU000000QBE9^FF_PTX_INC(ANN_R,1/1/2016,12/31/2016)&lt;/Q&gt;&lt;R&gt;1&lt;/R&gt;&lt;C&gt;1&lt;/C&gt;&lt;D xsi:type="xsd:double"&gt;1442.02926038358&lt;/D&gt;&lt;/FQL&gt;&lt;FQL&gt;&lt;Q&gt;AU000000QBE9^FF_PTX_INC(ANN_R,1/1/2017,12/31/2017)&lt;/Q&gt;&lt;R&gt;1&lt;/R&gt;&lt;C&gt;1&lt;/C&gt;&lt;D xsi:type="xsd:double"&gt;-1033.2456907985&lt;/D&gt;&lt;/FQL&gt;&lt;FQL&gt;&lt;Q&gt;AU000000QBE9^FF_PTX_INC(ANN_R,1/1/2018,12/31/2018)&lt;/Q&gt;&lt;R&gt;1&lt;/R&gt;&lt;C&gt;1&lt;/C&gt;&lt;D xsi:type="xsd:double"&gt;842.415195353034&lt;/D&gt;&lt;/FQL&gt;&lt;FQL&gt;&lt;Q&gt;AU000000QBE9^FF_PTX_INC(ANN_R,1/1/2019,12/31/2019)&lt;/Q&gt;&lt;R&gt;1&lt;/R&gt;&lt;C&gt;1&lt;/C&gt;&lt;D xsi:type="xsd:double"&gt;971.305429192749&lt;/D&gt;&lt;/FQL&gt;&lt;FQL&gt;&lt;Q&gt;AU000000QBE9^FF_PTX_INC(ANN_R,1/1/2020,12/31/2020)&lt;/Q&gt;&lt;R&gt;1&lt;/R&gt;&lt;C&gt;1&lt;/C&gt;&lt;D xsi:type="xsd:double"&gt;-2130.9232234575&lt;/D&gt;&lt;/FQL&gt;&lt;FQL&gt;&lt;Q&gt;AU000000QBE9^SUS_RR_RISK_SCORE(NOW,NOW,,"ESG")&lt;/Q&gt;&lt;R&gt;1&lt;/R&gt;&lt;C&gt;1&lt;/C&gt;&lt;D xsi:type="xsd:double"&gt;20.0915703125&lt;/D&gt;&lt;/FQL&gt;&lt;FQL&gt;&lt;Q&gt;AU000000QBE9^SUS_EC_RISK_SCORE(NOW,NOW,,"SOC")&lt;/Q&gt;&lt;R&gt;1&lt;/R&gt;&lt;C&gt;1&lt;/C&gt;&lt;D xsi:type="xsd:string"&gt;9.080895&lt;/D&gt;&lt;/FQL&gt;&lt;FQL&gt;&lt;Q&gt;AU000000QBE9^SUS_EC_RISK_SCORE(NOW,NOW,,"GOV")&lt;/Q&gt;&lt;R&gt;1&lt;/R&gt;&lt;C&gt;1&lt;/C&gt;&lt;D xsi:type="xsd:string"&gt;9.774975&lt;/D&gt;&lt;/FQL&gt;&lt;FQL&gt;&lt;Q&gt;KYG851581069^FG_FACTSET_SECTOR&lt;/Q&gt;&lt;R&gt;1&lt;/R&gt;&lt;C&gt;1&lt;/C&gt;&lt;D xsi:type="xsd:string"&gt;Technology Services&lt;/D&gt;&lt;/FQL&gt;&lt;FQL&gt;&lt;Q&gt;KYG851581069^FG_GICS_SECTOR&lt;/Q&gt;&lt;R&gt;0&lt;/R&gt;&lt;C&gt;0&lt;/C&gt;&lt;/FQL&gt;&lt;FQL&gt;&lt;Q&gt;KYG851581069^FF_TAX_RATE(ANN_R,1/1/2016,12/31/2016)&lt;/Q&gt;&lt;R&gt;0&lt;/R&gt;&lt;C&gt;0&lt;/C&gt;&lt;/FQL&gt;&lt;FQL&gt;&lt;Q&gt;KYG851581069^FF_TAX_RATE(ANN_R,1/1/2017,12/31/2017)&lt;/Q&gt;&lt;R&gt;0&lt;/R&gt;&lt;C&gt;0&lt;/C&gt;&lt;/FQL&gt;&lt;FQL&gt;&lt;Q&gt;KYG851581069^FF_TAX_RATE(ANN_R,1/1/2018,12/31/2018)&lt;/Q&gt;&lt;R&gt;1&lt;/R&gt;&lt;C&gt;1&lt;/C&gt;&lt;D xsi:type="xsd:double"&gt;30.9658885596589&lt;/D&gt;&lt;/FQL&gt;&lt;FQL&gt;&lt;Q&gt;KYG851581069^FF_TAX_RATE(ANN_R,1/1/2019,12/31/2019)&lt;/Q&gt;&lt;R&gt;1&lt;/R&gt;&lt;C&gt;1&lt;/C&gt;&lt;D xsi:type="xsd:double"&gt;26.245459084808&lt;/D&gt;&lt;/FQL&gt;&lt;FQL&gt;&lt;Q&gt;KYG851581069^FF_TAX_RATE(ANN_R,1/1/2020,12/31/2020)&lt;/Q&gt;&lt;R&gt;1&lt;/R&gt;&lt;C&gt;1&lt;/C&gt;&lt;D xsi:type="xsd:double"&gt;25.5787286962178&lt;/D&gt;&lt;/FQL&gt;&lt;FQL&gt;&lt;Q&gt;KYG851581069^FF_TAX_CF(ANN_R,1/1/2016,12/31/2016)&lt;/Q&gt;&lt;R&gt;1&lt;/R&gt;&lt;C&gt;1&lt;/C&gt;&lt;D xsi:type="xsd:double"&gt;0.0324171779686836&lt;/D&gt;&lt;/FQL&gt;&lt;FQL&gt;&lt;Q&gt;KYG851581069^FF_TAX_CF(ANN_R,1/1/2017,12/31/2017)&lt;/Q&gt;&lt;R&gt;1&lt;/R&gt;&lt;C&gt;1&lt;/C&gt;&lt;D xsi:type="xsd:double"&gt;1.01672754236426&lt;/D&gt;&lt;/FQL&gt;&lt;FQL&gt;&lt;Q&gt;KYG851581069^FF_TAX_CF(ANN_R,1/1/2018,12/31/2018)&lt;/Q&gt;&lt;R&gt;1&lt;/R&gt;&lt;C&gt;1&lt;/C&gt;&lt;D xsi:type="xsd:double"&gt;23.9156034964641&lt;/D&gt;&lt;/FQL&gt;&lt;FQL&gt;&lt;Q&gt;KYG851581069^FF_TAX_CF(ANN_R,1/1/2019,12/31/2019)&lt;/Q&gt;&lt;R&gt;1&lt;/R&gt;&lt;C&gt;1&lt;/C&gt;&lt;D xsi:type="xsd:double"&gt;43.4280451680123&lt;/D&gt;&lt;/FQL&gt;&lt;FQL&gt;&lt;Q&gt;KYG851581069^FF_TAX_CF(ANN_R,1/1/2020,12/31/2020)&lt;/Q&gt;&lt;R&gt;1&lt;/R&gt;&lt;C&gt;1&lt;/C&gt;&lt;D xsi:type="xsd:double"&gt;30.578521094408&lt;/D&gt;&lt;/FQL&gt;&lt;FQL&gt;&lt;Q&gt;KYG851581069^FF_PTX_INC(ANN_R,1/1/2016,12/31/2016)&lt;/Q&gt;&lt;R&gt;1&lt;/R&gt;&lt;C&gt;1&lt;/C&gt;&lt;D xsi:type="xsd:double"&gt;-42.825100240399&lt;/D&gt;&lt;/FQL&gt;&lt;FQL&gt;&lt;Q&gt;KYG851581069^FF_PTX_INC(ANN_R,1/1/2017,12/31/2017)&lt;/Q&gt;&lt;R&gt;1&lt;/R&gt;&lt;C&gt;1&lt;/C&gt;&lt;D xsi:type="xsd:double"&gt;-29.867546149767&lt;/D&gt;&lt;/FQL&gt;&lt;FQL&gt;&lt;Q&gt;KYG851581069^FF_PTX_INC(ANN_R,1/1/2018,12/31/2018)&lt;/Q&gt;&lt;R&gt;1&lt;/R&gt;&lt;C&gt;1&lt;/C&gt;&lt;D xsi:type="xsd:double"&gt;121.102520282912&lt;/D&gt;&lt;/FQL&gt;&lt;FQL&gt;&lt;Q&gt;KYG851581069^FF_PTX_INC(ANN_R,1/1/2019,12/31/2019)&lt;/Q&gt;&lt;R&gt;1&lt;/R&gt;&lt;C&gt;1&lt;/C&gt;&lt;D xsi:type="xsd:double"&gt;276.687649619729&lt;/D&gt;&lt;/FQL&gt;&lt;FQL&gt;&lt;Q&gt;KYG851581069^FF_PTX_INC(ANN_R,1/1/2020,12/31/2020)&lt;/Q&gt;&lt;R&gt;1&lt;/R&gt;&lt;C&gt;1&lt;/C&gt;&lt;D xsi:type="xsd:double"&gt;219.961829816928&lt;/D&gt;&lt;/FQL&gt;&lt;FQL&gt;&lt;Q&gt;KYG851581069^SUS_RR_RISK_SCORE(NOW,NOW,,"ESG")&lt;/Q&gt;&lt;R&gt;0&lt;/R&gt;&lt;C&gt;0&lt;/C&gt;&lt;/FQL&gt;&lt;FQL&gt;&lt;Q&gt;KYG851581069^SUS_EC_RISK_SCORE(NOW,NOW,,"SOC")&lt;/Q&gt;&lt;R&gt;0&lt;/R&gt;&lt;C&gt;0&lt;/C&gt;&lt;/FQL&gt;&lt;FQL&gt;&lt;Q&gt;KYG851581069^SUS_EC_RISK_SCORE(NOW,NOW,,"GOV")&lt;/Q&gt;&lt;R&gt;0&lt;/R&gt;&lt;C&gt;0&lt;/C&gt;&lt;/FQL&gt;&lt;FQL&gt;&lt;Q&gt;PHY8076N1120^FG_FACTSET_SECTOR&lt;/Q&gt;&lt;R&gt;1&lt;/R&gt;&lt;C&gt;1&lt;/C&gt;&lt;D xsi:type="xsd:string"&gt;Finance&lt;/D&gt;&lt;/FQL&gt;&lt;FQL&gt;&lt;Q&gt;PHY8076N1120^FG_GICS_SECTOR&lt;/Q&gt;&lt;R&gt;0&lt;/R&gt;&lt;C&gt;0&lt;/C&gt;&lt;/FQL&gt;&lt;FQL&gt;&lt;Q&gt;PHY8076N1120^FF_TAX_RATE(ANN_R,1/1/2016,12/31/2016)&lt;/Q&gt;&lt;R&gt;1&lt;/R&gt;&lt;C&gt;1&lt;/C&gt;&lt;D xsi:type="xsd:double"&gt;21.3660396021424&lt;/D&gt;&lt;/FQL&gt;&lt;FQL&gt;&lt;Q&gt;PHY8076N1120^FF_TAX_RATE(ANN_R,1/1/2017,12/31/2017)&lt;/Q&gt;&lt;R&gt;1&lt;/R&gt;&lt;C&gt;1&lt;/C&gt;&lt;D xsi:type="xsd:double"&gt;21.7631808468381&lt;/D&gt;&lt;/FQL&gt;&lt;FQL&gt;&lt;Q&gt;PHY8076N1120^FF_TAX_RATE(ANN_R,1/1/2018,12/31/2018)&lt;/Q&gt;&lt;R&gt;1&lt;/R&gt;&lt;C&gt;1&lt;/C&gt;&lt;D xsi:type="xsd:double"&gt;21.5770105328875&lt;/D&gt;&lt;/FQL&gt;&lt;FQL&gt;&lt;Q&gt;PHY8076N1120^FF_TAX_RATE(ANN_R,1/1/2019,12/31/2019)&lt;/Q&gt;&lt;R&gt;1&lt;/R&gt;&lt;C&gt;1&lt;/C&gt;&lt;D xsi:type="xsd:double"&gt;21.1002853138951&lt;/D&gt;&lt;/FQL&gt;&lt;FQL&gt;&lt;Q&gt;PHY8076N1120^FF_TAX_RATE(ANN_R,1/1/2020,12/31/2020)&lt;/Q&gt;&lt;R&gt;1&lt;/R&gt;&lt;C&gt;1&lt;/C&gt;&lt;D xsi:type="xsd:double"&gt;19.2488152351828&lt;/D&gt;&lt;/FQL&gt;&lt;FQL&gt;&lt;Q&gt;PHY8076N1120^FF_TAX_CF(ANN_R,1/1/2016,12/31/2016)&lt;/Q&gt;&lt;R&gt;1&lt;/R&gt;&lt;C&gt;1&lt;/C&gt;&lt;D xsi:type="xsd:double"&gt;6186.69&lt;/D&gt;&lt;/FQL&gt;&lt;FQL&gt;&lt;Q&gt;PHY8076N1120^FF_TAX_CF(ANN_R,1/1/2017,12/31/2017)&lt;/Q&gt;&lt;R&gt;1&lt;/R&gt;&lt;C&gt;1&lt;/C&gt;&lt;D xsi:type="xsd:double"&gt;7607.93&lt;/D&gt;&lt;/FQL&gt;&lt;FQL&gt;&lt;Q&gt;PHY8076N1120^FF_TAX_CF(ANN_R,1/1/2018,12/31/2018)&lt;/Q&gt;&lt;R&gt;1&lt;/R&gt;&lt;C&gt;1&lt;/C&gt;&lt;D xsi:type="xsd:double"&gt;8185.024&lt;/D&gt;&lt;/FQL&gt;&lt;FQL&gt;&lt;Q&gt;PHY8076N1120^FF_TAX_CF(ANN_R,1/1/2019,12/31/2019)&lt;/Q&gt;&lt;R&gt;1&lt;/R&gt;&lt;C&gt;1&lt;/C&gt;&lt;D xsi:type="xsd:double"&gt;9146.53&lt;/D&gt;&lt;/FQL&gt;&lt;FQL&gt;&lt;Q&gt;PHY8076N1120^FF_TAX_CF(ANN_R,1/1/2020,12/31/2020)&lt;/Q&gt;&lt;R&gt;1&lt;/R&gt;&lt;C&gt;1&lt;/C&gt;&lt;D xsi:type="xsd:double"&gt;2316.144&lt;/D&gt;&lt;/FQL&gt;&lt;FQL&gt;&lt;Q&gt;PHY8076N1120^FF_PTX_INC(ANN_R,1/1/2016,12/31/2016)&lt;/Q&gt;&lt;R&gt;1&lt;/R&gt;&lt;C&gt;1&lt;/C&gt;&lt;D xsi:type="xsd:double"&gt;30988.677&lt;/D&gt;&lt;/FQL&gt;&lt;FQL&gt;&lt;Q&gt;PHY8076N1120^FF_PTX_INC(ANN_R,1/1/2017,12/31/2017)&lt;/Q&gt;&lt;R&gt;1&lt;/R&gt;&lt;C&gt;1&lt;/C&gt;&lt;D xsi:type="xsd:double"&gt;35947.861&lt;/D&gt;&lt;/FQL&gt;&lt;FQL&gt;&lt;Q&gt;PHY8076N1120^FF_PTX_INC(ANN_R,1/1/2018,12/31/2018)&lt;/Q&gt;&lt;R&gt;1&lt;/R&gt;&lt;C&gt;1&lt;/C&gt;&lt;D xsi:type="xsd:double"&gt;41966.175&lt;/D&gt;&lt;/FQL&gt;&lt;FQL&gt;&lt;Q&gt;PHY8076N1120^FF_PTX_INC(ANN_R,1/1/2019,12/31/2019)&lt;/Q&gt;&lt;R&gt;1&lt;/R&gt;&lt;C&gt;1&lt;/C&gt;&lt;D xsi:type="xsd:double"&gt;49161.994&lt;/D&gt;&lt;/FQL&gt;&lt;FQL&gt;&lt;Q&gt;PHY8076N1120^FF_PTX_INC(ANN_R,1/1/2020,12/31/2020)&lt;/Q&gt;&lt;R&gt;1&lt;/R&gt;&lt;C&gt;1&lt;/C&gt;&lt;D xsi:type="xsd:double"&gt;22463.741&lt;/D&gt;&lt;/FQL&gt;&lt;FQL&gt;&lt;Q&gt;PHY8076N1120^SUS_RR_RISK_SCORE(NOW,NOW,,"ESG")&lt;/Q&gt;&lt;R&gt;1&lt;/R&gt;&lt;C&gt;1&lt;/C&gt;&lt;D xsi:type="xsd:double"&gt;17.5431414473684&lt;/D&gt;&lt;/FQL&gt;&lt;FQL&gt;&lt;Q&gt;PHY8076N1120^SUS_EC_RISK_SCORE(NOW,NOW,,"SOC")&lt;/Q&gt;&lt;R&gt;1&lt;/R&gt;&lt;C&gt;1&lt;/C&gt;&lt;D xsi:type="xsd:string"&gt;5.784789&lt;/D&gt;&lt;/FQL&gt;&lt;FQL&gt;&lt;Q&gt;PHY8076N1120^SUS_EC_RISK_SCORE(NOW,NOW,,"GOV")&lt;/Q&gt;&lt;R&gt;1&lt;/R&gt;&lt;C&gt;1&lt;/C&gt;&lt;D xsi:type="xsd:string"&gt;6.880100&lt;/D&gt;&lt;/FQL&gt;&lt;FQL&gt;&lt;Q&gt;BMG2519Y1084^FG_FACTSET_SECTOR&lt;/Q&gt;&lt;R&gt;1&lt;/R&gt;&lt;C&gt;1&lt;/C&gt;&lt;D xsi:type="xsd:string"&gt;Finance&lt;/D&gt;&lt;/FQL&gt;&lt;FQL&gt;&lt;Q&gt;BMG2519Y1084^FG_GICS_SECTOR&lt;/Q&gt;&lt;R&gt;0&lt;/R&gt;&lt;C&gt;0&lt;/C&gt;&lt;/FQL&gt;&lt;FQL&gt;&lt;Q&gt;BMG2519Y1084^FF_TAX_RATE(ANN_R,1/1/2016,12/31/2016)&lt;/Q&gt;&lt;R&gt;1&lt;/R&gt;&lt;C&gt;1&lt;/C&gt;&lt;D xsi:type="xsd:double"&gt;26.197830163298&lt;/D&gt;&lt;/FQL&gt;&lt;FQL&gt;&lt;Q&gt;BMG2519Y1084^FF_TAX_RATE(ANN_R,1/1/2017,12/31/2017)&lt;/Q&gt;&lt;R&gt;1&lt;/R&gt;&lt;C&gt;1&lt;/C&gt;&lt;D xsi:type="xsd:double"&gt;24.9919729991422&lt;/D&gt;&lt;/FQL&gt;&lt;FQL&gt;&lt;Q&gt;BMG2519Y1084^FF_TAX_RATE(ANN_R,1/1/2018,12/31/2018)&lt;/Q&gt;&lt;R&gt;1&lt;/R&gt;&lt;C&gt;1&lt;/C&gt;&lt;D xsi:type="xsd:double"&gt;27.196902693638&lt;/D&gt;&lt;/FQL&gt;&lt;FQL&gt;&lt;Q&gt;BMG2519Y1084^FF_TAX_RATE(ANN_R,1/1/2019,12/31/2019)&lt;/Q&gt;&lt;R&gt;1&lt;/R&gt;&lt;C&gt;1&lt;/C&gt;&lt;D xsi:type="xsd:double"&gt;27.1638937108831&lt;/D&gt;&lt;/FQL&gt;&lt;FQL&gt;&lt;Q&gt;BMG2519Y1084^FF_TAX_RATE(ANN_R,1/1/2020,12/31/2020)&lt;/Q&gt;&lt;R&gt;1&lt;/R&gt;&lt;C&gt;1&lt;/C&gt;&lt;D xsi:type="xsd:double"&gt;-49.0616119663991&lt;/D&gt;&lt;/FQL&gt;&lt;FQL&gt;&lt;Q&gt;BMG2519Y1084^FF_TAX_CF(ANN_R,1/1/2016,12/31/2016)&lt;/Q&gt;&lt;R&gt;1&lt;/R&gt;&lt;C&gt;1&lt;/C&gt;&lt;D xsi:type="xsd:double"&gt;328.454140654996&lt;/D&gt;&lt;/FQL&gt;&lt;FQL&gt;&lt;Q&gt;BMG2519Y1084^FF_TAX_CF(ANN_R,1/1/2017,12/31/2017)&lt;/Q&gt;&lt;R&gt;1&lt;/R&gt;&lt;C&gt;1&lt;/C&gt;&lt;D xsi:type="xsd:double"&gt;311.268669567437&lt;/D&gt;&lt;/FQL&gt;&lt;FQL&gt;&lt;Q&gt;BMG2519Y1084^FF_TAX_CF(ANN_R,1/1/2018,12/31/2018)&lt;/Q&gt;&lt;R&gt;1&lt;/R&gt;&lt;C&gt;1&lt;/C&gt;&lt;D xsi:type="xsd:double"&gt;336.694159619497&lt;/D&gt;&lt;/FQL&gt;&lt;FQL&gt;&lt;Q&gt;BMG2519Y1084^FF_TAX_CF(ANN_R,1/1/2019,12/31/2019)&lt;/Q&gt;&lt;R&gt;1&lt;/R&gt;&lt;C&gt;1&lt;/C&gt;&lt;D xsi:type="xsd:double"&gt;350.005603526517&lt;/D&gt;&lt;/FQL&gt;&lt;FQL&gt;&lt;Q&gt;BMG2519Y1084^FF_TAX_CF(ANN_R,1/1/2020,12/31/2020)&lt;/Q&gt;&lt;R&gt;1&lt;/R&gt;&lt;C&gt;1&lt;/C&gt;&lt;D xsi:type="xsd:double"&gt;332.632016248562&lt;/D&gt;&lt;/FQL&gt;&lt;FQL&gt;&lt;Q&gt;BMG2519Y1084^FF_PTX_INC(ANN_R,1/1/2016,12/31/2016)&lt;/Q&gt;&lt;R&gt;1&lt;/R&gt;&lt;C&gt;1&lt;/C&gt;&lt;D xsi:type="xsd:double"&gt;1449.17045311853&lt;/D&gt;&lt;/FQL&gt;&lt;FQL&gt;&lt;Q&gt;BMG2519Y1084^FF_PTX_INC(ANN_R,1/1/2017,12/31/2017)&lt;/Q&gt;&lt;R&gt;1&lt;/R&gt;&lt;C&gt;1&lt;/C&gt;&lt;D xsi:type="xsd:double"&gt;1709.81409045979&lt;/D&gt;&lt;/FQL&gt;&lt;FQL&gt;&lt;Q&gt;BMG2519Y1084^FF_PTX_INC(ANN_R,1/1/2018,12/31/2018)&lt;/Q&gt;&lt;R&gt;1&lt;/R&gt;&lt;C&gt;1&lt;/C&gt;&lt;D xsi:type="xsd:double"&gt;1701.33350785433&lt;/D&gt;&lt;/FQL&gt;&lt;FQL&gt;&lt;Q&gt;BMG2519Y1084^FF_PTX_INC(ANN_R,1/1/2019,12/31/2019)&lt;/Q&gt;&lt;R&gt;1&lt;/R&gt;&lt;C&gt;1&lt;/C&gt;&lt;D xsi:type="xsd:double"&gt;1790.43688112243&lt;/D&gt;&lt;/FQL&gt;&lt;FQL&gt;&lt;Q&gt;BMG2519Y1084^FF_PTX_INC(ANN_R,1/1/2020,12/31/2020)&lt;/Q&gt;&lt;R&gt;1&lt;/R&gt;&lt;C&gt;1&lt;/C&gt;&lt;D xsi:type="xsd:double"&gt;64.1214036583561&lt;/D&gt;&lt;/FQL&gt;&lt;FQL&gt;&lt;Q&gt;BMG2519Y1084^SUS_RR_RISK_SCORE(NOW,NOW,,"ESG")&lt;/Q&gt;&lt;R&gt;1&lt;/R&gt;&lt;C&gt;1&lt;/C&gt;&lt;D xsi:type="xsd:double"&gt;30.32304375&lt;/D&gt;&lt;/FQL&gt;&lt;FQL&gt;&lt;Q&gt;BMG2519Y1084^SUS_EC_RISK_SCORE(NOW,NOW,,"SOC")&lt;/Q&gt;&lt;R&gt;1&lt;/R&gt;&lt;C&gt;1&lt;/C&gt;&lt;D xsi:type="xsd:string"&gt;13.817400&lt;/D&gt;&lt;/FQL&gt;&lt;FQL&gt;&lt;Q&gt;BMG2519Y1084^SUS_EC_RISK_SCORE(NOW,NOW,,"GOV")&lt;/Q&gt;&lt;R&gt;1&lt;/R&gt;&lt;C&gt;1&lt;/C&gt;&lt;D xsi:type="xsd:string"&gt;13.611244&lt;/D&gt;&lt;/FQL&gt;&lt;FQL&gt;&lt;Q&gt;US0231351067^SUS_CARB_TOT_EMISS(NOW,NOW)&lt;/Q&gt;&lt;R&gt;1&lt;/R&gt;&lt;C&gt;1&lt;/C&gt;&lt;D xsi:type="xsd:double"&gt;11260000&lt;/D&gt;&lt;/FQL&gt;&lt;FQL&gt;&lt;Q&gt;US0378331005^FESG_RATING(-1AY,NOW,,"ABS")&lt;/Q&gt;&lt;R&gt;3&lt;/R&gt;&lt;C&gt;1&lt;/C&gt;&lt;D xsi:type="xsd:double"&gt;3.7&lt;/D&gt;&lt;D xsi:type="xsd:double"&gt;3.7&lt;/D&gt;&lt;D xsi:type="xsd:double"&gt;3.8&lt;/D&gt;&lt;/FQL&gt;&lt;FQL&gt;&lt;Q&gt;US0378331005^FESG_DATE(-1AY,NOW,,"DATE")&lt;/Q&gt;&lt;R&gt;3&lt;/R&gt;&lt;C&gt;1&lt;/C&gt;&lt;D xsi:type="xsd:string"&gt;06/22/2020&lt;/D&gt;&lt;D xsi:type="xsd:string"&gt;12/21/2020&lt;/D&gt;&lt;D xsi:type="xsd:string"&gt;06/21/2021&lt;/D&gt;&lt;/FQL&gt;&lt;FQL&gt;&lt;Q&gt;US5949181045^SUS_CARB_TOT_EMISS(NOW,NOW)&lt;/Q&gt;&lt;R&gt;1&lt;/R&gt;&lt;C&gt;1&lt;/C&gt;&lt;D xsi:type="xsd:double"&gt;3669965&lt;/D&gt;&lt;/FQL&gt;&lt;FQL&gt;&lt;Q&gt;US0378331005^UPD_SUS_STATUS("CUTOFF","TEAS")&lt;/Q&gt;&lt;R&gt;1&lt;/R&gt;&lt;C&gt;1&lt;/C&gt;&lt;D xsi:type="xsd:string"&gt;20211108&lt;/D&gt;&lt;/FQL&gt;&lt;FQL&gt;&lt;Q&gt;US0378331005^SUS_CARB_TOT_EMISS(NOW,NOW)&lt;/Q&gt;&lt;R&gt;1&lt;/R&gt;&lt;C&gt;1&lt;/C&gt;&lt;D xsi:type="xsd:double"&gt;912676&lt;/D&gt;&lt;/FQL&gt;&lt;FQL&gt;&lt;Q&gt;US30303M1027^SUS_CARB_TOT_EMISS(NOW,NOW)&lt;/Q&gt;&lt;R&gt;1&lt;/R&gt;&lt;C&gt;1&lt;/C&gt;&lt;D xsi:type="xsd:double"&gt;1928600&lt;/D&gt;&lt;/FQL&gt;&lt;FQL&gt;&lt;Q&gt;US02079K1079^SUS_CARB_TOT_EMISS(NOW,NOW)&lt;/Q&gt;&lt;R&gt;1&lt;/R&gt;&lt;C&gt;1&lt;/C&gt;&lt;D xsi:type="xsd:double"&gt;5183635&lt;/D&gt;&lt;/FQL&gt;&lt;FQL&gt;&lt;Q&gt;US88160R1014^SUS_CARB_TOT_EMISS(NOW,NOW)&lt;/Q&gt;&lt;R&gt;1&lt;/R&gt;&lt;C&gt;1&lt;/C&gt;&lt;D xsi:type="xsd:double"&gt;907668.45&lt;/D&gt;&lt;/FQL&gt;&lt;FQL&gt;&lt;Q&gt;TW0002330008^SUS_CARB_TOT_EMISS(NOW,NOW)&lt;/Q&gt;&lt;R&gt;1&lt;/R&gt;&lt;C&gt;1&lt;/C&gt;&lt;D xsi:type="xsd:double"&gt;8769614&lt;/D&gt;&lt;/FQL&gt;&lt;FQL&gt;&lt;Q&gt;US46625H1005^SUS_CARB_TOT_EMISS(NOW,NOW)&lt;/Q&gt;&lt;R&gt;1&lt;/R&gt;&lt;C&gt;1&lt;/C&gt;&lt;D xsi:type="xsd:double"&gt;773954&lt;/D&gt;&lt;/FQL&gt;&lt;FQL&gt;&lt;Q&gt;US4781601046^SUS_CARB_TOT_EMISS(NOW,NOW)&lt;/Q&gt;&lt;R&gt;1&lt;/R&gt;&lt;C&gt;1&lt;/C&gt;&lt;D xsi:type="xsd:double"&gt;1063692&lt;/D&gt;&lt;/FQL&gt;&lt;FQL&gt;&lt;Q&gt;KR7005930003^SUS_CARB_TOT_EMISS(NOW,NOW)&lt;/Q&gt;&lt;R&gt;1&lt;/R&gt;&lt;C&gt;1&lt;/C&gt;&lt;D xsi:type="xsd:double"&gt;13800000&lt;/D&gt;&lt;/FQL&gt;&lt;FQL&gt;&lt;Q&gt;US92826C8394^SUS_CARB_TOT_EMISS(NOW,NOW)&lt;/Q&gt;&lt;R&gt;0&lt;/R&gt;&lt;C&gt;0&lt;/C&gt;&lt;/FQL&gt;&lt;FQL&gt;&lt;Q&gt;US91324P1021^SUS_CARB_TOT_EMISS(NOW,NOW)&lt;/Q&gt;&lt;R&gt;1&lt;/R&gt;&lt;C&gt;1&lt;/C&gt;&lt;D xsi:type="xsd:double"&gt;170713&lt;/D&gt;&lt;/FQL&gt;&lt;FQL&gt;&lt;Q&gt;US0846707026^SUS_CARB_TOT_EMISS(NOW,NOW)&lt;/Q&gt;&lt;R&gt;1&lt;/R&gt;&lt;C&gt;1&lt;/C&gt;&lt;D xsi:type="xsd:double"&gt;185499744.14&lt;/D&gt;&lt;/FQL&gt;&lt;FQL&gt;&lt;Q&gt;US2546871060^SUS_CARB_TOT_EMISS(NOW,NOW)&lt;/Q&gt;&lt;R&gt;1&lt;/R&gt;&lt;C&gt;1&lt;/C&gt;&lt;D xsi:type="xsd:double"&gt;1865380&lt;/D&gt;&lt;/FQL&gt;&lt;FQL&gt;&lt;Q&gt;US7427181091^SUS_CARB_TOT_EMISS(NOW,NOW)&lt;/Q&gt;&lt;R&gt;1&lt;/R&gt;&lt;C&gt;1&lt;/C&gt;&lt;D xsi:type="xsd:double"&gt;4050000&lt;/D&gt;&lt;/FQL&gt;&lt;FQL&gt;&lt;Q&gt;US67066G1040^SUS_CARB_TOT_EMISS(NOW,NOW)&lt;/Q&gt;&lt;R&gt;0&lt;/R&gt;&lt;C&gt;0&lt;/C&gt;&lt;/FQL&gt;&lt;FQL&gt;&lt;Q&gt;US4370761029^SUS_CARB_TOT_EMISS(NOW,NOW)&lt;/Q&gt;&lt;R&gt;1&lt;/R&gt;&lt;C&gt;1&lt;/C&gt;&lt;D xsi:type="xsd:double"&gt;1946000&lt;/D&gt;&lt;/FQL&gt;&lt;FQL&gt;&lt;Q&gt;CH0038863350^SUS_CARB_TOT_EMISS(NOW,NOW)&lt;/Q&gt;&lt;R&gt;1&lt;/R&gt;&lt;C&gt;1&lt;/C&gt;&lt;D xsi:type="xsd:double"&gt;6599611&lt;/D&gt;&lt;/FQL&gt;&lt;FQL&gt;&lt;Q&gt;US57636Q1040^SUS_CARB_TOT_EMISS(NOW,NOW)&lt;/Q&gt;&lt;R&gt;0&lt;/R&gt;&lt;C&gt;0&lt;/C&gt;&lt;/FQL&gt;&lt;FQL&gt;&lt;Q&gt;US0605051046^SUS_CARB_TOT_EMISS(NOW,NOW)&lt;/Q&gt;&lt;R&gt;1&lt;/R&gt;&lt;C&gt;1&lt;/C&gt;&lt;D xsi:type="xsd:double"&gt;791410&lt;/D&gt;&lt;/FQL&gt;&lt;FQL&gt;&lt;Q&gt;US70450Y1038^SUS_CARB_TOT_EMISS(NOW,NOW)&lt;/Q&gt;&lt;R&gt;1&lt;/R&gt;&lt;C&gt;1&lt;/C&gt;&lt;D xsi:type="xsd:double"&gt;56900&lt;/D&gt;&lt;/FQL&gt;&lt;FQL&gt;&lt;Q&gt;US4581401001^SUS_CARB_TOT_EMISS(NOW,NOW)&lt;/Q&gt;&lt;R&gt;1&lt;/R&gt;&lt;C&gt;1&lt;/C&gt;&lt;D xsi:type="xsd:double"&gt;4834500&lt;/D&gt;&lt;/FQL&gt;&lt;FQL&gt;&lt;Q&gt;NL0010273215^SUS_CARB_TOT_EMISS(NOW,NOW)&lt;/Q&gt;&lt;R&gt;1&lt;/R&gt;&lt;C&gt;1&lt;/C&gt;&lt;D xsi:type="xsd:double"&gt;158300&lt;/D&gt;&lt;/FQL&gt;&lt;FQL&gt;&lt;Q&gt;US20030N1019^SUS_CARB_TOT_EMISS(NOW,NOW)&lt;/Q&gt;&lt;R&gt;1&lt;/R&gt;&lt;C&gt;1&lt;/C&gt;&lt;D xsi:type="xsd:double"&gt;1546027.7&lt;/D&gt;&lt;/FQL&gt;&lt;FQL&gt;&lt;Q&gt;US92343V1044^SUS_CARB_TOT_EMISS(NOW,NOW)&lt;/Q&gt;&lt;R&gt;1&lt;/R&gt;&lt;C&gt;1&lt;/C&gt;&lt;D xsi:type="xsd:double"&gt;4365627&lt;/D&gt;&lt;/FQL&gt;&lt;FQL&gt;&lt;Q&gt;US30231G1022^SUS_CARB_TOT_EMISS(NOW,NOW)&lt;/Q&gt;&lt;R&gt;1&lt;/R&gt;&lt;C&gt;1&lt;/C&gt;&lt;D xsi:type="xsd:double"&gt;120000000&lt;/D&gt;&lt;/FQL&gt;&lt;FQL&gt;&lt;Q&gt;US64110L1061^SUS_CARB_TOT_EMISS(NOW,NOW)&lt;/Q&gt;&lt;R&gt;1&lt;/R&gt;&lt;C&gt;1&lt;/C&gt;&lt;D xsi:type="xsd:double"&gt;135013.64&lt;/D&gt;&lt;/FQL&gt;&lt;FQL&gt;&lt;Q&gt;CH0012032048^SUS_CARB_TOT_EMISS(NOW,NOW)&lt;/Q&gt;&lt;R&gt;1&lt;/R&gt;&lt;C&gt;1&lt;/C&gt;&lt;D xsi:type="xsd:double"&gt;483923&lt;/D&gt;&lt;/FQL&gt;&lt;FQL&gt;&lt;Q&gt;US00724F1012^SUS_CARB_TOT_EMISS(NOW,NOW)&lt;/Q&gt;&lt;R&gt;0&lt;/R&gt;&lt;C&gt;0&lt;/C&gt;&lt;/FQL&gt;&lt;FQL&gt;&lt;Q&gt;US17275R1023^SUS_CARB_TOT_EMISS(NOW,NOW)&lt;/Q&gt;&lt;R&gt;1&lt;/R&gt;&lt;C&gt;1&lt;/C&gt;&lt;D xsi:type="xsd:double"&gt;692512&lt;/D&gt;&lt;/FQL&gt;&lt;FQL&gt;&lt;Q&gt;US00206R1023^SUS_CARB_TOT_EMISS(NOW,NOW)&lt;/Q&gt;&lt;R&gt;1&lt;/R&gt;&lt;C&gt;1&lt;/C&gt;&lt;D xsi:type="xsd:double"&gt;7006077&lt;/D&gt;&lt;/FQL&gt;&lt;FQL&gt;&lt;Q&gt;US0028241000^SUS_CARB_TOT_EMISS(NOW,NOW)&lt;/Q&gt;&lt;R&gt;1&lt;/R&gt;&lt;C&gt;1&lt;/C&gt;&lt;D xsi:type="xsd:double"&gt;1051000&lt;/D&gt;&lt;/FQL&gt;&lt;FQL&gt;&lt;Q&gt;CH0012005267^SUS_CARB_TOT_EMISS(NOW,NOW)&lt;/Q&gt;&lt;R&gt;1&lt;/R&gt;&lt;C&gt;1&lt;/C&gt;&lt;D xsi:type="xsd:double"&gt;896600&lt;/D&gt;&lt;/FQL&gt;&lt;FQL&gt;&lt;Q&gt;US1912161007^SUS_CARB_TOT_EMISS(NOW,NOW)&lt;/Q&gt;&lt;R&gt;1&lt;/R&gt;&lt;C&gt;1&lt;/C&gt;&lt;D xsi:type="xsd:double"&gt;5560000&lt;/D&gt;&lt;/FQL&gt;&lt;FQL&gt;&lt;Q&gt;US1667641005^SUS_CARB_TOT_EMISS(NOW,NOW)&lt;/Q&gt;&lt;R&gt;1&lt;/R&gt;&lt;C&gt;1&lt;/C&gt;&lt;D xsi:type="xsd:double"&gt;123000000&lt;/D&gt;&lt;/FQL&gt;&lt;FQL&gt;&lt;Q&gt;US7170811035^SUS_CARB_TOT_EMISS(NOW,NOW)&lt;/Q&gt;&lt;R&gt;1&lt;/R&gt;&lt;C&gt;1&lt;/C&gt;&lt;D xsi:type="xsd:double"&gt;1490000&lt;/D&gt;&lt;/FQL&gt;&lt;FQL&gt;&lt;Q&gt;JP3633400001^SUS_CARB_TOT_EMISS(NOW,NOW)&lt;/Q&gt;&lt;R&gt;1&lt;/R&gt;&lt;C&gt;1&lt;/C&gt;&lt;D xsi:type="xsd:double"&gt;5680000&lt;/D&gt;&lt;/FQL&gt;&lt;FQL&gt;&lt;Q&gt;US7134481081^SUS_CARB_TOT_EMISS(NOW,NOW)&lt;/Q&gt;&lt;R&gt;1&lt;/R&gt;&lt;C&gt;1&lt;/C&gt;&lt;D xsi:type="xsd:double"&gt;5108938&lt;/D&gt;&lt;/FQL&gt;&lt;FQL&gt;&lt;Q&gt;US58933Y1055^SUS_CARB_TOT_EMISS(NOW,NOW)&lt;/Q&gt;&lt;R&gt;0&lt;/R&gt;&lt;C&gt;0&lt;/C&gt;&lt;/FQL&gt;&lt;FQL&gt;&lt;Q&gt;US79466L3024^SUS_CARB_TOT_EMISS(NOW,NOW)&lt;/Q&gt;&lt;R&gt;1&lt;/R&gt;&lt;C&gt;1&lt;/C&gt;&lt;D xsi:type="xsd:double"&gt;286000&lt;/D&gt;&lt;/FQL&gt;&lt;FQL&gt;&lt;Q&gt;US9311421039^SUS_CARB_TOT_EMISS(NOW,NOW)&lt;/Q&gt;&lt;R&gt;1&lt;/R&gt;&lt;C&gt;1&lt;/C&gt;&lt;D xsi:type="xsd:double"&gt;19338981.74&lt;/D&gt;&lt;/FQL&gt;&lt;FQL&gt;&lt;Q&gt;US00287Y1091^SUS_CARB_TOT_EMISS(NOW,NOW)&lt;/Q&gt;&lt;R&gt;1&lt;/R&gt;&lt;C&gt;1&lt;/C&gt;&lt;D xsi:type="xsd:double"&gt;565000&lt;/D&gt;&lt;/FQL&gt;&lt;FQL&gt;&lt;Q&gt;US11135F1012^SUS_CARB_TOT_EMISS(NOW,NOW)&lt;/Q&gt;&lt;R&gt;1&lt;/R&gt;&lt;C&gt;1&lt;/C&gt;&lt;D xsi:type="xsd:double"&gt;1979922.44&lt;/D&gt;&lt;/FQL&gt;&lt;FQL&gt;&lt;Q&gt;IE00B4BNMY34^SUS_CARB_TOT_EMISS(NOW,NOW)&lt;/Q&gt;&lt;R&gt;1&lt;/R&gt;&lt;C&gt;1&lt;/C&gt;&lt;D xsi:type="xsd:double"&gt;300412&lt;/D&gt;&lt;/FQL&gt;&lt;FQL&gt;&lt;Q&gt;US8835561023^SUS_CARB_TOT_EMISS(NOW,NOW)&lt;/Q&gt;&lt;R&gt;1&lt;/R&gt;&lt;C&gt;1&lt;/C&gt;&lt;D xsi:type="xsd:double"&gt;683501.36&lt;/D&gt;&lt;/FQL&gt;&lt;FQL&gt;&lt;Q&gt;FR0000121014^SUS_CARB_TOT_EMISS(NOW,NOW)&lt;/Q&gt;&lt;R&gt;0&lt;/R&gt;&lt;C&gt;0&lt;/C&gt;&lt;/FQL&gt;&lt;FQL&gt;&lt;Q&gt;US8825081040^SUS_CARB_TOT_EMISS(NOW,NOW)&lt;/Q&gt;&lt;R&gt;0&lt;/R&gt;&lt;C&gt;0&lt;/C&gt;&lt;/FQL&gt;&lt;FQL&gt;&lt;Q&gt;US6541061031^SUS_CARB_TOT_EMISS(NOW,NOW)&lt;/Q&gt;&lt;R&gt;1&lt;/R&gt;&lt;C&gt;1&lt;/C&gt;&lt;D xsi:type="xsd:double"&gt;304885&lt;/D&gt;&lt;/FQL&gt;&lt;FQL&gt;&lt;Q&gt;US5801351017^SUS_CARB_TOT_EMISS(NOW,NOW)&lt;/Q&gt;&lt;R&gt;1&lt;/R&gt;&lt;C&gt;1&lt;/C&gt;&lt;D xsi:type="xsd:double"&gt;676632.88&lt;/D&gt;&lt;/FQL&gt;&lt;FQL&gt;&lt;Q&gt;US9497461015^SUS_CARB_TOT_EMISS(NOW,NOW)&lt;/Q&gt;&lt;R&gt;0&lt;/R&gt;&lt;C&gt;0&lt;/C&gt;&lt;/FQL&gt;&lt;FQL&gt;&lt;Q&gt;IE00BTN1Y115^SUS_CARB_TOT_EMISS(NOW,NOW)&lt;/Q&gt;&lt;R&gt;1&lt;/R&gt;&lt;C&gt;1&lt;/C&gt;&lt;D xsi:type="xsd:double"&gt;288772&lt;/D&gt;&lt;/FQL&gt;&lt;FQL&gt;&lt;Q&gt;US5324571083^SUS_CARB_TOT_EMISS(NOW,NOW)&lt;/Q&gt;&lt;R&gt;1&lt;/R&gt;&lt;C&gt;1&lt;/C&gt;&lt;D xsi:type="xsd:double"&gt;864000&lt;/D&gt;&lt;/FQL&gt;&lt;FQL&gt;&lt;Q&gt;US22160K1051^SUS_CARB_TOT_EMISS(NOW,NOW)&lt;/Q&gt;&lt;R&gt;1&lt;/R&gt;&lt;C&gt;1&lt;/C&gt;&lt;D xsi:type="xsd:double"&gt;4064047.45&lt;/D&gt;&lt;/FQL&gt;&lt;FQL&gt;&lt;Q&gt;US4385161066^SUS_CARB_TOT_EMISS(NOW,NOW)&lt;/Q&gt;&lt;R&gt;1&lt;/R&gt;&lt;C&gt;1&lt;/C&gt;&lt;D xsi:type="xsd:double"&gt;2042631&lt;/D&gt;&lt;/FQL&gt;&lt;FQL&gt;&lt;Q&gt;US1729674242^SUS_CARB_TOT_EMISS(NOW,NOW)&lt;/Q&gt;&lt;R&gt;1&lt;/R&gt;&lt;C&gt;1&lt;/C&gt;&lt;D xsi:type="xsd:double"&gt;616900&lt;/D&gt;&lt;/FQL&gt;&lt;FQL&gt;&lt;Q&gt;US7475251036^SUS_CARB_TOT_EMISS(NOW,NOW)&lt;/Q&gt;&lt;R&gt;1&lt;/R&gt;&lt;C&gt;1&lt;/C&gt;&lt;D xsi:type="xsd:double"&gt;189350&lt;/D&gt;&lt;/FQL&gt;&lt;FQL&gt;&lt;Q&gt;US2358511028^SUS_CARB_TOT_EMISS(NOW,NOW)&lt;/Q&gt;&lt;R&gt;1&lt;/R&gt;&lt;C&gt;1&lt;/C&gt;&lt;D xsi:type="xsd:double"&gt;311119.06&lt;/D&gt;&lt;/FQL&gt;&lt;FQL&gt;&lt;Q&gt;US9078181081^SUS_CARB_TOT_EMISS(NOW,NOW)&lt;/Q&gt;&lt;R&gt;0&lt;/R&gt;&lt;C&gt;0&lt;/C&gt;&lt;/FQL&gt;&lt;FQL&gt;&lt;Q&gt;US65339F1012^SUS_CARB_TOT_EMISS(NOW,NOW)&lt;/Q&gt;&lt;R&gt;1&lt;/R&gt;&lt;C&gt;1&lt;/C&gt;&lt;D xsi:type="xsd:double"&gt;48432865.17&lt;/D&gt;&lt;/FQL&gt;&lt;FQL&gt;&lt;Q&gt;GB00B10RZP78^SUS_CARB_TOT_EMISS(NOW,NOW)&lt;/Q&gt;&lt;R&gt;1&lt;/R&gt;&lt;C&gt;1&lt;/C&gt;&lt;D xsi:type="xsd:double"&gt;1036831&lt;/D&gt;&lt;/FQL&gt;&lt;FQL&gt;&lt;Q&gt;HK0000069689^SUS_CARB_TOT_EMISS(NOW,NOW)&lt;/Q&gt;&lt;R&gt;1&lt;/R&gt;&lt;C&gt;1&lt;/C&gt;&lt;D xsi:type="xsd:double"&gt;48903&lt;/D&gt;&lt;/FQL&gt;&lt;FQL&gt;&lt;Q&gt;IE00BZ12WP82^SUS_CARB_TOT_EMISS(NOW,NOW)&lt;/Q&gt;&lt;R&gt;0&lt;/R&gt;&lt;C&gt;0&lt;/C&gt;&lt;/FQL&gt;&lt;FQL&gt;&lt;Q&gt;US0311621009^SUS_CARB_TOT_EMISS(NOW,NOW)&lt;/Q&gt;&lt;R&gt;1&lt;/R&gt;&lt;C&gt;1&lt;/C&gt;&lt;D xsi:type="xsd:double"&gt;249000&lt;/D&gt;&lt;/FQL&gt;&lt;FQL&gt;&lt;Q&gt;US0970231058^SUS_CARB_TOT_EMISS(NOW,NOW)&lt;/Q&gt;&lt;R&gt;1&lt;/R&gt;&lt;C&gt;1&lt;/C&gt;&lt;D xsi:type="xsd:double"&gt;1484000&lt;/D&gt;&lt;/FQL&gt;&lt;FQL&gt;&lt;Q&gt;US1101221083^SUS_CARB_TOT_EMISS(NOW,NOW)&lt;/Q&gt;&lt;R&gt;1&lt;/R&gt;&lt;C&gt;1&lt;/C&gt;&lt;D xsi:type="xsd:double"&gt;284000&lt;/D&gt;&lt;/FQL&gt;&lt;FQL&gt;&lt;Q&gt;US5486611073^SUS_CARB_TOT_EMISS(NOW,NOW)&lt;/Q&gt;&lt;R&gt;0&lt;/R&gt;&lt;C&gt;0&lt;/C&gt;&lt;/FQL&gt;&lt;FQL&gt;&lt;Q&gt;US7181721090^SUS_CARB_TOT_EMISS(NOW,NOW)&lt;/Q&gt;&lt;R&gt;1&lt;/R&gt;&lt;C&gt;1&lt;/C&gt;&lt;D xsi:type="xsd:double"&gt;844532&lt;/D&gt;&lt;/FQL&gt;&lt;FQL&gt;&lt;Q&gt;DE0007164600^SUS_CARB_TOT_EMISS(NOW,NOW)&lt;/Q&gt;&lt;R&gt;0&lt;/R&gt;&lt;C&gt;0&lt;/C&gt;&lt;/FQL&gt;&lt;FQL&gt;&lt;Q&gt;JP3435000009^SUS_CARB_TOT_EMISS(NOW,NOW)&lt;/Q&gt;&lt;R&gt;1&lt;/R&gt;&lt;C&gt;1&lt;/C&gt;&lt;D xsi:type="xsd:double"&gt;1339005&lt;/D&gt;&lt;/FQL&gt;&lt;FQL&gt;&lt;Q&gt;GB0009895292^SUS_CARB_TOT_EMISS(NOW,NOW)&lt;/Q&gt;&lt;R&gt;0&lt;/R&gt;&lt;C&gt;0&lt;/C&gt;&lt;/FQL&gt;&lt;FQL&gt;&lt;Q&gt;CA7800871021^SUS_CARB_TOT_EMISS(NOW,NOW)&lt;/Q&gt;&lt;R&gt;1&lt;/R&gt;&lt;C&gt;1&lt;/C&gt;&lt;D xsi:type="xsd:double"&gt;113953&lt;/D&gt;&lt;/FQL&gt;&lt;FQL&gt;&lt;Q&gt;US8552441094^SUS_CARB_TOT_EMISS(NOW,NOW)&lt;/Q&gt;&lt;R&gt;0&lt;/R&gt;&lt;C&gt;0&lt;/C&gt;&lt;/FQL&gt;&lt;FQL&gt;&lt;Q&gt;US68389X1054^SUS_CARB_TOT_EMISS(NOW,NOW)&lt;/Q&gt;&lt;R&gt;1&lt;/R&gt;&lt;C&gt;1&lt;/C&gt;&lt;D xsi:type="xsd:double"&gt;507001&lt;/D&gt;&lt;/FQL&gt;&lt;FQL&gt;&lt;Q&gt;US1491231015^SUS_CARB_TOT_EMISS(NOW,NOW)&lt;/Q&gt;&lt;R&gt;1&lt;/R&gt;&lt;C&gt;1&lt;/C&gt;&lt;D xsi:type="xsd:double"&gt;1831000&lt;/D&gt;&lt;/FQL&gt;&lt;FQL&gt;&lt;Q&gt;DE0007236101^SUS_CARB_TOT_EMISS(NOW,NOW)&lt;/Q&gt;&lt;R&gt;1&lt;/R&gt;&lt;C&gt;1&lt;/C&gt;&lt;D xsi:type="xsd:double"&gt;1280000&lt;/D&gt;&lt;/FQL&gt;&lt;FQL&gt;&lt;Q&gt;FR0000120271^SUS_CARB_TOT_EMISS(NOW,NOW)&lt;/Q&gt;&lt;R&gt;0&lt;/R&gt;&lt;C&gt;0&lt;/C&gt;&lt;/FQL&gt;&lt;FQL&gt;&lt;Q&gt;CA82509L1076^SUS_CARB_TOT_EMISS(NOW,NOW)&lt;/Q&gt;&lt;R&gt;1&lt;/R&gt;&lt;C&gt;1&lt;/C&gt;&lt;D xsi:type="xsd:double"&gt;1486&lt;/D&gt;&lt;/FQL&gt;&lt;FQL&gt;&lt;Q&gt;US0382221051^SUS_CARB_TOT_EMISS(NOW,NOW)&lt;/Q&gt;&lt;R&gt;0&lt;/R&gt;&lt;C&gt;0&lt;/C&gt;&lt;/FQL&gt;&lt;FQL&gt;&lt;Q&gt;US9113121068^SUS_CARB_TOT_EMISS(NOW,NOW)&lt;/Q&gt;&lt;R&gt;1&lt;/R&gt;&lt;C&gt;1&lt;/C&gt;&lt;D xsi:type="xsd:double"&gt;14954000&lt;/D&gt;&lt;/FQL&gt;&lt;FQL&gt;&lt;Q&gt;GB0005405286^SUS_CARB_TOT_EMISS(NOW,NOW)&lt;/Q&gt;&lt;R&gt;0&lt;/R&gt;&lt;C&gt;0&lt;/C&gt;&lt;/FQL&gt;&lt;FQL&gt;&lt;Q&gt;US4592001014^SUS_CARB_TOT_EMISS(NOW,NOW)&lt;/Q&gt;&lt;R&gt;1&lt;/R&gt;&lt;C&gt;1&lt;/C&gt;&lt;D xsi:type="xsd:double"&gt;902980&lt;/D&gt;&lt;/FQL&gt;&lt;FQL&gt;&lt;Q&gt;US2441991054^SUS_CARB_TOT_EMISS(NOW,NOW)&lt;/Q&gt;&lt;R&gt;1&lt;/R&gt;&lt;C&gt;1&lt;/C&gt;&lt;D xsi:type="xsd:double"&gt;932934.45&lt;/D&gt;&lt;/FQL&gt;&lt;FQL&gt;&lt;Q&gt;CA8911605092^SUS_CARB_TOT_EMISS(NOW,NOW)&lt;/Q&gt;&lt;R&gt;1&lt;/R&gt;&lt;C&gt;1&lt;/C&gt;&lt;D xsi:type="xsd:double"&gt;158077&lt;/D&gt;&lt;/FQL&gt;&lt;FQL&gt;&lt;Q&gt;US75513E1010^SUS_CARB_TOT_EMISS(NOW,NOW)&lt;/Q&gt;&lt;R&gt;0&lt;/R&gt;&lt;C&gt;0&lt;/C&gt;&lt;/FQL&gt;&lt;FQL&gt;&lt;Q&gt;AU000000CBA7^SUS_CARB_TOT_EMISS(NOW,NOW)&lt;/Q&gt;&lt;R&gt;1&lt;/R&gt;&lt;C&gt;1&lt;/C&gt;&lt;D xsi:type="xsd:double"&gt;86381&lt;/D&gt;&lt;/FQL&gt;&lt;FQL&gt;&lt;Q&gt;US3696041033^SUS_CARB_TOT_EMISS(NOW,NOW)&lt;/Q&gt;&lt;R&gt;1&lt;/R&gt;&lt;C&gt;1&lt;/C&gt;&lt;D xsi:type="xsd:double"&gt;2390000&lt;/D&gt;&lt;/FQL&gt;&lt;FQL&gt;&lt;Q&gt;DK0060534915^SUS_CARB_TOT_EMISS(NOW,NOW)&lt;/Q&gt;&lt;R&gt;1&lt;/R&gt;&lt;C&gt;1&lt;/C&gt;&lt;D xsi:type="xsd:double"&gt;239498&lt;/D&gt;&lt;/FQL&gt;&lt;FQL&gt;&lt;Q&gt;FR0000120578^SUS_CARB_TOT_EMISS(NOW,NOW)&lt;/Q&gt;&lt;R&gt;0&lt;/R&gt;&lt;C&gt;0&lt;/C&gt;&lt;/FQL&gt;&lt;FQL&gt;&lt;Q&gt;US38141G1040^SUS_CARB_TOT_EMISS(NOW,NOW)&lt;/Q&gt;&lt;R&gt;0&lt;/R&gt;&lt;C&gt;0&lt;/C&gt;&lt;/FQL&gt;&lt;FQL&gt;&lt;Q&gt;JP3436100006^SUS_CARB_TOT_EMISS(NOW,NOW)&lt;/Q&gt;&lt;R&gt;0&lt;/R&gt;&lt;C&gt;0&lt;/C&gt;&lt;/FQL&gt;&lt;FQL&gt;&lt;Q&gt;US88579Y1010^SUS_CARB_TOT_EMISS(NOW,NOW)&lt;/Q&gt;&lt;R&gt;1&lt;/R&gt;&lt;C&gt;1&lt;/C&gt;&lt;D xsi:type="xsd:double"&gt;5830000&lt;/D&gt;&lt;/FQL&gt;&lt;FQL&gt;&lt;Q&gt;US6174464486^SUS_CARB_TOT_EMISS(NOW,NOW)&lt;/Q&gt;&lt;R&gt;1&lt;/R&gt;&lt;C&gt;1&lt;/C&gt;&lt;D xsi:type="xsd:double"&gt;207432.72&lt;/D&gt;&lt;/FQL&gt;&lt;FQL&gt;&lt;Q&gt;US09247X1019^SUS_CARB_TOT_EMISS(NOW,NOW)&lt;/Q&gt;&lt;R&gt;1&lt;/R&gt;&lt;C&gt;1&lt;/C&gt;&lt;D xsi:type="xsd:double"&gt;25958&lt;/D&gt;&lt;/FQL&gt;&lt;FQL&gt;&lt;Q&gt;US8085131055^SUS_CARB_TOT_EMISS(NOW,NOW)&lt;/Q&gt;&lt;R&gt;1&lt;/R&gt;&lt;C&gt;1&lt;/C&gt;&lt;D xsi:type="xsd:double"&gt;58361.26&lt;/D&gt;&lt;/FQL&gt;&lt;FQL&gt;&lt;Q&gt;US03027X1000^SUS_CARB_TOT_EMISS(NOW,NOW)&lt;/Q&gt;&lt;R&gt;1&lt;/R&gt;&lt;C&gt;1&lt;/C&gt;&lt;D xsi:type="xsd:double"&gt;2336902&lt;/D&gt;&lt;/FQL&gt;&lt;FQL&gt;&lt;Q&gt;DE0008404005^SUS_CARB_TOT_EMISS(NOW,NOW)&lt;/Q&gt;&lt;R&gt;1&lt;/R&gt;&lt;C&gt;1&lt;/C&gt;&lt;D xsi:type="xsd:double"&gt;266326&lt;/D&gt;&lt;/FQL&gt;&lt;FQL&gt;&lt;Q&gt;US5398301094^SUS_CARB_TOT_EMISS(NOW,NOW)&lt;/Q&gt;&lt;R&gt;0&lt;/R&gt;&lt;C&gt;0&lt;/C&gt;&lt;/FQL&gt;&lt;FQL&gt;&lt;Q&gt;AU000000BHP4^SUS_CARB_TOT_EMISS(NOW,NOW)&lt;/Q&gt;&lt;R&gt;1&lt;/R&gt;&lt;C&gt;1&lt;/C&gt;&lt;D xsi:type="xsd:double"&gt;14700000&lt;/D&gt;&lt;/FQL&gt;&lt;FQL&gt;&lt;Q&gt;US90353T1007^SUS_CARB_TOT_EMISS(NOW,NOW)&lt;/Q&gt;&lt;R&gt;0&lt;/R&gt;&lt;C&gt;0&lt;/C&gt;&lt;/FQL&gt;&lt;FQL&gt;&lt;Q&gt;US4612021034^SUS_CARB_TOT_EMISS(NOW,NOW)&lt;/Q&gt;&lt;R&gt;1&lt;/R&gt;&lt;C&gt;1&lt;/C&gt;&lt;D xsi:type="xsd:double"&gt;7048&lt;/D&gt;&lt;/FQL&gt;&lt;FQL&gt;&lt;Q&gt;US87612E1064^SUS_CARB_TOT_EMISS(NOW,NOW)&lt;/Q&gt;&lt;R&gt;0&lt;/R&gt;&lt;C&gt;0&lt;/C&gt;&lt;/FQL&gt;&lt;FQL&gt;&lt;Q&gt;US5951121038^SUS_CARB_TOT_EMISS(NOW,NOW)&lt;/Q&gt;&lt;R&gt;0&lt;/R&gt;&lt;C&gt;0&lt;/C&gt;&lt;/FQL&gt;&lt;FQL&gt;&lt;Q&gt;US1266501006^SUS_CARB_TOT_EMISS(NOW,NOW)&lt;/Q&gt;&lt;R&gt;0&lt;/R&gt;&lt;C&gt;0&lt;/C&gt;&lt;/FQL&gt;&lt;FQL&gt;&lt;Q&gt;US81762P1021^SUS_CARB_TOT_EMISS(NOW,NOW)&lt;/Q&gt;&lt;R&gt;0&lt;/R&gt;&lt;C&gt;0&lt;/C&gt;&lt;/FQL&gt;&lt;FQL&gt;&lt;Q&gt;GB0002374006^SUS_CARB_TOT_EMISS(NOW,NOW)&lt;/Q&gt;&lt;R&gt;0&lt;/R&gt;&lt;C&gt;0&lt;/C&gt;&lt;/FQL&gt;&lt;FQL&gt;&lt;Q&gt;US09857L1089^SUS_CARB_TOT_EMISS(NOW,NOW)&lt;/Q&gt;&lt;R&gt;1&lt;/R&gt;&lt;C&gt;1&lt;/C&gt;&lt;D xsi:type="xsd:double"&gt;66219&lt;/D&gt;&lt;/FQL&gt;&lt;FQL&gt;&lt;Q&gt;US02209S1033^SUS_CARB_TOT_EMISS(NOW,NOW)&lt;/Q&gt;&lt;R&gt;0&lt;/R&gt;&lt;C&gt;0&lt;/C&gt;&lt;/FQL&gt;&lt;FQL&gt;&lt;Q&gt;US0079031078^SUS_CARB_TOT_EMISS(NOW,NOW)&lt;/Q&gt;&lt;R&gt;0&lt;/R&gt;&lt;C&gt;0&lt;/C&gt;&lt;/FQL&gt;&lt;FQL&gt;&lt;Q&gt;FR0000120321^SUS_CARB_TOT_EMISS(NOW,NOW)&lt;/Q&gt;&lt;R&gt;1&lt;/R&gt;&lt;C&gt;1&lt;/C&gt;&lt;D xsi:type="xsd:double"&gt;80300&lt;/D&gt;&lt;/FQL&gt;&lt;FQL&gt;&lt;Q&gt;US0258161092^SUS_CARB_TOT_EMISS(NOW,NOW)&lt;/Q&gt;&lt;R&gt;0&lt;/R&gt;&lt;C&gt;0&lt;/C&gt;&lt;/FQL&gt;&lt;FQL&gt;&lt;Q&gt;AU000000CSL8^SUS_CARB_TOT_EMISS(NOW,NOW)&lt;/Q&gt;&lt;R&gt;1&lt;/R&gt;&lt;C&gt;1&lt;/C&gt;&lt;D xsi:type="xsd:double"&gt;319000&lt;/D&gt;&lt;/FQL&gt;&lt;FQL&gt;&lt;Q&gt;INE002A01018^SUS_CARB_TOT_EMISS(NOW,NOW)&lt;/Q&gt;&lt;R&gt;1&lt;/R&gt;&lt;C&gt;1&lt;/C&gt;&lt;D xsi:type="xsd:double"&gt;27230648.91&lt;/D&gt;&lt;/FQL&gt;&lt;FQL&gt;&lt;Q&gt;ZAE000015889^SUS_CARB_TOT_EMISS(NOW,NOW)&lt;/Q&gt;&lt;R&gt;1&lt;/R&gt;&lt;C&gt;1&lt;/C&gt;&lt;D xsi:type="xsd:double"&gt;94342&lt;/D&gt;&lt;/FQL&gt;&lt;FQL&gt;&lt;Q&gt;GB0009252882^SUS_CARB_TOT_EMISS(NOW,NOW)&lt;/Q&gt;&lt;R&gt;1&lt;/R&gt;&lt;C&gt;1&lt;/C&gt;&lt;D xsi:type="xsd:double"&gt;1385000&lt;/D&gt;&lt;/FQL&gt;&lt;FQL&gt;&lt;Q&gt;US0367521038^SUS_CARB_TOT_EMISS(NOW,NOW)&lt;/Q&gt;&lt;R&gt;0&lt;/R&gt;&lt;C&gt;0&lt;/C&gt;&lt;/FQL&gt;&lt;FQL&gt;&lt;Q&gt;INE040A01034^SUS_CARB_TOT_EMISS(NOW,NOW)&lt;/Q&gt;&lt;R&gt;0&lt;/R&gt;&lt;C&gt;0&lt;/C&gt;&lt;/FQL&gt;&lt;FQL&gt;&lt;Q&gt;US1255231003^SUS_CARB_TOT_EMISS(NOW,NOW)&lt;/Q&gt;&lt;R&gt;0&lt;/R&gt;&lt;C&gt;0&lt;/C&gt;&lt;/FQL&gt;&lt;FQL&gt;&lt;Q&gt;US31620M1062^SUS_CARB_TOT_EMISS(NOW,NOW)&lt;/Q&gt;&lt;R&gt;0&lt;/R&gt;&lt;C&gt;0&lt;/C&gt;&lt;/FQL&gt;&lt;FQL&gt;&lt;Q&gt;US8522341036^SUS_CARB_TOT_EMISS(NOW,NOW)&lt;/Q&gt;&lt;R&gt;0&lt;/R&gt;&lt;C&gt;0&lt;/C&gt;&lt;/FQL&gt;&lt;FQL&gt;&lt;Q&gt;JP3236200006^SUS_CARB_TOT_EMISS(NOW,NOW)&lt;/Q&gt;&lt;R&gt;1&lt;/R&gt;&lt;C&gt;1&lt;/C&gt;&lt;D xsi:type="xsd:double"&gt;2821&lt;/D&gt;&lt;/FQL&gt;&lt;FQL&gt;&lt;Q&gt;US46120E6023^SUS_CARB_TOT_EMISS(NOW,NOW)&lt;/Q&gt;&lt;R&gt;1&lt;/R&gt;&lt;C&gt;1&lt;/C&gt;&lt;D xsi:type="xsd:double"&gt;70851.21&lt;/D&gt;&lt;/FQL&gt;&lt;FQL&gt;&lt;Q&gt;FR0000121972^SUS_CARB_TOT_EMISS(NOW,NOW)&lt;/Q&gt;&lt;R&gt;1&lt;/R&gt;&lt;C&gt;1&lt;/C&gt;&lt;D xsi:type="xsd:double"&gt;641253&lt;/D&gt;&lt;/FQL&gt;&lt;FQL&gt;&lt;Q&gt;US5128071082^SUS_CARB_TOT_EMISS(NOW,NOW)&lt;/Q&gt;&lt;R&gt;1&lt;/R&gt;&lt;C&gt;1&lt;/C&gt;&lt;D xsi:type="xsd:double"&gt;111478&lt;/D&gt;&lt;/FQL&gt;&lt;FQL&gt;&lt;Q&gt;US16119P1084^SUS_CARB_TOT_EMISS(NOW,NOW)&lt;/Q&gt;&lt;R&gt;1&lt;/R&gt;&lt;C&gt;1&lt;/C&gt;&lt;D xsi:type="xsd:double"&gt;797812.75&lt;/D&gt;&lt;/FQL&gt;&lt;FQL&gt;&lt;Q&gt;US78409V1044^SUS_CARB_TOT_EMISS(NOW,NOW)&lt;/Q&gt;&lt;R&gt;1&lt;/R&gt;&lt;C&gt;1&lt;/C&gt;&lt;D xsi:type="xsd:double"&gt;33110.58&lt;/D&gt;&lt;/FQL&gt;&lt;FQL&gt;&lt;Q&gt;US6092071058^SUS_CARB_TOT_EMISS(NOW,NOW)&lt;/Q&gt;&lt;R&gt;1&lt;/R&gt;&lt;C&gt;1&lt;/C&gt;&lt;D xsi:type="xsd:double"&gt;1795191&lt;/D&gt;&lt;/FQL&gt;&lt;FQL&gt;&lt;Q&gt;GB0002875804^SUS_CARB_TOT_EMISS(NOW,NOW)&lt;/Q&gt;&lt;R&gt;0&lt;/R&gt;&lt;C&gt;0&lt;/C&gt;&lt;/FQL&gt;&lt;FQL&gt;&lt;Q&gt;JP3970300004^SUS_CARB_TOT_EMISS(NOW,NOW)&lt;/Q&gt;&lt;R&gt;1&lt;/R&gt;&lt;C&gt;1&lt;/C&gt;&lt;D xsi:type="xsd:double"&gt;6914&lt;/D&gt;&lt;/FQL&gt;&lt;FQL&gt;&lt;Q&gt;GB0007980591^SUS_CARB_TOT_EMISS(NOW,NOW)&lt;/Q&gt;&lt;R&gt;1&lt;/R&gt;&lt;C&gt;1&lt;/C&gt;&lt;D xsi:type="xsd:double"&gt;54400000&lt;/D&gt;&lt;/FQL&gt;&lt;FQL&gt;&lt;Q&gt;CA1363751027^SUS_CARB_TOT_EMISS(NOW,NOW)&lt;/Q&gt;&lt;R&gt;1&lt;/R&gt;&lt;C&gt;1&lt;/C&gt;&lt;D xsi:type="xsd:double"&gt;5934096&lt;/D&gt;&lt;/FQL&gt;&lt;FQL&gt;&lt;Q&gt;CNE1000002H1^SUS_CARB_TOT_EMISS(NOW,NOW)&lt;/Q&gt;&lt;R&gt;1&lt;/R&gt;&lt;C&gt;1&lt;/C&gt;&lt;D xsi:type="xsd:double"&gt;272029.03&lt;/D&gt;&lt;/FQL&gt;&lt;FQL&gt;&lt;Q&gt;GB0007188757^SUS_CARB_TOT_EMISS(NOW,NOW)&lt;/Q&gt;&lt;R&gt;0&lt;/R&gt;&lt;C&gt;0&lt;/C&gt;&lt;/FQL&gt;&lt;FQL&gt;&lt;Q&gt;US8636671013^SUS_CARB_TOT_EMISS(NOW,NOW)&lt;/Q&gt;&lt;R&gt;1&lt;/R&gt;&lt;C&gt;1&lt;/C&gt;&lt;D xsi:type="xsd:double"&gt;246565.03&lt;/D&gt;&lt;/FQL&gt;&lt;FQL&gt;&lt;Q&gt;US3755581036^SUS_CARB_TOT_EMISS(NOW,NOW)&lt;/Q&gt;&lt;R&gt;1&lt;/R&gt;&lt;C&gt;1&lt;/C&gt;&lt;D xsi:type="xsd:double"&gt;73735&lt;/D&gt;&lt;/FQL&gt;&lt;FQL&gt;&lt;Q&gt;GB00B03MLX29^SUS_CARB_TOT_EMISS(NOW,NOW)&lt;/Q&gt;&lt;R&gt;1&lt;/R&gt;&lt;C&gt;1&lt;/C&gt;&lt;D xsi:type="xsd:double"&gt;79500000&lt;/D&gt;&lt;/FQL&gt;&lt;FQL&gt;&lt;Q&gt;US0530151036^SUS_CARB_TOT_EMISS(NOW,NOW)&lt;/Q&gt;&lt;R&gt;0&lt;/R&gt;&lt;C&gt;0&lt;/C&gt;&lt;/FQL&gt;&lt;FQL&gt;&lt;Q&gt;US8725401090^SUS_CARB_TOT_EMISS(NOW,NOW)&lt;/Q&gt;&lt;R&gt;1&lt;/R&gt;&lt;C&gt;1&lt;/C&gt;&lt;D xsi:type="xsd:double"&gt;782883&lt;/D&gt;&lt;/FQL&gt;&lt;FQL&gt;&lt;Q&gt;US89832Q1094^SUS_CARB_TOT_EMISS(NOW,NOW)&lt;/Q&gt;&lt;R&gt;0&lt;/R&gt;&lt;C&gt;0&lt;/C&gt;&lt;/FQL&gt;&lt;FQL&gt;&lt;Q&gt;US74340W1036^SUS_CARB_TOT_EMISS(NOW,NOW)&lt;/Q&gt;&lt;R&gt;0&lt;/R&gt;&lt;C&gt;0&lt;/C&gt;&lt;/FQL&gt;&lt;FQL&gt;&lt;Q&gt;FR0000120073^SUS_CARB_TOT_EMISS(NOW,NOW)&lt;/Q&gt;&lt;R&gt;1&lt;/R&gt;&lt;C&gt;1&lt;/C&gt;&lt;D xsi:type="xsd:double"&gt;27848000&lt;/D&gt;&lt;/FQL&gt;&lt;FQL&gt;&lt;Q&gt;IT0003128367^SUS_CARB_TOT_EMISS(NOW,NOW)&lt;/Q&gt;&lt;R&gt;1&lt;/R&gt;&lt;C&gt;1&lt;/C&gt;&lt;D xsi:type="xsd:double"&gt;75350000&lt;/D&gt;&lt;/FQL&gt;&lt;FQL&gt;&lt;Q&gt;DE000BASF111^SUS_CARB_TOT_EMISS(NOW,NOW)&lt;/Q&gt;&lt;R&gt;1&lt;/R&gt;&lt;C&gt;1&lt;/C&gt;&lt;D xsi:type="xsd:double"&gt;20112000&lt;/D&gt;&lt;/FQL&gt;&lt;FQL&gt;&lt;Q&gt;CA0641491075^SUS_CARB_TOT_EMISS(NOW,NOW)&lt;/Q&gt;&lt;R&gt;0&lt;/R&gt;&lt;C&gt;0&lt;/C&gt;&lt;/FQL&gt;&lt;FQL&gt;&lt;Q&gt;ES0144580Y14^SUS_CARB_TOT_EMISS(NOW,NOW)&lt;/Q&gt;&lt;R&gt;1&lt;/R&gt;&lt;C&gt;1&lt;/C&gt;&lt;D xsi:type="xsd:double"&gt;15737620&lt;/D&gt;&lt;/FQL&gt;&lt;FQL&gt;&lt;Q&gt;US9029733048^SUS_CARB_TOT_EMISS(NOW,NOW)&lt;/Q&gt;&lt;R&gt;1&lt;/R&gt;&lt;C&gt;1&lt;/C&gt;&lt;D xsi:type="xsd:double"&gt;162275.81&lt;/D&gt;&lt;/FQL&gt;&lt;FQL&gt;&lt;Q&gt;DE0007100000^SUS_CARB_TOT_EMISS(NOW,NOW)&lt;/Q&gt;&lt;R&gt;0&lt;/R&gt;&lt;C&gt;0&lt;/C&gt;&lt;/FQL&gt;&lt;FQL&gt;&lt;Q&gt;INE009A01021^SUS_CARB_TOT_EMISS(NOW,NOW)&lt;/Q&gt;&lt;R&gt;1&lt;/R&gt;&lt;C&gt;1&lt;/C&gt;&lt;D xsi:type="xsd:double"&gt;131775&lt;/D&gt;</t>
        </r>
      </text>
    </comment>
    <comment ref="A85" authorId="0" shapeId="0" xr:uid="{F36F8D68-8246-4687-8165-8EECDFE8DD7C}">
      <text>
        <r>
          <rPr>
            <b/>
            <sz val="9"/>
            <color indexed="81"/>
            <rFont val="Tahoma"/>
            <family val="2"/>
          </rPr>
          <t>&lt;/FQL&gt;&lt;FQL&gt;&lt;Q&gt;US98978V1035^SUS_CARB_TOT_EMISS(NOW,NOW)&lt;/Q&gt;&lt;R&gt;1&lt;/R&gt;&lt;C&gt;1&lt;/C&gt;&lt;D xsi:type="xsd:double"&gt;170376.09&lt;/D&gt;&lt;/FQL&gt;&lt;FQL&gt;&lt;Q&gt;US6934751057^SUS_CARB_TOT_EMISS(NOW,NOW)&lt;/Q&gt;&lt;R&gt;1&lt;/R&gt;&lt;C&gt;1&lt;/C&gt;&lt;D xsi:type="xsd:double"&gt;161559.53&lt;/D&gt;&lt;/FQL&gt;&lt;FQL&gt;&lt;Q&gt;US22822V1017^SUS_CARB_TOT_EMISS(NOW,NOW)&lt;/Q&gt;&lt;R&gt;0&lt;/R&gt;&lt;C&gt;0&lt;/C&gt;&lt;/FQL&gt;&lt;FQL&gt;&lt;Q&gt;CA29250N1050^SUS_CARB_TOT_EMISS(NOW,NOW)&lt;/Q&gt;&lt;R&gt;1&lt;/R&gt;&lt;C&gt;1&lt;/C&gt;&lt;D xsi:type="xsd:double"&gt;13470000&lt;/D&gt;&lt;/FQL&gt;&lt;FQL&gt;&lt;Q&gt;US1264081035^SUS_CARB_TOT_EMISS(NOW,NOW)&lt;/Q&gt;&lt;R&gt;0&lt;/R&gt;&lt;C&gt;0&lt;/C&gt;&lt;/FQL&gt;&lt;FQL&gt;&lt;Q&gt;US12572Q1058^SUS_CARB_TOT_EMISS(NOW,NOW)&lt;/Q&gt;&lt;R&gt;0&lt;/R&gt;&lt;C&gt;0&lt;/C&gt;&lt;/FQL&gt;&lt;FQL&gt;&lt;Q&gt;BRVALEACNOR0^SUS_CARB_TOT_EMISS(NOW,NOW)&lt;/Q&gt;&lt;R&gt;1&lt;/R&gt;&lt;C&gt;1&lt;/C&gt;&lt;D xsi:type="xsd:double"&gt;12600000&lt;/D&gt;&lt;/FQL&gt;&lt;FQL&gt;&lt;Q&gt;US37045V1008^SUS_CARB_TOT_EMISS(NOW,NOW)&lt;/Q&gt;&lt;R&gt;0&lt;/R&gt;&lt;C&gt;0&lt;/C&gt;&lt;/FQL&gt;&lt;FQL&gt;&lt;Q&gt;US00507V1098^SUS_CARB_TOT_EMISS(NOW,NOW)&lt;/Q&gt;&lt;R&gt;0&lt;/R&gt;&lt;C&gt;0&lt;/C&gt;&lt;/FQL&gt;&lt;FQL&gt;&lt;Q&gt;CNE1000003X6^SUS_CARB_TOT_EMISS(NOW,NOW)&lt;/Q&gt;&lt;R&gt;1&lt;/R&gt;&lt;C&gt;1&lt;/C&gt;&lt;D xsi:type="xsd:double"&gt;727761&lt;/D&gt;&lt;/FQL&gt;&lt;FQL&gt;&lt;Q&gt;US20825C1045^SUS_CARB_TOT_EMISS(NOW,NOW)&lt;/Q&gt;&lt;R&gt;0&lt;/R&gt;&lt;C&gt;0&lt;/C&gt;&lt;/FQL&gt;&lt;FQL&gt;&lt;Q&gt;CH0044328745^SUS_CARB_TOT_EMISS(NOW,NOW)&lt;/Q&gt;&lt;R&gt;0&lt;/R&gt;&lt;C&gt;0&lt;/C&gt;&lt;/FQL&gt;&lt;FQL&gt;&lt;Q&gt;US26441C2044^SUS_CARB_TOT_EMISS(NOW,NOW)&lt;/Q&gt;&lt;R&gt;1&lt;/R&gt;&lt;C&gt;1&lt;/C&gt;&lt;D xsi:type="xsd:double"&gt;88950758.96&lt;/D&gt;&lt;/FQL&gt;&lt;FQL&gt;&lt;Q&gt;US0758871091^SUS_CARB_TOT_EMISS(NOW,NOW)&lt;/Q&gt;&lt;R&gt;1&lt;/R&gt;&lt;C&gt;1&lt;/C&gt;&lt;D xsi:type="xsd:double"&gt;359570&lt;/D&gt;&lt;/FQL&gt;&lt;FQL&gt;&lt;Q&gt;FR0000131104^SUS_CARB_TOT_EMISS(NOW,NOW)&lt;/Q&gt;&lt;R&gt;1&lt;/R&gt;&lt;C&gt;1&lt;/C&gt;&lt;D xsi:type="xsd:double"&gt;341976&lt;/D&gt;&lt;/FQL&gt;&lt;FQL&gt;&lt;Q&gt;HK0388045442^SUS_CARB_TOT_EMISS(NOW,NOW)&lt;/Q&gt;&lt;R&gt;0&lt;/R&gt;&lt;C&gt;0&lt;/C&gt;&lt;/FQL&gt;&lt;FQL&gt;&lt;Q&gt;JP3371200001^SUS_CARB_TOT_EMISS(NOW,NOW)&lt;/Q&gt;&lt;R&gt;0&lt;/R&gt;&lt;C&gt;0&lt;/C&gt;&lt;/FQL&gt;&lt;FQL&gt;&lt;Q&gt;US4523081093^SUS_CARB_TOT_EMISS(NOW,NOW)&lt;/Q&gt;&lt;R&gt;1&lt;/R&gt;&lt;C&gt;1&lt;/C&gt;&lt;D xsi:type="xsd:double"&gt;603937&lt;/D&gt;&lt;/FQL&gt;&lt;FQL&gt;&lt;Q&gt;US31428X1063^SUS_CARB_TOT_EMISS(NOW,NOW)&lt;/Q&gt;&lt;R&gt;1&lt;/R&gt;&lt;C&gt;1&lt;/C&gt;&lt;D xsi:type="xsd:double"&gt;16402161&lt;/D&gt;&lt;/FQL&gt;&lt;FQL&gt;&lt;Q&gt;JP3902900004^SUS_CARB_TOT_EMISS(NOW,NOW)&lt;/Q&gt;&lt;R&gt;1&lt;/R&gt;&lt;C&gt;1&lt;/C&gt;&lt;D xsi:type="xsd:double"&gt;197665&lt;/D&gt;&lt;/FQL&gt;&lt;FQL&gt;&lt;Q&gt;AU000000WBC1^SUS_CARB_TOT_EMISS(NOW,NOW)&lt;/Q&gt;&lt;R&gt;1&lt;/R&gt;&lt;C&gt;1&lt;/C&gt;&lt;D xsi:type="xsd:double"&gt;121168&lt;/D&gt;&lt;/FQL&gt;&lt;FQL&gt;&lt;Q&gt;US6558441084^SUS_CARB_TOT_EMISS(NOW,NOW)&lt;/Q&gt;&lt;R&gt;1&lt;/R&gt;&lt;C&gt;1&lt;/C&gt;&lt;D xsi:type="xsd:double"&gt;4985521&lt;/D&gt;&lt;/FQL&gt;&lt;FQL&gt;&lt;Q&gt;US1941621039^SUS_CARB_TOT_EMISS(NOW,NOW)&lt;/Q&gt;&lt;R&gt;1&lt;/R&gt;&lt;C&gt;1&lt;/C&gt;&lt;D xsi:type="xsd:double"&gt;474000&lt;/D&gt;&lt;/FQL&gt;&lt;FQL&gt;&lt;Q&gt;US58733R1023^SUS_CARB_TOT_EMISS(NOW,NOW)&lt;/Q&gt;&lt;R&gt;1&lt;/R&gt;&lt;C&gt;1&lt;/C&gt;&lt;D xsi:type="xsd:double"&gt;13161&lt;/D&gt;&lt;/FQL&gt;&lt;FQL&gt;&lt;Q&gt;US3377381088^SUS_CARB_TOT_EMISS(NOW,NOW)&lt;/Q&gt;&lt;R&gt;0&lt;/R&gt;&lt;C&gt;0&lt;/C&gt;&lt;/FQL&gt;&lt;FQL&gt;&lt;Q&gt;JP3756600007^SUS_CARB_TOT_EMISS(NOW,NOW)&lt;/Q&gt;&lt;R&gt;1&lt;/R&gt;&lt;C&gt;1&lt;/C&gt;&lt;D xsi:type="xsd:double"&gt;9680.9&lt;/D&gt;&lt;/FQL&gt;&lt;FQL&gt;&lt;Q&gt;JP3571400005^SUS_CARB_TOT_EMISS(NOW,NOW)&lt;/Q&gt;&lt;R&gt;1&lt;/R&gt;&lt;C&gt;1&lt;/C&gt;&lt;D xsi:type="xsd:double"&gt;159000&lt;/D&gt;&lt;/FQL&gt;&lt;FQL&gt;&lt;Q&gt;JP3734800000^SUS_CARB_TOT_EMISS(NOW,NOW)&lt;/Q&gt;&lt;R&gt;1&lt;/R&gt;&lt;C&gt;1&lt;/C&gt;&lt;D xsi:type="xsd:double"&gt;732436.37&lt;/D&gt;&lt;/FQL&gt;&lt;FQL&gt;&lt;Q&gt;GB00B24CGK77^SUS_CARB_TOT_EMISS(NOW,NOW)&lt;/Q&gt;&lt;R&gt;1&lt;/R&gt;&lt;C&gt;1&lt;/C&gt;&lt;D xsi:type="xsd:double"&gt;413805&lt;/D&gt;&lt;/FQL&gt;&lt;FQL&gt;&lt;Q&gt;US5184391044^SUS_CARB_TOT_EMISS(NOW,NOW)&lt;/Q&gt;&lt;R&gt;1&lt;/R&gt;&lt;C&gt;1&lt;/C&gt;&lt;D xsi:type="xsd:double"&gt;91070.77&lt;/D&gt;&lt;/FQL&gt;&lt;FQL&gt;&lt;Q&gt;NL0000235190^SUS_CARB_TOT_EMISS(NOW,NOW)&lt;/Q&gt;&lt;R&gt;1&lt;/R&gt;&lt;C&gt;1&lt;/C&gt;&lt;D xsi:type="xsd:double"&gt;927529&lt;/D&gt;&lt;/FQL&gt;&lt;FQL&gt;&lt;Q&gt;US8425871071^SUS_CARB_TOT_EMISS(NOW,NOW)&lt;/Q&gt;&lt;R&gt;0&lt;/R&gt;&lt;C&gt;0&lt;/C&gt;&lt;/FQL&gt;&lt;FQL&gt;&lt;Q&gt;DE0005557508^SUS_CARB_TOT_EMISS(NOW,NOW)&lt;/Q&gt;&lt;R&gt;1&lt;/R&gt;&lt;C&gt;1&lt;/C&gt;&lt;D xsi:type="xsd:double"&gt;3697294&lt;/D&gt;&lt;/FQL&gt;&lt;FQL&gt;&lt;Q&gt;US98980L1017^SUS_CARB_TOT_EMISS(NOW,NOW)&lt;/Q&gt;&lt;R&gt;0&lt;/R&gt;&lt;C&gt;0&lt;/C&gt;&lt;/FQL&gt;&lt;FQL&gt;&lt;Q&gt;AU000000NAB4^SUS_CARB_TOT_EMISS(NOW,NOW)&lt;/Q&gt;&lt;R&gt;0&lt;/R&gt;&lt;C&gt;0&lt;/C&gt;&lt;/FQL&gt;&lt;FQL&gt;&lt;Q&gt;CH0011075394^SUS_CARB_TOT_EMISS(NOW,NOW)&lt;/Q&gt;&lt;R&gt;1&lt;/R&gt;&lt;C&gt;1&lt;/C&gt;&lt;D xsi:type="xsd:double"&gt;45846&lt;/D&gt;&lt;/FQL&gt;&lt;FQL&gt;&lt;Q&gt;CA1125851040^SUS_CARB_TOT_EMISS(NOW,NOW)&lt;/Q&gt;&lt;R&gt;1&lt;/R&gt;&lt;C&gt;1&lt;/C&gt;&lt;D xsi:type="xsd:double"&gt;580401.82&lt;/D&gt;&lt;/FQL&gt;&lt;FQL&gt;&lt;Q&gt;KR7000660001^SUS_CARB_TOT_EMISS(NOW,NOW)&lt;/Q&gt;&lt;R&gt;1&lt;/R&gt;&lt;C&gt;1&lt;/C&gt;&lt;D xsi:type="xsd:double"&gt;6839470&lt;/D&gt;&lt;/FQL&gt;&lt;FQL&gt;&lt;Q&gt;JP3802300008^SUS_CARB_TOT_EMISS(NOW,NOW)&lt;/Q&gt;&lt;R&gt;1&lt;/R&gt;&lt;C&gt;1&lt;/C&gt;&lt;D xsi:type="xsd:double"&gt;128532&lt;/D&gt;&lt;/FQL&gt;&lt;FQL&gt;&lt;Q&gt;US45866F1049^SUS_CARB_TOT_EMISS(NOW,NOW)&lt;/Q&gt;&lt;R&gt;1&lt;/R&gt;&lt;C&gt;1&lt;/C&gt;&lt;D xsi:type="xsd:double"&gt;41801.03&lt;/D&gt;&lt;/FQL&gt;&lt;FQL&gt;&lt;Q&gt;NL0012969182^SUS_CARB_TOT_EMISS(NOW,NOW)&lt;/Q&gt;&lt;R&gt;0&lt;/R&gt;&lt;C&gt;0&lt;/C&gt;&lt;/FQL&gt;&lt;FQL&gt;&lt;Q&gt;DE000BAY0017^SUS_CARB_TOT_EMISS(NOW,NOW)&lt;/Q&gt;&lt;R&gt;1&lt;/R&gt;&lt;C&gt;1&lt;/C&gt;&lt;D xsi:type="xsd:double"&gt;3850000&lt;/D&gt;&lt;/FQL&gt;&lt;FQL&gt;&lt;Q&gt;US0091581068^SUS_CARB_TOT_EMISS(NOW,NOW)&lt;/Q&gt;&lt;R&gt;1&lt;/R&gt;&lt;C&gt;1&lt;/C&gt;&lt;D xsi:type="xsd:double"&gt;27200000&lt;/D&gt;&lt;/FQL&gt;&lt;FQL&gt;&lt;Q&gt;US25746U1097^SUS_CARB_TOT_EMISS(NOW,NOW)&lt;/Q&gt;&lt;R&gt;1&lt;/R&gt;&lt;C&gt;1&lt;/C&gt;&lt;D xsi:type="xsd:double"&gt;22117268.68&lt;/D&gt;&lt;/FQL&gt;&lt;FQL&gt;&lt;Q&gt;US5717481023^SUS_CARB_TOT_EMISS(NOW,NOW)&lt;/Q&gt;&lt;R&gt;1&lt;/R&gt;&lt;C&gt;1&lt;/C&gt;&lt;D xsi:type="xsd:double"&gt;73671.45&lt;/D&gt;&lt;/FQL&gt;&lt;FQL&gt;&lt;Q&gt;JP3735400008^SUS_CARB_TOT_EMISS(NOW,NOW)&lt;/Q&gt;&lt;R&gt;1&lt;/R&gt;&lt;C&gt;1&lt;/C&gt;&lt;D xsi:type="xsd:double"&gt;3454000&lt;/D&gt;&lt;/FQL&gt;&lt;FQL&gt;&lt;Q&gt;US2788651006^SUS_CARB_TOT_EMISS(NOW,NOW)&lt;/Q&gt;&lt;R&gt;0&lt;/R&gt;&lt;C&gt;0&lt;/C&gt;&lt;/FQL&gt;&lt;FQL&gt;&lt;Q&gt;AU000000ANZ3^SUS_CARB_TOT_EMISS(NOW,NOW)&lt;/Q&gt;&lt;R&gt;0&lt;/R&gt;&lt;C&gt;0&lt;/C&gt;&lt;/FQL&gt;&lt;FQL&gt;&lt;Q&gt;GB00BH0P3Z91^SUS_CARB_TOT_EMISS(NOW,NOW)&lt;/Q&gt;&lt;R&gt;0&lt;/R&gt;&lt;C&gt;0&lt;/C&gt;&lt;/FQL&gt;&lt;FQL&gt;&lt;Q&gt;US0527691069^SUS_CARB_TOT_EMISS(NOW,NOW)&lt;/Q&gt;&lt;R&gt;1&lt;/R&gt;&lt;C&gt;1&lt;/C&gt;&lt;D xsi:type="xsd:double"&gt;2722&lt;/D&gt;&lt;/FQL&gt;&lt;FQL&gt;&lt;Q&gt;US8243481061^SUS_CARB_TOT_EMISS(NOW,NOW)&lt;/Q&gt;&lt;R&gt;1&lt;/R&gt;&lt;C&gt;1&lt;/C&gt;&lt;D xsi:type="xsd:double"&gt;692092&lt;/D&gt;&lt;/FQL&gt;&lt;FQL&gt;&lt;Q&gt;US8725901040^SUS_CARB_TOT_EMISS(NOW,NOW)&lt;/Q&gt;&lt;R&gt;1&lt;/R&gt;&lt;C&gt;1&lt;/C&gt;&lt;D xsi:type="xsd:double"&gt;1329832.62&lt;/D&gt;&lt;/FQL&gt;&lt;FQL&gt;&lt;Q&gt;FR0000125486^SUS_CARB_TOT_EMISS(NOW,NOW)&lt;/Q&gt;&lt;R&gt;1&lt;/R&gt;&lt;C&gt;1&lt;/C&gt;&lt;D xsi:type="xsd:double"&gt;2338928&lt;/D&gt;&lt;/FQL&gt;&lt;FQL&gt;&lt;Q&gt;US29444U7000^SUS_CARB_TOT_EMISS(NOW,NOW)&lt;/Q&gt;&lt;R&gt;0&lt;/R&gt;&lt;C&gt;0&lt;/C&gt;&lt;/FQL&gt;&lt;FQL&gt;&lt;Q&gt;US37940X1028^SUS_CARB_TOT_EMISS(NOW,NOW)&lt;/Q&gt;&lt;R&gt;1&lt;/R&gt;&lt;C&gt;1&lt;/C&gt;&lt;D xsi:type="xsd:double"&gt;34398.07&lt;/D&gt;&lt;/FQL&gt;&lt;FQL&gt;&lt;Q&gt;US83304A1060^SUS_CARB_TOT_EMISS(NOW,NOW)&lt;/Q&gt;&lt;R&gt;0&lt;/R&gt;&lt;C&gt;0&lt;/C&gt;&lt;/FQL&gt;&lt;FQL&gt;&lt;Q&gt;JP3481800005^SUS_CARB_TOT_EMISS(NOW,NOW)&lt;/Q&gt;&lt;R&gt;0&lt;/R&gt;&lt;C&gt;0&lt;/C&gt;&lt;/FQL&gt;&lt;FQL&gt;&lt;Q&gt;ES0113900J37^SUS_CARB_TOT_EMISS(NOW,NOW)&lt;/Q&gt;&lt;R&gt;0&lt;/R&gt;&lt;C&gt;0&lt;/C&gt;&lt;/FQL&gt;&lt;FQL&gt;&lt;Q&gt;INE001A01036^SUS_CARB_TOT_EMISS(NOW,NOW)&lt;/Q&gt;&lt;R&gt;0&lt;/R&gt;&lt;C&gt;0&lt;/C&gt;&lt;/FQL&gt;&lt;FQL&gt;&lt;Q&gt;DE000A1EWWW0^SUS_CARB_TOT_EMISS(NOW,NOW)&lt;/Q&gt;&lt;R&gt;1&lt;/R&gt;&lt;C&gt;1&lt;/C&gt;&lt;D xsi:type="xsd:double"&gt;28310&lt;/D&gt;&lt;/FQL&gt;&lt;FQL&gt;&lt;Q&gt;US14040H1059^SUS_CARB_TOT_EMISS(NOW,NOW)&lt;/Q&gt;&lt;R&gt;1&lt;/R&gt;&lt;C&gt;1&lt;/C&gt;&lt;D xsi:type="xsd:double"&gt;66369.3&lt;/D&gt;&lt;/FQL&gt;&lt;FQL&gt;&lt;Q&gt;CA0636711016^SUS_CARB_TOT_EMISS(NOW,NOW)&lt;/Q&gt;&lt;R&gt;1&lt;/R&gt;&lt;C&gt;1&lt;/C&gt;&lt;D xsi:type="xsd:double"&gt;136129&lt;/D&gt;&lt;/FQL&gt;&lt;FQL&gt;&lt;Q&gt;US0326541051^SUS_CARB_TOT_EMISS(NOW,NOW)&lt;/Q&gt;&lt;R&gt;1&lt;/R&gt;&lt;C&gt;1&lt;/C&gt;&lt;D xsi:type="xsd:double"&gt;910238.77&lt;/D&gt;&lt;/FQL&gt;&lt;FQL&gt;&lt;Q&gt;JP3463000004^SUS_CARB_TOT_EMISS(NOW,NOW)&lt;/Q&gt;&lt;R&gt;1&lt;/R&gt;&lt;C&gt;1&lt;/C&gt;&lt;D xsi:type="xsd:double"&gt;428683&lt;/D&gt;&lt;/FQL&gt;&lt;FQL&gt;&lt;Q&gt;RU0009024277^SUS_CARB_TOT_EMISS(NOW,NOW)&lt;/Q&gt;&lt;R&gt;1&lt;/R&gt;&lt;C&gt;1&lt;/C&gt;&lt;D xsi:type="xsd:double"&gt;44858510.89&lt;/D&gt;&lt;/FQL&gt;&lt;FQL&gt;&lt;Q&gt;US4523271090^SUS_CARB_TOT_EMISS(NOW,NOW)&lt;/Q&gt;&lt;R&gt;0&lt;/R&gt;&lt;C&gt;0&lt;/C&gt;&lt;/FQL&gt;&lt;FQL&gt;&lt;Q&gt;US7433151039^SUS_CARB_TOT_EMISS(NOW,NOW)&lt;/Q&gt;&lt;R&gt;1&lt;/R&gt;&lt;C&gt;1&lt;/C&gt;&lt;D xsi:type="xsd:double"&gt;127956.63&lt;/D&gt;&lt;/FQL&gt;&lt;FQL&gt;&lt;Q&gt;US92532F1003^SUS_CARB_TOT_EMISS(NOW,NOW)&lt;/Q&gt;&lt;R&gt;0&lt;/R&gt;&lt;C&gt;0&lt;/C&gt;&lt;/FQL&gt;&lt;FQL&gt;&lt;Q&gt;FR0000120628^SUS_CARB_TOT_EMISS(NOW,NOW)&lt;/Q&gt;&lt;R&gt;1&lt;/R&gt;&lt;C&gt;1&lt;/C&gt;&lt;D xsi:type="xsd:double"&gt;100648&lt;/D&gt;&lt;/FQL&gt;&lt;FQL&gt;&lt;Q&gt;DE0006231004^SUS_CARB_TOT_EMISS(NOW,NOW)&lt;/Q&gt;&lt;R&gt;0&lt;/R&gt;&lt;C&gt;0&lt;/C&gt;&lt;/FQL&gt;&lt;FQL&gt;&lt;Q&gt;GB0007099541^SUS_CARB_TOT_EMISS(NOW,NOW)&lt;/Q&gt;&lt;R&gt;1&lt;/R&gt;&lt;C&gt;1&lt;/C&gt;&lt;D xsi:type="xsd:double"&gt;63508&lt;/D&gt;&lt;/FQL&gt;&lt;FQL&gt;&lt;Q&gt;US1011371077^SUS_CARB_TOT_EMISS(NOW,NOW)&lt;/Q&gt;&lt;R&gt;0&lt;/R&gt;&lt;C&gt;0&lt;/C&gt;&lt;/FQL&gt;&lt;FQL&gt;&lt;Q&gt;IE00B8KQN827^SUS_CARB_TOT_EMISS(NOW,NOW)&lt;/Q&gt;&lt;R&gt;0&lt;/R&gt;&lt;C&gt;0&lt;/C&gt;&lt;/FQL&gt;&lt;FQL&gt;&lt;Q&gt;CH0244767585^SUS_CARB_TOT_EMISS(NOW,NOW)&lt;/Q&gt;&lt;R&gt;0&lt;/R&gt;&lt;C&gt;0&lt;/C&gt;&lt;/FQL&gt;&lt;FQL&gt;&lt;Q&gt;US94106L1098^SUS_CARB_TOT_EMISS(NOW,NOW)&lt;/Q&gt;&lt;R&gt;1&lt;/R&gt;&lt;C&gt;1&lt;/C&gt;&lt;D xsi:type="xsd:double"&gt;15862973&lt;/D&gt;&lt;/FQL&gt;&lt;FQL&gt;&lt;Q&gt;CH0012221716^SUS_CARB_TOT_EMISS(NOW,NOW)&lt;/Q&gt;&lt;R&gt;1&lt;/R&gt;&lt;C&gt;1&lt;/C&gt;&lt;D xsi:type="xsd:double"&gt;905370.37&lt;/D&gt;&lt;/FQL&gt;&lt;FQL&gt;&lt;Q&gt;JP3854600008^SUS_CARB_TOT_EMISS(NOW,NOW)&lt;/Q&gt;&lt;R&gt;1&lt;/R&gt;&lt;C&gt;1&lt;/C&gt;&lt;D xsi:type="xsd:double"&gt;5470000&lt;/D&gt;&lt;/FQL&gt;&lt;FQL&gt;&lt;Q&gt;DE0005552004^SUS_CARB_TOT_EMISS(NOW,NOW)&lt;/Q&gt;&lt;R&gt;1&lt;/R&gt;&lt;C&gt;1&lt;/C&gt;&lt;D xsi:type="xsd:double"&gt;7130000&lt;/D&gt;&lt;/FQL&gt;&lt;FQL&gt;&lt;Q&gt;US4448591028^SUS_CARB_TOT_EMISS(NOW,NOW)&lt;/Q&gt;&lt;R&gt;1&lt;/R&gt;&lt;C&gt;1&lt;/C&gt;&lt;D xsi:type="xsd:double"&gt;85059&lt;/D&gt;&lt;/FQL&gt;&lt;FQL&gt;&lt;Q&gt;US6668071029^SUS_CARB_TOT_EMISS(NOW,NOW)&lt;/Q&gt;&lt;R&gt;1&lt;/R&gt;&lt;C&gt;1&lt;/C&gt;&lt;D xsi:type="xsd:double"&gt;484959&lt;/D&gt;&lt;/FQL&gt;&lt;FQL&gt;&lt;Q&gt;US2910111044^SUS_CARB_TOT_EMISS(NOW,NOW)&lt;/Q&gt;&lt;R&gt;0&lt;/R&gt;&lt;C&gt;0&lt;/C&gt;&lt;/FQL&gt;&lt;FQL&gt;&lt;Q&gt;TW0002454006^SUS_CARB_TOT_EMISS(NOW,NOW)&lt;/Q&gt;&lt;R&gt;0&lt;/R&gt;&lt;C&gt;0&lt;/C&gt;&lt;/FQL&gt;&lt;FQL&gt;&lt;Q&gt;BE0974293251^SUS_CARB_TOT_EMISS(NOW,NOW)&lt;/Q&gt;&lt;R&gt;1&lt;/R&gt;&lt;C&gt;1&lt;/C&gt;&lt;D xsi:type="xsd:double"&gt;5370000&lt;/D&gt;&lt;/FQL&gt;&lt;FQL&gt;&lt;Q&gt;JP3475350009^SUS_CARB_TOT_EMISS(NOW,NOW)&lt;/Q&gt;&lt;R&gt;1&lt;/R&gt;&lt;C&gt;1&lt;/C&gt;&lt;D xsi:type="xsd:double"&gt;214643&lt;/D&gt;&lt;/FQL&gt;&lt;FQL&gt;&lt;Q&gt;IE00BLP1HW54^SUS_CARB_TOT_EMISS(NOW,NOW)&lt;/Q&gt;&lt;R&gt;0&lt;/R&gt;&lt;C&gt;0&lt;/C&gt;&lt;/FQL&gt;&lt;FQL&gt;&lt;Q&gt;TW0002317005^SUS_CARB_TOT_EMISS(NOW,NOW)&lt;/Q&gt;&lt;R&gt;0&lt;/R&gt;&lt;C&gt;0&lt;/C&gt;&lt;/FQL&gt;&lt;FQL&gt;&lt;Q&gt;US28176E1082^SUS_CARB_TOT_EMISS(NOW,NOW)&lt;/Q&gt;&lt;R&gt;1&lt;/R&gt;&lt;C&gt;1&lt;/C&gt;&lt;D xsi:type="xsd:double"&gt;41731&lt;/D&gt;&lt;/FQL&gt;&lt;FQL&gt;&lt;Q&gt;NL0000009538^SUS_CARB_TOT_EMISS(NOW,NOW)&lt;/Q&gt;&lt;R&gt;1&lt;/R&gt;&lt;C&gt;1&lt;/C&gt;&lt;D xsi:type="xsd:double"&gt;238000&lt;/D&gt;&lt;/FQL&gt;&lt;FQL&gt;&lt;Q&gt;FR0000073272^SUS_CARB_TOT_EMISS(NOW,NOW)&lt;/Q&gt;&lt;R&gt;1&lt;/R&gt;&lt;C&gt;1&lt;/C&gt;&lt;D xsi:type="xsd:double"&gt;606240&lt;/D&gt;&lt;/FQL&gt;&lt;FQL&gt;&lt;Q&gt;CA13645T1003^SUS_CARB_TOT_EMISS(NOW,NOW)&lt;/Q&gt;&lt;R&gt;1&lt;/R&gt;&lt;C&gt;1&lt;/C&gt;&lt;D xsi:type="xsd:double"&gt;3179000&lt;/D&gt;&lt;/FQL&gt;&lt;FQL&gt;&lt;Q&gt;DE0007664039^SUS_CARB_TOT_EMISS(NOW,NOW)&lt;/Q&gt;&lt;R&gt;1&lt;/R&gt;&lt;C&gt;1&lt;/C&gt;&lt;D xsi:type="xsd:double"&gt;7570000&lt;/D&gt;&lt;/FQL&gt;&lt;FQL&gt;&lt;Q&gt;JP3496400007^SUS_CARB_TOT_EMISS(NOW,NOW)&lt;/Q&gt;&lt;R&gt;1&lt;/R&gt;&lt;C&gt;1&lt;/C&gt;&lt;D xsi:type="xsd:double"&gt;1209600&lt;/D&gt;&lt;/FQL&gt;&lt;FQL&gt;&lt;Q&gt;INE090A01021^SUS_CARB_TOT_EMISS(NOW,NOW)&lt;/Q&gt;&lt;R&gt;0&lt;/R&gt;&lt;C&gt;0&lt;/C&gt;&lt;/FQL&gt;&lt;FQL&gt;&lt;Q&gt;JP3914400001^SUS_CARB_TOT_EMISS(NOW,NOW)&lt;/Q&gt;&lt;R&gt;1&lt;/R&gt;&lt;C&gt;1&lt;/C&gt;&lt;D xsi:type="xsd:double"&gt;1632000&lt;/D&gt;&lt;/FQL&gt;&lt;FQL&gt;&lt;Q&gt;US4824801009^SUS_CARB_TOT_EMISS(NOW,NOW)&lt;/Q&gt;&lt;R&gt;1&lt;/R&gt;&lt;C&gt;1&lt;/C&gt;&lt;D xsi:type="xsd:double"&gt;497302.01&lt;/D&gt;&lt;/FQL&gt;&lt;FQL&gt;&lt;Q&gt;US40412C1018^SUS_CARB_TOT_EMISS(NOW,NOW)&lt;/Q&gt;&lt;R&gt;0&lt;/R&gt;&lt;C&gt;0&lt;/C&gt;&lt;/FQL&gt;&lt;FQL&gt;&lt;Q&gt;US09260D1072^SUS_CARB_TOT_EMISS(NOW,NOW)&lt;/Q&gt;&lt;R&gt;0&lt;/R&gt;&lt;C&gt;0&lt;/C&gt;&lt;/FQL&gt;&lt;FQL&gt;&lt;Q&gt;CNE1000003G1^SUS_CARB_TOT_EMISS(NOW,NOW)&lt;/Q&gt;&lt;R&gt;1&lt;/R&gt;&lt;C&gt;1&lt;/C&gt;&lt;D xsi:type="xsd:double"&gt;50078.01&lt;/D&gt;&lt;/FQL&gt;&lt;FQL&gt;&lt;Q&gt;FR0000121485^SUS_CARB_TOT_EMISS(NOW,NOW)&lt;/Q&gt;&lt;R&gt;1&lt;/R&gt;&lt;C&gt;1&lt;/C&gt;&lt;D xsi:type="xsd:double"&gt;35720&lt;/D&gt;&lt;/FQL&gt;&lt;FQL&gt;&lt;Q&gt;US90184L1026^SUS_CARB_TOT_EMISS(NOW,NOW)&lt;/Q&gt;&lt;R&gt;0&lt;/R&gt;&lt;C&gt;0&lt;/C&gt;&lt;/FQL&gt;&lt;FQL&gt;&lt;Q&gt;CH0210483332^SUS_CARB_TOT_EMISS(NOW,NOW)&lt;/Q&gt;&lt;R&gt;0&lt;/R&gt;&lt;C&gt;0&lt;/C&gt;&lt;/FQL&gt;&lt;FQL&gt;&lt;Q&gt;JP3890350006^SUS_CARB_TOT_EMISS(NOW,NOW)&lt;/Q&gt;&lt;R&gt;0&lt;/R&gt;&lt;C&gt;0&lt;/C&gt;&lt;/FQL&gt;&lt;FQL&gt;&lt;Q&gt;GB00B1XZS820^SUS_CARB_TOT_EMISS(NOW,NOW)&lt;/Q&gt;&lt;R&gt;0&lt;/R&gt;&lt;C&gt;0&lt;/C&gt;&lt;/FQL&gt;&lt;FQL&gt;&lt;Q&gt;GB00B2B0DG97^SUS_CARB_TOT_EMISS(NOW,NOW)&lt;/Q&gt;&lt;R&gt;0&lt;/R&gt;&lt;C&gt;0&lt;/C&gt;&lt;/FQL&gt;&lt;FQL&gt;&lt;Q&gt;US2566771059^SUS_CARB_TOT_EMISS(NOW,NOW)&lt;/Q&gt;&lt;R&gt;1&lt;/R&gt;&lt;C&gt;1&lt;/C&gt;&lt;D xsi:type="xsd:double"&gt;522671.09&lt;/D&gt;&lt;/FQL&gt;&lt;FQL&gt;&lt;Q&gt;US75886F1075^SUS_CARB_TOT_EMISS(NOW,NOW)&lt;/Q&gt;&lt;R&gt;1&lt;/R&gt;&lt;C&gt;1&lt;/C&gt;&lt;D xsi:type="xsd:double"&gt;94000&lt;/D&gt;&lt;/FQL&gt;&lt;FQL&gt;&lt;Q&gt;NL0013654783^SUS_CARB_TOT_EMISS(NOW,NOW)&lt;/Q&gt;&lt;R&gt;0&lt;/R&gt;&lt;C&gt;0&lt;/C&gt;&lt;/FQL&gt;&lt;FQL&gt;&lt;Q&gt;IT0000072618^SUS_CARB_TOT_EMISS(NOW,NOW)&lt;/Q&gt;&lt;R&gt;1&lt;/R&gt;&lt;C&gt;1&lt;/C&gt;&lt;D xsi:type="xsd:double"&gt;190369&lt;/D&gt;&lt;/FQL&gt;&lt;FQL&gt;&lt;Q&gt;KR7035420009^SUS_CARB_TOT_EMISS(NOW,NOW)&lt;/Q&gt;&lt;R&gt;0&lt;/R&gt;&lt;C&gt;0&lt;/C&gt;&lt;/FQL&gt;&lt;FQL&gt;&lt;Q&gt;US6153691059^SUS_CARB_TOT_EMISS(NOW,NOW)&lt;/Q&gt;&lt;R&gt;1&lt;/R&gt;&lt;C&gt;1&lt;/C&gt;&lt;D xsi:type="xsd:double"&gt;12779&lt;/D&gt;&lt;/FQL&gt;&lt;FQL&gt;&lt;Q&gt;GB00BH4HKS39^SUS_CARB_TOT_EMISS(NOW,NOW)&lt;/Q&gt;&lt;R&gt;1&lt;/R&gt;&lt;C&gt;1&lt;/C&gt;&lt;D xsi:type="xsd:double"&gt;2170000&lt;/D&gt;&lt;/FQL&gt;&lt;FQL&gt;&lt;Q&gt;FR0000121667^SUS_CARB_TOT_EMISS(NOW,NOW)&lt;/Q&gt;&lt;R&gt;1&lt;/R&gt;&lt;C&gt;1&lt;/C&gt;&lt;D xsi:type="xsd:double"&gt;780018&lt;/D&gt;&lt;/FQL&gt;&lt;FQL&gt;&lt;Q&gt;US6516391066^SUS_CARB_TOT_EMISS(NOW,NOW)&lt;/Q&gt;&lt;R&gt;1&lt;/R&gt;&lt;C&gt;1&lt;/C&gt;&lt;D xsi:type="xsd:double"&gt;3554005.8&lt;/D&gt;&lt;/FQL&gt;&lt;FQL&gt;&lt;Q&gt;JP3143600009^SUS_CARB_TOT_EMISS(NOW,NOW)&lt;/Q&gt;&lt;R&gt;0&lt;/R&gt;&lt;C&gt;0&lt;/C&gt;&lt;/FQL&gt;&lt;FQL&gt;&lt;Q&gt;US3453708600^SUS_CARB_TOT_EMISS(NOW,NOW)&lt;/Q&gt;&lt;R&gt;0&lt;/R&gt;&lt;C&gt;0&lt;/C&gt;&lt;/FQL&gt;&lt;FQL&gt;&lt;Q&gt;US35671D8570^SUS_CARB_TOT_EMISS(NOW,NOW)&lt;/Q&gt;&lt;R&gt;1&lt;/R&gt;&lt;C&gt;1&lt;/C&gt;&lt;D xsi:type="xsd:double"&gt;8012451&lt;/D&gt;&lt;/FQL&gt;&lt;FQL&gt;&lt;Q&gt;NL0011821202^SUS_CARB_TOT_EMISS(NOW,NOW)&lt;/Q&gt;&lt;R&gt;0&lt;/R&gt;&lt;C&gt;0&lt;/C&gt;&lt;/FQL&gt;&lt;FQL&gt;&lt;Q&gt;US90138F1021^SUS_CARB_TOT_EMISS(NOW,NOW)&lt;/Q&gt;&lt;R&gt;0&lt;/R&gt;&lt;C&gt;0&lt;/C&gt;&lt;/FQL&gt;&lt;FQL&gt;&lt;Q&gt;US60770K1079^SUS_CARB_TOT_EMISS(NOW,NOW)&lt;/Q&gt;&lt;R&gt;0&lt;/R&gt;&lt;C&gt;0&lt;/C&gt;&lt;/FQL&gt;&lt;FQL&gt;&lt;Q&gt;US2605571031^SUS_CARB_TOT_EMISS(NOW,NOW)&lt;/Q&gt;&lt;R&gt;0&lt;/R&gt;&lt;C&gt;0&lt;/C&gt;&lt;/FQL&gt;&lt;FQL&gt;&lt;Q&gt;US4943681035^SUS_CARB_TOT_EMISS(NOW,NOW)&lt;/Q&gt;&lt;R&gt;0&lt;/R&gt;&lt;C&gt;0&lt;/C&gt;&lt;/FQL&gt;&lt;FQL&gt;&lt;Q&gt;US59156R1086^SUS_CARB_TOT_EMISS(NOW,NOW)&lt;/Q&gt;&lt;R&gt;0&lt;/R&gt;&lt;C&gt;0&lt;/C&gt;&lt;/FQL&gt;&lt;FQL&gt;&lt;Q&gt;US3695501086^SUS_CARB_TOT_EMISS(NOW,NOW)&lt;/Q&gt;&lt;R&gt;1&lt;/R&gt;&lt;C&gt;1&lt;/C&gt;&lt;D xsi:type="xsd:double"&gt;709702.13&lt;/D&gt;&lt;/FQL&gt;&lt;FQL&gt;&lt;Q&gt;AU000000WES1^SUS_CARB_TOT_EMISS(NOW,NOW)&lt;/Q&gt;&lt;R&gt;1&lt;/R&gt;&lt;C&gt;1&lt;/C&gt;&lt;D xsi:type="xsd:double"&gt;1559000&lt;/D&gt;&lt;/FQL&gt;&lt;FQL&gt;&lt;Q&gt;JP3802400006^SUS_CARB_TOT_EMISS(NOW,NOW)&lt;/Q&gt;&lt;R&gt;1&lt;/R&gt;&lt;C&gt;1&lt;/C&gt;&lt;D xsi:type="xsd:double"&gt;133776.8&lt;/D&gt;&lt;/FQL&gt;&lt;FQL&gt;&lt;Q&gt;US98138H1014^SUS_CARB_TOT_EMISS(NOW,NOW)&lt;/Q&gt;&lt;R&gt;1&lt;/R&gt;&lt;C&gt;1&lt;/C&gt;&lt;D xsi:type="xsd:double"&gt;36370&lt;/D&gt;&lt;/FQL&gt;&lt;FQL&gt;&lt;Q&gt;FR0000120644^SUS_CARB_TOT_EMISS(NOW,NOW)&lt;/Q&gt;&lt;R&gt;1&lt;/R&gt;&lt;C&gt;1&lt;/C&gt;&lt;D xsi:type="xsd:double"&gt;1310000&lt;/D&gt;&lt;/FQL&gt;&lt;FQL&gt;&lt;Q&gt;JP3837800006^SUS_CARB_TOT_EMISS(NOW,NOW)&lt;/Q&gt;&lt;R&gt;1&lt;/R&gt;&lt;C&gt;1&lt;/C&gt;&lt;D xsi:type="xsd:double"&gt;405770&lt;/D&gt;&lt;/FQL&gt;&lt;FQL&gt;&lt;Q&gt;INE467B01029^SUS_CARB_TOT_EMISS(NOW,NOW)&lt;/Q&gt;&lt;R&gt;1&lt;/R&gt;&lt;C&gt;1&lt;/C&gt;&lt;D xsi:type="xsd:double"&gt;437366&lt;/D&gt;&lt;/FQL&gt;&lt;FQL&gt;&lt;Q&gt;JP3788600009^SUS_CARB_TOT_EMISS(NOW,NOW)&lt;/Q&gt;&lt;R&gt;1&lt;/R&gt;&lt;C&gt;1&lt;/C&gt;&lt;D xsi:type="xsd:double"&gt;4470000&lt;/D&gt;&lt;/FQL&gt;&lt;FQL&gt;&lt;Q&gt;CA1360691010^SUS_CARB_TOT_EMISS(NOW,NOW)&lt;/Q&gt;&lt;R&gt;1&lt;/R&gt;&lt;C&gt;1&lt;/C&gt;&lt;D xsi:type="xsd:double"&gt;60282&lt;/D&gt;&lt;/FQL&gt;&lt;FQL&gt;&lt;Q&gt;DE0008430026^SUS_CARB_TOT_EMISS(NOW,NOW)&lt;/Q&gt;&lt;R&gt;1&lt;/R&gt;&lt;C&gt;1&lt;/C&gt;&lt;D xsi:type="xsd:double"&gt;107836&lt;/D&gt;&lt;/FQL&gt;&lt;FQL&gt;&lt;Q&gt;CA87807B1076^SUS_CARB_TOT_EMISS(NOW,NOW)&lt;/Q&gt;&lt;R&gt;1&lt;/R&gt;&lt;C&gt;1&lt;/C&gt;&lt;D xsi:type="xsd:double"&gt;16437892&lt;/D&gt;&lt;/FQL&gt;&lt;FQL&gt;&lt;Q&gt;US0718131099^SUS_CARB_TOT_EMISS(NOW,NOW)&lt;/Q&gt;&lt;R&gt;1&lt;/R&gt;&lt;C&gt;1&lt;/C&gt;&lt;D xsi:type="xsd:double"&gt;741000&lt;/D&gt;&lt;/FQL&gt;&lt;FQL&gt;&lt;Q&gt;US09062X1037^SUS_CARB_TOT_EMISS(NOW,NOW)&lt;/Q&gt;&lt;R&gt;0&lt;/R&gt;&lt;C&gt;0&lt;/C&gt;&lt;/FQL&gt;&lt;FQL&gt;&lt;Q&gt;IE00BY7QL619^SUS_CARB_TOT_EMISS(NOW,NOW)&lt;/Q&gt;&lt;R&gt;1&lt;/R&gt;&lt;C&gt;1&lt;/C&gt;&lt;D xsi:type="xsd:double"&gt;906487&lt;/D&gt;&lt;/FQL&gt;&lt;FQL&gt;&lt;Q&gt;US7782961038^SUS_CARB_TOT_EMISS(NOW,NOW)&lt;/Q&gt;&lt;R&gt;0&lt;/R&gt;&lt;C&gt;0&lt;/C&gt;&lt;/FQL&gt;&lt;FQL&gt;&lt;Q&gt;JE00B4T3BW64^SUS_CARB_TOT_EMISS(NOW,NOW)&lt;/Q&gt;&lt;R&gt;1&lt;/R&gt;&lt;C&gt;1&lt;/C&gt;&lt;D xsi:type="xsd:double"&gt;29239000&lt;/D&gt;&lt;/FQL&gt;&lt;FQL&gt;&lt;Q&gt;CH0102993182^SUS_CARB_TOT_EMISS(NOW,NOW)&lt;/Q&gt;&lt;R&gt;1&lt;/R&gt;&lt;C&gt;1&lt;/C&gt;&lt;D xsi:type="xsd:double"&gt;568352&lt;/D&gt;&lt;/FQL&gt;&lt;FQL&gt;&lt;Q&gt;US30161N1019^SUS_CARB_TOT_EMISS(NOW,NOW)&lt;/Q&gt;&lt;R&gt;0&lt;/R&gt;&lt;C&gt;0&lt;/C&gt;&lt;/FQL&gt;&lt;FQL&gt;&lt;Q&gt;US5024311095^SUS_CARB_TOT_EMISS(NOW,NOW)&lt;/Q&gt;&lt;R&gt;0&lt;/R&gt;&lt;C&gt;0&lt;/C&gt;&lt;/FQL&gt;&lt;FQL&gt;&lt;Q&gt;US5719032022^SUS_CARB_TOT_EMISS(NOW,NOW)&lt;/Q&gt;&lt;R&gt;1&lt;/R&gt;&lt;C&gt;1&lt;/C&gt;&lt;D xsi:type="xsd:double"&gt;6806299&lt;/D&gt;&lt;/FQL&gt;&lt;FQL&gt;&lt;Q&gt;US26875P1012^SUS_CARB_TOT_EMISS(NOW,NOW)&lt;/Q&gt;&lt;R&gt;0&lt;/R&gt;&lt;C&gt;0&lt;/C&gt;&lt;/FQL&gt;&lt;FQL&gt;&lt;Q&gt;GB00BDR05C01^SUS_CARB_TOT_EMISS(NOW,NOW)&lt;/Q&gt;&lt;R&gt;0&lt;/R&gt;&lt;C&gt;0&lt;/C&gt;&lt;/FQL&gt;&lt;FQL&gt;&lt;Q&gt;US7766961061^SUS_CARB_TOT_EMISS(NOW,NOW)&lt;/Q&gt;&lt;R&gt;0&lt;/R&gt;&lt;C&gt;0&lt;/C&gt;&lt;/FQL&gt;&lt;FQL&gt;&lt;Q&gt;US2786421030^SUS_CARB_TOT_EMISS(NOW,NOW)&lt;/Q&gt;&lt;R&gt;1&lt;/R&gt;&lt;C&gt;1&lt;/C&gt;&lt;D xsi:type="xsd:double"&gt;87865&lt;/D&gt;&lt;/FQL&gt;&lt;FQL&gt;&lt;Q&gt;KYG970081173^SUS_CARB_TOT_EMISS(NOW,NOW)&lt;/Q&gt;&lt;R&gt;0&lt;/R&gt;&lt;C&gt;0&lt;/C&gt;&lt;/FQL&gt;&lt;FQL&gt;&lt;Q&gt;JP3898400001^SUS_CARB_TOT_EMISS(NOW,NOW)&lt;/Q&gt;&lt;R&gt;1&lt;/R&gt;&lt;C&gt;1&lt;/C&gt;&lt;D xsi:type="xsd:double"&gt;8828000&lt;/D&gt;&lt;/FQL&gt;&lt;FQL&gt;&lt;Q&gt;US0255371017^SUS_CARB_TOT_EMISS(NOW,NOW)&lt;/Q&gt;&lt;R&gt;1&lt;/R&gt;&lt;C&gt;1&lt;/C&gt;&lt;D xsi:type="xsd:double"&gt;79290426&lt;/D&gt;&lt;/FQL&gt;&lt;FQL&gt;&lt;Q&gt;GB0031348658^SUS_CARB_TOT_EMISS(NOW,NOW)&lt;/Q&gt;&lt;R&gt;0&lt;/R&gt;&lt;C&gt;0&lt;/C&gt;&lt;/FQL&gt;&lt;FQL&gt;&lt;Q&gt;CH0013841017^SUS_CARB_TOT_EMISS(NOW,NOW)&lt;/Q&gt;&lt;R&gt;0&lt;/R&gt;&lt;C&gt;0&lt;/C&gt;&lt;/FQL&gt;&lt;FQL&gt;&lt;Q&gt;US5950171042^SUS_CARB_TOT_EMISS(NOW,NOW)&lt;/Q&gt;&lt;R&gt;0&lt;/R&gt;&lt;C&gt;0&lt;/C&gt;&lt;/FQL&gt;&lt;FQL&gt;&lt;Q&gt;US1924461023^SUS_CARB_TOT_EMISS(NOW,NOW)&lt;/Q&gt;&lt;R&gt;0&lt;/R&gt;&lt;C&gt;0&lt;/C&gt;&lt;/FQL&gt;&lt;FQL&gt;&lt;Q&gt;US45168D1046^SUS_CARB_TOT_EMISS(NOW,NOW)&lt;/Q&gt;&lt;R&gt;0&lt;/R&gt;&lt;C&gt;0&lt;/C&gt;&lt;/FQL&gt;&lt;FQL&gt;&lt;Q&gt;CA56501R1064^SUS_CARB_TOT_EMISS(NOW,NOW)&lt;/Q&gt;&lt;R&gt;1&lt;/R&gt;&lt;C&gt;1&lt;/C&gt;&lt;D xsi:type="xsd:double"&gt;1046313&lt;/D&gt;&lt;/FQL&gt;&lt;FQL&gt;&lt;Q&gt;GB0008706128^SUS_CARB_TOT_EMISS(NOW,NOW)&lt;/Q&gt;&lt;R&gt;1&lt;/R&gt;&lt;C&gt;1&lt;/C&gt;&lt;D xsi:type="xsd:double"&gt;154637&lt;/D&gt;&lt;/FQL&gt;&lt;FQL&gt;&lt;Q&gt;DK0010268606^SUS_CARB_TOT_EMISS(NOW,NOW)&lt;/Q&gt;&lt;R&gt;1&lt;/R&gt;&lt;C&gt;1&lt;/C&gt;&lt;D xsi:type="xsd:double"&gt;109000&lt;/D&gt;&lt;/FQL&gt;&lt;FQL&gt;&lt;Q&gt;US40434L1052^SUS_CARB_TOT_EMISS(NOW,NOW)&lt;/Q&gt;&lt;R&gt;0&lt;/R&gt;&lt;C&gt;0&lt;/C&gt;&lt;/FQL&gt;&lt;FQL&gt;&lt;Q&gt;CA05534B7604^SUS_CARB_TOT_EMISS(NOW,NOW)&lt;/Q&gt;&lt;R&gt;0&lt;/R&gt;&lt;C&gt;0&lt;/C&gt;&lt;/FQL&gt;&lt;FQL&gt;&lt;Q&gt;SE0000108656^SUS_CARB_TOT_EMISS(NOW,NOW)&lt;/Q&gt;&lt;R&gt;1&lt;/R&gt;&lt;C&gt;1&lt;/C&gt;&lt;D xsi:type="xsd:double"&gt;173000&lt;/D&gt;&lt;/FQL&gt;&lt;FQL&gt;&lt;Q&gt;US7010941042^SUS_CARB_TOT_EMISS(NOW,NOW)&lt;/Q&gt;&lt;R&gt;1&lt;/R&gt;&lt;C&gt;1&lt;/C&gt;&lt;D xsi:type="xsd:double"&gt;558058&lt;/D&gt;&lt;/FQL&gt;&lt;FQL&gt;&lt;Q&gt;DK0060079531^SUS_CARB_TOT_EMISS(NOW,NOW)&lt;/Q&gt;&lt;R&gt;0&lt;/R&gt;&lt;C&gt;0&lt;/C&gt;&lt;/FQL&gt;&lt;FQL&gt;&lt;Q&gt;SE0000115446^SUS_CARB_TOT_EMISS(NOW,NOW)&lt;/Q&gt;&lt;R&gt;1&lt;/R&gt;&lt;C&gt;1&lt;/C&gt;&lt;D xsi:type="xsd:double"&gt;402000&lt;/D&gt;&lt;/FQL&gt;&lt;FQL&gt;&lt;Q&gt;US8718291078^SUS_CARB_TOT_EMISS(NOW,NOW)&lt;/Q&gt;&lt;R&gt;1&lt;/R&gt;&lt;C&gt;1&lt;/C&gt;&lt;D xsi:type="xsd:double"&gt;1410605&lt;/D&gt;&lt;/FQL&gt;&lt;FQL&gt;&lt;Q&gt;US0268747849^SUS_CARB_TOT_EMISS(NOW,NOW)&lt;/Q&gt;&lt;R&gt;1&lt;/R&gt;&lt;C&gt;1&lt;/C&gt;&lt;D xsi:type="xsd:double"&gt;62104.64&lt;/D&gt;&lt;/FQL&gt;&lt;FQL&gt;&lt;Q&gt;IE00BK9ZQ967^SUS_CARB_TOT_EMISS(NOW,NOW)&lt;/Q&gt;&lt;R&gt;0&lt;/R&gt;&lt;C&gt;0&lt;/C&gt;&lt;/FQL&gt;&lt;FQL&gt;&lt;Q&gt;US1696561059^SUS_CARB_TOT_EMISS(NOW,NOW)&lt;/Q&gt;&lt;R&gt;1&lt;/R&gt;&lt;C&gt;1&lt;/C&gt;&lt;D xsi:type="xsd:double"&gt;257999&lt;/D&gt;&lt;/FQL&gt;&lt;FQL&gt;&lt;Q&gt;US9314271084^SUS_CARB_TOT_EMISS(NOW,NOW)&lt;/Q&gt;&lt;R&gt;1&lt;/R&gt;&lt;C&gt;1&lt;/C&gt;&lt;D xsi:type="xsd:double"&gt;2034000&lt;/D&gt;&lt;/FQL&gt;&lt;FQL&gt;&lt;Q&gt;RU0009029540^SUS_CARB_TOT_EMISS(NOW,NOW)&lt;/Q&gt;&lt;R&gt;1&lt;/R&gt;&lt;C&gt;1&lt;/C&gt;&lt;D xsi:type="xsd:double"&gt;422496.04&lt;/D&gt;&lt;/FQL&gt;&lt;FQL&gt;&lt;Q&gt;US0320951017^SUS_CARB_TOT_EMISS(NOW,NOW)&lt;/Q&gt;&lt;R&gt;0&lt;/R&gt;&lt;C&gt;0&lt;/C&gt;&lt;/FQL&gt;&lt;FQL&gt;&lt;Q&gt;US2538681030^SUS_CARB_TOT_EMISS(NOW,NOW)&lt;/Q&gt;&lt;R&gt;0&lt;/R&gt;&lt;C&gt;0&lt;/C&gt;&lt;/FQL&gt;&lt;FQL&gt;&lt;Q&gt;US72352L1061^SUS_CARB_TOT_EMISS(NOW,NOW)&lt;/Q&gt;&lt;R&gt;0&lt;/R&gt;&lt;C&gt;0&lt;/C&gt;&lt;/FQL&gt;&lt;FQL&gt;&lt;Q&gt;AU000000WOW2^SUS_CARB_TOT_EMISS(NOW,NOW)&lt;/Q&gt;&lt;R&gt;1&lt;/R&gt;&lt;C&gt;1&lt;/C&gt;&lt;D xsi:type="xsd:double"&gt;2645482&lt;/D&gt;&lt;/FQL&gt;&lt;FQL&gt;&lt;Q&gt;US0162551016^SUS_CARB_TOT_EMISS(NOW,NOW)&lt;/Q&gt;&lt;R&gt;1&lt;/R&gt;&lt;C&gt;1&lt;/C&gt;&lt;D xsi:type="xsd:double"&gt;47802.27&lt;/D&gt;&lt;/FQL&gt;&lt;FQL&gt;&lt;Q&gt;SE0011166610^SUS_CARB_TOT_EMISS(NOW,NOW)&lt;/Q&gt;&lt;R&gt;1&lt;/R&gt;&lt;C&gt;1&lt;/C&gt;&lt;D xsi:type="xsd:double"&gt;120000&lt;/D&gt;&lt;/FQL&gt;&lt;FQL&gt;&lt;Q&gt;US2855121099^SUS_CARB_TOT_EMISS(NOW,NOW)&lt;/Q&gt;&lt;R&gt;1&lt;/R&gt;&lt;C&gt;1&lt;/C&gt;&lt;D xsi:type="xsd:double"&gt;47302.63&lt;/D&gt;&lt;/FQL&gt;&lt;FQL&gt;&lt;Q&gt;US00846U1016^SUS_CARB_TOT_EMISS(NOW,NOW)&lt;/Q&gt;&lt;R&gt;0&lt;/R&gt;&lt;C&gt;0&lt;/C&gt;&lt;/FQL&gt;&lt;FQL&gt;&lt;Q&gt;FR0000052292^SUS_CARB_TOT_EMISS(NOW,NOW)&lt;/Q&gt;&lt;R&gt;1&lt;/R&gt;&lt;C&gt;1&lt;/C&gt;&lt;D xsi:type="xsd:double"&gt;38373.91&lt;/D&gt;&lt;/FQL&gt;&lt;FQL&gt;&lt;Q&gt;US74460D1090^SUS_CARB_TOT_EMISS(NOW,NOW)&lt;/Q&gt;&lt;R&gt;1&lt;/R&gt;&lt;C&gt;1&lt;/C&gt;&lt;D xsi:type="xsd:double"&gt;153667.75&lt;/D&gt;&lt;/FQL&gt;&lt;FQL&gt;&lt;Q&gt;US74144T1088^SUS_CARB_TOT_EMISS(NOW,NOW)&lt;/Q&gt;&lt;R&gt;1&lt;/R&gt;&lt;C&gt;1&lt;/C&gt;&lt;D xsi:type="xsd:double"&gt;26866&lt;/D&gt;&lt;/FQL&gt;&lt;FQL&gt;&lt;Q&gt;US21036P1084^SUS_CARB_TOT_EMISS(NOW,NOW)&lt;/Q&gt;&lt;R&gt;1&lt;/R&gt;&lt;C&gt;1&lt;/C&gt;&lt;D xsi:type="xsd:double"&gt;365060.78&lt;/D&gt;&lt;/FQL&gt;&lt;FQL&gt;&lt;Q&gt;FR0000120693^SUS_CARB_TOT_EMISS(NOW,NOW)&lt;/Q&gt;&lt;R&gt;1&lt;/R&gt;&lt;C&gt;1&lt;/C&gt;&lt;D xsi:type="xsd:double"&gt;297529&lt;/D&gt;&lt;/FQL&gt;&lt;FQL&gt;&lt;Q&gt;SG1L01001701^SUS_CARB_TOT_EMISS(NOW,NOW)&lt;/Q&gt;&lt;R&gt;1&lt;/R&gt;&lt;C&gt;1&lt;/C&gt;&lt;D xsi:type="xsd:double"&gt;43857&lt;/D&gt;&lt;/FQL&gt;&lt;FQL&gt;&lt;Q&gt;CH0418792922^SUS_CARB_TOT_EMISS(NOW,NOW)&lt;/Q&gt;&lt;R&gt;1&lt;/R&gt;&lt;C&gt;1&lt;/C&gt;&lt;D xsi:type="xsd:double"&gt;212000&lt;/D&gt;&lt;/FQL&gt;&lt;FQL&gt;&lt;Q&gt;US0640581007^SUS_CARB_TOT_EMISS(NOW,NOW)&lt;/Q&gt;&lt;R&gt;1&lt;/R&gt;&lt;C&gt;1&lt;/C&gt;&lt;D xsi:type="xsd:double"&gt;138307&lt;/D&gt;&lt;/FQL&gt;&lt;FQL&gt;&lt;Q&gt;US2310211063^SUS_CARB_TOT_EMISS(NOW,NOW)&lt;/Q&gt;&lt;R&gt;1&lt;/R&gt;&lt;C&gt;1&lt;/C&gt;&lt;D xsi:type="xsd:double"&gt;807258&lt;/D&gt;&lt;/FQL&gt;&lt;FQL&gt;&lt;Q&gt;US8168511090^SUS_CARB_TOT_EMISS(NOW,NOW)&lt;/Q&gt;&lt;R&gt;1&lt;/R&gt;&lt;C&gt;1&lt;/C&gt;&lt;D xsi:type="xsd:double"&gt;5921000&lt;/D&gt;&lt;/FQL&gt;&lt;FQL&gt;&lt;Q&gt;AU000000MQG1^SUS_CARB_TOT_EMISS(NOW,NOW)&lt;/Q&gt;&lt;R&gt;1&lt;/R&gt;&lt;C&gt;1&lt;/C&gt;&lt;D xsi:type="xsd:double"&gt;32891&lt;/D&gt;&lt;/FQL&gt;&lt;FQL&gt;&lt;Q&gt;US1273871087^SUS_CARB_TOT_EMISS(NOW,NOW)&lt;/Q&gt;&lt;R&gt;0&lt;/R&gt;&lt;C&gt;0&lt;/C&gt;&lt;/FQL&gt;&lt;FQL&gt;&lt;Q&gt;US89417E1091^SUS_CARB_TOT_EMISS(NOW,NOW)&lt;/Q&gt;&lt;R&gt;0&lt;/R&gt;&lt;C&gt;0&lt;/C&gt;&lt;/FQL&gt;&lt;FQL&gt;&lt;Q&gt;US8716071076^SUS_CARB_TOT_EMISS(NOW,NOW)&lt;/Q&gt;&lt;R&gt;0&lt;/R&gt;&lt;C&gt;0&lt;/C&gt;&lt;/FQL&gt;&lt;FQL&gt;&lt;Q&gt;AN8068571086^SUS_CARB_TOT_EMISS(NOW,NOW)&lt;/Q&gt;&lt;R&gt;1&lt;/R&gt;&lt;C&gt;1&lt;/C&gt;&lt;D xsi:type="xsd:double"&gt;2218000&lt;/D&gt;&lt;/FQL&gt;&lt;FQL&gt;&lt;Q&gt;US2561631068^SUS_CARB_TOT_EMISS(NOW,NOW)&lt;/Q&gt;&lt;R&gt;0&lt;/R&gt;&lt;C&gt;0&lt;/C&gt;&lt;/FQL&gt;&lt;FQL&gt;&lt;Q&gt;US3703341046^SUS_CARB_TOT_EMISS(NOW,NOW)&lt;/Q&gt;&lt;R&gt;1&lt;/R&gt;&lt;C&gt;1&lt;/C&gt;&lt;D xsi:type="xsd:double"&gt;887000&lt;/D&gt;&lt;/FQL&gt;&lt;FQL&gt;&lt;Q&gt;JP3732000009^SUS_CARB_TOT_EMISS(NOW,NOW)&lt;/Q&gt;&lt;R&gt;0&lt;/R&gt;&lt;C&gt;0&lt;/C&gt;&lt;/FQL&gt;&lt;FQL&gt;&lt;Q&gt;IE0001827041^SUS_CARB_TOT_EMISS(NOW,NOW)&lt;/Q&gt;&lt;R&gt;1&lt;/R&gt;&lt;C&gt;1&lt;/C&gt;&lt;D xsi:type="xsd:double"&gt;36500000&lt;/D&gt;&lt;/FQL&gt;&lt;FQL&gt;&lt;Q&gt;US8288061091^SUS_CARB_TOT_EMISS(NOW,NOW)&lt;/Q&gt;&lt;R&gt;1&lt;/R&gt;&lt;C&gt;1&lt;/C&gt;&lt;D xsi:type="xsd:double"&gt;266578&lt;/D&gt;&lt;/FQL&gt;&lt;FQL&gt;&lt;Q&gt;JE00B783TY65^SUS_CARB_TOT_EMISS(NOW,NOW)&lt;/Q&gt;&lt;R&gt;1&lt;/R&gt;&lt;C&gt;1&lt;/C&gt;&lt;D xsi:type="xsd:double"&gt;363948&lt;/D&gt;&lt;/FQL&gt;&lt;FQL&gt;&lt;Q&gt;RU000A0DKVS5^SUS_CARB_TOT_EMISS(NOW,NOW)&lt;/Q&gt;&lt;R&gt;0&lt;/R&gt;&lt;C&gt;0&lt;/C&gt;&lt;/FQL&gt;&lt;FQL&gt;&lt;Q&gt;US15135B1017^SUS_CARB_TOT_EMISS(NOW,NOW)&lt;/Q&gt;&lt;R&gt;1&lt;/R&gt;&lt;C&gt;1&lt;/C&gt;&lt;D xsi:type="xsd:double"&gt;363361.33&lt;/D&gt;&lt;/FQL&gt;&lt;FQL&gt;&lt;Q&gt;US46266C1053^SUS_CARB_TOT_EMISS(NOW,NOW)&lt;/Q&gt;&lt;R&gt;1&lt;/R&gt;&lt;C&gt;1&lt;/C&gt;&lt;D xsi:type="xsd:double"&gt;90687&lt;/D&gt;&lt;/FQL&gt;&lt;FQL&gt;&lt;Q&gt;NL00150001Q9^SUS_CARB_TOT_EMISS(NOW,NOW)&lt;/Q&gt;&lt;R&gt;0&lt;/R&gt;&lt;C&gt;0&lt;/C&gt;&lt;/FQL&gt;&lt;FQL&gt;&lt;Q&gt;US67103H1077^SUS_CARB_TOT_EMISS(NOW,NOW)&lt;/Q&gt;&lt;R&gt;1&lt;/R&gt;&lt;C&gt;1&lt;/C&gt;&lt;D xsi:type="xsd:double"&gt;344442.03&lt;/D&gt;&lt;/FQL&gt;&lt;FQL&gt;&lt;Q&gt;JP3885780001^SUS_CARB_TOT_EMISS(NOW,NOW)&lt;/Q&gt;&lt;R&gt;1&lt;/R&gt;&lt;C&gt;1&lt;/C&gt;&lt;D xsi:type="xsd:double"&gt;207575&lt;/D&gt;&lt;/FQL&gt;&lt;FQL&gt;&lt;Q&gt;ES0148396007^SUS_CARB_TOT_EMISS(NOW,NOW)&lt;/Q&gt;&lt;R&gt;1&lt;/R&gt;&lt;C&gt;1&lt;/C&gt;&lt;D xsi:type="xsd:double"&gt;508012&lt;/D&gt;&lt;/FQL&gt;&lt;FQL&gt;&lt;Q&gt;US14448C1045^SUS_CARB_TOT_EMISS(NOW,NOW)&lt;/Q&gt;&lt;R&gt;0&lt;/R&gt;&lt;C&gt;0&lt;/C&gt;&lt;/FQL&gt;&lt;FQL&gt;&lt;Q&gt;US57667L1070^SUS_CARB_TOT_EMISS(NOW,NOW)&lt;/Q&gt;&lt;R&gt;0&lt;/R&gt;&lt;C&gt;0&lt;/C&gt;&lt;/FQL&gt;&lt;FQL&gt;&lt;Q&gt;CA1363851017^SUS_CARB_TOT_EMISS(NOW,NOW)&lt;/Q&gt;&lt;R&gt;0&lt;/R&gt;&lt;C&gt;0&lt;/C&gt;&lt;/FQL&gt;&lt;FQL&gt;&lt;Q&gt;SE0000107419^SUS_CARB_TOT_EMISS(NOW,NOW)&lt;/Q&gt;&lt;R&gt;0&lt;/R&gt;&lt;C&gt;0&lt;/C&gt;&lt;/FQL&gt;&lt;FQL&gt;&lt;Q&gt;RU0007661625^SUS_CARB_TOT_EMISS(NOW,NOW)&lt;/Q&gt;&lt;R&gt;0&lt;/R&gt;&lt;C&gt;0&lt;/C&gt;&lt;/FQL&gt;&lt;FQL&gt;&lt;Q&gt;US7443201022^SUS_CARB_TOT_EMISS(NOW,NOW)&lt;/Q&gt;&lt;R&gt;1&lt;/R&gt;&lt;C&gt;1&lt;/C&gt;&lt;D xsi:type="xsd:double"&gt;71899&lt;/D&gt;&lt;/FQL&gt;&lt;FQL&gt;&lt;Q&gt;US8447411088^SUS_CARB_TOT_EMISS(NOW,NOW)&lt;/Q&gt;&lt;R&gt;1&lt;/R&gt;&lt;C&gt;1&lt;/C&gt;&lt;D xsi:type="xsd:double"&gt;20577106&lt;/D&gt;&lt;/FQL&gt;&lt;FQL&gt;&lt;Q&gt;GB00BD6K4575^SUS_CARB_TOT_EMISS(NOW,NOW)&lt;/Q&gt;&lt;R&gt;1&lt;/R&gt;&lt;C&gt;1&lt;/C&gt;&lt;D xsi:type="xsd:double"&gt;220502&lt;/D&gt;&lt;/FQL&gt;&lt;FQL&gt;&lt;Q&gt;US5007541064^SUS_CARB_TOT_EMISS(NOW,NOW)&lt;/Q&gt;&lt;R&gt;1&lt;/R&gt;&lt;C&gt;1&lt;/C&gt;&lt;D xsi:type="xsd:double"&gt;1673660.06&lt;/D&gt;&lt;/FQL&gt;&lt;FQL&gt;&lt;Q&gt;JP3893600001^SUS_CARB_TOT_EMISS(NOW,NOW)&lt;/Q&gt;&lt;R&gt;0&lt;/R&gt;&lt;C&gt;0&lt;/C&gt;&lt;/FQL&gt;&lt;FQL&gt;&lt;Q&gt;US98389B1008^SUS_CARB_TOT_EMISS(NOW,NOW)&lt;/Q&gt;&lt;R&gt;0&lt;/R&gt;&lt;C&gt;0&lt;/C&gt;&lt;/FQL&gt;&lt;FQL&gt;&lt;Q&gt;LU1778762911^SUS_CARB_TOT_EMISS(NOW,NOW)&lt;/Q&gt;&lt;R&gt;1&lt;/R&gt;&lt;C&gt;1&lt;/C&gt;&lt;D xsi:type="xsd:double"&gt;72604.63&lt;/D&gt;&lt;/FQL&gt;&lt;FQL&gt;&lt;Q&gt;US4595061015^SUS_CARB_TOT_EMISS(NOW,NOW)&lt;/Q&gt;&lt;R&gt;1&lt;/R&gt;&lt;C&gt;1&lt;/C&gt;&lt;D xsi:type="xsd:double"&gt;289720&lt;/D&gt;&lt;/FQL&gt;&lt;FQL&gt;&lt;Q&gt;IE00BWT6H894^SUS_CARB_TOT_EMISS(NOW,NOW)&lt;/Q&gt;&lt;R&gt;1&lt;/R&gt;&lt;C&gt;1&lt;/C&gt;&lt;D xsi:type="xsd:double"&gt;19157&lt;/D&gt;&lt;/FQL&gt;&lt;FQL&gt;&lt;Q&gt;US9224751084^SUS_CARB_TOT_EMISS(NOW,NOW)&lt;/Q&gt;&lt;R&gt;1&lt;/R&gt;&lt;C&gt;1&lt;/C&gt;&lt;D xsi:type="xsd:double"&gt;9724.07&lt;/D&gt;&lt;/FQL&gt;&lt;FQL&gt;&lt;Q&gt;US7185461040^SUS_CARB_TOT_EMISS(NOW,NOW)&lt;/Q&gt;&lt;R&gt;1&lt;/R&gt;&lt;C&gt;1&lt;/C&gt;&lt;D xsi:type="xsd:double"&gt;38300000&lt;/D&gt;&lt;/FQL&gt;&lt;FQL&gt;&lt;Q&gt;US77543R1023^SUS_CARB_TOT_EMISS(NOW,NOW)&lt;/Q&gt;&lt;R&gt;0&lt;/R&gt;&lt;C&gt;0&lt;/C&gt;&lt;/FQL&gt;&lt;FQL&gt;&lt;Q&gt;US6935061076^SUS_CARB_TOT_EMISS(NOW,NOW)&lt;/Q&gt;&lt;R&gt;0&lt;/R&gt;&lt;C&gt;0&lt;/C&gt;&lt;/FQL&gt;&lt;FQL&gt;&lt;Q&gt;US5500211090^SUS_CARB_TOT_EMISS(NOW,NOW)&lt;/Q&gt;&lt;R&gt;1&lt;/R&gt;&lt;C&gt;1&lt;/C&gt;&lt;D xsi:type="xsd:double"&gt;47193.91&lt;/D&gt;&lt;/FQL&gt;&lt;FQL&gt;&lt;Q&gt;CA0679011084^SUS_CARB_TOT_EMISS(NOW,NOW)&lt;/Q&gt;&lt;R&gt;0&lt;/R&gt;&lt;C&gt;0&lt;/C&gt;&lt;/FQL&gt;&lt;FQL&gt;&lt;Q&gt;JP3551500006^SUS_CARB_TOT_EMISS(NOW,NOW)&lt;/Q&gt;&lt;R&gt;1&lt;/R&gt;&lt;C&gt;1&lt;/C&gt;&lt;D xsi:type="xsd:double"&gt;3228691.99&lt;/D&gt;&lt;/FQL&gt;&lt;FQL&gt;&lt;Q&gt;CH0432492467^SUS_CARB_TOT_EMISS(NOW,NOW)&lt;/Q&gt;&lt;R&gt;0&lt;/R&gt;&lt;C&gt;0&lt;/C&gt;&lt;/FQL&gt;&lt;FQL&gt;&lt;Q&gt;JP3162600005^SUS_CARB_TOT_EMISS(NOW,NOW)&lt;/Q&gt;&lt;R&gt;0&lt;/R&gt;&lt;C&gt;0&lt;/C&gt;&lt;/FQL&gt;&lt;FQL&gt;&lt;Q&gt;US0200021014^SUS_CARB_TOT_EMISS(NOW,NOW)&lt;/Q&gt;&lt;R&gt;0&lt;/R&gt;&lt;C&gt;0&lt;/C&gt;&lt;/FQL&gt;&lt;FQL&gt;&lt;Q&gt;SG1S04926220^SUS_CARB_TOT_EMISS(NOW,NOW)&lt;/Q&gt;&lt;R&gt;0&lt;/R&gt;&lt;C&gt;0&lt;/C&gt;&lt;/FQL&gt;&lt;FQL&gt;&lt;Q&gt;US56585A1025^SUS_CARB_TOT_EMISS(NOW,NOW)&lt;/Q&gt;&lt;R&gt;1&lt;/R&gt;&lt;C&gt;1&lt;/C&gt;&lt;D xsi:type="xsd:double"&gt;44950000&lt;/D&gt;&lt;/FQL&gt;&lt;FQL&gt;&lt;Q&gt;US55354G1004^SUS_CARB_TOT_EMISS(NOW,NOW)&lt;/Q&gt;&lt;R&gt;0&lt;/R&gt;&lt;C&gt;0&lt;/C&gt;&lt;/FQL&gt;&lt;FQL&gt;&lt;Q&gt;US22052L1044^SUS_CARB_TOT_EMISS(NOW,NOW)&lt;/Q&gt;&lt;R&gt;0&lt;/R&gt;&lt;C&gt;0&lt;/C&gt;&lt;/FQL&gt;&lt;FQL&gt;&lt;Q&gt;DE000A1ML7J1^SUS_CARB_TOT_EMISS(NOW,NOW)&lt;/Q&gt;&lt;R&gt;1&lt;/R&gt;&lt;C&gt;1&lt;/C&gt;&lt;D xsi:type="xsd:double"&gt;1040323&lt;/D&gt;&lt;/FQL&gt;&lt;FQL&gt;&lt;Q&gt;ES0113211835^SUS_CARB_TOT_EMISS(NOW,NOW)&lt;/Q&gt;&lt;R&gt;1&lt;/R&gt;&lt;C&gt;1&lt;/C&gt;&lt;D xsi:type="xsd:double"&gt;314819&lt;/D&gt;&lt;/FQL&gt;&lt;FQL&gt;&lt;Q&gt;US2521311074^SUS_CARB_TOT_EMISS(NOW,NOW)&lt;/Q&gt;&lt;R&gt;0&lt;/R&gt;&lt;C&gt;0&lt;/C&gt;&lt;/FQL&gt;&lt;FQL&gt;&lt;Q&gt;US7237871071^SUS_CARB_TOT_EMISS(NOW,NOW)&lt;/Q&gt;&lt;R&gt;1&lt;/R&gt;&lt;C&gt;1&lt;/C&gt;&lt;D xsi:type="xsd:double"&gt;2274249&lt;/D&gt;&lt;/FQL&gt;&lt;FQL&gt;&lt;Q&gt;US22788C1053^SUS_CARB_TOT_EMISS(NOW,NOW)&lt;/Q&gt;&lt;R&gt;0&lt;/R&gt;&lt;C&gt;0&lt;/C&gt;&lt;/FQL&gt;&lt;FQL&gt;&lt;Q&gt;US61174X1090^SUS_CARB_TOT_EMISS(NOW,NOW)&lt;/Q&gt;&lt;R&gt;1&lt;/R&gt;&lt;C&gt;1&lt;/C&gt;&lt;D xsi:type="xsd:double"&gt;76475.08&lt;/D&gt;&lt;/FQL&gt;&lt;FQL&gt;&lt;Q&gt;JP3198900007^SUS_CARB_TOT_EMISS(NOW,NOW)&lt;/Q&gt;&lt;R&gt;1&lt;/R&gt;&lt;C&gt;1&lt;/C&gt;&lt;D xsi:type="xsd:double"&gt;184000&lt;/D&gt;&lt;/FQL&gt;&lt;FQL&gt;&lt;Q&gt;BMG475671050^SUS_CARB_TOT_EMISS(NOW,NOW)&lt;/Q&gt;&lt;R&gt;1&lt;/R&gt;&lt;C&gt;1&lt;/C&gt;&lt;D xsi:type="xsd:double"&gt;16136&lt;/D&gt;&lt;/FQL&gt;&lt;FQL&gt;&lt;Q&gt;FI4000297767^SUS_CARB_TOT_EMISS(NOW,NOW)&lt;/Q&gt;&lt;R&gt;0&lt;/R&gt;&lt;C&gt;0&lt;/C&gt;&lt;/FQL&gt;&lt;FQL&gt;&lt;Q&gt;US0010551028^SUS_CARB_TOT_EMISS(NOW,NOW)&lt;/Q&gt;&lt;R&gt;1&lt;/R&gt;&lt;C&gt;1&lt;/C&gt;&lt;D xsi:type="xsd:double"&gt;25333.72&lt;/D&gt;&lt;/FQL&gt;&lt;FQL&gt;&lt;Q&gt;US43300A2033^SUS_CARB_TOT_EMISS(NOW,NOW)&lt;/Q&gt;&lt;R&gt;1&lt;/R&gt;&lt;C&gt;1&lt;/C&gt;&lt;D xsi:type="xsd:double"&gt;2425360&lt;/D&gt;&lt;/FQL&gt;&lt;FQL&gt;&lt;Q&gt;KR7051910008^SUS_CARB_TOT_EMISS(NOW,NOW)&lt;/Q&gt;&lt;R&gt;0&lt;/R&gt;&lt;C&gt;0&lt;/C&gt;&lt;/FQL&gt;&lt;FQL&gt;&lt;Q&gt;US0153511094^SUS_CARB_TOT_EMISS(NOW,NOW)&lt;/Q&gt;&lt;R&gt;0&lt;/R&gt;&lt;C&gt;0&lt;/C&gt;&lt;/FQL&gt;&lt;FQL&gt;&lt;Q&gt;US49456B1017^SUS_CARB_TOT_EMISS(NOW,NOW)&lt;/Q&gt;&lt;R&gt;1&lt;/R&gt;&lt;C&gt;1&lt;/C&gt;&lt;D xsi:type="xsd:double"&gt;11847092.6&lt;/D&gt;&lt;/FQL&gt;&lt;FQL&gt;&lt;Q&gt;JP3910660004^SUS_CARB_TOT_EMISS(NOW,NOW)&lt;/Q&gt;&lt;R&gt;1&lt;/R&gt;&lt;C&gt;1&lt;/C&gt;&lt;D xsi:type="xsd:double"&gt;82210&lt;/D&gt;&lt;/FQL&gt;&lt;FQL&gt;&lt;Q&gt;DE0005190003^SUS_CARB_TOT_EMISS(NOW,NOW)&lt;/Q&gt;&lt;R&gt;1&lt;/R&gt;&lt;C&gt;1&lt;/C&gt;&lt;D xsi:type="xsd:double"&gt;2062431&lt;/D&gt;&lt;/FQL&gt;&lt;FQL&gt;&lt;Q&gt;US2193501051^SUS_CARB_TOT_EMISS(NOW,NOW)&lt;/Q&gt;&lt;R&gt;1&lt;/R&gt;&lt;C&gt;1&lt;/C&gt;&lt;D xsi:type="xsd:double"&gt;2385634.72&lt;/D&gt;&lt;/FQL&gt;&lt;FQL&gt;&lt;Q&gt;FI0009013403^SUS_CARB_TOT_EMISS(NOW,NOW)&lt;/Q&gt;&lt;R&gt;0&lt;/R&gt;&lt;C&gt;0&lt;/C&gt;&lt;/FQL&gt;&lt;FQL&gt;&lt;Q&gt;US98956P1021^SUS_CARB_TOT_EMISS(NOW,NOW)&lt;/Q&gt;&lt;R&gt;1&lt;/R&gt;&lt;C&gt;1&lt;/C&gt;&lt;D xsi:type="xsd:double"&gt;175177.18&lt;/D&gt;&lt;/FQL&gt;&lt;FQL&gt;&lt;Q&gt;JP3422950000^SUS_CARB_TOT_EMISS(NOW,NOW)&lt;/Q&gt;&lt;R&gt;0&lt;/R&gt;&lt;C&gt;0&lt;/C&gt;&lt;/FQL&gt;&lt;FQL&gt;&lt;Q&gt;BMG5876H1051^SUS_CARB_TOT_EMISS(NOW,NOW)&lt;/Q&gt;&lt;R&gt;0&lt;/R&gt;&lt;C&gt;0&lt;/C&gt;&lt;/FQL&gt;&lt;FQL&gt;&lt;Q&gt;JP3902400005^SUS_CARB_TOT_EMISS(NOW,NOW)&lt;/Q&gt;&lt;R&gt;1&lt;/R&gt;&lt;C&gt;1&lt;/C&gt;&lt;D xsi:type="xsd:double"&gt;1177525.79&lt;/D&gt;&lt;/FQL&gt;&lt;FQL&gt;&lt;Q&gt;US9884981013^SUS_CARB_TOT_EMISS(NOW,NOW)&lt;/Q&gt;&lt;R&gt;1&lt;/R&gt;&lt;C&gt;1&lt;/C&gt;&lt;D xsi:type="xsd:double"&gt;163886.04&lt;/D&gt;&lt;/FQL&gt;&lt;FQL&gt;&lt;Q&gt;US22160N1090^SUS_CARB_TOT_EMISS(NOW,NOW)&lt;/Q&gt;&lt;R&gt;0&lt;/R&gt;&lt;C&gt;0&lt;/C&gt;&lt;/FQL&gt;&lt;FQL&gt;&lt;Q&gt;KR7006400006^SUS_CARB_TOT_EMISS(NOW,NOW)&lt;/Q&gt;&lt;R&gt;1&lt;/R&gt;&lt;C&gt;1&lt;/C&gt;&lt;D xsi:type="xsd:double"&gt;1275165&lt;/D&gt;&lt;/FQL&gt;&lt;FQL&gt;&lt;Q&gt;US6937181088^SUS_CARB_TOT_EMISS(NOW,NOW)&lt;/Q&gt;&lt;R&gt;1&lt;/R&gt;&lt;C&gt;1&lt;/C&gt;&lt;D xsi:type="xsd:double"&gt;331700.51&lt;/D&gt;&lt;/FQL&gt;&lt;FQL&gt;&lt;Q&gt;US8936411003^SUS_CARB_TOT_EMISS(NOW,NOW)&lt;/Q&gt;&lt;R&gt;0&lt;/R&gt;&lt;C&gt;0&lt;/C&gt;&lt;/FQL&gt;&lt;FQL&gt;&lt;Q&gt;US8545021011^SUS_CARB_TOT_EMISS(NOW,NOW)&lt;/Q&gt;&lt;R&gt;1&lt;/R&gt;&lt;C&gt;1&lt;/C&gt;&lt;D xsi:type="xsd:double"&gt;442495.77&lt;/D&gt;&lt;/FQL&gt;&lt;FQL&gt;&lt;Q&gt;ES0109067019^SUS_CARB_TOT_EMISS(NOW,NOW)&lt;/Q&gt;&lt;R&gt;1&lt;/R&gt;&lt;C&gt;1&lt;/C&gt;&lt;D xsi:type="xsd:double"&gt;20062&lt;/D&gt;&lt;/FQL&gt;&lt;FQL&gt;&lt;Q&gt;US0533321024^SUS_CARB_TOT_EMISS(NOW,NOW)&lt;/Q&gt;&lt;R&gt;1&lt;/R&gt;&lt;C&gt;1&lt;/C&gt;&lt;D xsi:type="xsd:double"&gt;377800.7&lt;/D&gt;&lt;/FQL&gt;&lt;FQL&gt;&lt;Q&gt;JP3205800000^SUS_CARB_TOT_EMISS(NOW,NOW)&lt;/Q&gt;&lt;R&gt;0&lt;/R&gt;&lt;C&gt;0&lt;/C&gt;&lt;/FQL&gt;&lt;FQL&gt;&lt;Q&gt;US6200763075^SUS_CARB_TOT_EMISS(NOW,NOW)&lt;/Q&gt;&lt;R&gt;0&lt;/R&gt;&lt;C&gt;0&lt;/C&gt;&lt;/FQL&gt;&lt;FQL&gt;&lt;Q&gt;CA8672241079^SUS_CARB_TOT_EMISS(NOW,NOW)&lt;/Q&gt;&lt;R&gt;1&lt;/R&gt;&lt;C&gt;1&lt;/C&gt;&lt;D xsi:type="xsd:double"&gt;22777000&lt;/D&gt;&lt;/FQL&gt;&lt;FQL&gt;&lt;Q&gt;US69608A1088^SUS_CARB_TOT_EMISS(NOW,NOW)&lt;/Q&gt;&lt;R&gt;0&lt;/R&gt;&lt;C&gt;0&lt;/C&gt;&lt;/FQL&gt;&lt;FQL&gt;&lt;Q&gt;US0394831020^SUS_CARB_TOT_EMISS(NOW,NOW)&lt;/Q&gt;&lt;R&gt;1&lt;/R&gt;&lt;C&gt;1&lt;/C&gt;&lt;D xsi:type="xsd:double"&gt;17810000&lt;/D&gt;&lt;/FQL&gt;&lt;FQL&gt;&lt;Q&gt;US7043261079^SUS_CARB_TOT_EMISS(NOW,NOW)&lt;/Q&gt;&lt;R&gt;1&lt;/R&gt;&lt;C&gt;1&lt;/C&gt;&lt;D xsi:type="xsd:double"&gt;23352.35&lt;/D&gt;&lt;/FQL&gt;&lt;FQL&gt;&lt;Q&gt;DE0005810055^SUS_CARB_TOT_EMISS(NOW,NOW)&lt;/Q&gt;&lt;R&gt;1&lt;/R&gt;&lt;C&gt;1&lt;/C&gt;&lt;D xsi:type="xsd:double"&gt;8048&lt;/D&gt;&lt;/FQL&gt;&lt;FQL&gt;&lt;Q&gt;JP3866800000^SUS_CARB_TOT_EMISS(NOW,NOW)&lt;/Q&gt;&lt;R&gt;1&lt;/R&gt;&lt;C&gt;1&lt;/C&gt;&lt;D xsi:type="xsd:double"&gt;2330000&lt;/D&gt;&lt;/FQL&gt;&lt;FQL&gt;&lt;Q&gt;GB00B19NLV48^SUS_CARB_TOT_EMISS(NOW,NOW)&lt;/Q&gt;&lt;R&gt;1&lt;/R&gt;&lt;C&gt;1&lt;/C&gt;&lt;D xsi:type="xsd:double"&gt;33400&lt;/D&gt;&lt;/FQL&gt;&lt;FQL&gt;&lt;Q&gt;KR7068270008^SUS_CARB_TOT_EMISS(NOW,NOW)&lt;/Q&gt;&lt;R&gt;0&lt;/R&gt;&lt;C&gt;0&lt;/C&gt;&lt;/FQL&gt;&lt;FQL&gt;&lt;Q&gt;FR0000125007^SUS_CARB_TOT_EMISS(NOW,NOW)&lt;/Q&gt;&lt;R&gt;1&lt;/R&gt;&lt;C&gt;1&lt;/C&gt;&lt;D xsi:type="xsd:double"&gt;10700000&lt;/D&gt;&lt;/FQL&gt;&lt;FQL&gt;&lt;Q&gt;US58155Q1031^SUS_CARB_TOT_EMISS(NOW,NOW)&lt;/Q&gt;&lt;R&gt;1&lt;/R&gt;&lt;C&gt;1&lt;/C&gt;&lt;D xsi:type="xsd:double"&gt;330466&lt;/D&gt;&lt;/FQL&gt;&lt;FQL&gt;&lt;Q&gt;AU000000RIO1^SUS_CARB_TOT_EMISS(NOW,NOW)&lt;/Q&gt;&lt;R&gt;1&lt;/R&gt;&lt;C&gt;1&lt;/C&gt;&lt;D xsi:type="xsd:double"&gt;26800000&lt;/D&gt;&lt;/FQL&gt;&lt;FQL&gt;&lt;Q&gt;US1729081059^SUS_CARB_TOT_EMISS(NOW,NOW)&lt;/Q&gt;&lt;R&gt;1&lt;/R&gt;&lt;C&gt;1&lt;/C&gt;&lt;D xsi:type="xsd:double"&gt;166624.97&lt;/D&gt;&lt;/FQL&gt;&lt;FQL&gt;&lt;Q&gt;IT0003132476^SUS_CARB_TOT_EMISS(NOW,NOW)&lt;/Q&gt;&lt;R&gt;0&lt;/R&gt;&lt;C&gt;0&lt;/C&gt;&lt;/FQL&gt;&lt;FQL&gt;&lt;Q&gt;CH0012214059^SUS_CARB_TOT_EMISS(NOW,NOW)&lt;/Q&gt;&lt;R&gt;1&lt;/R&gt;&lt;C&gt;1&lt;/C&gt;&lt;D xsi:type="xsd:double"&gt;129000000&lt;/D&gt;&lt;/FQL&gt;&lt;FQL&gt;&lt;Q&gt;JP3566800003^SUS_CARB_TOT_EMISS(NOW,NOW)&lt;/Q&gt;&lt;R&gt;1&lt;/R&gt;&lt;C&gt;1&lt;/C&gt;&lt;D xsi:type="xsd:double"&gt;1480000&lt;/D&gt;&lt;/FQL&gt;&lt;FQL&gt;&lt;Q&gt;US78410G1040^SUS_CARB_TOT_EMISS(NOW,NOW)&lt;/Q&gt;&lt;R&gt;0&lt;/R&gt;&lt;C&gt;0&lt;/C&gt;&lt;/FQL&gt;&lt;FQL&gt;&lt;Q&gt;US7739031091^SUS_CARB_TOT_EMISS(NOW,NOW)&lt;/Q&gt;&lt;R&gt;1&lt;/R&gt;&lt;C&gt;1&lt;/C&gt;&lt;D xsi:type="xsd:double"&gt;129297&lt;/D&gt;&lt;/FQL&gt;&lt;FQL&gt;&lt;Q&gt;AU000000TLS2^SUS_CARB_TOT_EMISS(NOW,NOW)&lt;/Q&gt;&lt;R&gt;0&lt;/R&gt;&lt;C&gt;0&lt;/C&gt;&lt;/FQL&gt;&lt;FQL&gt;&lt;Q&gt;US2473617023^SUS_CARB_TOT_EMISS(NOW,NOW)&lt;/Q&gt;&lt;R&gt;0&lt;/R&gt;&lt;C&gt;0&lt;/C&gt;&lt;/FQL&gt;&lt;FQL&gt;&lt;Q&gt;CH0010645932^SUS_CARB_TOT_EMISS(NOW,NOW)&lt;/Q&gt;&lt;R&gt;1&lt;/R&gt;&lt;C&gt;1&lt;/C&gt;&lt;D xsi:type="xsd:double"&gt;153557&lt;/D&gt;&lt;/FQL&gt;&lt;FQL&gt;&lt;Q&gt;NL0000009827^SUS_CARB_TOT_EMISS(NOW,NOW)&lt;/Q&gt;&lt;R&gt;1&lt;/R&gt;&lt;C&gt;1&lt;/C&gt;&lt;D xsi:type="xsd:double"&gt;1170000&lt;/D&gt;&lt;/FQL&gt;&lt;FQL&gt;&lt;Q&gt;JP3435750009^SUS_CARB_TOT_EMISS(NOW,NOW)&lt;/Q&gt;&lt;R&gt;0&lt;/R&gt;&lt;C&gt;0&lt;/C&gt;&lt;/FQL&gt;&lt;FQL&gt;&lt;Q&gt;US6974351057^SUS_CARB_TOT_EMISS(NOW,NOW)&lt;/Q&gt;&lt;R&gt;0&lt;/R&gt;&lt;C&gt;0&lt;/C&gt;&lt;/FQL&gt;&lt;FQL&gt;&lt;Q&gt;CA67077M1086^SUS_CARB_TOT_EMISS(NOW,NOW)&lt;/Q&gt;&lt;R&gt;0&lt;/R&gt;&lt;C&gt;0&lt;/C&gt;&lt;/FQL&gt;&lt;FQL&gt;&lt;Q&gt;DK0060094928^SUS_CARB_TOT_EMISS(NOW,NOW)&lt;/Q&gt;&lt;R&gt;0&lt;/R&gt;&lt;C&gt;0&lt;/C&gt;&lt;/FQL&gt;&lt;FQL&gt;&lt;Q&gt;US83088M1027^SUS_CARB_TOT_EMISS(NOW,NOW)&lt;/Q&gt;&lt;R&gt;0&lt;/R&gt;&lt;C&gt;0&lt;/C&gt;&lt;/FQL&gt;&lt;FQL&gt;&lt;Q&gt;US7445731067^SUS_CARB_TOT_EMISS(NOW,NOW)&lt;/Q&gt;&lt;R&gt;1&lt;/R&gt;&lt;C&gt;1&lt;/C&gt;&lt;D xsi:type="xsd:double"&gt;14243955&lt;/D&gt;&lt;/FQL&gt;&lt;FQL&gt;&lt;Q&gt;US26614N1028^SUS_CARB_TOT_EMISS(NOW,NOW)&lt;/Q&gt;&lt;R&gt;1&lt;/R&gt;&lt;C&gt;1&lt;/C&gt;&lt;D xsi:type="xsd:double"&gt;5380358.5&lt;/D&gt;&lt;/FQL&gt;&lt;FQL&gt;&lt;Q&gt;US9839191015^SUS_CARB_TOT_EMISS(NOW,NOW)&lt;/Q&gt;&lt;R&gt;1&lt;/R&gt;&lt;C&gt;1&lt;/C&gt;&lt;D xsi:type="xsd:double"&gt;26942&lt;/D&gt;&lt;/FQL&gt;&lt;FQL&gt;&lt;Q&gt;US23331A1097^SUS_CARB_TOT_EMISS(NOW,NOW)&lt;/Q&gt;&lt;R&gt;1&lt;/R&gt;&lt;C&gt;1&lt;/C&gt;&lt;D xsi:type="xsd:double"&gt;98980.38&lt;/D&gt;&lt;/FQL&gt;&lt;FQL&gt;&lt;Q&gt;FR0000130650^SUS_CARB_TOT_EMISS(NOW,NOW)&lt;/Q&gt;&lt;R&gt;1&lt;/R&gt;&lt;C&gt;1&lt;/C&gt;&lt;D xsi:type="xsd:double"&gt;22979&lt;/D&gt;&lt;/FQL&gt;&lt;FQL&gt;&lt;Q&gt;GB00B0SWJX34^SUS_CARB_TOT_EMISS(NOW,NOW)&lt;/Q&gt;&lt;R&gt;0&lt;/R&gt;&lt;C&gt;0&lt;/C&gt;&lt;/FQL&gt;&lt;FQL&gt;&lt;Q&gt;KR7005380001^SUS_CARB_TOT_EMISS(NOW,NOW)&lt;/Q&gt;&lt;R&gt;0&lt;/R&gt;&lt;C&gt;0&lt;/C&gt;&lt;/FQL&gt;&lt;FQL&gt;&lt;Q&gt;JP3304200003^SUS_CARB_TOT_EMISS(NOW,NOW)&lt;/Q&gt;&lt;R&gt;0&lt;/R&gt;&lt;C&gt;0&lt;/C&gt;&lt;/FQL&gt;&lt;FQL&gt;&lt;Q&gt;SE0000667891^SUS_CARB_TOT_EMISS(NOW,NOW)&lt;/Q&gt;&lt;R&gt;1&lt;/R&gt;&lt;C&gt;1&lt;/C&gt;&lt;D xsi:type="xsd:double"&gt;450000&lt;/D&gt;&lt;/FQL&gt;&lt;FQL&gt;&lt;Q&gt;JP3818000006^SUS_CARB_TOT_EMISS(NOW,NOW)&lt;/Q&gt;&lt;R&gt;1&lt;/R&gt;&lt;C&gt;1&lt;/C&gt;&lt;D xsi:type="xsd:double"&gt;866361.43&lt;/D&gt;&lt;/FQL&gt;&lt;FQL&gt;&lt;Q&gt;US95040Q1040^SUS_CARB_TOT_EMISS(NOW,NOW)&lt;/Q&gt;&lt;R&gt;1&lt;/R&gt;&lt;C&gt;1&lt;/C&gt;&lt;D xsi:type="xsd:double"&gt;559911&lt;/D&gt;&lt;/FQL&gt;&lt;FQL&gt;&lt;Q&gt;SG1M31001969^SUS_CARB_TOT_EMISS(NOW,NOW)&lt;/Q&gt;&lt;R&gt;1&lt;/R&gt;&lt;C&gt;1&lt;/C&gt;&lt;D xsi:type="xsd:double"&gt;84032.72&lt;/D&gt;&lt;/FQL&gt;&lt;FQL&gt;&lt;Q&gt;INE030A01027^SUS_CARB_TOT_EMISS(NOW,NOW)&lt;/Q&gt;&lt;R&gt;1&lt;/R&gt;&lt;C&gt;1&lt;/C&gt;&lt;D xsi:type="xsd:double"&gt;293087.7&lt;/D&gt;&lt;/FQL&gt;&lt;FQL&gt;&lt;Q&gt;US30040W1080^SUS_CARB_TOT_EMISS(NOW,NOW)&lt;/Q&gt;&lt;R&gt;0&lt;/R&gt;&lt;C&gt;0&lt;/C&gt;&lt;/FQL&gt;&lt;FQL&gt;&lt;Q&gt;US8574771031^SUS_CARB_TOT_EMISS(NOW,NOW)&lt;/Q&gt;&lt;R&gt;0&lt;/R&gt;&lt;C&gt;0&lt;/C&gt;&lt;/FQL&gt;&lt;FQL&gt;&lt;Q&gt;US68902V1070^SUS_CARB_TOT_EMISS(NOW,NOW)&lt;/Q&gt;&lt;R&gt;0&lt;/R&gt;&lt;C&gt;0&lt;/C&gt;&lt;/FQL&gt;&lt;FQL&gt;&lt;Q&gt;US70614W1009^SUS_CARB_TOT_EMISS(NOW,NOW)&lt;/Q&gt;&lt;R&gt;0&lt;/R&gt;&lt;C&gt;0&lt;/C&gt;&lt;/FQL&gt;&lt;FQL&gt;&lt;Q&gt;CA21037X1006^SUS_CARB_TOT_EMISS(NOW,NOW)&lt;/Q&gt;&lt;R&gt;0&lt;/R&gt;&lt;C&gt;0&lt;/C&gt;&lt;/FQL&gt;&lt;FQL&gt;&lt;Q&gt;CA8667961053^SUS_CARB_TOT_EMISS(NOW,NOW)&lt;/Q&gt;&lt;R&gt;1&lt;/R&gt;&lt;C&gt;1&lt;/C&gt;&lt;D xsi:type="xsd:double"&gt;73445&lt;/D&gt;&lt;/FQL&gt;&lt;FQL&gt;&lt;Q&gt;US92939U1060^SUS_CARB_TOT_EMISS(NOW,NOW)&lt;/Q&gt;&lt;R&gt;0&lt;/R&gt;&lt;C&gt;0&lt;/C&gt;&lt;/FQL&gt;&lt;FQL&gt;&lt;Q&gt;IE00BDB6Q211^SUS_CARB_TOT_EMISS(NOW,NOW)&lt;/Q&gt;&lt;R&gt;1&lt;/R&gt;&lt;C&gt;1&lt;/C&gt;&lt;D xsi:type="xsd:double"&gt;43642.57&lt;/D&gt;&lt;/FQL&gt;&lt;FQL&gt;&lt;Q&gt;INE021A01026^SUS_CARB_TOT_EMISS(NOW,NOW)&lt;/Q&gt;&lt;R&gt;0&lt;/R&gt;&lt;C&gt;0&lt;/C&gt;&lt;/FQL&gt;&lt;FQL&gt;&lt;Q&gt;INE237A01028^SUS_CARB_TOT_EMISS(NOW,NOW)&lt;/Q&gt;&lt;R&gt;0&lt;/R&gt;&lt;C&gt;0&lt;/C&gt;&lt;/FQL&gt;&lt;FQL&gt;&lt;Q&gt;US0311001004^SUS_CARB_TOT_EMISS(NOW,NOW)&lt;/Q&gt;&lt;R&gt;0&lt;/R&gt;&lt;C&gt;0&lt;/C&gt;&lt;/FQL&gt;&lt;FQL&gt;&lt;Q&gt;CNE1000001Z5^SUS_CARB_TOT_EMISS(NOW,NOW)&lt;/Q&gt;&lt;R&gt;0&lt;/R&gt;&lt;C&gt;0&lt;/C&gt;&lt;/FQL&gt;&lt;FQL&gt;&lt;Q&gt;US91913Y1001^SUS_CARB_TOT_EMISS(NOW,NOW)&lt;/Q&gt;&lt;R&gt;1&lt;/R&gt;&lt;C&gt;1&lt;/C&gt;&lt;D xsi:type="xsd:double"&gt;18431503.2&lt;/D&gt;&lt;/FQL&gt;&lt;FQL&gt;&lt;Q&gt;US03662Q1058^SUS_CARB_TOT_EMISS(NOW,NOW)&lt;/Q&gt;&lt;R&gt;0&lt;/R&gt;&lt;C&gt;0&lt;/C&gt;&lt;/FQL&gt;&lt;FQL&gt;&lt;Q&gt;US2547091080^SUS_CARB_TOT_EMISS(NOW,NOW)&lt;/Q&gt;&lt;R&gt;0&lt;/R&gt;&lt;C&gt;0&lt;/C&gt;&lt;/FQL&gt;&lt;FQL&gt;&lt;Q&gt;CH0024608827^SUS_CARB_TOT_EMISS(NOW,NOW)&lt;/Q&gt;&lt;R&gt;0&lt;/R&gt;&lt;C&gt;0&lt;/C&gt;&lt;/FQL&gt;&lt;FQL&gt;&lt;Q&gt;US33616C1009^SUS_CARB_TOT_EMISS(NOW,NOW)&lt;/Q&gt;&lt;R&gt;0&lt;/R&gt;&lt;C&gt;0&lt;/C&gt;&lt;/FQL&gt;&lt;FQL&gt;&lt;Q&gt;NL0011794037^SUS_CARB_TOT_EMISS(NOW,NOW)&lt;/Q&gt;&lt;R&gt;0&lt;/R&gt;&lt;C&gt;0&lt;/C&gt;&lt;/FQL&gt;&lt;FQL&gt;&lt;Q&gt;US9182041080^SUS_CARB_TOT_EMISS(NOW,NOW)&lt;/Q&gt;&lt;R&gt;1&lt;/R&gt;&lt;C&gt;1&lt;/C&gt;&lt;D xsi:type="xsd:double"&gt;213313&lt;/D&gt;&lt;/FQL&gt;&lt;FQL&gt;&lt;Q&gt;CNE1000002M1^SUS_CARB_TOT_EMISS(NOW,NOW)&lt;/Q&gt;&lt;R&gt;0&lt;/R&gt;&lt;C&gt;0&lt;/C&gt;&lt;/FQL&gt;&lt;FQL&gt;&lt;Q&gt;US3119001044^SUS_CARB_TOT_EMISS(NOW,NOW)&lt;/Q&gt;&lt;R&gt;1&lt;/R&gt;&lt;C&gt;1&lt;/C&gt;&lt;D xsi:type="xsd:double"&gt;192327.55&lt;/D&gt;&lt;/FQL&gt;&lt;FQL&gt;&lt;Q&gt;FR0000125338^SUS_CARB_TOT_EMISS(NOW,NOW)&lt;/Q&gt;&lt;R&gt;0&lt;/R&gt;&lt;C&gt;0&lt;/C&gt;&lt;/FQL&gt;&lt;FQL&gt;&lt;Q&gt;US9694571004^SUS_CARB_TOT_EMISS(NOW,NOW)&lt;/Q&gt;&lt;R&gt;1&lt;/R&gt;&lt;C&gt;1&lt;/C&gt;&lt;D xsi:type="xsd:double"&gt;12650000&lt;/D&gt;&lt;/FQL&gt;&lt;FQL&gt;&lt;Q&gt;US92345Y1064^SUS_CARB_TOT_EMISS(NOW,NOW)&lt;/Q&gt;&lt;R&gt;1&lt;/R&gt;&lt;C&gt;1&lt;/C&gt;&lt;D xsi:type="xsd:double"&gt;20370.3&lt;/D&gt;&lt;/FQL&gt;&lt;FQL&gt;&lt;Q&gt;JP3942400007^SUS_CARB_TOT_EMISS(NOW,NOW)&lt;/Q&gt;&lt;R&gt;1&lt;/R&gt;&lt;C&gt;1&lt;/C&gt;&lt;D xsi:type="xsd:double"&gt;194373&lt;/D&gt;&lt;/FQL&gt;&lt;FQL&gt;&lt;Q&gt;CH0126881561^SUS_CARB_TOT_EMISS(NOW,NOW)&lt;/Q&gt;&lt;R&gt;1&lt;/R&gt;&lt;C&gt;1&lt;/C&gt;&lt;D xsi:type="xsd:double"&gt;38439.33&lt;/D&gt;&lt;/FQL&gt;&lt;FQL&gt;&lt;Q&gt;SE0007100581^SUS_CARB_TOT_EMISS(NOW,NOW)&lt;/Q&gt;&lt;R&gt;1&lt;/R&gt;&lt;C&gt;1&lt;/C&gt;&lt;D xsi:type="xsd:double"&gt;254306&lt;/D&gt;&lt;/FQL&gt;&lt;FQL&gt;&lt;Q&gt;FR0000127771^SUS_CARB_TOT_EMISS(NOW,NOW)&lt;/Q&gt;&lt;R&gt;1&lt;/R&gt;&lt;C&gt;1&lt;/C&gt;&lt;D xsi:type="xsd:double"&gt;49396&lt;/D&gt;&lt;/FQL&gt;&lt;FQL&gt;&lt;Q&gt;CA94106B1013^SUS_CARB_TOT_EMISS(NOW,NOW)&lt;/Q&gt;&lt;R&gt;0&lt;/R&gt;&lt;C&gt;0&lt;/C&gt;&lt;/FQL&gt;&lt;FQL&gt;&lt;Q&gt;US49271V1008^SUS_CARB_TOT_EMISS(NOW,NOW)&lt;/Q&gt;&lt;R&gt;0&lt;/R&gt;&lt;C&gt;0&lt;/C&gt;&lt;/FQL&gt;&lt;FQL&gt;&lt;Q&gt;US7611521078^SUS_CARB_TOT_EMISS(NOW,NOW)&lt;/Q&gt;&lt;R&gt;0&lt;/R&gt;&lt;C&gt;0&lt;/C&gt;&lt;/FQL&gt;&lt;FQL&gt;&lt;Q&gt;GB00BZ09BD16^SUS_CARB_TOT_EMISS(NOW,NOW)&lt;/Q&gt;&lt;R&gt;0&lt;/R&gt;&lt;C&gt;0&lt;/C&gt;&lt;/FQL&gt;&lt;FQL&gt;&lt;Q&gt;US5260571048^SUS_CARB_TOT_EMISS(NOW,NOW)&lt;/Q&gt;&lt;R&gt;1&lt;/R&gt;&lt;C&gt;1&lt;/C&gt;&lt;D xsi:type="xsd:double"&gt;113973.34&lt;/D&gt;&lt;/FQL&gt;&lt;FQL&gt;&lt;Q&gt;US48251W1045^SUS_CARB_TOT_EMISS(NOW,NOW)&lt;/Q&gt;&lt;R&gt;0&lt;/R&gt;&lt;C&gt;0&lt;/C&gt;&lt;/FQL&gt;&lt;FQL&gt;&lt;Q&gt;AU000000TCL6^SUS_CARB_TOT_EMISS(NOW,NOW)&lt;/Q&gt;&lt;R&gt;0&lt;/R&gt;&lt;C&gt;0&lt;/C&gt;&lt;/FQL&gt;&lt;FQL&gt;&lt;Q&gt;JE00BJVNSS43^SUS_CARB_TOT_EMISS(NOW,NOW)&lt;/Q&gt;&lt;R&gt;0&lt;/R&gt;&lt;C&gt;0&lt;/C&gt;&lt;/FQL&gt;&lt;FQL&gt;&lt;Q&gt;US0584981064^SUS_CARB_TOT_EMISS(NOW,NOW)&lt;/Q&gt;&lt;R&gt;1&lt;/R&gt;&lt;C&gt;1&lt;/C&gt;&lt;D xsi:type="xsd:double"&gt;1240902&lt;/D&gt;&lt;/FQL&gt;&lt;FQL&gt;&lt;Q&gt;US5926881054^SUS_CARB_TOT_EMISS(NOW,NOW)&lt;/Q&gt;&lt;R&gt;0&lt;/R&gt;&lt;C&gt;0&lt;/C&gt;&lt;/FQL&gt;&lt;FQL&gt;&lt;Q&gt;CA01626P4033^SUS_CARB_TOT_EMISS(NOW,NOW)&lt;/Q&gt;&lt;R&gt;0&lt;/R&gt;&lt;C&gt;0&lt;/C&gt;&lt;/FQL&gt;&lt;FQL&gt;&lt;Q&gt;US03076C1062^SUS_CARB_TOT_EMISS(NOW,NOW)&lt;/Q&gt;&lt;R&gt;1&lt;/R&gt;&lt;C&gt;1&lt;/C&gt;&lt;D xsi:type="xsd:double"&gt;41469.86&lt;/D&gt;&lt;/FQL&gt;&lt;FQL&gt;&lt;Q&gt;US5010441013^SUS_CARB_TOT_EMISS(NOW,NOW)&lt;/Q&gt;&lt;R&gt;1&lt;/R&gt;&lt;C&gt;1&lt;/C&gt;&lt;D xsi:type="xsd:double"&gt;5917427&lt;/D&gt;&lt;/FQL&gt;&lt;FQL&gt;&lt;Q&gt;JP3519400000^SUS_CARB_TOT_EMISS(NOW,NOW)&lt;/Q&gt;&lt;R&gt;</t>
        </r>
      </text>
    </comment>
    <comment ref="A86" authorId="0" shapeId="0" xr:uid="{0F8EB11E-5FF6-4EDD-BD26-FB2C87A0C618}">
      <text>
        <r>
          <rPr>
            <b/>
            <sz val="9"/>
            <color indexed="81"/>
            <rFont val="Tahoma"/>
            <family val="2"/>
          </rPr>
          <t>1&lt;/R&gt;&lt;C&gt;1&lt;/C&gt;&lt;D xsi:type="xsd:double"&gt;109315&lt;/D&gt;&lt;/FQL&gt;&lt;FQL&gt;&lt;Q&gt;US88339J1051^SUS_CARB_TOT_EMISS(NOW,NOW)&lt;/Q&gt;&lt;R&gt;0&lt;/R&gt;&lt;C&gt;0&lt;/C&gt;&lt;/FQL&gt;&lt;FQL&gt;&lt;Q&gt;US0304201033^SUS_CARB_TOT_EMISS(NOW,NOW)&lt;/Q&gt;&lt;R&gt;0&lt;/R&gt;&lt;C&gt;0&lt;/C&gt;&lt;/FQL&gt;&lt;FQL&gt;&lt;Q&gt;US2567461080^SUS_CARB_TOT_EMISS(NOW,NOW)&lt;/Q&gt;&lt;R&gt;1&lt;/R&gt;&lt;C&gt;1&lt;/C&gt;&lt;D xsi:type="xsd:double"&gt;603398.2&lt;/D&gt;&lt;/FQL&gt;&lt;FQL&gt;&lt;Q&gt;JP3351600006^SUS_CARB_TOT_EMISS(NOW,NOW)&lt;/Q&gt;&lt;R&gt;0&lt;/R&gt;&lt;C&gt;0&lt;/C&gt;&lt;/FQL&gt;&lt;FQL&gt;&lt;Q&gt;GB0000536739^SUS_CARB_TOT_EMISS(NOW,NOW)&lt;/Q&gt;&lt;R&gt;1&lt;/R&gt;&lt;C&gt;1&lt;/C&gt;&lt;D xsi:type="xsd:double"&gt;303734&lt;/D&gt;&lt;/FQL&gt;&lt;FQL&gt;&lt;Q&gt;JP3783600004^SUS_CARB_TOT_EMISS(NOW,NOW)&lt;/Q&gt;&lt;R&gt;1&lt;/R&gt;&lt;C&gt;1&lt;/C&gt;&lt;D xsi:type="xsd:double"&gt;2460000&lt;/D&gt;&lt;/FQL&gt;&lt;FQL&gt;&lt;Q&gt;NL0009434992^SUS_CARB_TOT_EMISS(NOW,NOW)&lt;/Q&gt;&lt;R&gt;1&lt;/R&gt;&lt;C&gt;1&lt;/C&gt;&lt;D xsi:type="xsd:double"&gt;22934000&lt;/D&gt;&lt;/FQL&gt;&lt;FQL&gt;&lt;Q&gt;INE238A01034^SUS_CARB_TOT_EMISS(NOW,NOW)&lt;/Q&gt;&lt;R&gt;1&lt;/R&gt;&lt;C&gt;1&lt;/C&gt;&lt;D xsi:type="xsd:double"&gt;147940&lt;/D&gt;&lt;/FQL&gt;&lt;FQL&gt;&lt;Q&gt;FR0000121261^SUS_CARB_TOT_EMISS(NOW,NOW)&lt;/Q&gt;&lt;R&gt;1&lt;/R&gt;&lt;C&gt;1&lt;/C&gt;&lt;D xsi:type="xsd:double"&gt;2920000&lt;/D&gt;&lt;/FQL&gt;&lt;FQL&gt;&lt;Q&gt;US6792951054^SUS_CARB_TOT_EMISS(NOW,NOW)&lt;/Q&gt;&lt;R&gt;0&lt;/R&gt;&lt;C&gt;0&lt;/C&gt;&lt;/FQL&gt;&lt;FQL&gt;&lt;Q&gt;US49338L1035^SUS_CARB_TOT_EMISS(NOW,NOW)&lt;/Q&gt;&lt;R&gt;1&lt;/R&gt;&lt;C&gt;1&lt;/C&gt;&lt;D xsi:type="xsd:double"&gt;93254&lt;/D&gt;&lt;/FQL&gt;&lt;FQL&gt;&lt;Q&gt;US3167731005^SUS_CARB_TOT_EMISS(NOW,NOW)&lt;/Q&gt;&lt;R&gt;0&lt;/R&gt;&lt;C&gt;0&lt;/C&gt;&lt;/FQL&gt;&lt;FQL&gt;&lt;Q&gt;JP3201200007^SUS_CARB_TOT_EMISS(NOW,NOW)&lt;/Q&gt;&lt;R&gt;1&lt;/R&gt;&lt;C&gt;1&lt;/C&gt;&lt;D xsi:type="xsd:double"&gt;93752&lt;/D&gt;&lt;/FQL&gt;&lt;FQL&gt;&lt;Q&gt;US6795801009^SUS_CARB_TOT_EMISS(NOW,NOW)&lt;/Q&gt;&lt;R&gt;0&lt;/R&gt;&lt;C&gt;0&lt;/C&gt;&lt;/FQL&gt;&lt;FQL&gt;&lt;Q&gt;US9621661043^SUS_CARB_TOT_EMISS(NOW,NOW)&lt;/Q&gt;&lt;R&gt;1&lt;/R&gt;&lt;C&gt;1&lt;/C&gt;&lt;D xsi:type="xsd:double"&gt;1110000&lt;/D&gt;&lt;/FQL&gt;&lt;FQL&gt;&lt;Q&gt;DE0007037129^SUS_CARB_TOT_EMISS(NOW,NOW)&lt;/Q&gt;&lt;R&gt;0&lt;/R&gt;&lt;C&gt;0&lt;/C&gt;&lt;/FQL&gt;&lt;FQL&gt;&lt;Q&gt;US12504L1098^SUS_CARB_TOT_EMISS(NOW,NOW)&lt;/Q&gt;&lt;R&gt;1&lt;/R&gt;&lt;C&gt;1&lt;/C&gt;&lt;D xsi:type="xsd:double"&gt;86790&lt;/D&gt;&lt;/FQL&gt;&lt;FQL&gt;&lt;Q&gt;US0865161014^SUS_CARB_TOT_EMISS(NOW,NOW)&lt;/Q&gt;&lt;R&gt;0&lt;/R&gt;&lt;C&gt;0&lt;/C&gt;&lt;/FQL&gt;&lt;FQL&gt;&lt;Q&gt;FR0010208488^SUS_CARB_TOT_EMISS(NOW,NOW)&lt;/Q&gt;&lt;R&gt;1&lt;/R&gt;&lt;C&gt;1&lt;/C&gt;&lt;D xsi:type="xsd:double"&gt;56500000&lt;/D&gt;&lt;/FQL&gt;&lt;FQL&gt;&lt;Q&gt;AU000000FMG4^SUS_CARB_TOT_EMISS(NOW,NOW)&lt;/Q&gt;&lt;R&gt;0&lt;/R&gt;&lt;C&gt;0&lt;/C&gt;&lt;/FQL&gt;&lt;FQL&gt;&lt;Q&gt;SE0000103699^SUS_CARB_TOT_EMISS(NOW,NOW)&lt;/Q&gt;&lt;R&gt;0&lt;/R&gt;&lt;C&gt;0&lt;/C&gt;&lt;/FQL&gt;&lt;FQL&gt;&lt;Q&gt;JP3266400005^SUS_CARB_TOT_EMISS(NOW,NOW)&lt;/Q&gt;&lt;R&gt;0&lt;/R&gt;&lt;C&gt;0&lt;/C&gt;&lt;/FQL&gt;&lt;FQL&gt;&lt;Q&gt;JP3388200002^SUS_CARB_TOT_EMISS(NOW,NOW)&lt;/Q&gt;&lt;R&gt;0&lt;/R&gt;&lt;C&gt;0&lt;/C&gt;&lt;/FQL&gt;&lt;FQL&gt;&lt;Q&gt;JP3546800008^SUS_CARB_TOT_EMISS(NOW,NOW)&lt;/Q&gt;&lt;R&gt;1&lt;/R&gt;&lt;C&gt;1&lt;/C&gt;&lt;D xsi:type="xsd:double"&gt;274228&lt;/D&gt;&lt;/FQL&gt;&lt;FQL&gt;&lt;Q&gt;KR7035720002^SUS_CARB_TOT_EMISS(NOW,NOW)&lt;/Q&gt;&lt;R&gt;0&lt;/R&gt;&lt;C&gt;0&lt;/C&gt;&lt;/FQL&gt;&lt;FQL&gt;&lt;Q&gt;US9892071054^SUS_CARB_TOT_EMISS(NOW,NOW)&lt;/Q&gt;&lt;R&gt;1&lt;/R&gt;&lt;C&gt;1&lt;/C&gt;&lt;D xsi:type="xsd:double"&gt;81376.01&lt;/D&gt;&lt;/FQL&gt;&lt;FQL&gt;&lt;Q&gt;JP3830800003^SUS_CARB_TOT_EMISS(NOW,NOW)&lt;/Q&gt;&lt;R&gt;1&lt;/R&gt;&lt;C&gt;1&lt;/C&gt;&lt;D xsi:type="xsd:double"&gt;4091448&lt;/D&gt;&lt;/FQL&gt;&lt;FQL&gt;&lt;Q&gt;IT0000062072^SUS_CARB_TOT_EMISS(NOW,NOW)&lt;/Q&gt;&lt;R&gt;0&lt;/R&gt;&lt;C&gt;0&lt;/C&gt;&lt;/FQL&gt;&lt;FQL&gt;&lt;Q&gt;US2333311072^SUS_CARB_TOT_EMISS(NOW,NOW)&lt;/Q&gt;&lt;R&gt;0&lt;/R&gt;&lt;C&gt;0&lt;/C&gt;&lt;/FQL&gt;&lt;FQL&gt;&lt;Q&gt;US0534841012^SUS_CARB_TOT_EMISS(NOW,NOW)&lt;/Q&gt;&lt;R&gt;1&lt;/R&gt;&lt;C&gt;1&lt;/C&gt;&lt;D xsi:type="xsd:double"&gt;80677&lt;/D&gt;&lt;/FQL&gt;&lt;FQL&gt;&lt;Q&gt;HK0669013440^SUS_CARB_TOT_EMISS(NOW,NOW)&lt;/Q&gt;&lt;R&gt;1&lt;/R&gt;&lt;C&gt;1&lt;/C&gt;&lt;D xsi:type="xsd:double"&gt;146528&lt;/D&gt;&lt;/FQL&gt;&lt;FQL&gt;&lt;Q&gt;US78486Q1013^SUS_CARB_TOT_EMISS(NOW,NOW)&lt;/Q&gt;&lt;R&gt;0&lt;/R&gt;&lt;C&gt;0&lt;/C&gt;&lt;/FQL&gt;&lt;FQL&gt;&lt;Q&gt;US2091151041^SUS_CARB_TOT_EMISS(NOW,NOW)&lt;/Q&gt;&lt;R&gt;0&lt;/R&gt;&lt;C&gt;0&lt;/C&gt;&lt;/FQL&gt;&lt;FQL&gt;&lt;Q&gt;US92556H2067^SUS_CARB_TOT_EMISS(NOW,NOW)&lt;/Q&gt;&lt;R&gt;1&lt;/R&gt;&lt;C&gt;1&lt;/C&gt;&lt;D xsi:type="xsd:double"&gt;171031.55&lt;/D&gt;&lt;/FQL&gt;&lt;FQL&gt;&lt;Q&gt;CA87971M1032^SUS_CARB_TOT_EMISS(NOW,NOW)&lt;/Q&gt;&lt;R&gt;1&lt;/R&gt;&lt;C&gt;1&lt;/C&gt;&lt;D xsi:type="xsd:double"&gt;317890&lt;/D&gt;&lt;/FQL&gt;&lt;FQL&gt;&lt;Q&gt;NL0011585146^SUS_CARB_TOT_EMISS(NOW,NOW)&lt;/Q&gt;&lt;R&gt;0&lt;/R&gt;&lt;C&gt;0&lt;/C&gt;&lt;/FQL&gt;&lt;FQL&gt;&lt;Q&gt;US29786A1060^SUS_CARB_TOT_EMISS(NOW,NOW)&lt;/Q&gt;&lt;R&gt;0&lt;/R&gt;&lt;C&gt;0&lt;/C&gt;&lt;/FQL&gt;&lt;FQL&gt;&lt;Q&gt;FR0000133308^SUS_CARB_TOT_EMISS(NOW,NOW)&lt;/Q&gt;&lt;R&gt;0&lt;/R&gt;&lt;C&gt;0&lt;/C&gt;&lt;/FQL&gt;&lt;FQL&gt;&lt;Q&gt;NL0000226223^SUS_CARB_TOT_EMISS(NOW,NOW)&lt;/Q&gt;&lt;R&gt;1&lt;/R&gt;&lt;C&gt;1&lt;/C&gt;&lt;D xsi:type="xsd:double"&gt;1142145.59&lt;/D&gt;&lt;/FQL&gt;&lt;FQL&gt;&lt;Q&gt;US29476L1070^SUS_CARB_TOT_EMISS(NOW,NOW)&lt;/Q&gt;&lt;R&gt;1&lt;/R&gt;&lt;C&gt;1&lt;/C&gt;&lt;D xsi:type="xsd:double"&gt;133739&lt;/D&gt;&lt;/FQL&gt;&lt;FQL&gt;&lt;Q&gt;FR0010307819^SUS_CARB_TOT_EMISS(NOW,NOW)&lt;/Q&gt;&lt;R&gt;1&lt;/R&gt;&lt;C&gt;1&lt;/C&gt;&lt;D xsi:type="xsd:double"&gt;167893&lt;/D&gt;&lt;/FQL&gt;&lt;FQL&gt;&lt;Q&gt;US50540R4092^SUS_CARB_TOT_EMISS(NOW,NOW)&lt;/Q&gt;&lt;R&gt;0&lt;/R&gt;&lt;C&gt;0&lt;/C&gt;&lt;/FQL&gt;&lt;FQL&gt;&lt;Q&gt;US98850P1093^SUS_CARB_TOT_EMISS(NOW,NOW)&lt;/Q&gt;&lt;R&gt;0&lt;/R&gt;&lt;C&gt;0&lt;/C&gt;&lt;/FQL&gt;&lt;FQL&gt;&lt;Q&gt;US34959E1091^SUS_CARB_TOT_EMISS(NOW,NOW)&lt;/Q&gt;&lt;R&gt;1&lt;/R&gt;&lt;C&gt;1&lt;/C&gt;&lt;D xsi:type="xsd:double"&gt;23704.89&lt;/D&gt;&lt;/FQL&gt;&lt;FQL&gt;&lt;Q&gt;HK0027032686^SUS_CARB_TOT_EMISS(NOW,NOW)&lt;/Q&gt;&lt;R&gt;0&lt;/R&gt;&lt;C&gt;0&lt;/C&gt;&lt;/FQL&gt;&lt;FQL&gt;&lt;Q&gt;DE0005140008^SUS_CARB_TOT_EMISS(NOW,NOW)&lt;/Q&gt;&lt;R&gt;1&lt;/R&gt;&lt;C&gt;1&lt;/C&gt;&lt;D xsi:type="xsd:double"&gt;153721&lt;/D&gt;&lt;/FQL&gt;&lt;FQL&gt;&lt;Q&gt;KR7005490008^SUS_CARB_TOT_EMISS(NOW,NOW)&lt;/Q&gt;&lt;R&gt;1&lt;/R&gt;&lt;C&gt;1&lt;/C&gt;&lt;D xsi:type="xsd:double"&gt;81356144&lt;/D&gt;&lt;/FQL&gt;&lt;FQL&gt;&lt;Q&gt;DE000ENAG999^SUS_CARB_TOT_EMISS(NOW,NOW)&lt;/Q&gt;&lt;R&gt;1&lt;/R&gt;&lt;C&gt;1&lt;/C&gt;&lt;D xsi:type="xsd:double"&gt;11560000&lt;/D&gt;&lt;/FQL&gt;&lt;FQL&gt;&lt;Q&gt;SE0012673267^SUS_CARB_TOT_EMISS(NOW,NOW)&lt;/Q&gt;&lt;R&gt;1&lt;/R&gt;&lt;C&gt;1&lt;/C&gt;&lt;D xsi:type="xsd:double"&gt;40204.65&lt;/D&gt;&lt;/FQL&gt;&lt;FQL&gt;&lt;Q&gt;CA5592224011^SUS_CARB_TOT_EMISS(NOW,NOW)&lt;/Q&gt;&lt;R&gt;1&lt;/R&gt;&lt;C&gt;1&lt;/C&gt;&lt;D xsi:type="xsd:double"&gt;2126678&lt;/D&gt;&lt;/FQL&gt;&lt;FQL&gt;&lt;Q&gt;NL0000009165^SUS_CARB_TOT_EMISS(NOW,NOW)&lt;/Q&gt;&lt;R&gt;0&lt;/R&gt;&lt;C&gt;0&lt;/C&gt;&lt;/FQL&gt;&lt;FQL&gt;&lt;Q&gt;US57772K1016^SUS_CARB_TOT_EMISS(NOW,NOW)&lt;/Q&gt;&lt;R&gt;1&lt;/R&gt;&lt;C&gt;1&lt;/C&gt;&lt;D xsi:type="xsd:double"&gt;110706&lt;/D&gt;&lt;/FQL&gt;&lt;FQL&gt;&lt;Q&gt;GB00BLGZ9862^SUS_CARB_TOT_EMISS(NOW,NOW)&lt;/Q&gt;&lt;R&gt;1&lt;/R&gt;&lt;C&gt;1&lt;/C&gt;&lt;D xsi:type="xsd:double"&gt;3160378&lt;/D&gt;&lt;/FQL&gt;&lt;FQL&gt;&lt;Q&gt;CH0012138530^SUS_CARB_TOT_EMISS(NOW,NOW)&lt;/Q&gt;&lt;R&gt;1&lt;/R&gt;&lt;C&gt;1&lt;/C&gt;&lt;D xsi:type="xsd:double"&gt;158000&lt;/D&gt;&lt;/FQL&gt;&lt;FQL&gt;&lt;Q&gt;JP3899600005^SUS_CARB_TOT_EMISS(NOW,NOW)&lt;/Q&gt;&lt;R&gt;1&lt;/R&gt;&lt;C&gt;1&lt;/C&gt;&lt;D xsi:type="xsd:double"&gt;3588345&lt;/D&gt;&lt;/FQL&gt;&lt;FQL&gt;&lt;Q&gt;US1890541097^SUS_CARB_TOT_EMISS(NOW,NOW)&lt;/Q&gt;&lt;R&gt;1&lt;/R&gt;&lt;C&gt;1&lt;/C&gt;&lt;D xsi:type="xsd:double"&gt;235000&lt;/D&gt;&lt;/FQL&gt;&lt;FQL&gt;&lt;Q&gt;US6703461052^SUS_CARB_TOT_EMISS(NOW,NOW)&lt;/Q&gt;&lt;R&gt;1&lt;/R&gt;&lt;C&gt;1&lt;/C&gt;&lt;D xsi:type="xsd:double"&gt;8195604.53&lt;/D&gt;&lt;/FQL&gt;&lt;FQL&gt;&lt;Q&gt;BRITUBACNPR1^SUS_CARB_TOT_EMISS(NOW,NOW)&lt;/Q&gt;&lt;R&gt;0&lt;/R&gt;&lt;C&gt;0&lt;/C&gt;&lt;/FQL&gt;&lt;FQL&gt;&lt;Q&gt;JP3249600002^SUS_CARB_TOT_EMISS(NOW,NOW)&lt;/Q&gt;&lt;R&gt;1&lt;/R&gt;&lt;C&gt;1&lt;/C&gt;&lt;D xsi:type="xsd:double"&gt;1021000&lt;/D&gt;&lt;/FQL&gt;&lt;FQL&gt;&lt;Q&gt;US3635761097^SUS_CARB_TOT_EMISS(NOW,NOW)&lt;/Q&gt;&lt;R&gt;1&lt;/R&gt;&lt;C&gt;1&lt;/C&gt;&lt;D xsi:type="xsd:double"&gt;28671.32&lt;/D&gt;&lt;/FQL&gt;&lt;FQL&gt;&lt;Q&gt;US4851703029^SUS_CARB_TOT_EMISS(NOW,NOW)&lt;/Q&gt;&lt;R&gt;0&lt;/R&gt;&lt;C&gt;0&lt;/C&gt;&lt;/FQL&gt;&lt;FQL&gt;&lt;Q&gt;US4165151048^SUS_CARB_TOT_EMISS(NOW,NOW)&lt;/Q&gt;&lt;R&gt;0&lt;/R&gt;&lt;C&gt;0&lt;/C&gt;&lt;/FQL&gt;&lt;FQL&gt;&lt;Q&gt;CA3518581051^SUS_CARB_TOT_EMISS(NOW,NOW)&lt;/Q&gt;&lt;R&gt;0&lt;/R&gt;&lt;C&gt;0&lt;/C&gt;&lt;/FQL&gt;&lt;FQL&gt;&lt;Q&gt;US34959J1088^SUS_CARB_TOT_EMISS(NOW,NOW)&lt;/Q&gt;&lt;R&gt;0&lt;/R&gt;&lt;C&gt;0&lt;/C&gt;&lt;/FQL&gt;&lt;FQL&gt;&lt;Q&gt;US9113631090^SUS_CARB_TOT_EMISS(NOW,NOW)&lt;/Q&gt;&lt;R&gt;1&lt;/R&gt;&lt;C&gt;1&lt;/C&gt;&lt;D xsi:type="xsd:double"&gt;388424&lt;/D&gt;&lt;/FQL&gt;&lt;FQL&gt;&lt;Q&gt;JP3814000000^SUS_CARB_TOT_EMISS(NOW,NOW)&lt;/Q&gt;&lt;R&gt;1&lt;/R&gt;&lt;C&gt;1&lt;/C&gt;&lt;D xsi:type="xsd:double"&gt;1126000&lt;/D&gt;&lt;/FQL&gt;&lt;FQL&gt;&lt;Q&gt;US7561091049^SUS_CARB_TOT_EMISS(NOW,NOW)&lt;/Q&gt;&lt;R&gt;1&lt;/R&gt;&lt;C&gt;1&lt;/C&gt;&lt;D xsi:type="xsd:double"&gt;53168.31&lt;/D&gt;&lt;/FQL&gt;&lt;FQL&gt;&lt;Q&gt;US12514G1085^SUS_CARB_TOT_EMISS(NOW,NOW)&lt;/Q&gt;&lt;R&gt;0&lt;/R&gt;&lt;C&gt;0&lt;/C&gt;&lt;/FQL&gt;&lt;FQL&gt;&lt;Q&gt;IT0005239360^SUS_CARB_TOT_EMISS(NOW,NOW)&lt;/Q&gt;&lt;R&gt;1&lt;/R&gt;&lt;C&gt;1&lt;/C&gt;&lt;D xsi:type="xsd:double"&gt;223938&lt;/D&gt;&lt;/FQL&gt;&lt;FQL&gt;&lt;Q&gt;JP3242800005^SUS_CARB_TOT_EMISS(NOW,NOW)&lt;/Q&gt;&lt;R&gt;1&lt;/R&gt;&lt;C&gt;1&lt;/C&gt;&lt;D xsi:type="xsd:double"&gt;1041486&lt;/D&gt;&lt;/FQL&gt;&lt;FQL&gt;&lt;Q&gt;CH0030170408^SUS_CARB_TOT_EMISS(NOW,NOW)&lt;/Q&gt;&lt;R&gt;1&lt;/R&gt;&lt;C&gt;1&lt;/C&gt;&lt;D xsi:type="xsd:double"&gt;222639&lt;/D&gt;&lt;/FQL&gt;&lt;FQL&gt;&lt;Q&gt;US2172041061^SUS_CARB_TOT_EMISS(NOW,NOW)&lt;/Q&gt;&lt;R&gt;0&lt;/R&gt;&lt;C&gt;0&lt;/C&gt;&lt;/FQL&gt;&lt;FQL&gt;&lt;Q&gt;US76680R2067^SUS_CARB_TOT_EMISS(NOW,NOW)&lt;/Q&gt;&lt;R&gt;0&lt;/R&gt;&lt;C&gt;0&lt;/C&gt;&lt;/FQL&gt;&lt;FQL&gt;&lt;Q&gt;HK0016000132^SUS_CARB_TOT_EMISS(NOW,NOW)&lt;/Q&gt;&lt;R&gt;1&lt;/R&gt;&lt;C&gt;1&lt;/C&gt;&lt;D xsi:type="xsd:double"&gt;378402&lt;/D&gt;&lt;/FQL&gt;&lt;FQL&gt;&lt;Q&gt;US87918A1051^SUS_CARB_TOT_EMISS(NOW,NOW)&lt;/Q&gt;&lt;R&gt;0&lt;/R&gt;&lt;C&gt;0&lt;/C&gt;&lt;/FQL&gt;&lt;FQL&gt;&lt;Q&gt;ES0178430E18^SUS_CARB_TOT_EMISS(NOW,NOW)&lt;/Q&gt;&lt;R&gt;1&lt;/R&gt;&lt;C&gt;1&lt;/C&gt;&lt;D xsi:type="xsd:double"&gt;962946&lt;/D&gt;&lt;/FQL&gt;&lt;FQL&gt;&lt;Q&gt;US4278661081^SUS_CARB_TOT_EMISS(NOW,NOW)&lt;/Q&gt;&lt;R&gt;0&lt;/R&gt;&lt;C&gt;0&lt;/C&gt;&lt;/FQL&gt;&lt;FQL&gt;&lt;Q&gt;NL0000395903^SUS_CARB_TOT_EMISS(NOW,NOW)&lt;/Q&gt;&lt;R&gt;1&lt;/R&gt;&lt;C&gt;1&lt;/C&gt;&lt;D xsi:type="xsd:double"&gt;41571.64&lt;/D&gt;&lt;/FQL&gt;&lt;FQL&gt;&lt;Q&gt;ID1000109507^SUS_CARB_TOT_EMISS(NOW,NOW)&lt;/Q&gt;&lt;R&gt;1&lt;/R&gt;&lt;C&gt;1&lt;/C&gt;&lt;D xsi:type="xsd:double"&gt;45621.38&lt;/D&gt;&lt;/FQL&gt;&lt;FQL&gt;&lt;Q&gt;AU000000GMG2^SUS_CARB_TOT_EMISS(NOW,NOW)&lt;/Q&gt;&lt;R&gt;1&lt;/R&gt;&lt;C&gt;1&lt;/C&gt;&lt;D xsi:type="xsd:double"&gt;28447&lt;/D&gt;&lt;/FQL&gt;&lt;FQL&gt;&lt;Q&gt;FI0009003305^SUS_CARB_TOT_EMISS(NOW,NOW)&lt;/Q&gt;&lt;R&gt;1&lt;/R&gt;&lt;C&gt;1&lt;/C&gt;&lt;D xsi:type="xsd:double"&gt;4463&lt;/D&gt;&lt;/FQL&gt;&lt;FQL&gt;&lt;Q&gt;GB0005603997^SUS_CARB_TOT_EMISS(NOW,NOW)&lt;/Q&gt;&lt;R&gt;0&lt;/R&gt;&lt;C&gt;0&lt;/C&gt;&lt;/FQL&gt;&lt;FQL&gt;&lt;Q&gt;US94419L1017^SUS_CARB_TOT_EMISS(NOW,NOW)&lt;/Q&gt;&lt;R&gt;1&lt;/R&gt;&lt;C&gt;1&lt;/C&gt;&lt;D xsi:type="xsd:double"&gt;127482.43&lt;/D&gt;&lt;/FQL&gt;&lt;FQL&gt;&lt;Q&gt;US0152711091^SUS_CARB_TOT_EMISS(NOW,NOW)&lt;/Q&gt;&lt;R&gt;1&lt;/R&gt;&lt;C&gt;1&lt;/C&gt;&lt;D xsi:type="xsd:double"&gt;194435&lt;/D&gt;&lt;/FQL&gt;&lt;FQL&gt;&lt;Q&gt;CA6330671034^SUS_CARB_TOT_EMISS(NOW,NOW)&lt;/Q&gt;&lt;R&gt;0&lt;/R&gt;&lt;C&gt;0&lt;/C&gt;&lt;/FQL&gt;&lt;FQL&gt;&lt;Q&gt;FI0009013296^SUS_CARB_TOT_EMISS(NOW,NOW)&lt;/Q&gt;&lt;R&gt;1&lt;/R&gt;&lt;C&gt;1&lt;/C&gt;&lt;D xsi:type="xsd:double"&gt;2982000&lt;/D&gt;&lt;/FQL&gt;&lt;FQL&gt;&lt;Q&gt;US26142R1041^SUS_CARB_TOT_EMISS(NOW,NOW)&lt;/Q&gt;&lt;R&gt;0&lt;/R&gt;&lt;C&gt;0&lt;/C&gt;&lt;/FQL&gt;&lt;FQL&gt;&lt;Q&gt;US6826801036^SUS_CARB_TOT_EMISS(NOW,NOW)&lt;/Q&gt;&lt;R&gt;1&lt;/R&gt;&lt;C&gt;1&lt;/C&gt;&lt;D xsi:type="xsd:double"&gt;7200000&lt;/D&gt;&lt;/FQL&gt;&lt;FQL&gt;&lt;Q&gt;US98954M2008^SUS_CARB_TOT_EMISS(NOW,NOW)&lt;/Q&gt;&lt;R&gt;1&lt;/R&gt;&lt;C&gt;1&lt;/C&gt;&lt;D xsi:type="xsd:double"&gt;42946.7&lt;/D&gt;&lt;/FQL&gt;&lt;FQL&gt;&lt;Q&gt;US5303073051^SUS_CARB_TOT_EMISS(NOW,NOW)&lt;/Q&gt;&lt;R&gt;1&lt;/R&gt;&lt;C&gt;1&lt;/C&gt;&lt;D xsi:type="xsd:double"&gt;272.19&lt;/D&gt;&lt;/FQL&gt;&lt;FQL&gt;&lt;Q&gt;GB0002634946^SUS_CARB_TOT_EMISS(NOW,NOW)&lt;/Q&gt;&lt;R&gt;0&lt;/R&gt;&lt;C&gt;0&lt;/C&gt;&lt;/FQL&gt;&lt;FQL&gt;&lt;Q&gt;US3390411052^SUS_CARB_TOT_EMISS(NOW,NOW)&lt;/Q&gt;&lt;R&gt;1&lt;/R&gt;&lt;C&gt;1&lt;/C&gt;&lt;D xsi:type="xsd:double"&gt;12300.08&lt;/D&gt;&lt;/FQL&gt;&lt;FQL&gt;&lt;Q&gt;US6745991058^SUS_CARB_TOT_EMISS(NOW,NOW)&lt;/Q&gt;&lt;R&gt;1&lt;/R&gt;&lt;C&gt;1&lt;/C&gt;&lt;D xsi:type="xsd:double"&gt;28370000&lt;/D&gt;&lt;/FQL&gt;&lt;FQL&gt;&lt;Q&gt;FR0000130809^SUS_CARB_TOT_EMISS(NOW,NOW)&lt;/Q&gt;&lt;R&gt;1&lt;/R&gt;&lt;C&gt;1&lt;/C&gt;&lt;D xsi:type="xsd:double"&gt;269000&lt;/D&gt;&lt;/FQL&gt;&lt;FQL&gt;&lt;Q&gt;US9291601097^SUS_CARB_TOT_EMISS(NOW,NOW)&lt;/Q&gt;&lt;R&gt;1&lt;/R&gt;&lt;C&gt;1&lt;/C&gt;&lt;D xsi:type="xsd:double"&gt;997999&lt;/D&gt;&lt;/FQL&gt;&lt;FQL&gt;&lt;Q&gt;JP3397200001^SUS_CARB_TOT_EMISS(NOW,NOW)&lt;/Q&gt;&lt;R&gt;1&lt;/R&gt;&lt;C&gt;1&lt;/C&gt;&lt;D xsi:type="xsd:double"&gt;1240000&lt;/D&gt;&lt;/FQL&gt;&lt;FQL&gt;&lt;Q&gt;US30063P1057^SUS_CARB_TOT_EMISS(NOW,NOW)&lt;/Q&gt;&lt;R&gt;0&lt;/R&gt;&lt;C&gt;0&lt;/C&gt;&lt;/FQL&gt;&lt;FQL&gt;&lt;Q&gt;US29414B1044^SUS_CARB_TOT_EMISS(NOW,NOW)&lt;/Q&gt;&lt;R&gt;0&lt;/R&gt;&lt;C&gt;0&lt;/C&gt;&lt;/FQL&gt;&lt;FQL&gt;&lt;Q&gt;US5797802064^SUS_CARB_TOT_EMISS(NOW,NOW)&lt;/Q&gt;&lt;R&gt;1&lt;/R&gt;&lt;C&gt;1&lt;/C&gt;&lt;D xsi:type="xsd:double"&gt;125307&lt;/D&gt;&lt;/FQL&gt;&lt;FQL&gt;&lt;Q&gt;US2810201077^SUS_CARB_TOT_EMISS(NOW,NOW)&lt;/Q&gt;&lt;R&gt;1&lt;/R&gt;&lt;C&gt;1&lt;/C&gt;&lt;D xsi:type="xsd:double"&gt;2200000&lt;/D&gt;&lt;/FQL&gt;&lt;FQL&gt;&lt;Q&gt;US69351T1060^SUS_CARB_TOT_EMISS(NOW,NOW)&lt;/Q&gt;&lt;R&gt;1&lt;/R&gt;&lt;C&gt;1&lt;/C&gt;&lt;D xsi:type="xsd:double"&gt;27433153&lt;/D&gt;&lt;/FQL&gt;&lt;FQL&gt;&lt;Q&gt;KYG217651051^SUS_CARB_TOT_EMISS(NOW,NOW)&lt;/Q&gt;&lt;R&gt;1&lt;/R&gt;&lt;C&gt;1&lt;/C&gt;&lt;D xsi:type="xsd:double"&gt;17037461.56&lt;/D&gt;&lt;/FQL&gt;&lt;FQL&gt;&lt;Q&gt;DE0006599905^SUS_CARB_TOT_EMISS(NOW,NOW)&lt;/Q&gt;&lt;R&gt;1&lt;/R&gt;&lt;C&gt;1&lt;/C&gt;&lt;D xsi:type="xsd:double"&gt;603277.85&lt;/D&gt;&lt;/FQL&gt;&lt;FQL&gt;&lt;Q&gt;GB0002162385^SUS_CARB_TOT_EMISS(NOW,NOW)&lt;/Q&gt;&lt;R&gt;0&lt;/R&gt;&lt;C&gt;0&lt;/C&gt;&lt;/FQL&gt;&lt;FQL&gt;&lt;Q&gt;US1567821046^SUS_CARB_TOT_EMISS(NOW,NOW)&lt;/Q&gt;&lt;R&gt;1&lt;/R&gt;&lt;C&gt;1&lt;/C&gt;&lt;D xsi:type="xsd:double"&gt;127409.2&lt;/D&gt;&lt;/FQL&gt;&lt;FQL&gt;&lt;Q&gt;US2944291051^SUS_CARB_TOT_EMISS(NOW,NOW)&lt;/Q&gt;&lt;R&gt;1&lt;/R&gt;&lt;C&gt;1&lt;/C&gt;&lt;D xsi:type="xsd:double"&gt;47791.96&lt;/D&gt;&lt;/FQL&gt;&lt;FQL&gt;&lt;Q&gt;US87165B1035^SUS_CARB_TOT_EMISS(NOW,NOW)&lt;/Q&gt;&lt;R&gt;1&lt;/R&gt;&lt;C&gt;1&lt;/C&gt;&lt;D xsi:type="xsd:double"&gt;40833.15&lt;/D&gt;&lt;/FQL&gt;&lt;FQL&gt;&lt;Q&gt;JP3893200000^SUS_CARB_TOT_EMISS(NOW,NOW)&lt;/Q&gt;&lt;R&gt;1&lt;/R&gt;&lt;C&gt;1&lt;/C&gt;&lt;D xsi:type="xsd:double"&gt;512800&lt;/D&gt;&lt;/FQL&gt;&lt;FQL&gt;&lt;Q&gt;US8486371045^SUS_CARB_TOT_EMISS(NOW,NOW)&lt;/Q&gt;&lt;R&gt;0&lt;/R&gt;&lt;C&gt;0&lt;/C&gt;&lt;/FQL&gt;&lt;FQL&gt;&lt;Q&gt;INE154A01025^SUS_CARB_TOT_EMISS(NOW,NOW)&lt;/Q&gt;&lt;R&gt;1&lt;/R&gt;&lt;C&gt;1&lt;/C&gt;&lt;D xsi:type="xsd:double"&gt;1435000&lt;/D&gt;&lt;/FQL&gt;&lt;FQL&gt;&lt;Q&gt;US9024941034^SUS_CARB_TOT_EMISS(NOW,NOW)&lt;/Q&gt;&lt;R&gt;1&lt;/R&gt;&lt;C&gt;1&lt;/C&gt;&lt;D xsi:type="xsd:double"&gt;5730000&lt;/D&gt;&lt;/FQL&gt;&lt;FQL&gt;&lt;Q&gt;US6658591044^SUS_CARB_TOT_EMISS(NOW,NOW)&lt;/Q&gt;&lt;R&gt;1&lt;/R&gt;&lt;C&gt;1&lt;/C&gt;&lt;D xsi:type="xsd:double"&gt;31249.07&lt;/D&gt;&lt;/FQL&gt;&lt;FQL&gt;&lt;Q&gt;US4878361082^SUS_CARB_TOT_EMISS(NOW,NOW)&lt;/Q&gt;&lt;R&gt;1&lt;/R&gt;&lt;C&gt;1&lt;/C&gt;&lt;D xsi:type="xsd:double"&gt;1004000&lt;/D&gt;&lt;/FQL&gt;&lt;FQL&gt;&lt;Q&gt;DE000A2E4K43^SUS_CARB_TOT_EMISS(NOW,NOW)&lt;/Q&gt;&lt;R&gt;0&lt;/R&gt;&lt;C&gt;0&lt;/C&gt;&lt;/FQL&gt;&lt;FQL&gt;&lt;Q&gt;US1713401024^SUS_CARB_TOT_EMISS(NOW,NOW)&lt;/Q&gt;&lt;R&gt;0&lt;/R&gt;&lt;C&gt;0&lt;/C&gt;&lt;/FQL&gt;&lt;FQL&gt;&lt;Q&gt;DK0010272202^SUS_CARB_TOT_EMISS(NOW,NOW)&lt;/Q&gt;&lt;R&gt;0&lt;/R&gt;&lt;C&gt;0&lt;/C&gt;&lt;/FQL&gt;&lt;FQL&gt;&lt;Q&gt;US24703L2025^SUS_CARB_TOT_EMISS(NOW,NOW)&lt;/Q&gt;&lt;R&gt;1&lt;/R&gt;&lt;C&gt;1&lt;/C&gt;&lt;D xsi:type="xsd:double"&gt;496600&lt;/D&gt;&lt;/FQL&gt;&lt;FQL&gt;&lt;Q&gt;US1431301027^SUS_CARB_TOT_EMISS(NOW,NOW)&lt;/Q&gt;&lt;R&gt;0&lt;/R&gt;&lt;C&gt;0&lt;/C&gt;&lt;/FQL&gt;&lt;FQL&gt;&lt;Q&gt;RU0007288411^SUS_CARB_TOT_EMISS(NOW,NOW)&lt;/Q&gt;&lt;R&gt;1&lt;/R&gt;&lt;C&gt;1&lt;/C&gt;&lt;D xsi:type="xsd:double"&gt;9900000&lt;/D&gt;&lt;/FQL&gt;&lt;FQL&gt;&lt;Q&gt;FI0009000681^SUS_CARB_TOT_EMISS(NOW,NOW)&lt;/Q&gt;&lt;R&gt;0&lt;/R&gt;&lt;C&gt;0&lt;/C&gt;&lt;/FQL&gt;&lt;FQL&gt;&lt;Q&gt;FR0000051807^SUS_CARB_TOT_EMISS(NOW,NOW)&lt;/Q&gt;&lt;R&gt;0&lt;/R&gt;&lt;C&gt;0&lt;/C&gt;&lt;/FQL&gt;&lt;FQL&gt;&lt;Q&gt;JP3116000005^SUS_CARB_TOT_EMISS(NOW,NOW)&lt;/Q&gt;&lt;R&gt;0&lt;/R&gt;&lt;C&gt;0&lt;/C&gt;&lt;/FQL&gt;&lt;FQL&gt;&lt;Q&gt;US1156372096^SUS_CARB_TOT_EMISS(NOW,NOW)&lt;/Q&gt;&lt;R&gt;1&lt;/R&gt;&lt;C&gt;1&lt;/C&gt;&lt;D xsi:type="xsd:double"&gt;179653&lt;/D&gt;&lt;/FQL&gt;&lt;FQL&gt;&lt;Q&gt;NL0013267909^SUS_CARB_TOT_EMISS(NOW,NOW)&lt;/Q&gt;&lt;R&gt;1&lt;/R&gt;&lt;C&gt;1&lt;/C&gt;&lt;D xsi:type="xsd:double"&gt;240000&lt;/D&gt;&lt;/FQL&gt;&lt;FQL&gt;&lt;Q&gt;TW0002308004^SUS_CARB_TOT_EMISS(NOW,NOW)&lt;/Q&gt;&lt;R&gt;0&lt;/R&gt;&lt;C&gt;0&lt;/C&gt;&lt;/FQL&gt;&lt;FQL&gt;&lt;Q&gt;JP3726800000^SUS_CARB_TOT_EMISS(NOW,NOW)&lt;/Q&gt;&lt;R&gt;0&lt;/R&gt;&lt;C&gt;0&lt;/C&gt;&lt;/FQL&gt;&lt;FQL&gt;&lt;Q&gt;US4601461035^SUS_CARB_TOT_EMISS(NOW,NOW)&lt;/Q&gt;&lt;R&gt;1&lt;/R&gt;&lt;C&gt;1&lt;/C&gt;&lt;D xsi:type="xsd:double"&gt;12500000&lt;/D&gt;&lt;/FQL&gt;&lt;FQL&gt;&lt;Q&gt;JP3188220002^SUS_CARB_TOT_EMISS(NOW,NOW)&lt;/Q&gt;&lt;R&gt;1&lt;/R&gt;&lt;C&gt;1&lt;/C&gt;&lt;D xsi:type="xsd:double"&gt;466892.55&lt;/D&gt;&lt;/FQL&gt;&lt;FQL&gt;&lt;Q&gt;NO0010096985^SUS_CARB_TOT_EMISS(NOW,NOW)&lt;/Q&gt;&lt;R&gt;1&lt;/R&gt;&lt;C&gt;1&lt;/C&gt;&lt;D xsi:type="xsd:double"&gt;14900000&lt;/D&gt;&lt;/FQL&gt;&lt;FQL&gt;&lt;Q&gt;GB0007908733^SUS_CARB_TOT_EMISS(NOW,NOW)&lt;/Q&gt;&lt;R&gt;1&lt;/R&gt;&lt;C&gt;1&lt;/C&gt;&lt;D xsi:type="xsd:double"&gt;9530000&lt;/D&gt;&lt;/FQL&gt;&lt;FQL&gt;&lt;Q&gt;BRBBDCACNPR8^SUS_CARB_TOT_EMISS(NOW,NOW)&lt;/Q&gt;&lt;R&gt;1&lt;/R&gt;&lt;C&gt;1&lt;/C&gt;&lt;D xsi:type="xsd:double"&gt;48680.73&lt;/D&gt;&lt;/FQL&gt;&lt;FQL&gt;&lt;Q&gt;US5732841060^SUS_CARB_TOT_EMISS(NOW,NOW)&lt;/Q&gt;&lt;R&gt;1&lt;/R&gt;&lt;C&gt;1&lt;/C&gt;&lt;D xsi:type="xsd:double"&gt;5515642.55&lt;/D&gt;&lt;/FQL&gt;&lt;FQL&gt;&lt;Q&gt;US7607591002^SUS_CARB_TOT_EMISS(NOW,NOW)&lt;/Q&gt;&lt;R&gt;1&lt;/R&gt;&lt;C&gt;1&lt;/C&gt;&lt;D xsi:type="xsd:double"&gt;14173745&lt;/D&gt;&lt;/FQL&gt;&lt;FQL&gt;&lt;Q&gt;SE0012853455^SUS_CARB_TOT_EMISS(NOW,NOW)&lt;/Q&gt;&lt;R&gt;0&lt;/R&gt;&lt;C&gt;0&lt;/C&gt;&lt;/FQL&gt;&lt;FQL&gt;&lt;Q&gt;US4435731009^SUS_CARB_TOT_EMISS(NOW,NOW)&lt;/Q&gt;&lt;R&gt;0&lt;/R&gt;&lt;C&gt;0&lt;/C&gt;&lt;/FQL&gt;&lt;FQL&gt;&lt;Q&gt;US74736K1016^SUS_CARB_TOT_EMISS(NOW,NOW)&lt;/Q&gt;&lt;R&gt;0&lt;/R&gt;&lt;C&gt;0&lt;/C&gt;&lt;/FQL&gt;&lt;FQL&gt;&lt;Q&gt;US9553061055^SUS_CARB_TOT_EMISS(NOW,NOW)&lt;/Q&gt;&lt;R&gt;0&lt;/R&gt;&lt;C&gt;0&lt;/C&gt;&lt;/FQL&gt;&lt;FQL&gt;&lt;Q&gt;KR7105560007^SUS_CARB_TOT_EMISS(NOW,NOW)&lt;/Q&gt;&lt;R&gt;0&lt;/R&gt;&lt;C&gt;0&lt;/C&gt;&lt;/FQL&gt;&lt;FQL&gt;&lt;Q&gt;US8923561067^SUS_CARB_TOT_EMISS(NOW,NOW)&lt;/Q&gt;&lt;R&gt;1&lt;/R&gt;&lt;C&gt;1&lt;/C&gt;&lt;D xsi:type="xsd:double"&gt;266012&lt;/D&gt;&lt;/FQL&gt;&lt;FQL&gt;&lt;Q&gt;US3687361044^SUS_CARB_TOT_EMISS(NOW,NOW)&lt;/Q&gt;&lt;R&gt;0&lt;/R&gt;&lt;C&gt;0&lt;/C&gt;&lt;/FQL&gt;&lt;FQL&gt;&lt;Q&gt;TW0002303005^SUS_CARB_TOT_EMISS(NOW,NOW)&lt;/Q&gt;&lt;R&gt;0&lt;/R&gt;&lt;C&gt;0&lt;/C&gt;&lt;/FQL&gt;&lt;FQL&gt;&lt;Q&gt;LU1598757687^SUS_CARB_TOT_EMISS(NOW,NOW)&lt;/Q&gt;&lt;R&gt;0&lt;/R&gt;&lt;C&gt;0&lt;/C&gt;&lt;/FQL&gt;&lt;FQL&gt;&lt;Q&gt;US30212P3038^SUS_CARB_TOT_EMISS(NOW,NOW)&lt;/Q&gt;&lt;R&gt;1&lt;/R&gt;&lt;C&gt;1&lt;/C&gt;&lt;D xsi:type="xsd:double"&gt;228738.44&lt;/D&gt;&lt;/FQL&gt;&lt;FQL&gt;&lt;Q&gt;ES0105066007^SUS_CARB_TOT_EMISS(NOW,NOW)&lt;/Q&gt;&lt;R&gt;1&lt;/R&gt;&lt;C&gt;1&lt;/C&gt;&lt;D xsi:type="xsd:double"&gt;195760&lt;/D&gt;&lt;/FQL&gt;&lt;FQL&gt;&lt;Q&gt;US42824C1099^SUS_CARB_TOT_EMISS(NOW,NOW)&lt;/Q&gt;&lt;R&gt;1&lt;/R&gt;&lt;C&gt;1&lt;/C&gt;&lt;D xsi:type="xsd:double"&gt;370511&lt;/D&gt;&lt;/FQL&gt;&lt;FQL&gt;&lt;Q&gt;US8740541094^SUS_CARB_TOT_EMISS(NOW,NOW)&lt;/Q&gt;&lt;R&gt;0&lt;/R&gt;&lt;C&gt;0&lt;/C&gt;&lt;/FQL&gt;&lt;FQL&gt;&lt;Q&gt;IE00BQPVQZ61^SUS_CARB_TOT_EMISS(NOW,NOW)&lt;/Q&gt;&lt;R&gt;0&lt;/R&gt;&lt;C&gt;0&lt;/C&gt;&lt;/FQL&gt;&lt;FQL&gt;&lt;Q&gt;US9581021055^SUS_CARB_TOT_EMISS(NOW,NOW)&lt;/Q&gt;&lt;R&gt;0&lt;/R&gt;&lt;C&gt;0&lt;/C&gt;&lt;/FQL&gt;&lt;FQL&gt;&lt;Q&gt;JP3358000002^SUS_CARB_TOT_EMISS(NOW,NOW)&lt;/Q&gt;&lt;R&gt;0&lt;/R&gt;&lt;C&gt;0&lt;/C&gt;&lt;/FQL&gt;&lt;FQL&gt;&lt;Q&gt;US8807701029^SUS_CARB_TOT_EMISS(NOW,NOW)&lt;/Q&gt;&lt;R&gt;0&lt;/R&gt;&lt;C&gt;0&lt;/C&gt;&lt;/FQL&gt;&lt;FQL&gt;&lt;Q&gt;CA3495531079^SUS_CARB_TOT_EMISS(NOW,NOW)&lt;/Q&gt;&lt;R&gt;1&lt;/R&gt;&lt;C&gt;1&lt;/C&gt;&lt;D xsi:type="xsd:double"&gt;12541000&lt;/D&gt;&lt;/FQL&gt;&lt;FQL&gt;&lt;Q&gt;US92343E1029^SUS_CARB_TOT_EMISS(NOW,NOW)&lt;/Q&gt;&lt;R&gt;0&lt;/R&gt;&lt;C&gt;0&lt;/C&gt;&lt;/FQL&gt;&lt;FQL&gt;&lt;Q&gt;US5178341070^SUS_CARB_TOT_EMISS(NOW,NOW)&lt;/Q&gt;&lt;R&gt;1&lt;/R&gt;&lt;C&gt;1&lt;/C&gt;&lt;D xsi:type="xsd:double"&gt;889687&lt;/D&gt;&lt;/FQL&gt;&lt;FQL&gt;&lt;Q&gt;US0236081024^SUS_CARB_TOT_EMISS(NOW,NOW)&lt;/Q&gt;&lt;R&gt;0&lt;/R&gt;&lt;C&gt;0&lt;/C&gt;&lt;/FQL&gt;&lt;FQL&gt;&lt;Q&gt;US83088V1026^SUS_CARB_TOT_EMISS(NOW,NOW)&lt;/Q&gt;&lt;R&gt;0&lt;/R&gt;&lt;C&gt;0&lt;/C&gt;&lt;/FQL&gt;&lt;FQL&gt;&lt;Q&gt;BRPETRACNPR6^SUS_CARB_TOT_EMISS(NOW,NOW)&lt;/Q&gt;&lt;R&gt;0&lt;/R&gt;&lt;C&gt;0&lt;/C&gt;&lt;/FQL&gt;&lt;FQL&gt;&lt;Q&gt;DE0006048432^SUS_CARB_TOT_EMISS(NOW,NOW)&lt;/Q&gt;&lt;R&gt;0&lt;/R&gt;&lt;C&gt;0&lt;/C&gt;&lt;/FQL&gt;&lt;FQL&gt;&lt;Q&gt;US92276F1003^SUS_CARB_TOT_EMISS(NOW,NOW)&lt;/Q&gt;&lt;R&gt;1&lt;/R&gt;&lt;C&gt;1&lt;/C&gt;&lt;D xsi:type="xsd:double"&gt;400544&lt;/D&gt;&lt;/FQL&gt;&lt;FQL&gt;&lt;Q&gt;BRB3SAACNOR6^SUS_CARB_TOT_EMISS(NOW,NOW)&lt;/Q&gt;&lt;R&gt;0&lt;/R&gt;&lt;C&gt;0&lt;/C&gt;&lt;/FQL&gt;&lt;FQL&gt;&lt;Q&gt;US29364G1031^SUS_CARB_TOT_EMISS(NOW,NOW)&lt;/Q&gt;&lt;R&gt;1&lt;/R&gt;&lt;C&gt;1&lt;/C&gt;&lt;D xsi:type="xsd:double"&gt;54400000&lt;/D&gt;&lt;/FQL&gt;&lt;FQL&gt;&lt;Q&gt;JP3160400002^SUS_CARB_TOT_EMISS(NOW,NOW)&lt;/Q&gt;&lt;R&gt;1&lt;/R&gt;&lt;C&gt;1&lt;/C&gt;&lt;D xsi:type="xsd:double"&gt;120563&lt;/D&gt;&lt;/FQL&gt;&lt;FQL&gt;&lt;Q&gt;US7591EP1005^SUS_CARB_TOT_EMISS(NOW,NOW)&lt;/Q&gt;&lt;R&gt;1&lt;/R&gt;&lt;C&gt;1&lt;/C&gt;&lt;D xsi:type="xsd:double"&gt;98353&lt;/D&gt;&lt;/FQL&gt;&lt;FQL&gt;&lt;Q&gt;US1220171060^SUS_CARB_TOT_EMISS(NOW,NOW)&lt;/Q&gt;&lt;R&gt;1&lt;/R&gt;&lt;C&gt;1&lt;/C&gt;&lt;D xsi:type="xsd:double"&gt;215729&lt;/D&gt;&lt;/FQL&gt;&lt;FQL&gt;&lt;Q&gt;US2600031080^SUS_CARB_TOT_EMISS(NOW,NOW)&lt;/Q&gt;&lt;R&gt;1&lt;/R&gt;&lt;C&gt;1&lt;/C&gt;&lt;D xsi:type="xsd:double"&gt;205809.96&lt;/D&gt;&lt;/FQL&gt;&lt;FQL&gt;&lt;Q&gt;CA76131D1033^SUS_CARB_TOT_EMISS(NOW,NOW)&lt;/Q&gt;&lt;R&gt;1&lt;/R&gt;&lt;C&gt;1&lt;/C&gt;&lt;D xsi:type="xsd:double"&gt;125511.54&lt;/D&gt;&lt;/FQL&gt;&lt;FQL&gt;&lt;Q&gt;CH0114405324^SUS_CARB_TOT_EMISS(NOW,NOW)&lt;/Q&gt;&lt;R&gt;0&lt;/R&gt;&lt;C&gt;0&lt;/C&gt;&lt;/FQL&gt;&lt;FQL&gt;&lt;Q&gt;KR7000270009^SUS_CARB_TOT_EMISS(NOW,NOW)&lt;/Q&gt;&lt;R&gt;1&lt;/R&gt;&lt;C&gt;1&lt;/C&gt;&lt;D xsi:type="xsd:double"&gt;1152000&lt;/D&gt;&lt;/FQL&gt;&lt;FQL&gt;&lt;Q&gt;FR0011981968^SUS_CARB_TOT_EMISS(NOW,NOW)&lt;/Q&gt;&lt;R&gt;0&lt;/R&gt;&lt;C&gt;0&lt;/C&gt;&lt;/FQL&gt;&lt;FQL&gt;&lt;Q&gt;US3848021040^SUS_CARB_TOT_EMISS(NOW,NOW)&lt;/Q&gt;&lt;R&gt;0&lt;/R&gt;&lt;C&gt;0&lt;/C&gt;&lt;/FQL&gt;&lt;FQL&gt;&lt;Q&gt;JP3951600000^SUS_CARB_TOT_EMISS(NOW,NOW)&lt;/Q&gt;&lt;R&gt;0&lt;/R&gt;&lt;C&gt;0&lt;/C&gt;&lt;/FQL&gt;&lt;FQL&gt;&lt;Q&gt;SE0000148884^SUS_CARB_TOT_EMISS(NOW,NOW)&lt;/Q&gt;&lt;R&gt;1&lt;/R&gt;&lt;C&gt;1&lt;/C&gt;&lt;D xsi:type="xsd:double"&gt;8739&lt;/D&gt;&lt;/FQL&gt;&lt;FQL&gt;&lt;Q&gt;JP3505000004^SUS_CARB_TOT_EMISS(NOW,NOW)&lt;/Q&gt;&lt;R&gt;0&lt;/R&gt;&lt;C&gt;0&lt;/C&gt;&lt;/FQL&gt;&lt;FQL&gt;&lt;Q&gt;US4932671088^SUS_CARB_TOT_EMISS(NOW,NOW)&lt;/Q&gt;&lt;R&gt;0&lt;/R&gt;&lt;C&gt;0&lt;/C&gt;&lt;/FQL&gt;&lt;FQL&gt;&lt;Q&gt;JP3200450009^SUS_CARB_TOT_EMISS(NOW,NOW)&lt;/Q&gt;&lt;R&gt;0&lt;/R&gt;&lt;C&gt;0&lt;/C&gt;&lt;/FQL&gt;&lt;FQL&gt;&lt;Q&gt;GB0004544929^SUS_CARB_TOT_EMISS(NOW,NOW)&lt;/Q&gt;&lt;R&gt;0&lt;/R&gt;&lt;C&gt;0&lt;/C&gt;&lt;/FQL&gt;&lt;FQL&gt;&lt;Q&gt;US8962391004^SUS_CARB_TOT_EMISS(NOW,NOW)&lt;/Q&gt;&lt;R&gt;0&lt;/R&gt;&lt;C&gt;0&lt;/C&gt;&lt;/FQL&gt;&lt;FQL&gt;&lt;Q&gt;US55261F1049^SUS_CARB_TOT_EMISS(NOW,NOW)&lt;/Q&gt;&lt;R&gt;0&lt;/R&gt;&lt;C&gt;0&lt;/C&gt;&lt;/FQL&gt;&lt;FQL&gt;&lt;Q&gt;US70432V1026^SUS_CARB_TOT_EMISS(NOW,NOW)&lt;/Q&gt;&lt;R&gt;0&lt;/R&gt;&lt;C&gt;0&lt;/C&gt;&lt;/FQL&gt;&lt;FQL&gt;&lt;Q&gt;IE0004906560^SUS_CARB_TOT_EMISS(NOW,NOW)&lt;/Q&gt;&lt;R&gt;0&lt;/R&gt;&lt;C&gt;0&lt;/C&gt;&lt;/FQL&gt;&lt;FQL&gt;&lt;Q&gt;US8793691069^SUS_CARB_TOT_EMISS(NOW,NOW)&lt;/Q&gt;&lt;R&gt;0&lt;/R&gt;&lt;C&gt;0&lt;/C&gt;&lt;/FQL&gt;&lt;FQL&gt;&lt;Q&gt;US42809H1077^SUS_CARB_TOT_EMISS(NOW,NOW)&lt;/Q&gt;&lt;R&gt;0&lt;/R&gt;&lt;C&gt;0&lt;/C&gt;&lt;/FQL&gt;&lt;FQL&gt;&lt;Q&gt;FI0009005987^SUS_CARB_TOT_EMISS(NOW,NOW)&lt;/Q&gt;&lt;R&gt;0&lt;/R&gt;&lt;C&gt;0&lt;/C&gt;&lt;/FQL&gt;&lt;FQL&gt;&lt;Q&gt;US4364401012^SUS_CARB_TOT_EMISS(NOW,NOW)&lt;/Q&gt;&lt;R&gt;1&lt;/R&gt;&lt;C&gt;1&lt;/C&gt;&lt;D xsi:type="xsd:double"&gt;51824.31&lt;/D&gt;&lt;/FQL&gt;&lt;FQL&gt;&lt;Q&gt;INE018A01030^SUS_CARB_TOT_EMISS(NOW,NOW)&lt;/Q&gt;&lt;R&gt;0&lt;/R&gt;&lt;C&gt;0&lt;/C&gt;&lt;/FQL&gt;&lt;FQL&gt;&lt;Q&gt;SE0009922164^SUS_CARB_TOT_EMISS(NOW,NOW)&lt;/Q&gt;&lt;R&gt;0&lt;/R&gt;&lt;C&gt;0&lt;/C&gt;&lt;/FQL&gt;&lt;FQL&gt;&lt;Q&gt;JP3476480003^SUS_CARB_TOT_EMISS(NOW,NOW)&lt;/Q&gt;&lt;R&gt;1&lt;/R&gt;&lt;C&gt;1&lt;/C&gt;&lt;D xsi:type="xsd:double"&gt;155300&lt;/D&gt;&lt;/FQL&gt;&lt;FQL&gt;&lt;Q&gt;NO0010031479^SUS_CARB_TOT_EMISS(NOW,NOW)&lt;/Q&gt;&lt;R&gt;0&lt;/R&gt;&lt;C&gt;0&lt;/C&gt;&lt;/FQL&gt;&lt;FQL&gt;&lt;Q&gt;US25809K1051^SUS_CARB_TOT_EMISS(NOW,NOW)&lt;/Q&gt;&lt;R&gt;0&lt;/R&gt;&lt;C&gt;0&lt;/C&gt;&lt;/FQL&gt;&lt;FQL&gt;&lt;Q&gt;BE0003565737^SUS_CARB_TOT_EMISS(NOW,NOW)&lt;/Q&gt;&lt;R&gt;1&lt;/R&gt;&lt;C&gt;1&lt;/C&gt;&lt;D xsi:type="xsd:double"&gt;85295.52&lt;/D&gt;&lt;/FQL&gt;&lt;FQL&gt;&lt;Q&gt;US4062161017^SUS_CARB_TOT_EMISS(NOW,NOW)&lt;/Q&gt;&lt;R&gt;1&lt;/R&gt;&lt;C&gt;1&lt;/C&gt;&lt;D xsi:type="xsd:double"&gt;4775615&lt;/D&gt;&lt;/FQL&gt;&lt;FQL&gt;&lt;Q&gt;AU000000APT1^SUS_CARB_TOT_EMISS(NOW,NOW)&lt;/Q&gt;&lt;R&gt;0&lt;/R&gt;&lt;C&gt;0&lt;/C&gt;&lt;/FQL&gt;&lt;FQL&gt;&lt;Q&gt;HK0823032773^SUS_CARB_TOT_EMISS(NOW,NOW)&lt;/Q&gt;&lt;R&gt;1&lt;/R&gt;&lt;C&gt;1&lt;/C&gt;&lt;D xsi:type="xsd:double"&gt;122021.94&lt;/D&gt;&lt;/FQL&gt;&lt;FQL&gt;&lt;Q&gt;US98419M1009^SUS_CARB_TOT_EMISS(NOW,NOW)&lt;/Q&gt;&lt;R&gt;1&lt;/R&gt;&lt;C&gt;1&lt;/C&gt;&lt;D xsi:type="xsd:double"&gt;92598&lt;/D&gt;&lt;/FQL&gt;&lt;FQL&gt;&lt;Q&gt;FR0000045072^SUS_CARB_TOT_EMISS(NOW,NOW)&lt;/Q&gt;&lt;R&gt;0&lt;/R&gt;&lt;C&gt;0&lt;/C&gt;&lt;/FQL&gt;&lt;FQL&gt;&lt;Q&gt;US57060D1081^SUS_CARB_TOT_EMISS(NOW,NOW)&lt;/Q&gt;&lt;R&gt;1&lt;/R&gt;&lt;C&gt;1&lt;/C&gt;&lt;D xsi:type="xsd:double"&gt;3497.05&lt;/D&gt;&lt;/FQL&gt;&lt;FQL&gt;&lt;Q&gt;JP3351100007^SUS_CARB_TOT_EMISS(NOW,NOW)&lt;/Q&gt;&lt;R&gt;1&lt;/R&gt;&lt;C&gt;1&lt;/C&gt;&lt;D xsi:type="xsd:double"&gt;23832&lt;/D&gt;&lt;/FQL&gt;&lt;FQL&gt;&lt;Q&gt;US2166484020^SUS_CARB_TOT_EMISS(NOW,NOW)&lt;/Q&gt;&lt;R&gt;1&lt;/R&gt;&lt;C&gt;1&lt;/C&gt;&lt;D xsi:type="xsd:double"&gt;66136.91&lt;/D&gt;&lt;/FQL&gt;&lt;FQL&gt;&lt;Q&gt;US1746101054^SUS_CARB_TOT_EMISS(NOW,NOW)&lt;/Q&gt;&lt;R&gt;1&lt;/R&gt;&lt;C&gt;1&lt;/C&gt;&lt;D xsi:type="xsd:double"&gt;47795.78&lt;/D&gt;&lt;/FQL&gt;&lt;FQL&gt;&lt;Q&gt;US3379321074^SUS_CARB_TOT_EMISS(NOW,NOW)&lt;/Q&gt;&lt;R&gt;1&lt;/R&gt;&lt;C&gt;1&lt;/C&gt;&lt;D xsi:type="xsd:double"&gt;19184871&lt;/D&gt;&lt;/FQL&gt;&lt;FQL&gt;&lt;Q&gt;GB0030913577^SUS_CARB_TOT_EMISS(NOW,NOW)&lt;/Q&gt;&lt;R&gt;0&lt;/R&gt;&lt;C&gt;0&lt;/C&gt;&lt;/FQL&gt;&lt;FQL&gt;&lt;Q&gt;CA12532H1047^SUS_CARB_TOT_EMISS(NOW,NOW)&lt;/Q&gt;&lt;R&gt;1&lt;/R&gt;&lt;C&gt;1&lt;/C&gt;&lt;D xsi:type="xsd:double"&gt;96078.02&lt;/D&gt;&lt;/FQL&gt;&lt;FQL&gt;&lt;Q&gt;TW0001301000^SUS_CARB_TOT_EMISS(NOW,NOW)&lt;/Q&gt;&lt;R&gt;1&lt;/R&gt;&lt;C&gt;1&lt;/C&gt;&lt;D xsi:type="xsd:double"&gt;2999100.6&lt;/D&gt;&lt;/FQL&gt;&lt;FQL&gt;&lt;Q&gt;INE296A01024^SUS_CARB_TOT_EMISS(NOW,NOW)&lt;/Q&gt;&lt;R&gt;1&lt;/R&gt;&lt;C&gt;1&lt;/C&gt;&lt;D xsi:type="xsd:double"&gt;16039.26&lt;/D&gt;&lt;/FQL&gt;&lt;FQL&gt;&lt;Q&gt;US1468691027^SUS_CARB_TOT_EMISS(NOW,NOW)&lt;/Q&gt;&lt;R&gt;0&lt;/R&gt;&lt;C&gt;0&lt;/C&gt;&lt;/FQL&gt;&lt;FQL&gt;&lt;Q&gt;US2371941053^SUS_CARB_TOT_EMISS(NOW,NOW)&lt;/Q&gt;&lt;R&gt;0&lt;/R&gt;&lt;C&gt;0&lt;/C&gt;&lt;/FQL&gt;&lt;FQL&gt;&lt;Q&gt;US81181C1045^SUS_CARB_TOT_EMISS(NOW,NOW)&lt;/Q&gt;&lt;R&gt;1&lt;/R&gt;&lt;C&gt;1&lt;/C&gt;&lt;D xsi:type="xsd:double"&gt;13214.55&lt;/D&gt;&lt;/FQL&gt;&lt;FQL&gt;&lt;Q&gt;KYG1146Y1017^SUS_CARB_TOT_EMISS(NOW,NOW)&lt;/Q&gt;&lt;R&gt;0&lt;/R&gt;&lt;C&gt;0&lt;/C&gt;&lt;/FQL&gt;&lt;FQL&gt;&lt;Q&gt;JP3421800008^SUS_CARB_TOT_EMISS(NOW,NOW)&lt;/Q&gt;&lt;R&gt;0&lt;/R&gt;&lt;C&gt;0&lt;/C&gt;&lt;/FQL&gt;&lt;FQL&gt;&lt;Q&gt;US2058871029^SUS_CARB_TOT_EMISS(NOW,NOW)&lt;/Q&gt;&lt;R&gt;1&lt;/R&gt;&lt;C&gt;1&lt;/C&gt;&lt;D xsi:type="xsd:double"&gt;848770&lt;/D&gt;&lt;/FQL&gt;&lt;FQL&gt;&lt;Q&gt;US22266L1061^SUS_CARB_TOT_EMISS(NOW,NOW)&lt;/Q&gt;&lt;R&gt;0&lt;/R&gt;&lt;C&gt;0&lt;/C&gt;&lt;/FQL&gt;&lt;FQL&gt;&lt;Q&gt;DE0005785604^SUS_CARB_TOT_EMISS(NOW,NOW)&lt;/Q&gt;&lt;R&gt;1&lt;/R&gt;&lt;C&gt;1&lt;/C&gt;&lt;D xsi:type="xsd:double"&gt;1509000&lt;/D&gt;&lt;/FQL&gt;&lt;FQL&gt;&lt;Q&gt;US45687V1061^SUS_CARB_TOT_EMISS(NOW,NOW)&lt;/Q&gt;&lt;R&gt;0&lt;/R&gt;&lt;C&gt;0&lt;/C&gt;&lt;/FQL&gt;&lt;FQL&gt;&lt;Q&gt;TH0646010Z00^SUS_CARB_TOT_EMISS(NOW,NOW)&lt;/Q&gt;&lt;R&gt;1&lt;/R&gt;&lt;C&gt;1&lt;/C&gt;&lt;D xsi:type="xsd:double"&gt;31030000&lt;/D&gt;&lt;/FQL&gt;&lt;FQL&gt;&lt;Q&gt;JE00BJ1F3079^SUS_CARB_TOT_EMISS(NOW,NOW)&lt;/Q&gt;&lt;R&gt;0&lt;/R&gt;&lt;C&gt;0&lt;/C&gt;&lt;/FQL&gt;&lt;FQL&gt;&lt;Q&gt;CH0025751329^SUS_CARB_TOT_EMISS(NOW,NOW)&lt;/Q&gt;&lt;R&gt;1&lt;/R&gt;&lt;C&gt;1&lt;/C&gt;&lt;D xsi:type="xsd:double"&gt;2849&lt;/D&gt;&lt;/FQL&gt;&lt;FQL&gt;&lt;Q&gt;GB0004082847^SUS_CARB_TOT_EMISS(NOW,NOW)&lt;/Q&gt;&lt;R&gt;1&lt;/R&gt;&lt;C&gt;1&lt;/C&gt;&lt;D xsi:type="xsd:double"&gt;146313&lt;/D&gt;&lt;/FQL&gt;&lt;FQL&gt;&lt;Q&gt;US3021301094^SUS_CARB_TOT_EMISS(NOW,NOW)&lt;/Q&gt;&lt;R&gt;1&lt;/R&gt;&lt;C&gt;1&lt;/C&gt;&lt;D xsi:type="xsd:double"&gt;51450.63&lt;/D&gt;&lt;/FQL&gt;&lt;FQL&gt;&lt;Q&gt;IE00B58JVZ52^SUS_CARB_TOT_EMISS(NOW,NOW)&lt;/Q&gt;&lt;R&gt;0&lt;/R&gt;&lt;C&gt;0&lt;/C&gt;&lt;/FQL&gt;&lt;FQL&gt;&lt;Q&gt;JP3756100008^SUS_CARB_TOT_EMISS(NOW,NOW)&lt;/Q&gt;&lt;R&gt;0&lt;/R&gt;&lt;C&gt;0&lt;/C&gt;&lt;/FQL&gt;&lt;FQL&gt;&lt;Q&gt;JP3634600005^SUS_CARB_TOT_EMISS(NOW,NOW)&lt;/Q&gt;&lt;R&gt;1&lt;/R&gt;&lt;C&gt;1&lt;/C&gt;&lt;D xsi:type="xsd:double"&gt;941371&lt;/D&gt;&lt;/FQL&gt;&lt;FQL&gt;&lt;Q&gt;JP3538800008^SUS_CARB_TOT_EMISS(NOW,NOW)&lt;/Q&gt;&lt;R&gt;1&lt;/R&gt;&lt;C&gt;1&lt;/C&gt;&lt;D xsi:type="xsd:double"&gt;1669733&lt;/D&gt;&lt;/FQL&gt;&lt;FQL&gt;&lt;Q&gt;DK0060448595^SUS_CARB_TOT_EMISS(NOW,NOW)&lt;/Q&gt;&lt;R&gt;0&lt;/R&gt;&lt;C&gt;0&lt;/C&gt;&lt;/FQL&gt;&lt;FQL&gt;&lt;Q&gt;US44891N1090^SUS_CARB_TOT_EMISS(NOW,NOW)&lt;/Q&gt;&lt;R&gt;0&lt;/R&gt;&lt;C&gt;0&lt;/C&gt;&lt;/FQL&gt;&lt;FQL&gt;&lt;Q&gt;US9100471096^SUS_CARB_TOT_EMISS(NOW,NOW)&lt;/Q&gt;&lt;R&gt;1&lt;/R&gt;&lt;C&gt;1&lt;/C&gt;&lt;D xsi:type="xsd:double"&gt;34608631&lt;/D&gt;&lt;/FQL&gt;&lt;FQL&gt;&lt;Q&gt;ES0173516115^SUS_CARB_TOT_EMISS(NOW,NOW)&lt;/Q&gt;&lt;R&gt;0&lt;/R&gt;&lt;C&gt;0&lt;/C&gt;&lt;/FQL&gt;&lt;FQL&gt;&lt;Q&gt;US46187W1071^SUS_CARB_TOT_EMISS(NOW,NOW)&lt;/Q&gt;&lt;R&gt;1&lt;/R&gt;&lt;C&gt;1&lt;/C&gt;&lt;D xsi:type="xsd:double"&gt;65993.59&lt;/D&gt;&lt;/FQL&gt;&lt;FQL&gt;&lt;Q&gt;US1488061029^SUS_CARB_TOT_EMISS(NOW,NOW)&lt;/Q&gt;&lt;R&gt;0&lt;/R&gt;&lt;C&gt;0&lt;/C&gt;&lt;/FQL&gt;&lt;FQL&gt;&lt;Q&gt;GB00B3MBS747^SUS_CARB_TOT_EMISS(NOW,NOW)&lt;/Q&gt;&lt;R&gt;0&lt;/R&gt;&lt;C&gt;0&lt;/C&gt;&lt;/FQL&gt;&lt;FQL&gt;&lt;Q&gt;JP3404600003^SUS_CARB_TOT_EMISS(NOW,NOW)&lt;/Q&gt;&lt;R&gt;1&lt;/R&gt;&lt;C&gt;1&lt;/C&gt;&lt;D xsi:type="xsd:double"&gt;1569758&lt;/D&gt;&lt;/FQL&gt;&lt;FQL&gt;&lt;Q&gt;US00130H1059^SUS_CARB_TOT_EMISS(NOW,NOW)&lt;/Q&gt;&lt;R&gt;1&lt;/R&gt;&lt;C&gt;1&lt;/C&gt;&lt;D xsi:type="xsd:double"&gt;49451000&lt;/D&gt;&lt;/FQL&gt;&lt;FQL&gt;&lt;Q&gt;US14149Y1082^SUS_CARB_TOT_EMISS(NOW,NOW)&lt;/Q&gt;&lt;R&gt;0&lt;/R&gt;&lt;C&gt;0&lt;/C&gt;&lt;/FQL&gt;&lt;FQL&gt;&lt;Q&gt;US72919P2020^SUS_CARB_TOT_EMISS(NOW,NOW)&lt;/Q&gt;&lt;R&gt;0&lt;/R&gt;&lt;C&gt;0&lt;/C&gt;&lt;/FQL&gt;&lt;FQL&gt;&lt;Q&gt;US45337C1027^SUS_CARB_TOT_EMISS(NOW,NOW)&lt;/Q&gt;&lt;R&gt;1&lt;/R&gt;&lt;C&gt;1&lt;/C&gt;&lt;D xsi:type="xsd:double"&gt;19782.85&lt;/D&gt;&lt;/FQL&gt;&lt;FQL&gt;&lt;Q&gt;US2971781057^SUS_CARB_TOT_EMISS(NOW,NOW)&lt;/Q&gt;&lt;R&gt;0&lt;/R&gt;&lt;C&gt;0&lt;/C&gt;&lt;/FQL&gt;&lt;FQL&gt;&lt;Q&gt;US0404131064^SUS_CARB_TOT_EMISS(NOW,NOW)&lt;/Q&gt;&lt;R&gt;1&lt;/R&gt;&lt;C&gt;1&lt;/C&gt;&lt;D xsi:type="xsd:double"&gt;7407&lt;/D&gt;&lt;/FQL&gt;&lt;FQL&gt;&lt;Q&gt;US11133T1034^SUS_CARB_TOT_EMISS(NOW,NOW)&lt;/Q&gt;&lt;R&gt;1&lt;/R&gt;&lt;C&gt;1&lt;/C&gt;&lt;D xsi:type="xsd:double"&gt;19020.05&lt;/D&gt;&lt;/FQL&gt;&lt;FQL&gt;&lt;Q&gt;US69331C1080^SUS_CARB_TOT_EMISS(NOW,NOW)&lt;/Q&gt;&lt;R&gt;1&lt;/R&gt;&lt;C&gt;1&lt;/C&gt;&lt;D xsi:type="xsd:double"&gt;7426190&lt;/D&gt;&lt;/FQL&gt;&lt;FQL&gt;&lt;Q&gt;US9418481035^SUS_CARB_TOT_EMISS(NOW,NOW)&lt;/Q&gt;&lt;R&gt;0&lt;/R&gt;&lt;C&gt;0&lt;/C&gt;&lt;/FQL&gt;&lt;FQL&gt;&lt;Q&gt;AU000000WPL2^SUS_CARB_TOT_EMISS(NOW,NOW)&lt;/Q&gt;&lt;R&gt;1&lt;/R&gt;&lt;C&gt;1&lt;/C&gt;&lt;D xsi:type="xsd:double"&gt;8847000&lt;/D&gt;&lt;/FQL&gt;&lt;FQL&gt;&lt;Q&gt;HK0002007356^SUS_CARB_TOT_EMISS(NOW,NOW)&lt;/Q&gt;&lt;R&gt;1&lt;/R&gt;&lt;C&gt;1&lt;/C&gt;&lt;D xsi:type="xsd:double"&gt;50297000&lt;/D&gt;&lt;/FQL&gt;&lt;FQL&gt;&lt;Q&gt;US1258961002^SUS_CARB_TOT_EMISS(NOW,NOW)&lt;/Q&gt;&lt;R&gt;1&lt;/R&gt;&lt;C&gt;1&lt;/C&gt;&lt;D xsi:type="xsd:double"&gt;13788500&lt;/D&gt;&lt;/FQL&gt;&lt;FQL&gt;&lt;Q&gt;CA45823T1066^SUS_CARB_TOT_EMISS(NOW,NOW)&lt;/Q&gt;&lt;R&gt;0&lt;/R&gt;&lt;C&gt;0&lt;/C&gt;&lt;/FQL&gt;&lt;FQL&gt;&lt;Q&gt;US29355A1079^SUS_CARB_TOT_EMISS(NOW,NOW)&lt;/Q&gt;&lt;R&gt;0&lt;/R&gt;&lt;C&gt;0&lt;/C&gt;&lt;/FQL&gt;&lt;FQL&gt;&lt;Q&gt;JP3122400009^SUS_CARB_TOT_EMISS(NOW,NOW)&lt;/Q&gt;&lt;R&gt;1&lt;/R&gt;&lt;C&gt;1&lt;/C&gt;&lt;D xsi:type="xsd:double"&gt;38087&lt;/D&gt;&lt;/FQL&gt;&lt;FQL&gt;&lt;Q&gt;CH0002497458^SUS_CARB_TOT_EMISS(NOW,NOW)&lt;/Q&gt;&lt;R&gt;1&lt;/R&gt;&lt;C&gt;1&lt;/C&gt;&lt;D xsi:type="xsd:double"&gt;130201&lt;/D&gt;&lt;/FQL&gt;&lt;FQL&gt;&lt;Q&gt;CNE100000296^SUS_CARB_TOT_EMISS(NOW,NOW)&lt;/Q&gt;&lt;R&gt;0&lt;/R&gt;&lt;C&gt;0&lt;/C&gt;&lt;/FQL&gt;&lt;FQL&gt;&lt;Q&gt;US55087P1049^SUS_CARB_TOT_EMISS(NOW,NOW)&lt;/Q&gt;&lt;R&gt;0&lt;/R&gt;&lt;C&gt;0&lt;/C&gt;&lt;/FQL&gt;&lt;FQL&gt;&lt;Q&gt;US03073E1055^SUS_CARB_TOT_EMISS(NOW,NOW)&lt;/Q&gt;&lt;R&gt;0&lt;/R&gt;&lt;C&gt;0&lt;/C&gt;&lt;/FQL&gt;&lt;FQL&gt;&lt;Q&gt;US90384S3031^SUS_CARB_TOT_EMISS(NOW,NOW)&lt;/Q&gt;&lt;R&gt;1&lt;/R&gt;&lt;C&gt;1&lt;/C&gt;&lt;D xsi:type="xsd:double"&gt;159906.51&lt;/D&gt;&lt;/FQL&gt;&lt;FQL&gt;&lt;Q&gt;US30225T1025^SUS_CARB_TOT_EMISS(NOW,NOW)&lt;/Q&gt;&lt;R&gt;1&lt;/R&gt;&lt;C&gt;1&lt;/C&gt;&lt;D xsi:type="xsd:double"&gt;92819.45&lt;/D&gt;&lt;/FQL&gt;&lt;FQL&gt;&lt;Q&gt;US62944T1051^SUS_CARB_TOT_EMISS(NOW,NOW)&lt;/Q&gt;&lt;R&gt;1&lt;/R&gt;&lt;C&gt;1&lt;/C&gt;&lt;D xsi:type="xsd:double"&gt;43342.92&lt;/D&gt;&lt;/FQL&gt;&lt;FQL&gt;&lt;Q&gt;TW0002412004^SUS_CARB_TOT_EMISS(NOW,NOW)&lt;/Q&gt;&lt;R&gt;1&lt;/R&gt;&lt;C&gt;1&lt;/C&gt;&lt;D xsi:type="xsd:double"&gt;823751.09&lt;/D&gt;&lt;/FQL&gt;&lt;FQL&gt;&lt;Q&gt;US74834L1008^SUS_CARB_TOT_EMISS(NOW,NOW)&lt;/Q&gt;&lt;R&gt;1&lt;/R&gt;&lt;C&gt;1&lt;/C&gt;&lt;D xsi:type="xsd:double"&gt;185169.63&lt;/D&gt;&lt;/FQL&gt;&lt;FQL&gt;&lt;Q&gt;US1773761002^SUS_CARB_TOT_EMISS(NOW,NOW)&lt;/Q&gt;&lt;R&gt;1&lt;/R&gt;&lt;C&gt;1&lt;/C&gt;&lt;D xsi:type="xsd:double"&gt;37061.35&lt;/D&gt;&lt;/FQL&gt;&lt;FQL&gt;&lt;Q&gt;DE000ZAL1111^SUS_CARB_TOT_EMISS(NOW,NOW)&lt;/Q&gt;&lt;R&gt;0&lt;/R&gt;&lt;C&gt;0&lt;/C&gt;&lt;/FQL&gt;&lt;FQL&gt;&lt;Q&gt;US12769G1004^SUS_CARB_TOT_EMISS(NOW,NOW)&lt;/Q&gt;&lt;R&gt;0&lt;/R&gt;&lt;C&gt;0&lt;/C&gt;&lt;/FQL&gt;&lt;FQL&gt;&lt;Q&gt;US92556V1061^SUS_CARB_TOT_EMISS(NOW,NOW)&lt;/Q&gt;&lt;R&gt;0&lt;/R&gt;&lt;C&gt;0&lt;/C&gt;&lt;/FQL&gt;&lt;FQL&gt;&lt;Q&gt;US0090661010^SUS_CARB_TOT_EMISS(NOW,NOW)&lt;/Q&gt;&lt;R&gt;0&lt;/R&gt;&lt;C&gt;0&lt;/C&gt;&lt;/FQL&gt;&lt;FQL&gt;&lt;Q&gt;US45784P1012^SUS_CARB_TOT_EMISS(NOW,NOW)&lt;/Q&gt;&lt;R&gt;0&lt;/R&gt;&lt;C&gt;0&lt;/C&gt;&lt;/FQL&gt;&lt;FQL&gt;&lt;Q&gt;KR7012330007^SUS_CARB_TOT_EMISS(NOW,NOW)&lt;/Q&gt;&lt;R&gt;0&lt;/R&gt;&lt;C&gt;0&lt;/C&gt;&lt;/FQL&gt;&lt;FQL&gt;&lt;Q&gt;CA9628791027^SUS_CARB_TOT_EMISS(NOW,NOW)&lt;/Q&gt;&lt;R&gt;1&lt;/R&gt;&lt;C&gt;1&lt;/C&gt;&lt;D xsi:type="xsd:double"&gt;26.8&lt;/D&gt;&lt;/FQL&gt;&lt;FQL&gt;&lt;Q&gt;US89400J1079^SUS_CARB_TOT_EMISS(NOW,NOW)&lt;/Q&gt;&lt;R&gt;0&lt;/R&gt;&lt;C&gt;0&lt;/C&gt;&lt;/FQL&gt;&lt;FQL&gt;&lt;Q&gt;US9022521051^SUS_CARB_TOT_EMISS(NOW,NOW)&lt;/Q&gt;&lt;R&gt;1&lt;/R&gt;&lt;C&gt;1&lt;/C&gt;&lt;D xsi:type="xsd:double"&gt;14365.89&lt;/D&gt;&lt;/FQL&gt;&lt;FQL&gt;&lt;Q&gt;US6821891057^SUS_CARB_TOT_EMISS(NOW,NOW)&lt;/Q&gt;&lt;R&gt;1&lt;/R&gt;&lt;C&gt;1&lt;/C&gt;&lt;D xsi:type="xsd:double"&gt;2739905&lt;/D&gt;&lt;/FQL&gt;&lt;FQL&gt;&lt;Q&gt;US1508701034^SUS_CARB_TOT_EMISS(NOW,NOW)&lt;/Q&gt;&lt;R&gt;1&lt;/R&gt;&lt;C&gt;1&lt;/C&gt;&lt;D xsi:type="xsd:double"&gt;2921500&lt;/D&gt;&lt;/FQL&gt;&lt;FQL&gt;&lt;Q&gt;US42250P1030^SUS_CARB_TOT_EMISS(NOW,NOW)&lt;/Q&gt;&lt;R&gt;1&lt;/R&gt;&lt;C&gt;1&lt;/C&gt;&lt;D xsi:type="xsd:double"&gt;346527&lt;/D&gt;&lt;/FQL&gt;&lt;FQL&gt;&lt;Q&gt;US91332U1016^SUS_CARB_TOT_EMISS(NOW,NOW)&lt;/Q&gt;&lt;R&gt;0&lt;/R&gt;&lt;C&gt;0&lt;/C&gt;&lt;/FQL&gt;&lt;FQL&gt;&lt;Q&gt;US0126531013^SUS_CARB_TOT_EMISS(NOW,NOW)&lt;/Q&gt;&lt;R&gt;1&lt;/R&gt;&lt;C&gt;1&lt;/C&gt;&lt;D xsi:type="xsd:double"&gt;902000&lt;/D&gt;&lt;/FQL&gt;&lt;FQL&gt;&lt;Q&gt;DE000ENER6Y0^SUS_CARB_TOT_EMISS(NOW,NOW)&lt;/Q&gt;&lt;R&gt;0&lt;/R&gt;&lt;C&gt;0&lt;/C&gt;&lt;/FQL&gt;&lt;FQL&gt;&lt;Q&gt;US6311031081^SUS_CARB_TOT_EMISS(NOW,NOW)&lt;/Q&gt;&lt;R&gt;0&lt;/R&gt;&lt;C&gt;0&lt;/C&gt;&lt;/FQL&gt;&lt;FQL&gt;&lt;Q&gt;US02005N1000^SUS_CARB_TOT_EMISS(NOW,NOW)&lt;/Q&gt;&lt;R&gt;0&lt;/R&gt;&lt;C&gt;0&lt;/C&gt;&lt;/FQL&gt;&lt;FQL&gt;&lt;Q&gt;INE397D01024^SUS_CARB_TOT_EMISS(NOW,NOW)&lt;/Q&gt;&lt;R&gt;1&lt;/R&gt;&lt;C&gt;1&lt;/C&gt;&lt;D xsi:type="xsd:double"&gt;376559.4&lt;/D&gt;&lt;/FQL&gt;&lt;FQL&gt;&lt;Q&gt;SE0000106270^SUS_CARB_TOT_EMISS(NOW,NOW)&lt;/Q&gt;&lt;R&gt;1&lt;/R&gt;&lt;C&gt;1&lt;/C&gt;&lt;D xsi:type="xsd:double"&gt;654247&lt;/D&gt;&lt;/FQL&gt;&lt;FQL&gt;&lt;Q&gt;JP3409000001^SUS_CARB_TOT_EMISS(NOW,NOW)&lt;/Q&gt;&lt;R&gt;1&lt;/R&gt;&lt;C&gt;1&lt;/C&gt;&lt;D xsi:type="xsd:double"&gt;254276&lt;/D&gt;&lt;/FQL&gt;&lt;FQL&gt;&lt;Q&gt;GB0009223206^SUS_CARB_TOT_EMISS(NOW,NOW)&lt;/Q&gt;&lt;R&gt;1&lt;/R&gt;&lt;C&gt;1&lt;/C&gt;&lt;D xsi:type="xsd:double"&gt;77212&lt;/D&gt;&lt;/FQL&gt;&lt;FQL&gt;&lt;Q&gt;US4698141078^SUS_CARB_TOT_EMISS(NOW,NOW)&lt;/Q&gt;&lt;R&gt;1&lt;/R&gt;&lt;C&gt;1&lt;/C&gt;&lt;D xsi:type="xsd:double"&gt;64945&lt;/D&gt;&lt;/FQL&gt;&lt;FQL&gt;&lt;Q&gt;PTEDP0AM0009^SUS_CARB_TOT_EMISS(NOW,NOW)&lt;/Q&gt;&lt;R&gt;1&lt;/R&gt;&lt;C&gt;1&lt;/C&gt;&lt;D xsi:type="xsd:double"&gt;15209000&lt;/D&gt;&lt;/FQL&gt;&lt;FQL&gt;&lt;Q&gt;SE0007100599^SUS_CARB_TOT_EMISS(NOW,NOW)&lt;/Q&gt;&lt;R&gt;0&lt;/R&gt;&lt;C&gt;0&lt;/C&gt;&lt;/FQL&gt;&lt;FQL&gt;&lt;Q&gt;AU000000ALL7^SUS_CARB_TOT_EMISS(NOW,NOW)&lt;/Q&gt;&lt;R&gt;0&lt;/R&gt;&lt;C&gt;0&lt;/C&gt;&lt;/FQL&gt;&lt;FQL&gt;&lt;Q&gt;LR0008862868^SUS_CARB_TOT_EMISS(NOW,NOW)&lt;/Q&gt;&lt;R&gt;0&lt;/R&gt;&lt;C&gt;0&lt;/C&gt;&lt;/FQL&gt;&lt;FQL&gt;&lt;Q&gt;US3724601055^SUS_CARB_TOT_EMISS(NOW,NOW)&lt;/Q&gt;&lt;R&gt;1&lt;/R&gt;&lt;C&gt;1&lt;/C&gt;&lt;D xsi:type="xsd:double"&gt;76900&lt;/D&gt;&lt;/FQL&gt;&lt;FQL&gt;&lt;Q&gt;MXP370841019^SUS_CARB_TOT_EMISS(NOW,NOW)&lt;/Q&gt;&lt;R&gt;0&lt;/R&gt;&lt;C&gt;0&lt;/C&gt;&lt;/FQL&gt;&lt;FQL&gt;&lt;Q&gt;US00971T1016^SUS_CARB_TOT_EMISS(NOW,NOW)&lt;/Q&gt;&lt;R&gt;1&lt;/R&gt;&lt;C&gt;1&lt;/C&gt;&lt;D xsi:type="xsd:double"&gt;171210&lt;/D&gt;&lt;/FQL&gt;&lt;FQL&gt;&lt;Q&gt;US5529531015^SUS_CARB_TOT_EMISS(NOW,NOW)&lt;/Q&gt;&lt;R&gt;1&lt;/R&gt;&lt;C&gt;1&lt;/C&gt;&lt;D xsi:type="xsd:double"&gt;968429&lt;/D&gt;&lt;/FQL&gt;&lt;FQL&gt;&lt;Q&gt;US59522J1034^SUS_CARB_TOT_EMISS(NOW,NOW)&lt;/Q&gt;&lt;R&gt;1&lt;/R&gt;&lt;C&gt;1&lt;/C&gt;&lt;D xsi:type="xsd:double"&gt;113814.26&lt;/D&gt;&lt;/FQL&gt;&lt;FQL&gt;&lt;Q&gt;US74251V1026^SUS_CARB_TOT_EMISS(NOW,NOW)&lt;/Q&gt;&lt;R&gt;1&lt;/R&gt;&lt;C&gt;1&lt;/C&gt;&lt;D xsi:type="xsd:double"&gt;24892.89&lt;/D&gt;&lt;/FQL&gt;&lt;FQL&gt;&lt;Q&gt;HK0003000038^SUS_CARB_TOT_EMISS(NOW,NOW)&lt;/Q&gt;&lt;R&gt;1&lt;/R&gt;&lt;C&gt;1&lt;/C&gt;&lt;D xsi:type="xsd:double"&gt;1439000&lt;/D&gt;&lt;/FQL&gt;&lt;FQL&gt;&lt;Q&gt;CA7751092007^SUS_CARB_TOT_EMISS(NOW,NOW)&lt;/Q&gt;&lt;R&gt;0&lt;/R&gt;&lt;C&gt;0&lt;/C&gt;&lt;/FQL&gt;&lt;FQL&gt;&lt;Q&gt;US02043Q1076^SUS_CARB_TOT_EMISS(NOW,NOW)&lt;/Q&gt;&lt;R&gt;1&lt;/R&gt;&lt;C&gt;1&lt;/C&gt;&lt;D xsi:type="xsd:double"&gt;12265.72&lt;/D&gt;&lt;/FQL&gt;&lt;FQL&gt;&lt;Q&gt;TW0001303006^SUS_CARB_TOT_EMISS(NOW,NOW)&lt;/Q&gt;&lt;R&gt;0&lt;/R&gt;&lt;C&gt;0&lt;/C&gt;&lt;/FQL&gt;&lt;FQL&gt;&lt;Q&gt;RU0008926258^SUS_CARB_TOT_EMISS(NOW,NOW)&lt;/Q&gt;&lt;R&gt;1&lt;/R&gt;&lt;C&gt;1&lt;/C&gt;&lt;D xsi:type="xsd:double"&gt;6644523.23&lt;/D&gt;&lt;/FQL&gt;&lt;FQL&gt;&lt;Q&gt;US3666511072^SUS_CARB_TOT_EMISS(NOW,NOW)&lt;/Q&gt;&lt;R&gt;0&lt;/R&gt;&lt;C&gt;0&lt;/C&gt;&lt;/FQL&gt;&lt;FQL&gt;&lt;Q&gt;US7075691094^SUS_CARB_TOT_EMISS(NOW,NOW)&lt;/Q&gt;&lt;R&gt;0&lt;/R&gt;&lt;C&gt;0&lt;/C&gt;&lt;/FQL&gt;&lt;FQL&gt;&lt;Q&gt;DE000PAH0038^SUS_CARB_TOT_EMISS(NOW,NOW)&lt;/Q&gt;&lt;R&gt;0&lt;/R&gt;&lt;C&gt;0&lt;/C&gt;&lt;/FQL&gt;&lt;FQL&gt;&lt;Q&gt;MXP320321310^SUS_CARB_TOT_EMISS(NOW,NOW)&lt;/Q&gt;&lt;R&gt;0&lt;/R&gt;&lt;C&gt;0&lt;/C&gt;&lt;/FQL&gt;&lt;FQL&gt;&lt;Q&gt;AU0000030678^SUS_CARB_TOT_EMISS(NOW,NOW)&lt;/Q&gt;&lt;R&gt;0&lt;/R&gt;&lt;C&gt;0&lt;/C&gt;&lt;/FQL&gt;&lt;FQL&gt;&lt;Q&gt;IE00BFY8C754^SUS_CARB_TOT_EMISS(NOW,NOW)&lt;/Q&gt;&lt;R&gt;0&lt;/R&gt;&lt;C&gt;0&lt;/C&gt;&lt;/FQL&gt;&lt;FQL&gt;&lt;Q&gt;MX01WA000038^SUS_CARB_TOT_EMISS(NOW,NOW)&lt;/Q&gt;&lt;R&gt;1&lt;/R&gt;&lt;C&gt;1&lt;/C&gt;&lt;D xsi:type="xsd:double"&gt;1632000&lt;/D&gt;&lt;/FQL&gt;&lt;FQL&gt;&lt;Q&gt;BMG507361001^SUS_CARB_TOT_EMISS(NOW,NOW)&lt;/Q&gt;&lt;R&gt;0&lt;/R&gt;&lt;C&gt;0&lt;/C&gt;&lt;/FQL&gt;&lt;FQL&gt;&lt;Q&gt;MXP370711014^SUS_CARB_TOT_EMISS(NOW,NOW)&lt;/Q&gt;&lt;R&gt;1&lt;/R&gt;&lt;C&gt;1&lt;/C&gt;&lt;D xsi:type="xsd:double"&gt;72068.09&lt;/D&gt;&lt;/FQL&gt;&lt;FQL&gt;&lt;Q&gt;US64110D1046^SUS_CARB_TOT_EMISS(NOW,NOW)&lt;/Q&gt;&lt;R&gt;1&lt;/R&gt;&lt;C&gt;1&lt;/C&gt;&lt;D xsi:type="xsd:double"&gt;61140.14&lt;/D&gt;&lt;/FQL&gt;&lt;FQL&gt;&lt;Q&gt;JP3381000003^SUS_CARB_TOT_EMISS(NOW,NOW)&lt;/Q&gt;&lt;R&gt;0&lt;/R&gt;&lt;C&gt;0&lt;/C&gt;&lt;/FQL&gt;&lt;FQL&gt;&lt;Q&gt;KR7055550008^SUS_CARB_TOT_EMISS(NOW,NOW)&lt;/Q&gt;&lt;R&gt;1&lt;/R&gt;&lt;C&gt;1&lt;/C&gt;&lt;D xsi:type="xsd:double"&gt;90194.9&lt;/D&gt;&lt;/FQL&gt;&lt;FQL&gt;&lt;Q&gt;US8666741041^SUS_CARB_TOT_EMISS(NOW,NOW)&lt;/Q&gt;&lt;R&gt;1&lt;/R&gt;&lt;C&gt;1&lt;/C&gt;&lt;D xsi:type="xsd:double"&gt;106900.63&lt;/D&gt;&lt;/FQL&gt;&lt;FQL&gt;&lt;Q&gt;US92220P1057^SUS_CARB_TOT_EMISS(NOW,NOW)&lt;/Q&gt;&lt;R&gt;1&lt;/R&gt;&lt;C&gt;1&lt;/C&gt;&lt;D xsi:type="xsd:double"&gt;43758&lt;/D&gt;&lt;/FQL&gt;&lt;FQL&gt;&lt;Q&gt;JP3197800000^SUS_CARB_TOT_EMISS(NOW,NOW)&lt;/Q&gt;&lt;R&gt;0&lt;/R&gt;&lt;C&gt;0&lt;/C&gt;&lt;/FQL&gt;&lt;FQL&gt;&lt;Q&gt;US60937P1066^SUS_CARB_TOT_EMISS(NOW,NOW)&lt;/Q&gt;&lt;R&gt;0&lt;/R&gt;&lt;C&gt;0&lt;/C&gt;&lt;/FQL&gt;&lt;FQL&gt;&lt;Q&gt;JP3733000008^SUS_CARB_TOT_EMISS(NOW,NOW)&lt;/Q&gt;&lt;R&gt;1&lt;/R&gt;&lt;C&gt;1&lt;/C&gt;&lt;D xsi:type="xsd:double"&gt;329000&lt;/D&gt;&lt;/FQL&gt;&lt;FQL&gt;&lt;Q&gt;JP3762600009^SUS_CARB_TOT_EMISS(NOW,NOW)&lt;/Q&gt;&lt;R&gt;0&lt;/R&gt;&lt;C&gt;0&lt;/C&gt;&lt;/FQL&gt;&lt;FQL&gt;&lt;Q&gt;JP3111200006^SUS_CARB_TOT_EMISS(NOW,NOW)&lt;/Q&gt;&lt;R&gt;0&lt;/R&gt;&lt;C&gt;0&lt;/C&gt;&lt;/FQL&gt;&lt;FQL&gt;&lt;Q&gt;JP3258000003^SUS_CARB_TOT_EMISS(NOW,NOW)&lt;/Q&gt;&lt;R&gt;0&lt;/R&gt;&lt;C&gt;0&lt;/C&gt;&lt;/FQL&gt;&lt;FQL&gt;&lt;Q&gt;US4461501045^SUS_CARB_TOT_EMISS(NOW,NOW)&lt;/Q&gt;&lt;R&gt;1&lt;/R&gt;&lt;C&gt;1&lt;/C&gt;&lt;D xsi:type="xsd:double"&gt;77466&lt;/D&gt;&lt;/FQL&gt;&lt;FQL&gt;&lt;Q&gt;DK0010181759^SUS_CARB_TOT_EMISS(NOW,NOW)&lt;/Q&gt;&lt;R&gt;0&lt;/R&gt;&lt;C&gt;0&lt;/C&gt;&lt;/FQL&gt;&lt;FQL&gt;&lt;Q&gt;US6819191064^SUS_CARB_TOT_EMISS(NOW,NOW)&lt;/Q&gt;&lt;R&gt;0&lt;/R&gt;&lt;C&gt;0&lt;/C&gt;&lt;/FQL&gt;&lt;FQL&gt;&lt;Q&gt;US6098391054^SUS_CARB_TOT_EMISS(NOW,NOW)&lt;/Q&gt;&lt;R&gt;0&lt;/R&gt;&lt;C&gt;0&lt;/C&gt;&lt;/FQL&gt;&lt;FQL&gt;&lt;Q&gt;KYG2177B1014^SUS_CARB_TOT_EMISS(NOW,NOW)&lt;/Q&gt;&lt;R&gt;0&lt;/R&gt;&lt;C&gt;0&lt;/C&gt;&lt;/FQL&gt;&lt;FQL&gt;&lt;Q&gt;CA7063271034^SUS_CARB_TOT_EMISS(NOW,NOW)&lt;/Q&gt;&lt;R&gt;1&lt;/R&gt;&lt;C&gt;1&lt;/C&gt;&lt;D xsi:type="xsd:double"&gt;3087003&lt;/D&gt;&lt;/FQL&gt;&lt;FQL&gt;&lt;Q&gt;JP3778630008^SUS_CARB_TOT_EMISS(NOW,NOW)&lt;/Q&gt;&lt;R&gt;1&lt;/R&gt;&lt;C&gt;1&lt;/C&gt;&lt;D xsi:type="xsd:double"&gt;48653&lt;/D&gt;&lt;/FQL&gt;&lt;FQL&gt;&lt;Q&gt;US45167R1041^SUS_CARB_TOT_EMISS(NOW,NOW)&lt;/Q&gt;&lt;R&gt;0&lt;/R&gt;&lt;C&gt;0&lt;/C&gt;&lt;/FQL&gt;&lt;FQL&gt;&lt;Q&gt;CH0014852781^SUS_CARB_TOT_EMISS(NOW,NOW)&lt;/Q&gt;&lt;R&gt;0&lt;/R&gt;&lt;C&gt;0&lt;/C&gt;&lt;/FQL&gt;&lt;FQL&gt;&lt;Q&gt;ID1000118201^SUS_CARB_TOT_EMISS(NOW,NOW)&lt;/Q&gt;&lt;R&gt;0&lt;/R&gt;&lt;C&gt;0&lt;/C&gt;&lt;/FQL&gt;&lt;FQL&gt;&lt;Q&gt;US23804L1035^SUS_CARB_TOT_EMISS(NOW,NOW)&lt;/Q&gt;&lt;R&gt;0&lt;/R&gt;&lt;C&gt;0&lt;/C&gt;&lt;/FQL&gt;&lt;FQL&gt;&lt;Q&gt;JP3347200002^SUS_CARB_TOT_EMISS(NOW,NOW)&lt;/Q&gt;&lt;R&gt;0&lt;/R&gt;&lt;C&gt;0&lt;/C&gt;&lt;/FQL&gt;&lt;FQL&gt;&lt;Q&gt;US5705351048^SUS_CARB_TOT_EMISS(NOW,NOW)&lt;/Q&gt;&lt;R&gt;1&lt;/R&gt;&lt;C&gt;1&lt;/C&gt;&lt;D xsi:type="xsd:double"&gt;28844.69&lt;/D&gt;&lt;/FQL&gt;&lt;FQL&gt;&lt;Q&gt;US1720621010^SUS_CARB_TOT_EMISS(NOW,NOW)&lt;/Q&gt;&lt;R&gt;0&lt;/R&gt;&lt;C&gt;0&lt;/C&gt;&lt;/FQL&gt;&lt;FQL&gt;&lt;Q&gt;US5745991068^SUS_CARB_TOT_EMISS(NOW,NOW)&lt;/Q&gt;&lt;R&gt;0&lt;/R&gt;&lt;C&gt;0&lt;/C&gt;&lt;/FQL&gt;&lt;FQL&gt;&lt;Q&gt;DE000A0HN5C6^SUS_CARB_TOT_EMISS(NOW,NOW)&lt;/Q&gt;&lt;R&gt;1&lt;/R&gt;&lt;C&gt;1&lt;/C&gt;&lt;D xsi:type="xsd:double"&gt;345892&lt;/D&gt;&lt;/FQL&gt;&lt;FQL&gt;&lt;Q&gt;KYG8087W1015^SUS_CARB_TOT_EMISS(NOW,NOW)&lt;/Q&gt;&lt;R&gt;1&lt;/R&gt;&lt;C&gt;1&lt;/C&gt;&lt;D xsi:type="xsd:double"&gt;583780.4&lt;/D&gt;&lt;/FQL&gt;&lt;FQL&gt;&lt;Q&gt;US78467J1007^SUS_CARB_TOT_EMISS(NOW,NOW)&lt;/Q&gt;&lt;R&gt;0&lt;/R&gt;&lt;C&gt;0&lt;/C&gt;&lt;/FQL&gt;&lt;FQL&gt;&lt;Q&gt;US2644115055^SUS_CARB_TOT_EMISS(NOW,NOW)&lt;/Q&gt;&lt;R&gt;1&lt;/R&gt;&lt;C&gt;1&lt;/C&gt;&lt;D xsi:type="xsd:double"&gt;50196.54&lt;/D&gt;&lt;/FQL&gt;&lt;FQL&gt;&lt;Q&gt;BMG0450A1053^SUS_CARB_TOT_EMISS(NOW,NOW)&lt;/Q&gt;&lt;R&gt;1&lt;/R&gt;&lt;C&gt;1&lt;/C&gt;&lt;D xsi:type="xsd:double"&gt;11789.14&lt;/D&gt;&lt;/FQL&gt;&lt;FQL&gt;&lt;Q&gt;JE00B8KF9B49^SUS_CARB_TOT_EMISS(NOW,NOW)&lt;/Q&gt;&lt;R&gt;1&lt;/R&gt;&lt;C&gt;1&lt;/C&gt;&lt;D xsi:type="xsd:double"&gt;87419&lt;/D&gt;&lt;/FQL&gt;&lt;FQL&gt;&lt;Q&gt;IL0011301780^SUS_CARB_TOT_EMISS(NOW,NOW)&lt;/Q&gt;&lt;R&gt;0&lt;/R&gt;&lt;C&gt;0&lt;/C&gt;&lt;/FQL&gt;&lt;FQL&gt;&lt;Q&gt;KYG210961051^SUS_CARB_TOT_EMISS(NOW,NOW)&lt;/Q&gt;&lt;R&gt;1&lt;/R&gt;&lt;C&gt;1&lt;/C&gt;&lt;D xsi:type="xsd:double"&gt;1169600&lt;/D&gt;&lt;/FQL&gt;&lt;FQL&gt;&lt;Q&gt;GB00B1YW4409^SUS_CARB_TOT_EMISS(NOW,NOW)&lt;/Q&gt;&lt;R&gt;1&lt;/R&gt;&lt;C&gt;1&lt;/C&gt;&lt;D xsi:type="xsd:double"&gt;625.8&lt;/D&gt;&lt;/FQL&gt;&lt;FQL&gt;&lt;Q&gt;US98936J1016^SUS_CARB_TOT_EMISS(NOW,NOW)&lt;/Q&gt;&lt;R&gt;0&lt;/R&gt;&lt;C&gt;0&lt;/C&gt;&lt;/FQL&gt;&lt;FQL&gt;&lt;Q&gt;NL0010545661^SUS_CARB_TOT_EMISS(NOW,NOW)&lt;/Q&gt;&lt;R&gt;1&lt;/R&gt;&lt;C&gt;1&lt;/C&gt;&lt;D xsi:type="xsd:double"&gt;480682&lt;/D&gt;&lt;/FQL&gt;&lt;FQL&gt;&lt;Q&gt;GB00B5ZN1N88^SUS_CARB_TOT_EMISS(NOW,NOW)&lt;/Q&gt;&lt;R&gt;1&lt;/R&gt;&lt;C&gt;1&lt;/C&gt;&lt;D xsi:type="xsd:double"&gt;25803.28&lt;/D&gt;&lt;/FQL&gt;&lt;FQL&gt;&lt;Q&gt;US18915M1071^SUS_CARB_TOT_EMISS(NOW,NOW)&lt;/Q&gt;&lt;R&gt;0&lt;/R&gt;&lt;C&gt;0&lt;/C&gt;&lt;/FQL&gt;&lt;FQL&gt;&lt;Q&gt;CNE1000002L3^SUS_CARB_TOT_EMISS(NOW,NOW)&lt;/Q&gt;&lt;R&gt;1&lt;/R&gt;&lt;C&gt;1&lt;/C&gt;&lt;D xsi:type="xsd:double"&gt;142055.71&lt;/D&gt;&lt;/FQL&gt;&lt;FQL&gt;&lt;Q&gt;MXP001691213^SUS_CARB_TOT_EMISS(NOW,NOW)&lt;/Q&gt;&lt;R&gt;0&lt;/R&gt;&lt;C&gt;0&lt;/C&gt;&lt;/FQL&gt;&lt;FQL&gt;&lt;Q&gt;SE0000242455^SUS_CARB_TOT_EMISS(NOW,NOW)&lt;/Q&gt;&lt;R&gt;1&lt;/R&gt;&lt;C&gt;1&lt;/C&gt;&lt;D xsi:type="xsd:double"&gt;19821&lt;/D&gt;&lt;/FQL&gt;&lt;FQL&gt;&lt;Q&gt;US0536111091^SUS_CARB_TOT_EMISS(NOW,NOW)&lt;/Q&gt;&lt;R&gt;1&lt;/R&gt;&lt;C&gt;1&lt;/C&gt;&lt;D xsi:type="xsd:double"&gt;474000&lt;/D&gt;&lt;/FQL&gt;&lt;FQL&gt;&lt;Q&gt;US8793601050^SUS_CARB_TOT_EMISS(NOW,NOW)&lt;/Q&gt;&lt;R&gt;1&lt;/R&gt;&lt;C&gt;1&lt;/C&gt;&lt;D xsi:type="xsd:double"&gt;73352.04&lt;/D&gt;&lt;/FQL&gt;&lt;FQL&gt;&lt;Q&gt;US40131M1099^SUS_CARB_TOT_EMISS(NOW,NOW)&lt;/Q&gt;&lt;R&gt;0&lt;/R&gt;&lt;C&gt;0&lt;/C&gt;&lt;/FQL&gt;&lt;FQL&gt;&lt;Q&gt;NL0010773842^SUS_CARB_TOT_EMISS(NOW,NOW)&lt;/Q&gt;&lt;R&gt;1&lt;/R&gt;&lt;C&gt;1&lt;/C&gt;&lt;D xsi:type="xsd:double"&gt;8000&lt;/D&gt;&lt;/FQL&gt;&lt;FQL&gt;&lt;Q&gt;US7547301090^SUS_CARB_TOT_EMISS(NOW,NOW)&lt;/Q&gt;&lt;R&gt;1&lt;/R&gt;&lt;C&gt;1&lt;/C&gt;&lt;D xsi:type="xsd:double"&gt;32675.2&lt;/D&gt;&lt;/FQL&gt;&lt;FQL&gt;&lt;Q&gt;AU000000NCM7^SUS_CARB_TOT_EMISS(NOW,NOW)&lt;/Q&gt;&lt;R&gt;1&lt;/R&gt;&lt;C&gt;1&lt;/C&gt;&lt;D xsi:type="xsd:double"&gt;2278764&lt;/D&gt;&lt;/FQL&gt;&lt;FQL&gt;&lt;Q&gt;US9256521090^SUS_CARB_TOT_EMISS(NOW,NOW)&lt;/Q&gt;&lt;R&gt;0&lt;/R&gt;&lt;C&gt;0&lt;/C&gt;&lt;/FQL&gt;&lt;FQL&gt;&lt;Q&gt;JP3758190007^SUS_CARB_TOT_EMISS(NOW,NOW)&lt;/Q&gt;&lt;R&gt;0&lt;/R&gt;&lt;C&gt;0&lt;/C&gt;&lt;/FQL&gt;&lt;FQL&gt;&lt;Q&gt;TW0002891009^SUS_CARB_TOT_EMISS(NOW,NOW)&lt;/Q&gt;&lt;R&gt;0&lt;/R&gt;&lt;C&gt;0&lt;/C&gt;&lt;/FQL&gt;&lt;FQL&gt;&lt;Q&gt;US9297401088^SUS_CARB_TOT_EMISS</t>
        </r>
      </text>
    </comment>
    <comment ref="A87" authorId="0" shapeId="0" xr:uid="{98CC433F-FE0D-4E5B-A798-8A65A4410872}">
      <text>
        <r>
          <rPr>
            <b/>
            <sz val="9"/>
            <color indexed="81"/>
            <rFont val="Tahoma"/>
            <family val="2"/>
          </rPr>
          <t>(NOW,NOW)&lt;/Q&gt;&lt;R&gt;1&lt;/R&gt;&lt;C&gt;1&lt;/C&gt;&lt;D xsi:type="xsd:double"&gt;129438.86&lt;/D&gt;&lt;/FQL&gt;&lt;FQL&gt;&lt;Q&gt;CA7392391016^SUS_CARB_TOT_EMISS(NOW,NOW)&lt;/Q&gt;&lt;R&gt;1&lt;/R&gt;&lt;C&gt;1&lt;/C&gt;&lt;D xsi:type="xsd:double"&gt;57257&lt;/D&gt;&lt;/FQL&gt;&lt;FQL&gt;&lt;Q&gt;US2774321002^SUS_CARB_TOT_EMISS(NOW,NOW)&lt;/Q&gt;&lt;R&gt;1&lt;/R&gt;&lt;C&gt;1&lt;/C&gt;&lt;D xsi:type="xsd:double"&gt;6766296&lt;/D&gt;&lt;/FQL&gt;&lt;FQL&gt;&lt;Q&gt;GB00BMVP7Y09^SUS_CARB_TOT_EMISS(NOW,NOW)&lt;/Q&gt;&lt;R&gt;0&lt;/R&gt;&lt;C&gt;0&lt;/C&gt;&lt;/FQL&gt;&lt;FQL&gt;&lt;Q&gt;INE062A01020^SUS_CARB_TOT_EMISS(NOW,NOW)&lt;/Q&gt;&lt;R&gt;0&lt;/R&gt;&lt;C&gt;0&lt;/C&gt;&lt;/FQL&gt;&lt;FQL&gt;&lt;Q&gt;US05352A1007^SUS_CARB_TOT_EMISS(NOW,NOW)&lt;/Q&gt;&lt;R&gt;0&lt;/R&gt;&lt;C&gt;0&lt;/C&gt;&lt;/FQL&gt;&lt;FQL&gt;&lt;Q&gt;TW0002882008^SUS_CARB_TOT_EMISS(NOW,NOW)&lt;/Q&gt;&lt;R&gt;1&lt;/R&gt;&lt;C&gt;1&lt;/C&gt;&lt;D xsi:type="xsd:double"&gt;54852.9&lt;/D&gt;&lt;/FQL&gt;&lt;FQL&gt;&lt;Q&gt;KYG5074A1004^SUS_CARB_TOT_EMISS(NOW,NOW)&lt;/Q&gt;&lt;R&gt;0&lt;/R&gt;&lt;C&gt;0&lt;/C&gt;&lt;/FQL&gt;&lt;FQL&gt;&lt;Q&gt;JP3890310000^SUS_CARB_TOT_EMISS(NOW,NOW)&lt;/Q&gt;&lt;R&gt;1&lt;/R&gt;&lt;C&gt;1&lt;/C&gt;&lt;D xsi:type="xsd:double"&gt;97405&lt;/D&gt;&lt;/FQL&gt;&lt;FQL&gt;&lt;Q&gt;US05722G1004^SUS_CARB_TOT_EMISS(NOW,NOW)&lt;/Q&gt;&lt;R&gt;0&lt;/R&gt;&lt;C&gt;0&lt;/C&gt;&lt;/FQL&gt;&lt;FQL&gt;&lt;Q&gt;CA8849037095^SUS_CARB_TOT_EMISS(NOW,NOW)&lt;/Q&gt;&lt;R&gt;0&lt;/R&gt;&lt;C&gt;0&lt;/C&gt;&lt;/FQL&gt;&lt;FQL&gt;&lt;Q&gt;DE000SYM9999^SUS_CARB_TOT_EMISS(NOW,NOW)&lt;/Q&gt;&lt;R&gt;0&lt;/R&gt;&lt;C&gt;0&lt;/C&gt;&lt;/FQL&gt;&lt;FQL&gt;&lt;Q&gt;US83417M1045^SUS_CARB_TOT_EMISS(NOW,NOW)&lt;/Q&gt;&lt;R&gt;0&lt;/R&gt;&lt;C&gt;0&lt;/C&gt;&lt;/FQL&gt;&lt;FQL&gt;&lt;Q&gt;US4456581077^SUS_CARB_TOT_EMISS(NOW,NOW)&lt;/Q&gt;&lt;R&gt;1&lt;/R&gt;&lt;C&gt;1&lt;/C&gt;&lt;D xsi:type="xsd:double"&gt;1459108.66&lt;/D&gt;&lt;/FQL&gt;&lt;FQL&gt;&lt;Q&gt;JP3386450005^SUS_CARB_TOT_EMISS(NOW,NOW)&lt;/Q&gt;&lt;R&gt;0&lt;/R&gt;&lt;C&gt;0&lt;/C&gt;&lt;/FQL&gt;&lt;FQL&gt;&lt;Q&gt;INE860A01027^SUS_CARB_TOT_EMISS(NOW,NOW)&lt;/Q&gt;&lt;R&gt;0&lt;/R&gt;&lt;C&gt;0&lt;/C&gt;&lt;/FQL&gt;&lt;FQL&gt;&lt;Q&gt;DE0005785802^SUS_CARB_TOT_EMISS(NOW,NOW)&lt;/Q&gt;&lt;R&gt;1&lt;/R&gt;&lt;C&gt;1&lt;/C&gt;&lt;D xsi:type="xsd:double"&gt;774500&lt;/D&gt;&lt;/FQL&gt;&lt;FQL&gt;&lt;Q&gt;US69370C1009^SUS_CARB_TOT_EMISS(NOW,NOW)&lt;/Q&gt;&lt;R&gt;1&lt;/R&gt;&lt;C&gt;1&lt;/C&gt;&lt;D xsi:type="xsd:double"&gt;12324.33&lt;/D&gt;&lt;/FQL&gt;&lt;FQL&gt;&lt;Q&gt;TW0001216000^SUS_CARB_TOT_EMISS(NOW,NOW)&lt;/Q&gt;&lt;R&gt;0&lt;/R&gt;&lt;C&gt;0&lt;/C&gt;&lt;/FQL&gt;&lt;FQL&gt;&lt;Q&gt;US25754A2015^SUS_CARB_TOT_EMISS(NOW,NOW)&lt;/Q&gt;&lt;R&gt;0&lt;/R&gt;&lt;C&gt;0&lt;/C&gt;&lt;/FQL&gt;&lt;FQL&gt;&lt;Q&gt;JP3877600001^SUS_CARB_TOT_EMISS(NOW,NOW)&lt;/Q&gt;&lt;R&gt;0&lt;/R&gt;&lt;C&gt;0&lt;/C&gt;&lt;/FQL&gt;&lt;FQL&gt;&lt;Q&gt;US1011211018^SUS_CARB_TOT_EMISS(NOW,NOW)&lt;/Q&gt;&lt;R&gt;1&lt;/R&gt;&lt;C&gt;1&lt;/C&gt;&lt;D xsi:type="xsd:double"&gt;111162&lt;/D&gt;&lt;/FQL&gt;&lt;FQL&gt;&lt;Q&gt;US8326964058^SUS_CARB_TOT_EMISS(NOW,NOW)&lt;/Q&gt;&lt;R&gt;0&lt;/R&gt;&lt;C&gt;0&lt;/C&gt;&lt;/FQL&gt;&lt;FQL&gt;&lt;Q&gt;GB0032089863^SUS_CARB_TOT_EMISS(NOW,NOW)&lt;/Q&gt;&lt;R&gt;0&lt;/R&gt;&lt;C&gt;0&lt;/C&gt;&lt;/FQL&gt;&lt;FQL&gt;&lt;Q&gt;TW0002881000^SUS_CARB_TOT_EMISS(NOW,NOW)&lt;/Q&gt;&lt;R&gt;0&lt;/R&gt;&lt;C&gt;0&lt;/C&gt;&lt;/FQL&gt;&lt;FQL&gt;&lt;Q&gt;US0036541003^SUS_CARB_TOT_EMISS(NOW,NOW)&lt;/Q&gt;&lt;R&gt;1&lt;/R&gt;&lt;C&gt;1&lt;/C&gt;&lt;D xsi:type="xsd:double"&gt;10931.29&lt;/D&gt;&lt;/FQL&gt;&lt;FQL&gt;&lt;Q&gt;SG1T75931496^SUS_CARB_TOT_EMISS(NOW,NOW)&lt;/Q&gt;&lt;R&gt;1&lt;/R&gt;&lt;C&gt;1&lt;/C&gt;&lt;D xsi:type="xsd:double"&gt;563094&lt;/D&gt;&lt;/FQL&gt;&lt;FQL&gt;&lt;Q&gt;CH0012549785^SUS_CARB_TOT_EMISS(NOW,NOW)&lt;/Q&gt;&lt;R&gt;0&lt;/R&gt;&lt;C&gt;0&lt;/C&gt;&lt;/FQL&gt;&lt;FQL&gt;&lt;Q&gt;CH0102484968^SUS_CARB_TOT_EMISS(NOW,NOW)&lt;/Q&gt;&lt;R&gt;1&lt;/R&gt;&lt;C&gt;1&lt;/C&gt;&lt;D xsi:type="xsd:double"&gt;7041&lt;/D&gt;&lt;/FQL&gt;&lt;FQL&gt;&lt;Q&gt;US7140461093^SUS_CARB_TOT_EMISS(NOW,NOW)&lt;/Q&gt;&lt;R&gt;0&lt;/R&gt;&lt;C&gt;0&lt;/C&gt;&lt;/FQL&gt;&lt;FQL&gt;&lt;Q&gt;US3024913036^SUS_CARB_TOT_EMISS(NOW,NOW)&lt;/Q&gt;&lt;R&gt;0&lt;/R&gt;&lt;C&gt;0&lt;/C&gt;&lt;/FQL&gt;&lt;FQL&gt;&lt;Q&gt;JP3165000005^SUS_CARB_TOT_EMISS(NOW,NOW)&lt;/Q&gt;&lt;R&gt;0&lt;/R&gt;&lt;C&gt;0&lt;/C&gt;&lt;/FQL&gt;&lt;FQL&gt;&lt;Q&gt;JP3749400002^SUS_CARB_TOT_EMISS(NOW,NOW)&lt;/Q&gt;&lt;R&gt;0&lt;/R&gt;&lt;C&gt;0&lt;/C&gt;&lt;/FQL&gt;&lt;FQL&gt;&lt;Q&gt;DE0005439004^SUS_CARB_TOT_EMISS(NOW,NOW)&lt;/Q&gt;&lt;R&gt;1&lt;/R&gt;&lt;C&gt;1&lt;/C&gt;&lt;D xsi:type="xsd:double"&gt;3220000&lt;/D&gt;&lt;/FQL&gt;&lt;FQL&gt;&lt;Q&gt;KR7051900009^SUS_CARB_TOT_EMISS(NOW,NOW)&lt;/Q&gt;&lt;R&gt;1&lt;/R&gt;&lt;C&gt;1&lt;/C&gt;&lt;D xsi:type="xsd:double"&gt;48656&lt;/D&gt;&lt;/FQL&gt;&lt;FQL&gt;&lt;Q&gt;JP3592200004^SUS_CARB_TOT_EMISS(NOW,NOW)&lt;/Q&gt;&lt;R&gt;0&lt;/R&gt;&lt;C&gt;0&lt;/C&gt;&lt;/FQL&gt;&lt;FQL&gt;&lt;Q&gt;CH0012280076^SUS_CARB_TOT_EMISS(NOW,NOW)&lt;/Q&gt;&lt;R&gt;0&lt;/R&gt;&lt;C&gt;0&lt;/C&gt;&lt;/FQL&gt;&lt;FQL&gt;&lt;Q&gt;US3032501047^SUS_CARB_TOT_EMISS(NOW,NOW)&lt;/Q&gt;&lt;R&gt;0&lt;/R&gt;&lt;C&gt;0&lt;/C&gt;&lt;/FQL&gt;&lt;FQL&gt;&lt;Q&gt;FR0010220475^SUS_CARB_TOT_EMISS(NOW,NOW)&lt;/Q&gt;&lt;R&gt;0&lt;/R&gt;&lt;C&gt;0&lt;/C&gt;&lt;/FQL&gt;&lt;FQL&gt;&lt;Q&gt;US7458671010^SUS_CARB_TOT_EMISS(NOW,NOW)&lt;/Q&gt;&lt;R&gt;0&lt;/R&gt;&lt;C&gt;0&lt;/C&gt;&lt;/FQL&gt;&lt;FQL&gt;&lt;Q&gt;NL0010832176^SUS_CARB_TOT_EMISS(NOW,NOW)&lt;/Q&gt;&lt;R&gt;0&lt;/R&gt;&lt;C&gt;0&lt;/C&gt;&lt;/FQL&gt;&lt;FQL&gt;&lt;Q&gt;HK0011000095^SUS_CARB_TOT_EMISS(NOW,NOW)&lt;/Q&gt;&lt;R&gt;1&lt;/R&gt;&lt;C&gt;1&lt;/C&gt;&lt;D xsi:type="xsd:double"&gt;20058.87&lt;/D&gt;&lt;/FQL&gt;&lt;FQL&gt;&lt;Q&gt;CA0084741085^SUS_CARB_TOT_EMISS(NOW,NOW)&lt;/Q&gt;&lt;R&gt;1&lt;/R&gt;&lt;C&gt;1&lt;/C&gt;&lt;D xsi:type="xsd:double"&gt;520831&lt;/D&gt;&lt;/FQL&gt;&lt;FQL&gt;&lt;Q&gt;KYG2108Y1052^SUS_CARB_TOT_EMISS(NOW,NOW)&lt;/Q&gt;&lt;R&gt;1&lt;/R&gt;&lt;C&gt;1&lt;/C&gt;&lt;D xsi:type="xsd:double"&gt;640627.09&lt;/D&gt;&lt;/FQL&gt;&lt;FQL&gt;&lt;Q&gt;US24906P1093^SUS_CARB_TOT_EMISS(NOW,NOW)&lt;/Q&gt;&lt;R&gt;0&lt;/R&gt;&lt;C&gt;0&lt;/C&gt;&lt;/FQL&gt;&lt;FQL&gt;&lt;Q&gt;FR0000124141^SUS_CARB_TOT_EMISS(NOW,NOW)&lt;/Q&gt;&lt;R&gt;1&lt;/R&gt;&lt;C&gt;1&lt;/C&gt;&lt;D xsi:type="xsd:double"&gt;31500000&lt;/D&gt;&lt;/FQL&gt;&lt;FQL&gt;&lt;Q&gt;JP3420600003^SUS_CARB_TOT_EMISS(NOW,NOW)&lt;/Q&gt;&lt;R&gt;0&lt;/R&gt;&lt;C&gt;0&lt;/C&gt;&lt;/FQL&gt;&lt;FQL&gt;&lt;Q&gt;TH0737010Y08^SUS_CARB_TOT_EMISS(NOW,NOW)&lt;/Q&gt;&lt;R&gt;0&lt;/R&gt;&lt;C&gt;0&lt;/C&gt;&lt;/FQL&gt;&lt;FQL&gt;&lt;Q&gt;US73278L1052^SUS_CARB_TOT_EMISS(NOW,NOW)&lt;/Q&gt;&lt;R&gt;0&lt;/R&gt;&lt;C&gt;0&lt;/C&gt;&lt;/FQL&gt;&lt;FQL&gt;&lt;Q&gt;ES0118900010^SUS_CARB_TOT_EMISS(NOW,NOW)&lt;/Q&gt;&lt;R&gt;0&lt;/R&gt;&lt;C&gt;0&lt;/C&gt;&lt;/FQL&gt;&lt;FQL&gt;&lt;Q&gt;US09061G1013^SUS_CARB_TOT_EMISS(NOW,NOW)&lt;/Q&gt;&lt;R&gt;1&lt;/R&gt;&lt;C&gt;1&lt;/C&gt;&lt;D xsi:type="xsd:double"&gt;32575.14&lt;/D&gt;&lt;/FQL&gt;&lt;FQL&gt;&lt;Q&gt;US5253271028^SUS_CARB_TOT_EMISS(NOW,NOW)&lt;/Q&gt;&lt;R&gt;1&lt;/R&gt;&lt;C&gt;1&lt;/C&gt;&lt;D xsi:type="xsd:double"&gt;55276&lt;/D&gt;&lt;/FQL&gt;&lt;FQL&gt;&lt;Q&gt;JP3162770006^SUS_CARB_TOT_EMISS(NOW,NOW)&lt;/Q&gt;&lt;R&gt;0&lt;/R&gt;&lt;C&gt;0&lt;/C&gt;&lt;/FQL&gt;&lt;FQL&gt;&lt;Q&gt;CH0008742519^SUS_CARB_TOT_EMISS(NOW,NOW)&lt;/Q&gt;&lt;R&gt;0&lt;/R&gt;&lt;C&gt;0&lt;/C&gt;&lt;/FQL&gt;&lt;FQL&gt;&lt;Q&gt;IL0002730112^SUS_CARB_TOT_EMISS(NOW,NOW)&lt;/Q&gt;&lt;R&gt;1&lt;/R&gt;&lt;C&gt;1&lt;/C&gt;&lt;D xsi:type="xsd:double"&gt;14914.22&lt;/D&gt;&lt;/FQL&gt;&lt;FQL&gt;&lt;Q&gt;US60855R1005^SUS_CARB_TOT_EMISS(NOW,NOW)&lt;/Q&gt;&lt;R&gt;0&lt;/R&gt;&lt;C&gt;0&lt;/C&gt;&lt;/FQL&gt;&lt;FQL&gt;&lt;Q&gt;DK0060336014^SUS_CARB_TOT_EMISS(NOW,NOW)&lt;/Q&gt;&lt;R&gt;1&lt;/R&gt;&lt;C&gt;1&lt;/C&gt;&lt;D xsi:type="xsd:double"&gt;455000&lt;/D&gt;&lt;/FQL&gt;&lt;FQL&gt;&lt;Q&gt;US0188021085^SUS_CARB_TOT_EMISS(NOW,NOW)&lt;/Q&gt;&lt;R&gt;0&lt;/R&gt;&lt;C&gt;0&lt;/C&gt;&lt;/FQL&gt;&lt;FQL&gt;&lt;Q&gt;US4404521001^SUS_CARB_TOT_EMISS(NOW,NOW)&lt;/Q&gt;&lt;R&gt;0&lt;/R&gt;&lt;C&gt;0&lt;/C&gt;&lt;/FQL&gt;&lt;FQL&gt;&lt;Q&gt;TW0001326007^SUS_CARB_TOT_EMISS(NOW,NOW)&lt;/Q&gt;&lt;R&gt;0&lt;/R&gt;&lt;C&gt;0&lt;/C&gt;&lt;/FQL&gt;&lt;FQL&gt;&lt;Q&gt;US30034W1062^SUS_CARB_TOT_EMISS(NOW,NOW)&lt;/Q&gt;&lt;R&gt;0&lt;/R&gt;&lt;C&gt;0&lt;/C&gt;&lt;/FQL&gt;&lt;FQL&gt;&lt;Q&gt;DE0006047004^SUS_CARB_TOT_EMISS(NOW,NOW)&lt;/Q&gt;&lt;R&gt;1&lt;/R&gt;&lt;C&gt;1&lt;/C&gt;&lt;D xsi:type="xsd:double"&gt;77780000&lt;/D&gt;&lt;/FQL&gt;&lt;FQL&gt;&lt;Q&gt;JP3933800009^SUS_CARB_TOT_EMISS(NOW,NOW)&lt;/Q&gt;&lt;R&gt;0&lt;/R&gt;&lt;C&gt;0&lt;/C&gt;&lt;/FQL&gt;&lt;FQL&gt;&lt;Q&gt;KR7036570000^SUS_CARB_TOT_EMISS(NOW,NOW)&lt;/Q&gt;&lt;R&gt;0&lt;/R&gt;&lt;C&gt;0&lt;/C&gt;&lt;/FQL&gt;&lt;FQL&gt;&lt;Q&gt;PHY806761029^SUS_CARB_TOT_EMISS(NOW,NOW)&lt;/Q&gt;&lt;R&gt;0&lt;/R&gt;&lt;C&gt;0&lt;/C&gt;&lt;/FQL&gt;&lt;FQL&gt;&lt;Q&gt;US5502411037^SUS_CARB_TOT_EMISS(NOW,NOW)&lt;/Q&gt;&lt;R&gt;0&lt;/R&gt;&lt;C&gt;0&lt;/C&gt;&lt;/FQL&gt;&lt;FQL&gt;&lt;Q&gt;IE0004927939^SUS_CARB_TOT_EMISS(NOW,NOW)&lt;/Q&gt;&lt;R&gt;0&lt;/R&gt;&lt;C&gt;0&lt;/C&gt;&lt;/FQL&gt;&lt;FQL&gt;&lt;Q&gt;JP3752900005^SUS_CARB_TOT_EMISS(NOW,NOW)&lt;/Q&gt;&lt;R&gt;1&lt;/R&gt;&lt;C&gt;1&lt;/C&gt;&lt;D xsi:type="xsd:double"&gt;46644.6&lt;/D&gt;&lt;/FQL&gt;&lt;FQL&gt;&lt;Q&gt;US9831341071^SUS_CARB_TOT_EMISS(NOW,NOW)&lt;/Q&gt;&lt;R&gt;0&lt;/R&gt;&lt;C&gt;0&lt;/C&gt;&lt;/FQL&gt;&lt;FQL&gt;&lt;Q&gt;JP3173400007^SUS_CARB_TOT_EMISS(NOW,NOW)&lt;/Q&gt;&lt;R&gt;0&lt;/R&gt;&lt;C&gt;0&lt;/C&gt;&lt;/FQL&gt;&lt;FQL&gt;&lt;Q&gt;JP3892100003^SUS_CARB_TOT_EMISS(NOW,NOW)&lt;/Q&gt;&lt;R&gt;0&lt;/R&gt;&lt;C&gt;0&lt;/C&gt;&lt;/FQL&gt;&lt;FQL&gt;&lt;Q&gt;JP3197600004^SUS_CARB_TOT_EMISS(NOW,NOW)&lt;/Q&gt;&lt;R&gt;0&lt;/R&gt;&lt;C&gt;0&lt;/C&gt;&lt;/FQL&gt;&lt;FQL&gt;&lt;Q&gt;US3802371076^SUS_CARB_TOT_EMISS(NOW,NOW)&lt;/Q&gt;&lt;R&gt;1&lt;/R&gt;&lt;C&gt;1&lt;/C&gt;&lt;D xsi:type="xsd:double"&gt;54239.15&lt;/D&gt;&lt;/FQL&gt;&lt;FQL&gt;&lt;Q&gt;TW0002886009^SUS_CARB_TOT_EMISS(NOW,NOW)&lt;/Q&gt;&lt;R&gt;1&lt;/R&gt;&lt;C&gt;1&lt;/C&gt;&lt;D xsi:type="xsd:double"&gt;20596&lt;/D&gt;&lt;/FQL&gt;&lt;FQL&gt;&lt;Q&gt;CA6837151068^SUS_CARB_TOT_EMISS(NOW,NOW)&lt;/Q&gt;&lt;R&gt;1&lt;/R&gt;&lt;C&gt;1&lt;/C&gt;&lt;D xsi:type="xsd:double"&gt;26412&lt;/D&gt;&lt;/FQL&gt;&lt;FQL&gt;&lt;Q&gt;US12541W2098^SUS_CARB_TOT_EMISS(NOW,NOW)&lt;/Q&gt;&lt;R&gt;1&lt;/R&gt;&lt;C&gt;1&lt;/C&gt;&lt;D xsi:type="xsd:double"&gt;32243&lt;/D&gt;&lt;/FQL&gt;&lt;FQL&gt;&lt;Q&gt;NZFAPE0001S2^SUS_CARB_TOT_EMISS(NOW,NOW)&lt;/Q&gt;&lt;R&gt;0&lt;/R&gt;&lt;C&gt;0&lt;/C&gt;&lt;/FQL&gt;&lt;FQL&gt;&lt;Q&gt;GB0006825383^SUS_CARB_TOT_EMISS(NOW,NOW)&lt;/Q&gt;&lt;R&gt;1&lt;/R&gt;&lt;C&gt;1&lt;/C&gt;&lt;D xsi:type="xsd:double"&gt;34006&lt;/D&gt;&lt;/FQL&gt;&lt;FQL&gt;&lt;Q&gt;US9026531049^SUS_CARB_TOT_EMISS(NOW,NOW)&lt;/Q&gt;&lt;R&gt;0&lt;/R&gt;&lt;C&gt;0&lt;/C&gt;&lt;/FQL&gt;&lt;FQL&gt;&lt;Q&gt;FR0010908533^SUS_CARB_TOT_EMISS(NOW,NOW)&lt;/Q&gt;&lt;R&gt;0&lt;/R&gt;&lt;C&gt;0&lt;/C&gt;&lt;/FQL&gt;&lt;FQL&gt;&lt;Q&gt;KR7028260008^SUS_CARB_TOT_EMISS(NOW,NOW)&lt;/Q&gt;&lt;R&gt;1&lt;/R&gt;&lt;C&gt;1&lt;/C&gt;&lt;D xsi:type="xsd:double"&gt;242377&lt;/D&gt;&lt;/FQL&gt;&lt;FQL&gt;&lt;Q&gt;GB00BHJYC057^SUS_CARB_TOT_EMISS(NOW,NOW)&lt;/Q&gt;&lt;R&gt;1&lt;/R&gt;&lt;C&gt;1&lt;/C&gt;&lt;D xsi:type="xsd:double"&gt;2537130&lt;/D&gt;&lt;/FQL&gt;&lt;FQL&gt;&lt;Q&gt;US5018892084^SUS_CARB_TOT_EMISS(NOW,NOW)&lt;/Q&gt;&lt;R&gt;1&lt;/R&gt;&lt;C&gt;1&lt;/C&gt;&lt;D xsi:type="xsd:double"&gt;231600.56&lt;/D&gt;&lt;/FQL&gt;&lt;FQL&gt;&lt;Q&gt;DK0010274414^SUS_CARB_TOT_EMISS(NOW,NOW)&lt;/Q&gt;&lt;R&gt;0&lt;/R&gt;&lt;C&gt;0&lt;/C&gt;&lt;/FQL&gt;&lt;FQL&gt;&lt;Q&gt;CA25675T1075^SUS_CARB_TOT_EMISS(NOW,NOW)&lt;/Q&gt;&lt;R&gt;1&lt;/R&gt;&lt;C&gt;1&lt;/C&gt;&lt;D xsi:type="xsd:double"&gt;73161&lt;/D&gt;&lt;/FQL&gt;&lt;FQL&gt;&lt;Q&gt;CNE1000002Q2^SUS_CARB_TOT_EMISS(NOW,NOW)&lt;/Q&gt;&lt;R&gt;0&lt;/R&gt;&lt;C&gt;0&lt;/C&gt;&lt;/FQL&gt;&lt;FQL&gt;&lt;Q&gt;AU000000SYD9^SUS_CARB_TOT_EMISS(NOW,NOW)&lt;/Q&gt;&lt;R&gt;0&lt;/R&gt;&lt;C&gt;0&lt;/C&gt;&lt;/FQL&gt;&lt;FQL&gt;&lt;Q&gt;SE0000310336^SUS_CARB_TOT_EMISS(NOW,NOW)&lt;/Q&gt;&lt;R&gt;0&lt;/R&gt;&lt;C&gt;0&lt;/C&gt;&lt;/FQL&gt;&lt;FQL&gt;&lt;Q&gt;DE000A0D9PT0^SUS_CARB_TOT_EMISS(NOW,NOW)&lt;/Q&gt;&lt;R&gt;1&lt;/R&gt;&lt;C&gt;1&lt;/C&gt;&lt;D xsi:type="xsd:double"&gt;78800&lt;/D&gt;&lt;/FQL&gt;&lt;FQL&gt;&lt;Q&gt;JP3183200009^SUS_CARB_TOT_EMISS(NOW,NOW)&lt;/Q&gt;&lt;R&gt;1&lt;/R&gt;&lt;C&gt;1&lt;/C&gt;&lt;D xsi:type="xsd:double"&gt;3571&lt;/D&gt;&lt;/FQL&gt;&lt;FQL&gt;&lt;Q&gt;US6687711084^SUS_CARB_TOT_EMISS(NOW,NOW)&lt;/Q&gt;&lt;R&gt;0&lt;/R&gt;&lt;C&gt;0&lt;/C&gt;&lt;/FQL&gt;&lt;FQL&gt;&lt;Q&gt;HK2388011192^SUS_CARB_TOT_EMISS(NOW,NOW)&lt;/Q&gt;&lt;R&gt;1&lt;/R&gt;&lt;C&gt;1&lt;/C&gt;&lt;D xsi:type="xsd:double"&gt;65433&lt;/D&gt;&lt;/FQL&gt;&lt;FQL&gt;&lt;Q&gt;IL0010824113^SUS_CARB_TOT_EMISS(NOW,NOW)&lt;/Q&gt;&lt;R&gt;0&lt;/R&gt;&lt;C&gt;0&lt;/C&gt;&lt;/FQL&gt;&lt;FQL&gt;&lt;Q&gt;GB0031638363^SUS_CARB_TOT_EMISS(NOW,NOW)&lt;/Q&gt;&lt;R&gt;1&lt;/R&gt;&lt;C&gt;1&lt;/C&gt;&lt;D xsi:type="xsd:double"&gt;193644&lt;/D&gt;&lt;/FQL&gt;&lt;FQL&gt;&lt;Q&gt;KYG8245V1023^SUS_CARB_TOT_EMISS(NOW,NOW)&lt;/Q&gt;&lt;R&gt;0&lt;/R&gt;&lt;C&gt;0&lt;/C&gt;&lt;/FQL&gt;&lt;FQL&gt;&lt;Q&gt;US0495601058^SUS_CARB_TOT_EMISS(NOW,NOW)&lt;/Q&gt;&lt;R&gt;0&lt;/R&gt;&lt;C&gt;0&lt;/C&gt;&lt;/FQL&gt;&lt;FQL&gt;&lt;Q&gt;IL0006290147^SUS_CARB_TOT_EMISS(NOW,NOW)&lt;/Q&gt;&lt;R&gt;1&lt;/R&gt;&lt;C&gt;1&lt;/C&gt;&lt;D xsi:type="xsd:double"&gt;743794&lt;/D&gt;&lt;/FQL&gt;&lt;FQL&gt;&lt;Q&gt;US00751Y1064^SUS_CARB_TOT_EMISS(NOW,NOW)&lt;/Q&gt;&lt;R&gt;1&lt;/R&gt;&lt;C&gt;1&lt;/C&gt;&lt;D xsi:type="xsd:double"&gt;278116.92&lt;/D&gt;&lt;/FQL&gt;&lt;FQL&gt;&lt;Q&gt;GB0004052071^SUS_CARB_TOT_EMISS(NOW,NOW)&lt;/Q&gt;&lt;R&gt;1&lt;/R&gt;&lt;C&gt;1&lt;/C&gt;&lt;D xsi:type="xsd:double"&gt;17881&lt;/D&gt;&lt;/FQL&gt;&lt;FQL&gt;&lt;Q&gt;JP3497400006^SUS_CARB_TOT_EMISS(NOW,NOW)&lt;/Q&gt;&lt;R&gt;0&lt;/R&gt;&lt;C&gt;0&lt;/C&gt;&lt;/FQL&gt;&lt;FQL&gt;&lt;Q&gt;US92936U1097^SUS_CARB_TOT_EMISS(NOW,NOW)&lt;/Q&gt;&lt;R&gt;1&lt;/R&gt;&lt;C&gt;1&lt;/C&gt;&lt;D xsi:type="xsd:double"&gt;58742.95&lt;/D&gt;&lt;/FQL&gt;&lt;FQL&gt;&lt;Q&gt;KR7017670001^SUS_CARB_TOT_EMISS(NOW,NOW)&lt;/Q&gt;&lt;R&gt;0&lt;/R&gt;&lt;C&gt;0&lt;/C&gt;&lt;/FQL&gt;&lt;FQL&gt;&lt;Q&gt;GB00B082RF11^SUS_CARB_TOT_EMISS(NOW,NOW)&lt;/Q&gt;&lt;R&gt;0&lt;/R&gt;&lt;C&gt;0&lt;/C&gt;&lt;/FQL&gt;&lt;FQL&gt;&lt;Q&gt;JE00BYSS4X48^SUS_CARB_TOT_EMISS(NOW,NOW)&lt;/Q&gt;&lt;R&gt;0&lt;/R&gt;&lt;C&gt;0&lt;/C&gt;&lt;/FQL&gt;&lt;FQL&gt;&lt;Q&gt;INE585B01010^SUS_CARB_TOT_EMISS(NOW,NOW)&lt;/Q&gt;&lt;R&gt;1&lt;/R&gt;&lt;C&gt;1&lt;/C&gt;&lt;D xsi:type="xsd:double"&gt;488834&lt;/D&gt;&lt;/FQL&gt;&lt;FQL&gt;&lt;Q&gt;US4180561072^SUS_CARB_TOT_EMISS(NOW,NOW)&lt;/Q&gt;&lt;R&gt;0&lt;/R&gt;&lt;C&gt;0&lt;/C&gt;&lt;/FQL&gt;&lt;FQL&gt;&lt;Q&gt;US15189T1079^SUS_CARB_TOT_EMISS(NOW,NOW)&lt;/Q&gt;&lt;R&gt;0&lt;/R&gt;&lt;C&gt;0&lt;/C&gt;&lt;/FQL&gt;&lt;FQL&gt;&lt;Q&gt;MYL1295OO004^SUS_CARB_TOT_EMISS(NOW,NOW)&lt;/Q&gt;&lt;R&gt;0&lt;/R&gt;&lt;C&gt;0&lt;/C&gt;&lt;/FQL&gt;&lt;FQL&gt;&lt;Q&gt;DE0007165631^SUS_CARB_TOT_EMISS(NOW,NOW)&lt;/Q&gt;&lt;R&gt;1&lt;/R&gt;&lt;C&gt;1&lt;/C&gt;&lt;D xsi:type="xsd:double"&gt;44138&lt;/D&gt;&lt;/FQL&gt;&lt;FQL&gt;&lt;Q&gt;JP3814800003^SUS_CARB_TOT_EMISS(NOW,NOW)&lt;/Q&gt;&lt;R&gt;0&lt;/R&gt;&lt;C&gt;0&lt;/C&gt;&lt;/FQL&gt;&lt;FQL&gt;&lt;Q&gt;RU0009033591^SUS_CARB_TOT_EMISS(NOW,NOW)&lt;/Q&gt;&lt;R&gt;0&lt;/R&gt;&lt;C&gt;0&lt;/C&gt;&lt;/FQL&gt;&lt;FQL&gt;&lt;Q&gt;HK0291001490^SUS_CARB_TOT_EMISS(NOW,NOW)&lt;/Q&gt;&lt;R&gt;1&lt;/R&gt;&lt;C&gt;1&lt;/C&gt;&lt;D xsi:type="xsd:double"&gt;912000&lt;/D&gt;&lt;/FQL&gt;&lt;FQL&gt;&lt;Q&gt;US9285634021^SUS_CARB_TOT_EMISS(NOW,NOW)&lt;/Q&gt;&lt;R&gt;1&lt;/R&gt;&lt;C&gt;1&lt;/C&gt;&lt;D xsi:type="xsd:double"&gt;71978&lt;/D&gt;&lt;/FQL&gt;&lt;FQL&gt;&lt;Q&gt;TW0003008009^SUS_CARB_TOT_EMISS(NOW,NOW)&lt;/Q&gt;&lt;R&gt;0&lt;/R&gt;&lt;C&gt;0&lt;/C&gt;&lt;/FQL&gt;&lt;FQL&gt;&lt;Q&gt;US35137L1052^SUS_CARB_TOT_EMISS(NOW,NOW)&lt;/Q&gt;&lt;R&gt;0&lt;/R&gt;&lt;C&gt;0&lt;/C&gt;&lt;/FQL&gt;&lt;FQL&gt;&lt;Q&gt;KYG7800X1079^SUS_CARB_TOT_EMISS(NOW,NOW)&lt;/Q&gt;&lt;R&gt;1&lt;/R&gt;&lt;C&gt;1&lt;/C&gt;&lt;D xsi:type="xsd:double"&gt;1050789&lt;/D&gt;&lt;/FQL&gt;&lt;FQL&gt;&lt;Q&gt;US5404241086^SUS_CARB_TOT_EMISS(NOW,NOW)&lt;/Q&gt;&lt;R&gt;1&lt;/R&gt;&lt;C&gt;1&lt;/C&gt;&lt;D xsi:type="xsd:double"&gt;5173197.45&lt;/D&gt;&lt;/FQL&gt;&lt;FQL&gt;&lt;Q&gt;BE0003739530^SUS_CARB_TOT_EMISS(NOW,NOW)&lt;/Q&gt;&lt;R&gt;0&lt;/R&gt;&lt;C&gt;0&lt;/C&gt;&lt;/FQL&gt;&lt;FQL&gt;&lt;Q&gt;FR0000120503^SUS_CARB_TOT_EMISS(NOW,NOW)&lt;/Q&gt;&lt;R&gt;0&lt;/R&gt;&lt;C&gt;0&lt;/C&gt;&lt;/FQL&gt;&lt;FQL&gt;&lt;Q&gt;US0357104092^SUS_CARB_TOT_EMISS(NOW,NOW)&lt;/Q&gt;&lt;R&gt;1&lt;/R&gt;&lt;C&gt;1&lt;/C&gt;&lt;D xsi:type="xsd:double"&gt;31657.59&lt;/D&gt;&lt;/FQL&gt;&lt;FQL&gt;&lt;Q&gt;JP3862400003^SUS_CARB_TOT_EMISS(NOW,NOW)&lt;/Q&gt;&lt;R&gt;0&lt;/R&gt;&lt;C&gt;0&lt;/C&gt;&lt;/FQL&gt;&lt;FQL&gt;&lt;Q&gt;GB0006731235^SUS_CARB_TOT_EMISS(NOW,NOW)&lt;/Q&gt;&lt;R&gt;1&lt;/R&gt;&lt;C&gt;1&lt;/C&gt;&lt;D xsi:type="xsd:double"&gt;3993000&lt;/D&gt;&lt;/FQL&gt;&lt;FQL&gt;&lt;Q&gt;JP3762800005^SUS_CARB_TOT_EMISS(NOW,NOW)&lt;/Q&gt;&lt;R&gt;0&lt;/R&gt;&lt;C&gt;0&lt;/C&gt;&lt;/FQL&gt;&lt;FQL&gt;&lt;Q&gt;ES0105046009^SUS_CARB_TOT_EMISS(NOW,NOW)&lt;/Q&gt;&lt;R&gt;1&lt;/R&gt;&lt;C&gt;1&lt;/C&gt;&lt;D xsi:type="xsd:double"&gt;171880.9&lt;/D&gt;&lt;/FQL&gt;&lt;FQL&gt;&lt;Q&gt;US31620R3030^SUS_CARB_TOT_EMISS(NOW,NOW)&lt;/Q&gt;&lt;R&gt;1&lt;/R&gt;&lt;C&gt;1&lt;/C&gt;&lt;D xsi:type="xsd:double"&gt;22240.43&lt;/D&gt;&lt;/FQL&gt;&lt;FQL&gt;&lt;Q&gt;BRABEVACNOR1^SUS_CARB_TOT_EMISS(NOW,NOW)&lt;/Q&gt;&lt;R&gt;1&lt;/R&gt;&lt;C&gt;1&lt;/C&gt;&lt;D xsi:type="xsd:double"&gt;682919&lt;/D&gt;&lt;/FQL&gt;&lt;FQL&gt;&lt;Q&gt;AU000000BXB1^SUS_CARB_TOT_EMISS(NOW,NOW)&lt;/Q&gt;&lt;R&gt;0&lt;/R&gt;&lt;C&gt;0&lt;/C&gt;&lt;/FQL&gt;&lt;FQL&gt;&lt;Q&gt;IT0003153415^SUS_CARB_TOT_EMISS(NOW,NOW)&lt;/Q&gt;&lt;R&gt;1&lt;/R&gt;&lt;C&gt;1&lt;/C&gt;&lt;D xsi:type="xsd:double"&gt;1385000&lt;/D&gt;&lt;/FQL&gt;&lt;FQL&gt;&lt;Q&gt;US91879Q1094^SUS_CARB_TOT_EMISS(NOW,NOW)&lt;/Q&gt;&lt;R&gt;1&lt;/R&gt;&lt;C&gt;1&lt;/C&gt;&lt;D xsi:type="xsd:double"&gt;213971&lt;/D&gt;&lt;/FQL&gt;&lt;FQL&gt;&lt;Q&gt;US3030751057^SUS_CARB_TOT_EMISS(NOW,NOW)&lt;/Q&gt;&lt;R&gt;1&lt;/R&gt;&lt;C&gt;1&lt;/C&gt;&lt;D xsi:type="xsd:double"&gt;52701.21&lt;/D&gt;&lt;/FQL&gt;&lt;FQL&gt;&lt;Q&gt;US5747951003^SUS_CARB_TOT_EMISS(NOW,NOW)&lt;/Q&gt;&lt;R&gt;0&lt;/R&gt;&lt;C&gt;0&lt;/C&gt;&lt;/FQL&gt;&lt;FQL&gt;&lt;Q&gt;US09215C1053^SUS_CARB_TOT_EMISS(NOW,NOW)&lt;/Q&gt;&lt;R&gt;1&lt;/R&gt;&lt;C&gt;1&lt;/C&gt;&lt;D xsi:type="xsd:double"&gt;14887.11&lt;/D&gt;&lt;/FQL&gt;&lt;FQL&gt;&lt;Q&gt;US29472R1086^SUS_CARB_TOT_EMISS(NOW,NOW)&lt;/Q&gt;&lt;R&gt;1&lt;/R&gt;&lt;C&gt;1&lt;/C&gt;&lt;D xsi:type="xsd:double"&gt;110746.9&lt;/D&gt;&lt;/FQL&gt;&lt;FQL&gt;&lt;Q&gt;US4262811015^SUS_CARB_TOT_EMISS(NOW,NOW)&lt;/Q&gt;&lt;R&gt;0&lt;/R&gt;&lt;C&gt;0&lt;/C&gt;&lt;/FQL&gt;&lt;FQL&gt;&lt;Q&gt;JP3240400006^SUS_CARB_TOT_EMISS(NOW,NOW)&lt;/Q&gt;&lt;R&gt;0&lt;/R&gt;&lt;C&gt;0&lt;/C&gt;&lt;/FQL&gt;&lt;FQL&gt;&lt;Q&gt;US6700024010^SUS_CARB_TOT_EMISS(NOW,NOW)&lt;/Q&gt;&lt;R&gt;0&lt;/R&gt;&lt;C&gt;0&lt;/C&gt;&lt;/FQL&gt;&lt;FQL&gt;&lt;Q&gt;TW0002884004^SUS_CARB_TOT_EMISS(NOW,NOW)&lt;/Q&gt;&lt;R&gt;0&lt;/R&gt;&lt;C&gt;0&lt;/C&gt;&lt;/FQL&gt;&lt;FQL&gt;&lt;Q&gt;TW0002002003^SUS_CARB_TOT_EMISS(NOW,NOW)&lt;/Q&gt;&lt;R&gt;1&lt;/R&gt;&lt;C&gt;1&lt;/C&gt;&lt;D xsi:type="xsd:double"&gt;21533598&lt;/D&gt;&lt;/FQL&gt;&lt;FQL&gt;&lt;Q&gt;NL0000009082^SUS_CARB_TOT_EMISS(NOW,NOW)&lt;/Q&gt;&lt;R&gt;0&lt;/R&gt;&lt;C&gt;0&lt;/C&gt;&lt;/FQL&gt;&lt;FQL&gt;&lt;Q&gt;NO0010063308^SUS_CARB_TOT_EMISS(NOW,NOW)&lt;/Q&gt;&lt;R&gt;1&lt;/R&gt;&lt;C&gt;1&lt;/C&gt;&lt;D xsi:type="xsd:double"&gt;1061000&lt;/D&gt;&lt;/FQL&gt;&lt;FQL&gt;&lt;Q&gt;US5132721045^SUS_CARB_TOT_EMISS(NOW,NOW)&lt;/Q&gt;&lt;R&gt;1&lt;/R&gt;&lt;C&gt;1&lt;/C&gt;&lt;D xsi:type="xsd:double"&gt;344045.09&lt;/D&gt;&lt;/FQL&gt;&lt;FQL&gt;&lt;Q&gt;CA59162N1096^SUS_CARB_TOT_EMISS(NOW,NOW)&lt;/Q&gt;&lt;R&gt;0&lt;/R&gt;&lt;C&gt;0&lt;/C&gt;&lt;/FQL&gt;&lt;FQL&gt;&lt;Q&gt;US05338G1067^SUS_CARB_TOT_EMISS(NOW,NOW)&lt;/Q&gt;&lt;R&gt;0&lt;/R&gt;&lt;C&gt;0&lt;/C&gt;&lt;/FQL&gt;&lt;FQL&gt;&lt;Q&gt;JP3119600009^SUS_CARB_TOT_EMISS(NOW,NOW)&lt;/Q&gt;&lt;R&gt;1&lt;/R&gt;&lt;C&gt;1&lt;/C&gt;&lt;D xsi:type="xsd:double"&gt;2223733&lt;/D&gt;&lt;/FQL&gt;&lt;FQL&gt;&lt;Q&gt;ID1000129000^SUS_CARB_TOT_EMISS(NOW,NOW)&lt;/Q&gt;&lt;R&gt;0&lt;/R&gt;&lt;C&gt;0&lt;/C&gt;&lt;/FQL&gt;&lt;FQL&gt;&lt;Q&gt;AU000000SCG8^SUS_CARB_TOT_EMISS(NOW,NOW)&lt;/Q&gt;&lt;R&gt;1&lt;/R&gt;&lt;C&gt;1&lt;/C&gt;&lt;D xsi:type="xsd:double"&gt;275740&lt;/D&gt;&lt;/FQL&gt;&lt;FQL&gt;&lt;Q&gt;US0995021062^SUS_CARB_TOT_EMISS(NOW,NOW)&lt;/Q&gt;&lt;R&gt;0&lt;/R&gt;&lt;C&gt;0&lt;/C&gt;&lt;/FQL&gt;&lt;FQL&gt;&lt;Q&gt;FR0000120172^SUS_CARB_TOT_EMISS(NOW,NOW)&lt;/Q&gt;&lt;R&gt;1&lt;/R&gt;&lt;C&gt;1&lt;/C&gt;&lt;D xsi:type="xsd:double"&gt;1833000&lt;/D&gt;&lt;/FQL&gt;&lt;FQL&gt;&lt;Q&gt;CH0012138605^SUS_CARB_TOT_EMISS(NOW,NOW)&lt;/Q&gt;&lt;R&gt;0&lt;/R&gt;&lt;C&gt;0&lt;/C&gt;&lt;/FQL&gt;&lt;FQL&gt;&lt;Q&gt;NL0012015705^SUS_CARB_TOT_EMISS(NOW,NOW)&lt;/Q&gt;&lt;R&gt;0&lt;/R&gt;&lt;C&gt;0&lt;/C&gt;&lt;/FQL&gt;&lt;FQL&gt;&lt;Q&gt;BRMGLUACNOR2^SUS_CARB_TOT_EMISS(NOW,NOW)&lt;/Q&gt;&lt;R&gt;0&lt;/R&gt;&lt;C&gt;0&lt;/C&gt;&lt;/FQL&gt;&lt;FQL&gt;&lt;Q&gt;GB00B0744B38^SUS_CARB_TOT_EMISS(NOW,NOW)&lt;/Q&gt;&lt;R&gt;1&lt;/R&gt;&lt;C&gt;1&lt;/C&gt;&lt;D xsi:type="xsd:double"&gt;128787&lt;/D&gt;&lt;/FQL&gt;&lt;FQL&gt;&lt;Q&gt;AU000000QBE9^SUS_CARB_TOT_EMISS(NOW,NOW)&lt;/Q&gt;&lt;R&gt;1&lt;/R&gt;&lt;C&gt;1&lt;/C&gt;&lt;D xsi:type="xsd:double"&gt;12772&lt;/D&gt;&lt;/FQL&gt;&lt;FQL&gt;&lt;Q&gt;KYG851581069^SUS_CARB_TOT_EMISS(NOW,NOW)&lt;/Q&gt;&lt;R&gt;0&lt;/R&gt;&lt;C&gt;0&lt;/C&gt;&lt;/FQL&gt;&lt;FQL&gt;&lt;Q&gt;PHY8076N1120^SUS_CARB_TOT_EMISS(NOW,NOW)&lt;/Q&gt;&lt;R&gt;1&lt;/R&gt;&lt;C&gt;1&lt;/C&gt;&lt;D xsi:type="xsd:double"&gt;642668&lt;/D&gt;&lt;/FQL&gt;&lt;FQL&gt;&lt;Q&gt;BMG2519Y1084^SUS_CARB_TOT_EMISS(NOW,NOW)&lt;/Q&gt;&lt;R&gt;1&lt;/R&gt;&lt;C&gt;1&lt;/C&gt;&lt;D xsi:type="xsd:double"&gt;12062.48&lt;/D&gt;&lt;/FQL&gt;&lt;FQL&gt;&lt;Q&gt;US0378331005^FESG_RATING(NOW,NOW,,"ABS")&lt;/Q&gt;&lt;R&gt;1&lt;/R&gt;&lt;C&gt;1&lt;/C&gt;&lt;D xsi:type="xsd:double"&gt;3.8&lt;/D&gt;&lt;/FQL&gt;&lt;FQL&gt;&lt;Q&gt;US0378331005^FESG_DATE(NOW,NOW,,"DATE")&lt;/Q&gt;&lt;R&gt;1&lt;/R&gt;&lt;C&gt;1&lt;/C&gt;&lt;D xsi:type="xsd:string"&gt;06/21/2021&lt;/D&gt;&lt;/FQL&gt;&lt;FQL&gt;&lt;Q&gt;US5949181045^FESG_RATING(NOW,NOW,,"ABS")&lt;/Q&gt;&lt;R&gt;1&lt;/R&gt;&lt;C&gt;1&lt;/C&gt;&lt;D xsi:type="xsd:double"&gt;4.2&lt;/D&gt;&lt;/FQL&gt;&lt;FQL&gt;&lt;Q&gt;US5949181045^FESG_DATE(NOW,NOW,,"DATE")&lt;/Q&gt;&lt;R&gt;1&lt;/R&gt;&lt;C&gt;1&lt;/C&gt;&lt;D xsi:type="xsd:string"&gt;06/21/2021&lt;/D&gt;&lt;/FQL&gt;&lt;FQL&gt;&lt;Q&gt;US0231351067^FESG_RATING(NOW,NOW,,"ABS")&lt;/Q&gt;&lt;R&gt;1&lt;/R&gt;&lt;C&gt;1&lt;/C&gt;&lt;D xsi:type="xsd:double"&gt;3&lt;/D&gt;&lt;/FQL&gt;&lt;FQL&gt;&lt;Q&gt;US0231351067^FESG_DATE(NOW,NOW,,"DATE")&lt;/Q&gt;&lt;R&gt;1&lt;/R&gt;&lt;C&gt;1&lt;/C&gt;&lt;D xsi:type="xsd:string"&gt;06/21/2021&lt;/D&gt;&lt;/FQL&gt;&lt;FQL&gt;&lt;Q&gt;US30303M1027^FESG_RATING(NOW,NOW,,"ABS")&lt;/Q&gt;&lt;R&gt;1&lt;/R&gt;&lt;C&gt;1&lt;/C&gt;&lt;D xsi:type="xsd:double"&gt;3.5&lt;/D&gt;&lt;/FQL&gt;&lt;FQL&gt;&lt;Q&gt;US30303M1027^FESG_DATE(NOW,NOW,,"DATE")&lt;/Q&gt;&lt;R&gt;1&lt;/R&gt;&lt;C&gt;1&lt;/C&gt;&lt;D xsi:type="xsd:string"&gt;06/21/2021&lt;/D&gt;&lt;/FQL&gt;&lt;FQL&gt;&lt;Q&gt;US02079K1079^FESG_RATING(NOW,NOW,,"ABS")&lt;/Q&gt;&lt;R&gt;1&lt;/R&gt;&lt;C&gt;1&lt;/C&gt;&lt;D xsi:type="xsd:double"&gt;3.2&lt;/D&gt;&lt;/FQL&gt;&lt;FQL&gt;&lt;Q&gt;US02079K1079^FESG_DATE(NOW,NOW,,"DATE")&lt;/Q&gt;&lt;R&gt;1&lt;/R&gt;&lt;C&gt;1&lt;/C&gt;&lt;D xsi:type="xsd:string"&gt;06/21/2021&lt;/D&gt;&lt;/FQL&gt;&lt;FQL&gt;&lt;Q&gt;US88160R1014^FESG_RATING(NOW,NOW,,"ABS")&lt;/Q&gt;&lt;R&gt;1&lt;/R&gt;&lt;C&gt;1&lt;/C&gt;&lt;D xsi:type="xsd:double"&gt;2.5&lt;/D&gt;&lt;/FQL&gt;&lt;FQL&gt;&lt;Q&gt;US88160R1014^FESG_DATE(NOW,NOW,,"DATE")&lt;/Q&gt;&lt;R&gt;1&lt;/R&gt;&lt;C&gt;1&lt;/C&gt;&lt;D xsi:type="xsd:string"&gt;06/21/2021&lt;/D&gt;&lt;/FQL&gt;&lt;FQL&gt;&lt;Q&gt;TW0002330008^FESG_RATING(NOW,NOW,,"ABS")&lt;/Q&gt;&lt;R&gt;1&lt;/R&gt;&lt;C&gt;1&lt;/C&gt;&lt;D xsi:type="xsd:double"&gt;4.4&lt;/D&gt;&lt;/FQL&gt;&lt;FQL&gt;&lt;Q&gt;TW0002330008^FESG_DATE(NOW,NOW,,"DATE")&lt;/Q&gt;&lt;R&gt;1&lt;/R&gt;&lt;C&gt;1&lt;/C&gt;&lt;D xsi:type="xsd:string"&gt;06/21/2021&lt;/D&gt;&lt;/FQL&gt;&lt;FQL&gt;&lt;Q&gt;US46625H1005^FESG_RATING(NOW,NOW,,"ABS")&lt;/Q&gt;&lt;R&gt;1&lt;/R&gt;&lt;C&gt;1&lt;/C&gt;&lt;D xsi:type="xsd:double"&gt;3&lt;/D&gt;&lt;/FQL&gt;&lt;FQL&gt;&lt;Q&gt;US46625H1005^FESG_DATE(NOW,NOW,,"DATE")&lt;/Q&gt;&lt;R&gt;1&lt;/R&gt;&lt;C&gt;1&lt;/C&gt;&lt;D xsi:type="xsd:string"&gt;06/21/2021&lt;/D&gt;&lt;/FQL&gt;&lt;FQL&gt;&lt;Q&gt;US4781601046^FESG_RATING(NOW,NOW,,"ABS")&lt;/Q&gt;&lt;R&gt;1&lt;/R&gt;&lt;C&gt;1&lt;/C&gt;&lt;D xsi:type="xsd:double"&gt;4.3&lt;/D&gt;&lt;/FQL&gt;&lt;FQL&gt;&lt;Q&gt;US4781601046^FESG_DATE(NOW,NOW,,"DATE")&lt;/Q&gt;&lt;R&gt;1&lt;/R&gt;&lt;C&gt;1&lt;/C&gt;&lt;D xsi:type="xsd:string"&gt;06/21/2021&lt;/D&gt;&lt;/FQL&gt;&lt;FQL&gt;&lt;Q&gt;KR7005930003^FESG_RATING(NOW,NOW,,"ABS")&lt;/Q&gt;&lt;R&gt;1&lt;/R&gt;&lt;C&gt;1&lt;/C&gt;&lt;D xsi:type="xsd:double"&gt;4&lt;/D&gt;&lt;/FQL&gt;&lt;FQL&gt;&lt;Q&gt;KR7005930003^FESG_DATE(NOW,NOW,,"DATE")&lt;/Q&gt;&lt;R&gt;1&lt;/R&gt;&lt;C&gt;1&lt;/C&gt;&lt;D xsi:type="xsd:string"&gt;06/21/2021&lt;/D&gt;&lt;/FQL&gt;&lt;FQL&gt;&lt;Q&gt;US92826C8394^FESG_RATING(NOW,NOW,,"ABS")&lt;/Q&gt;&lt;R&gt;1&lt;/R&gt;&lt;C&gt;1&lt;/C&gt;&lt;D xsi:type="xsd:double"&gt;3.6&lt;/D&gt;&lt;/FQL&gt;&lt;FQL&gt;&lt;Q&gt;US92826C8394^FESG_DATE(NOW,NOW,,"DATE")&lt;/Q&gt;&lt;R&gt;1&lt;/R&gt;&lt;C&gt;1&lt;/C&gt;&lt;D xsi:type="xsd:string"&gt;06/21/2021&lt;/D&gt;&lt;/FQL&gt;&lt;FQL&gt;&lt;Q&gt;US91324P1021^FESG_RATING(NOW,NOW,,"ABS")&lt;/Q&gt;&lt;R&gt;1&lt;/R&gt;&lt;C&gt;1&lt;/C&gt;&lt;D xsi:type="xsd:double"&gt;3&lt;/D&gt;&lt;/FQL&gt;&lt;FQL&gt;&lt;Q&gt;US91324P1021^FESG_DATE(NOW,NOW,,"DATE")&lt;/Q&gt;&lt;R&gt;1&lt;/R&gt;&lt;C&gt;1&lt;/C&gt;&lt;D xsi:type="xsd:string"&gt;06/21/2021&lt;/D&gt;&lt;/FQL&gt;&lt;FQL&gt;&lt;Q&gt;US0846707026^FESG_RATING(NOW,NOW,,"ABS")&lt;/Q&gt;&lt;R&gt;1&lt;/R&gt;&lt;C&gt;1&lt;/C&gt;&lt;D xsi:type="xsd:double"&gt;1.1&lt;/D&gt;&lt;/FQL&gt;&lt;FQL&gt;&lt;Q&gt;US0846707026^FESG_DATE(NOW,NOW,,"DATE")&lt;/Q&gt;&lt;R&gt;1&lt;/R&gt;&lt;C&gt;1&lt;/C&gt;&lt;D xsi:type="xsd:string"&gt;06/21/2021&lt;/D&gt;&lt;/FQL&gt;&lt;FQL&gt;&lt;Q&gt;US2546871060^FESG_RATING(NOW,NOW,,"ABS")&lt;/Q&gt;&lt;R&gt;1&lt;/R&gt;&lt;C&gt;1&lt;/C&gt;&lt;D xsi:type="xsd:double"&gt;3&lt;/D&gt;&lt;/FQL&gt;&lt;FQL&gt;&lt;Q&gt;US2546871060^FESG_DATE(NOW,NOW,,"DATE")&lt;/Q&gt;&lt;R&gt;1&lt;/R&gt;&lt;C&gt;1&lt;/C&gt;&lt;D xsi:type="xsd:string"&gt;06/21/2021&lt;/D&gt;&lt;/FQL&gt;&lt;FQL&gt;&lt;Q&gt;US7427181091^FESG_RATING(NOW,NOW,,"ABS")&lt;/Q&gt;&lt;R&gt;1&lt;/R&gt;&lt;C&gt;1&lt;/C&gt;&lt;D xsi:type="xsd:double"&gt;3.3&lt;/D&gt;&lt;/FQL&gt;&lt;FQL&gt;&lt;Q&gt;US7427181091^FESG_DATE(NOW,NOW,,"DATE")&lt;/Q&gt;&lt;R&gt;1&lt;/R&gt;&lt;C&gt;1&lt;/C&gt;&lt;D xsi:type="xsd:string"&gt;06/21/2021&lt;/D&gt;&lt;/FQL&gt;&lt;FQL&gt;&lt;Q&gt;US67066G1040^FESG_RATING(NOW,NOW,,"ABS")&lt;/Q&gt;&lt;R&gt;1&lt;/R&gt;&lt;C&gt;1&lt;/C&gt;&lt;D xsi:type="xsd:double"&gt;3.5&lt;/D&gt;&lt;/FQL&gt;&lt;FQL&gt;&lt;Q&gt;US67066G1040^FESG_DATE(NOW,NOW,,"DATE")&lt;/Q&gt;&lt;R&gt;1&lt;/R&gt;&lt;C&gt;1&lt;/C&gt;&lt;D xsi:type="xsd:string"&gt;06/21/2021&lt;/D&gt;&lt;/FQL&gt;&lt;FQL&gt;&lt;Q&gt;US4370761029^FESG_RATING(NOW,NOW,,"ABS")&lt;/Q&gt;&lt;R&gt;1&lt;/R&gt;&lt;C&gt;1&lt;/C&gt;&lt;D xsi:type="xsd:double"&gt;3.1&lt;/D&gt;&lt;/FQL&gt;&lt;FQL&gt;&lt;Q&gt;US4370761029^FESG_DATE(NOW,NOW,,"DATE")&lt;/Q&gt;&lt;R&gt;1&lt;/R&gt;&lt;C&gt;1&lt;/C&gt;&lt;D xsi:type="xsd:string"&gt;06/21/2021&lt;/D&gt;&lt;/FQL&gt;&lt;FQL&gt;&lt;Q&gt;CH0038863350^FESG_RATING(NOW,NOW,,"ABS")&lt;/Q&gt;&lt;R&gt;1&lt;/R&gt;&lt;C&gt;1&lt;/C&gt;&lt;D xsi:type="xsd:double"&gt;4.8&lt;/D&gt;&lt;/FQL&gt;&lt;FQL&gt;&lt;Q&gt;CH0038863350^FESG_DATE(NOW,NOW,,"DATE")&lt;/Q&gt;&lt;R&gt;1&lt;/R&gt;&lt;C&gt;1&lt;/C&gt;&lt;D xsi:type="xsd:string"&gt;06/21/2021&lt;/D&gt;&lt;/FQL&gt;&lt;FQL&gt;&lt;Q&gt;US57636Q1040^FESG_RATING(NOW,NOW,,"ABS")&lt;/Q&gt;&lt;R&gt;1&lt;/R&gt;&lt;C&gt;1&lt;/C&gt;&lt;D xsi:type="xsd:double"&gt;3.7&lt;/D&gt;&lt;/FQL&gt;&lt;FQL&gt;&lt;Q&gt;US57636Q1040^FESG_DATE(NOW,NOW,,"DATE")&lt;/Q&gt;&lt;R&gt;1&lt;/R&gt;&lt;C&gt;1&lt;/C&gt;&lt;D xsi:type="xsd:string"&gt;06/21/2021&lt;/D&gt;&lt;/FQL&gt;&lt;FQL&gt;&lt;Q&gt;US0605051046^FESG_RATING(NOW,NOW,,"ABS")&lt;/Q&gt;&lt;R&gt;1&lt;/R&gt;&lt;C&gt;1&lt;/C&gt;&lt;D xsi:type="xsd:double"&gt;3.3&lt;/D&gt;&lt;/FQL&gt;&lt;FQL&gt;&lt;Q&gt;US0605051046^FESG_DATE(NOW,NOW,,"DATE")&lt;/Q&gt;&lt;R&gt;1&lt;/R&gt;&lt;C&gt;1&lt;/C&gt;&lt;D xsi:type="xsd:string"&gt;06/21/2021&lt;/D&gt;&lt;/FQL&gt;&lt;FQL&gt;&lt;Q&gt;US70450Y1038^FESG_RATING(NOW,NOW,,"ABS")&lt;/Q&gt;&lt;R&gt;1&lt;/R&gt;&lt;C&gt;1&lt;/C&gt;&lt;D xsi:type="xsd:double"&gt;3.4&lt;/D&gt;&lt;/FQL&gt;&lt;FQL&gt;&lt;Q&gt;US70450Y1038^FESG_DATE(NOW,NOW,,"DATE")&lt;/Q&gt;&lt;R&gt;1&lt;/R&gt;&lt;C&gt;1&lt;/C&gt;&lt;D xsi:type="xsd:string"&gt;06/21/2021&lt;/D&gt;&lt;/FQL&gt;&lt;FQL&gt;&lt;Q&gt;US4581401001^FESG_RATING(NOW,NOW,,"ABS")&lt;/Q&gt;&lt;R&gt;1&lt;/R&gt;&lt;C&gt;1&lt;/C&gt;&lt;D xsi:type="xsd:double"&gt;4.4&lt;/D&gt;&lt;/FQL&gt;&lt;FQL&gt;&lt;Q&gt;US4581401001^FESG_DATE(NOW,NOW,,"DATE")&lt;/Q&gt;&lt;R&gt;1&lt;/R&gt;&lt;C&gt;1&lt;/C&gt;&lt;D xsi:type="xsd:string"&gt;06/21/2021&lt;/D&gt;&lt;/FQL&gt;&lt;FQL&gt;&lt;Q&gt;NL0010273215^FESG_RATING(NOW,NOW,,"ABS")&lt;/Q&gt;&lt;R&gt;1&lt;/R&gt;&lt;C&gt;1&lt;/C&gt;&lt;D xsi:type="xsd:double"&gt;4.1&lt;/D&gt;&lt;/FQL&gt;&lt;FQL&gt;&lt;Q&gt;NL0010273215^FESG_DATE(NOW,NOW,,"DATE")&lt;/Q&gt;&lt;R&gt;1&lt;/R&gt;&lt;C&gt;1&lt;/C&gt;&lt;D xsi:type="xsd:string"&gt;06/21/2021&lt;/D&gt;&lt;/FQL&gt;&lt;FQL&gt;&lt;Q&gt;US20030N1019^FESG_RATING(NOW,NOW,,"ABS")&lt;/Q&gt;&lt;R&gt;1&lt;/R&gt;&lt;C&gt;1&lt;/C&gt;&lt;D xsi:type="xsd:double"&gt;2.2&lt;/D&gt;&lt;/FQL&gt;&lt;FQL&gt;&lt;Q&gt;US20030N1019^FESG_DATE(NOW,NOW,,"DATE")&lt;/Q&gt;&lt;R&gt;1&lt;/R&gt;&lt;C&gt;1&lt;/C&gt;&lt;D xsi:type="xsd:string"&gt;06/21/2021&lt;/D&gt;&lt;/FQL&gt;&lt;FQL&gt;&lt;Q&gt;US92343V1044^FESG_RATING(NOW,NOW,,"ABS")&lt;/Q&gt;&lt;R&gt;1&lt;/R&gt;&lt;C&gt;1&lt;/C&gt;&lt;D xsi:type="xsd:double"&gt;3.3&lt;/D&gt;&lt;/FQL&gt;&lt;FQL&gt;&lt;Q&gt;US92343V1044^FESG_DATE(NOW,NOW,,"DATE")&lt;/Q&gt;&lt;R&gt;1&lt;/R&gt;&lt;C&gt;1&lt;/C&gt;&lt;D xsi:type="xsd:string"&gt;06/21/2021&lt;/D&gt;&lt;/FQL&gt;&lt;FQL&gt;&lt;Q&gt;US30231G1022^FESG_RATING(NOW,NOW,,"ABS")&lt;/Q&gt;&lt;R&gt;1&lt;/R&gt;&lt;C&gt;1&lt;/C&gt;&lt;D xsi:type="xsd:double"&gt;3.1&lt;/D&gt;&lt;/FQL&gt;&lt;FQL&gt;&lt;Q&gt;US30231G1022^FESG_DATE(NOW,NOW,,"DATE")&lt;/Q&gt;&lt;R&gt;1&lt;/R&gt;&lt;C&gt;1&lt;/C&gt;&lt;D xsi:type="xsd:string"&gt;06/21/2021&lt;/D&gt;&lt;/FQL&gt;&lt;FQL&gt;&lt;Q&gt;US64110L1061^FESG_RATING(NOW,NOW,,"ABS")&lt;/Q&gt;&lt;R&gt;1&lt;/R&gt;&lt;C&gt;1&lt;/C&gt;&lt;D xsi:type="xsd:double"&gt;2.4&lt;/D&gt;&lt;/FQL&gt;&lt;FQL&gt;&lt;Q&gt;US64110L1061^FESG_DATE(NOW,NOW,,"DATE")&lt;/Q&gt;&lt;R&gt;1&lt;/R&gt;&lt;C&gt;1&lt;/C&gt;&lt;D xsi:type="xsd:string"&gt;06/21/2021&lt;/D&gt;&lt;/FQL&gt;&lt;FQL&gt;&lt;Q&gt;CH0012032048^FESG_RATING(NOW,NOW,,"ABS")&lt;/Q&gt;&lt;R&gt;1&lt;/R&gt;&lt;C&gt;1&lt;/C&gt;&lt;D xsi:type="xsd:double"&gt;3.7&lt;/D&gt;&lt;/FQL&gt;&lt;FQL&gt;&lt;Q&gt;CH0012032048^FESG_DATE(NOW,NOW,,"DATE")&lt;/Q&gt;&lt;R&gt;1&lt;/R&gt;&lt;C&gt;1&lt;/C&gt;&lt;D xsi:type="xsd:string"&gt;06/21/2021&lt;/D&gt;&lt;/FQL&gt;&lt;FQL&gt;&lt;Q&gt;US00724F1012^FESG_RATING(NOW,NOW,,"ABS")&lt;/Q&gt;&lt;R&gt;1&lt;/R&gt;&lt;C&gt;1&lt;/C&gt;&lt;D xsi:type="xsd:double"&gt;3.5&lt;/D&gt;&lt;/FQL&gt;&lt;FQL&gt;&lt;Q&gt;US00724F1012^FESG_DATE(NOW,NOW,,"DATE")&lt;/Q&gt;&lt;R&gt;1&lt;/R&gt;&lt;C&gt;1&lt;/C&gt;&lt;D xsi:type="xsd:string"&gt;06/21/2021&lt;/D&gt;&lt;/FQL&gt;&lt;FQL&gt;&lt;Q&gt;US17275R1023^FESG_RATING(NOW,NOW,,"ABS")&lt;/Q&gt;&lt;R&gt;1&lt;/R&gt;&lt;C&gt;1&lt;/C&gt;&lt;D xsi:type="xsd:double"&gt;4.1&lt;/D&gt;&lt;/FQL&gt;&lt;FQL&gt;&lt;Q&gt;US17275R1023^FESG_DATE(NOW,NOW,,"DATE")&lt;/Q&gt;&lt;R&gt;1&lt;/R&gt;&lt;C&gt;1&lt;/C&gt;&lt;D xsi:type="xsd:string"&gt;06/21/2021&lt;/D&gt;&lt;/FQL&gt;&lt;FQL&gt;&lt;Q&gt;US00206R1023^FESG_RATING(NOW,NOW,,"ABS")&lt;/Q&gt;&lt;R&gt;1&lt;/R&gt;&lt;C&gt;1&lt;/C&gt;&lt;D xsi:type="xsd:double"&gt;2.8&lt;/D&gt;&lt;/FQL&gt;&lt;FQL&gt;&lt;Q&gt;US00206R1023^FESG_DATE(NOW,NOW,,"DATE")&lt;/Q&gt;&lt;R&gt;1&lt;/R&gt;&lt;C&gt;1&lt;/C&gt;&lt;D xsi:type="xsd:string"&gt;06/21/2021&lt;/D&gt;&lt;/FQL&gt;&lt;FQL&gt;&lt;Q&gt;US0028241000^FESG_RATING(NOW,NOW,,"ABS")&lt;/Q&gt;&lt;R&gt;1&lt;/R&gt;&lt;C&gt;1&lt;/C&gt;&lt;D xsi:type="xsd:double"&gt;3.7&lt;/D&gt;&lt;/FQL&gt;&lt;FQL&gt;&lt;Q&gt;US0028241000^FESG_DATE(NOW,NOW,,"DATE")&lt;/Q&gt;&lt;R&gt;1&lt;/R&gt;&lt;C&gt;1&lt;/C&gt;&lt;D xsi:type="xsd:string"&gt;06/21/2021&lt;/D&gt;&lt;/FQL&gt;&lt;FQL&gt;&lt;Q&gt;CH0012005267^FESG_RATING(NOW,NOW,,"ABS")&lt;/Q&gt;&lt;R&gt;1&lt;/R&gt;&lt;C&gt;1&lt;/C&gt;&lt;D xsi:type="xsd:double"&gt;4&lt;/D&gt;&lt;/FQL&gt;&lt;FQL&gt;&lt;Q&gt;CH0012005267^FESG_DATE(NOW,NOW,,"DATE")&lt;/Q&gt;&lt;R&gt;1&lt;/R&gt;&lt;C&gt;1&lt;/C&gt;&lt;D xsi:type="xsd:string"&gt;06/21/2021&lt;/D&gt;&lt;/FQL&gt;&lt;FQL&gt;&lt;Q&gt;US1912161007^FESG_RATING(NOW,NOW,,"ABS")&lt;/Q&gt;&lt;R&gt;1&lt;/R&gt;&lt;C&gt;1&lt;/C&gt;&lt;D xsi:type="xsd:double"&gt;3.9&lt;/D&gt;&lt;/FQL&gt;&lt;FQL&gt;&lt;Q&gt;US1912161007^FESG_DATE(NOW,NOW,,"DATE")&lt;/Q&gt;&lt;R&gt;1&lt;/R&gt;&lt;C&gt;1&lt;/C&gt;&lt;D xsi:type="xsd:string"&gt;06/21/2021&lt;/D&gt;&lt;/FQL&gt;&lt;FQL&gt;&lt;Q&gt;US1667641005^FESG_RATING(NOW,NOW,,"ABS")&lt;/Q&gt;&lt;R&gt;1&lt;/R&gt;&lt;C&gt;1&lt;/C&gt;&lt;D xsi:type="xsd:double"&gt;2.4&lt;/D&gt;&lt;/FQL&gt;&lt;FQL&gt;&lt;Q&gt;US1667641005^FESG_DATE(NOW,NOW,,"DATE")&lt;/Q&gt;&lt;R&gt;1&lt;/R&gt;&lt;C&gt;1&lt;/C&gt;&lt;D xsi:type="xsd:string"&gt;06/21/2021&lt;/D&gt;&lt;/FQL&gt;&lt;FQL&gt;&lt;Q&gt;US7170811035^FESG_RATING(NOW,NOW,,"ABS")&lt;/Q&gt;&lt;R&gt;1&lt;/R&gt;&lt;C&gt;1&lt;/C&gt;&lt;D xsi:type="xsd:double"&gt;3.2&lt;/D&gt;&lt;/FQL&gt;&lt;FQL&gt;&lt;Q&gt;US7170811035^FESG_DATE(NOW,NOW,,"DATE")&lt;/Q&gt;&lt;R&gt;1&lt;/R&gt;&lt;C&gt;1&lt;/C&gt;&lt;D xsi:type="xsd:string"&gt;06/21/2021&lt;/D&gt;&lt;/FQL&gt;&lt;FQL&gt;&lt;Q&gt;JP3633400001^FESG_RATING(NOW,NOW,,"ABS")&lt;/Q&gt;&lt;R&gt;1&lt;/R&gt;&lt;C&gt;1&lt;/C&gt;&lt;D xsi:type="xsd:double"&gt;3.9&lt;/D&gt;&lt;/FQL&gt;&lt;FQL&gt;&lt;Q&gt;JP3633400001^FESG_DATE(NOW,NOW,,"DATE")&lt;/Q&gt;&lt;R&gt;1&lt;/R&gt;&lt;C&gt;1&lt;/C&gt;&lt;D xsi:type="xsd:string"&gt;06/21/2021&lt;/D&gt;&lt;/FQL&gt;&lt;FQL&gt;&lt;Q&gt;US7134481081^FESG_RATING(NOW,NOW,,"ABS")&lt;/Q&gt;&lt;R&gt;1&lt;/R&gt;&lt;C&gt;1&lt;/C&gt;&lt;D xsi:type="xsd:double"&gt;3.8&lt;/D&gt;&lt;/FQL&gt;&lt;FQL&gt;&lt;Q&gt;US7134481081^FESG_DATE(NOW,NOW,,"DATE")&lt;/Q&gt;&lt;R&gt;1&lt;/R&gt;&lt;C&gt;1&lt;/C&gt;&lt;D xsi:type="xsd:string"&gt;06/21/2021&lt;/D&gt;&lt;/FQL&gt;&lt;FQL&gt;&lt;Q&gt;US58933Y1055^FESG_RATING(NOW,NOW,,"ABS")&lt;/Q&gt;&lt;R&gt;1&lt;/R&gt;&lt;C&gt;1&lt;/C&gt;&lt;D xsi:type="xsd:double"&gt;3.9&lt;/D&gt;&lt;/FQL&gt;&lt;FQL&gt;&lt;Q&gt;US58933Y1055^FESG_DATE(NOW,NOW,,"DATE")&lt;/Q&gt;&lt;R&gt;1&lt;/R&gt;&lt;C&gt;1&lt;/C&gt;&lt;D xsi:type="xsd:string"&gt;06/21/2021&lt;/D&gt;&lt;/FQL&gt;&lt;FQL&gt;&lt;Q&gt;US79466L3024^FESG_RATING(NOW,NOW,,"ABS")&lt;/Q&gt;&lt;R&gt;1&lt;/R&gt;&lt;C&gt;1&lt;/C&gt;&lt;D xsi:type="xsd:double"&gt;3.6&lt;/D&gt;&lt;/FQL&gt;&lt;FQL&gt;&lt;Q&gt;US79466L3024^FESG_DATE(NOW,NOW,,"DATE")&lt;/Q&gt;&lt;R&gt;1&lt;/R&gt;&lt;C&gt;1&lt;/C&gt;&lt;D xsi:type="xsd:string"&gt;06/21/2021&lt;/D&gt;&lt;/FQL&gt;&lt;FQL&gt;&lt;Q&gt;US9311421039^FESG_RATING(NOW,NOW,,"ABS")&lt;/Q&gt;&lt;R&gt;1&lt;/R&gt;&lt;C&gt;1&lt;/C&gt;&lt;D xsi:type="xsd:double"&gt;3.6&lt;/D&gt;&lt;/FQL&gt;&lt;FQL&gt;&lt;Q&gt;US9311421039^FESG_DATE(NOW,NOW,,"DATE")&lt;/Q&gt;&lt;R&gt;1&lt;/R&gt;&lt;C&gt;1&lt;/C&gt;&lt;D xsi:type="xsd:string"&gt;06/21/2021&lt;/D&gt;&lt;/FQL&gt;&lt;FQL&gt;&lt;Q&gt;US00287Y1091^FESG_RATING(NOW,NOW,,"ABS")&lt;/Q&gt;&lt;R&gt;1&lt;/R&gt;&lt;C&gt;1&lt;/C&gt;&lt;D xsi:type="xsd:double"&gt;2.8&lt;/D&gt;&lt;/FQL&gt;&lt;FQL&gt;&lt;Q&gt;US00287Y1091^FESG_DATE(NOW,NOW,,"DATE")&lt;/Q&gt;&lt;R&gt;1&lt;/R&gt;&lt;C&gt;1&lt;/C&gt;&lt;D xsi:type="xsd:string"&gt;06/21/2021&lt;/D&gt;&lt;/FQL&gt;&lt;FQL&gt;&lt;Q&gt;US11135F1012^FESG_RATING(NOW,NOW,,"ABS")&lt;/Q&gt;&lt;R&gt;1&lt;/R&gt;&lt;C&gt;1&lt;/C&gt;&lt;D xsi:type="xsd:double"&gt;2.3&lt;/D&gt;&lt;/FQL&gt;&lt;FQL&gt;&lt;Q&gt;US11135F1012^FESG_DATE(NOW,NOW,,"DATE")&lt;/Q&gt;&lt;R&gt;1&lt;/R&gt;&lt;C&gt;1&lt;/C&gt;&lt;D xsi:type="xsd:string"&gt;06/21/2021&lt;/D&gt;&lt;/FQL&gt;&lt;FQL&gt;&lt;Q&gt;IE00B4BNMY34^FESG_RATING(NOW,NOW,,"ABS")&lt;/Q&gt;&lt;R&gt;1&lt;/R&gt;&lt;C&gt;1&lt;/C&gt;&lt;D xsi:type="xsd:double"&gt;3.2&lt;/D&gt;&lt;/FQL&gt;&lt;FQL&gt;&lt;Q&gt;IE00B4BNMY34^FESG_DATE(NOW,NOW,,"DATE")&lt;/Q&gt;&lt;R&gt;1&lt;/R&gt;&lt;C&gt;1&lt;/C&gt;&lt;D xsi:type="xsd:string"&gt;06/21/2021&lt;/D&gt;&lt;/FQL&gt;&lt;FQL&gt;&lt;Q&gt;US8835561023^FESG_RATING(NOW,NOW,,"ABS")&lt;/Q&gt;&lt;R&gt;1&lt;/R&gt;&lt;C&gt;1&lt;/C&gt;&lt;D xsi:type="xsd:double"&gt;2.3&lt;/D&gt;&lt;/FQL&gt;&lt;FQL&gt;&lt;Q&gt;US8835561023^FESG_DATE(NOW,NOW,,"DATE")&lt;/Q&gt;&lt;R&gt;1&lt;/R&gt;&lt;C&gt;1&lt;/C&gt;&lt;D xsi:type="xsd:string"&gt;06/21/2021&lt;/D&gt;&lt;/FQL&gt;&lt;FQL&gt;&lt;Q&gt;FR0000121014^FESG_RATING(NOW,NOW,,"ABS")&lt;/Q&gt;&lt;R&gt;1&lt;/R&gt;&lt;C&gt;1&lt;/C&gt;&lt;D xsi:type="xsd:double"&gt;4.2&lt;/D&gt;&lt;/FQL&gt;&lt;FQL&gt;&lt;Q&gt;FR0000121014^FESG_DATE(NOW,NOW,,"DATE")&lt;/Q&gt;&lt;R&gt;1&lt;/R&gt;&lt;C&gt;1&lt;/C&gt;&lt;D xsi:type="xsd:string"&gt;06/21/2021&lt;/D&gt;&lt;/FQL&gt;&lt;FQL&gt;&lt;Q&gt;US8825081040^FESG_RATING(NOW,NOW,,"ABS")&lt;/Q&gt;&lt;R&gt;1&lt;/R&gt;&lt;C&gt;1&lt;/C&gt;&lt;D xsi:type="xsd:double"&gt;4&lt;/D&gt;&lt;/FQL&gt;&lt;FQL&gt;&lt;Q&gt;US8825081040^FESG_DATE(NOW,NOW,,"DATE")&lt;/Q&gt;&lt;R&gt;1&lt;/R&gt;&lt;C&gt;1&lt;/C&gt;&lt;D xsi:type="xsd:string"&gt;06/21/2021&lt;/D&gt;&lt;/FQL&gt;&lt;FQL&gt;&lt;Q&gt;US6541061031^FESG_RATING(NOW,NOW,,"ABS")&lt;/Q&gt;&lt;R&gt;1&lt;/R&gt;&lt;C&gt;1&lt;/C&gt;&lt;D xsi:type="xsd:double"&gt;3.8&lt;/D&gt;&lt;/FQL&gt;&lt;FQL&gt;&lt;Q&gt;US6541061031^FESG_DATE(NOW,NOW,,"DATE")&lt;/Q&gt;&lt;R&gt;1&lt;/R&gt;&lt;C&gt;1&lt;/C&gt;&lt;D xsi:type="xsd:string"&gt;06/21/2021&lt;/D&gt;&lt;/FQL&gt;&lt;FQL&gt;&lt;Q&gt;US5801351017^FESG_RATING(NOW,NOW,,"ABS")&lt;/Q&gt;&lt;R&gt;1&lt;/R&gt;&lt;C&gt;1&lt;/C&gt;&lt;D xsi:type="xsd:double"&gt;2.7&lt;/D&gt;&lt;/FQL&gt;&lt;FQL&gt;&lt;Q&gt;US5801351017^FESG_DATE(NOW,NOW,,"DATE")&lt;/Q&gt;&lt;R&gt;1&lt;/R&gt;&lt;C&gt;1&lt;/C&gt;&lt;D xsi:type="xsd:string"&gt;06/21/2021&lt;/D&gt;&lt;/FQL&gt;&lt;FQL&gt;&lt;Q&gt;US9497461015^FESG_RATING(NOW,NOW,,"ABS")&lt;/Q&gt;&lt;R&gt;1&lt;/R&gt;&lt;C&gt;1&lt;/C&gt;&lt;D xsi:type="xsd:double"&gt;4&lt;/D&gt;&lt;/FQL&gt;&lt;FQL&gt;&lt;Q&gt;US9497461015^FESG_DATE(NOW,NOW,,"DATE")&lt;/Q&gt;&lt;R&gt;1&lt;/R&gt;&lt;C&gt;1&lt;/C&gt;&lt;D xsi:type="xsd:string"&gt;06/21/2021&lt;/D&gt;&lt;/FQL&gt;&lt;FQL&gt;&lt;Q&gt;IE00BTN1Y115^FESG_RATING(NOW,NOW,,"ABS")&lt;/Q&gt;&lt;R&gt;1&lt;/R&gt;&lt;C&gt;1&lt;/C&gt;&lt;D xsi:type="xsd:double"&gt;3.3&lt;/D&gt;&lt;/FQL&gt;&lt;FQL&gt;&lt;Q&gt;IE00BTN1Y115^FESG_DATE(NOW,NOW,,"DATE")&lt;/Q&gt;&lt;R&gt;1&lt;/R&gt;&lt;C&gt;1&lt;/C&gt;&lt;D xsi:type="xsd:string"&gt;06/21/2021&lt;/D&gt;&lt;/FQL&gt;&lt;FQL&gt;&lt;Q&gt;US5324571083^FESG_RATING(NOW,NOW,,"ABS")&lt;/Q&gt;&lt;R&gt;1&lt;/R&gt;&lt;C&gt;1&lt;/C&gt;&lt;D xsi:type="xsd:double"&gt;2.9&lt;/D&gt;&lt;/FQL&gt;&lt;FQL&gt;&lt;Q&gt;US5324571083^FESG_DATE(NOW,NOW,,"DATE")&lt;/Q&gt;&lt;R&gt;1&lt;/R&gt;&lt;C&gt;1&lt;/C&gt;&lt;D xsi:type="xsd:string"&gt;06/21/2021&lt;/D&gt;&lt;/FQL&gt;&lt;FQL&gt;&lt;Q&gt;US22160K1051^FESG_RATING(NOW,NOW,,"ABS")&lt;/Q&gt;&lt;R&gt;1&lt;/R&gt;&lt;C&gt;1&lt;/C&gt;&lt;D xsi:type="xsd:double"&gt;2.4&lt;/D&gt;&lt;/FQL&gt;&lt;FQL&gt;&lt;Q&gt;US22160K1051^FESG_DATE(NOW,NOW,,"DATE")&lt;/Q&gt;&lt;R&gt;1&lt;/R&gt;&lt;C&gt;1&lt;/C&gt;&lt;D xsi:type="xsd:string"&gt;06/21/2021&lt;/D&gt;&lt;/FQL&gt;&lt;FQL&gt;&lt;Q&gt;US4385161066^FESG_RATING(NOW,NOW,,"ABS")&lt;/Q&gt;&lt;R&gt;1&lt;/R&gt;&lt;C&gt;1&lt;/C&gt;&lt;D xsi:type="xsd:double"&gt;3.1&lt;/D&gt;&lt;/FQL&gt;&lt;FQL&gt;&lt;Q&gt;US4385161066^FESG_DATE(NOW,NOW,,"DATE")&lt;/Q&gt;&lt;R&gt;1&lt;/R&gt;&lt;C&gt;1&lt;/C&gt;&lt;D xsi:type="xsd:string"&gt;06/21/2021&lt;/D&gt;&lt;/FQL&gt;&lt;FQL&gt;&lt;Q&gt;US1729674242^FESG_RATING(NOW,NOW,,"ABS")&lt;/Q&gt;&lt;R&gt;1&lt;/R&gt;&lt;C&gt;1&lt;/C&gt;&lt;D xsi:type="xsd:double"&gt;4.3&lt;/D&gt;&lt;/FQL&gt;&lt;FQL&gt;&lt;Q&gt;US1729674242^FESG_DATE(NOW,NOW,,"DATE")&lt;/Q&gt;&lt;R&gt;1&lt;/R&gt;&lt;C&gt;1&lt;/C&gt;&lt;D xsi:type="xsd:string"&gt;06/21/2021&lt;/D&gt;&lt;/FQL&gt;&lt;FQL&gt;&lt;Q&gt;US7475251036^FESG_RATING(NOW,NOW,,"ABS")&lt;/Q&gt;&lt;R&gt;1&lt;/R&gt;&lt;C&gt;1&lt;/C&gt;&lt;D xsi:type="xsd:double"&gt;3.8&lt;/D&gt;&lt;/FQL&gt;&lt;FQL&gt;&lt;Q&gt;US7475251036^FESG_DATE(NOW,NOW,,"DATE")&lt;/Q&gt;&lt;R&gt;1&lt;/R&gt;&lt;C&gt;1&lt;/C&gt;&lt;D xsi:type="xsd:string"&gt;06/21/2021&lt;/D&gt;&lt;/FQL&gt;&lt;FQL&gt;&lt;Q&gt;US2358511028^FESG_RATING(NOW,NOW,,"ABS")&lt;/Q&gt;&lt;R&gt;1&lt;/R&gt;&lt;C&gt;1&lt;/C&gt;&lt;D xsi:type="xsd:double"&gt;2.8&lt;/D&gt;&lt;/FQL&gt;&lt;FQL&gt;&lt;Q&gt;US2358511028^FESG_DATE(NOW,NOW,,"DATE")&lt;/Q&gt;&lt;R&gt;1&lt;/R&gt;&lt;C&gt;1&lt;/C&gt;&lt;D xsi:type="xsd:string"&gt;06/21/2021&lt;/D&gt;&lt;/FQL&gt;&lt;FQL&gt;&lt;Q&gt;US9078181081^FESG_RATING(NOW,NOW,,"ABS")&lt;/Q&gt;&lt;R&gt;1&lt;/R&gt;&lt;C&gt;1&lt;/C&gt;&lt;D xsi:type="xsd:double"&gt;3.1&lt;/D&gt;&lt;/FQL&gt;&lt;FQL&gt;&lt;Q&gt;US9078181081^FESG_DATE(NOW,NOW,,"DATE")&lt;/Q&gt;&lt;R&gt;1&lt;/R&gt;&lt;C&gt;1&lt;/C&gt;&lt;D xsi:type="xsd:string"&gt;06/21/2021&lt;/D&gt;&lt;/FQL&gt;&lt;FQL&gt;&lt;Q&gt;US65339F1012^FESG_RATING(NOW,NOW,,"ABS")&lt;/Q&gt;&lt;R&gt;1&lt;/R&gt;&lt;C&gt;1&lt;/C&gt;&lt;D xsi:type="xsd:double"&gt;2.5&lt;/D&gt;&lt;/FQL&gt;&lt;FQL&gt;&lt;Q&gt;US65339F1012^FESG_DATE(NOW,NOW,,"DATE")&lt;/Q&gt;&lt;R&gt;1&lt;/R&gt;&lt;C&gt;1&lt;/C&gt;&lt;D xsi:type="xsd:string"&gt;06/21/2021&lt;/D&gt;&lt;/FQL&gt;&lt;FQL&gt;&lt;Q&gt;GB00B10RZP78^FESG_RATING(NOW,NOW,,"ABS")&lt;/Q&gt;&lt;R&gt;1&lt;/R&gt;&lt;C&gt;1&lt;/C&gt;&lt;D xsi:type="xsd:double"&gt;4.4&lt;/D&gt;&lt;/FQL&gt;&lt;FQL&gt;&lt;Q&gt;GB00B10RZP78^FESG_DATE(NOW,NOW,,"DATE")&lt;/Q&gt;&lt;R&gt;1&lt;/R&gt;&lt;C&gt;1&lt;/C&gt;&lt;D xsi:type="xsd:string"&gt;06/21/2021&lt;/D&gt;&lt;/FQL&gt;&lt;FQL&gt;&lt;Q&gt;HK0000069689^FESG_RATING(NOW,NOW,,"ABS")&lt;/Q&gt;&lt;R&gt;1&lt;/R&gt;&lt;C&gt;1&lt;/C&gt;&lt;D xsi:type="xsd:double"&gt;2.9&lt;/D&gt;&lt;/FQL&gt;&lt;FQL&gt;&lt;Q&gt;HK0000069689^FESG_DATE(NOW,NOW,,"DATE")&lt;/Q&gt;&lt;R&gt;1&lt;/R&gt;&lt;C&gt;1&lt;/C&gt;&lt;D xsi:type="xsd:string"&gt;06/21/2021&lt;/D&gt;&lt;/FQL&gt;&lt;FQL&gt;&lt;Q&gt;IE00BZ12WP82^FESG_RATING(NOW,NOW,,"ABS")&lt;/Q&gt;&lt;R&gt;1&lt;/R&gt;&lt;C&gt;1&lt;/C&gt;&lt;D xsi:type="xsd:double"&gt;3.7&lt;/D&gt;&lt;/FQL&gt;&lt;FQL&gt;&lt;Q&gt;IE00BZ12WP82^FESG_DATE(NOW,NOW,,"DATE")&lt;/Q&gt;&lt;R&gt;1&lt;/R&gt;&lt;C&gt;1&lt;/C&gt;&lt;D xsi:type="xsd:string"&gt;06/21/2021&lt;/D&gt;&lt;/FQL&gt;&lt;FQL&gt;&lt;Q&gt;US0311621009^FESG_RATING(NOW,NOW,,"ABS")&lt;/Q&gt;&lt;R&gt;1&lt;/R&gt;&lt;C&gt;1&lt;/C&gt;&lt;D xsi:type="xsd:double"&gt;3.5&lt;/D&gt;&lt;/FQL&gt;&lt;FQL&gt;&lt;Q&gt;US0311621009^FESG_DATE(NOW,NOW,,"DATE")&lt;/Q&gt;&lt;R&gt;1&lt;/R&gt;&lt;C&gt;1&lt;/C&gt;&lt;D xsi:type="xsd:string"&gt;06/21/2021&lt;/D&gt;&lt;/FQL&gt;&lt;FQL&gt;&lt;Q&gt;US0970231058^FESG_RATING(NOW,NOW,,"ABS")&lt;/Q&gt;&lt;R&gt;1&lt;/R&gt;&lt;C&gt;1&lt;/C&gt;&lt;D xsi:type="xsd:double"&gt;2.2&lt;/D&gt;&lt;/FQL&gt;&lt;FQL&gt;&lt;Q&gt;US0970231058^FESG_DATE(NOW,NOW,,"DATE")&lt;/Q&gt;&lt;R&gt;1&lt;/R&gt;&lt;C&gt;1&lt;/C&gt;&lt;D xsi:type="xsd:string"&gt;06/21/2021&lt;/D&gt;&lt;/FQL&gt;&lt;FQL&gt;&lt;Q&gt;US1101221083^FESG_RATING(NOW,NOW,,"ABS")&lt;/Q&gt;&lt;R&gt;1&lt;/R&gt;&lt;C&gt;1&lt;/C&gt;&lt;D xsi:type="xsd:double"&gt;2.5&lt;/D&gt;&lt;/FQL&gt;&lt;FQL&gt;&lt;Q&gt;US1101221083^FESG_DATE(NOW,NOW,,"DATE")&lt;/Q&gt;&lt;R&gt;1&lt;/R&gt;&lt;C&gt;1&lt;/C&gt;&lt;D xsi:type="xsd:string"&gt;06/21/2021&lt;/D&gt;&lt;/FQL&gt;&lt;FQL&gt;&lt;Q&gt;US5486611073^FESG_RATING(NOW,NOW,,"ABS")&lt;/Q&gt;&lt;R&gt;1&lt;/R&gt;&lt;C&gt;1&lt;/C&gt;&lt;D xsi:type="xsd:double"&gt;3&lt;/D&gt;&lt;/FQL&gt;&lt;FQL&gt;&lt;Q&gt;US5486611073^FESG_DATE(NOW,NOW,,"DATE")&lt;/Q&gt;&lt;R&gt;1&lt;/R&gt;&lt;C&gt;1&lt;/C&gt;&lt;D xsi:type="xsd:string"&gt;06/21/2021&lt;/D&gt;&lt;/FQL&gt;&lt;FQL&gt;&lt;Q&gt;US7181721090^FESG_RATING(NOW,NOW,,"ABS")&lt;/Q&gt;&lt;R&gt;1&lt;/R&gt;&lt;C&gt;1&lt;/C&gt;&lt;D xsi:type="xsd:double"&gt;4.2&lt;/D&gt;&lt;/FQL&gt;&lt;FQL&gt;&lt;Q&gt;US7181721090^FESG_DATE(NOW,NOW,,"DATE")&lt;/Q&gt;&lt;R&gt;1&lt;/R&gt;&lt;C&gt;1&lt;/C&gt;&lt;D xsi:type="xsd:string"&gt;06/21/2021&lt;/D&gt;&lt;/FQL&gt;&lt;FQL&gt;&lt;Q&gt;DE0007164600^FESG_RATING(NOW,NOW,,"ABS")&lt;/Q&gt;&lt;R&gt;1&lt;/R&gt;&lt;C&gt;1&lt;/C&gt;&lt;D xsi:type="xsd:double"&gt;3.7&lt;/D&gt;&lt;/FQL&gt;&lt;FQL&gt;&lt;Q&gt;DE0007164600^FESG_DATE(NOW,NOW,,"DATE")&lt;/Q&gt;&lt;R&gt;1&lt;/R&gt;&lt;C&gt;1&lt;/C&gt;&lt;D xsi:type="xsd:string"&gt;06/21/2021&lt;/D&gt;&lt;/FQL&gt;&lt;FQL&gt;&lt;Q&gt;JP3435000009^FESG_RATING(NOW,NOW,,"ABS")&lt;/Q&gt;&lt;R&gt;1&lt;/R&gt;&lt;C&gt;1&lt;/C&gt;&lt;D xsi:type="xsd:double"&gt;3.9&lt;/D&gt;&lt;/FQL&gt;&lt;FQL&gt;&lt;Q&gt;JP3435000009^FESG_DATE(NOW,NOW,,"DATE")&lt;/Q&gt;&lt;R&gt;1&lt;/R&gt;&lt;C&gt;1&lt;/C&gt;&lt;D xsi:type="xsd:string"&gt;06/21/2021&lt;/D&gt;&lt;/FQL&gt;&lt;FQL&gt;&lt;Q&gt;GB0009895292^FESG_RATING(NOW,NOW,,"ABS")&lt;/Q&gt;&lt;R&gt;1&lt;/R&gt;&lt;C&gt;1&lt;/C&gt;&lt;D xsi:type="xsd:double"&gt;3.5&lt;/D&gt;&lt;/FQL&gt;&lt;FQL&gt;&lt;Q&gt;GB0009895292^FESG_DATE(NOW,NOW,,"DATE")&lt;/Q&gt;&lt;R&gt;1&lt;/R&gt;&lt;C&gt;1&lt;/C&gt;&lt;D xsi:type="xsd:string"&gt;06/21/2021&lt;/D&gt;&lt;/FQL&gt;&lt;FQL&gt;&lt;Q&gt;CA7800871021^FESG_RATING(NOW,NOW,,"ABS")&lt;/Q&gt;&lt;R&gt;0&lt;/R&gt;&lt;C&gt;0&lt;/C&gt;&lt;/FQL&gt;&lt;FQL&gt;&lt;Q&gt;CA7800871021^FESG_DATE(NOW,NOW,,"DATE")&lt;/Q&gt;&lt;R&gt;0&lt;/R&gt;&lt;C&gt;0&lt;/C&gt;&lt;/FQL&gt;&lt;FQL&gt;&lt;Q&gt;US8552441094^FESG_RATING(NOW,NOW,,"ABS")&lt;/Q&gt;&lt;R&gt;1&lt;/R&gt;&lt;C&gt;1&lt;/C&gt;&lt;D xsi:type="xsd:double"&gt;3.1&lt;/D&gt;&lt;/FQL&gt;&lt;FQL&gt;&lt;Q&gt;US8552441094^FESG_DATE(NOW,NOW,,"DATE")&lt;/Q&gt;&lt;R&gt;1&lt;/R&gt;&lt;C&gt;1&lt;/C&gt;&lt;D xsi:type="xsd:string"&gt;06/21/2021&lt;/D&gt;&lt;/FQL&gt;&lt;FQL&gt;&lt;Q&gt;US68389X1054^FESG_RATING(NOW,NOW,,"ABS")&lt;/Q&gt;&lt;R&gt;1&lt;/R&gt;&lt;C&gt;1&lt;/C&gt;&lt;D xsi:type="xsd:double"&gt;3.1&lt;/D&gt;&lt;/FQL&gt;&lt;FQL&gt;&lt;Q&gt;US68389X1054^FESG_DATE(NOW,NOW,,"DATE")&lt;/Q&gt;&lt;R&gt;1&lt;/R&gt;&lt;C&gt;1&lt;/C&gt;&lt;D xsi:type="xsd:string"&gt;06/21/2021&lt;/D&gt;&lt;/FQL&gt;&lt;FQL&gt;&lt;Q&gt;US1491231015^FESG_RATING(NOW,NOW,,"ABS")&lt;/Q&gt;&lt;R&gt;1&lt;/R&gt;&lt;C&gt;1&lt;/C&gt;&lt;D xsi:type="xsd:double"&gt;2.6&lt;/D&gt;&lt;/FQL&gt;&lt;FQL&gt;&lt;Q&gt;US1491231015^FESG_DATE(NOW,NOW,,"DATE")&lt;/Q&gt;&lt;R&gt;1&lt;/R&gt;&lt;C&gt;1&lt;/C&gt;&lt;D xsi:type="xsd:string"&gt;06/21/2021&lt;/D&gt;&lt;/FQL&gt;&lt;FQL&gt;&lt;Q&gt;DE0007236101^FESG_RATING(NOW,NOW,,"ABS")&lt;/Q&gt;&lt;R&gt;1&lt;/R&gt;&lt;C&gt;1&lt;/C&gt;&lt;D xsi:type="xsd:double"&gt;4.1&lt;/D&gt;&lt;/FQL&gt;&lt;FQL&gt;&lt;Q&gt;DE0007236101^FESG_DATE(NOW,NOW,,"DATE")&lt;/Q&gt;&lt;R&gt;1&lt;/R&gt;&lt;C&gt;1&lt;/C&gt;&lt;D xsi:type="xsd:string"&gt;06/21/2021&lt;/D&gt;&lt;/FQL&gt;&lt;FQL&gt;&lt;Q&gt;FR0000120271^FESG_RATING(NOW,NOW,,"ABS")&lt;/Q&gt;&lt;R&gt;1&lt;/R&gt;&lt;C&gt;1&lt;/C&gt;&lt;D xsi:type="xsd:double"&gt;4.5&lt;/D&gt;&lt;/FQL&gt;&lt;FQL&gt;&lt;Q&gt;FR0000120271^FESG_DATE(NOW,NOW,,"DATE")&lt;/Q&gt;&lt;R&gt;1&lt;/R&gt;&lt;C&gt;1&lt;/C&gt;&lt;D xsi:type="xsd:string"&gt;06/21/2021&lt;/D&gt;&lt;/FQL&gt;&lt;FQL&gt;&lt;Q&gt;CA82509L1076^FESG_RATING(NOW,NOW,,"ABS")&lt;/Q&gt;&lt;R&gt;1&lt;/R&gt;&lt;C&gt;1&lt;/C&gt;&lt;D xsi:type="xsd:double"&gt;1.5&lt;/D&gt;&lt;/FQL&gt;&lt;FQL&gt;&lt;Q&gt;CA82509L1076^FESG_DATE(NOW,NOW,,"DATE")&lt;/Q&gt;&lt;R&gt;1&lt;/R&gt;&lt;C&gt;1&lt;/C&gt;&lt;D xsi:type="xsd:string"&gt;06/21/2021&lt;/D&gt;&lt;/FQL&gt;&lt;FQL&gt;&lt;Q&gt;US0382221051^FESG_RATING(NOW,NOW,,"ABS")&lt;/Q&gt;&lt;R&gt;1&lt;/R&gt;&lt;C&gt;1&lt;/C&gt;&lt;D xsi:type="xsd:double"&gt;3.3&lt;/D&gt;&lt;/FQL&gt;&lt;FQL&gt;&lt;Q&gt;US0382221051^FESG_DATE(NOW,NOW,,"DATE")&lt;/Q&gt;&lt;R&gt;1&lt;/R&gt;&lt;C&gt;1&lt;/C&gt;&lt;D xsi:type="xsd:string"&gt;06/21/2021&lt;/D&gt;&lt;/FQL&gt;&lt;FQL&gt;&lt;Q&gt;US9113121068^FESG_RATING(NOW,NOW,,"ABS")&lt;/Q&gt;&lt;R&gt;1&lt;/R&gt;&lt;C&gt;1&lt;/C&gt;&lt;D xsi:type="xsd:double"&gt;3.2&lt;/D&gt;&lt;/FQL&gt;&lt;FQL&gt;&lt;Q&gt;US9113121068^FESG_DATE(NOW,NOW,,"DATE")&lt;/Q&gt;&lt;R&gt;1&lt;/R&gt;&lt;C&gt;1&lt;/C&gt;&lt;D xsi:type="xsd:string"&gt;06/21/2021&lt;/D&gt;&lt;/FQL&gt;&lt;FQL&gt;&lt;Q&gt;GB0005405286^FESG_RATING(NOW,NOW,,"ABS")&lt;/Q&gt;&lt;R&gt;1&lt;/R&gt;&lt;C&gt;1&lt;/C&gt;&lt;D xsi:type="xsd:double"&gt;3.8&lt;/D&gt;&lt;/FQL&gt;&lt;FQL&gt;&lt;Q&gt;GB0005405286^FESG_DATE(NOW,NOW,,"DATE")&lt;/Q&gt;&lt;R&gt;1&lt;/R&gt;&lt;C&gt;1&lt;/C&gt;&lt;D xsi:type="xsd:string"&gt;06/21/2021&lt;/D&gt;&lt;/FQL&gt;&lt;FQL&gt;&lt;Q&gt;US4592001014^FESG_RATING(NOW,NOW,,"ABS")&lt;/Q&gt;&lt;R&gt;1&lt;/R&gt;&lt;C&gt;1&lt;/C&gt;&lt;D xsi:type="xsd:double"&gt;3.7&lt;/D&gt;&lt;/FQL&gt;&lt;FQL&gt;&lt;Q&gt;US4592001014^FESG_DATE(NOW,NOW,,"DATE")&lt;/Q&gt;&lt;R&gt;1&lt;/R&gt;&lt;C&gt;1&lt;/C&gt;&lt;D xsi:type="xsd:string"&gt;06/21/2021&lt;/D&gt;&lt;/FQL&gt;&lt;FQL&gt;&lt;Q&gt;US2441991054^FESG_RATING(NOW,NOW,,"ABS")&lt;/Q&gt;&lt;R&gt;1&lt;/R&gt;&lt;C&gt;1&lt;/C&gt;&lt;D xsi:type="xsd:double"&gt;3&lt;/D&gt;&lt;/FQL&gt;&lt;FQL&gt;&lt;Q&gt;US2441991054^FESG_DATE(NOW,NOW,,"DATE")&lt;/Q&gt;&lt;R&gt;1&lt;/R&gt;&lt;C&gt;1&lt;/C&gt;&lt;D xsi:type="xsd:string"&gt;06/21/2021&lt;/D&gt;&lt;/FQL&gt;&lt;FQL&gt;&lt;Q&gt;CA8911605092^FESG_RATING(NOW,NOW,,"ABS")&lt;/Q&gt;&lt;R&gt;0&lt;/R&gt;&lt;C&gt;0&lt;/C&gt;&lt;/FQL&gt;&lt;FQL&gt;&lt;Q&gt;CA8911605092^FESG_DATE(NOW,NOW,,"DATE")&lt;/Q&gt;&lt;R&gt;0&lt;/R&gt;&lt;C&gt;0&lt;/C&gt;&lt;/FQL&gt;&lt;FQL&gt;&lt;Q&gt;US75513E1010^FESG_RATING(NOW,NOW,,"ABS")&lt;/Q&gt;&lt;R&gt;1&lt;/R&gt;&lt;C&gt;1&lt;/C&gt;&lt;D xsi:type="xsd:double"&gt;2.8&lt;/D&gt;&lt;/FQL&gt;&lt;FQL&gt;&lt;Q&gt;US75513E1010^FESG_DATE(NOW,NOW,,"DATE")&lt;/Q&gt;&lt;R&gt;1&lt;/R&gt;&lt;C&gt;1&lt;/C&gt;&lt;D xsi:type="xsd:string"&gt;06/21/2021&lt;/D&gt;&lt;/FQL&gt;&lt;FQL&gt;&lt;Q&gt;AU000000CBA7^FESG_RATING(NOW,NOW,,"ABS")&lt;/Q&gt;&lt;R&gt;1&lt;/R&gt;&lt;C&gt;1&lt;/C&gt;&lt;D xsi:type="xsd:double"&gt;4.2&lt;/D&gt;&lt;/FQL&gt;&lt;FQL&gt;&lt;Q&gt;AU000000CBA7^FESG_DATE(NOW,NOW,,"DATE")&lt;/Q&gt;&lt;R&gt;1&lt;/R&gt;&lt;C&gt;1&lt;/C&gt;&lt;D xsi:type="xsd:string"&gt;06/21/2021&lt;/D&gt;&lt;/FQL&gt;&lt;FQL&gt;&lt;Q&gt;US3696041033^FESG_RATING(NOW,NOW,,"ABS")&lt;/Q&gt;&lt;R&gt;1&lt;/R&gt;&lt;C&gt;1&lt;/C&gt;&lt;D xsi:type="xsd:double"&gt;2.6&lt;/D&gt;&lt;/FQL&gt;&lt;FQL&gt;&lt;Q&gt;US3696041033^FESG_DATE(NOW,NOW,,"DATE")&lt;/Q&gt;&lt;R&gt;1&lt;/R&gt;&lt;C&gt;1&lt;/C&gt;&lt;D xsi:type="xsd:string"&gt;06/21/2021&lt;/D&gt;&lt;/FQL&gt;&lt;FQL&gt;&lt;Q&gt;DK0060534915^FESG_RATING(NOW,NOW,,"ABS")&lt;/Q&gt;&lt;R&gt;1&lt;/R&gt;&lt;C&gt;1&lt;/C&gt;&lt;D xsi:type="xsd:double"&gt;3.4&lt;/D&gt;&lt;/FQL&gt;&lt;FQL&gt;&lt;Q&gt;DK0060534915^FESG_DATE(NOW,NOW,,"DATE")&lt;/Q&gt;&lt;R&gt;1&lt;/R&gt;&lt;C&gt;1&lt;/C&gt;&lt;D xsi:type="xsd:string"&gt;06/21/2021&lt;/D&gt;&lt;/FQL&gt;&lt;FQL&gt;&lt;Q&gt;FR0000120578^FESG_RATING(NOW,NOW,,"ABS")&lt;/Q&gt;&lt;R&gt;1&lt;/R&gt;&lt;C&gt;</t>
        </r>
      </text>
    </comment>
    <comment ref="A88" authorId="0" shapeId="0" xr:uid="{73724965-22A3-49D8-9A93-D6757AA5751E}">
      <text>
        <r>
          <rPr>
            <b/>
            <sz val="9"/>
            <color indexed="81"/>
            <rFont val="Tahoma"/>
            <family val="2"/>
          </rPr>
          <t>1&lt;/C&gt;&lt;D xsi:type="xsd:double"&gt;3.9&lt;/D&gt;&lt;/FQL&gt;&lt;FQL&gt;&lt;Q&gt;FR0000120578^FESG_DATE(NOW,NOW,,"DATE")&lt;/Q&gt;&lt;R&gt;1&lt;/R&gt;&lt;C&gt;1&lt;/C&gt;&lt;D xsi:type="xsd:string"&gt;06/21/2021&lt;/D&gt;&lt;/FQL&gt;&lt;FQL&gt;&lt;Q&gt;US38141G1040^FESG_RATING(NOW,NOW,,"ABS")&lt;/Q&gt;&lt;R&gt;1&lt;/R&gt;&lt;C&gt;1&lt;/C&gt;&lt;D xsi:type="xsd:double"&gt;3.3&lt;/D&gt;&lt;/FQL&gt;&lt;FQL&gt;&lt;Q&gt;US38141G1040^FESG_DATE(NOW,NOW,,"DATE")&lt;/Q&gt;&lt;R&gt;1&lt;/R&gt;&lt;C&gt;1&lt;/C&gt;&lt;D xsi:type="xsd:string"&gt;06/21/2021&lt;/D&gt;&lt;/FQL&gt;&lt;FQL&gt;&lt;Q&gt;JP3436100006^FESG_RATING(NOW,NOW,,"ABS")&lt;/Q&gt;&lt;R&gt;1&lt;/R&gt;&lt;C&gt;1&lt;/C&gt;&lt;D xsi:type="xsd:double"&gt;3.3&lt;/D&gt;&lt;/FQL&gt;&lt;FQL&gt;&lt;Q&gt;JP3436100006^FESG_DATE(NOW,NOW,,"DATE")&lt;/Q&gt;&lt;R&gt;1&lt;/R&gt;&lt;C&gt;1&lt;/C&gt;&lt;D xsi:type="xsd:string"&gt;06/21/2021&lt;/D&gt;&lt;/FQL&gt;&lt;FQL&gt;&lt;Q&gt;US88579Y1010^FESG_RATING(NOW,NOW,,"ABS")&lt;/Q&gt;&lt;R&gt;1&lt;/R&gt;&lt;C&gt;1&lt;/C&gt;&lt;D xsi:type="xsd:double"&gt;3.9&lt;/D&gt;&lt;/FQL&gt;&lt;FQL&gt;&lt;Q&gt;US88579Y1010^FESG_DATE(NOW,NOW,,"DATE")&lt;/Q&gt;&lt;R&gt;1&lt;/R&gt;&lt;C&gt;1&lt;/C&gt;&lt;D xsi:type="xsd:string"&gt;06/21/2021&lt;/D&gt;&lt;/FQL&gt;&lt;FQL&gt;&lt;Q&gt;US6174464486^FESG_RATING(NOW,NOW,,"ABS")&lt;/Q&gt;&lt;R&gt;1&lt;/R&gt;&lt;C&gt;1&lt;/C&gt;&lt;D xsi:type="xsd:double"&gt;3.5&lt;/D&gt;&lt;/FQL&gt;&lt;FQL&gt;&lt;Q&gt;US6174464486^FESG_DATE(NOW,NOW,,"DATE")&lt;/Q&gt;&lt;R&gt;1&lt;/R&gt;&lt;C&gt;1&lt;/C&gt;&lt;D xsi:type="xsd:string"&gt;06/21/2021&lt;/D&gt;&lt;/FQL&gt;&lt;FQL&gt;&lt;Q&gt;US09247X1019^FESG_RATING(NOW,NOW,,"ABS")&lt;/Q&gt;&lt;R&gt;1&lt;/R&gt;&lt;C&gt;1&lt;/C&gt;&lt;D xsi:type="xsd:double"&gt;4&lt;/D&gt;&lt;/FQL&gt;&lt;FQL&gt;&lt;Q&gt;US09247X1019^FESG_DATE(NOW,NOW,,"DATE")&lt;/Q&gt;&lt;R&gt;1&lt;/R&gt;&lt;C&gt;1&lt;/C&gt;&lt;D xsi:type="xsd:string"&gt;06/21/2021&lt;/D&gt;&lt;/FQL&gt;&lt;FQL&gt;&lt;Q&gt;US8085131055^FESG_RATING(NOW,NOW,,"ABS")&lt;/Q&gt;&lt;R&gt;1&lt;/R&gt;&lt;C&gt;1&lt;/C&gt;&lt;D xsi:type="xsd:double"&gt;2.5&lt;/D&gt;&lt;/FQL&gt;&lt;FQL&gt;&lt;Q&gt;US8085131055^FESG_DATE(NOW,NOW,,"DATE")&lt;/Q&gt;&lt;R&gt;1&lt;/R&gt;&lt;C&gt;1&lt;/C&gt;&lt;D xsi:type="xsd:string"&gt;06/21/2021&lt;/D&gt;&lt;/FQL&gt;&lt;FQL&gt;&lt;Q&gt;US03027X1000^FESG_RATING(NOW,NOW,,"ABS")&lt;/Q&gt;&lt;R&gt;1&lt;/R&gt;&lt;C&gt;1&lt;/C&gt;&lt;D xsi:type="xsd:double"&gt;2.6&lt;/D&gt;&lt;/FQL&gt;&lt;FQL&gt;&lt;Q&gt;US03027X1000^FESG_DATE(NOW,NOW,,"DATE")&lt;/Q&gt;&lt;R&gt;1&lt;/R&gt;&lt;C&gt;1&lt;/C&gt;&lt;D xsi:type="xsd:string"&gt;06/21/2021&lt;/D&gt;&lt;/FQL&gt;&lt;FQL&gt;&lt;Q&gt;DE0008404005^FESG_RATING(NOW,NOW,,"ABS")&lt;/Q&gt;&lt;R&gt;1&lt;/R&gt;&lt;C&gt;1&lt;/C&gt;&lt;D xsi:type="xsd:double"&gt;4.3&lt;/D&gt;&lt;/FQL&gt;&lt;FQL&gt;&lt;Q&gt;DE0008404005^FESG_DATE(NOW,NOW,,"DATE")&lt;/Q&gt;&lt;R&gt;1&lt;/R&gt;&lt;C&gt;1&lt;/C&gt;&lt;D xsi:type="xsd:string"&gt;06/21/2021&lt;/D&gt;&lt;/FQL&gt;&lt;FQL&gt;&lt;Q&gt;US5398301094^FESG_RATING(NOW,NOW,,"ABS")&lt;/Q&gt;&lt;R&gt;1&lt;/R&gt;&lt;C&gt;1&lt;/C&gt;&lt;D xsi:type="xsd:double"&gt;3.5&lt;/D&gt;&lt;/FQL&gt;&lt;FQL&gt;&lt;Q&gt;US5398301094^FESG_DATE(NOW,NOW,,"DATE")&lt;/Q&gt;&lt;R&gt;1&lt;/R&gt;&lt;C&gt;1&lt;/C&gt;&lt;D xsi:type="xsd:string"&gt;06/21/2021&lt;/D&gt;&lt;/FQL&gt;&lt;FQL&gt;&lt;Q&gt;AU000000BHP4^FESG_RATING(NOW,NOW,,"ABS")&lt;/Q&gt;&lt;R&gt;1&lt;/R&gt;&lt;C&gt;1&lt;/C&gt;&lt;D xsi:type="xsd:double"&gt;4.6&lt;/D&gt;&lt;/FQL&gt;&lt;FQL&gt;&lt;Q&gt;AU000000BHP4^FESG_DATE(NOW,NOW,,"DATE")&lt;/Q&gt;&lt;R&gt;1&lt;/R&gt;&lt;C&gt;1&lt;/C&gt;&lt;D xsi:type="xsd:string"&gt;06/21/2021&lt;/D&gt;&lt;/FQL&gt;&lt;FQL&gt;&lt;Q&gt;US90353T1007^FESG_RATING(NOW,NOW,,"ABS")&lt;/Q&gt;&lt;R&gt;1&lt;/R&gt;&lt;C&gt;1&lt;/C&gt;&lt;D xsi:type="xsd:double"&gt;2.3&lt;/D&gt;&lt;/FQL&gt;&lt;FQL&gt;&lt;Q&gt;US90353T1007^FESG_DATE(NOW,NOW,,"DATE")&lt;/Q&gt;&lt;R&gt;1&lt;/R&gt;&lt;C&gt;1&lt;/C&gt;&lt;D xsi:type="xsd:string"&gt;06/21/2021&lt;/D&gt;&lt;/FQL&gt;&lt;FQL&gt;&lt;Q&gt;US4612021034^FESG_RATING(NOW,NOW,,"ABS")&lt;/Q&gt;&lt;R&gt;1&lt;/R&gt;&lt;C&gt;1&lt;/C&gt;&lt;D xsi:type="xsd:double"&gt;2.8&lt;/D&gt;&lt;/FQL&gt;&lt;FQL&gt;&lt;Q&gt;US4612021034^FESG_DATE(NOW,NOW,,"DATE")&lt;/Q&gt;&lt;R&gt;1&lt;/R&gt;&lt;C&gt;1&lt;/C&gt;&lt;D xsi:type="xsd:string"&gt;06/21/2021&lt;/D&gt;&lt;/FQL&gt;&lt;FQL&gt;&lt;Q&gt;US87612E1064^FESG_RATING(NOW,NOW,,"ABS")&lt;/Q&gt;&lt;R&gt;1&lt;/R&gt;&lt;C&gt;1&lt;/C&gt;&lt;D xsi:type="xsd:double"&gt;3.6&lt;/D&gt;&lt;/FQL&gt;&lt;FQL&gt;&lt;Q&gt;US87612E1064^FESG_DATE(NOW,NOW,,"DATE")&lt;/Q&gt;&lt;R&gt;1&lt;/R&gt;&lt;C&gt;1&lt;/C&gt;&lt;D xsi:type="xsd:string"&gt;06/21/2021&lt;/D&gt;&lt;/FQL&gt;&lt;FQL&gt;&lt;Q&gt;US5951121038^FESG_RATING(NOW,NOW,,"ABS")&lt;/Q&gt;&lt;R&gt;1&lt;/R&gt;&lt;C&gt;1&lt;/C&gt;&lt;D xsi:type="xsd:double"&gt;3&lt;/D&gt;&lt;/FQL&gt;&lt;FQL&gt;&lt;Q&gt;US5951121038^FESG_DATE(NOW,NOW,,"DATE")&lt;/Q&gt;&lt;R&gt;1&lt;/R&gt;&lt;C&gt;1&lt;/C&gt;&lt;D xsi:type="xsd:string"&gt;06/21/2021&lt;/D&gt;&lt;/FQL&gt;&lt;FQL&gt;&lt;Q&gt;US1266501006^FESG_RATING(NOW,NOW,,"ABS")&lt;/Q&gt;&lt;R&gt;1&lt;/R&gt;&lt;C&gt;1&lt;/C&gt;&lt;D xsi:type="xsd:double"&gt;3.4&lt;/D&gt;&lt;/FQL&gt;&lt;FQL&gt;&lt;Q&gt;US1266501006^FESG_DATE(NOW,NOW,,"DATE")&lt;/Q&gt;&lt;R&gt;1&lt;/R&gt;&lt;C&gt;1&lt;/C&gt;&lt;D xsi:type="xsd:string"&gt;06/21/2021&lt;/D&gt;&lt;/FQL&gt;&lt;FQL&gt;&lt;Q&gt;US81762P1021^FESG_RATING(NOW,NOW,,"ABS")&lt;/Q&gt;&lt;R&gt;1&lt;/R&gt;&lt;C&gt;1&lt;/C&gt;&lt;D xsi:type="xsd:double"&gt;2.3&lt;/D&gt;&lt;/FQL&gt;&lt;FQL&gt;&lt;Q&gt;US81762P1021^FESG_DATE(NOW,NOW,,"DATE")&lt;/Q&gt;&lt;R&gt;1&lt;/R&gt;&lt;C&gt;1&lt;/C&gt;&lt;D xsi:type="xsd:string"&gt;06/21/2021&lt;/D&gt;&lt;/FQL&gt;&lt;FQL&gt;&lt;Q&gt;GB0002374006^FESG_RATING(NOW,NOW,,"ABS")&lt;/Q&gt;&lt;R&gt;1&lt;/R&gt;&lt;C&gt;1&lt;/C&gt;&lt;D xsi:type="xsd:double"&gt;4.5&lt;/D&gt;&lt;/FQL&gt;&lt;FQL&gt;&lt;Q&gt;GB0002374006^FESG_DATE(NOW,NOW,,"DATE")&lt;/Q&gt;&lt;R&gt;1&lt;/R&gt;&lt;C&gt;1&lt;/C&gt;&lt;D xsi:type="xsd:string"&gt;06/21/2021&lt;/D&gt;&lt;/FQL&gt;&lt;FQL&gt;&lt;Q&gt;US09857L1089^FESG_RATING(NOW,NOW,,"ABS")&lt;/Q&gt;&lt;R&gt;1&lt;/R&gt;&lt;C&gt;1&lt;/C&gt;&lt;D xsi:type="xsd:double"&gt;2&lt;/D&gt;&lt;/FQL&gt;&lt;FQL&gt;&lt;Q&gt;US09857L1089^FESG_DATE(NOW,NOW,,"DATE")&lt;/Q&gt;&lt;R&gt;1&lt;/R&gt;&lt;C&gt;1&lt;/C&gt;&lt;D xsi:type="xsd:string"&gt;06/21/2021&lt;/D&gt;&lt;/FQL&gt;&lt;FQL&gt;&lt;Q&gt;US02209S1033^FESG_RATING(NOW,NOW,,"ABS")&lt;/Q&gt;&lt;R&gt;1&lt;/R&gt;&lt;C&gt;1&lt;/C&gt;&lt;D xsi:type="xsd:double"&gt;3.1&lt;/D&gt;&lt;/FQL&gt;&lt;FQL&gt;&lt;Q&gt;US02209S1033^FESG_DATE(NOW,NOW,,"DATE")&lt;/Q&gt;&lt;R&gt;1&lt;/R&gt;&lt;C&gt;1&lt;/C&gt;&lt;D xsi:type="xsd:string"&gt;06/21/2021&lt;/D&gt;&lt;/FQL&gt;&lt;FQL&gt;&lt;Q&gt;US0079031078^FESG_RATING(NOW,NOW,,"ABS")&lt;/Q&gt;&lt;R&gt;1&lt;/R&gt;&lt;C&gt;1&lt;/C&gt;&lt;D xsi:type="xsd:double"&gt;3.9&lt;/D&gt;&lt;/FQL&gt;&lt;FQL&gt;&lt;Q&gt;US0079031078^FESG_DATE(NOW,NOW,,"DATE")&lt;/Q&gt;&lt;R&gt;1&lt;/R&gt;&lt;C&gt;1&lt;/C&gt;&lt;D xsi:type="xsd:string"&gt;06/21/2021&lt;/D&gt;&lt;/FQL&gt;&lt;FQL&gt;&lt;Q&gt;FR0000120321^FESG_RATING(NOW,NOW,,"ABS")&lt;/Q&gt;&lt;R&gt;1&lt;/R&gt;&lt;C&gt;1&lt;/C&gt;&lt;D xsi:type="xsd:double"&gt;4.2&lt;/D&gt;&lt;/FQL&gt;&lt;FQL&gt;&lt;Q&gt;FR0000120321^FESG_DATE(NOW,NOW,,"DATE")&lt;/Q&gt;&lt;R&gt;1&lt;/R&gt;&lt;C&gt;1&lt;/C&gt;&lt;D xsi:type="xsd:string"&gt;06/21/2021&lt;/D&gt;&lt;/FQL&gt;&lt;FQL&gt;&lt;Q&gt;US0258161092^FESG_RATING(NOW,NOW,,"ABS")&lt;/Q&gt;&lt;R&gt;1&lt;/R&gt;&lt;C&gt;1&lt;/C&gt;&lt;D xsi:type="xsd:double"&gt;3.5&lt;/D&gt;&lt;/FQL&gt;&lt;FQL&gt;&lt;Q&gt;US0258161092^FESG_DATE(NOW,NOW,,"DATE")&lt;/Q&gt;&lt;R&gt;1&lt;/R&gt;&lt;C&gt;1&lt;/C&gt;&lt;D xsi:type="xsd:string"&gt;06/21/2021&lt;/D&gt;&lt;/FQL&gt;&lt;FQL&gt;&lt;Q&gt;AU000000CSL8^FESG_RATING(NOW,NOW,,"ABS")&lt;/Q&gt;&lt;R&gt;1&lt;/R&gt;&lt;C&gt;1&lt;/C&gt;&lt;D xsi:type="xsd:double"&gt;3.4&lt;/D&gt;&lt;/FQL&gt;&lt;FQL&gt;&lt;Q&gt;AU000000CSL8^FESG_DATE(NOW,NOW,,"DATE")&lt;/Q&gt;&lt;R&gt;1&lt;/R&gt;&lt;C&gt;1&lt;/C&gt;&lt;D xsi:type="xsd:string"&gt;06/21/2021&lt;/D&gt;&lt;/FQL&gt;&lt;FQL&gt;&lt;Q&gt;INE002A01018^FESG_RATING(NOW,NOW,,"ABS")&lt;/Q&gt;&lt;R&gt;1&lt;/R&gt;&lt;C&gt;1&lt;/C&gt;&lt;D xsi:type="xsd:double"&gt;2.9&lt;/D&gt;&lt;/FQL&gt;&lt;FQL&gt;&lt;Q&gt;INE002A01018^FESG_DATE(NOW,NOW,,"DATE")&lt;/Q&gt;&lt;R&gt;1&lt;/R&gt;&lt;C&gt;1&lt;/C&gt;&lt;D xsi:type="xsd:string"&gt;06/21/2021&lt;/D&gt;&lt;/FQL&gt;&lt;FQL&gt;&lt;Q&gt;ZAE000015889^FESG_RATING(NOW,NOW,,"ABS")&lt;/Q&gt;&lt;R&gt;1&lt;/R&gt;&lt;C&gt;1&lt;/C&gt;&lt;D xsi:type="xsd:double"&gt;2.6&lt;/D&gt;&lt;/FQL&gt;&lt;FQL&gt;&lt;Q&gt;ZAE000015889^FESG_DATE(NOW,NOW,,"DATE")&lt;/Q&gt;&lt;R&gt;1&lt;/R&gt;&lt;C&gt;1&lt;/C&gt;&lt;D xsi:type="xsd:string"&gt;06/21/2021&lt;/D&gt;&lt;/FQL&gt;&lt;FQL&gt;&lt;Q&gt;GB0009252882^FESG_RATING(NOW,NOW,,"ABS")&lt;/Q&gt;&lt;R&gt;1&lt;/R&gt;&lt;C&gt;1&lt;/C&gt;&lt;D xsi:type="xsd:double"&gt;4.2&lt;/D&gt;&lt;/FQL&gt;&lt;FQL&gt;&lt;Q&gt;GB0009252882^FESG_DATE(NOW,NOW,,"DATE")&lt;/Q&gt;&lt;R&gt;1&lt;/R&gt;&lt;C&gt;1&lt;/C&gt;&lt;D xsi:type="xsd:string"&gt;06/21/2021&lt;/D&gt;&lt;/FQL&gt;&lt;FQL&gt;&lt;Q&gt;US0367521038^FESG_RATING(NOW,NOW,,"ABS")&lt;/Q&gt;&lt;R&gt;1&lt;/R&gt;&lt;C&gt;1&lt;/C&gt;&lt;D xsi:type="xsd:double"&gt;2.8&lt;/D&gt;&lt;/FQL&gt;&lt;FQL&gt;&lt;Q&gt;US0367521038^FESG_DATE(NOW,NOW,,"DATE")&lt;/Q&gt;&lt;R&gt;1&lt;/R&gt;&lt;C&gt;1&lt;/C&gt;&lt;D xsi:type="xsd:string"&gt;06/21/2021&lt;/D&gt;&lt;/FQL&gt;&lt;FQL&gt;&lt;Q&gt;INE040A01034^FESG_RATING(NOW,NOW,,"ABS")&lt;/Q&gt;&lt;R&gt;0&lt;/R&gt;&lt;C&gt;0&lt;/C&gt;&lt;/FQL&gt;&lt;FQL&gt;&lt;Q&gt;INE040A01034^FESG_DATE(NOW,NOW,,"DATE")&lt;/Q&gt;&lt;R&gt;1&lt;/R&gt;&lt;C&gt;1&lt;/C&gt;&lt;D xsi:type="xsd:string"&gt;06/21/2021&lt;/D&gt;&lt;/FQL&gt;&lt;FQL&gt;&lt;Q&gt;US1255231003^FESG_RATING(NOW,NOW,,"ABS")&lt;/Q&gt;&lt;R&gt;1&lt;/R&gt;&lt;C&gt;1&lt;/C&gt;&lt;D xsi:type="xsd:double"&gt;3.2&lt;/D&gt;&lt;/FQL&gt;&lt;FQL&gt;&lt;Q&gt;US1255231003^FESG_DATE(NOW,NOW,,"DATE")&lt;/Q&gt;&lt;R&gt;1&lt;/R&gt;&lt;C&gt;1&lt;/C&gt;&lt;D xsi:type="xsd:string"&gt;06/21/2021&lt;/D&gt;&lt;/FQL&gt;&lt;FQL&gt;&lt;Q&gt;US31620M1062^FESG_RATING(NOW,NOW,,"ABS")&lt;/Q&gt;&lt;R&gt;1&lt;/R&gt;&lt;C&gt;1&lt;/C&gt;&lt;D xsi:type="xsd:double"&gt;2.9&lt;/D&gt;&lt;/FQL&gt;&lt;FQL&gt;&lt;Q&gt;US31620M1062^FESG_DATE(NOW,NOW,,"DATE")&lt;/Q&gt;&lt;R&gt;1&lt;/R&gt;&lt;C&gt;1&lt;/C&gt;&lt;D xsi:type="xsd:string"&gt;06/21/2021&lt;/D&gt;&lt;/FQL&gt;&lt;FQL&gt;&lt;Q&gt;US8522341036^FESG_RATING(NOW,NOW,,"ABS")&lt;/Q&gt;&lt;R&gt;1&lt;/R&gt;&lt;C&gt;1&lt;/C&gt;&lt;D xsi:type="xsd:double"&gt;2.1&lt;/D&gt;&lt;/FQL&gt;&lt;FQL&gt;&lt;Q&gt;US8522341036^FESG_DATE(NOW,NOW,,"DATE")&lt;/Q&gt;&lt;R&gt;1&lt;/R&gt;&lt;C&gt;1&lt;/C&gt;&lt;D xsi:type="xsd:string"&gt;06/21/2021&lt;/D&gt;&lt;/FQL&gt;&lt;FQL&gt;&lt;Q&gt;JP3236200006^FESG_RATING(NOW,NOW,,"ABS")&lt;/Q&gt;&lt;R&gt;1&lt;/R&gt;&lt;C&gt;1&lt;/C&gt;&lt;D xsi:type="xsd:double"&gt;1.4&lt;/D&gt;&lt;/FQL&gt;&lt;FQL&gt;&lt;Q&gt;JP3236200006^FESG_DATE(NOW,NOW,,"DATE")&lt;/Q&gt;&lt;R&gt;1&lt;/R&gt;&lt;C&gt;1&lt;/C&gt;&lt;D xsi:type="xsd:string"&gt;06/21/2021&lt;/D&gt;&lt;/FQL&gt;&lt;FQL&gt;&lt;Q&gt;US46120E6023^FESG_RATING(NOW,NOW,,"ABS")&lt;/Q&gt;&lt;R&gt;1&lt;/R&gt;&lt;C&gt;1&lt;/C&gt;&lt;D xsi:type="xsd:double"&gt;2&lt;/D&gt;&lt;/FQL&gt;&lt;FQL&gt;&lt;Q&gt;US46120E6023^FESG_DATE(NOW,NOW,,"DATE")&lt;/Q&gt;&lt;R&gt;1&lt;/R&gt;&lt;C&gt;1&lt;/C&gt;&lt;D xsi:type="xsd:string"&gt;06/21/2021&lt;/D&gt;&lt;/FQL&gt;&lt;FQL&gt;&lt;Q&gt;FR0000121972^FESG_RATING(NOW,NOW,,"ABS")&lt;/Q&gt;&lt;R&gt;1&lt;/R&gt;&lt;C&gt;1&lt;/C&gt;&lt;D xsi:type="xsd:double"&gt;4.5&lt;/D&gt;&lt;/FQL&gt;&lt;FQL&gt;&lt;Q&gt;FR0000121972^FESG_DATE(NOW,NOW,,"DATE")&lt;/Q&gt;&lt;R&gt;1&lt;/R&gt;&lt;C&gt;1&lt;/C&gt;&lt;D xsi:type="xsd:string"&gt;06/21/2021&lt;/D&gt;&lt;/FQL&gt;&lt;FQL&gt;&lt;Q&gt;US5128071082^FESG_RATING(NOW,NOW,,"ABS")&lt;/Q&gt;&lt;R&gt;1&lt;/R&gt;&lt;C&gt;1&lt;/C&gt;&lt;D xsi:type="xsd:double"&gt;2.9&lt;/D&gt;&lt;/FQL&gt;&lt;FQL&gt;&lt;Q&gt;US5128071082^FESG_DATE(NOW,NOW,,"DATE")&lt;/Q&gt;&lt;R&gt;1&lt;/R&gt;&lt;C&gt;1&lt;/C&gt;&lt;D xsi:type="xsd:string"&gt;06/21/2021&lt;/D&gt;&lt;/FQL&gt;&lt;FQL&gt;&lt;Q&gt;US16119P1084^FESG_RATING(NOW,NOW,,"ABS")&lt;/Q&gt;&lt;R&gt;1&lt;/R&gt;&lt;C&gt;1&lt;/C&gt;&lt;D xsi:type="xsd:double"&gt;1.4&lt;/D&gt;&lt;/FQL&gt;&lt;FQL&gt;&lt;Q&gt;US16119P1084^FESG_DATE(NOW,NOW,,"DATE")&lt;/Q&gt;&lt;R&gt;1&lt;/R&gt;&lt;C&gt;1&lt;/C&gt;&lt;D xsi:type="xsd:string"&gt;06/21/2021&lt;/D&gt;&lt;/FQL&gt;&lt;FQL&gt;&lt;Q&gt;US78409V1044^FESG_RATING(NOW,NOW,,"ABS")&lt;/Q&gt;&lt;R&gt;1&lt;/R&gt;&lt;C&gt;1&lt;/C&gt;&lt;D xsi:type="xsd:double"&gt;3.5&lt;/D&gt;&lt;/FQL&gt;&lt;FQL&gt;&lt;Q&gt;US78409V1044^FESG_DATE(NOW,NOW,,"DATE")&lt;/Q&gt;&lt;R&gt;1&lt;/R&gt;&lt;C&gt;1&lt;/C&gt;&lt;D xsi:type="xsd:string"&gt;06/21/2021&lt;/D&gt;&lt;/FQL&gt;&lt;FQL&gt;&lt;Q&gt;US6092071058^FESG_RATING(NOW,NOW,,"ABS")&lt;/Q&gt;&lt;R&gt;1&lt;/R&gt;&lt;C&gt;1&lt;/C&gt;&lt;D xsi:type="xsd:double"&gt;3&lt;/D&gt;&lt;/FQL&gt;&lt;FQL&gt;&lt;Q&gt;US6092071058^FESG_DATE(NOW,NOW,,"DATE")&lt;/Q&gt;&lt;R&gt;1&lt;/R&gt;&lt;C&gt;1&lt;/C&gt;&lt;D xsi:type="xsd:string"&gt;06/21/2021&lt;/D&gt;&lt;/FQL&gt;&lt;FQL&gt;&lt;Q&gt;GB0002875804^FESG_RATING(NOW,NOW,,"ABS")&lt;/Q&gt;&lt;R&gt;1&lt;/R&gt;&lt;C&gt;1&lt;/C&gt;&lt;D xsi:type="xsd:double"&gt;3.9&lt;/D&gt;&lt;/FQL&gt;&lt;FQL&gt;&lt;Q&gt;GB0002875804^FESG_DATE(NOW,NOW,,"DATE")&lt;/Q&gt;&lt;R&gt;1&lt;/R&gt;&lt;C&gt;1&lt;/C&gt;&lt;D xsi:type="xsd:string"&gt;06/21/2021&lt;/D&gt;&lt;/FQL&gt;&lt;FQL&gt;&lt;Q&gt;JP3970300004^FESG_RATING(NOW,NOW,,"ABS")&lt;/Q&gt;&lt;R&gt;1&lt;/R&gt;&lt;C&gt;1&lt;/C&gt;&lt;D xsi:type="xsd:double"&gt;4.1&lt;/D&gt;&lt;/FQL&gt;&lt;FQL&gt;&lt;Q&gt;JP3970300004^FESG_DATE(NOW,NOW,,"DATE")&lt;/Q&gt;&lt;R&gt;1&lt;/R&gt;&lt;C&gt;1&lt;/C&gt;&lt;D xsi:type="xsd:string"&gt;06/21/2021&lt;/D&gt;&lt;/FQL&gt;&lt;FQL&gt;&lt;Q&gt;GB0007980591^FESG_RATING(NOW,NOW,,"ABS")&lt;/Q&gt;&lt;R&gt;1&lt;/R&gt;&lt;C&gt;1&lt;/C&gt;&lt;D xsi:type="xsd:double"&gt;4.2&lt;/D&gt;&lt;/FQL&gt;&lt;FQL&gt;&lt;Q&gt;GB0007980591^FESG_DATE(NOW,NOW,,"DATE")&lt;/Q&gt;&lt;R&gt;1&lt;/R&gt;&lt;C&gt;1&lt;/C&gt;&lt;D xsi:type="xsd:string"&gt;06/21/2021&lt;/D&gt;&lt;/FQL&gt;&lt;FQL&gt;&lt;Q&gt;CA1363751027^FESG_RATING(NOW,NOW,,"ABS")&lt;/Q&gt;&lt;R&gt;0&lt;/R&gt;&lt;C&gt;0&lt;/C&gt;&lt;/FQL&gt;&lt;FQL&gt;&lt;Q&gt;CA1363751027^FESG_DATE(NOW,NOW,,"DATE")&lt;/Q&gt;&lt;R&gt;0&lt;/R&gt;&lt;C&gt;0&lt;/C&gt;&lt;/FQL&gt;&lt;FQL&gt;&lt;Q&gt;CNE1000002H1^FESG_RATING(NOW,NOW,,"ABS")&lt;/Q&gt;&lt;R&gt;1&lt;/R&gt;&lt;C&gt;1&lt;/C&gt;&lt;D xsi:type="xsd:double"&gt;1.8&lt;/D&gt;&lt;/FQL&gt;&lt;FQL&gt;&lt;Q&gt;CNE1000002H1^FESG_DATE(NOW,NOW,,"DATE")&lt;/Q&gt;&lt;R&gt;1&lt;/R&gt;&lt;C&gt;1&lt;/C&gt;&lt;D xsi:type="xsd:string"&gt;06/21/2021&lt;/D&gt;&lt;/FQL&gt;&lt;FQL&gt;&lt;Q&gt;GB0007188757^FESG_RATING(NOW,NOW,,"ABS")&lt;/Q&gt;&lt;R&gt;1&lt;/R&gt;&lt;C&gt;1&lt;/C&gt;&lt;D xsi:type="xsd:double"&gt;4&lt;/D&gt;&lt;/FQL&gt;&lt;FQL&gt;&lt;Q&gt;GB0007188757^FESG_DATE(NOW,NOW,,"DATE")&lt;/Q&gt;&lt;R&gt;1&lt;/R&gt;&lt;C&gt;1&lt;/C&gt;&lt;D xsi:type="xsd:string"&gt;06/21/2021&lt;/D&gt;&lt;/FQL&gt;&lt;FQL&gt;&lt;Q&gt;US8636671013^FESG_RATING(NOW,NOW,,"ABS")&lt;/Q&gt;&lt;R&gt;1&lt;/R&gt;&lt;C&gt;1&lt;/C&gt;&lt;D xsi:type="xsd:double"&gt;2.1&lt;/D&gt;&lt;/FQL&gt;&lt;FQL&gt;&lt;Q&gt;US8636671013^FESG_DATE(NOW,NOW,,"DATE")&lt;/Q&gt;&lt;R&gt;1&lt;/R&gt;&lt;C&gt;1&lt;/C&gt;&lt;D xsi:type="xsd:string"&gt;06/21/2021&lt;/D&gt;&lt;/FQL&gt;&lt;FQL&gt;&lt;Q&gt;US3755581036^FESG_RATING(NOW,NOW,,"ABS")&lt;/Q&gt;&lt;R&gt;1&lt;/R&gt;&lt;C&gt;1&lt;/C&gt;&lt;D xsi:type="xsd:double"&gt;3&lt;/D&gt;&lt;/FQL&gt;&lt;FQL&gt;&lt;Q&gt;US3755581036^FESG_DATE(NOW,NOW,,"DATE")&lt;/Q&gt;&lt;R&gt;1&lt;/R&gt;&lt;C&gt;1&lt;/C&gt;&lt;D xsi:type="xsd:string"&gt;06/21/2021&lt;/D&gt;&lt;/FQL&gt;&lt;FQL&gt;&lt;Q&gt;GB00B03MLX29^FESG_RATING(NOW,NOW,,"ABS")&lt;/Q&gt;&lt;R&gt;1&lt;/R&gt;&lt;C&gt;1&lt;/C&gt;&lt;D xsi:type="xsd:double"&gt;3.7&lt;/D&gt;&lt;/FQL&gt;&lt;FQL&gt;&lt;Q&gt;GB00B03MLX29^FESG_DATE(NOW,NOW,,"DATE")&lt;/Q&gt;&lt;R&gt;1&lt;/R&gt;&lt;C&gt;1&lt;/C&gt;&lt;D xsi:type="xsd:string"&gt;06/21/2021&lt;/D&gt;&lt;/FQL&gt;&lt;FQL&gt;&lt;Q&gt;US0530151036^FESG_RATING(NOW,NOW,,"ABS")&lt;/Q&gt;&lt;R&gt;1&lt;/R&gt;&lt;C&gt;1&lt;/C&gt;&lt;D xsi:type="xsd:double"&gt;2.6&lt;/D&gt;&lt;/FQL&gt;&lt;FQL&gt;&lt;Q&gt;US0530151036^FESG_DATE(NOW,NOW,,"DATE")&lt;/Q&gt;&lt;R&gt;1&lt;/R&gt;&lt;C&gt;1&lt;/C&gt;&lt;D xsi:type="xsd:string"&gt;06/21/2021&lt;/D&gt;&lt;/FQL&gt;&lt;FQL&gt;&lt;Q&gt;US8725401090^FESG_RATING(NOW,NOW,,"ABS")&lt;/Q&gt;&lt;R&gt;1&lt;/R&gt;&lt;C&gt;1&lt;/C&gt;&lt;D xsi:type="xsd:double"&gt;4.1&lt;/D&gt;&lt;/FQL&gt;&lt;FQL&gt;&lt;Q&gt;US8725401090^FESG_DATE(NOW,NOW,,"DATE")&lt;/Q&gt;&lt;R&gt;1&lt;/R&gt;&lt;C&gt;1&lt;/C&gt;&lt;D xsi:type="xsd:string"&gt;06/21/2021&lt;/D&gt;&lt;/FQL&gt;&lt;FQL&gt;&lt;Q&gt;US89832Q1094^FESG_RATING(NOW,NOW,,"ABS")&lt;/Q&gt;&lt;R&gt;1&lt;/R&gt;&lt;C&gt;1&lt;/C&gt;&lt;D xsi:type="xsd:double"&gt;2.4&lt;/D&gt;&lt;/FQL&gt;&lt;FQL&gt;&lt;Q&gt;US89832Q1094^FESG_DATE(NOW,NOW,,"DATE")&lt;/Q&gt;&lt;R&gt;1&lt;/R&gt;&lt;C&gt;1&lt;/C&gt;&lt;D xsi:type="xsd:string"&gt;06/21/2021&lt;/D&gt;&lt;/FQL&gt;&lt;FQL&gt;&lt;Q&gt;US74340W1036^FESG_RATING(NOW,NOW,,"ABS")&lt;/Q&gt;&lt;R&gt;1&lt;/R&gt;&lt;C&gt;1&lt;/C&gt;&lt;D xsi:type="xsd:double"&gt;2.7&lt;/D&gt;&lt;/FQL&gt;&lt;FQL&gt;&lt;Q&gt;US74340W1036^FESG_DATE(NOW,NOW,,"DATE")&lt;/Q&gt;&lt;R&gt;1&lt;/R&gt;&lt;C&gt;1&lt;/C&gt;&lt;D xsi:type="xsd:string"&gt;06/21/2021&lt;/D&gt;&lt;/FQL&gt;&lt;FQL&gt;&lt;Q&gt;FR0000120073^FESG_RATING(NOW,NOW,,"ABS")&lt;/Q&gt;&lt;R&gt;1&lt;/R&gt;&lt;C&gt;1&lt;/C&gt;&lt;D xsi:type="xsd:double"&gt;3.6&lt;/D&gt;&lt;/FQL&gt;&lt;FQL&gt;&lt;Q&gt;FR0000120073^FESG_DATE(NOW,NOW,,"DATE")&lt;/Q&gt;&lt;R&gt;1&lt;/R&gt;&lt;C&gt;1&lt;/C&gt;&lt;D xsi:type="xsd:string"&gt;06/21/2021&lt;/D&gt;&lt;/FQL&gt;&lt;FQL&gt;&lt;Q&gt;IT0003128367^FESG_RATING(NOW,NOW,,"ABS")&lt;/Q&gt;&lt;R&gt;1&lt;/R&gt;&lt;C&gt;1&lt;/C&gt;&lt;D xsi:type="xsd:double"&gt;4.9&lt;/D&gt;&lt;/FQL&gt;&lt;FQL&gt;&lt;Q&gt;IT0003128367^FESG_DATE(NOW,NOW,,"DATE")&lt;/Q&gt;&lt;R&gt;1&lt;/R&gt;&lt;C&gt;1&lt;/C&gt;&lt;D xsi:type="xsd:string"&gt;06/21/2021&lt;/D&gt;&lt;/FQL&gt;&lt;FQL&gt;&lt;Q&gt;DE000BASF111^FESG_RATING(NOW,NOW,,"ABS")&lt;/Q&gt;&lt;R&gt;1&lt;/R&gt;&lt;C&gt;1&lt;/C&gt;&lt;D xsi:type="xsd:double"&gt;4.5&lt;/D&gt;&lt;/FQL&gt;&lt;FQL&gt;&lt;Q&gt;DE000BASF111^FESG_DATE(NOW,NOW,,"DATE")&lt;/Q&gt;&lt;R&gt;1&lt;/R&gt;&lt;C&gt;1&lt;/C&gt;&lt;D xsi:type="xsd:string"&gt;06/21/2021&lt;/D&gt;&lt;/FQL&gt;&lt;FQL&gt;&lt;Q&gt;CA0641491075^FESG_RATING(NOW,NOW,,"ABS")&lt;/Q&gt;&lt;R&gt;0&lt;/R&gt;&lt;C&gt;0&lt;/C&gt;&lt;/FQL&gt;&lt;FQL&gt;&lt;Q&gt;CA0641491075^FESG_DATE(NOW,NOW,,"DATE")&lt;/Q&gt;&lt;R&gt;0&lt;/R&gt;&lt;C&gt;0&lt;/C&gt;&lt;/FQL&gt;&lt;FQL&gt;&lt;Q&gt;ES0144580Y14^FESG_RATING(NOW,NOW,,"ABS")&lt;/Q&gt;&lt;R&gt;1&lt;/R&gt;&lt;C&gt;1&lt;/C&gt;&lt;D xsi:type="xsd:double"&gt;4.8&lt;/D&gt;&lt;/FQL&gt;&lt;FQL&gt;&lt;Q&gt;ES0144580Y14^FESG_DATE(NOW,NOW,,"DATE")&lt;/Q&gt;&lt;R&gt;1&lt;/R&gt;&lt;C&gt;1&lt;/C&gt;&lt;D xsi:type="xsd:string"&gt;06/21/2021&lt;/D&gt;&lt;/FQL&gt;&lt;FQL&gt;&lt;Q&gt;US9029733048^FESG_RATING(NOW,NOW,,"ABS")&lt;/Q&gt;&lt;R&gt;1&lt;/R&gt;&lt;C&gt;1&lt;/C&gt;&lt;D xsi:type="xsd:double"&gt;3.4&lt;/D&gt;&lt;/FQL&gt;&lt;FQL&gt;&lt;Q&gt;US9029733048^FESG_DATE(NOW,NOW,,"DATE")&lt;/Q&gt;&lt;R&gt;1&lt;/R&gt;&lt;C&gt;1&lt;/C&gt;&lt;D xsi:type="xsd:string"&gt;06/21/2021&lt;/D&gt;&lt;/FQL&gt;&lt;FQL&gt;&lt;Q&gt;DE0007100000^FESG_RATING(NOW,NOW,,"ABS")&lt;/Q&gt;&lt;R&gt;1&lt;/R&gt;&lt;C&gt;1&lt;/C&gt;&lt;D xsi:type="xsd:double"&gt;3.9&lt;/D&gt;&lt;/FQL&gt;&lt;FQL&gt;&lt;Q&gt;DE0007100000^FESG_DATE(NOW,NOW,,"DATE")&lt;/Q&gt;&lt;R&gt;1&lt;/R&gt;&lt;C&gt;1&lt;/C&gt;&lt;D xsi:type="xsd:string"&gt;06/21/2021&lt;/D&gt;&lt;/FQL&gt;&lt;FQL&gt;&lt;Q&gt;INE009A01021^FESG_RATING(NOW,NOW,,"ABS")&lt;/Q&gt;&lt;R&gt;1&lt;/R&gt;&lt;C&gt;1&lt;/C&gt;&lt;D xsi:type="xsd:double"&gt;3.9&lt;/D&gt;&lt;/FQL&gt;&lt;FQL&gt;&lt;Q&gt;INE009A01021^FESG_DATE(NOW,NOW,,"DATE")&lt;/Q&gt;&lt;R&gt;1&lt;/R&gt;&lt;C&gt;1&lt;/C&gt;&lt;D xsi:type="xsd:string"&gt;06/21/2021&lt;/D&gt;&lt;/FQL&gt;&lt;FQL&gt;&lt;Q&gt;US98978V1035^FESG_RATING(NOW,NOW,,"ABS")&lt;/Q&gt;&lt;R&gt;1&lt;/R&gt;&lt;C&gt;1&lt;/C&gt;&lt;D xsi:type="xsd:double"&gt;2.7&lt;/D&gt;&lt;/FQL&gt;&lt;FQL&gt;&lt;Q&gt;US98978V1035^FESG_DATE(NOW,NOW,,"DATE")&lt;/Q&gt;&lt;R&gt;1&lt;/R&gt;&lt;C&gt;1&lt;/C&gt;&lt;D xsi:type="xsd:string"&gt;06/21/2021&lt;/D&gt;&lt;/FQL&gt;&lt;FQL&gt;&lt;Q&gt;US6934751057^FESG_RATING(NOW,NOW,,"ABS")&lt;/Q&gt;&lt;R&gt;1&lt;/R&gt;&lt;C&gt;1&lt;/C&gt;&lt;D xsi:type="xsd:double"&gt;3&lt;/D&gt;&lt;/FQL&gt;&lt;FQL&gt;&lt;Q&gt;US6934751057^FESG_DATE(NOW,NOW,,"DATE")&lt;/Q&gt;&lt;R&gt;1&lt;/R&gt;&lt;C&gt;1&lt;/C&gt;&lt;D xsi:type="xsd:string"&gt;06/21/2021&lt;/D&gt;&lt;/FQL&gt;&lt;FQL&gt;&lt;Q&gt;US22822V1017^FESG_RATING(NOW,NOW,,"ABS")&lt;/Q&gt;&lt;R&gt;1&lt;/R&gt;&lt;C&gt;1&lt;/C&gt;&lt;D xsi:type="xsd:double"&gt;2.6&lt;/D&gt;&lt;/FQL&gt;&lt;FQL&gt;&lt;Q&gt;US22822V1017^FESG_DATE(NOW,NOW,,"DATE")&lt;/Q&gt;&lt;R&gt;1&lt;/R&gt;&lt;C&gt;1&lt;/C&gt;&lt;D xsi:type="xsd:string"&gt;06/21/2021&lt;/D&gt;&lt;/FQL&gt;&lt;FQL&gt;&lt;Q&gt;CA29250N1050^FESG_RATING(NOW,NOW,,"ABS")&lt;/Q&gt;&lt;R&gt;0&lt;/R&gt;&lt;C&gt;0&lt;/C&gt;&lt;/FQL&gt;&lt;FQL&gt;&lt;Q&gt;CA29250N1050^FESG_DATE(NOW,NOW,,"DATE")&lt;/Q&gt;&lt;R&gt;0&lt;/R&gt;&lt;C&gt;0&lt;/C&gt;&lt;/FQL&gt;&lt;FQL&gt;&lt;Q&gt;US1264081035^FESG_RATING(NOW,NOW,,"ABS")&lt;/Q&gt;&lt;R&gt;1&lt;/R&gt;&lt;C&gt;1&lt;/C&gt;&lt;D xsi:type="xsd:double"&gt;3.7&lt;/D&gt;&lt;/FQL&gt;&lt;FQL&gt;&lt;Q&gt;US1264081035^FESG_DATE(NOW,NOW,,"DATE")&lt;/Q&gt;&lt;R&gt;1&lt;/R&gt;&lt;C&gt;1&lt;/C&gt;&lt;D xsi:type="xsd:string"&gt;06/21/2021&lt;/D&gt;&lt;/FQL&gt;&lt;FQL&gt;&lt;Q&gt;US12572Q1058^FESG_RATING(NOW,NOW,,"ABS")&lt;/Q&gt;&lt;R&gt;1&lt;/R&gt;&lt;C&gt;1&lt;/C&gt;&lt;D xsi:type="xsd:double"&gt;2.7&lt;/D&gt;&lt;/FQL&gt;&lt;FQL&gt;&lt;Q&gt;US12572Q1058^FESG_DATE(NOW,NOW,,"DATE")&lt;/Q&gt;&lt;R&gt;1&lt;/R&gt;&lt;C&gt;1&lt;/C&gt;&lt;D xsi:type="xsd:string"&gt;06/21/2021&lt;/D&gt;&lt;/FQL&gt;&lt;FQL&gt;&lt;Q&gt;BRVALEACNOR0^FESG_RATING(NOW,NOW,,"ABS")&lt;/Q&gt;&lt;R&gt;1&lt;/R&gt;&lt;C&gt;1&lt;/C&gt;&lt;D xsi:type="xsd:double"&gt;2.8&lt;/D&gt;&lt;/FQL&gt;&lt;FQL&gt;&lt;Q&gt;BRVALEACNOR0^FESG_DATE(NOW,NOW,,"DATE")&lt;/Q&gt;&lt;R&gt;1&lt;/R&gt;&lt;C&gt;1&lt;/C&gt;&lt;D xsi:type="xsd:string"&gt;06/21/2021&lt;/D&gt;&lt;/FQL&gt;&lt;FQL&gt;&lt;Q&gt;US37045V1008^FESG_RATING(NOW,NOW,,"ABS")&lt;/Q&gt;&lt;R&gt;1&lt;/R&gt;&lt;C&gt;1&lt;/C&gt;&lt;D xsi:type="xsd:double"&gt;4.4&lt;/D&gt;&lt;/FQL&gt;&lt;FQL&gt;&lt;Q&gt;US37045V1008^FESG_DATE(NOW,NOW,,"DATE")&lt;/Q&gt;&lt;R&gt;1&lt;/R&gt;&lt;C&gt;1&lt;/C&gt;&lt;D xsi:type="xsd:string"&gt;06/21/2021&lt;/D&gt;&lt;/FQL&gt;&lt;FQL&gt;&lt;Q&gt;US00507V1098^FESG_RATING(NOW,NOW,,"ABS")&lt;/Q&gt;&lt;R&gt;1&lt;/R&gt;&lt;C&gt;1&lt;/C&gt;&lt;D xsi:type="xsd:double"&gt;2.4&lt;/D&gt;&lt;/FQL&gt;&lt;FQL&gt;&lt;Q&gt;US00507V1098^FESG_DATE(NOW,NOW,,"DATE")&lt;/Q&gt;&lt;R&gt;1&lt;/R&gt;&lt;C&gt;1&lt;/C&gt;&lt;D xsi:type="xsd:string"&gt;06/21/2021&lt;/D&gt;&lt;/FQL&gt;&lt;FQL&gt;&lt;Q&gt;CNE1000003X6^FESG_RATING(NOW,NOW,,"ABS")&lt;/Q&gt;&lt;R&gt;1&lt;/R&gt;&lt;C&gt;1&lt;/C&gt;&lt;D xsi:type="xsd:double"&gt;3.1&lt;/D&gt;&lt;/FQL&gt;&lt;FQL&gt;&lt;Q&gt;CNE1000003X6^FESG_DATE(NOW,NOW,,"DATE")&lt;/Q&gt;&lt;R&gt;1&lt;/R&gt;&lt;C&gt;1&lt;/C&gt;&lt;D xsi:type="xsd:string"&gt;06/21/2021&lt;/D&gt;&lt;/FQL&gt;&lt;FQL&gt;&lt;Q&gt;US20825C1045^FESG_RATING(NOW,NOW,,"ABS")&lt;/Q&gt;&lt;R&gt;1&lt;/R&gt;&lt;C&gt;1&lt;/C&gt;&lt;D xsi:type="xsd:double"&gt;3.8&lt;/D&gt;&lt;/FQL&gt;&lt;FQL&gt;&lt;Q&gt;US20825C1045^FESG_DATE(NOW,NOW,,"DATE")&lt;/Q&gt;&lt;R&gt;1&lt;/R&gt;&lt;C&gt;1&lt;/C&gt;&lt;D xsi:type="xsd:string"&gt;06/21/2021&lt;/D&gt;&lt;/FQL&gt;&lt;FQL&gt;&lt;Q&gt;CH0044328745^FESG_RATING(NOW,NOW,,"ABS")&lt;/Q&gt;&lt;R&gt;1&lt;/R&gt;&lt;C&gt;1&lt;/C&gt;&lt;D xsi:type="xsd:double"&gt;3.3&lt;/D&gt;&lt;/FQL&gt;&lt;FQL&gt;&lt;Q&gt;CH0044328745^FESG_DATE(NOW,NOW,,"DATE")&lt;/Q&gt;&lt;R&gt;1&lt;/R&gt;&lt;C&gt;1&lt;/C&gt;&lt;D xsi:type="xsd:string"&gt;06/21/2021&lt;/D&gt;&lt;/FQL&gt;&lt;FQL&gt;&lt;Q&gt;US26441C2044^FESG_RATING(NOW,NOW,,"ABS")&lt;/Q&gt;&lt;R&gt;1&lt;/R&gt;&lt;C&gt;1&lt;/C&gt;&lt;D xsi:type="xsd:double"&gt;3.2&lt;/D&gt;&lt;/FQL&gt;&lt;FQL&gt;&lt;Q&gt;US26441C2044^FESG_DATE(NOW,NOW,,"DATE")&lt;/Q&gt;&lt;R&gt;1&lt;/R&gt;&lt;C&gt;1&lt;/C&gt;&lt;D xsi:type="xsd:string"&gt;06/21/2021&lt;/D&gt;&lt;/FQL&gt;&lt;FQL&gt;&lt;Q&gt;US0758871091^FESG_RATING(NOW,NOW,,"ABS")&lt;/Q&gt;&lt;R&gt;1&lt;/R&gt;&lt;C&gt;1&lt;/C&gt;&lt;D xsi:type="xsd:double"&gt;3.4&lt;/D&gt;&lt;/FQL&gt;&lt;FQL&gt;&lt;Q&gt;US0758871091^FESG_DATE(NOW,NOW,,"DATE")&lt;/Q&gt;&lt;R&gt;1&lt;/R&gt;&lt;C&gt;1&lt;/C&gt;&lt;D xsi:type="xsd:string"&gt;06/21/2021&lt;/D&gt;&lt;/FQL&gt;&lt;FQL&gt;&lt;Q&gt;FR0000131104^FESG_RATING(NOW,NOW,,"ABS")&lt;/Q&gt;&lt;R&gt;1&lt;/R&gt;&lt;C&gt;1&lt;/C&gt;&lt;D xsi:type="xsd:double"&gt;4.5&lt;/D&gt;&lt;/FQL&gt;&lt;FQL&gt;&lt;Q&gt;FR0000131104^FESG_DATE(NOW,NOW,,"DATE")&lt;/Q&gt;&lt;R&gt;1&lt;/R&gt;&lt;C&gt;1&lt;/C&gt;&lt;D xsi:type="xsd:string"&gt;06/21/2021&lt;/D&gt;&lt;/FQL&gt;&lt;FQL&gt;&lt;Q&gt;HK0388045442^FESG_RATING(NOW,NOW,,"ABS")&lt;/Q&gt;&lt;R&gt;1&lt;/R&gt;&lt;C&gt;1&lt;/C&gt;&lt;D xsi:type="xsd:double"&gt;3.8&lt;/D&gt;&lt;/FQL&gt;&lt;FQL&gt;&lt;Q&gt;HK0388045442^FESG_DATE(NOW,NOW,,"DATE")&lt;/Q&gt;&lt;R&gt;1&lt;/R&gt;&lt;C&gt;1&lt;/C&gt;&lt;D xsi:type="xsd:string"&gt;06/21/2021&lt;/D&gt;&lt;/FQL&gt;&lt;FQL&gt;&lt;Q&gt;JP3371200001^FESG_RATING(NOW,NOW,,"ABS")&lt;/Q&gt;&lt;R&gt;1&lt;/R&gt;&lt;C&gt;1&lt;/C&gt;&lt;D xsi:type="xsd:double"&gt;3.7&lt;/D&gt;&lt;/FQL&gt;&lt;FQL&gt;&lt;Q&gt;JP3371200001^FESG_DATE(NOW,NOW,,"DATE")&lt;/Q&gt;&lt;R&gt;1&lt;/R&gt;&lt;C&gt;1&lt;/C&gt;&lt;D xsi:type="xsd:string"&gt;06/21/2021&lt;/D&gt;&lt;/FQL&gt;&lt;FQL&gt;&lt;Q&gt;US4523081093^FESG_RATING(NOW,NOW,,"ABS")&lt;/Q&gt;&lt;R&gt;1&lt;/R&gt;&lt;C&gt;1&lt;/C&gt;&lt;D xsi:type="xsd:double"&gt;2.9&lt;/D&gt;&lt;/FQL&gt;&lt;FQL&gt;&lt;Q&gt;US4523081093^FESG_DATE(NOW,NOW,,"DATE")&lt;/Q&gt;&lt;R&gt;1&lt;/R&gt;&lt;C&gt;1&lt;/C&gt;&lt;D xsi:type="xsd:string"&gt;06/21/2021&lt;/D&gt;&lt;/FQL&gt;&lt;FQL&gt;&lt;Q&gt;US31428X1063^FESG_RATING(NOW,NOW,,"ABS")&lt;/Q&gt;&lt;R&gt;1&lt;/R&gt;&lt;C&gt;1&lt;/C&gt;&lt;D xsi:type="xsd:double"&gt;3.3&lt;/D&gt;&lt;/FQL&gt;&lt;FQL&gt;&lt;Q&gt;US31428X1063^FESG_DATE(NOW,NOW,,"DATE")&lt;/Q&gt;&lt;R&gt;1&lt;/R&gt;&lt;C&gt;1&lt;/C&gt;&lt;D xsi:type="xsd:string"&gt;06/21/2021&lt;/D&gt;&lt;/FQL&gt;&lt;FQL&gt;&lt;Q&gt;JP3902900004^FESG_RATING(NOW,NOW,,"ABS")&lt;/Q&gt;&lt;R&gt;1&lt;/R&gt;&lt;C&gt;1&lt;/C&gt;&lt;D xsi:type="xsd:double"&gt;3.3&lt;/D&gt;&lt;/FQL&gt;&lt;FQL&gt;&lt;Q&gt;JP3902900004^FESG_DATE(NOW,NOW,,"DATE")&lt;/Q&gt;&lt;R&gt;1&lt;/R&gt;&lt;C&gt;1&lt;/C&gt;&lt;D xsi:type="xsd:string"&gt;06/21/2021&lt;/D&gt;&lt;/FQL&gt;&lt;FQL&gt;&lt;Q&gt;AU000000WBC1^FESG_RATING(NOW,NOW,,"ABS")&lt;/Q&gt;&lt;R&gt;1&lt;/R&gt;&lt;C&gt;1&lt;/C&gt;&lt;D xsi:type="xsd:double"&gt;4.1&lt;/D&gt;&lt;/FQL&gt;&lt;FQL&gt;&lt;Q&gt;AU000000WBC1^FESG_DATE(NOW,NOW,,"DATE")&lt;/Q&gt;&lt;R&gt;1&lt;/R&gt;&lt;C&gt;1&lt;/C&gt;&lt;D xsi:type="xsd:string"&gt;06/21/2021&lt;/D&gt;&lt;/FQL&gt;&lt;FQL&gt;&lt;Q&gt;US6558441084^FESG_RATING(NOW,NOW,,"ABS")&lt;/Q&gt;&lt;R&gt;1&lt;/R&gt;&lt;C&gt;1&lt;/C&gt;&lt;D xsi:type="xsd:double"&gt;2.6&lt;/D&gt;&lt;/FQL&gt;&lt;FQL&gt;&lt;Q&gt;US6558441084^FESG_DATE(NOW,NOW,,"DATE")&lt;/Q&gt;&lt;R&gt;1&lt;/R&gt;&lt;C&gt;1&lt;/C&gt;&lt;D xsi:type="xsd:string"&gt;06/21/2021&lt;/D&gt;&lt;/FQL&gt;&lt;FQL&gt;&lt;Q&gt;US1941621039^FESG_RATING(NOW,NOW,,"ABS")&lt;/Q&gt;&lt;R&gt;1&lt;/R&gt;&lt;C&gt;1&lt;/C&gt;&lt;D xsi:type="xsd:double"&gt;3.4&lt;/D&gt;&lt;/FQL&gt;&lt;FQL&gt;&lt;Q&gt;US1941621039^FESG_DATE(NOW,NOW,,"DATE")&lt;/Q&gt;&lt;R&gt;1&lt;/R&gt;&lt;C&gt;1&lt;/C&gt;&lt;D xsi:type="xsd:string"&gt;06/21/2021&lt;/D&gt;&lt;/FQL&gt;&lt;FQL&gt;&lt;Q&gt;US58733R1023^FESG_RATING(NOW,NOW,,"ABS")&lt;/Q&gt;&lt;R&gt;1&lt;/R&gt;&lt;C&gt;1&lt;/C&gt;&lt;D xsi:type="xsd:double"&gt;2.5&lt;/D&gt;&lt;/FQL&gt;&lt;FQL&gt;&lt;Q&gt;US58733R1023^FESG_DATE(NOW,NOW,,"DATE")&lt;/Q&gt;&lt;R&gt;1&lt;/R&gt;&lt;C&gt;1&lt;/C&gt;&lt;D xsi:type="xsd:string"&gt;06/21/2021&lt;/D&gt;&lt;/FQL&gt;&lt;FQL&gt;&lt;Q&gt;US3377381088^FESG_RATING(NOW,NOW,,"ABS")&lt;/Q&gt;&lt;R&gt;1&lt;/R&gt;&lt;C&gt;1&lt;/C&gt;&lt;D xsi:type="xsd:double"&gt;2&lt;/D&gt;&lt;/FQL&gt;&lt;FQL&gt;&lt;Q&gt;US3377381088^FESG_DATE(NOW,NOW,,"DATE")&lt;/Q&gt;&lt;R&gt;1&lt;/R&gt;&lt;C&gt;1&lt;/C&gt;&lt;D xsi:type="xsd:string"&gt;06/21/2021&lt;/D&gt;&lt;/FQL&gt;&lt;FQL&gt;&lt;Q&gt;JP3756600007^FESG_RATING(NOW,NOW,,"ABS")&lt;/Q&gt;&lt;R&gt;1&lt;/R&gt;&lt;C&gt;1&lt;/C&gt;&lt;D xsi:type="xsd:double"&gt;2.1&lt;/D&gt;&lt;/FQL&gt;&lt;FQL&gt;&lt;Q&gt;JP3756600007^FESG_DATE(NOW,NOW,,"DATE")&lt;/Q&gt;&lt;R&gt;1&lt;/R&gt;&lt;C&gt;1&lt;/C&gt;&lt;D xsi:type="xsd:string"&gt;06/21/2021&lt;/D&gt;&lt;/FQL&gt;&lt;FQL&gt;&lt;Q&gt;JP3571400005^FESG_RATING(NOW,NOW,,"ABS")&lt;/Q&gt;&lt;R&gt;1&lt;/R&gt;&lt;C&gt;1&lt;/C&gt;&lt;D xsi:type="xsd:double"&gt;3.7&lt;/D&gt;&lt;/FQL&gt;&lt;FQL&gt;&lt;Q&gt;JP3571400005^FESG_DATE(NOW,NOW,,"DATE")&lt;/Q&gt;&lt;R&gt;1&lt;/R&gt;&lt;C&gt;1&lt;/C&gt;&lt;D xsi:type="xsd:string"&gt;06/21/2021&lt;/D&gt;&lt;/FQL&gt;&lt;FQL&gt;&lt;Q&gt;JP3734800000^FESG_RATING(NOW,NOW,,"ABS")&lt;/Q&gt;&lt;R&gt;1&lt;/R&gt;&lt;C&gt;1&lt;/C&gt;&lt;D xsi:type="xsd:double"&gt;3.5&lt;/D&gt;&lt;/FQL&gt;&lt;FQL&gt;&lt;Q&gt;JP3734800000^FESG_DATE(NOW,NOW,,"DATE")&lt;/Q&gt;&lt;R&gt;1&lt;/R&gt;&lt;C&gt;1&lt;/C&gt;&lt;D xsi:type="xsd:string"&gt;06/21/2021&lt;/D&gt;&lt;/FQL&gt;&lt;FQL&gt;&lt;Q&gt;GB00B24CGK77^FESG_RATING(NOW,NOW,,"ABS")&lt;/Q&gt;&lt;R&gt;1&lt;/R&gt;&lt;C&gt;1&lt;/C&gt;&lt;D xsi:type="xsd:double"&gt;4.3&lt;/D&gt;&lt;/FQL&gt;&lt;FQL&gt;&lt;Q&gt;GB00B24CGK77^FESG_DATE(NOW,NOW,,"DATE")&lt;/Q&gt;&lt;R&gt;1&lt;/R&gt;&lt;C&gt;1&lt;/C&gt;&lt;D xsi:type="xsd:string"&gt;06/21/2021&lt;/D&gt;&lt;/FQL&gt;&lt;FQL&gt;&lt;Q&gt;US5184391044^FESG_RATING(NOW,NOW,,"ABS")&lt;/Q&gt;&lt;R&gt;1&lt;/R&gt;&lt;C&gt;1&lt;/C&gt;&lt;D xsi:type="xsd:double"&gt;3.6&lt;/D&gt;&lt;/FQL&gt;&lt;FQL&gt;&lt;Q&gt;US5184391044^FESG_DATE(NOW,NOW,,"DATE")&lt;/Q&gt;&lt;R&gt;1&lt;/R&gt;&lt;C&gt;1&lt;/C&gt;&lt;D xsi:type="xsd:string"&gt;06/21/2021&lt;/D&gt;&lt;/FQL&gt;&lt;FQL&gt;&lt;Q&gt;NL0000235190^FESG_RATING(NOW,NOW,,"ABS")&lt;/Q&gt;&lt;R&gt;1&lt;/R&gt;&lt;C&gt;1&lt;/C&gt;&lt;D xsi:type="xsd:double"&gt;3.9&lt;/D&gt;&lt;/FQL&gt;&lt;FQL&gt;&lt;Q&gt;NL0000235190^FESG_DATE(NOW,NOW,,"DATE")&lt;/Q&gt;&lt;R&gt;1&lt;/R&gt;&lt;C&gt;1&lt;/C&gt;&lt;D xsi:type="xsd:string"&gt;06/21/2021&lt;/D&gt;&lt;/FQL&gt;&lt;FQL&gt;&lt;Q&gt;US8425871071^FESG_RATING(NOW,NOW,,"ABS")&lt;/Q&gt;&lt;R&gt;1&lt;/R&gt;&lt;C&gt;1&lt;/C&gt;&lt;D xsi:type="xsd:double"&gt;2.3&lt;/D&gt;&lt;/FQL&gt;&lt;FQL&gt;&lt;Q&gt;US8425871071^FESG_DATE(NOW,NOW,,"DATE")&lt;/Q&gt;&lt;R&gt;1&lt;/R&gt;&lt;C&gt;1&lt;/C&gt;&lt;D xsi:type="xsd:string"&gt;06/21/2021&lt;/D&gt;&lt;/FQL&gt;&lt;FQL&gt;&lt;Q&gt;DE0005557508^FESG_RATING(NOW,NOW,,"ABS")&lt;/Q&gt;&lt;R&gt;1&lt;/R&gt;&lt;C&gt;1&lt;/C&gt;&lt;D xsi:type="xsd:double"&gt;4.1&lt;/D&gt;&lt;/FQL&gt;&lt;FQL&gt;&lt;Q&gt;DE0005557508^FESG_DATE(NOW,NOW,,"DATE")&lt;/Q&gt;&lt;R&gt;1&lt;/R&gt;&lt;C&gt;1&lt;/C&gt;&lt;D xsi:type="xsd:string"&gt;06/21/2021&lt;/D&gt;&lt;/FQL&gt;&lt;FQL&gt;&lt;Q&gt;US98980L1017^FESG_RATING(NOW,NOW,,"ABS")&lt;/Q&gt;&lt;R&gt;0&lt;/R&gt;&lt;C&gt;0&lt;/C&gt;&lt;/FQL&gt;&lt;FQL&gt;&lt;Q&gt;US98980L1017^FESG_DATE(NOW,NOW,,"DATE")&lt;/Q&gt;&lt;R&gt;1&lt;/R&gt;&lt;C&gt;1&lt;/C&gt;&lt;D xsi:type="xsd:string"&gt;06/21/2021&lt;/D&gt;&lt;/FQL&gt;&lt;FQL&gt;&lt;Q&gt;AU000000NAB4^FESG_RATING(NOW,NOW,,"ABS")&lt;/Q&gt;&lt;R&gt;1&lt;/R&gt;&lt;C&gt;1&lt;/C&gt;&lt;D xsi:type="xsd:double"&gt;4.5&lt;/D&gt;&lt;/FQL&gt;&lt;FQL&gt;&lt;Q&gt;AU000000NAB4^FESG_DATE(NOW,NOW,,"DATE")&lt;/Q&gt;&lt;R&gt;1&lt;/R&gt;&lt;C&gt;1&lt;/C&gt;&lt;D xsi:type="xsd:string"&gt;06/21/2021&lt;/D&gt;&lt;/FQL&gt;&lt;FQL&gt;&lt;Q&gt;CH0011075394^FESG_RATING(NOW,NOW,,"ABS")&lt;/Q&gt;&lt;R&gt;1&lt;/R&gt;&lt;C&gt;1&lt;/C&gt;&lt;D xsi:type="xsd:double"&gt;4.2&lt;/D&gt;&lt;/FQL&gt;&lt;FQL&gt;&lt;Q&gt;CH0011075394^FESG_DATE(NOW,NOW,,"DATE")&lt;/Q&gt;&lt;R&gt;1&lt;/R&gt;&lt;C&gt;1&lt;/C&gt;&lt;D xsi:type="xsd:string"&gt;06/21/2021&lt;/D&gt;&lt;/FQL&gt;&lt;FQL&gt;&lt;Q&gt;CA1125851040^FESG_RATING(NOW,NOW,,"ABS")&lt;/Q&gt;&lt;R&gt;0&lt;/R&gt;&lt;C&gt;0&lt;/C&gt;&lt;/FQL&gt;&lt;FQL&gt;&lt;Q&gt;CA1125851040^FESG_DATE(NOW,NOW,,"DATE")&lt;/Q&gt;&lt;R&gt;0&lt;/R&gt;&lt;C&gt;0&lt;/C&gt;&lt;/FQL&gt;&lt;FQL&gt;&lt;Q&gt;KR7000660001^FESG_RATING(NOW,NOW,,"ABS")&lt;/Q&gt;&lt;R&gt;1&lt;/R&gt;&lt;C&gt;1&lt;/C&gt;&lt;D xsi:type="xsd:double"&gt;3.6&lt;/D&gt;&lt;/FQL&gt;&lt;FQL&gt;&lt;Q&gt;KR7000660001^FESG_DATE(NOW,NOW,,"DATE")&lt;/Q&gt;&lt;R&gt;1&lt;/R&gt;&lt;C&gt;1&lt;/C&gt;&lt;D xsi:type="xsd:string"&gt;06/21/2021&lt;/D&gt;&lt;/FQL&gt;&lt;FQL&gt;&lt;Q&gt;JP3802300008^FESG_RATING(NOW,NOW,,"ABS")&lt;/Q&gt;&lt;R&gt;1&lt;/R&gt;&lt;C&gt;1&lt;/C&gt;&lt;D xsi:type="xsd:double"&gt;4.5&lt;/D&gt;&lt;/FQL&gt;&lt;FQL&gt;&lt;Q&gt;JP3802300008^FESG_DATE(NOW,NOW,,"DATE")&lt;/Q&gt;&lt;R&gt;1&lt;/R&gt;&lt;C&gt;1&lt;/C&gt;&lt;D xsi:type="xsd:string"&gt;06/21/2021&lt;/D&gt;&lt;/FQL&gt;&lt;FQL&gt;&lt;Q&gt;US45866F1049^FESG_RATING(NOW,NOW,,"ABS")&lt;/Q&gt;&lt;R&gt;1&lt;/R&gt;&lt;C&gt;1&lt;/C&gt;&lt;D xsi:type="xsd:double"&gt;3.8&lt;/D&gt;&lt;/FQL&gt;&lt;FQL&gt;&lt;Q&gt;US45866F1049^FESG_DATE(NOW,NOW,,"DATE")&lt;/Q&gt;&lt;R&gt;1&lt;/R&gt;&lt;C&gt;1&lt;/C&gt;&lt;D xsi:type="xsd:string"&gt;06/21/2021&lt;/D&gt;&lt;/FQL&gt;&lt;FQL&gt;&lt;Q&gt;NL0012969182^FESG_RATING(NOW,NOW,,"ABS")&lt;/Q&gt;&lt;R&gt;1&lt;/R&gt;&lt;C&gt;1&lt;/C&gt;&lt;D xsi:type="xsd:double"&gt;2.1&lt;/D&gt;&lt;/FQL&gt;&lt;FQL&gt;&lt;Q&gt;NL0012969182^FESG_DATE(NOW,NOW,,"DATE")&lt;/Q&gt;&lt;R&gt;1&lt;/R&gt;&lt;C&gt;1&lt;/C&gt;&lt;D xsi:type="xsd:string"&gt;06/21/2021&lt;/D&gt;&lt;/FQL&gt;&lt;FQL&gt;&lt;Q&gt;DE000BAY0017^FESG_RATING(NOW,NOW,,"ABS")&lt;/Q&gt;&lt;R&gt;1&lt;/R&gt;&lt;C&gt;1&lt;/C&gt;&lt;D xsi:type="xsd:double"&gt;3.8&lt;/D&gt;&lt;/FQL&gt;&lt;FQL&gt;&lt;Q&gt;DE000BAY0017^FESG_DATE(NOW,NOW,,"DATE")&lt;/Q&gt;&lt;R&gt;1&lt;/R&gt;&lt;C&gt;1&lt;/C&gt;&lt;D xsi:type="xsd:string"&gt;06/21/2021&lt;/D&gt;&lt;/FQL&gt;&lt;FQL&gt;&lt;Q&gt;US0091581068^FESG_RATING(NOW,NOW,,"ABS")&lt;/Q&gt;&lt;R&gt;1&lt;/R&gt;&lt;C&gt;1&lt;/C&gt;&lt;D xsi:type="xsd:double"&gt;3.4&lt;/D&gt;&lt;/FQL&gt;&lt;FQL&gt;&lt;Q&gt;US0091581068^FESG_DATE(NOW,NOW,,"DATE")&lt;/Q&gt;&lt;R&gt;1&lt;/R&gt;&lt;C&gt;1&lt;/C&gt;&lt;D xsi:type="xsd:string"&gt;06/21/2021&lt;/D&gt;&lt;/FQL&gt;&lt;FQL&gt;&lt;Q&gt;US25746U1097^FESG_RATING(NOW,NOW,,"ABS")&lt;/Q&gt;&lt;R&gt;1&lt;/R&gt;&lt;C&gt;1&lt;/C&gt;&lt;D xsi:type="xsd:double"&gt;3.3&lt;/D&gt;&lt;/FQL&gt;&lt;FQL&gt;&lt;Q&gt;US25746U1097^FESG_DATE(NOW,NOW,,"DATE")&lt;/Q&gt;&lt;R&gt;1&lt;/R&gt;&lt;C&gt;1&lt;/C&gt;&lt;D xsi:type="xsd:string"&gt;06/21/2021&lt;/D&gt;&lt;/FQL&gt;&lt;FQL&gt;&lt;Q&gt;US5717481023^FESG_RATING(NOW,NOW,,"ABS")&lt;/Q&gt;&lt;R&gt;1&lt;/R&gt;&lt;C&gt;1&lt;/C&gt;&lt;D xsi:type="xsd:double"&gt;3.3&lt;/D&gt;&lt;/FQL&gt;&lt;FQL&gt;&lt;Q&gt;US5717481023^FESG_DATE(NOW,NOW,,"DATE")&lt;/Q&gt;&lt;R&gt;1&lt;/R&gt;&lt;C&gt;1&lt;/C&gt;&lt;D xsi:type="xsd:string"&gt;06/21/2021&lt;/D&gt;&lt;/FQL&gt;&lt;FQL&gt;&lt;Q&gt;JP3735400008^FESG_RATING(NOW,NOW,,"ABS")&lt;/Q&gt;&lt;R&gt;1&lt;/R&gt;&lt;C&gt;1&lt;/C&gt;&lt;D xsi:type="xsd:double"&gt;3.9&lt;/D&gt;&lt;/FQL&gt;&lt;FQL&gt;&lt;Q&gt;JP3735400008^FESG_DATE(NOW,NOW,,"DATE")&lt;/Q&gt;&lt;R&gt;1&lt;/R&gt;&lt;C&gt;1&lt;/C&gt;&lt;D xsi:type="xsd:string"&gt;06/21/2021&lt;/D&gt;&lt;/FQL&gt;&lt;FQL&gt;&lt;Q&gt;US2788651006^FESG_RATING(NOW,NOW,,"ABS")&lt;/Q&gt;&lt;R&gt;1&lt;/R&gt;&lt;C&gt;1&lt;/C&gt;&lt;D xsi:type="xsd:double"&gt;4.1&lt;/D&gt;&lt;/FQL&gt;&lt;FQL&gt;&lt;Q&gt;US2788651006^FESG_DATE(NOW,NOW,,"DATE")&lt;/Q&gt;&lt;R&gt;1&lt;/R&gt;&lt;C&gt;1&lt;/C&gt;&lt;D xsi:type="xsd:string"&gt;06/21/2021&lt;/D&gt;&lt;/FQL&gt;&lt;FQL&gt;&lt;Q&gt;AU000000ANZ3^FESG_RATING(NOW,NOW,,"ABS")&lt;/Q&gt;&lt;R&gt;1&lt;/R&gt;&lt;C&gt;1&lt;/C&gt;&lt;D xsi:type="xsd:double"&gt;4.3&lt;/D&gt;&lt;/FQL&gt;&lt;FQL&gt;&lt;Q&gt;AU000000ANZ3^FESG_DATE(NOW,NOW,,"DATE")&lt;/Q&gt;&lt;R&gt;1&lt;/R&gt;&lt;C&gt;1&lt;/C&gt;&lt;D xsi:type="xsd:string"&gt;06/21/2021&lt;/D&gt;&lt;/FQL&gt;&lt;FQL&gt;&lt;Q&gt;GB00BH0P3Z91^FESG_RATING(NOW,NOW,,"ABS")&lt;/Q&gt;&lt;R&gt;1&lt;/R&gt;&lt;C&gt;1&lt;/C&gt;&lt;D xsi:type="xsd:double"&gt;4.6&lt;/D&gt;&lt;/FQL&gt;&lt;FQL&gt;&lt;Q&gt;GB00BH0P3Z91^FESG_DATE(NOW,NOW,,"DATE")&lt;/Q&gt;&lt;R&gt;1&lt;/R&gt;&lt;C&gt;1&lt;/C&gt;&lt;D xsi:type="xsd:string"&gt;06/21/2021&lt;/D&gt;&lt;/FQL&gt;&lt;FQL&gt;&lt;Q&gt;US0527691069^FESG_RATING(NOW,NOW,,"ABS")&lt;/Q&gt;&lt;R&gt;1&lt;/R&gt;&lt;C&gt;1&lt;/C&gt;&lt;D xsi:type="xsd:double"&gt;3.6&lt;/D&gt;&lt;/FQL&gt;&lt;FQL&gt;&lt;Q&gt;US0527691069^FESG_DATE(NOW,NOW,,"DATE")&lt;/Q&gt;&lt;R&gt;1&lt;/R&gt;&lt;C&gt;1&lt;/C&gt;&lt;D xsi:type="xsd:string"&gt;06/21/2021&lt;/D&gt;&lt;/FQL&gt;&lt;FQL&gt;&lt;Q&gt;US8243481061^FESG_RATING(NOW,NOW,,"ABS")&lt;/Q&gt;&lt;R&gt;1&lt;/R&gt;&lt;C&gt;1&lt;/C&gt;&lt;D xsi:type="xsd:double"&gt;2.5&lt;/D&gt;&lt;/FQL&gt;&lt;FQL&gt;&lt;Q&gt;US8243481061^FESG_DATE(NOW,NOW,,"DATE")&lt;/Q&gt;&lt;R&gt;1&lt;/R&gt;&lt;C&gt;1&lt;/C&gt;&lt;D xsi:type="xsd:string"&gt;06/21/2021&lt;/D&gt;&lt;/FQL&gt;&lt;FQL&gt;&lt;Q&gt;US8725901040^FESG_RATING(NOW,NOW,,"ABS")&lt;/Q&gt;&lt;R&gt;1&lt;/R&gt;&lt;C&gt;1&lt;/C&gt;&lt;D xsi:type="xsd:double"&gt;2.7&lt;/D&gt;&lt;/FQL&gt;&lt;FQL&gt;&lt;Q&gt;US8725901040^FESG_DATE(NOW,NOW,,"DATE")&lt;/Q&gt;&lt;R&gt;1&lt;/R&gt;&lt;C&gt;1&lt;/C&gt;&lt;D xsi:type="xsd:string"&gt;06/21/2021&lt;/D&gt;&lt;/FQL&gt;&lt;FQL&gt;&lt;Q&gt;FR0000125486^FESG_RATING(NOW,NOW,,"ABS")&lt;/Q&gt;&lt;R&gt;1&lt;/R&gt;&lt;C&gt;1&lt;/C&gt;&lt;D xsi:type="xsd:double"&gt;3.6&lt;/D&gt;&lt;/FQL&gt;&lt;FQL&gt;&lt;Q&gt;FR0000125486^FESG_DATE(NOW,NOW,,"DATE")&lt;/Q&gt;&lt;R&gt;1&lt;/R&gt;&lt;C&gt;1&lt;/C&gt;&lt;D xsi:type="xsd:string"&gt;06/21/2021&lt;/D&gt;&lt;/FQL&gt;&lt;FQL&gt;&lt;Q&gt;US29444U7000^FESG_RATING(NOW,NOW,,"ABS")&lt;/Q&gt;&lt;R&gt;1&lt;/R&gt;&lt;C&gt;1&lt;/C&gt;&lt;D xsi:type="xsd:double"&gt;3&lt;/D&gt;&lt;/FQL&gt;&lt;FQL&gt;&lt;Q&gt;US29444U7000^FESG_DATE(NOW,NOW,,"DATE")&lt;/Q&gt;&lt;R&gt;1&lt;/R&gt;&lt;C&gt;1&lt;/C&gt;&lt;D xsi:type="xsd:string"&gt;06/21/2021&lt;/D&gt;&lt;/FQL&gt;&lt;FQL&gt;&lt;Q&gt;US37940X1028^FESG_RATING(NOW,NOW,,"ABS")&lt;/Q&gt;&lt;R&gt;1&lt;/R&gt;&lt;C&gt;1&lt;/C&gt;&lt;D xsi:type="xsd:double"&gt;2.2&lt;/D&gt;&lt;/FQL&gt;&lt;FQL&gt;&lt;Q&gt;US37940X1028^FESG_DATE(NOW,NOW,,"DATE")&lt;/Q&gt;&lt;R&gt;1&lt;/R&gt;&lt;C&gt;1&lt;/C&gt;&lt;D xsi:type="xsd:string"&gt;06/21/2021&lt;/D&gt;&lt;/FQL&gt;&lt;FQL&gt;&lt;Q&gt;US83304A1060^FESG_RATING(NOW,NOW,,"ABS")&lt;/Q&gt;&lt;R&gt;0&lt;/R&gt;&lt;C&gt;0&lt;/C&gt;&lt;/FQL&gt;&lt;FQL&gt;&lt;Q&gt;US83304A1060^FESG_DATE(NOW,NOW,,"DATE")&lt;/Q&gt;&lt;R&gt;0&lt;/R&gt;&lt;C&gt;0&lt;/C&gt;&lt;/FQL&gt;&lt;FQL&gt;&lt;Q&gt;JP3481800005^FESG_RATING(NOW,NOW,,"ABS")&lt;/Q&gt;&lt;R&gt;1&lt;/R&gt;&lt;C&gt;1&lt;/C&gt;&lt;D xsi:type="xsd:double"&gt;3.9&lt;/D&gt;&lt;/FQL&gt;&lt;FQL&gt;&lt;Q&gt;JP3481800005^FESG_DATE(NOW,NOW,,"DATE")&lt;/Q&gt;&lt;R&gt;1&lt;/R&gt;&lt;C&gt;1&lt;/C&gt;&lt;D xsi:type="xsd:string"&gt;06/21/2021&lt;/D&gt;&lt;/FQL&gt;&lt;FQL&gt;&lt;Q&gt;ES0113900J37^FESG_RATING(NOW,NOW,,"ABS")&lt;/Q&gt;&lt;R&gt;1&lt;/R&gt;&lt;C&gt;1&lt;/C&gt;&lt;D xsi:type="xsd:double"&gt;4.5&lt;/D&gt;&lt;/FQL&gt;&lt;FQL&gt;&lt;Q&gt;ES0113900J37^FESG_DATE(NOW,NOW,,"DATE")&lt;/Q&gt;&lt;R&gt;1&lt;/R&gt;&lt;C&gt;1&lt;/C&gt;&lt;D xsi:type="xsd:string"&gt;06/21/2021&lt;/D&gt;&lt;/FQL&gt;&lt;FQL&gt;&lt;Q&gt;INE001A01036^FESG_RATING(NOW,NOW,,"ABS")&lt;/Q&gt;&lt;R&gt;1&lt;/R&gt;&lt;C&gt;1&lt;/C&gt;&lt;D xsi:type="xsd:double"&gt;3.4&lt;/D&gt;&lt;/FQL&gt;&lt;FQL&gt;&lt;Q&gt;INE001A01036^FESG_DATE(NOW,NOW,,"DATE")&lt;/Q&gt;&lt;R&gt;1&lt;/R&gt;&lt;C&gt;1&lt;/C&gt;&lt;D xsi:type="xsd:string"&gt;06/21/2021&lt;/D&gt;&lt;/FQL&gt;&lt;FQL&gt;&lt;Q&gt;DE000A1EWWW0^FESG_RATING(NOW,NOW,,"ABS")&lt;/Q&gt;&lt;R&gt;1&lt;/R&gt;&lt;C&gt;1&lt;/C&gt;&lt;D xsi:type="xsd:double"&gt;3.9&lt;/D&gt;&lt;/FQL&gt;&lt;FQL&gt;&lt;Q&gt;DE000A1EWWW0^FESG_DATE(NOW,NOW,,"DATE")&lt;/Q&gt;&lt;R&gt;1&lt;/R&gt;&lt;C&gt;1&lt;/C&gt;&lt;D xsi:type="xsd:string"&gt;06/21/2021&lt;/D&gt;&lt;/FQL&gt;&lt;FQL&gt;&lt;Q&gt;US14040H1059^FESG_RATING(NOW,NOW,,"ABS")&lt;/Q&gt;&lt;R&gt;1&lt;/R&gt;&lt;C&gt;1&lt;/C&gt;&lt;D xsi:type="xsd:double"&gt;2.7&lt;/D&gt;&lt;/FQL&gt;&lt;FQL&gt;&lt;Q&gt;US14040H1059^FESG_DATE(NOW,NOW,,"DATE")&lt;/Q&gt;&lt;R&gt;1&lt;/R&gt;&lt;C&gt;1&lt;/C&gt;&lt;D xsi:type="xsd:string"&gt;06/21/2021&lt;/D&gt;&lt;/FQL&gt;&lt;FQL&gt;&lt;Q&gt;CA0636711016^FESG_RATING(NOW,NOW,,"ABS")&lt;/Q&gt;&lt;R&gt;0&lt;/R&gt;&lt;C&gt;0&lt;/C&gt;&lt;/FQL&gt;&lt;FQL&gt;&lt;Q&gt;CA0636711016^FESG_DATE(NOW,NOW,,"DATE")&lt;/Q&gt;&lt;R&gt;0&lt;/R&gt;&lt;C&gt;0&lt;/C&gt;&lt;/FQL&gt;&lt;FQL&gt;&lt;Q&gt;US0326541051^FESG_RATING(NOW,NOW,,"ABS")&lt;/Q&gt;&lt;R&gt;1&lt;/R&gt;&lt;C&gt;1&lt;/C&gt;&lt;D xsi:type="xsd:double"&gt;3.1&lt;/D&gt;&lt;/FQL&gt;&lt;FQL&gt;&lt;Q&gt;US0326541051^FESG_DATE(NOW,NOW,,"DATE")&lt;/Q&gt;&lt;R&gt;1&lt;/R&gt;&lt;C&gt;1&lt;/C&gt;&lt;D xsi:type="xsd:string"&gt;06/21/2021&lt;/D&gt;&lt;/FQL&gt;&lt;FQL&gt;&lt;Q&gt;JP3463000004^FESG_RATING(NOW,NOW,,"ABS")&lt;/Q&gt;&lt;R&gt;1&lt;/R&gt;&lt;C&gt;1&lt;/C&gt;&lt;D xsi:type="xsd:double"&gt;3.8&lt;/D&gt;&lt;/FQL&gt;&lt;FQL&gt;&lt;Q&gt;JP3463000004^FESG_DATE(NOW,NOW,,"DATE")&lt;/Q&gt;&lt;R&gt;1&lt;/R&gt;&lt;C&gt;1&lt;/C&gt;&lt;D xsi:type="xsd:string"&gt;06/21/2021&lt;/D&gt;&lt;/FQL&gt;&lt;FQL&gt;&lt;Q&gt;RU0009024277^FESG_RATING(NOW,NOW,,"ABS")&lt;/Q&gt;&lt;R&gt;1&lt;/R&gt;&lt;C&gt;1&lt;/C&gt;&lt;D xsi:type="xsd:double"&gt;3.1&lt;/D&gt;&lt;/FQL&gt;&lt;FQL&gt;&lt;Q&gt;RU0009024277^FESG_DATE(NOW,NOW,,"DATE")&lt;/Q&gt;&lt;R&gt;1&lt;/R&gt;&lt;C&gt;1&lt;/C&gt;&lt;D xsi:type="xsd:string"&gt;06/21/2021&lt;/D&gt;&lt;/FQL&gt;&lt;FQL&gt;&lt;Q&gt;US4523271090^FESG_RATING(NOW,NOW,,"ABS")&lt;/Q&gt;&lt;R&gt;1&lt;/R&gt;&lt;C&gt;1&lt;/C&gt;&lt;D xsi:type="xsd:double"&gt;3.5&lt;/D&gt;&lt;/FQL&gt;&lt;FQL&gt;&lt;Q&gt;US4523271090^FESG_DATE(NOW,NOW,,"DATE")&lt;/Q&gt;&lt;R&gt;1&lt;/R&gt;&lt;C&gt;1&lt;/C&gt;&lt;D xsi:type="xsd:string"&gt;06/21/2021&lt;/D&gt;&lt;/FQL&gt;&lt;FQL&gt;&lt;Q&gt;US7433151039^FESG_RATING(NOW,NOW,,"ABS")&lt;/Q&gt;&lt;R&gt;1&lt;/R&gt;&lt;C&gt;1&lt;/C&gt;&lt;D xsi:type="xsd:double"&gt;2.3&lt;/D&gt;&lt;/FQL&gt;&lt;FQL&gt;&lt;Q&gt;US7433151039^FESG_DATE(NOW,NOW,,"DATE")&lt;/Q&gt;&lt;R&gt;1&lt;/R&gt;&lt;C&gt;1&lt;/C&gt;&lt;D xsi:type="xsd:string"&gt;06/21/2021&lt;/D&gt;&lt;/FQL&gt;&lt;FQL&gt;&lt;Q&gt;US92532F1003^FESG_RATING(NOW,NOW,,"ABS")&lt;/Q&gt;&lt;R&gt;1&lt;/R&gt;&lt;C&gt;1&lt;/C&gt;&lt;D xsi:type="xsd:double"&gt;2.4&lt;/D&gt;&lt;/FQL&gt;&lt;FQL&gt;&lt;Q&gt;US92532F1003^FESG_DATE(NOW,NOW,,"DATE")&lt;/Q&gt;&lt;R&gt;1&lt;/R&gt;&lt;C&gt;1&lt;/C&gt;&lt;D xsi:type="xsd:string"&gt;06/21/2021&lt;/D&gt;&lt;/FQL&gt;&lt;FQL&gt;&lt;Q&gt;FR0000120628^FESG_RATING(NOW,NOW,,"ABS")&lt;/Q&gt;&lt;R&gt;1&lt;/R&gt;&lt;C&gt;1&lt;/C&gt;&lt;D xsi:type="xsd:double"&gt;4&lt;/D&gt;&lt;/FQL&gt;&lt;FQL&gt;&lt;Q&gt;FR0000120628^FESG_DATE(NOW,NOW,,"DATE")&lt;/Q&gt;&lt;R&gt;1&lt;/R&gt;&lt;C&gt;1&lt;/C&gt;&lt;D xsi:type="xsd:string"&gt;06/21/2021&lt;/D&gt;&lt;/FQL&gt;&lt;FQL&gt;&lt;Q&gt;DE0006231004^FESG_RATING(NOW,NOW,,"ABS")&lt;/Q&gt;&lt;R&gt;1&lt;/R&gt;&lt;C&gt;1&lt;/C&gt;&lt;D xsi:type="xsd:double"&gt;3.5&lt;/D&gt;&lt;/FQL&gt;&lt;FQL&gt;&lt;Q&gt;DE0006231004^FESG_DATE(NOW,NOW,,"DATE")&lt;/Q&gt;&lt;R&gt;1&lt;/R&gt;&lt;C&gt;1&lt;/C&gt;&lt;D xsi:type="xsd:string"&gt;06/21/2021&lt;/D&gt;&lt;/FQL&gt;&lt;FQL&gt;&lt;Q&gt;GB0007099541^FESG_RATING(NOW,NOW,,"ABS")&lt;/Q&gt;&lt;R&gt;1&lt;/R&gt;&lt;C&gt;1&lt;/C&gt;&lt;D xsi:type="xsd:double"&gt;4.1&lt;/D&gt;&lt;/FQL&gt;&lt;FQL&gt;&lt;Q&gt;GB0007099541^FESG_DATE(NOW,NOW,,"DATE")&lt;/Q&gt;&lt;R&gt;1&lt;/R&gt;&lt;C&gt;1&lt;/C&gt;&lt;D xsi:type="xsd:string"&gt;06/21/2021&lt;/D&gt;&lt;/FQL&gt;&lt;FQL&gt;&lt;Q&gt;US1011371077^FESG_RATING(NOW,NOW,,"ABS")&lt;/Q&gt;&lt;R&gt;1&lt;/R&gt;&lt;C&gt;1&lt;/C&gt;&lt;D xsi:type="xsd:double"&gt;3.5&lt;/D&gt;&lt;/FQL&gt;&lt;FQL&gt;&lt;Q&gt;US1011371077^FESG_DATE(NOW,NOW,,"DATE")&lt;/Q&gt;&lt;R&gt;1&lt;/R&gt;&lt;C&gt;1&lt;/C&gt;&lt;D xsi:type="xsd:string"&gt;06/21/2021&lt;/D&gt;&lt;/FQL&gt;&lt;FQL&gt;&lt;Q&gt;IE00B8KQN827^FESG_RATING(NOW,NOW,,"ABS")&lt;/Q&gt;&lt;R&gt;1&lt;/R&gt;&lt;C&gt;1&lt;/C&gt;&lt;D xsi:type="xsd:double"&gt;2.9&lt;/D&gt;&lt;/FQL&gt;&lt;FQL&gt;&lt;Q&gt;IE00B8KQN827^FESG_DATE(NOW,NOW,,"DATE")&lt;/Q&gt;&lt;R&gt;1&lt;/R&gt;&lt;C&gt;1&lt;/C&gt;&lt;D xsi:type="xsd:string"&gt;06/21/2021&lt;/D&gt;&lt;/FQL&gt;&lt;FQL&gt;&lt;Q&gt;CH0244767585^FESG_RATING(NOW,NOW,,"ABS")&lt;/Q&gt;&lt;R&gt;1&lt;/R&gt;&lt;C&gt;1&lt;/C&gt;&lt;D xsi:type="xsd:double"&gt;4.4&lt;/D&gt;&lt;/FQL&gt;&lt;FQL&gt;&lt;Q&gt;CH0244767585^FESG_DATE(NOW,NOW,,"DATE")&lt;/Q&gt;&lt;R&gt;1&lt;/R&gt;&lt;C&gt;1&lt;/C&gt;&lt;D xsi:type="xsd:string"&gt;06/21/2021&lt;/D&gt;&lt;/FQL&gt;&lt;FQL&gt;&lt;Q&gt;US94106L1098^FESG_RATING(NOW,NOW,,"ABS")&lt;/Q&gt;&lt;R&gt;1&lt;/R&gt;&lt;C&gt;1&lt;/C&gt;&lt;D xsi:type="xsd:double"&gt;3.4&lt;/D&gt;&lt;/FQL&gt;&lt;FQL&gt;&lt;Q&gt;US94106L1098^FESG_DATE(NOW,NOW,,"DATE")&lt;/Q&gt;&lt;R&gt;1&lt;/R&gt;&lt;C&gt;1&lt;/C&gt;&lt;D xsi:type="xsd:string"&gt;06/21/2021&lt;/D&gt;&lt;/FQL&gt;&lt;FQL&gt;&lt;Q&gt;CH0012221716^FESG_RATING(NOW,NOW,,"ABS")&lt;/Q&gt;&lt;R&gt;1&lt;/R&gt;&lt;C&gt;1&lt;/C&gt;&lt;D xsi:type="xsd:double"&gt;4.2&lt;/D&gt;&lt;/FQL&gt;&lt;FQL&gt;&lt;Q&gt;CH0012221716^FESG_DATE(NOW,NOW,,"DATE")&lt;/Q&gt;&lt;R&gt;1&lt;/R&gt;&lt;C&gt;1&lt;/C&gt;&lt;D xsi:type="xsd:string"&gt;06/21/2021&lt;/D&gt;&lt;/FQL&gt;&lt;FQL&gt;&lt;Q&gt;JP3854600008^FESG_RATING(NOW,NOW,,"ABS")&lt;/Q&gt;&lt;R&gt;1&lt;/R&gt;&lt;C&gt;1&lt;/C&gt;&lt;D xsi:type="xsd:double"&gt;3.9&lt;/D&gt;&lt;/FQL&gt;&lt;FQL&gt;&lt;Q&gt;JP3854600008^FESG_DATE(NOW,NOW,,"DATE")&lt;/Q&gt;&lt;R&gt;1&lt;/R&gt;&lt;C&gt;1&lt;/C&gt;&lt;D xsi:type="xsd:string"&gt;06/21/2021&lt;/D&gt;&lt;/FQL&gt;&lt;FQL&gt;&lt;Q&gt;DE0005552004^FESG_RATING(NOW,NOW,,"ABS")&lt;/Q&gt;&lt;R&gt;1&lt;/R&gt;&lt;C&gt;1&lt;/C&gt;&lt;D xsi:type="xsd:double"&gt;3.7&lt;/D&gt;&lt;/FQL&gt;&lt;FQL&gt;&lt;Q&gt;DE0005552004^FESG_DATE(NOW,NOW,,"DATE")&lt;/Q&gt;&lt;R&gt;1&lt;/R&gt;&lt;C&gt;1&lt;/C&gt;&lt;D xsi:type="xsd:string"&gt;06/21/2021&lt;/D&gt;&lt;/FQL&gt;&lt;FQL&gt;&lt;Q&gt;US4448591028^FESG_RATING(NOW,NOW,,"ABS")&lt;/Q&gt;&lt;R&gt;1&lt;/R&gt;&lt;C&gt;1&lt;/C&gt;&lt;D xsi:type="xsd:double"&gt;3&lt;/D&gt;&lt;/FQL&gt;&lt;FQL&gt;&lt;Q&gt;US4448591028^FESG_DATE(NOW,NOW,,"DATE")&lt;/Q&gt;&lt;R&gt;1&lt;/R&gt;&lt;C&gt;1&lt;/C&gt;&lt;D xsi:type="xsd:string"&gt;06/21/2021&lt;/D&gt;&lt;/FQL&gt;&lt;FQL&gt;&lt;Q&gt;US6668071029^FESG_RATING(NOW,NOW,,"ABS")&lt;/Q&gt;&lt;R&gt;1&lt;/R&gt;&lt;C&gt;1&lt;/C&gt;&lt;D xsi:type="xsd:double"&gt;3&lt;/D&gt;&lt;/FQL&gt;&lt;FQL&gt;&lt;Q&gt;US6668071029^FESG_DATE(NOW,NOW,,"DATE")&lt;/Q&gt;&lt;R&gt;1&lt;/R&gt;&lt;C&gt;1&lt;/C&gt;&lt;D xsi:type="xsd:string"&gt;06/21/2021&lt;/D&gt;&lt;/FQL&gt;&lt;FQL&gt;&lt;Q&gt;US2910111044^FESG_RATING(NOW,NOW,,"ABS")&lt;/Q&gt;&lt;R&gt;1&lt;/R&gt;&lt;C&gt;1&lt;/C&gt;&lt;D xsi:type="xsd:double"&gt;2.9&lt;/D&gt;&lt;/FQL&gt;&lt;FQL&gt;&lt;Q&gt;US2910111044^FESG_DATE(NOW,NOW,,"DATE")&lt;/Q&gt;&lt;R&gt;1&lt;/R&gt;&lt;C&gt;1&lt;/C&gt;&lt;D xsi:type="xsd:string"&gt;06/21/2021&lt;/D&gt;&lt;/FQL&gt;&lt;FQL&gt;&lt;Q&gt;TW0002454006^FESG_RATING(NOW,NOW,,"ABS")&lt;/Q&gt;&lt;R&gt;1&lt;/R&gt;&lt;C&gt;1&lt;/C&gt;&lt;D xsi:type="xsd:double"&gt;3.3&lt;/D&gt;&lt;/FQL&gt;&lt;FQL&gt;&lt;Q&gt;TW0002454006^FESG_DATE(NOW,NOW,,"DATE")&lt;/Q&gt;&lt;R&gt;1&lt;/R&gt;&lt;C&gt;1&lt;/C&gt;&lt;D xsi:type="xsd:string"&gt;06/21/2021&lt;/D&gt;&lt;/FQL&gt;&lt;FQL&gt;&lt;Q&gt;BE0974293251^FESG_RATING(NOW,NOW,,"ABS")&lt;/Q&gt;&lt;R&gt;1&lt;/R&gt;&lt;C&gt;1&lt;/C&gt;&lt;D xsi:type="xsd:double"&gt;3.4&lt;/D&gt;&lt;/FQL&gt;&lt;FQL&gt;&lt;Q&gt;BE0974293251^FESG_DATE(NOW,NOW,,"DATE")&lt;/Q&gt;&lt;R&gt;1&lt;/R&gt;&lt;C&gt;1&lt;/C&gt;&lt;D xsi:type="xsd:string"&gt;06/21/2021&lt;/D&gt;&lt;/FQL&gt;&lt;FQL&gt;&lt;Q&gt;JP3475350009^FESG_RATING(NOW,NOW,,"ABS")&lt;/Q&gt;&lt;R&gt;1&lt;/R&gt;&lt;C&gt;1&lt;/C&gt;&lt;D xsi:type="xsd:double"&gt;4&lt;/D&gt;&lt;/FQL&gt;&lt;FQL&gt;&lt;Q&gt;JP3475350009^FESG_DATE(NOW,NOW,,"DATE")&lt;/Q&gt;&lt;R&gt;1&lt;/R&gt;&lt;C&gt;1&lt;/C&gt;&lt;D xsi:type="xsd:string"&gt;06/21/2021&lt;/D&gt;&lt;/FQL&gt;&lt;FQL&gt;&lt;Q&gt;IE00BLP1HW54^FESG_RATING(NOW,NOW,,"ABS")&lt;/Q&gt;&lt;R&gt;1&lt;/R&gt;&lt;C&gt;1&lt;/C&gt;&lt;D xsi:type="xsd:double"&gt;3.4&lt;/D&gt;&lt;/FQL&gt;&lt;FQL&gt;&lt;Q&gt;IE00BLP1HW54^FESG_DATE(NOW,NOW,,"DATE")&lt;/Q&gt;&lt;R&gt;1&lt;/R&gt;&lt;C&gt;1&lt;/C&gt;&lt;D xsi:type="xsd:string"&gt;06/21/2021&lt;/D&gt;&lt;/FQL&gt;&lt;FQL&gt;&lt;Q&gt;TW0002317005^FESG_RATING(NOW,NOW,,"ABS")&lt;/Q&gt;&lt;R&gt;1&lt;/R&gt;&lt;C&gt;1&lt;/C&gt;&lt;D xsi:type="xsd:double"&gt;3.5&lt;/D&gt;&lt;/FQL&gt;&lt;FQL&gt;&lt;Q&gt;TW0002317005^FESG_DATE(NOW,NOW,,"DATE")&lt;/Q&gt;&lt;R&gt;1&lt;/R&gt;&lt;C&gt;1&lt;/C&gt;&lt;D xsi:type="xsd:string"&gt;06/21/2021&lt;/D&gt;&lt;/FQL&gt;&lt;FQL&gt;&lt;Q&gt;US28176E1082^FESG_RATING(NOW,NOW,,"ABS")&lt;/Q&gt;&lt;R&gt;1&lt;/R&gt;&lt;C&gt;1&lt;/C&gt;&lt;D xsi:type="xsd:double"&gt;2.9&lt;/D&gt;&lt;/FQL&gt;&lt;FQL&gt;&lt;Q&gt;US28176E1082^FESG_DATE(NOW,NOW,,"DATE")&lt;/Q&gt;&lt;R&gt;1&lt;/R&gt;&lt;C&gt;1&lt;/C&gt;&lt;D xsi:type="xsd:string"&gt;06/21/2021&lt;/D&gt;&lt;/FQL&gt;&lt;FQL&gt;&lt;Q&gt;NL0000009538^FESG_RATING(NOW,NOW,,"ABS")&lt;/Q&gt;&lt;R&gt;1&lt;/R&gt;&lt;C&gt;1&lt;/C&gt;&lt;D xsi:type="xsd:double"&gt;4.4&lt;/D&gt;&lt;/FQL&gt;&lt;FQL&gt;&lt;Q&gt;NL0000009538^FESG_DATE(NOW,NOW,,"DATE")&lt;/Q&gt;&lt;R&gt;1&lt;/R&gt;&lt;C&gt;1&lt;/C&gt;&lt;D xsi:type="xsd:string"&gt;06/21/2021&lt;/D&gt;&lt;/FQL&gt;&lt;FQL&gt;&lt;Q&gt;FR0000073272^FESG_RATING(NOW,NOW,,"ABS")&lt;/Q&gt;&lt;R&gt;1&lt;/R&gt;&lt;C&gt;1&lt;/C&gt;&lt;D xsi:type="xsd:double"&gt;3&lt;/D&gt;&lt;/FQL&gt;&lt;FQL&gt;&lt;Q&gt;FR0000073272^FESG_DATE(NOW,NOW,,"DATE")&lt;/Q&gt;&lt;R&gt;1&lt;/R&gt;&lt;C&gt;1&lt;/C&gt;&lt;D xsi:type="xsd:string"&gt;06/21/2021&lt;/D&gt;&lt;/FQL&gt;&lt;FQL&gt;&lt;Q&gt;CA13645T1003^FESG_RATING(NOW,NOW,,"ABS")&lt;/Q&gt;&lt;R&gt;0&lt;/R&gt;&lt;C&gt;0&lt;/C&gt;&lt;/FQL&gt;&lt;FQL&gt;&lt;Q&gt;CA13645T1003^FESG_DATE(NOW,NOW,,"DATE")&lt;/Q&gt;&lt;R&gt;0&lt;/R&gt;&lt;C&gt;0&lt;/C&gt;&lt;/FQL&gt;&lt;FQL&gt;&lt;Q&gt;DE0007664039^FESG_RATING(NOW,NOW,,"ABS")&lt;/Q&gt;&lt;R&gt;1&lt;/R&gt;&lt;C&gt;1&lt;/C&gt;&lt;D xsi:type="xsd:double"&gt;2.5&lt;/D&gt;&lt;/FQL&gt;&lt;FQL&gt;&lt;Q&gt;DE0007664039^FESG_DATE(NOW,NOW,,"DATE")&lt;/Q&gt;&lt;R&gt;1&lt;/R&gt;&lt;C&gt;1&lt;/C&gt;&lt;D xsi:type="xsd:string"&gt;06/21/2021&lt;/D&gt;&lt;/FQL&gt;&lt;FQL&gt;&lt;Q&gt;JP3496400007^FESG_RATING(NOW,NOW,,"ABS")&lt;/Q&gt;&lt;R&gt;1&lt;/R&gt;&lt;C&gt;1&lt;/C&gt;&lt;D xsi:type="xsd:double"&gt;4&lt;/D&gt;&lt;/FQL&gt;&lt;FQL&gt;&lt;Q&gt;JP3496400007^FESG_DATE(NOW,NOW,,"DATE")&lt;/Q&gt;&lt;R&gt;1&lt;/R&gt;&lt;C&gt;1&lt;/C&gt;&lt;D xsi:type="xsd:string"&gt;06/21/2021&lt;/D&gt;&lt;/FQL&gt;&lt;FQL&gt;&lt;Q&gt;INE090A01021^FESG_RATING(NOW,NOW,,"ABS")&lt;/Q&gt;&lt;R&gt;1&lt;/R&gt;&lt;C&gt;1&lt;/C&gt;&lt;D xsi:type="xsd:double"&gt;3.1&lt;/D&gt;&lt;/FQL&gt;&lt;FQL&gt;&lt;Q&gt;INE090A01021^FESG_DATE(NOW,NOW,,"DATE")&lt;/Q&gt;&lt;R&gt;1&lt;/R&gt;&lt;C&gt;1&lt;/C&gt;&lt;D xsi:type="xsd:string"&gt;06/21/2021&lt;/D&gt;&lt;/FQL&gt;&lt;FQL&gt;&lt;Q&gt;JP3914400001^FESG_RATING(NOW,NOW,,"ABS")&lt;/Q&gt;&lt;R&gt;1&lt;/R&gt;&lt;C&gt;1&lt;/C&gt;</t>
        </r>
      </text>
    </comment>
    <comment ref="A89" authorId="0" shapeId="0" xr:uid="{FAF3F20F-1A5B-4677-AF63-8F76713730DF}">
      <text>
        <r>
          <rPr>
            <b/>
            <sz val="9"/>
            <color indexed="81"/>
            <rFont val="Tahoma"/>
            <family val="2"/>
          </rPr>
          <t>&lt;D xsi:type="xsd:double"&gt;3.9&lt;/D&gt;&lt;/FQL&gt;&lt;FQL&gt;&lt;Q&gt;JP3914400001^FESG_DATE(NOW,NOW,,"DATE")&lt;/Q&gt;&lt;R&gt;1&lt;/R&gt;&lt;C&gt;1&lt;/C&gt;&lt;D xsi:type="xsd:string"&gt;06/21/2021&lt;/D&gt;&lt;/FQL&gt;&lt;FQL&gt;&lt;Q&gt;US4824801009^FESG_RATING(NOW,NOW,,"ABS")&lt;/Q&gt;&lt;R&gt;1&lt;/R&gt;&lt;C&gt;1&lt;/C&gt;&lt;D xsi:type="xsd:double"&gt;2.5&lt;/D&gt;&lt;/FQL&gt;&lt;FQL&gt;&lt;Q&gt;US4824801009^FESG_DATE(NOW,NOW,,"DATE")&lt;/Q&gt;&lt;R&gt;1&lt;/R&gt;&lt;C&gt;1&lt;/C&gt;&lt;D xsi:type="xsd:string"&gt;06/21/2021&lt;/D&gt;&lt;/FQL&gt;&lt;FQL&gt;&lt;Q&gt;US40412C1018^FESG_RATING(NOW,NOW,,"ABS")&lt;/Q&gt;&lt;R&gt;1&lt;/R&gt;&lt;C&gt;1&lt;/C&gt;&lt;D xsi:type="xsd:double"&gt;2&lt;/D&gt;&lt;/FQL&gt;&lt;FQL&gt;&lt;Q&gt;US40412C1018^FESG_DATE(NOW,NOW,,"DATE")&lt;/Q&gt;&lt;R&gt;1&lt;/R&gt;&lt;C&gt;1&lt;/C&gt;&lt;D xsi:type="xsd:string"&gt;06/21/2021&lt;/D&gt;&lt;/FQL&gt;&lt;FQL&gt;&lt;Q&gt;US09260D1072^FESG_RATING(NOW,NOW,,"ABS")&lt;/Q&gt;&lt;R&gt;1&lt;/R&gt;&lt;C&gt;1&lt;/C&gt;&lt;D xsi:type="xsd:double"&gt;2.6&lt;/D&gt;&lt;/FQL&gt;&lt;FQL&gt;&lt;Q&gt;US09260D1072^FESG_DATE(NOW,NOW,,"DATE")&lt;/Q&gt;&lt;R&gt;1&lt;/R&gt;&lt;C&gt;1&lt;/C&gt;&lt;D xsi:type="xsd:string"&gt;06/21/2021&lt;/D&gt;&lt;/FQL&gt;&lt;FQL&gt;&lt;Q&gt;CNE1000003G1^FESG_RATING(NOW,NOW,,"ABS")&lt;/Q&gt;&lt;R&gt;1&lt;/R&gt;&lt;C&gt;1&lt;/C&gt;&lt;D xsi:type="xsd:double"&gt;2.1&lt;/D&gt;&lt;/FQL&gt;&lt;FQL&gt;&lt;Q&gt;CNE1000003G1^FESG_DATE(NOW,NOW,,"DATE")&lt;/Q&gt;&lt;R&gt;1&lt;/R&gt;&lt;C&gt;1&lt;/C&gt;&lt;D xsi:type="xsd:string"&gt;06/21/2021&lt;/D&gt;&lt;/FQL&gt;&lt;FQL&gt;&lt;Q&gt;FR0000121485^FESG_RATING(NOW,NOW,,"ABS")&lt;/Q&gt;&lt;R&gt;1&lt;/R&gt;&lt;C&gt;1&lt;/C&gt;&lt;D xsi:type="xsd:double"&gt;4.4&lt;/D&gt;&lt;/FQL&gt;&lt;FQL&gt;&lt;Q&gt;FR0000121485^FESG_DATE(NOW,NOW,,"DATE")&lt;/Q&gt;&lt;R&gt;1&lt;/R&gt;&lt;C&gt;1&lt;/C&gt;&lt;D xsi:type="xsd:string"&gt;06/21/2021&lt;/D&gt;&lt;/FQL&gt;&lt;FQL&gt;&lt;Q&gt;US90184L1026^FESG_RATING(NOW,NOW,,"ABS")&lt;/Q&gt;&lt;R&gt;1&lt;/R&gt;&lt;C&gt;1&lt;/C&gt;&lt;D xsi:type="xsd:double"&gt;1.7&lt;/D&gt;&lt;/FQL&gt;&lt;FQL&gt;&lt;Q&gt;US90184L1026^FESG_DATE(NOW,NOW,,"DATE")&lt;/Q&gt;&lt;R&gt;1&lt;/R&gt;&lt;C&gt;1&lt;/C&gt;&lt;D xsi:type="xsd:string"&gt;06/21/2021&lt;/D&gt;&lt;/FQL&gt;&lt;FQL&gt;&lt;Q&gt;CH0210483332^FESG_RATING(NOW,NOW,,"ABS")&lt;/Q&gt;&lt;R&gt;1&lt;/R&gt;&lt;C&gt;1&lt;/C&gt;&lt;D xsi:type="xsd:double"&gt;3.7&lt;/D&gt;&lt;/FQL&gt;&lt;FQL&gt;&lt;Q&gt;CH0210483332^FESG_DATE(NOW,NOW,,"DATE")&lt;/Q&gt;&lt;R&gt;1&lt;/R&gt;&lt;C&gt;1&lt;/C&gt;&lt;D xsi:type="xsd:string"&gt;06/21/2021&lt;/D&gt;&lt;/FQL&gt;&lt;FQL&gt;&lt;Q&gt;JP3890350006^FESG_RATING(NOW,NOW,,"ABS")&lt;/Q&gt;&lt;R&gt;1&lt;/R&gt;&lt;C&gt;1&lt;/C&gt;&lt;D xsi:type="xsd:double"&gt;4.2&lt;/D&gt;&lt;/FQL&gt;&lt;FQL&gt;&lt;Q&gt;JP3890350006^FESG_DATE(NOW,NOW,,"DATE")&lt;/Q&gt;&lt;R&gt;1&lt;/R&gt;&lt;C&gt;1&lt;/C&gt;&lt;D xsi:type="xsd:string"&gt;06/21/2021&lt;/D&gt;&lt;/FQL&gt;&lt;FQL&gt;&lt;Q&gt;GB00B1XZS820^FESG_RATING(NOW,NOW,,"ABS")&lt;/Q&gt;&lt;R&gt;1&lt;/R&gt;&lt;C&gt;1&lt;/C&gt;&lt;D xsi:type="xsd:double"&gt;4.6&lt;/D&gt;&lt;/FQL&gt;&lt;FQL&gt;&lt;Q&gt;GB00B1XZS820^FESG_DATE(NOW,NOW,,"DATE")&lt;/Q&gt;&lt;R&gt;1&lt;/R&gt;&lt;C&gt;1&lt;/C&gt;&lt;D xsi:type="xsd:string"&gt;06/21/2021&lt;/D&gt;&lt;/FQL&gt;&lt;FQL&gt;&lt;Q&gt;GB00B2B0DG97^FESG_RATING(NOW,NOW,,"ABS")&lt;/Q&gt;&lt;R&gt;1&lt;/R&gt;&lt;C&gt;1&lt;/C&gt;&lt;D xsi:type="xsd:double"&gt;3.4&lt;/D&gt;&lt;/FQL&gt;&lt;FQL&gt;&lt;Q&gt;GB00B2B0DG97^FESG_DATE(NOW,NOW,,"DATE")&lt;/Q&gt;&lt;R&gt;1&lt;/R&gt;&lt;C&gt;1&lt;/C&gt;&lt;D xsi:type="xsd:string"&gt;06/21/2021&lt;/D&gt;&lt;/FQL&gt;&lt;FQL&gt;&lt;Q&gt;US2566771059^FESG_RATING(NOW,NOW,,"ABS")&lt;/Q&gt;&lt;R&gt;1&lt;/R&gt;&lt;C&gt;1&lt;/C&gt;&lt;D xsi:type="xsd:double"&gt;1.9&lt;/D&gt;&lt;/FQL&gt;&lt;FQL&gt;&lt;Q&gt;US2566771059^FESG_DATE(NOW,NOW,,"DATE")&lt;/Q&gt;&lt;R&gt;1&lt;/R&gt;&lt;C&gt;1&lt;/C&gt;&lt;D xsi:type="xsd:string"&gt;06/21/2021&lt;/D&gt;&lt;/FQL&gt;&lt;FQL&gt;&lt;Q&gt;US75886F1075^FESG_RATING(NOW,NOW,,"ABS")&lt;/Q&gt;&lt;R&gt;1&lt;/R&gt;&lt;C&gt;1&lt;/C&gt;&lt;D xsi:type="xsd:double"&gt;3.2&lt;/D&gt;&lt;/FQL&gt;&lt;FQL&gt;&lt;Q&gt;US75886F1075^FESG_DATE(NOW,NOW,,"DATE")&lt;/Q&gt;&lt;R&gt;1&lt;/R&gt;&lt;C&gt;1&lt;/C&gt;&lt;D xsi:type="xsd:string"&gt;06/21/2021&lt;/D&gt;&lt;/FQL&gt;&lt;FQL&gt;&lt;Q&gt;NL0013654783^FESG_RATING(NOW,NOW,,"ABS")&lt;/Q&gt;&lt;R&gt;1&lt;/R&gt;&lt;C&gt;1&lt;/C&gt;&lt;D xsi:type="xsd:double"&gt;3&lt;/D&gt;&lt;/FQL&gt;&lt;FQL&gt;&lt;Q&gt;NL0013654783^FESG_DATE(NOW,NOW,,"DATE")&lt;/Q&gt;&lt;R&gt;1&lt;/R&gt;&lt;C&gt;1&lt;/C&gt;&lt;D xsi:type="xsd:string"&gt;06/21/2021&lt;/D&gt;&lt;/FQL&gt;&lt;FQL&gt;&lt;Q&gt;IT0000072618^FESG_RATING(NOW,NOW,,"ABS")&lt;/Q&gt;&lt;R&gt;1&lt;/R&gt;&lt;C&gt;1&lt;/C&gt;&lt;D xsi:type="xsd:double"&gt;4&lt;/D&gt;&lt;/FQL&gt;&lt;FQL&gt;&lt;Q&gt;IT0000072618^FESG_DATE(NOW,NOW,,"DATE")&lt;/Q&gt;&lt;R&gt;1&lt;/R&gt;&lt;C&gt;1&lt;/C&gt;&lt;D xsi:type="xsd:string"&gt;06/21/2021&lt;/D&gt;&lt;/FQL&gt;&lt;FQL&gt;&lt;Q&gt;KR7035420009^FESG_RATING(NOW,NOW,,"ABS")&lt;/Q&gt;&lt;R&gt;1&lt;/R&gt;&lt;C&gt;1&lt;/C&gt;&lt;D xsi:type="xsd:double"&gt;2.2&lt;/D&gt;&lt;/FQL&gt;&lt;FQL&gt;&lt;Q&gt;KR7035420009^FESG_DATE(NOW,NOW,,"DATE")&lt;/Q&gt;&lt;R&gt;1&lt;/R&gt;&lt;C&gt;1&lt;/C&gt;&lt;D xsi:type="xsd:string"&gt;06/21/2021&lt;/D&gt;&lt;/FQL&gt;&lt;FQL&gt;&lt;Q&gt;US6153691059^FESG_RATING(NOW,NOW,,"ABS")&lt;/Q&gt;&lt;R&gt;1&lt;/R&gt;&lt;C&gt;1&lt;/C&gt;&lt;D xsi:type="xsd:double"&gt;3.5&lt;/D&gt;&lt;/FQL&gt;&lt;FQL&gt;&lt;Q&gt;US6153691059^FESG_DATE(NOW,NOW,,"DATE")&lt;/Q&gt;&lt;R&gt;1&lt;/R&gt;&lt;C&gt;1&lt;/C&gt;&lt;D xsi:type="xsd:string"&gt;06/21/2021&lt;/D&gt;&lt;/FQL&gt;&lt;FQL&gt;&lt;Q&gt;GB00BH4HKS39^FESG_RATING(NOW,NOW,,"ABS")&lt;/Q&gt;&lt;R&gt;1&lt;/R&gt;&lt;C&gt;1&lt;/C&gt;&lt;D xsi:type="xsd:double"&gt;3.5&lt;/D&gt;&lt;/FQL&gt;&lt;FQL&gt;&lt;Q&gt;GB00BH4HKS39^FESG_DATE(NOW,NOW,,"DATE")&lt;/Q&gt;&lt;R&gt;1&lt;/R&gt;&lt;C&gt;1&lt;/C&gt;&lt;D xsi:type="xsd:string"&gt;06/21/2021&lt;/D&gt;&lt;/FQL&gt;&lt;FQL&gt;&lt;Q&gt;FR0000121667^FESG_RATING(NOW,NOW,,"ABS")&lt;/Q&gt;&lt;R&gt;1&lt;/R&gt;&lt;C&gt;1&lt;/C&gt;&lt;D xsi:type="xsd:double"&gt;3.2&lt;/D&gt;&lt;/FQL&gt;&lt;FQL&gt;&lt;Q&gt;FR0000121667^FESG_DATE(NOW,NOW,,"DATE")&lt;/Q&gt;&lt;R&gt;1&lt;/R&gt;&lt;C&gt;1&lt;/C&gt;&lt;D xsi:type="xsd:string"&gt;06/21/2021&lt;/D&gt;&lt;/FQL&gt;&lt;FQL&gt;&lt;Q&gt;US6516391066^FESG_RATING(NOW,NOW,,"ABS")&lt;/Q&gt;&lt;R&gt;1&lt;/R&gt;&lt;C&gt;1&lt;/C&gt;&lt;D xsi:type="xsd:double"&gt;3.9&lt;/D&gt;&lt;/FQL&gt;&lt;FQL&gt;&lt;Q&gt;US6516391066^FESG_DATE(NOW,NOW,,"DATE")&lt;/Q&gt;&lt;R&gt;1&lt;/R&gt;&lt;C&gt;1&lt;/C&gt;&lt;D xsi:type="xsd:string"&gt;06/21/2021&lt;/D&gt;&lt;/FQL&gt;&lt;FQL&gt;&lt;Q&gt;JP3143600009^FESG_RATING(NOW,NOW,,"ABS")&lt;/Q&gt;&lt;R&gt;1&lt;/R&gt;&lt;C&gt;1&lt;/C&gt;&lt;D xsi:type="xsd:double"&gt;4&lt;/D&gt;&lt;/FQL&gt;&lt;FQL&gt;&lt;Q&gt;JP3143600009^FESG_DATE(NOW,NOW,,"DATE")&lt;/Q&gt;&lt;R&gt;1&lt;/R&gt;&lt;C&gt;1&lt;/C&gt;&lt;D xsi:type="xsd:string"&gt;06/21/2021&lt;/D&gt;&lt;/FQL&gt;&lt;FQL&gt;&lt;Q&gt;US3453708600^FESG_RATING(NOW,NOW,,"ABS")&lt;/Q&gt;&lt;R&gt;1&lt;/R&gt;&lt;C&gt;1&lt;/C&gt;&lt;D xsi:type="xsd:double"&gt;3.4&lt;/D&gt;&lt;/FQL&gt;&lt;FQL&gt;&lt;Q&gt;US3453708600^FESG_DATE(NOW,NOW,,"DATE")&lt;/Q&gt;&lt;R&gt;1&lt;/R&gt;&lt;C&gt;1&lt;/C&gt;&lt;D xsi:type="xsd:string"&gt;06/21/2021&lt;/D&gt;&lt;/FQL&gt;&lt;FQL&gt;&lt;Q&gt;US35671D8570^FESG_RATING(NOW,NOW,,"ABS")&lt;/Q&gt;&lt;R&gt;1&lt;/R&gt;&lt;C&gt;1&lt;/C&gt;&lt;D xsi:type="xsd:double"&gt;3.6&lt;/D&gt;&lt;/FQL&gt;&lt;FQL&gt;&lt;Q&gt;US35671D8570^FESG_DATE(NOW,NOW,,"DATE")&lt;/Q&gt;&lt;R&gt;1&lt;/R&gt;&lt;C&gt;1&lt;/C&gt;&lt;D xsi:type="xsd:string"&gt;06/21/2021&lt;/D&gt;&lt;/FQL&gt;&lt;FQL&gt;&lt;Q&gt;NL0011821202^FESG_RATING(NOW,NOW,,"ABS")&lt;/Q&gt;&lt;R&gt;1&lt;/R&gt;&lt;C&gt;1&lt;/C&gt;&lt;D xsi:type="xsd:double"&gt;4.2&lt;/D&gt;&lt;/FQL&gt;&lt;FQL&gt;&lt;Q&gt;NL0011821202^FESG_DATE(NOW,NOW,,"DATE")&lt;/Q&gt;&lt;R&gt;1&lt;/R&gt;&lt;C&gt;1&lt;/C&gt;&lt;D xsi:type="xsd:string"&gt;06/21/2021&lt;/D&gt;&lt;/FQL&gt;&lt;FQL&gt;&lt;Q&gt;US90138F1021^FESG_RATING(NOW,NOW,,"ABS")&lt;/Q&gt;&lt;R&gt;1&lt;/R&gt;&lt;C&gt;1&lt;/C&gt;&lt;D xsi:type="xsd:double"&gt;3.2&lt;/D&gt;&lt;/FQL&gt;&lt;FQL&gt;&lt;Q&gt;US90138F1021^FESG_DATE(NOW,NOW,,"DATE")&lt;/Q&gt;&lt;R&gt;1&lt;/R&gt;&lt;C&gt;1&lt;/C&gt;&lt;D xsi:type="xsd:string"&gt;06/21/2021&lt;/D&gt;&lt;/FQL&gt;&lt;FQL&gt;&lt;Q&gt;US60770K1079^FESG_RATING(NOW,NOW,,"ABS")&lt;/Q&gt;&lt;R&gt;1&lt;/R&gt;&lt;C&gt;1&lt;/C&gt;&lt;D xsi:type="xsd:double"&gt;2.9&lt;/D&gt;&lt;/FQL&gt;&lt;FQL&gt;&lt;Q&gt;US60770K1079^FESG_DATE(NOW,NOW,,"DATE")&lt;/Q&gt;&lt;R&gt;1&lt;/R&gt;&lt;C&gt;1&lt;/C&gt;&lt;D xsi:type="xsd:string"&gt;06/21/2021&lt;/D&gt;&lt;/FQL&gt;&lt;FQL&gt;&lt;Q&gt;US2605571031^FESG_RATING(NOW,NOW,,"ABS")&lt;/Q&gt;&lt;R&gt;1&lt;/R&gt;&lt;C&gt;1&lt;/C&gt;&lt;D xsi:type="xsd:double"&gt;3.5&lt;/D&gt;&lt;/FQL&gt;&lt;FQL&gt;&lt;Q&gt;US2605571031^FESG_DATE(NOW,NOW,,"DATE")&lt;/Q&gt;&lt;R&gt;1&lt;/R&gt;&lt;C&gt;1&lt;/C&gt;&lt;D xsi:type="xsd:string"&gt;06/21/2021&lt;/D&gt;&lt;/FQL&gt;&lt;FQL&gt;&lt;Q&gt;US4943681035^FESG_RATING(NOW,NOW,,"ABS")&lt;/Q&gt;&lt;R&gt;1&lt;/R&gt;&lt;C&gt;1&lt;/C&gt;&lt;D xsi:type="xsd:double"&gt;3.8&lt;/D&gt;&lt;/FQL&gt;&lt;FQL&gt;&lt;Q&gt;US4943681035^FESG_DATE(NOW,NOW,,"DATE")&lt;/Q&gt;&lt;R&gt;1&lt;/R&gt;&lt;C&gt;1&lt;/C&gt;&lt;D xsi:type="xsd:string"&gt;06/21/2021&lt;/D&gt;&lt;/FQL&gt;&lt;FQL&gt;&lt;Q&gt;US59156R1086^FESG_RATING(NOW,NOW,,"ABS")&lt;/Q&gt;&lt;R&gt;1&lt;/R&gt;&lt;C&gt;1&lt;/C&gt;&lt;D xsi:type="xsd:double"&gt;3.5&lt;/D&gt;&lt;/FQL&gt;&lt;FQL&gt;&lt;Q&gt;US59156R1086^FESG_DATE(NOW,NOW,,"DATE")&lt;/Q&gt;&lt;R&gt;1&lt;/R&gt;&lt;C&gt;1&lt;/C&gt;&lt;D xsi:type="xsd:string"&gt;06/21/2021&lt;/D&gt;&lt;/FQL&gt;&lt;FQL&gt;&lt;Q&gt;US3695501086^FESG_RATING(NOW,NOW,,"ABS")&lt;/Q&gt;&lt;R&gt;1&lt;/R&gt;&lt;C&gt;1&lt;/C&gt;&lt;D xsi:type="xsd:double"&gt;1.5&lt;/D&gt;&lt;/FQL&gt;&lt;FQL&gt;&lt;Q&gt;US3695501086^FESG_DATE(NOW,NOW,,"DATE")&lt;/Q&gt;&lt;R&gt;1&lt;/R&gt;&lt;C&gt;1&lt;/C&gt;&lt;D xsi:type="xsd:string"&gt;06/21/2021&lt;/D&gt;&lt;/FQL&gt;&lt;FQL&gt;&lt;Q&gt;AU000000WES1^FESG_RATING(NOW,NOW,,"ABS")&lt;/Q&gt;&lt;R&gt;1&lt;/R&gt;&lt;C&gt;1&lt;/C&gt;&lt;D xsi:type="xsd:double"&gt;4.1&lt;/D&gt;&lt;/FQL&gt;&lt;FQL&gt;&lt;Q&gt;AU000000WES1^FESG_DATE(NOW,NOW,,"DATE")&lt;/Q&gt;&lt;R&gt;1&lt;/R&gt;&lt;C&gt;1&lt;/C&gt;&lt;D xsi:type="xsd:string"&gt;06/21/2021&lt;/D&gt;&lt;/FQL&gt;&lt;FQL&gt;&lt;Q&gt;JP3802400006^FESG_RATING(NOW,NOW,,"ABS")&lt;/Q&gt;&lt;R&gt;1&lt;/R&gt;&lt;C&gt;1&lt;/C&gt;&lt;D xsi:type="xsd:double"&gt;3.4&lt;/D&gt;&lt;/FQL&gt;&lt;FQL&gt;&lt;Q&gt;JP3802400006^FESG_DATE(NOW,NOW,,"DATE")&lt;/Q&gt;&lt;R&gt;1&lt;/R&gt;&lt;C&gt;1&lt;/C&gt;&lt;D xsi:type="xsd:string"&gt;06/21/2021&lt;/D&gt;&lt;/FQL&gt;&lt;FQL&gt;&lt;Q&gt;US98138H1014^FESG_RATING(NOW,NOW,,"ABS")&lt;/Q&gt;&lt;R&gt;1&lt;/R&gt;&lt;C&gt;1&lt;/C&gt;&lt;D xsi:type="xsd:double"&gt;3.6&lt;/D&gt;&lt;/FQL&gt;&lt;FQL&gt;&lt;Q&gt;US98138H1014^FESG_DATE(NOW,NOW,,"DATE")&lt;/Q&gt;&lt;R&gt;1&lt;/R&gt;&lt;C&gt;1&lt;/C&gt;&lt;D xsi:type="xsd:string"&gt;06/21/2021&lt;/D&gt;&lt;/FQL&gt;&lt;FQL&gt;&lt;Q&gt;FR0000120644^FESG_RATING(NOW,NOW,,"ABS")&lt;/Q&gt;&lt;R&gt;1&lt;/R&gt;&lt;C&gt;1&lt;/C&gt;&lt;D xsi:type="xsd:double"&gt;4.1&lt;/D&gt;&lt;/FQL&gt;&lt;FQL&gt;&lt;Q&gt;FR0000120644^FESG_DATE(NOW,NOW,,"DATE")&lt;/Q&gt;&lt;R&gt;1&lt;/R&gt;&lt;C&gt;1&lt;/C&gt;&lt;D xsi:type="xsd:string"&gt;06/21/2021&lt;/D&gt;&lt;/FQL&gt;&lt;FQL&gt;&lt;Q&gt;JP3837800006^FESG_RATING(NOW,NOW,,"ABS")&lt;/Q&gt;&lt;R&gt;1&lt;/R&gt;&lt;C&gt;1&lt;/C&gt;&lt;D xsi:type="xsd:double"&gt;2.1&lt;/D&gt;&lt;/FQL&gt;&lt;FQL&gt;&lt;Q&gt;JP3837800006^FESG_DATE(NOW,NOW,,"DATE")&lt;/Q&gt;&lt;R&gt;1&lt;/R&gt;&lt;C&gt;1&lt;/C&gt;&lt;D xsi:type="xsd:string"&gt;06/21/2021&lt;/D&gt;&lt;/FQL&gt;&lt;FQL&gt;&lt;Q&gt;INE467B01029^FESG_RATING(NOW,NOW,,"ABS")&lt;/Q&gt;&lt;R&gt;1&lt;/R&gt;&lt;C&gt;1&lt;/C&gt;&lt;D xsi:type="xsd:double"&gt;3.9&lt;/D&gt;&lt;/FQL&gt;&lt;FQL&gt;&lt;Q&gt;INE467B01029^FESG_DATE(NOW,NOW,,"DATE")&lt;/Q&gt;&lt;R&gt;1&lt;/R&gt;&lt;C&gt;1&lt;/C&gt;&lt;D xsi:type="xsd:string"&gt;06/21/2021&lt;/D&gt;&lt;/FQL&gt;&lt;FQL&gt;&lt;Q&gt;JP3788600009^FESG_RATING(NOW,NOW,,"ABS")&lt;/Q&gt;&lt;R&gt;1&lt;/R&gt;&lt;C&gt;1&lt;/C&gt;&lt;D xsi:type="xsd:double"&gt;3.7&lt;/D&gt;&lt;/FQL&gt;&lt;FQL&gt;&lt;Q&gt;JP3788600009^FESG_DATE(NOW,NOW,,"DATE")&lt;/Q&gt;&lt;R&gt;1&lt;/R&gt;&lt;C&gt;1&lt;/C&gt;&lt;D xsi:type="xsd:string"&gt;06/21/2021&lt;/D&gt;&lt;/FQL&gt;&lt;FQL&gt;&lt;Q&gt;CA1360691010^FESG_RATING(NOW,NOW,,"ABS")&lt;/Q&gt;&lt;R&gt;0&lt;/R&gt;&lt;C&gt;0&lt;/C&gt;&lt;/FQL&gt;&lt;FQL&gt;&lt;Q&gt;CA1360691010^FESG_DATE(NOW,NOW,,"DATE")&lt;/Q&gt;&lt;R&gt;0&lt;/R&gt;&lt;C&gt;0&lt;/C&gt;&lt;/FQL&gt;&lt;FQL&gt;&lt;Q&gt;DE0008430026^FESG_RATING(NOW,NOW,,"ABS")&lt;/Q&gt;&lt;R&gt;1&lt;/R&gt;&lt;C&gt;1&lt;/C&gt;&lt;D xsi:type="xsd:double"&gt;4.5&lt;/D&gt;&lt;/FQL&gt;&lt;FQL&gt;&lt;Q&gt;DE0008430026^FESG_DATE(NOW,NOW,,"DATE")&lt;/Q&gt;&lt;R&gt;1&lt;/R&gt;&lt;C&gt;1&lt;/C&gt;&lt;D xsi:type="xsd:string"&gt;06/21/2021&lt;/D&gt;&lt;/FQL&gt;&lt;FQL&gt;&lt;Q&gt;CA87807B1076^FESG_RATING(NOW,NOW,,"ABS")&lt;/Q&gt;&lt;R&gt;0&lt;/R&gt;&lt;C&gt;0&lt;/C&gt;&lt;/FQL&gt;&lt;FQL&gt;&lt;Q&gt;CA87807B1076^FESG_DATE(NOW,NOW,,"DATE")&lt;/Q&gt;&lt;R&gt;0&lt;/R&gt;&lt;C&gt;0&lt;/C&gt;&lt;/FQL&gt;&lt;FQL&gt;&lt;Q&gt;US0718131099^FESG_RATING(NOW,NOW,,"ABS")&lt;/Q&gt;&lt;R&gt;1&lt;/R&gt;&lt;C&gt;1&lt;/C&gt;&lt;D xsi:type="xsd:double"&gt;3.4&lt;/D&gt;&lt;/FQL&gt;&lt;FQL&gt;&lt;Q&gt;US0718131099^FESG_DATE(NOW,NOW,,"DATE")&lt;/Q&gt;&lt;R&gt;1&lt;/R&gt;&lt;C&gt;1&lt;/C&gt;&lt;D xsi:type="xsd:string"&gt;06/21/2021&lt;/D&gt;&lt;/FQL&gt;&lt;FQL&gt;&lt;Q&gt;US09062X1037^FESG_RATING(NOW,NOW,,"ABS")&lt;/Q&gt;&lt;R&gt;1&lt;/R&gt;&lt;C&gt;1&lt;/C&gt;&lt;D xsi:type="xsd:double"&gt;3.5&lt;/D&gt;&lt;/FQL&gt;&lt;FQL&gt;&lt;Q&gt;US09062X1037^FESG_DATE(NOW,NOW,,"DATE")&lt;/Q&gt;&lt;R&gt;1&lt;/R&gt;&lt;C&gt;1&lt;/C&gt;&lt;D xsi:type="xsd:string"&gt;06/21/2021&lt;/D&gt;&lt;/FQL&gt;&lt;FQL&gt;&lt;Q&gt;IE00BY7QL619^FESG_RATING(NOW,NOW,,"ABS")&lt;/Q&gt;&lt;R&gt;1&lt;/R&gt;&lt;C&gt;1&lt;/C&gt;&lt;D xsi:type="xsd:double"&gt;3.6&lt;/D&gt;&lt;/FQL&gt;&lt;FQL&gt;&lt;Q&gt;IE00BY7QL619^FESG_DATE(NOW,NOW,,"DATE")&lt;/Q&gt;&lt;R&gt;1&lt;/R&gt;&lt;C&gt;1&lt;/C&gt;&lt;D xsi:type="xsd:string"&gt;06/21/2021&lt;/D&gt;&lt;/FQL&gt;&lt;FQL&gt;&lt;Q&gt;US7782961038^FESG_RATING(NOW,NOW,,"ABS")&lt;/Q&gt;&lt;R&gt;1&lt;/R&gt;&lt;C&gt;1&lt;/C&gt;&lt;D xsi:type="xsd:double"&gt;2.5&lt;/D&gt;&lt;/FQL&gt;&lt;FQL&gt;&lt;Q&gt;US7782961038^FESG_DATE(NOW,NOW,,"DATE")&lt;/Q&gt;&lt;R&gt;1&lt;/R&gt;&lt;C&gt;1&lt;/C&gt;&lt;D xsi:type="xsd:string"&gt;06/21/2021&lt;/D&gt;&lt;/FQL&gt;&lt;FQL&gt;&lt;Q&gt;JE00B4T3BW64^FESG_RATING(NOW,NOW,,"ABS")&lt;/Q&gt;&lt;R&gt;1&lt;/R&gt;&lt;C&gt;1&lt;/C&gt;&lt;D xsi:type="xsd:double"&gt;3.9&lt;/D&gt;&lt;/FQL&gt;&lt;FQL&gt;&lt;Q&gt;JE00B4T3BW64^FESG_DATE(NOW,NOW,,"DATE")&lt;/Q&gt;&lt;R&gt;1&lt;/R&gt;&lt;C&gt;1&lt;/C&gt;&lt;D xsi:type="xsd:string"&gt;06/21/2021&lt;/D&gt;&lt;/FQL&gt;&lt;FQL&gt;&lt;Q&gt;CH0102993182^FESG_RATING(NOW,NOW,,"ABS")&lt;/Q&gt;&lt;R&gt;1&lt;/R&gt;&lt;C&gt;1&lt;/C&gt;&lt;D xsi:type="xsd:double"&gt;3.4&lt;/D&gt;&lt;/FQL&gt;&lt;FQL&gt;&lt;Q&gt;CH0102993182^FESG_DATE(NOW,NOW,,"DATE")&lt;/Q&gt;&lt;R&gt;1&lt;/R&gt;&lt;C&gt;1&lt;/C&gt;&lt;D xsi:type="xsd:string"&gt;06/21/2021&lt;/D&gt;&lt;/FQL&gt;&lt;FQL&gt;&lt;Q&gt;US30161N1019^FESG_RATING(NOW,NOW,,"ABS")&lt;/Q&gt;&lt;R&gt;1&lt;/R&gt;&lt;C&gt;1&lt;/C&gt;&lt;D xsi:type="xsd:double"&gt;3.1&lt;/D&gt;&lt;/FQL&gt;&lt;FQL&gt;&lt;Q&gt;US30161N1019^FESG_DATE(NOW,NOW,,"DATE")&lt;/Q&gt;&lt;R&gt;1&lt;/R&gt;&lt;C&gt;1&lt;/C&gt;&lt;D xsi:type="xsd:string"&gt;06/21/2021&lt;/D&gt;&lt;/FQL&gt;&lt;FQL&gt;&lt;Q&gt;US5024311095^FESG_RATING(NOW,NOW,,"ABS")&lt;/Q&gt;&lt;R&gt;1&lt;/R&gt;&lt;C&gt;1&lt;/C&gt;&lt;D xsi:type="xsd:double"&gt;2.1&lt;/D&gt;&lt;/FQL&gt;&lt;FQL&gt;&lt;Q&gt;US5024311095^FESG_DATE(NOW,NOW,,"DATE")&lt;/Q&gt;&lt;R&gt;1&lt;/R&gt;&lt;C&gt;1&lt;/C&gt;&lt;D xsi:type="xsd:string"&gt;06/21/2021&lt;/D&gt;&lt;/FQL&gt;&lt;FQL&gt;&lt;Q&gt;US5719032022^FESG_RATING(NOW,NOW,,"ABS")&lt;/Q&gt;&lt;R&gt;1&lt;/R&gt;&lt;C&gt;1&lt;/C&gt;&lt;D xsi:type="xsd:double"&gt;3.2&lt;/D&gt;&lt;/FQL&gt;&lt;FQL&gt;&lt;Q&gt;US5719032022^FESG_DATE(NOW,NOW,,"DATE")&lt;/Q&gt;&lt;R&gt;1&lt;/R&gt;&lt;C&gt;1&lt;/C&gt;&lt;D xsi:type="xsd:string"&gt;06/21/2021&lt;/D&gt;&lt;/FQL&gt;&lt;FQL&gt;&lt;Q&gt;US26875P1012^FESG_RATING(NOW,NOW,,"ABS")&lt;/Q&gt;&lt;R&gt;1&lt;/R&gt;&lt;C&gt;1&lt;/C&gt;&lt;D xsi:type="xsd:double"&gt;2.4&lt;/D&gt;&lt;/FQL&gt;&lt;FQL&gt;&lt;Q&gt;US26875P1012^FESG_DATE(NOW,NOW,,"DATE")&lt;/Q&gt;&lt;R&gt;1&lt;/R&gt;&lt;C&gt;1&lt;/C&gt;&lt;D xsi:type="xsd:string"&gt;06/21/2021&lt;/D&gt;&lt;/FQL&gt;&lt;FQL&gt;&lt;Q&gt;GB00BDR05C01^FESG_RATING(NOW,NOW,,"ABS")&lt;/Q&gt;&lt;R&gt;1&lt;/R&gt;&lt;C&gt;1&lt;/C&gt;&lt;D xsi:type="xsd:double"&gt;3.4&lt;/D&gt;&lt;/FQL&gt;&lt;FQL&gt;&lt;Q&gt;GB00BDR05C01^FESG_DATE(NOW,NOW,,"DATE")&lt;/Q&gt;&lt;R&gt;1&lt;/R&gt;&lt;C&gt;1&lt;/C&gt;&lt;D xsi:type="xsd:string"&gt;06/21/2021&lt;/D&gt;&lt;/FQL&gt;&lt;FQL&gt;&lt;Q&gt;US7766961061^FESG_RATING(NOW,NOW,,"ABS")&lt;/Q&gt;&lt;R&gt;1&lt;/R&gt;&lt;C&gt;1&lt;/C&gt;&lt;D xsi:type="xsd:double"&gt;1.9&lt;/D&gt;&lt;/FQL&gt;&lt;FQL&gt;&lt;Q&gt;US7766961061^FESG_DATE(NOW,NOW,,"DATE")&lt;/Q&gt;&lt;R&gt;1&lt;/R&gt;&lt;C&gt;1&lt;/C&gt;&lt;D xsi:type="xsd:string"&gt;06/21/2021&lt;/D&gt;&lt;/FQL&gt;&lt;FQL&gt;&lt;Q&gt;US2786421030^FESG_RATING(NOW,NOW,,"ABS")&lt;/Q&gt;&lt;R&gt;1&lt;/R&gt;&lt;C&gt;1&lt;/C&gt;&lt;D xsi:type="xsd:double"&gt;4.1&lt;/D&gt;&lt;/FQL&gt;&lt;FQL&gt;&lt;Q&gt;US2786421030^FESG_DATE(NOW,NOW,,"DATE")&lt;/Q&gt;&lt;R&gt;1&lt;/R&gt;&lt;C&gt;1&lt;/C&gt;&lt;D xsi:type="xsd:string"&gt;06/21/2021&lt;/D&gt;&lt;/FQL&gt;&lt;FQL&gt;&lt;Q&gt;KYG970081173^FESG_RATING(NOW,NOW,,"ABS")&lt;/Q&gt;&lt;R&gt;1&lt;/R&gt;&lt;C&gt;1&lt;/C&gt;&lt;D xsi:type="xsd:double"&gt;2.5&lt;/D&gt;&lt;/FQL&gt;&lt;FQL&gt;&lt;Q&gt;KYG970081173^FESG_DATE(NOW,NOW,,"DATE")&lt;/Q&gt;&lt;R&gt;1&lt;/R&gt;&lt;C&gt;1&lt;/C&gt;&lt;D xsi:type="xsd:string"&gt;06/21/2021&lt;/D&gt;&lt;/FQL&gt;&lt;FQL&gt;&lt;Q&gt;JP3898400001^FESG_RATING(NOW,NOW,,"ABS")&lt;/Q&gt;&lt;R&gt;1&lt;/R&gt;&lt;C&gt;1&lt;/C&gt;&lt;D xsi:type="xsd:double"&gt;4&lt;/D&gt;&lt;/FQL&gt;&lt;FQL&gt;&lt;Q&gt;JP3898400001^FESG_DATE(NOW,NOW,,"DATE")&lt;/Q&gt;&lt;R&gt;1&lt;/R&gt;&lt;C&gt;1&lt;/C&gt;&lt;D xsi:type="xsd:string"&gt;06/21/2021&lt;/D&gt;&lt;/FQL&gt;&lt;FQL&gt;&lt;Q&gt;US0255371017^FESG_RATING(NOW,NOW,,"ABS")&lt;/Q&gt;&lt;R&gt;1&lt;/R&gt;&lt;C&gt;1&lt;/C&gt;&lt;D xsi:type="xsd:double"&gt;3.2&lt;/D&gt;&lt;/FQL&gt;&lt;FQL&gt;&lt;Q&gt;US0255371017^FESG_DATE(NOW,NOW,,"DATE")&lt;/Q&gt;&lt;R&gt;1&lt;/R&gt;&lt;C&gt;1&lt;/C&gt;&lt;D xsi:type="xsd:string"&gt;06/21/2021&lt;/D&gt;&lt;/FQL&gt;&lt;FQL&gt;&lt;Q&gt;GB0031348658^FESG_RATING(NOW,NOW,,"ABS")&lt;/Q&gt;&lt;R&gt;1&lt;/R&gt;&lt;C&gt;1&lt;/C&gt;&lt;D xsi:type="xsd:double"&gt;4.6&lt;/D&gt;&lt;/FQL&gt;&lt;FQL&gt;&lt;Q&gt;GB0031348658^FESG_DATE(NOW,NOW,,"DATE")&lt;/Q&gt;&lt;R&gt;1&lt;/R&gt;&lt;C&gt;1&lt;/C&gt;&lt;D xsi:type="xsd:string"&gt;06/21/2021&lt;/D&gt;&lt;/FQL&gt;&lt;FQL&gt;&lt;Q&gt;CH0013841017^FESG_RATING(NOW,NOW,,"ABS")&lt;/Q&gt;&lt;R&gt;1&lt;/R&gt;&lt;C&gt;1&lt;/C&gt;&lt;D xsi:type="xsd:double"&gt;3&lt;/D&gt;&lt;/FQL&gt;&lt;FQL&gt;&lt;Q&gt;CH0013841017^FESG_DATE(NOW,NOW,,"DATE")&lt;/Q&gt;&lt;R&gt;1&lt;/R&gt;&lt;C&gt;1&lt;/C&gt;&lt;D xsi:type="xsd:string"&gt;06/21/2021&lt;/D&gt;&lt;/FQL&gt;&lt;FQL&gt;&lt;Q&gt;US5950171042^FESG_RATING(NOW,NOW,,"ABS")&lt;/Q&gt;&lt;R&gt;1&lt;/R&gt;&lt;C&gt;1&lt;/C&gt;&lt;D xsi:type="xsd:double"&gt;2.5&lt;/D&gt;&lt;/FQL&gt;&lt;FQL&gt;&lt;Q&gt;US5950171042^FESG_DATE(NOW,NOW,,"DATE")&lt;/Q&gt;&lt;R&gt;1&lt;/R&gt;&lt;C&gt;1&lt;/C&gt;&lt;D xsi:type="xsd:string"&gt;06/21/2021&lt;/D&gt;&lt;/FQL&gt;&lt;FQL&gt;&lt;Q&gt;US1924461023^FESG_RATING(NOW,NOW,,"ABS")&lt;/Q&gt;&lt;R&gt;1&lt;/R&gt;&lt;C&gt;1&lt;/C&gt;&lt;D xsi:type="xsd:double"&gt;3&lt;/D&gt;&lt;/FQL&gt;&lt;FQL&gt;&lt;Q&gt;US1924461023^FESG_DATE(NOW,NOW,,"DATE")&lt;/Q&gt;&lt;R&gt;1&lt;/R&gt;&lt;C&gt;1&lt;/C&gt;&lt;D xsi:type="xsd:string"&gt;06/21/2021&lt;/D&gt;&lt;/FQL&gt;&lt;FQL&gt;&lt;Q&gt;US45168D1046^FESG_RATING(NOW,NOW,,"ABS")&lt;/Q&gt;&lt;R&gt;1&lt;/R&gt;&lt;C&gt;1&lt;/C&gt;&lt;D xsi:type="xsd:double"&gt;2.5&lt;/D&gt;&lt;/FQL&gt;&lt;FQL&gt;&lt;Q&gt;US45168D1046^FESG_DATE(NOW,NOW,,"DATE")&lt;/Q&gt;&lt;R&gt;1&lt;/R&gt;&lt;C&gt;1&lt;/C&gt;&lt;D xsi:type="xsd:string"&gt;06/21/2021&lt;/D&gt;&lt;/FQL&gt;&lt;FQL&gt;&lt;Q&gt;CA56501R1064^FESG_RATING(NOW,NOW,,"ABS")&lt;/Q&gt;&lt;R&gt;0&lt;/R&gt;&lt;C&gt;0&lt;/C&gt;&lt;/FQL&gt;&lt;FQL&gt;&lt;Q&gt;CA56501R1064^FESG_DATE(NOW,NOW,,"DATE")&lt;/Q&gt;&lt;R&gt;0&lt;/R&gt;&lt;C&gt;0&lt;/C&gt;&lt;/FQL&gt;&lt;FQL&gt;&lt;Q&gt;GB0008706128^FESG_RATING(NOW,NOW,,"ABS")&lt;/Q&gt;&lt;R&gt;1&lt;/R&gt;&lt;C&gt;1&lt;/C&gt;&lt;D xsi:type="xsd:double"&gt;4.5&lt;/D&gt;&lt;/FQL&gt;&lt;FQL&gt;&lt;Q&gt;GB0008706128^FESG_DATE(NOW,NOW,,"DATE")&lt;/Q&gt;&lt;R&gt;1&lt;/R&gt;&lt;C&gt;1&lt;/C&gt;&lt;D xsi:type="xsd:string"&gt;06/21/2021&lt;/D&gt;&lt;/FQL&gt;&lt;FQL&gt;&lt;Q&gt;DK0010268606^FESG_RATING(NOW,NOW,,"ABS")&lt;/Q&gt;&lt;R&gt;1&lt;/R&gt;&lt;C&gt;1&lt;/C&gt;&lt;D xsi:type="xsd:double"&gt;3.8&lt;/D&gt;&lt;/FQL&gt;&lt;FQL&gt;&lt;Q&gt;DK0010268606^FESG_DATE(NOW,NOW,,"DATE")&lt;/Q&gt;&lt;R&gt;1&lt;/R&gt;&lt;C&gt;1&lt;/C&gt;&lt;D xsi:type="xsd:string"&gt;06/21/2021&lt;/D&gt;&lt;/FQL&gt;&lt;FQL&gt;&lt;Q&gt;US40434L1052^FESG_RATING(NOW,NOW,,"ABS")&lt;/Q&gt;&lt;R&gt;1&lt;/R&gt;&lt;C&gt;1&lt;/C&gt;&lt;D xsi:type="xsd:double"&gt;3.8&lt;/D&gt;&lt;/FQL&gt;&lt;FQL&gt;&lt;Q&gt;US40434L1052^FESG_DATE(NOW,NOW,,"DATE")&lt;/Q&gt;&lt;R&gt;1&lt;/R&gt;&lt;C&gt;1&lt;/C&gt;&lt;D xsi:type="xsd:string"&gt;06/21/2021&lt;/D&gt;&lt;/FQL&gt;&lt;FQL&gt;&lt;Q&gt;CA05534B7604^FESG_RATING(NOW,NOW,,"ABS")&lt;/Q&gt;&lt;R&gt;0&lt;/R&gt;&lt;C&gt;0&lt;/C&gt;&lt;/FQL&gt;&lt;FQL&gt;&lt;Q&gt;CA05534B7604^FESG_DATE(NOW,NOW,,"DATE")&lt;/Q&gt;&lt;R&gt;0&lt;/R&gt;&lt;C&gt;0&lt;/C&gt;&lt;/FQL&gt;&lt;FQL&gt;&lt;Q&gt;SE0000108656^FESG_RATING(NOW,NOW,,"ABS")&lt;/Q&gt;&lt;R&gt;1&lt;/R&gt;&lt;C&gt;1&lt;/C&gt;&lt;D xsi:type="xsd:double"&gt;4.4&lt;/D&gt;&lt;/FQL&gt;&lt;FQL&gt;&lt;Q&gt;SE0000108656^FESG_DATE(NOW,NOW,,"DATE")&lt;/Q&gt;&lt;R&gt;1&lt;/R&gt;&lt;C&gt;1&lt;/C&gt;&lt;D xsi:type="xsd:string"&gt;06/21/2021&lt;/D&gt;&lt;/FQL&gt;&lt;FQL&gt;&lt;Q&gt;US7010941042^FESG_RATING(NOW,NOW,,"ABS")&lt;/Q&gt;&lt;R&gt;1&lt;/R&gt;&lt;C&gt;1&lt;/C&gt;&lt;D xsi:type="xsd:double"&gt;2.4&lt;/D&gt;&lt;/FQL&gt;&lt;FQL&gt;&lt;Q&gt;US7010941042^FESG_DATE(NOW,NOW,,"DATE")&lt;/Q&gt;&lt;R&gt;1&lt;/R&gt;&lt;C&gt;1&lt;/C&gt;&lt;D xsi:type="xsd:string"&gt;06/21/2021&lt;/D&gt;&lt;/FQL&gt;&lt;FQL&gt;&lt;Q&gt;DK0060079531^FESG_RATING(NOW,NOW,,"ABS")&lt;/Q&gt;&lt;R&gt;1&lt;/R&gt;&lt;C&gt;1&lt;/C&gt;&lt;D xsi:type="xsd:double"&gt;3&lt;/D&gt;&lt;/FQL&gt;&lt;FQL&gt;&lt;Q&gt;DK0060079531^FESG_DATE(NOW,NOW,,"DATE")&lt;/Q&gt;&lt;R&gt;1&lt;/R&gt;&lt;C&gt;1&lt;/C&gt;&lt;D xsi:type="xsd:string"&gt;06/21/2021&lt;/D&gt;&lt;/FQL&gt;&lt;FQL&gt;&lt;Q&gt;SE0000115446^FESG_RATING(NOW,NOW,,"ABS")&lt;/Q&gt;&lt;R&gt;1&lt;/R&gt;&lt;C&gt;1&lt;/C&gt;&lt;D xsi:type="xsd:double"&gt;4&lt;/D&gt;&lt;/FQL&gt;&lt;FQL&gt;&lt;Q&gt;SE0000115446^FESG_DATE(NOW,NOW,,"DATE")&lt;/Q&gt;&lt;R&gt;1&lt;/R&gt;&lt;C&gt;1&lt;/C&gt;&lt;D xsi:type="xsd:string"&gt;06/21/2021&lt;/D&gt;&lt;/FQL&gt;&lt;FQL&gt;&lt;Q&gt;US8718291078^FESG_RATING(NOW,NOW,,"ABS")&lt;/Q&gt;&lt;R&gt;1&lt;/R&gt;&lt;C&gt;1&lt;/C&gt;&lt;D xsi:type="xsd:double"&gt;2.9&lt;/D&gt;&lt;/FQL&gt;&lt;FQL&gt;&lt;Q&gt;US8718291078^FESG_DATE(NOW,NOW,,"DATE")&lt;/Q&gt;&lt;R&gt;1&lt;/R&gt;&lt;C&gt;1&lt;/C&gt;&lt;D xsi:type="xsd:string"&gt;06/21/2021&lt;/D&gt;&lt;/FQL&gt;&lt;FQL&gt;&lt;Q&gt;US0268747849^FESG_RATING(NOW,NOW,,"ABS")&lt;/Q&gt;&lt;R&gt;1&lt;/R&gt;&lt;C&gt;1&lt;/C&gt;&lt;D xsi:type="xsd:double"&gt;2.2&lt;/D&gt;&lt;/FQL&gt;&lt;FQL&gt;&lt;Q&gt;US0268747849^FESG_DATE(NOW,NOW,,"DATE")&lt;/Q&gt;&lt;R&gt;1&lt;/R&gt;&lt;C&gt;1&lt;/C&gt;&lt;D xsi:type="xsd:string"&gt;06/21/2021&lt;/D&gt;&lt;/FQL&gt;&lt;FQL&gt;&lt;Q&gt;IE00BK9ZQ967^FESG_RATING(NOW,NOW,,"ABS")&lt;/Q&gt;&lt;R&gt;1&lt;/R&gt;&lt;C&gt;1&lt;/C&gt;&lt;D xsi:type="xsd:double"&gt;3.3&lt;/D&gt;&lt;/FQL&gt;&lt;FQL&gt;&lt;Q&gt;IE00BK9ZQ967^FESG_DATE(NOW,NOW,,"DATE")&lt;/Q&gt;&lt;R&gt;1&lt;/R&gt;&lt;C&gt;1&lt;/C&gt;&lt;D xsi:type="xsd:string"&gt;06/21/2021&lt;/D&gt;&lt;/FQL&gt;&lt;FQL&gt;&lt;Q&gt;US1696561059^FESG_RATING(NOW,NOW,,"ABS")&lt;/Q&gt;&lt;R&gt;1&lt;/R&gt;&lt;C&gt;1&lt;/C&gt;&lt;D xsi:type="xsd:double"&gt;3.3&lt;/D&gt;&lt;/FQL&gt;&lt;FQL&gt;&lt;Q&gt;US1696561059^FESG_DATE(NOW,NOW,,"DATE")&lt;/Q&gt;&lt;R&gt;1&lt;/R&gt;&lt;C&gt;1&lt;/C&gt;&lt;D xsi:type="xsd:string"&gt;06/21/2021&lt;/D&gt;&lt;/FQL&gt;&lt;FQL&gt;&lt;Q&gt;US9314271084^FESG_RATING(NOW,NOW,,"ABS")&lt;/Q&gt;&lt;R&gt;1&lt;/R&gt;&lt;C&gt;1&lt;/C&gt;&lt;D xsi:type="xsd:double"&gt;2.9&lt;/D&gt;&lt;/FQL&gt;&lt;FQL&gt;&lt;Q&gt;US9314271084^FESG_DATE(NOW,NOW,,"DATE")&lt;/Q&gt;&lt;R&gt;1&lt;/R&gt;&lt;C&gt;1&lt;/C&gt;&lt;D xsi:type="xsd:string"&gt;06/21/2021&lt;/D&gt;&lt;/FQL&gt;&lt;FQL&gt;&lt;Q&gt;RU0009029540^FESG_RATING(NOW,NOW,,"ABS")&lt;/Q&gt;&lt;R&gt;1&lt;/R&gt;&lt;C&gt;1&lt;/C&gt;&lt;D xsi:type="xsd:double"&gt;2.2&lt;/D&gt;&lt;/FQL&gt;&lt;FQL&gt;&lt;Q&gt;RU0009029540^FESG_DATE(NOW,NOW,,"DATE")&lt;/Q&gt;&lt;R&gt;1&lt;/R&gt;&lt;C&gt;1&lt;/C&gt;&lt;D xsi:type="xsd:string"&gt;06/21/2021&lt;/D&gt;&lt;/FQL&gt;&lt;FQL&gt;&lt;Q&gt;US0320951017^FESG_RATING(NOW,NOW,,"ABS")&lt;/Q&gt;&lt;R&gt;1&lt;/R&gt;&lt;C&gt;1&lt;/C&gt;&lt;D xsi:type="xsd:double"&gt;3.2&lt;/D&gt;&lt;/FQL&gt;&lt;FQL&gt;&lt;Q&gt;US0320951017^FESG_DATE(NOW,NOW,,"DATE")&lt;/Q&gt;&lt;R&gt;1&lt;/R&gt;&lt;C&gt;1&lt;/C&gt;&lt;D xsi:type="xsd:string"&gt;06/21/2021&lt;/D&gt;&lt;/FQL&gt;&lt;FQL&gt;&lt;Q&gt;US2538681030^FESG_RATING(NOW,NOW,,"ABS")&lt;/Q&gt;&lt;R&gt;1&lt;/R&gt;&lt;C&gt;1&lt;/C&gt;&lt;D xsi:type="xsd:double"&gt;3&lt;/D&gt;&lt;/FQL&gt;&lt;FQL&gt;&lt;Q&gt;US2538681030^FESG_DATE(NOW,NOW,,"DATE")&lt;/Q&gt;&lt;R&gt;1&lt;/R&gt;&lt;C&gt;1&lt;/C&gt;&lt;D xsi:type="xsd:string"&gt;06/21/2021&lt;/D&gt;&lt;/FQL&gt;&lt;FQL&gt;&lt;Q&gt;US72352L1061^FESG_RATING(NOW,NOW,,"ABS")&lt;/Q&gt;&lt;R&gt;0&lt;/R&gt;&lt;C&gt;0&lt;/C&gt;&lt;/FQL&gt;&lt;FQL&gt;&lt;Q&gt;US72352L1061^FESG_DATE(NOW,NOW,,"DATE")&lt;/Q&gt;&lt;R&gt;1&lt;/R&gt;&lt;C&gt;1&lt;/C&gt;&lt;D xsi:type="xsd:string"&gt;06/21/2021&lt;/D&gt;&lt;/FQL&gt;&lt;FQL&gt;&lt;Q&gt;AU000000WOW2^FESG_RATING(NOW,NOW,,"ABS")&lt;/Q&gt;&lt;R&gt;1&lt;/R&gt;&lt;C&gt;1&lt;/C&gt;&lt;D xsi:type="xsd:double"&gt;3.6&lt;/D&gt;&lt;/FQL&gt;&lt;FQL&gt;&lt;Q&gt;AU000000WOW2^FESG_DATE(NOW,NOW,,"DATE")&lt;/Q&gt;&lt;R&gt;1&lt;/R&gt;&lt;C&gt;1&lt;/C&gt;&lt;D xsi:type="xsd:string"&gt;06/21/2021&lt;/D&gt;&lt;/FQL&gt;&lt;FQL&gt;&lt;Q&gt;US0162551016^FESG_RATING(NOW,NOW,,"ABS")&lt;/Q&gt;&lt;R&gt;1&lt;/R&gt;&lt;C&gt;1&lt;/C&gt;&lt;D xsi:type="xsd:double"&gt;1.9&lt;/D&gt;&lt;/FQL&gt;&lt;FQL&gt;&lt;Q&gt;US0162551016^FESG_DATE(NOW,NOW,,"DATE")&lt;/Q&gt;&lt;R&gt;1&lt;/R&gt;&lt;C&gt;1&lt;/C&gt;&lt;D xsi:type="xsd:string"&gt;06/21/2021&lt;/D&gt;&lt;/FQL&gt;&lt;FQL&gt;&lt;Q&gt;SE0011166610^FESG_RATING(NOW,NOW,,"ABS")&lt;/Q&gt;&lt;R&gt;1&lt;/R&gt;&lt;C&gt;1&lt;/C&gt;&lt;D xsi:type="xsd:double"&gt;3.5&lt;/D&gt;&lt;/FQL&gt;&lt;FQL&gt;&lt;Q&gt;SE0011166610^FESG_DATE(NOW,NOW,,"DATE")&lt;/Q&gt;&lt;R&gt;1&lt;/R&gt;&lt;C&gt;1&lt;/C&gt;&lt;D xsi:type="xsd:string"&gt;06/21/2021&lt;/D&gt;&lt;/FQL&gt;&lt;FQL&gt;&lt;Q&gt;US2855121099^FESG_RATING(NOW,NOW,,"ABS")&lt;/Q&gt;&lt;R&gt;1&lt;/R&gt;&lt;C&gt;1&lt;/C&gt;&lt;D xsi:type="xsd:double"&gt;2.3&lt;/D&gt;&lt;/FQL&gt;&lt;FQL&gt;&lt;Q&gt;US2855121099^FESG_DATE(NOW,NOW,,"DATE")&lt;/Q&gt;&lt;R&gt;1&lt;/R&gt;&lt;C&gt;1&lt;/C&gt;&lt;D xsi:type="xsd:string"&gt;06/21/2021&lt;/D&gt;&lt;/FQL&gt;&lt;FQL&gt;&lt;Q&gt;US00846U1016^FESG_RATING(NOW,NOW,,"ABS")&lt;/Q&gt;&lt;R&gt;1&lt;/R&gt;&lt;C&gt;1&lt;/C&gt;&lt;D xsi:type="xsd:double"&gt;3.1&lt;/D&gt;&lt;/FQL&gt;&lt;FQL&gt;&lt;Q&gt;US00846U1016^FESG_DATE(NOW,NOW,,"DATE")&lt;/Q&gt;&lt;R&gt;1&lt;/R&gt;&lt;C&gt;1&lt;/C&gt;&lt;D xsi:type="xsd:string"&gt;06/21/2021&lt;/D&gt;&lt;/FQL&gt;&lt;FQL&gt;&lt;Q&gt;FR0000052292^FESG_RATING(NOW,NOW,,"ABS")&lt;/Q&gt;&lt;R&gt;1&lt;/R&gt;&lt;C&gt;1&lt;/C&gt;&lt;D xsi:type="xsd:double"&gt;2.9&lt;/D&gt;&lt;/FQL&gt;&lt;FQL&gt;&lt;Q&gt;FR0000052292^FESG_DATE(NOW,NOW,,"DATE")&lt;/Q&gt;&lt;R&gt;1&lt;/R&gt;&lt;C&gt;1&lt;/C&gt;&lt;D xsi:type="xsd:string"&gt;06/21/2021&lt;/D&gt;&lt;/FQL&gt;&lt;FQL&gt;&lt;Q&gt;US74460D1090^FESG_RATING(NOW,NOW,,"ABS")&lt;/Q&gt;&lt;R&gt;1&lt;/R&gt;&lt;C&gt;1&lt;/C&gt;&lt;D xsi:type="xsd:double"&gt;2&lt;/D&gt;&lt;/FQL&gt;&lt;FQL&gt;&lt;Q&gt;US74460D1090^FESG_DATE(NOW,NOW,,"DATE")&lt;/Q&gt;&lt;R&gt;1&lt;/R&gt;&lt;C&gt;1&lt;/C&gt;&lt;D xsi:type="xsd:string"&gt;06/21/2021&lt;/D&gt;&lt;/FQL&gt;&lt;FQL&gt;&lt;Q&gt;US74144T1088^FESG_RATING(NOW,NOW,,"ABS")&lt;/Q&gt;&lt;R&gt;1&lt;/R&gt;&lt;C&gt;1&lt;/C&gt;&lt;D xsi:type="xsd:double"&gt;4.1&lt;/D&gt;&lt;/FQL&gt;&lt;FQL&gt;&lt;Q&gt;US74144T1088^FESG_DATE(NOW,NOW,,"DATE")&lt;/Q&gt;&lt;R&gt;1&lt;/R&gt;&lt;C&gt;1&lt;/C&gt;&lt;D xsi:type="xsd:string"&gt;06/21/2021&lt;/D&gt;&lt;/FQL&gt;&lt;FQL&gt;&lt;Q&gt;US21036P1084^FESG_RATING(NOW,NOW,,"ABS")&lt;/Q&gt;&lt;R&gt;1&lt;/R&gt;&lt;C&gt;1&lt;/C&gt;&lt;D xsi:type="xsd:double"&gt;2.4&lt;/D&gt;&lt;/FQL&gt;&lt;FQL&gt;&lt;Q&gt;US21036P1084^FESG_DATE(NOW,NOW,,"DATE")&lt;/Q&gt;&lt;R&gt;1&lt;/R&gt;&lt;C&gt;1&lt;/C&gt;&lt;D xsi:type="xsd:string"&gt;06/21/2021&lt;/D&gt;&lt;/FQL&gt;&lt;FQL&gt;&lt;Q&gt;FR0000120693^FESG_RATING(NOW,NOW,,"ABS")&lt;/Q&gt;&lt;R&gt;1&lt;/R&gt;&lt;C&gt;1&lt;/C&gt;&lt;D xsi:type="xsd:double"&gt;4.3&lt;/D&gt;&lt;/FQL&gt;&lt;FQL&gt;&lt;Q&gt;FR0000120693^FESG_DATE(NOW,NOW,,"DATE")&lt;/Q&gt;&lt;R&gt;1&lt;/R&gt;&lt;C&gt;1&lt;/C&gt;&lt;D xsi:type="xsd:string"&gt;06/21/2021&lt;/D&gt;&lt;/FQL&gt;&lt;FQL&gt;&lt;Q&gt;SG1L01001701^FESG_RATING(NOW,NOW,,"ABS")&lt;/Q&gt;&lt;R&gt;1&lt;/R&gt;&lt;C&gt;1&lt;/C&gt;&lt;D xsi:type="xsd:double"&gt;3.6&lt;/D&gt;&lt;/FQL&gt;&lt;FQL&gt;&lt;Q&gt;SG1L01001701^FESG_DATE(NOW,NOW,,"DATE")&lt;/Q&gt;&lt;R&gt;1&lt;/R&gt;&lt;C&gt;1&lt;/C&gt;&lt;D xsi:type="xsd:string"&gt;06/21/2021&lt;/D&gt;&lt;/FQL&gt;&lt;FQL&gt;&lt;Q&gt;CH0418792922^FESG_RATING(NOW,NOW,,"ABS")&lt;/Q&gt;&lt;R&gt;1&lt;/R&gt;&lt;C&gt;1&lt;/C&gt;&lt;D xsi:type="xsd:double"&gt;3.5&lt;/D&gt;&lt;/FQL&gt;&lt;FQL&gt;&lt;Q&gt;CH0418792922^FESG_DATE(NOW,NOW,,"DATE")&lt;/Q&gt;&lt;R&gt;1&lt;/R&gt;&lt;C&gt;1&lt;/C&gt;&lt;D xsi:type="xsd:string"&gt;06/21/2021&lt;/D&gt;&lt;/FQL&gt;&lt;FQL&gt;&lt;Q&gt;US0640581007^FESG_RATING(NOW,NOW,,"ABS")&lt;/Q&gt;&lt;R&gt;1&lt;/R&gt;&lt;C&gt;1&lt;/C&gt;&lt;D xsi:type="xsd:double"&gt;3.9&lt;/D&gt;&lt;/FQL&gt;&lt;FQL&gt;&lt;Q&gt;US0640581007^FESG_DATE(NOW,NOW,,"DATE")&lt;/Q&gt;&lt;R&gt;1&lt;/R&gt;&lt;C&gt;1&lt;/C&gt;&lt;D xsi:type="xsd:string"&gt;06/21/2021&lt;/D&gt;&lt;/FQL&gt;&lt;FQL&gt;&lt;Q&gt;US2310211063^FESG_RATING(NOW,NOW,,"ABS")&lt;/Q&gt;&lt;R&gt;1&lt;/R&gt;&lt;C&gt;1&lt;/C&gt;&lt;D xsi:type="xsd:double"&gt;3.6&lt;/D&gt;&lt;/FQL&gt;&lt;FQL&gt;&lt;Q&gt;US2310211063^FESG_DATE(NOW,NOW,,"DATE")&lt;/Q&gt;&lt;R&gt;1&lt;/R&gt;&lt;C&gt;1&lt;/C&gt;&lt;D xsi:type="xsd:string"&gt;06/21/2021&lt;/D&gt;&lt;/FQL&gt;&lt;FQL&gt;&lt;Q&gt;US8168511090^FESG_RATING(NOW,NOW,,"ABS")&lt;/Q&gt;&lt;R&gt;1&lt;/R&gt;&lt;C&gt;1&lt;/C&gt;&lt;D xsi:type="xsd:double"&gt;3.1&lt;/D&gt;&lt;/FQL&gt;&lt;FQL&gt;&lt;Q&gt;US8168511090^FESG_DATE(NOW,NOW,,"DATE")&lt;/Q&gt;&lt;R&gt;1&lt;/R&gt;&lt;C&gt;1&lt;/C&gt;&lt;D xsi:type="xsd:string"&gt;06/21/2021&lt;/D&gt;&lt;/FQL&gt;&lt;FQL&gt;&lt;Q&gt;AU000000MQG1^FESG_RATING(NOW,NOW,,"ABS")&lt;/Q&gt;&lt;R&gt;1&lt;/R&gt;&lt;C&gt;1&lt;/C&gt;&lt;D xsi:type="xsd:double"&gt;4.4&lt;/D&gt;&lt;/FQL&gt;&lt;FQL&gt;&lt;Q&gt;AU000000MQG1^FESG_DATE(NOW,NOW,,"DATE")&lt;/Q&gt;&lt;R&gt;1&lt;/R&gt;&lt;C&gt;1&lt;/C&gt;&lt;D xsi:type="xsd:string"&gt;06/21/2021&lt;/D&gt;&lt;/FQL&gt;&lt;FQL&gt;&lt;Q&gt;US1273871087^FESG_RATING(NOW,NOW,,"ABS")&lt;/Q&gt;&lt;R&gt;1&lt;/R&gt;&lt;C&gt;1&lt;/C&gt;&lt;D xsi:type="xsd:double"&gt;2.6&lt;/D&gt;&lt;/FQL&gt;&lt;FQL&gt;&lt;Q&gt;US1273871087^FESG_DATE(NOW,NOW,,"DATE")&lt;/Q&gt;&lt;R&gt;1&lt;/R&gt;&lt;C&gt;1&lt;/C&gt;&lt;D xsi:type="xsd:string"&gt;06/21/2021&lt;/D&gt;&lt;/FQL&gt;&lt;FQL&gt;&lt;Q&gt;US89417E1091^FESG_RATING(NOW,NOW,,"ABS")&lt;/Q&gt;&lt;R&gt;1&lt;/R&gt;&lt;C&gt;1&lt;/C&gt;&lt;D xsi:type="xsd:double"&gt;3.6&lt;/D&gt;&lt;/FQL&gt;&lt;FQL&gt;&lt;Q&gt;US89417E1091^FESG_DATE(NOW,NOW,,"DATE")&lt;/Q&gt;&lt;R&gt;1&lt;/R&gt;&lt;C&gt;1&lt;/C&gt;&lt;D xsi:type="xsd:string"&gt;06/21/2021&lt;/D&gt;&lt;/FQL&gt;&lt;FQL&gt;&lt;Q&gt;US8716071076^FESG_RATING(NOW,NOW,,"ABS")&lt;/Q&gt;&lt;R&gt;1&lt;/R&gt;&lt;C&gt;1&lt;/C&gt;&lt;D xsi:type="xsd:double"&gt;2.9&lt;/D&gt;&lt;/FQL&gt;&lt;FQL&gt;&lt;Q&gt;US8716071076^FESG_DATE(NOW,NOW,,"DATE")&lt;/Q&gt;&lt;R&gt;1&lt;/R&gt;&lt;C&gt;1&lt;/C&gt;&lt;D xsi:type="xsd:string"&gt;06/21/2021&lt;/D&gt;&lt;/FQL&gt;&lt;FQL&gt;&lt;Q&gt;AN8068571086^FESG_RATING(NOW,NOW,,"ABS")&lt;/Q&gt;&lt;R&gt;1&lt;/R&gt;&lt;C&gt;1&lt;/C&gt;&lt;D xsi:type="xsd:double"&gt;2.8&lt;/D&gt;&lt;/FQL&gt;&lt;FQL&gt;&lt;Q&gt;AN8068571086^FESG_DATE(NOW,NOW,,"DATE")&lt;/Q&gt;&lt;R&gt;1&lt;/R&gt;&lt;C&gt;1&lt;/C&gt;&lt;D xsi:type="xsd:string"&gt;06/21/2021&lt;/D&gt;&lt;/FQL&gt;&lt;FQL&gt;&lt;Q&gt;US2561631068^FESG_RATING(NOW,NOW,,"ABS")&lt;/Q&gt;&lt;R&gt;1&lt;/R&gt;&lt;C&gt;1&lt;/C&gt;&lt;D xsi:type="xsd:double"&gt;3&lt;/D&gt;&lt;/FQL&gt;&lt;FQL&gt;&lt;Q&gt;US2561631068^FESG_DATE(NOW,NOW,,"DATE")&lt;/Q&gt;&lt;R&gt;1&lt;/R&gt;&lt;C&gt;1&lt;/C&gt;&lt;D xsi:type="xsd:string"&gt;06/21/2021&lt;/D&gt;&lt;/FQL&gt;&lt;FQL&gt;&lt;Q&gt;US3703341046^FESG_RATING(NOW,NOW,,"ABS")&lt;/Q&gt;&lt;R&gt;1&lt;/R&gt;&lt;C&gt;1&lt;/C&gt;&lt;D xsi:type="xsd:double"&gt;3.4&lt;/D&gt;&lt;/FQL&gt;&lt;FQL&gt;&lt;Q&gt;US3703341046^FESG_DATE(NOW,NOW,,"DATE")&lt;/Q&gt;&lt;R&gt;1&lt;/R&gt;&lt;C&gt;1&lt;/C&gt;&lt;D xsi:type="xsd:string"&gt;06/21/2021&lt;/D&gt;&lt;/FQL&gt;&lt;FQL&gt;&lt;Q&gt;JP3732000009^FESG_RATING(NOW,NOW,,"ABS")&lt;/Q&gt;&lt;R&gt;1&lt;/R&gt;&lt;C&gt;1&lt;/C&gt;&lt;D xsi:type="xsd:double"&gt;4&lt;/D&gt;&lt;/FQL&gt;&lt;FQL&gt;&lt;Q&gt;JP3732000009^FESG_DATE(NOW,NOW,,"DATE")&lt;/Q&gt;&lt;R&gt;1&lt;/R&gt;&lt;C&gt;1&lt;/C&gt;&lt;D xsi:type="xsd:string"&gt;06/21/2021&lt;/D&gt;&lt;/FQL&gt;&lt;FQL&gt;&lt;Q&gt;IE0001827041^FESG_RATING(NOW,NOW,,"ABS")&lt;/Q&gt;&lt;R&gt;1&lt;/R&gt;&lt;C&gt;1&lt;/C&gt;&lt;D xsi:type="xsd:double"&gt;4&lt;/D&gt;&lt;/FQL&gt;&lt;FQL&gt;&lt;Q&gt;IE0001827041^FESG_DATE(NOW,NOW,,"DATE")&lt;/Q&gt;&lt;R&gt;1&lt;/R&gt;&lt;C&gt;1&lt;/C&gt;&lt;D xsi:type="xsd:string"&gt;06/21/2021&lt;/D&gt;&lt;/FQL&gt;&lt;FQL&gt;&lt;Q&gt;US8288061091^FESG_RATING(NOW,NOW,,"ABS")&lt;/Q&gt;&lt;R&gt;1&lt;/R&gt;&lt;C&gt;1&lt;/C&gt;&lt;D xsi:type="xsd:double"&gt;2.5&lt;/D&gt;&lt;/FQL&gt;&lt;FQL&gt;&lt;Q&gt;US8288061091^FESG_DATE(NOW,NOW,,"DATE")&lt;/Q&gt;&lt;R&gt;1&lt;/R&gt;&lt;C&gt;1&lt;/C&gt;&lt;D xsi:type="xsd:string"&gt;06/21/2021&lt;/D&gt;&lt;/FQL&gt;&lt;FQL&gt;&lt;Q&gt;JE00B783TY65^FESG_RATING(NOW,NOW,,"ABS")&lt;/Q&gt;&lt;R&gt;1&lt;/R&gt;&lt;C&gt;1&lt;/C&gt;&lt;D xsi:type="xsd:double"&gt;3.8&lt;/D&gt;&lt;/FQL&gt;&lt;FQL&gt;&lt;Q&gt;JE00B783TY65^FESG_DATE(NOW,NOW,,"DATE")&lt;/Q&gt;&lt;R&gt;1&lt;/R&gt;&lt;C&gt;1&lt;/C&gt;&lt;D xsi:type="xsd:string"&gt;06/21/2021&lt;/D&gt;&lt;/FQL&gt;&lt;FQL&gt;&lt;Q&gt;RU000A0DKVS5^FESG_RATING(NOW,NOW,,"ABS")&lt;/Q&gt;&lt;R&gt;1&lt;/R&gt;&lt;C&gt;1&lt;/C&gt;&lt;D xsi:type="xsd:double"&gt;3.7&lt;/D&gt;&lt;/FQL&gt;&lt;FQL&gt;&lt;Q&gt;RU000A0DKVS5^FESG_DATE(NOW,NOW,,"DATE")&lt;/Q&gt;&lt;R&gt;1&lt;/R&gt;&lt;C&gt;1&lt;/C&gt;&lt;D xsi:type="xsd:string"&gt;06/21/2021&lt;/D&gt;&lt;/FQL&gt;&lt;FQL&gt;&lt;Q&gt;US15135B1017^FESG_RATING(NOW,NOW,,"ABS")&lt;/Q&gt;&lt;R&gt;1&lt;/R&gt;&lt;C&gt;1&lt;/C&gt;&lt;D xsi:type="xsd:double"&gt;2.9&lt;/D&gt;&lt;/FQL&gt;&lt;FQL&gt;&lt;Q&gt;US15135B1017^FESG_DATE(NOW,NOW,,"DATE")&lt;/Q&gt;&lt;R&gt;1&lt;/R&gt;&lt;C&gt;1&lt;/C&gt;&lt;D xsi:type="xsd:string"&gt;06/21/2021&lt;/D&gt;&lt;/FQL&gt;&lt;FQL&gt;&lt;Q&gt;US46266C1053^FESG_RATING(NOW,NOW,,"ABS")&lt;/Q&gt;&lt;R&gt;1&lt;/R&gt;&lt;C&gt;1&lt;/C&gt;&lt;D xsi:type="xsd:double"&gt;2.7&lt;/D&gt;&lt;/FQL&gt;&lt;FQL&gt;&lt;Q&gt;US46266C1053^FESG_DATE(NOW,NOW,,"DATE")&lt;/Q&gt;&lt;R&gt;1&lt;/R&gt;&lt;C&gt;1&lt;/C&gt;&lt;D xsi:type="xsd:string"&gt;06/21/2021&lt;/D&gt;&lt;/FQL&gt;&lt;FQL&gt;&lt;Q&gt;NL00150001Q9^FESG_RATING(NOW,NOW,,"ABS")&lt;/Q&gt;&lt;R&gt;1&lt;/R&gt;&lt;C&gt;1&lt;/C&gt;&lt;D xsi:type="xsd:double"&gt;4.3&lt;/D&gt;&lt;/FQL&gt;&lt;FQL&gt;&lt;Q&gt;NL00150001Q9^FESG_DATE(NOW,NOW,,"DATE")&lt;/Q&gt;&lt;R&gt;1&lt;/R&gt;&lt;C&gt;1&lt;/C&gt;&lt;D xsi:type="xsd:string"&gt;06/21/2021&lt;/D&gt;&lt;/FQL&gt;&lt;FQL&gt;&lt;Q&gt;US67103H1077^FESG_RATING(NOW,NOW,,"ABS")&lt;/Q&gt;&lt;R&gt;1&lt;/R&gt;&lt;C&gt;1&lt;/C&gt;&lt;D xsi:type="xsd:double"&gt;1.5&lt;/D&gt;&lt;/FQL&gt;&lt;FQL&gt;&lt;Q&gt;US67103H1077^FESG_DATE(NOW,NOW,,"DATE")&lt;/Q&gt;&lt;R&gt;1&lt;/R&gt;&lt;C&gt;1&lt;/C&gt;&lt;D xsi:type="xsd:string"&gt;06/21/2021&lt;/D&gt;&lt;/FQL&gt;&lt;FQL&gt;&lt;Q&gt;JP3885780001^FESG_RATING(NOW,NOW,,"ABS")&lt;/Q&gt;&lt;R&gt;1&lt;/R&gt;&lt;C&gt;1&lt;/C&gt;&lt;D xsi:type="xsd:double"&gt;3.7&lt;/D&gt;&lt;/FQL&gt;&lt;FQL&gt;&lt;Q&gt;JP3885780001^FESG_DATE(NOW,NOW,,"DATE")&lt;/Q&gt;&lt;R&gt;1&lt;/R&gt;&lt;C&gt;1&lt;/C&gt;&lt;D xsi:type="xsd:string"&gt;06/21/2021&lt;/D&gt;&lt;/FQL&gt;&lt;FQL&gt;&lt;Q&gt;ES0148396007^FESG_RATING(NOW,NOW,,"ABS")&lt;/Q&gt;&lt;R&gt;1&lt;/R&gt;&lt;C&gt;1&lt;/C&gt;&lt;D xsi:type="xsd:double"&gt;4.9&lt;/D&gt;&lt;/FQL&gt;&lt;FQL&gt;&lt;Q&gt;ES0148396007^FESG_DATE(NOW,NOW,,"DATE")&lt;/Q&gt;&lt;R&gt;1&lt;/R&gt;&lt;C&gt;1&lt;/C&gt;&lt;D xsi:type="xsd:string"&gt;06/21/2021&lt;/D&gt;&lt;/FQL&gt;&lt;FQL&gt;&lt;Q&gt;US14448C1045^FESG_RATING(NOW,NOW,,"ABS")&lt;/Q&gt;&lt;R&gt;0&lt;/R&gt;&lt;C&gt;0&lt;/C&gt;&lt;/FQL&gt;&lt;FQL&gt;&lt;Q&gt;US14448C1045^FESG_DATE(NOW,NOW,,"DATE")&lt;/Q&gt;&lt;R&gt;1&lt;/R&gt;&lt;C&gt;1&lt;/C&gt;&lt;D xsi:type="xsd:string"&gt;06/21/2021&lt;/D&gt;&lt;/FQL&gt;&lt;FQL&gt;&lt;Q&gt;US57667L1070^FESG_RATING(NOW,NOW,,"ABS")&lt;/Q&gt;&lt;R&gt;1&lt;/R&gt;&lt;C&gt;1&lt;/C&gt;&lt;D xsi:type="xsd:double"&gt;1.3&lt;/D&gt;&lt;/FQL&gt;&lt;FQL&gt;&lt;Q&gt;US57667L1070^FESG_DATE(NOW,NOW,,"DATE")&lt;/Q&gt;&lt;R&gt;1&lt;/R&gt;&lt;C&gt;1&lt;/C&gt;&lt;D xsi:type="xsd:string"&gt;06/21/2021&lt;/D&gt;&lt;/FQL&gt;&lt;FQL&gt;&lt;Q&gt;CA1363851017^FESG_RATING(NOW,NOW,,"ABS")&lt;/Q&gt;&lt;R&gt;0&lt;/R&gt;&lt;C&gt;0&lt;/C&gt;&lt;/FQL&gt;&lt;FQL&gt;&lt;Q&gt;CA1363851017^FESG_DATE(NOW,NOW,,"DATE")&lt;/Q&gt;&lt;R&gt;0&lt;/R&gt;&lt;C&gt;0&lt;/C&gt;&lt;/FQL&gt;&lt;FQL&gt;&lt;Q&gt;SE0000107419^FESG_RATING(NOW,NOW,,"ABS")&lt;/Q&gt;&lt;R&gt;1&lt;/R&gt;&lt;C&gt;1&lt;/C&gt;&lt;D xsi:type="xsd:double"&gt;3&lt;/D&gt;&lt;/FQL&gt;&lt;FQL&gt;&lt;Q&gt;SE0000107419^FESG_DATE(NOW,NOW,,"DATE")&lt;/Q&gt;&lt;R&gt;1&lt;/R&gt;&lt;C&gt;1&lt;/C&gt;&lt;D xsi:type="xsd:string"&gt;06/21/2021&lt;/D&gt;&lt;/FQL&gt;&lt;FQL&gt;&lt;Q&gt;RU0007661625^FESG_RATING(NOW,NOW,,"ABS")&lt;/Q&gt;&lt;R&gt;1&lt;/R&gt;&lt;C&gt;1&lt;/C&gt;&lt;D xsi:type="xsd:double"&gt;3.7&lt;/D&gt;&lt;/FQL&gt;&lt;FQL&gt;&lt;Q&gt;RU0007661625^FESG_DATE(NOW,NOW,,"DATE")&lt;/Q&gt;&lt;R&gt;1&lt;/R&gt;&lt;C&gt;1&lt;/C&gt;&lt;D xsi:type="xsd:string"&gt;06/21/2021&lt;/D&gt;&lt;/FQL&gt;&lt;FQL&gt;&lt;Q&gt;US7443201022^FESG_RATING(NOW,NOW,,"ABS")&lt;/Q&gt;&lt;R&gt;1&lt;/R&gt;&lt;C&gt;1&lt;/C&gt;&lt;D xsi:type="xsd:double"&gt;2.9&lt;/D&gt;&lt;/FQL&gt;&lt;FQL&gt;&lt;Q&gt;US7443201022^FESG_DATE(NOW,NOW,,"DATE")&lt;/Q&gt;&lt;R&gt;1&lt;/R&gt;&lt;C&gt;1&lt;/C&gt;&lt;D xsi:type="xsd:string"&gt;06/21/2021&lt;/D&gt;&lt;/FQL&gt;&lt;FQL&gt;&lt;Q&gt;US8447411088^FESG_RATING(NOW,NOW,,"ABS")&lt;/Q&gt;&lt;R&gt;1&lt;/R&gt;&lt;C&gt;1&lt;/C&gt;&lt;D xsi:type="xsd:double"&gt;3.5&lt;/D&gt;&lt;/FQL&gt;&lt;FQL&gt;&lt;Q&gt;US8447411088^FESG_DATE(NOW,NOW,,"DATE")&lt;/Q&gt;&lt;R&gt;1&lt;/R&gt;&lt;C&gt;1&lt;/C&gt;&lt;D xsi:type="xsd:string"&gt;06/21/2021&lt;/D&gt;&lt;/FQL&gt;&lt;FQL&gt;&lt;Q&gt;GB00BD6K4575^FESG_RATING(NOW,NOW,,"ABS")&lt;/Q&gt;&lt;R&gt;1&lt;/R&gt;&lt;C&gt;1&lt;/C&gt;&lt;D xsi:type="xsd:double"&gt;2.9&lt;/D&gt;&lt;/FQL&gt;&lt;FQL&gt;&lt;Q&gt;GB00BD6K4575^FESG_DATE(NOW,NOW,,"DATE")&lt;/Q&gt;&lt;R&gt;1&lt;/R&gt;&lt;C&gt;1&lt;/C&gt;&lt;D xsi:type="xsd:string"&gt;06/21/2021&lt;/D&gt;&lt;/FQL&gt;&lt;FQL&gt;&lt;Q&gt;US5007541064^FESG_RATING(NOW,NOW,,"ABS")&lt;/Q&gt;&lt;R&gt;1&lt;/R&gt;&lt;C&gt;1&lt;/C&gt;&lt;D xsi:type="xsd:double"&gt;2.8&lt;/D&gt;&lt;/FQL&gt;&lt;FQL&gt;&lt;Q&gt;US5007541064^FESG_DATE(NOW,NOW,,"DATE")&lt;/Q&gt;&lt;R&gt;1&lt;/R&gt;&lt;C&gt;1&lt;/C&gt;&lt;D xsi:type="xsd:string"&gt;06/21/2021&lt;/D&gt;&lt;/FQL&gt;&lt;FQL&gt;&lt;Q&gt;JP3893600001^FESG_RATING(NOW,NOW,,"ABS")&lt;/Q&gt;&lt;R&gt;1&lt;/R&gt;&lt;C&gt;1&lt;/C&gt;&lt;D xsi:type="xsd:double"&gt;4.1&lt;/D&gt;&lt;/FQL&gt;&lt;FQL&gt;&lt;Q&gt;JP3893600001^FESG_DATE(NOW,NOW,,"DATE")&lt;/Q&gt;&lt;R&gt;1&lt;/R&gt;&lt;C&gt;1&lt;/C&gt;&lt;D xsi:type="xsd:string"&gt;06/21/2021&lt;/D&gt;&lt;/FQL&gt;&lt;FQL&gt;&lt;Q&gt;US98389B1008^FESG_RATING(NOW,NOW,,"ABS")&lt;/Q&gt;&lt;R&gt;1&lt;/R&gt;&lt;C&gt;1&lt;/C&gt;&lt;D xsi:type="xsd:double"&gt;2.8&lt;/D&gt;&lt;/FQL&gt;&lt;FQL&gt;&lt;Q&gt;US98389B1008^FESG_DATE(NOW,NOW,,"DATE")&lt;/Q&gt;&lt;R&gt;1&lt;/R&gt;&lt;C&gt;1&lt;/C&gt;&lt;D xsi:type="xsd:string"&gt;06/21/2021&lt;/D&gt;&lt;/FQL&gt;&lt;FQL&gt;&lt;Q&gt;LU1778762911^FESG_RATING(NOW,NOW,,"ABS")&lt;/Q&gt;&lt;R&gt;1&lt;/R&gt;&lt;C&gt;1&lt;/C&gt;&lt;D xsi:type="xsd:double"&gt;3.4&lt;/D&gt;&lt;/FQL&gt;&lt;FQL&gt;&lt;Q&gt;LU1778762911^FESG_DATE(NOW,NOW,,"DATE")&lt;/Q&gt;&lt;R&gt;1&lt;/R&gt;&lt;C&gt;1&lt;/C&gt;&lt;D xsi:type="xsd:string"&gt;06/21/2021&lt;/D&gt;&lt;/FQL&gt;&lt;FQL&gt;&lt;Q&gt;US4595061015^FESG_RATING(NOW,NOW,,"ABS")&lt;/Q&gt;&lt;R&gt;1&lt;/R&gt;&lt;C&gt;1&lt;/C&gt;&lt;D xsi:type="xsd:double"&gt;3.7&lt;/D&gt;&lt;/FQL&gt;&lt;FQL&gt;&lt;Q&gt;US4595061015^FESG_DATE(NOW,NOW,,"DATE")&lt;/Q&gt;&lt;R&gt;1&lt;/R&gt;&lt;C&gt;1&lt;/C&gt;&lt;D xsi:type="xsd:string"&gt;06/21/2021&lt;/D&gt;&lt;/FQL&gt;&lt;FQL&gt;&lt;Q&gt;IE00BWT6H894^FESG_RATING(NOW,NOW,,"ABS")&lt;/Q&gt;&lt;R&gt;1&lt;/R&gt;&lt;C&gt;1&lt;/C&gt;&lt;D xsi:type="xsd:double"&gt;3.5&lt;/D&gt;&lt;/FQL&gt;&lt;FQL&gt;&lt;Q&gt;IE00BWT6H894^FESG_DATE(NOW,NOW,,"DATE")&lt;/Q&gt;&lt;R&gt;1&lt;/R&gt;&lt;C&gt;1&lt;/C&gt;&lt;D xsi:type="xsd:string"&gt;06/21/2021&lt;/D&gt;&lt;/FQL&gt;&lt;FQL&gt;&lt;Q&gt;US9224751084^FESG_RATING(NOW,NOW,,"ABS")&lt;/Q&gt;&lt;R&gt;1&lt;/R&gt;&lt;C&gt;1&lt;/C&gt;&lt;D xsi:type="xsd:double"&gt;2.2&lt;/D&gt;&lt;/FQL&gt;&lt;FQL&gt;&lt;Q&gt;US9224751084^FESG_DATE(NOW,NOW,,"DATE")&lt;/Q&gt;&lt;R&gt;1&lt;/R&gt;&lt;C&gt;1&lt;/C&gt;&lt;D xsi:type="xsd:string"&gt;06/21/2021&lt;/D&gt;&lt;/FQL&gt;&lt;FQL&gt;&lt;Q&gt;US7185461040^FESG_RATING(NOW,NOW,,"ABS")&lt;/Q&gt;&lt;R&gt;1&lt;/R&gt;&lt;C&gt;1&lt;/C&gt;&lt;D xsi:type="xsd:double"&gt;2.6&lt;/D&gt;&lt;/FQL&gt;&lt;FQL&gt;&lt;Q&gt;US7185461040^FESG_DATE(NOW,NOW,,"DATE")&lt;/Q&gt;&lt;R&gt;1&lt;/R&gt;&lt;C&gt;1&lt;/C&gt;&lt;D xsi:type="xsd:string"&gt;06/21/2021&lt;/D&gt;&lt;/FQL&gt;&lt;FQL&gt;&lt;Q&gt;US77543R1023^FESG_RATING(NOW,NOW,,"ABS")&lt;/Q&gt;&lt;R&gt;1&lt;/R&gt;&lt;C&gt;1&lt;/C&gt;&lt;D xsi:type="xsd:double"&gt;1.2&lt;/D&gt;&lt;/FQL&gt;&lt;FQL&gt;&lt;Q&gt;US77543R1023^FESG_DATE(NOW,NOW,,"DATE")&lt;/Q&gt;&lt;R&gt;1&lt;/R&gt;&lt;C&gt;1&lt;/C&gt;&lt;D xsi:type="xsd:string"&gt;06/21/2021&lt;/D&gt;&lt;/FQL&gt;&lt;FQL&gt;&lt;Q&gt;US6935061076^FESG_RATING(NOW,NOW,,"ABS")&lt;/Q&gt;&lt;R&gt;1&lt;/R&gt;&lt;C&gt;1&lt;/C&gt;&lt;D xsi:type="xsd:double"&gt;3.1&lt;/D&gt;&lt;/FQL&gt;&lt;FQL&gt;&lt;Q&gt;US6935061076^FESG_DATE(NOW,NOW,,"DATE")&lt;/Q&gt;&lt;R&gt;1&lt;/R&gt;&lt;C&gt;1&lt;/C&gt;&lt;D xsi:type="xsd:string"&gt;06/21/2021&lt;/D&gt;&lt;/FQL&gt;&lt;FQL&gt;&lt;Q&gt;US5500211090^FESG_RATING(NOW,NOW,,"ABS")&lt;/Q&gt;&lt;R&gt;1&lt;/R&gt;&lt;C&gt;1&lt;/C&gt;&lt;D xsi:type="xsd:double"&gt;2.8&lt;/D&gt;&lt;/FQL&gt;&lt;FQL&gt;&lt;Q&gt;US5500211090^FESG_DATE(NOW,NOW,,"DATE")&lt;/Q&gt;&lt;R&gt;1&lt;/R&gt;&lt;C&gt;1&lt;/C&gt;&lt;D xsi:type="xsd:string"&gt;06/21/2021&lt;/D&gt;&lt;/FQL&gt;&lt;FQL&gt;&lt;Q&gt;CA0679011084^FESG_RATING(NOW,NOW,,"ABS")&lt;/Q&gt;&lt;R&gt;0&lt;/R&gt;&lt;C&gt;0&lt;/C&gt;&lt;/FQL&gt;&lt;FQL&gt;&lt;Q&gt;CA0679011084^FESG_DATE(NOW,NOW,,"DATE")&lt;/Q&gt;&lt;R&gt;0&lt;/R&gt;&lt;C&gt;0&lt;/C&gt;&lt;/FQL&gt;&lt;FQL&gt;&lt;Q&gt;JP3551500006^FESG_RATING(NOW,NOW,,"ABS")&lt;/Q&gt;&lt;R&gt;1&lt;/R&gt;&lt;C&gt;1&lt;/C&gt;&lt;D xsi:type="xsd:double"&gt;3&lt;/D&gt;&lt;/FQL&gt;&lt;FQL&gt;&lt;Q&gt;JP3551500006^FESG_DATE(NOW,NOW,,"DATE")&lt;/Q&gt;&lt;R&gt;1&lt;/R&gt;&lt;C&gt;1&lt;/C&gt;&lt;D xsi:type="xsd:string"&gt;06/21/2021&lt;/D&gt;&lt;/FQL&gt;&lt;FQL&gt;&lt;Q&gt;CH0432492467^FESG_RATING(NOW,NOW,,"ABS")&lt;/Q&gt;&lt;R&gt;1&lt;/R&gt;&lt;C&gt;1&lt;/C&gt;&lt;D xsi:type="xsd:double"&gt;2.5&lt;/D&gt;&lt;/FQL&gt;&lt;FQL&gt;&lt;Q&gt;CH0432492467^FESG_DATE(NOW,NOW,,"DATE")&lt;/Q&gt;&lt;R&gt;1&lt;/R&gt;&lt;C&gt;1&lt;/C&gt;&lt;D xsi:type="xsd:string"&gt;06/21/2021&lt;/D&gt;&lt;/FQL&gt;&lt;FQL&gt;&lt;Q&gt;JP3162600005^FESG_RATING(NOW,NOW,,"ABS")&lt;/Q&gt;&lt;R&gt;1&lt;/R&gt;&lt;C&gt;1&lt;/C&gt;&lt;D xsi:type="xsd:double"&gt;1.5&lt;/D&gt;&lt;/FQL&gt;&lt;FQL&gt;&lt;Q&gt;JP3162600005^FESG_DATE(NOW,NOW,,"DATE")&lt;/Q&gt;&lt;R&gt;1&lt;/R&gt;&lt;C&gt;1&lt;/C&gt;&lt;D xsi:type="xsd:string"&gt;06/21/2021&lt;/D&gt;&lt;/FQL&gt;&lt;FQL&gt;&lt;Q&gt;US0200021014^FESG_RATING(NOW,NOW,,"ABS")&lt;/Q&gt;&lt;R&gt;1&lt;/R&gt;&lt;C&gt;1&lt;/C&gt;&lt;D xsi:type="xsd:double"&gt;3.6&lt;/D&gt;&lt;/FQL&gt;&lt;FQL&gt;&lt;Q&gt;US0200021014^FESG_DATE(NOW,NOW,,"DATE")&lt;/Q&gt;&lt;R&gt;1&lt;/R&gt;&lt;C&gt;1&lt;/C&gt;&lt;D xsi:type="xsd:string"&gt;06/21/2021&lt;/D&gt;&lt;/FQL&gt;&lt;FQL&gt;&lt;Q&gt;SG1S04926220^FESG_RATING(NOW,NOW,,"ABS")&lt;/Q&gt;&lt;R&gt;1&lt;/R&gt;&lt;C&gt;1&lt;/C&gt;&lt;D xsi:type="xsd:double"&gt;2.9&lt;/D&gt;&lt;/FQL&gt;&lt;FQL&gt;&lt;Q&gt;SG1S04926220^FESG_DATE(NOW,NOW,,"DATE")&lt;/Q&gt;&lt;R&gt;1&lt;/R&gt;&lt;C&gt;1&lt;/C&gt;&lt;D xsi:type="xsd:string"&gt;06/21/2021&lt;/D&gt;&lt;/FQL&gt;&lt;FQL&gt;&lt;Q&gt;US56585A1025^FESG_RATING(NOW,NOW,,"ABS")&lt;/Q&gt;&lt;R&gt;1&lt;/R&gt;&lt;C&gt;1&lt;/C&gt;&lt;D xsi:type="xsd:double"&gt;2.5&lt;/D&gt;&lt;/FQL&gt;&lt;FQL&gt;&lt;Q&gt;US56585A1025^FESG_DATE(NOW,NOW,,"DATE")&lt;/Q&gt;&lt;R&gt;1&lt;/R&gt;&lt;C&gt;1&lt;/C&gt;&lt;D xsi:type="xsd:string"&gt;06/21/2021&lt;/D&gt;&lt;/FQL&gt;&lt;FQL&gt;&lt;Q&gt;US55354G1004^FESG_RATING(NOW,NOW,,"ABS")&lt;/Q&gt;&lt;R&gt;1&lt;/R&gt;&lt;C&gt;1&lt;/C&gt;&lt;D xsi:type="xsd:double"&gt;3.4&lt;/D&gt;&lt;/FQL&gt;&lt;FQL&gt;&lt;Q&gt;US55354G1004^FESG_DATE(NOW,NOW,,"DATE")&lt;/Q&gt;&lt;R&gt;1&lt;/R&gt;&lt;C&gt;1&lt;/C&gt;&lt;D xsi:type="xsd:string"&gt;06/21/2021&lt;/D&gt;&lt;/FQL&gt;&lt;FQL&gt;&lt;Q&gt;US22052L1044^FESG_RATING(NOW,NOW,,"ABS")&lt;/Q&gt;&lt;R&gt;1&lt;/R&gt;&lt;C&gt;1&lt;/C&gt;&lt;D xsi:type="xsd:double"&gt;1.6&lt;/D&gt;&lt;/FQL&gt;&lt;FQL&gt;&lt;Q&gt;US22052L1044^FESG_DATE(NOW,NOW,,"DATE")&lt;/Q&gt;&lt;R&gt;1&lt;/R&gt;&lt;C&gt;1&lt;/C&gt;&lt;D xsi:type="xsd:string"&gt;06/21/2021&lt;/D&gt;&lt;/FQL&gt;&lt;FQL&gt;&lt;Q&gt;DE000A1ML7J1^FESG_RATING(NOW,NOW,,"ABS")&lt;/Q&gt;&lt;R&gt;1&lt;/R&gt;&lt;C&gt;1&lt;/C&gt;&lt;D xsi:type="xsd:double"&gt;3.1&lt;/D&gt;&lt;/FQL&gt;&lt;FQL&gt;&lt;Q&gt;DE000A1ML7J1^FESG_DATE(NOW,NOW,,"DATE")&lt;/Q&gt;&lt;R&gt;1&lt;/R&gt;&lt;C&gt;1&lt;/C&gt;&lt;D xsi:type="xsd:string"&gt;06/21/2021&lt;/D&gt;&lt;/FQL&gt;&lt;FQL&gt;&lt;Q&gt;ES0113211835^FESG_RATING(NOW,NOW,,"ABS")&lt;/Q&gt;&lt;R&gt;1&lt;/R&gt;&lt;C&gt;1&lt;/C&gt;&lt;D xsi:type="xsd:double"&gt;4&lt;/D&gt;&lt;/FQL&gt;&lt;FQL&gt;&lt;Q&gt;ES0113211835^FESG_DATE(NOW,NOW,,"DATE")&lt;/Q&gt;&lt;R&gt;1&lt;/R&gt;&lt;C&gt;1&lt;/C&gt;&lt;D xsi:type="xsd:string"&gt;06/21/2021&lt;/D&gt;&lt;/FQL&gt;&lt;FQL&gt;&lt;Q&gt;US2521311074^FESG_RATING(NOW,NOW,,"ABS")&lt;/Q&gt;&lt;R&gt;1&lt;/R&gt;&lt;C&gt;1&lt;/C&gt;&lt;D xsi:type="xsd:double"&gt;2.5&lt;/D&gt;&lt;/FQL&gt;&lt;FQL&gt;&lt;Q&gt;US2521311074^FESG_DATE(NOW,NOW,,"DATE")&lt;/Q&gt;&lt;R&gt;1&lt;/R&gt;&lt;C&gt;1&lt;/C&gt;&lt;D xsi:type="xsd:string"&gt;06/21/2021&lt;/D&gt;&lt;/FQL&gt;&lt;FQL&gt;&lt;Q&gt;US7237871071^FESG_RATING(NOW,NOW,,"ABS")&lt;/Q&gt;&lt;R&gt;1&lt;/R&gt;&lt;C&gt;1&lt;/C&gt;&lt;D xsi:type="xsd:double"&gt;2.6&lt;/D&gt;&lt;/FQL&gt;&lt;FQL&gt;&lt;Q&gt;US7237871071^FESG_DATE(NOW,NOW,,"DATE")&lt;/Q&gt;&lt;R&gt;1&lt;/R&gt;&lt;C&gt;1&lt;/C&gt;&lt;D xsi:type="xsd:string"&gt;06/21/2021&lt;/D&gt;&lt;/FQL&gt;&lt;FQL&gt;&lt;Q&gt;US22788C1053^FESG_RATING(NOW,NOW,,"ABS")&lt;/Q&gt;&lt;R&gt;0&lt;/R&gt;&lt;C&gt;0&lt;/C&gt;&lt;/FQL&gt;&lt;FQL&gt;&lt;Q&gt;US22788C1053^FESG_DATE(NOW,NOW,,"DATE")&lt;/Q&gt;&lt;R&gt;1&lt;/R&gt;&lt;C&gt;1&lt;/C&gt;&lt;D xsi:type="xsd:string"&gt;06/21/2021&lt;/D&gt;&lt;/FQL&gt;&lt;FQL&gt;&lt;Q&gt;US61174X1090^FESG_RATING(NOW,NOW,,"ABS")&lt;/Q&gt;&lt;R&gt;1&lt;/R&gt;&lt;C&gt;1&lt;/C&gt;&lt;D xsi:type="xsd:double"&gt;2.4&lt;/D&gt;&lt;/FQL&gt;&lt;FQL&gt;&lt;Q&gt;US61174X1090^FESG_DATE(NOW,NOW,,"DATE")&lt;/Q&gt;&lt;R&gt;1&lt;/R&gt;&lt;C&gt;1&lt;/C&gt;&lt;D xsi:type="xsd:string"&gt;06/21/2021&lt;/D&gt;&lt;/FQL&gt;&lt;FQL&gt;&lt;Q&gt;JP3198900007^FESG_RATING(NOW,NOW,,"ABS")&lt;/Q&gt;&lt;R&gt;1&lt;/R&gt;&lt;C&gt;1&lt;/C&gt;&lt;D xsi:type="xsd:double"&gt;3.7&lt;/D&gt;&lt;/FQL&gt;&lt;FQL&gt;&lt;Q&gt;JP3198900007^FESG_DATE(NOW,NOW,,"DATE")&lt;/Q&gt;&lt;R&gt;1&lt;/R&gt;&lt;C&gt;1&lt;/C&gt;&lt;D xsi:type="xsd:string"&gt;06/21/2021&lt;/D&gt;&lt;/FQL&gt;&lt;FQL&gt;&lt;Q&gt;BMG475671050^FESG_RATING(NOW,NOW,,"ABS")&lt;/Q&gt;&lt;R&gt;1&lt;/R&gt;&lt;C&gt;1&lt;/C&gt;&lt;D xsi:type="xsd:double"&gt;3.4&lt;/D&gt;&lt;/FQL&gt;&lt;FQL&gt;&lt;Q&gt;BMG475671050^FESG_DATE(NOW,NOW,,"DATE")&lt;/Q&gt;&lt;R&gt;1&lt;/R&gt;&lt;C&gt;1&lt;/C&gt;&lt;D xsi:type="xsd:string"&gt;06/21/2021&lt;/D&gt;&lt;/FQL&gt;&lt;FQL&gt;&lt;Q&gt;FI4000297767^FESG_RATING(NOW,NOW,,"ABS")&lt;/Q&gt;&lt;R&gt;0&lt;/R&gt;&lt;C&gt;0&lt;/C&gt;&lt;/FQL&gt;&lt;FQL&gt;&lt;Q&gt;FI4000297767^FESG_DATE(NOW,NOW,,"DATE")&lt;/Q&gt;&lt;R&gt;1&lt;/R&gt;&lt;C&gt;1&lt;/C&gt;&lt;D xsi:type="xsd:string"&gt;06/21/2021&lt;/D&gt;&lt;/FQL&gt;&lt;FQL&gt;&lt;Q&gt;US0010551028^FESG_RATING(NOW,NOW,,"ABS")&lt;/Q&gt;&lt;R&gt;1&lt;/R&gt;&lt;C&gt;1&lt;/C&gt;&lt;D xsi:type="xsd:double"&gt;3.4&lt;/D&gt;&lt;/FQL&gt;&lt;FQL&gt;&lt;Q&gt;US0010551028^FESG_DATE(NOW,NOW,,"DATE")&lt;/Q&gt;&lt;R&gt;1&lt;/R&gt;&lt;C&gt;1&lt;/C&gt;&lt;D xsi:type="xsd:string"&gt;06/21/2021&lt;/D&gt;&lt;/FQL&gt;&lt;FQL&gt;&lt;Q&gt;US43300A2033^FESG_RATING(NOW,NOW,,"ABS")&lt;/Q&gt;&lt;R&gt;1&lt;/R&gt;&lt;C&gt;1&lt;/C&gt;&lt;D xsi:type="xsd:double"&gt;2.7&lt;/D&gt;&lt;/FQL&gt;&lt;FQL&gt;&lt;Q&gt;US43300A2033^FESG_DATE(NOW,NOW,,"DATE")&lt;/Q&gt;&lt;R&gt;1&lt;/R&gt;&lt;C&gt;1&lt;/C&gt;&lt;D xsi:type="xsd:string"&gt;06/21/2021&lt;/D&gt;&lt;/FQL&gt;&lt;FQL&gt;&lt;Q&gt;KR7051910008^FESG_RATING(NOW,NOW,,"ABS")&lt;/Q&gt;&lt;R&gt;1&lt;/R&gt;&lt;C&gt;1&lt;/C&gt;&lt;D xsi:type="xsd:double"&gt;3.4&lt;/D&gt;&lt;/FQL&gt;&lt;FQL&gt;&lt;Q&gt;KR7051910008^FESG_DATE(NOW,NOW,,"DATE")&lt;/Q&gt;&lt;R&gt;1&lt;/R&gt;&lt;C&gt;1&lt;/C&gt;&lt;D xsi:type="xsd:string"&gt;06/21/2021&lt;/D&gt;&lt;/FQL&gt;&lt;FQL&gt;&lt;Q&gt;US0153511094^FESG_RATING(NOW,NOW,,"ABS")&lt;/Q&gt;&lt;R&gt;1&lt;/R&gt;&lt;C&gt;1&lt;/C&gt;&lt;D xsi:type="xsd:double"&gt;2.3&lt;/D&gt;&lt;/FQL&gt;&lt;FQL&gt;&lt;Q&gt;US0153511094^FESG_DATE(NOW,NOW,,"DATE")&lt;/Q&gt;&lt;R&gt;1&lt;/R&gt;&lt;C&gt;1&lt;/C&gt;&lt;D xsi:type="xsd:string"&gt;06/21/2021&lt;/D&gt;&lt;/FQL&gt;&lt;FQL&gt;&lt;Q&gt;US49456B1017^FESG_RATING(NOW,NOW,,"ABS")&lt;/Q&gt;&lt;R&gt;1&lt;/R&gt;&lt;C&gt;1&lt;/C&gt;</t>
        </r>
      </text>
    </comment>
    <comment ref="A90" authorId="0" shapeId="0" xr:uid="{B11AA514-965E-401B-8408-32040DAE2FC9}">
      <text>
        <r>
          <rPr>
            <b/>
            <sz val="9"/>
            <color indexed="81"/>
            <rFont val="Tahoma"/>
            <family val="2"/>
          </rPr>
          <t>&lt;D xsi:type="xsd:double"&gt;3.6&lt;/D&gt;&lt;/FQL&gt;&lt;FQL&gt;&lt;Q&gt;US49456B1017^FESG_DATE(NOW,NOW,,"DATE")&lt;/Q&gt;&lt;R&gt;1&lt;/R&gt;&lt;C&gt;1&lt;/C&gt;&lt;D xsi:type="xsd:string"&gt;06/21/2021&lt;/D&gt;&lt;/FQL&gt;&lt;FQL&gt;&lt;Q&gt;JP3910660004^FESG_RATING(NOW,NOW,,"ABS")&lt;/Q&gt;&lt;R&gt;1&lt;/R&gt;&lt;C&gt;1&lt;/C&gt;&lt;D xsi:type="xsd:double"&gt;3&lt;/D&gt;&lt;/FQL&gt;&lt;FQL&gt;&lt;Q&gt;JP3910660004^FESG_DATE(NOW,NOW,,"DATE")&lt;/Q&gt;&lt;R&gt;1&lt;/R&gt;&lt;C&gt;1&lt;/C&gt;&lt;D xsi:type="xsd:string"&gt;06/21/2021&lt;/D&gt;&lt;/FQL&gt;&lt;FQL&gt;&lt;Q&gt;DE0005190003^FESG_RATING(NOW,NOW,,"ABS")&lt;/Q&gt;&lt;R&gt;1&lt;/R&gt;&lt;C&gt;1&lt;/C&gt;&lt;D xsi:type="xsd:double"&gt;4.2&lt;/D&gt;&lt;/FQL&gt;&lt;FQL&gt;&lt;Q&gt;DE0005190003^FESG_DATE(NOW,NOW,,"DATE")&lt;/Q&gt;&lt;R&gt;1&lt;/R&gt;&lt;C&gt;1&lt;/C&gt;&lt;D xsi:type="xsd:string"&gt;06/21/2021&lt;/D&gt;&lt;/FQL&gt;&lt;FQL&gt;&lt;Q&gt;US2193501051^FESG_RATING(NOW,NOW,,"ABS")&lt;/Q&gt;&lt;R&gt;1&lt;/R&gt;&lt;C&gt;1&lt;/C&gt;&lt;D xsi:type="xsd:double"&gt;2.2&lt;/D&gt;&lt;/FQL&gt;&lt;FQL&gt;&lt;Q&gt;US2193501051^FESG_DATE(NOW,NOW,,"DATE")&lt;/Q&gt;&lt;R&gt;1&lt;/R&gt;&lt;C&gt;1&lt;/C&gt;&lt;D xsi:type="xsd:string"&gt;06/21/2021&lt;/D&gt;&lt;/FQL&gt;&lt;FQL&gt;&lt;Q&gt;FI0009013403^FESG_RATING(NOW,NOW,,"ABS")&lt;/Q&gt;&lt;R&gt;1&lt;/R&gt;&lt;C&gt;1&lt;/C&gt;&lt;D xsi:type="xsd:double"&gt;3.7&lt;/D&gt;&lt;/FQL&gt;&lt;FQL&gt;&lt;Q&gt;FI0009013403^FESG_DATE(NOW,NOW,,"DATE")&lt;/Q&gt;&lt;R&gt;1&lt;/R&gt;&lt;C&gt;1&lt;/C&gt;&lt;D xsi:type="xsd:string"&gt;06/21/2021&lt;/D&gt;&lt;/FQL&gt;&lt;FQL&gt;&lt;Q&gt;US98956P1021^FESG_RATING(NOW,NOW,,"ABS")&lt;/Q&gt;&lt;R&gt;1&lt;/R&gt;&lt;C&gt;1&lt;/C&gt;&lt;D xsi:type="xsd:double"&gt;2.2&lt;/D&gt;&lt;/FQL&gt;&lt;FQL&gt;&lt;Q&gt;US98956P1021^FESG_DATE(NOW,NOW,,"DATE")&lt;/Q&gt;&lt;R&gt;1&lt;/R&gt;&lt;C&gt;1&lt;/C&gt;&lt;D xsi:type="xsd:string"&gt;06/21/2021&lt;/D&gt;&lt;/FQL&gt;&lt;FQL&gt;&lt;Q&gt;JP3422950000^FESG_RATING(NOW,NOW,,"ABS")&lt;/Q&gt;&lt;R&gt;1&lt;/R&gt;&lt;C&gt;1&lt;/C&gt;&lt;D xsi:type="xsd:double"&gt;4.2&lt;/D&gt;&lt;/FQL&gt;&lt;FQL&gt;&lt;Q&gt;JP3422950000^FESG_DATE(NOW,NOW,,"DATE")&lt;/Q&gt;&lt;R&gt;1&lt;/R&gt;&lt;C&gt;1&lt;/C&gt;&lt;D xsi:type="xsd:string"&gt;06/21/2021&lt;/D&gt;&lt;/FQL&gt;&lt;FQL&gt;&lt;Q&gt;BMG5876H1051^FESG_RATING(NOW,NOW,,"ABS")&lt;/Q&gt;&lt;R&gt;1&lt;/R&gt;&lt;C&gt;1&lt;/C&gt;&lt;D xsi:type="xsd:double"&gt;2.4&lt;/D&gt;&lt;/FQL&gt;&lt;FQL&gt;&lt;Q&gt;BMG5876H1051^FESG_DATE(NOW,NOW,,"DATE")&lt;/Q&gt;&lt;R&gt;1&lt;/R&gt;&lt;C&gt;1&lt;/C&gt;&lt;D xsi:type="xsd:string"&gt;06/21/2021&lt;/D&gt;&lt;/FQL&gt;&lt;FQL&gt;&lt;Q&gt;JP3902400005^FESG_RATING(NOW,NOW,,"ABS")&lt;/Q&gt;&lt;R&gt;1&lt;/R&gt;&lt;C&gt;1&lt;/C&gt;&lt;D xsi:type="xsd:double"&gt;3.3&lt;/D&gt;&lt;/FQL&gt;&lt;FQL&gt;&lt;Q&gt;JP3902400005^FESG_DATE(NOW,NOW,,"DATE")&lt;/Q&gt;&lt;R&gt;1&lt;/R&gt;&lt;C&gt;1&lt;/C&gt;&lt;D xsi:type="xsd:string"&gt;06/21/2021&lt;/D&gt;&lt;/FQL&gt;&lt;FQL&gt;&lt;Q&gt;US9884981013^FESG_RATING(NOW,NOW,,"ABS")&lt;/Q&gt;&lt;R&gt;1&lt;/R&gt;&lt;C&gt;1&lt;/C&gt;&lt;D xsi:type="xsd:double"&gt;3.3&lt;/D&gt;&lt;/FQL&gt;&lt;FQL&gt;&lt;Q&gt;US9884981013^FESG_DATE(NOW,NOW,,"DATE")&lt;/Q&gt;&lt;R&gt;1&lt;/R&gt;&lt;C&gt;1&lt;/C&gt;&lt;D xsi:type="xsd:string"&gt;06/21/2021&lt;/D&gt;&lt;/FQL&gt;&lt;FQL&gt;&lt;Q&gt;US22160N1090^FESG_RATING(NOW,NOW,,"ABS")&lt;/Q&gt;&lt;R&gt;1&lt;/R&gt;&lt;C&gt;1&lt;/C&gt;&lt;D xsi:type="xsd:double"&gt;1.9&lt;/D&gt;&lt;/FQL&gt;&lt;FQL&gt;&lt;Q&gt;US22160N1090^FESG_DATE(NOW,NOW,,"DATE")&lt;/Q&gt;&lt;R&gt;1&lt;/R&gt;&lt;C&gt;1&lt;/C&gt;&lt;D xsi:type="xsd:string"&gt;06/21/2021&lt;/D&gt;&lt;/FQL&gt;&lt;FQL&gt;&lt;Q&gt;KR7006400006^FESG_RATING(NOW,NOW,,"ABS")&lt;/Q&gt;&lt;R&gt;1&lt;/R&gt;&lt;C&gt;1&lt;/C&gt;&lt;D xsi:type="xsd:double"&gt;3.5&lt;/D&gt;&lt;/FQL&gt;&lt;FQL&gt;&lt;Q&gt;KR7006400006^FESG_DATE(NOW,NOW,,"DATE")&lt;/Q&gt;&lt;R&gt;1&lt;/R&gt;&lt;C&gt;1&lt;/C&gt;&lt;D xsi:type="xsd:string"&gt;06/21/2021&lt;/D&gt;&lt;/FQL&gt;&lt;FQL&gt;&lt;Q&gt;US6937181088^FESG_RATING(NOW,NOW,,"ABS")&lt;/Q&gt;&lt;R&gt;1&lt;/R&gt;&lt;C&gt;1&lt;/C&gt;&lt;D xsi:type="xsd:double"&gt;2.7&lt;/D&gt;&lt;/FQL&gt;&lt;FQL&gt;&lt;Q&gt;US6937181088^FESG_DATE(NOW,NOW,,"DATE")&lt;/Q&gt;&lt;R&gt;1&lt;/R&gt;&lt;C&gt;1&lt;/C&gt;&lt;D xsi:type="xsd:string"&gt;06/21/2021&lt;/D&gt;&lt;/FQL&gt;&lt;FQL&gt;&lt;Q&gt;US8936411003^FESG_RATING(NOW,NOW,,"ABS")&lt;/Q&gt;&lt;R&gt;1&lt;/R&gt;&lt;C&gt;1&lt;/C&gt;&lt;D xsi:type="xsd:double"&gt;2.1&lt;/D&gt;&lt;/FQL&gt;&lt;FQL&gt;&lt;Q&gt;US8936411003^FESG_DATE(NOW,NOW,,"DATE")&lt;/Q&gt;&lt;R&gt;1&lt;/R&gt;&lt;C&gt;1&lt;/C&gt;&lt;D xsi:type="xsd:string"&gt;06/21/2021&lt;/D&gt;&lt;/FQL&gt;&lt;FQL&gt;&lt;Q&gt;US8545021011^FESG_RATING(NOW,NOW,,"ABS")&lt;/Q&gt;&lt;R&gt;1&lt;/R&gt;&lt;C&gt;1&lt;/C&gt;&lt;D xsi:type="xsd:double"&gt;2.6&lt;/D&gt;&lt;/FQL&gt;&lt;FQL&gt;&lt;Q&gt;US8545021011^FESG_DATE(NOW,NOW,,"DATE")&lt;/Q&gt;&lt;R&gt;1&lt;/R&gt;&lt;C&gt;1&lt;/C&gt;&lt;D xsi:type="xsd:string"&gt;06/21/2021&lt;/D&gt;&lt;/FQL&gt;&lt;FQL&gt;&lt;Q&gt;ES0109067019^FESG_RATING(NOW,NOW,,"ABS")&lt;/Q&gt;&lt;R&gt;1&lt;/R&gt;&lt;C&gt;1&lt;/C&gt;&lt;D xsi:type="xsd:double"&gt;3.5&lt;/D&gt;&lt;/FQL&gt;&lt;FQL&gt;&lt;Q&gt;ES0109067019^FESG_DATE(NOW,NOW,,"DATE")&lt;/Q&gt;&lt;R&gt;1&lt;/R&gt;&lt;C&gt;1&lt;/C&gt;&lt;D xsi:type="xsd:string"&gt;06/21/2021&lt;/D&gt;&lt;/FQL&gt;&lt;FQL&gt;&lt;Q&gt;US0533321024^FESG_RATING(NOW,NOW,,"ABS")&lt;/Q&gt;&lt;R&gt;1&lt;/R&gt;&lt;C&gt;1&lt;/C&gt;&lt;D xsi:type="xsd:double"&gt;2.9&lt;/D&gt;&lt;/FQL&gt;&lt;FQL&gt;&lt;Q&gt;US0533321024^FESG_DATE(NOW,NOW,,"DATE")&lt;/Q&gt;&lt;R&gt;1&lt;/R&gt;&lt;C&gt;1&lt;/C&gt;&lt;D xsi:type="xsd:string"&gt;06/21/2021&lt;/D&gt;&lt;/FQL&gt;&lt;FQL&gt;&lt;Q&gt;JP3205800000^FESG_RATING(NOW,NOW,,"ABS")&lt;/Q&gt;&lt;R&gt;1&lt;/R&gt;&lt;C&gt;1&lt;/C&gt;&lt;D xsi:type="xsd:double"&gt;3.8&lt;/D&gt;&lt;/FQL&gt;&lt;FQL&gt;&lt;Q&gt;JP3205800000^FESG_DATE(NOW,NOW,,"DATE")&lt;/Q&gt;&lt;R&gt;1&lt;/R&gt;&lt;C&gt;1&lt;/C&gt;&lt;D xsi:type="xsd:string"&gt;06/21/2021&lt;/D&gt;&lt;/FQL&gt;&lt;FQL&gt;&lt;Q&gt;US6200763075^FESG_RATING(NOW,NOW,,"ABS")&lt;/Q&gt;&lt;R&gt;1&lt;/R&gt;&lt;C&gt;1&lt;/C&gt;&lt;D xsi:type="xsd:double"&gt;3.1&lt;/D&gt;&lt;/FQL&gt;&lt;FQL&gt;&lt;Q&gt;US6200763075^FESG_DATE(NOW,NOW,,"DATE")&lt;/Q&gt;&lt;R&gt;1&lt;/R&gt;&lt;C&gt;1&lt;/C&gt;&lt;D xsi:type="xsd:string"&gt;06/21/2021&lt;/D&gt;&lt;/FQL&gt;&lt;FQL&gt;&lt;Q&gt;CA8672241079^FESG_RATING(NOW,NOW,,"ABS")&lt;/Q&gt;&lt;R&gt;0&lt;/R&gt;&lt;C&gt;0&lt;/C&gt;&lt;/FQL&gt;&lt;FQL&gt;&lt;Q&gt;CA8672241079^FESG_DATE(NOW,NOW,,"DATE")&lt;/Q&gt;&lt;R&gt;0&lt;/R&gt;&lt;C&gt;0&lt;/C&gt;&lt;/FQL&gt;&lt;FQL&gt;&lt;Q&gt;US69608A1088^FESG_RATING(NOW,NOW,,"ABS")&lt;/Q&gt;&lt;R&gt;0&lt;/R&gt;&lt;C&gt;0&lt;/C&gt;&lt;/FQL&gt;&lt;FQL&gt;&lt;Q&gt;US69608A1088^FESG_DATE(NOW,NOW,,"DATE")&lt;/Q&gt;&lt;R&gt;1&lt;/R&gt;&lt;C&gt;1&lt;/C&gt;&lt;D xsi:type="xsd:string"&gt;06/21/2021&lt;/D&gt;&lt;/FQL&gt;&lt;FQL&gt;&lt;Q&gt;US0394831020^FESG_RATING(NOW,NOW,,"ABS")&lt;/Q&gt;&lt;R&gt;1&lt;/R&gt;&lt;C&gt;1&lt;/C&gt;&lt;D xsi:type="xsd:double"&gt;3.3&lt;/D&gt;&lt;/FQL&gt;&lt;FQL&gt;&lt;Q&gt;US0394831020^FESG_DATE(NOW,NOW,,"DATE")&lt;/Q&gt;&lt;R&gt;1&lt;/R&gt;&lt;C&gt;1&lt;/C&gt;&lt;D xsi:type="xsd:string"&gt;06/21/2021&lt;/D&gt;&lt;/FQL&gt;&lt;FQL&gt;&lt;Q&gt;US7043261079^FESG_RATING(NOW,NOW,,"ABS")&lt;/Q&gt;&lt;R&gt;1&lt;/R&gt;&lt;C&gt;1&lt;/C&gt;&lt;D xsi:type="xsd:double"&gt;2.8&lt;/D&gt;&lt;/FQL&gt;&lt;FQL&gt;&lt;Q&gt;US7043261079^FESG_DATE(NOW,NOW,,"DATE")&lt;/Q&gt;&lt;R&gt;1&lt;/R&gt;&lt;C&gt;1&lt;/C&gt;&lt;D xsi:type="xsd:string"&gt;06/21/2021&lt;/D&gt;&lt;/FQL&gt;&lt;FQL&gt;&lt;Q&gt;DE0005810055^FESG_RATING(NOW,NOW,,"ABS")&lt;/Q&gt;&lt;R&gt;1&lt;/R&gt;&lt;C&gt;1&lt;/C&gt;&lt;D xsi:type="xsd:double"&gt;4.3&lt;/D&gt;&lt;/FQL&gt;&lt;FQL&gt;&lt;Q&gt;DE0005810055^FESG_DATE(NOW,NOW,,"DATE")&lt;/Q&gt;&lt;R&gt;1&lt;/R&gt;&lt;C&gt;1&lt;/C&gt;&lt;D xsi:type="xsd:string"&gt;06/21/2021&lt;/D&gt;&lt;/FQL&gt;&lt;FQL&gt;&lt;Q&gt;JP3866800000^FESG_RATING(NOW,NOW,,"ABS")&lt;/Q&gt;&lt;R&gt;1&lt;/R&gt;&lt;C&gt;1&lt;/C&gt;&lt;D xsi:type="xsd:double"&gt;3.7&lt;/D&gt;&lt;/FQL&gt;&lt;FQL&gt;&lt;Q&gt;JP3866800000^FESG_DATE(NOW,NOW,,"DATE")&lt;/Q&gt;&lt;R&gt;1&lt;/R&gt;&lt;C&gt;1&lt;/C&gt;&lt;D xsi:type="xsd:string"&gt;06/21/2021&lt;/D&gt;&lt;/FQL&gt;&lt;FQL&gt;&lt;Q&gt;GB00B19NLV48^FESG_RATING(NOW,NOW,,"ABS")&lt;/Q&gt;&lt;R&gt;1&lt;/R&gt;&lt;C&gt;1&lt;/C&gt;&lt;D xsi:type="xsd:double"&gt;3.6&lt;/D&gt;&lt;/FQL&gt;&lt;FQL&gt;&lt;Q&gt;GB00B19NLV48^FESG_DATE(NOW,NOW,,"DATE")&lt;/Q&gt;&lt;R&gt;1&lt;/R&gt;&lt;C&gt;1&lt;/C&gt;&lt;D xsi:type="xsd:string"&gt;06/21/2021&lt;/D&gt;&lt;/FQL&gt;&lt;FQL&gt;&lt;Q&gt;KR7068270008^FESG_RATING(NOW,NOW,,"ABS")&lt;/Q&gt;&lt;R&gt;1&lt;/R&gt;&lt;C&gt;1&lt;/C&gt;&lt;D xsi:type="xsd:double"&gt;0.9&lt;/D&gt;&lt;/FQL&gt;&lt;FQL&gt;&lt;Q&gt;KR7068270008^FESG_DATE(NOW,NOW,,"DATE")&lt;/Q&gt;&lt;R&gt;1&lt;/R&gt;&lt;C&gt;1&lt;/C&gt;&lt;D xsi:type="xsd:string"&gt;06/21/2021&lt;/D&gt;&lt;/FQL&gt;&lt;FQL&gt;&lt;Q&gt;FR0000125007^FESG_RATING(NOW,NOW,,"ABS")&lt;/Q&gt;&lt;R&gt;1&lt;/R&gt;&lt;C&gt;1&lt;/C&gt;&lt;D xsi:type="xsd:double"&gt;3.9&lt;/D&gt;&lt;/FQL&gt;&lt;FQL&gt;&lt;Q&gt;FR0000125007^FESG_DATE(NOW,NOW,,"DATE")&lt;/Q&gt;&lt;R&gt;1&lt;/R&gt;&lt;C&gt;1&lt;/C&gt;&lt;D xsi:type="xsd:string"&gt;06/21/2021&lt;/D&gt;&lt;/FQL&gt;&lt;FQL&gt;&lt;Q&gt;US58155Q1031^FESG_RATING(NOW,NOW,,"ABS")&lt;/Q&gt;&lt;R&gt;1&lt;/R&gt;&lt;C&gt;1&lt;/C&gt;&lt;D xsi:type="xsd:double"&gt;2.9&lt;/D&gt;&lt;/FQL&gt;&lt;FQL&gt;&lt;Q&gt;US58155Q1031^FESG_DATE(NOW,NOW,,"DATE")&lt;/Q&gt;&lt;R&gt;1&lt;/R&gt;&lt;C&gt;1&lt;/C&gt;&lt;D xsi:type="xsd:string"&gt;06/21/2021&lt;/D&gt;&lt;/FQL&gt;&lt;FQL&gt;&lt;Q&gt;AU000000RIO1^FESG_RATING(NOW,NOW,,"ABS")&lt;/Q&gt;&lt;R&gt;1&lt;/R&gt;&lt;C&gt;1&lt;/C&gt;&lt;D xsi:type="xsd:double"&gt;4&lt;/D&gt;&lt;/FQL&gt;&lt;FQL&gt;&lt;Q&gt;AU000000RIO1^FESG_DATE(NOW,NOW,,"DATE")&lt;/Q&gt;&lt;R&gt;1&lt;/R&gt;&lt;C&gt;1&lt;/C&gt;&lt;D xsi:type="xsd:string"&gt;06/21/2021&lt;/D&gt;&lt;/FQL&gt;&lt;FQL&gt;&lt;Q&gt;US1729081059^FESG_RATING(NOW,NOW,,"ABS")&lt;/Q&gt;&lt;R&gt;1&lt;/R&gt;&lt;C&gt;1&lt;/C&gt;&lt;D xsi:type="xsd:double"&gt;2.5&lt;/D&gt;&lt;/FQL&gt;&lt;FQL&gt;&lt;Q&gt;US1729081059^FESG_DATE(NOW,NOW,,"DATE")&lt;/Q&gt;&lt;R&gt;1&lt;/R&gt;&lt;C&gt;1&lt;/C&gt;&lt;D xsi:type="xsd:string"&gt;06/21/2021&lt;/D&gt;&lt;/FQL&gt;&lt;FQL&gt;&lt;Q&gt;IT0003132476^FESG_RATING(NOW,NOW,,"ABS")&lt;/Q&gt;&lt;R&gt;1&lt;/R&gt;&lt;C&gt;1&lt;/C&gt;&lt;D xsi:type="xsd:double"&gt;4.5&lt;/D&gt;&lt;/FQL&gt;&lt;FQL&gt;&lt;Q&gt;IT0003132476^FESG_DATE(NOW,NOW,,"DATE")&lt;/Q&gt;&lt;R&gt;1&lt;/R&gt;&lt;C&gt;1&lt;/C&gt;&lt;D xsi:type="xsd:string"&gt;06/21/2021&lt;/D&gt;&lt;/FQL&gt;&lt;FQL&gt;&lt;Q&gt;CH0012214059^FESG_RATING(NOW,NOW,,"ABS")&lt;/Q&gt;&lt;R&gt;1&lt;/R&gt;&lt;C&gt;1&lt;/C&gt;&lt;D xsi:type="xsd:double"&gt;3.8&lt;/D&gt;&lt;/FQL&gt;&lt;FQL&gt;&lt;Q&gt;CH0012214059^FESG_DATE(NOW,NOW,,"DATE")&lt;/Q&gt;&lt;R&gt;1&lt;/R&gt;&lt;C&gt;1&lt;/C&gt;&lt;D xsi:type="xsd:string"&gt;06/21/2021&lt;/D&gt;&lt;/FQL&gt;&lt;FQL&gt;&lt;Q&gt;JP3566800003^FESG_RATING(NOW,NOW,,"ABS")&lt;/Q&gt;&lt;R&gt;1&lt;/R&gt;&lt;C&gt;1&lt;/C&gt;&lt;D xsi:type="xsd:double"&gt;2&lt;/D&gt;&lt;/FQL&gt;&lt;FQL&gt;&lt;Q&gt;JP3566800003^FESG_DATE(NOW,NOW,,"DATE")&lt;/Q&gt;&lt;R&gt;1&lt;/R&gt;&lt;C&gt;1&lt;/C&gt;&lt;D xsi:type="xsd:string"&gt;06/21/2021&lt;/D&gt;&lt;/FQL&gt;&lt;FQL&gt;&lt;Q&gt;US78410G1040^FESG_RATING(NOW,NOW,,"ABS")&lt;/Q&gt;&lt;R&gt;1&lt;/R&gt;&lt;C&gt;1&lt;/C&gt;&lt;D xsi:type="xsd:double"&gt;2.8&lt;/D&gt;&lt;/FQL&gt;&lt;FQL&gt;&lt;Q&gt;US78410G1040^FESG_DATE(NOW,NOW,,"DATE")&lt;/Q&gt;&lt;R&gt;1&lt;/R&gt;&lt;C&gt;1&lt;/C&gt;&lt;D xsi:type="xsd:string"&gt;06/21/2021&lt;/D&gt;&lt;/FQL&gt;&lt;FQL&gt;&lt;Q&gt;US7739031091^FESG_RATING(NOW,NOW,,"ABS")&lt;/Q&gt;&lt;R&gt;1&lt;/R&gt;&lt;C&gt;1&lt;/C&gt;&lt;D xsi:type="xsd:double"&gt;3.2&lt;/D&gt;&lt;/FQL&gt;&lt;FQL&gt;&lt;Q&gt;US7739031091^FESG_DATE(NOW,NOW,,"DATE")&lt;/Q&gt;&lt;R&gt;1&lt;/R&gt;&lt;C&gt;1&lt;/C&gt;&lt;D xsi:type="xsd:string"&gt;06/21/2021&lt;/D&gt;&lt;/FQL&gt;&lt;FQL&gt;&lt;Q&gt;AU000000TLS2^FESG_RATING(NOW,NOW,,"ABS")&lt;/Q&gt;&lt;R&gt;1&lt;/R&gt;&lt;C&gt;1&lt;/C&gt;&lt;D xsi:type="xsd:double"&gt;4.4&lt;/D&gt;&lt;/FQL&gt;&lt;FQL&gt;&lt;Q&gt;AU000000TLS2^FESG_DATE(NOW,NOW,,"DATE")&lt;/Q&gt;&lt;R&gt;1&lt;/R&gt;&lt;C&gt;1&lt;/C&gt;&lt;D xsi:type="xsd:string"&gt;06/21/2021&lt;/D&gt;&lt;/FQL&gt;&lt;FQL&gt;&lt;Q&gt;US2473617023^FESG_RATING(NOW,NOW,,"ABS")&lt;/Q&gt;&lt;R&gt;1&lt;/R&gt;&lt;C&gt;1&lt;/C&gt;&lt;D xsi:type="xsd:double"&gt;2.9&lt;/D&gt;&lt;/FQL&gt;&lt;FQL&gt;&lt;Q&gt;US2473617023^FESG_DATE(NOW,NOW,,"DATE")&lt;/Q&gt;&lt;R&gt;1&lt;/R&gt;&lt;C&gt;1&lt;/C&gt;&lt;D xsi:type="xsd:string"&gt;06/21/2021&lt;/D&gt;&lt;/FQL&gt;&lt;FQL&gt;&lt;Q&gt;CH0010645932^FESG_RATING(NOW,NOW,,"ABS")&lt;/Q&gt;&lt;R&gt;1&lt;/R&gt;&lt;C&gt;1&lt;/C&gt;&lt;D xsi:type="xsd:double"&gt;4.1&lt;/D&gt;&lt;/FQL&gt;&lt;FQL&gt;&lt;Q&gt;CH0010645932^FESG_DATE(NOW,NOW,,"DATE")&lt;/Q&gt;&lt;R&gt;1&lt;/R&gt;&lt;C&gt;1&lt;/C&gt;&lt;D xsi:type="xsd:string"&gt;06/21/2021&lt;/D&gt;&lt;/FQL&gt;&lt;FQL&gt;&lt;Q&gt;NL0000009827^FESG_RATING(NOW,NOW,,"ABS")&lt;/Q&gt;&lt;R&gt;1&lt;/R&gt;&lt;C&gt;1&lt;/C&gt;&lt;D xsi:type="xsd:double"&gt;3.6&lt;/D&gt;&lt;/FQL&gt;&lt;FQL&gt;&lt;Q&gt;NL0000009827^FESG_DATE(NOW,NOW,,"DATE")&lt;/Q&gt;&lt;R&gt;1&lt;/R&gt;&lt;C&gt;1&lt;/C&gt;&lt;D xsi:type="xsd:string"&gt;06/21/2021&lt;/D&gt;&lt;/FQL&gt;&lt;FQL&gt;&lt;Q&gt;JP3435750009^FESG_RATING(NOW,NOW,,"ABS")&lt;/Q&gt;&lt;R&gt;1&lt;/R&gt;&lt;C&gt;1&lt;/C&gt;&lt;D xsi:type="xsd:double"&gt;1.2&lt;/D&gt;&lt;/FQL&gt;&lt;FQL&gt;&lt;Q&gt;JP3435750009^FESG_DATE(NOW,NOW,,"DATE")&lt;/Q&gt;&lt;R&gt;1&lt;/R&gt;&lt;C&gt;1&lt;/C&gt;&lt;D xsi:type="xsd:string"&gt;06/21/2021&lt;/D&gt;&lt;/FQL&gt;&lt;FQL&gt;&lt;Q&gt;US6974351057^FESG_RATING(NOW,NOW,,"ABS")&lt;/Q&gt;&lt;R&gt;1&lt;/R&gt;&lt;C&gt;1&lt;/C&gt;&lt;D xsi:type="xsd:double"&gt;2.6&lt;/D&gt;&lt;/FQL&gt;&lt;FQL&gt;&lt;Q&gt;US6974351057^FESG_DATE(NOW,NOW,,"DATE")&lt;/Q&gt;&lt;R&gt;1&lt;/R&gt;&lt;C&gt;1&lt;/C&gt;&lt;D xsi:type="xsd:string"&gt;06/21/2021&lt;/D&gt;&lt;/FQL&gt;&lt;FQL&gt;&lt;Q&gt;CA67077M1086^FESG_RATING(NOW,NOW,,"ABS")&lt;/Q&gt;&lt;R&gt;0&lt;/R&gt;&lt;C&gt;0&lt;/C&gt;&lt;/FQL&gt;&lt;FQL&gt;&lt;Q&gt;CA67077M1086^FESG_DATE(NOW,NOW,,"DATE")&lt;/Q&gt;&lt;R&gt;0&lt;/R&gt;&lt;C&gt;0&lt;/C&gt;&lt;/FQL&gt;&lt;FQL&gt;&lt;Q&gt;DK0060094928^FESG_RATING(NOW,NOW,,"ABS")&lt;/Q&gt;&lt;R&gt;1&lt;/R&gt;&lt;C&gt;1&lt;/C&gt;&lt;D xsi:type="xsd:double"&gt;3.9&lt;/D&gt;&lt;/FQL&gt;&lt;FQL&gt;&lt;Q&gt;DK0060094928^FESG_DATE(NOW,NOW,,"DATE")&lt;/Q&gt;&lt;R&gt;1&lt;/R&gt;&lt;C&gt;1&lt;/C&gt;&lt;D xsi:type="xsd:string"&gt;06/21/2021&lt;/D&gt;&lt;/FQL&gt;&lt;FQL&gt;&lt;Q&gt;US83088M1027^FESG_RATING(NOW,NOW,,"ABS")&lt;/Q&gt;&lt;R&gt;1&lt;/R&gt;&lt;C&gt;1&lt;/C&gt;&lt;D xsi:type="xsd:double"&gt;3&lt;/D&gt;&lt;/FQL&gt;&lt;FQL&gt;&lt;Q&gt;US83088M1027^FESG_DATE(NOW,NOW,,"DATE")&lt;/Q&gt;&lt;R&gt;1&lt;/R&gt;&lt;C&gt;1&lt;/C&gt;&lt;D xsi:type="xsd:string"&gt;06/21/2021&lt;/D&gt;&lt;/FQL&gt;&lt;FQL&gt;&lt;Q&gt;US7445731067^FESG_RATING(NOW,NOW,,"ABS")&lt;/Q&gt;&lt;R&gt;1&lt;/R&gt;&lt;C&gt;1&lt;/C&gt;&lt;D xsi:type="xsd:double"&gt;3.1&lt;/D&gt;&lt;/FQL&gt;&lt;FQL&gt;&lt;Q&gt;US7445731067^FESG_DATE(NOW,NOW,,"DATE")&lt;/Q&gt;&lt;R&gt;1&lt;/R&gt;&lt;C&gt;1&lt;/C&gt;&lt;D xsi:type="xsd:string"&gt;06/21/2021&lt;/D&gt;&lt;/FQL&gt;&lt;FQL&gt;&lt;Q&gt;US26614N1028^FESG_RATING(NOW,NOW,,"ABS")&lt;/Q&gt;&lt;R&gt;1&lt;/R&gt;&lt;C&gt;1&lt;/C&gt;&lt;D xsi:type="xsd:double"&gt;3&lt;/D&gt;&lt;/FQL&gt;&lt;FQL&gt;&lt;Q&gt;US26614N1028^FESG_DATE(NOW,NOW,,"DATE")&lt;/Q&gt;&lt;R&gt;1&lt;/R&gt;&lt;C&gt;1&lt;/C&gt;&lt;D xsi:type="xsd:string"&gt;06/21/2021&lt;/D&gt;&lt;/FQL&gt;&lt;FQL&gt;&lt;Q&gt;US9839191015^FESG_RATING(NOW,NOW,,"ABS")&lt;/Q&gt;&lt;R&gt;1&lt;/R&gt;&lt;C&gt;1&lt;/C&gt;&lt;D xsi:type="xsd:double"&gt;2.8&lt;/D&gt;&lt;/FQL&gt;&lt;FQL&gt;&lt;Q&gt;US9839191015^FESG_DATE(NOW,NOW,,"DATE")&lt;/Q&gt;&lt;R&gt;1&lt;/R&gt;&lt;C&gt;1&lt;/C&gt;&lt;D xsi:type="xsd:string"&gt;06/21/2021&lt;/D&gt;&lt;/FQL&gt;&lt;FQL&gt;&lt;Q&gt;US23331A1097^FESG_RATING(NOW,NOW,,"ABS")&lt;/Q&gt;&lt;R&gt;1&lt;/R&gt;&lt;C&gt;1&lt;/C&gt;&lt;D xsi:type="xsd:double"&gt;1.2&lt;/D&gt;&lt;/FQL&gt;&lt;FQL&gt;&lt;Q&gt;US23331A1097^FESG_DATE(NOW,NOW,,"DATE")&lt;/Q&gt;&lt;R&gt;1&lt;/R&gt;&lt;C&gt;1&lt;/C&gt;&lt;D xsi:type="xsd:string"&gt;06/21/2021&lt;/D&gt;&lt;/FQL&gt;&lt;FQL&gt;&lt;Q&gt;FR0000130650^FESG_RATING(NOW,NOW,,"ABS")&lt;/Q&gt;&lt;R&gt;1&lt;/R&gt;&lt;C&gt;1&lt;/C&gt;&lt;D xsi:type="xsd:double"&gt;3.6&lt;/D&gt;&lt;/FQL&gt;&lt;FQL&gt;&lt;Q&gt;FR0000130650^FESG_DATE(NOW,NOW,,"DATE")&lt;/Q&gt;&lt;R&gt;1&lt;/R&gt;&lt;C&gt;1&lt;/C&gt;&lt;D xsi:type="xsd:string"&gt;06/21/2021&lt;/D&gt;&lt;/FQL&gt;&lt;FQL&gt;&lt;Q&gt;GB00B0SWJX34^FESG_RATING(NOW,NOW,,"ABS")&lt;/Q&gt;&lt;R&gt;1&lt;/R&gt;&lt;C&gt;1&lt;/C&gt;&lt;D xsi:type="xsd:double"&gt;4.5&lt;/D&gt;&lt;/FQL&gt;&lt;FQL&gt;&lt;Q&gt;GB00B0SWJX34^FESG_DATE(NOW,NOW,,"DATE")&lt;/Q&gt;&lt;R&gt;1&lt;/R&gt;&lt;C&gt;1&lt;/C&gt;&lt;D xsi:type="xsd:string"&gt;06/21/2021&lt;/D&gt;&lt;/FQL&gt;&lt;FQL&gt;&lt;Q&gt;KR7005380001^FESG_RATING(NOW,NOW,,"ABS")&lt;/Q&gt;&lt;R&gt;1&lt;/R&gt;&lt;C&gt;1&lt;/C&gt;&lt;D xsi:type="xsd:double"&gt;3.5&lt;/D&gt;&lt;/FQL&gt;&lt;FQL&gt;&lt;Q&gt;KR7005380001^FESG_DATE(NOW,NOW,,"DATE")&lt;/Q&gt;&lt;R&gt;1&lt;/R&gt;&lt;C&gt;1&lt;/C&gt;&lt;D xsi:type="xsd:string"&gt;06/21/2021&lt;/D&gt;&lt;/FQL&gt;&lt;FQL&gt;&lt;Q&gt;JP3304200003^FESG_RATING(NOW,NOW,,"ABS")&lt;/Q&gt;&lt;R&gt;1&lt;/R&gt;&lt;C&gt;1&lt;/C&gt;&lt;D xsi:type="xsd:double"&gt;3.7&lt;/D&gt;&lt;/FQL&gt;&lt;FQL&gt;&lt;Q&gt;JP3304200003^FESG_DATE(NOW,NOW,,"DATE")&lt;/Q&gt;&lt;R&gt;1&lt;/R&gt;&lt;C&gt;1&lt;/C&gt;&lt;D xsi:type="xsd:string"&gt;06/21/2021&lt;/D&gt;&lt;/FQL&gt;&lt;FQL&gt;&lt;Q&gt;SE0000667891^FESG_RATING(NOW,NOW,,"ABS")&lt;/Q&gt;&lt;R&gt;1&lt;/R&gt;&lt;C&gt;1&lt;/C&gt;&lt;D xsi:type="xsd:double"&gt;3.5&lt;/D&gt;&lt;/FQL&gt;&lt;FQL&gt;&lt;Q&gt;SE0000667891^FESG_DATE(NOW,NOW,,"DATE")&lt;/Q&gt;&lt;R&gt;1&lt;/R&gt;&lt;C&gt;1&lt;/C&gt;&lt;D xsi:type="xsd:string"&gt;06/21/2021&lt;/D&gt;&lt;/FQL&gt;&lt;FQL&gt;&lt;Q&gt;JP3818000006^FESG_RATING(NOW,NOW,,"ABS")&lt;/Q&gt;&lt;R&gt;1&lt;/R&gt;&lt;C&gt;1&lt;/C&gt;&lt;D xsi:type="xsd:double"&gt;4.1&lt;/D&gt;&lt;/FQL&gt;&lt;FQL&gt;&lt;Q&gt;JP3818000006^FESG_DATE(NOW,NOW,,"DATE")&lt;/Q&gt;&lt;R&gt;1&lt;/R&gt;&lt;C&gt;1&lt;/C&gt;&lt;D xsi:type="xsd:string"&gt;06/21/2021&lt;/D&gt;&lt;/FQL&gt;&lt;FQL&gt;&lt;Q&gt;US95040Q1040^FESG_RATING(NOW,NOW,,"ABS")&lt;/Q&gt;&lt;R&gt;1&lt;/R&gt;&lt;C&gt;1&lt;/C&gt;&lt;D xsi:type="xsd:double"&gt;3.3&lt;/D&gt;&lt;/FQL&gt;&lt;FQL&gt;&lt;Q&gt;US95040Q1040^FESG_DATE(NOW,NOW,,"DATE")&lt;/Q&gt;&lt;R&gt;1&lt;/R&gt;&lt;C&gt;1&lt;/C&gt;&lt;D xsi:type="xsd:string"&gt;06/21/2021&lt;/D&gt;&lt;/FQL&gt;&lt;FQL&gt;&lt;Q&gt;SG1M31001969^FESG_RATING(NOW,NOW,,"ABS")&lt;/Q&gt;&lt;R&gt;1&lt;/R&gt;&lt;C&gt;1&lt;/C&gt;&lt;D xsi:type="xsd:double"&gt;3.1&lt;/D&gt;&lt;/FQL&gt;&lt;FQL&gt;&lt;Q&gt;SG1M31001969^FESG_DATE(NOW,NOW,,"DATE")&lt;/Q&gt;&lt;R&gt;1&lt;/R&gt;&lt;C&gt;1&lt;/C&gt;&lt;D xsi:type="xsd:string"&gt;06/21/2021&lt;/D&gt;&lt;/FQL&gt;&lt;FQL&gt;&lt;Q&gt;INE030A01027^FESG_RATING(NOW,NOW,,"ABS")&lt;/Q&gt;&lt;R&gt;1&lt;/R&gt;&lt;C&gt;1&lt;/C&gt;&lt;D xsi:type="xsd:double"&gt;3.5&lt;/D&gt;&lt;/FQL&gt;&lt;FQL&gt;&lt;Q&gt;INE030A01027^FESG_DATE(NOW,NOW,,"DATE")&lt;/Q&gt;&lt;R&gt;1&lt;/R&gt;&lt;C&gt;1&lt;/C&gt;&lt;D xsi:type="xsd:string"&gt;06/21/2021&lt;/D&gt;&lt;/FQL&gt;&lt;FQL&gt;&lt;Q&gt;US30040W1080^FESG_RATING(NOW,NOW,,"ABS")&lt;/Q&gt;&lt;R&gt;1&lt;/R&gt;&lt;C&gt;1&lt;/C&gt;&lt;D xsi:type="xsd:double"&gt;3.2&lt;/D&gt;&lt;/FQL&gt;&lt;FQL&gt;&lt;Q&gt;US30040W1080^FESG_DATE(NOW,NOW,,"DATE")&lt;/Q&gt;&lt;R&gt;1&lt;/R&gt;&lt;C&gt;1&lt;/C&gt;&lt;D xsi:type="xsd:string"&gt;06/21/2021&lt;/D&gt;&lt;/FQL&gt;&lt;FQL&gt;&lt;Q&gt;US8574771031^FESG_RATING(NOW,NOW,,"ABS")&lt;/Q&gt;&lt;R&gt;1&lt;/R&gt;&lt;C&gt;1&lt;/C&gt;&lt;D xsi:type="xsd:double"&gt;3.9&lt;/D&gt;&lt;/FQL&gt;&lt;FQL&gt;&lt;Q&gt;US8574771031^FESG_DATE(NOW,NOW,,"DATE")&lt;/Q&gt;&lt;R&gt;1&lt;/R&gt;&lt;C&gt;1&lt;/C&gt;&lt;D xsi:type="xsd:string"&gt;06/21/2021&lt;/D&gt;&lt;/FQL&gt;&lt;FQL&gt;&lt;Q&gt;US68902V1070^FESG_RATING(NOW,NOW,,"ABS")&lt;/Q&gt;&lt;R&gt;0&lt;/R&gt;&lt;C&gt;0&lt;/C&gt;&lt;/FQL&gt;&lt;FQL&gt;&lt;Q&gt;US68902V1070^FESG_DATE(NOW,NOW,,"DATE")&lt;/Q&gt;&lt;R&gt;1&lt;/R&gt;&lt;C&gt;1&lt;/C&gt;&lt;D xsi:type="xsd:string"&gt;06/21/2021&lt;/D&gt;&lt;/FQL&gt;&lt;FQL&gt;&lt;Q&gt;US70614W1009^FESG_RATING(NOW,NOW,,"ABS")&lt;/Q&gt;&lt;R&gt;0&lt;/R&gt;&lt;C&gt;0&lt;/C&gt;&lt;/FQL&gt;&lt;FQL&gt;&lt;Q&gt;US70614W1009^FESG_DATE(NOW,NOW,,"DATE")&lt;/Q&gt;&lt;R&gt;1&lt;/R&gt;&lt;C&gt;1&lt;/C&gt;&lt;D xsi:type="xsd:string"&gt;06/21/2021&lt;/D&gt;&lt;/FQL&gt;&lt;FQL&gt;&lt;Q&gt;CA21037X1006^FESG_RATING(NOW,NOW,,"ABS")&lt;/Q&gt;&lt;R&gt;0&lt;/R&gt;&lt;C&gt;0&lt;/C&gt;&lt;/FQL&gt;&lt;FQL&gt;&lt;Q&gt;CA21037X1006^FESG_DATE(NOW,NOW,,"DATE")&lt;/Q&gt;&lt;R&gt;0&lt;/R&gt;&lt;C&gt;0&lt;/C&gt;&lt;/FQL&gt;&lt;FQL&gt;&lt;Q&gt;CA8667961053^FESG_RATING(NOW,NOW,,"ABS")&lt;/Q&gt;&lt;R&gt;0&lt;/R&gt;&lt;C&gt;0&lt;/C&gt;&lt;/FQL&gt;&lt;FQL&gt;&lt;Q&gt;CA8667961053^FESG_DATE(NOW,NOW,,"DATE")&lt;/Q&gt;&lt;R&gt;0&lt;/R&gt;&lt;C&gt;0&lt;/C&gt;&lt;/FQL&gt;&lt;FQL&gt;&lt;Q&gt;US92939U1060^FESG_RATING(NOW,NOW,,"ABS")&lt;/Q&gt;&lt;R&gt;1&lt;/R&gt;&lt;C&gt;1&lt;/C&gt;&lt;D xsi:type="xsd:double"&gt;3.5&lt;/D&gt;&lt;/FQL&gt;&lt;FQL&gt;&lt;Q&gt;US92939U1060^FESG_DATE(NOW,NOW,,"DATE")&lt;/Q&gt;&lt;R&gt;1&lt;/R&gt;&lt;C&gt;1&lt;/C&gt;&lt;D xsi:type="xsd:string"&gt;06/21/2021&lt;/D&gt;&lt;/FQL&gt;&lt;FQL&gt;&lt;Q&gt;IE00BDB6Q211^FESG_RATING(NOW,NOW,,"ABS")&lt;/Q&gt;&lt;R&gt;1&lt;/R&gt;&lt;C&gt;1&lt;/C&gt;&lt;D xsi:type="xsd:double"&gt;3&lt;/D&gt;&lt;/FQL&gt;&lt;FQL&gt;&lt;Q&gt;IE00BDB6Q211^FESG_DATE(NOW,NOW,,"DATE")&lt;/Q&gt;&lt;R&gt;1&lt;/R&gt;&lt;C&gt;1&lt;/C&gt;&lt;D xsi:type="xsd:string"&gt;06/21/2021&lt;/D&gt;&lt;/FQL&gt;&lt;FQL&gt;&lt;Q&gt;INE021A01026^FESG_RATING(NOW,NOW,,"ABS")&lt;/Q&gt;&lt;R&gt;1&lt;/R&gt;&lt;C&gt;1&lt;/C&gt;&lt;D xsi:type="xsd:double"&gt;2.4&lt;/D&gt;&lt;/FQL&gt;&lt;FQL&gt;&lt;Q&gt;INE021A01026^FESG_DATE(NOW,NOW,,"DATE")&lt;/Q&gt;&lt;R&gt;1&lt;/R&gt;&lt;C&gt;1&lt;/C&gt;&lt;D xsi:type="xsd:string"&gt;06/21/2021&lt;/D&gt;&lt;/FQL&gt;&lt;FQL&gt;&lt;Q&gt;INE237A01028^FESG_RATING(NOW,NOW,,"ABS")&lt;/Q&gt;&lt;R&gt;0&lt;/R&gt;&lt;C&gt;0&lt;/C&gt;&lt;/FQL&gt;&lt;FQL&gt;&lt;Q&gt;INE237A01028^FESG_DATE(NOW,NOW,,"DATE")&lt;/Q&gt;&lt;R&gt;1&lt;/R&gt;&lt;C&gt;1&lt;/C&gt;&lt;D xsi:type="xsd:string"&gt;06/21/2021&lt;/D&gt;&lt;/FQL&gt;&lt;FQL&gt;&lt;Q&gt;US0311001004^FESG_RATING(NOW,NOW,,"ABS")&lt;/Q&gt;&lt;R&gt;1&lt;/R&gt;&lt;C&gt;1&lt;/C&gt;&lt;D xsi:type="xsd:double"&gt;1.8&lt;/D&gt;&lt;/FQL&gt;&lt;FQL&gt;&lt;Q&gt;US0311001004^FESG_DATE(NOW,NOW,,"DATE")&lt;/Q&gt;&lt;R&gt;1&lt;/R&gt;&lt;C&gt;1&lt;/C&gt;&lt;D xsi:type="xsd:string"&gt;06/21/2021&lt;/D&gt;&lt;/FQL&gt;&lt;FQL&gt;&lt;Q&gt;CNE1000001Z5^FESG_RATING(NOW,NOW,,"ABS")&lt;/Q&gt;&lt;R&gt;1&lt;/R&gt;&lt;C&gt;1&lt;/C&gt;&lt;D xsi:type="xsd:double"&gt;2.3&lt;/D&gt;&lt;/FQL&gt;&lt;FQL&gt;&lt;Q&gt;CNE1000001Z5^FESG_DATE(NOW,NOW,,"DATE")&lt;/Q&gt;&lt;R&gt;1&lt;/R&gt;&lt;C&gt;1&lt;/C&gt;&lt;D xsi:type="xsd:string"&gt;06/21/2021&lt;/D&gt;&lt;/FQL&gt;&lt;FQL&gt;&lt;Q&gt;US91913Y1001^FESG_RATING(NOW,NOW,,"ABS")&lt;/Q&gt;&lt;R&gt;1&lt;/R&gt;&lt;C&gt;1&lt;/C&gt;&lt;D xsi:type="xsd:double"&gt;2.2&lt;/D&gt;&lt;/FQL&gt;&lt;FQL&gt;&lt;Q&gt;US91913Y1001^FESG_DATE(NOW,NOW,,"DATE")&lt;/Q&gt;&lt;R&gt;1&lt;/R&gt;&lt;C&gt;1&lt;/C&gt;&lt;D xsi:type="xsd:string"&gt;06/21/2021&lt;/D&gt;&lt;/FQL&gt;&lt;FQL&gt;&lt;Q&gt;US03662Q1058^FESG_RATING(NOW,NOW,,"ABS")&lt;/Q&gt;&lt;R&gt;1&lt;/R&gt;&lt;C&gt;1&lt;/C&gt;&lt;D xsi:type="xsd:double"&gt;2.7&lt;/D&gt;&lt;/FQL&gt;&lt;FQL&gt;&lt;Q&gt;US03662Q1058^FESG_DATE(NOW,NOW,,"DATE")&lt;/Q&gt;&lt;R&gt;1&lt;/R&gt;&lt;C&gt;1&lt;/C&gt;&lt;D xsi:type="xsd:string"&gt;06/21/2021&lt;/D&gt;&lt;/FQL&gt;&lt;FQL&gt;&lt;Q&gt;US2547091080^FESG_RATING(NOW,NOW,,"ABS")&lt;/Q&gt;&lt;R&gt;1&lt;/R&gt;&lt;C&gt;1&lt;/C&gt;&lt;D xsi:type="xsd:double"&gt;3.1&lt;/D&gt;&lt;/FQL&gt;&lt;FQL&gt;&lt;Q&gt;US2547091080^FESG_DATE(NOW,NOW,,"DATE")&lt;/Q&gt;&lt;R&gt;1&lt;/R&gt;&lt;C&gt;1&lt;/C&gt;&lt;D xsi:type="xsd:string"&gt;06/21/2021&lt;/D&gt;&lt;/FQL&gt;&lt;FQL&gt;&lt;Q&gt;CH0024608827^FESG_RATING(NOW,NOW,,"ABS")&lt;/Q&gt;&lt;R&gt;1&lt;/R&gt;&lt;C&gt;1&lt;/C&gt;&lt;D xsi:type="xsd:double"&gt;3.5&lt;/D&gt;&lt;/FQL&gt;&lt;FQL&gt;&lt;Q&gt;CH0024608827^FESG_DATE(NOW,NOW,,"DATE")&lt;/Q&gt;&lt;R&gt;1&lt;/R&gt;&lt;C&gt;1&lt;/C&gt;&lt;D xsi:type="xsd:string"&gt;06/21/2021&lt;/D&gt;&lt;/FQL&gt;&lt;FQL&gt;&lt;Q&gt;US33616C1009^FESG_RATING(NOW,NOW,,"ABS")&lt;/Q&gt;&lt;R&gt;1&lt;/R&gt;&lt;C&gt;1&lt;/C&gt;&lt;D xsi:type="xsd:double"&gt;2.8&lt;/D&gt;&lt;/FQL&gt;&lt;FQL&gt;&lt;Q&gt;US33616C1009^FESG_DATE(NOW,NOW,,"DATE")&lt;/Q&gt;&lt;R&gt;1&lt;/R&gt;&lt;C&gt;1&lt;/C&gt;&lt;D xsi:type="xsd:string"&gt;06/21/2021&lt;/D&gt;&lt;/FQL&gt;&lt;FQL&gt;&lt;Q&gt;NL0011794037^FESG_RATING(NOW,NOW,,"ABS")&lt;/Q&gt;&lt;R&gt;1&lt;/R&gt;&lt;C&gt;1&lt;/C&gt;&lt;D xsi:type="xsd:double"&gt;4.2&lt;/D&gt;&lt;/FQL&gt;&lt;FQL&gt;&lt;Q&gt;NL0011794037^FESG_DATE(NOW,NOW,,"DATE")&lt;/Q&gt;&lt;R&gt;1&lt;/R&gt;&lt;C&gt;1&lt;/C&gt;&lt;D xsi:type="xsd:string"&gt;06/21/2021&lt;/D&gt;&lt;/FQL&gt;&lt;FQL&gt;&lt;Q&gt;US9182041080^FESG_RATING(NOW,NOW,,"ABS")&lt;/Q&gt;&lt;R&gt;1&lt;/R&gt;&lt;C&gt;1&lt;/C&gt;&lt;D xsi:type="xsd:double"&gt;3.8&lt;/D&gt;&lt;/FQL&gt;&lt;FQL&gt;&lt;Q&gt;US9182041080^FESG_DATE(NOW,NOW,,"DATE")&lt;/Q&gt;&lt;R&gt;1&lt;/R&gt;&lt;C&gt;1&lt;/C&gt;&lt;D xsi:type="xsd:string"&gt;06/21/2021&lt;/D&gt;&lt;/FQL&gt;&lt;FQL&gt;&lt;Q&gt;CNE1000002M1^FESG_RATING(NOW,NOW,,"ABS")&lt;/Q&gt;&lt;R&gt;1&lt;/R&gt;&lt;C&gt;1&lt;/C&gt;&lt;D xsi:type="xsd:double"&gt;1.9&lt;/D&gt;&lt;/FQL&gt;&lt;FQL&gt;&lt;Q&gt;CNE1000002M1^FESG_DATE(NOW,NOW,,"DATE")&lt;/Q&gt;&lt;R&gt;1&lt;/R&gt;&lt;C&gt;1&lt;/C&gt;&lt;D xsi:type="xsd:string"&gt;06/21/2021&lt;/D&gt;&lt;/FQL&gt;&lt;FQL&gt;&lt;Q&gt;US3119001044^FESG_RATING(NOW,NOW,,"ABS")&lt;/Q&gt;&lt;R&gt;1&lt;/R&gt;&lt;C&gt;1&lt;/C&gt;&lt;D xsi:type="xsd:double"&gt;2&lt;/D&gt;&lt;/FQL&gt;&lt;FQL&gt;&lt;Q&gt;US3119001044^FESG_DATE(NOW,NOW,,"DATE")&lt;/Q&gt;&lt;R&gt;1&lt;/R&gt;&lt;C&gt;1&lt;/C&gt;&lt;D xsi:type="xsd:string"&gt;06/21/2021&lt;/D&gt;&lt;/FQL&gt;&lt;FQL&gt;&lt;Q&gt;FR0000125338^FESG_RATING(NOW,NOW,,"ABS")&lt;/Q&gt;&lt;R&gt;1&lt;/R&gt;&lt;C&gt;1&lt;/C&gt;&lt;D xsi:type="xsd:double"&gt;3.8&lt;/D&gt;&lt;/FQL&gt;&lt;FQL&gt;&lt;Q&gt;FR0000125338^FESG_DATE(NOW,NOW,,"DATE")&lt;/Q&gt;&lt;R&gt;1&lt;/R&gt;&lt;C&gt;1&lt;/C&gt;&lt;D xsi:type="xsd:string"&gt;06/21/2021&lt;/D&gt;&lt;/FQL&gt;&lt;FQL&gt;&lt;Q&gt;US9694571004^FESG_RATING(NOW,NOW,,"ABS")&lt;/Q&gt;&lt;R&gt;1&lt;/R&gt;&lt;C&gt;1&lt;/C&gt;&lt;D xsi:type="xsd:double"&gt;3&lt;/D&gt;&lt;/FQL&gt;&lt;FQL&gt;&lt;Q&gt;US9694571004^FESG_DATE(NOW,NOW,,"DATE")&lt;/Q&gt;&lt;R&gt;1&lt;/R&gt;&lt;C&gt;1&lt;/C&gt;&lt;D xsi:type="xsd:string"&gt;06/21/2021&lt;/D&gt;&lt;/FQL&gt;&lt;FQL&gt;&lt;Q&gt;US92345Y1064^FESG_RATING(NOW,NOW,,"ABS")&lt;/Q&gt;&lt;R&gt;1&lt;/R&gt;&lt;C&gt;1&lt;/C&gt;&lt;D xsi:type="xsd:double"&gt;3.4&lt;/D&gt;&lt;/FQL&gt;&lt;FQL&gt;&lt;Q&gt;US92345Y1064^FESG_DATE(NOW,NOW,,"DATE")&lt;/Q&gt;&lt;R&gt;1&lt;/R&gt;&lt;C&gt;1&lt;/C&gt;&lt;D xsi:type="xsd:string"&gt;06/21/2021&lt;/D&gt;&lt;/FQL&gt;&lt;FQL&gt;&lt;Q&gt;JP3942400007^FESG_RATING(NOW,NOW,,"ABS")&lt;/Q&gt;&lt;R&gt;1&lt;/R&gt;&lt;C&gt;1&lt;/C&gt;&lt;D xsi:type="xsd:double"&gt;4&lt;/D&gt;&lt;/FQL&gt;&lt;FQL&gt;&lt;Q&gt;JP3942400007^FESG_DATE(NOW,NOW,,"DATE")&lt;/Q&gt;&lt;R&gt;1&lt;/R&gt;&lt;C&gt;1&lt;/C&gt;&lt;D xsi:type="xsd:string"&gt;06/21/2021&lt;/D&gt;&lt;/FQL&gt;&lt;FQL&gt;&lt;Q&gt;CH0126881561^FESG_RATING(NOW,NOW,,"ABS")&lt;/Q&gt;&lt;R&gt;1&lt;/R&gt;&lt;C&gt;1&lt;/C&gt;&lt;D xsi:type="xsd:double"&gt;4.3&lt;/D&gt;&lt;/FQL&gt;&lt;FQL&gt;&lt;Q&gt;CH0126881561^FESG_DATE(NOW,NOW,,"DATE")&lt;/Q&gt;&lt;R&gt;1&lt;/R&gt;&lt;C&gt;1&lt;/C&gt;&lt;D xsi:type="xsd:string"&gt;06/21/2021&lt;/D&gt;&lt;/FQL&gt;&lt;FQL&gt;&lt;Q&gt;SE0007100581^FESG_RATING(NOW,NOW,,"ABS")&lt;/Q&gt;&lt;R&gt;1&lt;/R&gt;&lt;C&gt;1&lt;/C&gt;&lt;D xsi:type="xsd:double"&gt;3&lt;/D&gt;&lt;/FQL&gt;&lt;FQL&gt;&lt;Q&gt;SE0007100581^FESG_DATE(NOW,NOW,,"DATE")&lt;/Q&gt;&lt;R&gt;1&lt;/R&gt;&lt;C&gt;1&lt;/C&gt;&lt;D xsi:type="xsd:string"&gt;06/21/2021&lt;/D&gt;&lt;/FQL&gt;&lt;FQL&gt;&lt;Q&gt;FR0000127771^FESG_RATING(NOW,NOW,,"ABS")&lt;/Q&gt;&lt;R&gt;1&lt;/R&gt;&lt;C&gt;1&lt;/C&gt;&lt;D xsi:type="xsd:double"&gt;3.6&lt;/D&gt;&lt;/FQL&gt;&lt;FQL&gt;&lt;Q&gt;FR0000127771^FESG_DATE(NOW,NOW,,"DATE")&lt;/Q&gt;&lt;R&gt;1&lt;/R&gt;&lt;C&gt;1&lt;/C&gt;&lt;D xsi:type="xsd:string"&gt;06/21/2021&lt;/D&gt;&lt;/FQL&gt;&lt;FQL&gt;&lt;Q&gt;CA94106B1013^FESG_RATING(NOW,NOW,,"ABS")&lt;/Q&gt;&lt;R&gt;0&lt;/R&gt;&lt;C&gt;0&lt;/C&gt;&lt;/FQL&gt;&lt;FQL&gt;&lt;Q&gt;CA94106B1013^FESG_DATE(NOW,NOW,,"DATE")&lt;/Q&gt;&lt;R&gt;0&lt;/R&gt;&lt;C&gt;0&lt;/C&gt;&lt;/FQL&gt;&lt;FQL&gt;&lt;Q&gt;US49271V1008^FESG_RATING(NOW,NOW,,"ABS")&lt;/Q&gt;&lt;R&gt;1&lt;/R&gt;&lt;C&gt;1&lt;/C&gt;&lt;D xsi:type="xsd:double"&gt;3.2&lt;/D&gt;&lt;/FQL&gt;&lt;FQL&gt;&lt;Q&gt;US49271V1008^FESG_DATE(NOW,NOW,,"DATE")&lt;/Q&gt;&lt;R&gt;1&lt;/R&gt;&lt;C&gt;1&lt;/C&gt;&lt;D xsi:type="xsd:string"&gt;06/21/2021&lt;/D&gt;&lt;/FQL&gt;&lt;FQL&gt;&lt;Q&gt;US7611521078^FESG_RATING(NOW,NOW,,"ABS")&lt;/Q&gt;&lt;R&gt;1&lt;/R&gt;&lt;C&gt;1&lt;/C&gt;&lt;D xsi:type="xsd:double"&gt;2.5&lt;/D&gt;&lt;/FQL&gt;&lt;FQL&gt;&lt;Q&gt;US7611521078^FESG_DATE(NOW,NOW,,"DATE")&lt;/Q&gt;&lt;R&gt;1&lt;/R&gt;&lt;C&gt;1&lt;/C&gt;&lt;D xsi:type="xsd:string"&gt;06/21/2021&lt;/D&gt;&lt;/FQL&gt;&lt;FQL&gt;&lt;Q&gt;GB00BZ09BD16^FESG_RATING(NOW,NOW,,"ABS")&lt;/Q&gt;&lt;R&gt;1&lt;/R&gt;&lt;C&gt;1&lt;/C&gt;&lt;D xsi:type="xsd:double"&gt;2.8&lt;/D&gt;&lt;/FQL&gt;&lt;FQL&gt;&lt;Q&gt;GB00BZ09BD16^FESG_DATE(NOW,NOW,,"DATE")&lt;/Q&gt;&lt;R&gt;1&lt;/R&gt;&lt;C&gt;1&lt;/C&gt;&lt;D xsi:type="xsd:string"&gt;06/21/2021&lt;/D&gt;&lt;/FQL&gt;&lt;FQL&gt;&lt;Q&gt;US5260571048^FESG_RATING(NOW,NOW,,"ABS")&lt;/Q&gt;&lt;R&gt;1&lt;/R&gt;&lt;C&gt;1&lt;/C&gt;&lt;D xsi:type="xsd:double"&gt;1.6&lt;/D&gt;&lt;/FQL&gt;&lt;FQL&gt;&lt;Q&gt;US5260571048^FESG_DATE(NOW,NOW,,"DATE")&lt;/Q&gt;&lt;R&gt;1&lt;/R&gt;&lt;C&gt;1&lt;/C&gt;&lt;D xsi:type="xsd:string"&gt;06/21/2021&lt;/D&gt;&lt;/FQL&gt;&lt;FQL&gt;&lt;Q&gt;US48251W1045^FESG_RATING(NOW,NOW,,"ABS")&lt;/Q&gt;&lt;R&gt;1&lt;/R&gt;&lt;C&gt;1&lt;/C&gt;&lt;D xsi:type="xsd:double"&gt;2.5&lt;/D&gt;&lt;/FQL&gt;&lt;FQL&gt;&lt;Q&gt;US48251W1045^FESG_DATE(NOW,NOW,,"DATE")&lt;/Q&gt;&lt;R&gt;1&lt;/R&gt;&lt;C&gt;1&lt;/C&gt;&lt;D xsi:type="xsd:string"&gt;06/21/2021&lt;/D&gt;&lt;/FQL&gt;&lt;FQL&gt;&lt;Q&gt;AU000000TCL6^FESG_RATING(NOW,NOW,,"ABS")&lt;/Q&gt;&lt;R&gt;1&lt;/R&gt;&lt;C&gt;1&lt;/C&gt;&lt;D xsi:type="xsd:double"&gt;3.2&lt;/D&gt;&lt;/FQL&gt;&lt;FQL&gt;&lt;Q&gt;AU000000TCL6^FESG_DATE(NOW,NOW,,"DATE")&lt;/Q&gt;&lt;R&gt;1&lt;/R&gt;&lt;C&gt;1&lt;/C&gt;&lt;D xsi:type="xsd:string"&gt;06/21/2021&lt;/D&gt;&lt;/FQL&gt;&lt;FQL&gt;&lt;Q&gt;JE00BJVNSS43^FESG_RATING(NOW,NOW,,"ABS")&lt;/Q&gt;&lt;R&gt;1&lt;/R&gt;&lt;C&gt;1&lt;/C&gt;&lt;D xsi:type="xsd:double"&gt;2.9&lt;/D&gt;&lt;/FQL&gt;&lt;FQL&gt;&lt;Q&gt;JE00BJVNSS43^FESG_DATE(NOW,NOW,,"DATE")&lt;/Q&gt;&lt;R&gt;1&lt;/R&gt;&lt;C&gt;1&lt;/C&gt;&lt;D xsi:type="xsd:string"&gt;06/21/2021&lt;/D&gt;&lt;/FQL&gt;&lt;FQL&gt;&lt;Q&gt;US0584981064^FESG_RATING(NOW,NOW,,"ABS")&lt;/Q&gt;&lt;R&gt;1&lt;/R&gt;&lt;C&gt;1&lt;/C&gt;&lt;D xsi:type="xsd:double"&gt;3.6&lt;/D&gt;&lt;/FQL&gt;&lt;FQL&gt;&lt;Q&gt;US0584981064^FESG_DATE(NOW,NOW,,"DATE")&lt;/Q&gt;&lt;R&gt;1&lt;/R&gt;&lt;C&gt;1&lt;/C&gt;&lt;D xsi:type="xsd:string"&gt;06/21/2021&lt;/D&gt;&lt;/FQL&gt;&lt;FQL&gt;&lt;Q&gt;US5926881054^FESG_RATING(NOW,NOW,,"ABS")&lt;/Q&gt;&lt;R&gt;1&lt;/R&gt;&lt;C&gt;1&lt;/C&gt;&lt;D xsi:type="xsd:double"&gt;2.9&lt;/D&gt;&lt;/FQL&gt;&lt;FQL&gt;&lt;Q&gt;US5926881054^FESG_DATE(NOW,NOW,,"DATE")&lt;/Q&gt;&lt;R&gt;1&lt;/R&gt;&lt;C&gt;1&lt;/C&gt;&lt;D xsi:type="xsd:string"&gt;06/21/2021&lt;/D&gt;&lt;/FQL&gt;&lt;FQL&gt;&lt;Q&gt;CA01626P4033^FESG_RATING(NOW,NOW,,"ABS")&lt;/Q&gt;&lt;R&gt;0&lt;/R&gt;&lt;C&gt;0&lt;/C&gt;&lt;/FQL&gt;&lt;FQL&gt;&lt;Q&gt;CA01626P4033^FESG_DATE(NOW,NOW,,"DATE")&lt;/Q&gt;&lt;R&gt;0&lt;/R&gt;&lt;C&gt;0&lt;/C&gt;&lt;/FQL&gt;&lt;FQL&gt;&lt;Q&gt;US03076C1062^FESG_RATING(NOW,NOW,,"ABS")&lt;/Q&gt;&lt;R&gt;1&lt;/R&gt;&lt;C&gt;1&lt;/C&gt;&lt;D xsi:type="xsd:double"&gt;3.9&lt;/D&gt;&lt;/FQL&gt;&lt;FQL&gt;&lt;Q&gt;US03076C1062^FESG_DATE(NOW,NOW,,"DATE")&lt;/Q&gt;&lt;R&gt;1&lt;/R&gt;&lt;C&gt;1&lt;/C&gt;&lt;D xsi:type="xsd:string"&gt;06/21/2021&lt;/D&gt;&lt;/FQL&gt;&lt;FQL&gt;&lt;Q&gt;US5010441013^FESG_RATING(NOW,NOW,,"ABS")&lt;/Q&gt;&lt;R&gt;1&lt;/R&gt;&lt;C&gt;1&lt;/C&gt;&lt;D xsi:type="xsd:double"&gt;3.9&lt;/D&gt;&lt;/FQL&gt;&lt;FQL&gt;&lt;Q&gt;US5010441013^FESG_DATE(NOW,NOW,,"DATE")&lt;/Q&gt;&lt;R&gt;1&lt;/R&gt;&lt;C&gt;1&lt;/C&gt;&lt;D xsi:type="xsd:string"&gt;06/21/2021&lt;/D&gt;&lt;/FQL&gt;&lt;FQL&gt;&lt;Q&gt;JP3519400000^FESG_RATING(NOW,NOW,,"ABS")&lt;/Q&gt;&lt;R&gt;1&lt;/R&gt;&lt;C&gt;1&lt;/C&gt;&lt;D xsi:type="xsd:double"&gt;4.2&lt;/D&gt;&lt;/FQL&gt;&lt;FQL&gt;&lt;Q&gt;JP3519400000^FESG_DATE(NOW,NOW,,"DATE")&lt;/Q&gt;&lt;R&gt;1&lt;/R&gt;&lt;C&gt;1&lt;/C&gt;&lt;D xsi:type="xsd:string"&gt;06/21/2021&lt;/D&gt;&lt;/FQL&gt;&lt;FQL&gt;&lt;Q&gt;US88339J1051^FESG_RATING(NOW,NOW,,"ABS")&lt;/Q&gt;&lt;R&gt;1&lt;/R&gt;&lt;C&gt;1&lt;/C&gt;&lt;D xsi:type="xsd:double"&gt;2.1&lt;/D&gt;&lt;/FQL&gt;&lt;FQL&gt;&lt;Q&gt;US88339J1051^FESG_DATE(NOW,NOW,,"DATE")&lt;/Q&gt;&lt;R&gt;1&lt;/R&gt;&lt;C&gt;1&lt;/C&gt;&lt;D xsi:type="xsd:string"&gt;06/21/2021&lt;/D&gt;&lt;/FQL&gt;&lt;FQL&gt;&lt;Q&gt;US0304201033^FESG_RATING(NOW,NOW,,"ABS")&lt;/Q&gt;&lt;R&gt;1&lt;/R&gt;&lt;C&gt;1&lt;/C&gt;&lt;D xsi:type="xsd:double"&gt;2.7&lt;/D&gt;&lt;/FQL&gt;&lt;FQL&gt;&lt;Q&gt;US0304201033^FESG_DATE(NOW,NOW,,"DATE")&lt;/Q&gt;&lt;R&gt;1&lt;/R&gt;&lt;C&gt;1&lt;/C&gt;&lt;D xsi:type="xsd:string"&gt;06/21/2021&lt;/D&gt;&lt;/FQL&gt;&lt;FQL&gt;&lt;Q&gt;US2567461080^FESG_RATING(NOW,NOW,,"ABS")&lt;/Q&gt;&lt;R&gt;1&lt;/R&gt;&lt;C&gt;1&lt;/C&gt;&lt;D xsi:type="xsd:double"&gt;3.7&lt;/D&gt;&lt;/FQL&gt;&lt;FQL&gt;&lt;Q&gt;US2567461080^FESG_DATE(NOW,NOW,,"DATE")&lt;/Q&gt;&lt;R&gt;1&lt;/R&gt;&lt;C&gt;1&lt;/C&gt;&lt;D xsi:type="xsd:string"&gt;06/21/2021&lt;/D&gt;&lt;/FQL&gt;&lt;FQL&gt;&lt;Q&gt;JP3351600006^FESG_RATING(NOW,NOW,,"ABS")&lt;/Q&gt;&lt;R&gt;1&lt;/R&gt;&lt;C&gt;1&lt;/C&gt;&lt;D xsi:type="xsd:double"&gt;3.3&lt;/D&gt;&lt;/FQL&gt;&lt;FQL&gt;&lt;Q&gt;JP3351600006^FESG_DATE(NOW,NOW,,"DATE")&lt;/Q&gt;&lt;R&gt;1&lt;/R&gt;&lt;C&gt;1&lt;/C&gt;&lt;D xsi:type="xsd:string"&gt;06/21/2021&lt;/D&gt;&lt;/FQL&gt;&lt;FQL&gt;&lt;Q&gt;GB0000536739^FESG_RATING(NOW,NOW,,"ABS")&lt;/Q&gt;&lt;R&gt;1&lt;/R&gt;&lt;C&gt;1&lt;/C&gt;&lt;D xsi:type="xsd:double"&gt;2.7&lt;/D&gt;&lt;/FQL&gt;&lt;FQL&gt;&lt;Q&gt;GB0000536739^FESG_DATE(NOW,NOW,,"DATE")&lt;/Q&gt;&lt;R&gt;1&lt;/R&gt;&lt;C&gt;1&lt;/C&gt;&lt;D xsi:type="xsd:string"&gt;06/21/2021&lt;/D&gt;&lt;/FQL&gt;&lt;FQL&gt;&lt;Q&gt;JP3783600004^FESG_RATING(NOW,NOW,,"ABS")&lt;/Q&gt;&lt;R&gt;1&lt;/R&gt;&lt;C&gt;1&lt;/C&gt;&lt;D xsi:type="xsd:double"&gt;1.7&lt;/D&gt;&lt;/FQL&gt;&lt;FQL&gt;&lt;Q&gt;JP3783600004^FESG_DATE(NOW,NOW,,"DATE")&lt;/Q&gt;&lt;R&gt;1&lt;/R&gt;&lt;C&gt;1&lt;/C&gt;&lt;D xsi:type="xsd:string"&gt;06/21/2021&lt;/D&gt;&lt;/FQL&gt;&lt;FQL&gt;&lt;Q&gt;NL0009434992^FESG_RATING(NOW,NOW,,"ABS")&lt;/Q&gt;&lt;R&gt;1&lt;/R&gt;&lt;C&gt;1&lt;/C&gt;&lt;D xsi:type="xsd:double"&gt;3.2&lt;/D&gt;&lt;/FQL&gt;&lt;FQL&gt;&lt;Q&gt;NL0009434992^FESG_DATE(NOW,NOW,,"DATE")&lt;/Q&gt;&lt;R&gt;1&lt;/R&gt;&lt;C&gt;1&lt;/C&gt;&lt;D xsi:type="xsd:string"&gt;06/21/2021&lt;/D&gt;&lt;/FQL&gt;&lt;FQL&gt;&lt;Q&gt;INE238A01034^FESG_RATING(NOW,NOW,,"ABS")&lt;/Q&gt;&lt;R&gt;1&lt;/R&gt;&lt;C&gt;1&lt;/C&gt;&lt;D xsi:type="xsd:double"&gt;3.5&lt;/D&gt;&lt;/FQL&gt;&lt;FQL&gt;&lt;Q&gt;INE238A01034^FESG_DATE(NOW,NOW,,"DATE")&lt;/Q&gt;&lt;R&gt;1&lt;/R&gt;&lt;C&gt;1&lt;/C&gt;&lt;D xsi:type="xsd:string"&gt;06/21/2021&lt;/D&gt;&lt;/FQL&gt;&lt;FQL&gt;&lt;Q&gt;FR0000121261^FESG_RATING(NOW,NOW,,"ABS")&lt;/Q&gt;&lt;R&gt;1&lt;/R&gt;&lt;C&gt;1&lt;/C&gt;&lt;D xsi:type="xsd:double"&gt;4&lt;/D&gt;&lt;/FQL&gt;&lt;FQL&gt;&lt;Q&gt;FR0000121261^FESG_DATE(NOW,NOW,,"DATE")&lt;/Q&gt;&lt;R&gt;1&lt;/R&gt;&lt;C&gt;1&lt;/C&gt;&lt;D xsi:type="xsd:string"&gt;06/21/2021&lt;/D&gt;&lt;/FQL&gt;&lt;FQL&gt;&lt;Q&gt;US6792951054^FESG_RATING(NOW,NOW,,"ABS")&lt;/Q&gt;&lt;R&gt;1&lt;/R&gt;&lt;C&gt;1&lt;/C&gt;&lt;D xsi:type="xsd:double"&gt;3.2&lt;/D&gt;&lt;/FQL&gt;&lt;FQL&gt;&lt;Q&gt;US6792951054^FESG_DATE(NOW,NOW,,"DATE")&lt;/Q&gt;&lt;R&gt;1&lt;/R&gt;&lt;C&gt;1&lt;/C&gt;&lt;D xsi:type="xsd:string"&gt;06/21/2021&lt;/D&gt;&lt;/FQL&gt;&lt;FQL&gt;&lt;Q&gt;US49338L1035^FESG_RATING(NOW,NOW,,"ABS")&lt;/Q&gt;&lt;R&gt;1&lt;/R&gt;&lt;C&gt;1&lt;/C&gt;&lt;D xsi:type="xsd:double"&gt;3.8&lt;/D&gt;&lt;/FQL&gt;&lt;FQL&gt;&lt;Q&gt;US49338L1035^FESG_DATE(NOW,NOW,,"DATE")&lt;/Q&gt;&lt;R&gt;1&lt;/R&gt;&lt;C&gt;1&lt;/C&gt;&lt;D xsi:type="xsd:string"&gt;06/21/2021&lt;/D&gt;&lt;/FQL&gt;&lt;FQL&gt;&lt;Q&gt;US3167731005^FESG_RATING(NOW,NOW,,"ABS")&lt;/Q&gt;&lt;R&gt;1&lt;/R&gt;&lt;C&gt;1&lt;/C&gt;&lt;D xsi:type="xsd:double"&gt;3.9&lt;/D&gt;&lt;/FQL&gt;&lt;FQL&gt;&lt;Q&gt;US3167731005^FESG_DATE(NOW,NOW,,"DATE")&lt;/Q&gt;&lt;R&gt;1&lt;/R&gt;&lt;C&gt;1&lt;/C&gt;&lt;D xsi:type="xsd:string"&gt;06/21/2021&lt;/D&gt;&lt;/FQL&gt;&lt;FQL&gt;&lt;Q&gt;JP3201200007^FESG_RATING(NOW,NOW,,"ABS")&lt;/Q&gt;&lt;R&gt;1&lt;/R&gt;&lt;C&gt;1&lt;/C&gt;&lt;D xsi:type="xsd:double"&gt;3.6&lt;/D&gt;&lt;/FQL&gt;&lt;FQL&gt;&lt;Q&gt;JP3201200007^FESG_DATE(NOW,NOW,,"DATE")&lt;/Q&gt;&lt;R&gt;1&lt;/R&gt;&lt;C&gt;1&lt;/C&gt;&lt;D xsi:type="xsd:string"&gt;06/21/2021&lt;/D&gt;&lt;/FQL&gt;&lt;FQL&gt;&lt;Q&gt;US6795801009^FESG_RATING(NOW,NOW,,"ABS")&lt;/Q&gt;&lt;R&gt;1&lt;/R&gt;&lt;C&gt;1&lt;/C&gt;&lt;D xsi:type="xsd:double"&gt;2.1&lt;/D&gt;&lt;/FQL&gt;&lt;FQL&gt;&lt;Q&gt;US6795801009^FESG_DATE(NOW,NOW,,"DATE")&lt;/Q&gt;&lt;R&gt;1&lt;/R&gt;&lt;C&gt;1&lt;/C&gt;&lt;D xsi:type="xsd:string"&gt;06/21/2021&lt;/D&gt;&lt;/FQL&gt;&lt;FQL&gt;&lt;Q&gt;US9621661043^FESG_RATING(NOW,NOW,,"ABS")&lt;/Q&gt;&lt;R&gt;1&lt;/R&gt;&lt;C&gt;1&lt;/C&gt;&lt;D xsi:type="xsd:double"&gt;3&lt;/D&gt;&lt;/FQL&gt;&lt;FQL&gt;&lt;Q&gt;US9621661043^FESG_DATE(NOW,NOW,,"DATE")&lt;/Q&gt;&lt;R&gt;1&lt;/R&gt;&lt;C&gt;1&lt;/C&gt;&lt;D xsi:type="xsd:string"&gt;06/21/2021&lt;/D&gt;&lt;/FQL&gt;&lt;FQL&gt;&lt;Q&gt;DE0007037129^FESG_RATING(NOW,NOW,,"ABS")&lt;/Q&gt;&lt;R&gt;1&lt;/R&gt;&lt;C&gt;1&lt;/C&gt;&lt;D xsi:type="xsd:double"&gt;3.3&lt;/D&gt;&lt;/FQL&gt;&lt;FQL&gt;&lt;Q&gt;DE0007037129^FESG_DATE(NOW,NOW,,"DATE")&lt;/Q&gt;&lt;R&gt;1&lt;/R&gt;&lt;C&gt;1&lt;/C&gt;&lt;D xsi:type="xsd:string"&gt;06/21/2021&lt;/D&gt;&lt;/FQL&gt;&lt;FQL&gt;&lt;Q&gt;US12504L1098^FESG_RATING(NOW,NOW,,"ABS")&lt;/Q&gt;&lt;R&gt;1&lt;/R&gt;&lt;C&gt;1&lt;/C&gt;&lt;D xsi:type="xsd:double"&gt;3.8&lt;/D&gt;&lt;/FQL&gt;&lt;FQL&gt;&lt;Q&gt;US12504L1098^FESG_DATE(NOW,NOW,,"DATE")&lt;/Q&gt;&lt;R&gt;1&lt;/R&gt;&lt;C&gt;1&lt;/C&gt;&lt;D xsi:type="xsd:string"&gt;06/21/2021&lt;/D&gt;&lt;/FQL&gt;&lt;FQL&gt;&lt;Q&gt;US0865161014^FESG_RATING(NOW,NOW,,"ABS")&lt;/Q&gt;&lt;R&gt;1&lt;/R&gt;&lt;C&gt;1&lt;/C&gt;&lt;D xsi:type="xsd:double"&gt;4&lt;/D&gt;&lt;/FQL&gt;&lt;FQL&gt;&lt;Q&gt;US0865161014^FESG_DATE(NOW,NOW,,"DATE")&lt;/Q&gt;&lt;R&gt;1&lt;/R&gt;&lt;C&gt;1&lt;/C&gt;&lt;D xsi:type="xsd:string"&gt;06/21/2021&lt;/D&gt;&lt;/FQL&gt;&lt;FQL&gt;&lt;Q&gt;FR0010208488^FESG_RATING(NOW,NOW,,"ABS")&lt;/Q&gt;&lt;R&gt;1&lt;/R&gt;&lt;C&gt;1&lt;/C&gt;&lt;D xsi:type="xsd:double"&gt;4.3&lt;/D&gt;&lt;/FQL&gt;&lt;FQL&gt;&lt;Q&gt;FR0010208488^FESG_DATE(NOW,NOW,,"DATE")&lt;/Q&gt;&lt;R&gt;1&lt;/R&gt;&lt;C&gt;1&lt;/C&gt;&lt;D xsi:type="xsd:string"&gt;06/21/2021&lt;/D&gt;&lt;/FQL&gt;&lt;FQL&gt;&lt;Q&gt;AU000000FMG4^FESG_RATING(NOW,NOW,,"ABS")&lt;/Q&gt;&lt;R&gt;1&lt;/R&gt;&lt;C&gt;1&lt;/C&gt;&lt;D xsi:type="xsd:double"&gt;3.8&lt;/D&gt;&lt;/FQL&gt;&lt;FQL&gt;&lt;Q&gt;AU000000FMG4^FESG_DATE(NOW,NOW,,"DATE")&lt;/Q&gt;&lt;R&gt;1&lt;/R&gt;&lt;C&gt;1&lt;/C&gt;&lt;D xsi:type="xsd:string"&gt;06/21/2021&lt;/D&gt;&lt;/FQL&gt;&lt;FQL&gt;&lt;Q&gt;SE0000103699^FESG_RATING(NOW,NOW,,"ABS")&lt;/Q&gt;&lt;R&gt;1&lt;/R&gt;&lt;C&gt;1&lt;/C&gt;&lt;D xsi:type="xsd:double"&gt;3&lt;/D&gt;&lt;/FQL&gt;&lt;FQL&gt;&lt;Q&gt;SE0000103699^FESG_DATE(NOW,NOW,,"DATE")&lt;/Q&gt;&lt;R&gt;1&lt;/R&gt;&lt;C&gt;1&lt;/C&gt;&lt;D xsi:type="xsd:string"&gt;06/21/2021&lt;/D&gt;&lt;/FQL&gt;&lt;FQL&gt;&lt;Q&gt;JP3266400005^FESG_RATING(NOW,NOW,,"ABS")&lt;/Q&gt;&lt;R&gt;1&lt;/R&gt;&lt;C&gt;1&lt;/C&gt;&lt;D xsi:type="xsd:double"&gt;3.1&lt;/D&gt;&lt;/FQL&gt;&lt;FQL&gt;&lt;Q&gt;JP3266400005^FESG_DATE(NOW,NOW,,"DATE")&lt;/Q&gt;&lt;R&gt;1&lt;/R&gt;&lt;C&gt;1&lt;/C&gt;&lt;D xsi:type="xsd:string"&gt;06/21/2021&lt;/D&gt;&lt;/FQL&gt;&lt;FQL&gt;&lt;Q&gt;JP3388200002^FESG_RATING(NOW,NOW,,"ABS")&lt;/Q&gt;&lt;R&gt;1&lt;/R&gt;&lt;C&gt;1&lt;/C&gt;&lt;D xsi:type="xsd:double"&gt;3.5&lt;/D&gt;&lt;/FQL&gt;&lt;FQL&gt;&lt;Q&gt;JP3388200002^FESG_DATE(NOW,NOW,,"DATE")&lt;/Q&gt;&lt;R&gt;1&lt;/R&gt;&lt;C&gt;1&lt;/C&gt;&lt;D xsi:type="xsd:string"&gt;06/21/2021&lt;/D&gt;&lt;/FQL&gt;&lt;FQL&gt;&lt;Q&gt;JP3546800008^FESG_RATING(NOW,NOW,,"ABS")&lt;/Q&gt;&lt;R&gt;1&lt;/R&gt;&lt;C&gt;1&lt;/C&gt;&lt;D xsi:type="xsd:double"&gt;3.3&lt;/D&gt;&lt;/FQL&gt;&lt;FQL&gt;&lt;Q&gt;JP3546800008^FESG_DATE(NOW,NOW,,"DATE")&lt;/Q&gt;&lt;R&gt;1&lt;/R&gt;&lt;C&gt;1&lt;/C&gt;&lt;D xsi:type="xsd:string"&gt;06/21/2021&lt;/D&gt;&lt;/FQL&gt;&lt;FQL&gt;&lt;Q&gt;KR7035720002^FESG_RATING(NOW,NOW,,"ABS")&lt;/Q&gt;&lt;R&gt;1&lt;/R&gt;&lt;C&gt;1&lt;/C&gt;&lt;D xsi:type="xsd:double"&gt;1.4&lt;/D&gt;&lt;/FQL&gt;&lt;FQL&gt;&lt;Q&gt;KR7035720002^FESG_DATE(NOW,NOW,,"DATE")&lt;/Q&gt;&lt;R&gt;1&lt;/R&gt;&lt;C&gt;1&lt;/C&gt;&lt;D xsi:type="xsd:string"&gt;06/21/2021&lt;/D&gt;&lt;/FQL&gt;&lt;FQL&gt;&lt;Q&gt;US9892071054^FESG_RATING(NOW,NOW,,"ABS")&lt;/Q&gt;&lt;R&gt;1&lt;/R&gt;&lt;C&gt;1&lt;/C&gt;&lt;D xsi:type="xsd:double"&gt;2.6&lt;/D&gt;&lt;/FQL&gt;&lt;FQL&gt;&lt;Q&gt;US9892071054^FESG_DATE(NOW,NOW,,"DATE")&lt;/Q&gt;&lt;R&gt;1&lt;/R&gt;&lt;C&gt;1&lt;/C&gt;&lt;D xsi:type="xsd:string"&gt;06/21/2021&lt;/D&gt;&lt;/FQL&gt;&lt;FQL&gt;&lt;Q&gt;JP3830800003^FESG_RATING(NOW,NOW,,"ABS")&lt;/Q&gt;&lt;R&gt;1&lt;/R&gt;&lt;C&gt;1&lt;/C&gt;&lt;D xsi:type="xsd:double"&gt;4.2&lt;/D&gt;&lt;/FQL&gt;&lt;FQL&gt;&lt;Q&gt;JP3830800003^FESG_DATE(NOW,NOW,,"DATE")&lt;/Q&gt;&lt;R&gt;1&lt;/R&gt;&lt;C&gt;1&lt;/C&gt;&lt;D xsi:type="xsd:string"&gt;06/21/2021&lt;/D&gt;&lt;/FQL&gt;&lt;FQL&gt;&lt;Q&gt;IT0000062072^FESG_RATING(NOW,NOW,,"ABS")&lt;/Q&gt;&lt;R&gt;1&lt;/R&gt;&lt;C&gt;1&lt;/C&gt;&lt;D xsi:type="xsd:double"&gt;3.7&lt;/D&gt;&lt;/FQL&gt;&lt;FQL&gt;&lt;Q&gt;IT0000062072^FESG_DATE(NOW,NOW,,"DATE")&lt;/Q&gt;&lt;R&gt;1&lt;/R&gt;&lt;C&gt;1&lt;/C&gt;&lt;D xsi:type="xsd:string"&gt;06/21/2021&lt;/D&gt;&lt;/FQL&gt;&lt;FQL&gt;&lt;Q&gt;US2333311072^FESG_RATING(NOW,NOW,,"ABS")&lt;/Q&gt;&lt;R&gt;1&lt;/R&gt;&lt;C&gt;1&lt;/C&gt;&lt;D xsi:type="xsd:double"&gt;2.8&lt;/D&gt;&lt;/FQL&gt;&lt;FQL&gt;&lt;Q&gt;US2333311072^FESG_DATE(NOW,NOW,,"DATE")&lt;/Q&gt;&lt;R&gt;1&lt;/R&gt;&lt;C&gt;1&lt;/C&gt;&lt;D xsi:type="xsd:string"&gt;06/21/2021&lt;/D&gt;&lt;/FQL&gt;&lt;FQL&gt;&lt;Q&gt;US0534841012^FESG_RATING(NOW,NOW,,"ABS")&lt;/Q&gt;&lt;R&gt;1&lt;/R&gt;&lt;C&gt;1&lt;/C&gt;&lt;D xsi:type="xsd:double"&gt;3.3&lt;/D&gt;&lt;/FQL&gt;&lt;FQL&gt;&lt;Q&gt;US0534841012^FESG_DATE(NOW,NOW,,"DATE")&lt;/Q&gt;&lt;R&gt;1&lt;/R&gt;&lt;C&gt;1&lt;/C&gt;&lt;D xsi:type="xsd:string"&gt;06/21/2021&lt;/D&gt;&lt;/FQL&gt;&lt;FQL&gt;&lt;Q&gt;HK0669013440^FESG_RATING(NOW,NOW,,"ABS")&lt;/Q&gt;&lt;R&gt;1&lt;/R&gt;&lt;C&gt;1&lt;/C&gt;&lt;D xsi:type="xsd:double"&gt;3.5&lt;/D&gt;&lt;/FQL&gt;&lt;FQL&gt;&lt;Q&gt;HK0669013440^FESG_DATE(NOW,NOW,,"DATE")&lt;/Q&gt;&lt;R&gt;1&lt;/R&gt;&lt;C&gt;1&lt;/C&gt;&lt;D xsi:type="xsd:string"&gt;06/21/2021&lt;/D&gt;&lt;/FQL&gt;&lt;FQL&gt;&lt;Q&gt;US78486Q1013^FESG_RATING(NOW,NOW,,"ABS")&lt;/Q&gt;&lt;R&gt;1&lt;/R&gt;&lt;C&gt;1&lt;/C&gt;&lt;D xsi:type="xsd:double"&gt;2.5&lt;/D&gt;&lt;/FQL&gt;&lt;FQL&gt;&lt;Q&gt;US78486Q1013^FESG_DATE(NOW,NOW,,"DATE")&lt;/Q&gt;&lt;R&gt;1&lt;/R&gt;&lt;C&gt;1&lt;/C&gt;&lt;D xsi:type="xsd:string"&gt;06/21/2021&lt;/D&gt;&lt;/FQL&gt;&lt;FQL&gt;&lt;Q&gt;US2091151041^FESG_RATING(NOW,NOW,,"ABS")&lt;/Q&gt;&lt;R&gt;1&lt;/R&gt;&lt;C&gt;1&lt;/C&gt;&lt;D xsi:type="xsd:double"&gt;3.1&lt;/D&gt;&lt;/FQL&gt;&lt;FQL&gt;&lt;Q&gt;US2091151041^FESG_DATE(NOW,NOW,,"DATE")&lt;/Q&gt;&lt;R&gt;1&lt;/R&gt;&lt;C&gt;1&lt;/C&gt;&lt;D xsi:type="xsd:string"&gt;06/21/2021&lt;/D&gt;&lt;/FQL&gt;&lt;FQL&gt;&lt;Q&gt;US92556H2067^FESG_RATING(NOW,NOW,,"ABS")&lt;/Q&gt;&lt;R&gt;1&lt;/R&gt;&lt;C&gt;1&lt;/C&gt;&lt;D xsi:type="xsd:double"&gt;3&lt;/D&gt;&lt;/FQL&gt;&lt;FQL&gt;&lt;Q&gt;US92556H2067^FESG_DATE(NOW,NOW,,"DATE")&lt;/Q&gt;&lt;R&gt;1&lt;/R&gt;&lt;C&gt;1&lt;/C&gt;&lt;D xsi:type="xsd:string"&gt;06/21/2021&lt;/D&gt;&lt;/FQL&gt;&lt;FQL&gt;&lt;Q&gt;CA87971M1032^FESG_RATING(NOW,NOW,,"ABS")&lt;/Q&gt;&lt;R&gt;0&lt;/R&gt;&lt;C&gt;0&lt;/C&gt;&lt;/FQL&gt;&lt;FQL&gt;&lt;Q&gt;CA87971M1032^FESG_DATE(NOW,NOW,,"DATE")&lt;/Q&gt;&lt;R&gt;0&lt;/R&gt;&lt;C&gt;0&lt;/C&gt;&lt;/FQL&gt;&lt;FQL&gt;&lt;Q&gt;NL0011585146^FESG_RATING(NOW,NOW,,"ABS")&lt;/Q&gt;&lt;R&gt;1&lt;/R&gt;&lt;C&gt;1&lt;/C&gt;&lt;D xsi:type="xsd:double"&gt;3&lt;/D&gt;&lt;/FQL&gt;&lt;FQL&gt;&lt;Q&gt;NL0011585146^FESG_DATE(NOW,NOW,,"DATE")&lt;/Q&gt;&lt;R&gt;1&lt;/R&gt;&lt;C&gt;1&lt;/C&gt;&lt;D xsi:type="xsd:string"&gt;06/21/2021&lt;/D&gt;&lt;/FQL&gt;&lt;FQL&gt;&lt;Q&gt;US29786A1060^FESG_RATING(NOW,NOW,,"ABS")&lt;/Q&gt;&lt;R&gt;1&lt;/R&gt;&lt;C&gt;1&lt;/C&gt;&lt;D xsi:type="xsd:double"&gt;3.5&lt;/D&gt;&lt;/FQL&gt;&lt;FQL&gt;&lt;Q&gt;US29786A1060^FESG_DATE(NOW,NOW,,"DATE")&lt;/Q&gt;&lt;R&gt;1&lt;/R&gt;&lt;C&gt;1&lt;/C&gt;&lt;D xsi:type="xsd:string"&gt;06/21/2021&lt;/D&gt;&lt;/FQL&gt;&lt;FQL&gt;&lt;Q&gt;FR0000133308^FESG_RATING(NOW,NOW,,"ABS")&lt;/Q&gt;&lt;R&gt;1&lt;/R&gt;&lt;C&gt;1&lt;/C&gt;&lt;D xsi:type="xsd:double"&gt;4.1&lt;/D&gt;&lt;/FQL&gt;&lt;FQL&gt;&lt;Q&gt;FR0000133308^FESG_DATE(NOW,NOW,,"DATE")&lt;/Q&gt;&lt;R&gt;1&lt;/R&gt;&lt;C&gt;1&lt;/C&gt;&lt;D xsi:type="xsd:string"&gt;06/21/2021&lt;/D&gt;&lt;/FQL&gt;&lt;FQL&gt;&lt;Q&gt;NL0000226223^FESG_RATING(NOW,NOW,,"ABS")&lt;/Q&gt;&lt;R&gt;1&lt;/R&gt;&lt;C&gt;1&lt;/C&gt;&lt;D xsi:type="xsd:double"&gt;4.4&lt;/D&gt;&lt;/FQL&gt;&lt;FQL&gt;&lt;Q&gt;NL0000226223^FESG_DATE(NOW,NOW,,"DATE")&lt;/Q&gt;&lt;R&gt;1&lt;/R&gt;&lt;C&gt;1&lt;/C&gt;&lt;D xsi:type="xsd:string"&gt;06/21/2021&lt;/D&gt;&lt;/FQL&gt;&lt;FQL&gt;&lt;Q&gt;US29476L1070^FESG_RATING(NOW,NOW,,"ABS")&lt;/Q&gt;&lt;R&gt;1&lt;/R&gt;&lt;C&gt;1&lt;/C&gt;&lt;D xsi:type="xsd:double"&gt;3&lt;/D&gt;&lt;/FQL&gt;&lt;FQL&gt;&lt;Q&gt;US29476L1070^FESG_DATE(NOW,NOW,,"DATE")&lt;/Q&gt;&lt;R&gt;1&lt;/R&gt;&lt;C&gt;1&lt;/C&gt;&lt;D xsi:type="xsd:string"&gt;06/21/2021&lt;/D&gt;&lt;/FQL&gt;&lt;FQL&gt;&lt;Q&gt;FR0010307819^FESG_RATING(NOW,NOW,,"ABS")&lt;/Q&gt;&lt;R&gt;1&lt;/R&gt;&lt;C&gt;1&lt;/C&gt;&lt;D xsi:type="xsd:double"&gt;3.8&lt;/D&gt;&lt;/FQL&gt;&lt;FQL&gt;&lt;Q&gt;FR0010307819^FESG_DATE(NOW,NOW,,"DATE")&lt;/Q&gt;&lt;R&gt;1&lt;/R&gt;&lt;C&gt;1&lt;/C&gt;&lt;D xsi:type="xsd:string"&gt;06/21/2021&lt;/D&gt;&lt;/FQL&gt;&lt;FQL&gt;&lt;Q&gt;US50540R4092^FESG_RATING(NOW,NOW,,"ABS")&lt;/Q&gt;&lt;R&gt;1&lt;/R&gt;&lt;C&gt;1&lt;/C&gt;&lt;D xsi:type="xsd:double"&gt;2.6&lt;/D&gt;&lt;/FQL&gt;&lt;FQL&gt;&lt;Q&gt;US50540R4092^FESG_DATE(NOW,NOW,,"DATE")&lt;/Q&gt;&lt;R&gt;1&lt;/R&gt;&lt;C&gt;1&lt;/C&gt;&lt;D xsi:type="xsd:string"&gt;06/21/2021&lt;/D&gt;&lt;/FQL&gt;&lt;FQL&gt;&lt;Q&gt;US98850P1093^FESG_RATING(NOW,NOW,,"ABS")&lt;/Q&gt;&lt;R&gt;1&lt;/R&gt;&lt;C&gt;1&lt;/C&gt;&lt;D xsi:type="xsd:double"&gt;2.9&lt;/D&gt;&lt;/FQL&gt;&lt;FQL&gt;&lt;Q&gt;US98850P1093^FESG_DATE(NOW,NOW,,"DATE")&lt;/Q&gt;&lt;R&gt;1&lt;/R&gt;&lt;C&gt;1&lt;/C&gt;&lt;D xsi:type="xsd:string"&gt;06/21/2021&lt;/D&gt;&lt;/FQL&gt;&lt;FQL&gt;&lt;Q&gt;US34959E1091^FESG_RATING(NOW,NOW,,"ABS")&lt;/Q&gt;&lt;R&gt;1&lt;/R&gt;&lt;C&gt;1&lt;/C&gt;&lt;D xsi:type="xsd:double"&gt;1.6&lt;/D&gt;&lt;/FQL&gt;&lt;FQL&gt;&lt;Q&gt;US34959E1091^FESG_DATE(NOW,NOW,,"DATE")&lt;/Q&gt;&lt;R&gt;1&lt;/R&gt;&lt;C&gt;1&lt;/C&gt;&lt;D xsi:type="xsd:string"&gt;06/21/2021&lt;/D&gt;&lt;/FQL&gt;&lt;FQL&gt;&lt;Q&gt;HK0027032686^FESG_RATING(NOW,NOW,,"ABS")&lt;/Q&gt;&lt;R&gt;1&lt;/R&gt;&lt;C&gt;1&lt;/C&gt;&lt;D xsi:type="xsd:double"&gt;2.9&lt;/D&gt;&lt;/FQL&gt;&lt;FQL&gt;&lt;Q&gt;HK0027032686^FESG_DATE(NOW,NOW,,"DATE")&lt;/Q&gt;&lt;R&gt;1&lt;/R&gt;&lt;C&gt;1&lt;/C&gt;&lt;D xsi:type="xsd:string"&gt;06/21/2021&lt;/D&gt;&lt;/FQL&gt;&lt;FQL&gt;&lt;Q&gt;DE0005140008^FESG_RATING(NOW,NOW,,"ABS")&lt;/Q&gt;&lt;R&gt;1&lt;/R&gt;&lt;C&gt;1&lt;/C&gt;&lt;D xsi:type="xsd:double"&gt;3.5&lt;/D&gt;&lt;/FQL&gt;&lt;FQL&gt;&lt;Q&gt;DE0005140008^FESG_DATE(NOW,NOW,,"DATE")&lt;/Q&gt;&lt;R&gt;1&lt;/R&gt;&lt;C&gt;1&lt;/C&gt;&lt;D xsi:type="xsd:string"&gt;06/21/2021&lt;/D&gt;&lt;/FQL&gt;&lt;FQL&gt;&lt;Q&gt;KR7005490008^FESG_RATING(NOW,NOW,,"ABS")&lt;/Q&gt;&lt;R&gt;1&lt;/R&gt;&lt;C&gt;1&lt;/C&gt;&lt;D xsi:type="xsd:double"&gt;3.2&lt;/D&gt;&lt;/FQL&gt;&lt;FQL&gt;&lt;Q&gt;KR7005490008^FESG_DATE(NOW,NOW,,"DATE")&lt;/Q&gt;&lt;R&gt;1&lt;/R&gt;&lt;C&gt;1&lt;/C&gt;&lt;D xsi:type="xsd:string"&gt;06/21/2021&lt;/D&gt;&lt;/FQL&gt;&lt;FQL&gt;&lt;Q&gt;DE000ENAG999^FESG_RATING(NOW,NOW,,"ABS")&lt;/Q&gt;&lt;R&gt;1&lt;/R&gt;&lt;C&gt;1&lt;/C&gt;&lt;D xsi:type="xsd:double"&gt;3.2&lt;/D&gt;&lt;/FQL&gt;&lt;FQL&gt;&lt;Q&gt;DE000ENAG999^FESG_DATE(NOW,NOW,,"DATE")&lt;/Q&gt;&lt;R&gt;1&lt;/R&gt;&lt;C&gt;1&lt;/C&gt;&lt;D xsi:type="xsd:string"&gt;06/21/2021&lt;/D&gt;&lt;/FQL&gt;&lt;FQL&gt;&lt;Q&gt;SE0012673267^FESG_RATING(NOW,NOW,,"ABS")&lt;/Q&gt;&lt;R&gt;0&lt;/R&gt;&lt;C&gt;0&lt;/C&gt;&lt;/FQL&gt;&lt;FQL&gt;&lt;Q&gt;SE0012673267^FESG_DATE(NOW,NOW,,"DATE")&lt;/Q&gt;&lt;R&gt;1&lt;/R&gt;&lt;C&gt;1&lt;/C&gt;&lt;D xsi:type="xsd:string"&gt;06/21/2021&lt;/D&gt;&lt;/FQL&gt;&lt;FQL&gt;&lt;Q&gt;CA5592224011^FESG_RATING(NOW,NOW,,"ABS")&lt;/Q&gt;&lt;R&gt;0&lt;/R&gt;&lt;C&gt;0&lt;/C&gt;&lt;/FQL&gt;&lt;FQL&gt;&lt;Q&gt;CA5592224011^FESG_DATE(NOW,NOW,,"DATE")&lt;/Q&gt;&lt;R&gt;0&lt;/R&gt;&lt;C&gt;0&lt;/C&gt;&lt;/FQL&gt;&lt;FQL&gt;&lt;Q&gt;NL0000009165^FESG_RATING(NOW,NOW,,"ABS")&lt;/Q&gt;&lt;R&gt;1&lt;/R&gt;&lt;C&gt;1&lt;/C&gt;&lt;D xsi:type="xsd:double"&gt;4.2&lt;/D&gt;&lt;/FQL&gt;&lt;FQL&gt;&lt;Q&gt;NL0000009165^FESG_DATE(NOW,NOW,,"DATE")&lt;/Q&gt;&lt;R&gt;1&lt;/R&gt;&lt;C&gt;1&lt;/C&gt;&lt;D xsi:type="xsd:string"&gt;06/21/2021&lt;/D&gt;&lt;/FQL&gt;&lt;FQL&gt;&lt;Q&gt;US57772K1016^FESG_RATING(NOW,NOW,,"ABS")&lt;/Q&gt;&lt;R&gt;1&lt;/R&gt;&lt;C&gt;1&lt;/C&gt;&lt;D xsi:type="xsd:double"&gt;3.4&lt;/D&gt;&lt;/FQL&gt;&lt;FQL&gt;&lt;Q&gt;US57772K1016^FESG_DATE(NOW,NOW,,"DATE")&lt;/Q&gt;&lt;R&gt;1&lt;/R&gt;&lt;C&gt;1&lt;/C&gt;&lt;D xsi:type="xsd:string"&gt;06/21/2021&lt;/D&gt;&lt;/FQL&gt;&lt;FQL&gt;&lt;Q&gt;GB00BLGZ9862^FESG_RATING(NOW,NOW,,"ABS")&lt;/Q&gt;&lt;R&gt;1&lt;/R&gt;&lt;C&gt;1&lt;/C&gt;&lt;D xsi:type="xsd:double"&gt;4&lt;/D&gt;&lt;/FQL&gt;&lt;FQL&gt;&lt;Q&gt;GB00BLGZ9862^FESG_DATE(NOW,NOW,,"DATE")&lt;/Q&gt;&lt;R&gt;1&lt;/R&gt;&lt;C&gt;1&lt;/C&gt;&lt;D xsi:type="xsd:string"&gt;06/21/2021&lt;/D&gt;&lt;/FQL&gt;&lt;FQL&gt;&lt;Q&gt;CH0012138530^FESG_RATING(NOW,NOW,,"ABS")&lt;/Q&gt;&lt;R&gt;1&lt;/R&gt;&lt;C&gt;1&lt;/C&gt;&lt;D xsi:type="xsd:double"&gt;4.1&lt;/D&gt;&lt;/FQL&gt;&lt;FQL&gt;&lt;Q&gt;CH0012138530^FESG_DATE(NOW,NOW,,"DATE")&lt;/Q&gt;&lt;R&gt;1&lt;/R&gt;&lt;C&gt;1&lt;/C&gt;&lt;D xsi:type="xsd:string"&gt;06/21/2021&lt;/D&gt;&lt;/FQL&gt;&lt;FQL&gt;&lt;Q&gt;JP3899600005^FESG_</t>
        </r>
      </text>
    </comment>
    <comment ref="A91" authorId="0" shapeId="0" xr:uid="{BACD8102-6748-407C-B74B-916DD20E4556}">
      <text>
        <r>
          <rPr>
            <b/>
            <sz val="9"/>
            <color indexed="81"/>
            <rFont val="Tahoma"/>
            <family val="2"/>
          </rPr>
          <t>RATING(NOW,NOW,,"ABS")&lt;/Q&gt;&lt;R&gt;1&lt;/R&gt;&lt;C&gt;1&lt;/C&gt;&lt;D xsi:type="xsd:double"&gt;4.2&lt;/D&gt;&lt;/FQL&gt;&lt;FQL&gt;&lt;Q&gt;JP3899600005^FESG_DATE(NOW,NOW,,"DATE")&lt;/Q&gt;&lt;R&gt;1&lt;/R&gt;&lt;C&gt;1&lt;/C&gt;&lt;D xsi:type="xsd:string"&gt;06/21/2021&lt;/D&gt;&lt;/FQL&gt;&lt;FQL&gt;&lt;Q&gt;US1890541097^FESG_RATING(NOW,NOW,,"ABS")&lt;/Q&gt;&lt;R&gt;1&lt;/R&gt;&lt;C&gt;1&lt;/C&gt;&lt;D xsi:type="xsd:double"&gt;3.3&lt;/D&gt;&lt;/FQL&gt;&lt;FQL&gt;&lt;Q&gt;US1890541097^FESG_DATE(NOW,NOW,,"DATE")&lt;/Q&gt;&lt;R&gt;1&lt;/R&gt;&lt;C&gt;1&lt;/C&gt;&lt;D xsi:type="xsd:string"&gt;06/21/2021&lt;/D&gt;&lt;/FQL&gt;&lt;FQL&gt;&lt;Q&gt;US6703461052^FESG_RATING(NOW,NOW,,"ABS")&lt;/Q&gt;&lt;R&gt;1&lt;/R&gt;&lt;C&gt;1&lt;/C&gt;&lt;D xsi:type="xsd:double"&gt;1.8&lt;/D&gt;&lt;/FQL&gt;&lt;FQL&gt;&lt;Q&gt;US6703461052^FESG_DATE(NOW,NOW,,"DATE")&lt;/Q&gt;&lt;R&gt;1&lt;/R&gt;&lt;C&gt;1&lt;/C&gt;&lt;D xsi:type="xsd:string"&gt;06/21/2021&lt;/D&gt;&lt;/FQL&gt;&lt;FQL&gt;&lt;Q&gt;BRITUBACNPR1^FESG_RATING(NOW,NOW,,"ABS")&lt;/Q&gt;&lt;R&gt;1&lt;/R&gt;&lt;C&gt;1&lt;/C&gt;&lt;D xsi:type="xsd:double"&gt;4.7&lt;/D&gt;&lt;/FQL&gt;&lt;FQL&gt;&lt;Q&gt;BRITUBACNPR1^FESG_DATE(NOW,NOW,,"DATE")&lt;/Q&gt;&lt;R&gt;1&lt;/R&gt;&lt;C&gt;1&lt;/C&gt;&lt;D xsi:type="xsd:string"&gt;06/21/2021&lt;/D&gt;&lt;/FQL&gt;&lt;FQL&gt;&lt;Q&gt;JP3249600002^FESG_RATING(NOW,NOW,,"ABS")&lt;/Q&gt;&lt;R&gt;1&lt;/R&gt;&lt;C&gt;1&lt;/C&gt;&lt;D xsi:type="xsd:double"&gt;3.3&lt;/D&gt;&lt;/FQL&gt;&lt;FQL&gt;&lt;Q&gt;JP3249600002^FESG_DATE(NOW,NOW,,"DATE")&lt;/Q&gt;&lt;R&gt;1&lt;/R&gt;&lt;C&gt;1&lt;/C&gt;&lt;D xsi:type="xsd:string"&gt;06/21/2021&lt;/D&gt;&lt;/FQL&gt;&lt;FQL&gt;&lt;Q&gt;US3635761097^FESG_RATING(NOW,NOW,,"ABS")&lt;/Q&gt;&lt;R&gt;1&lt;/R&gt;&lt;C&gt;1&lt;/C&gt;&lt;D xsi:type="xsd:double"&gt;3.8&lt;/D&gt;&lt;/FQL&gt;&lt;FQL&gt;&lt;Q&gt;US3635761097^FESG_DATE(NOW,NOW,,"DATE")&lt;/Q&gt;&lt;R&gt;1&lt;/R&gt;&lt;C&gt;1&lt;/C&gt;&lt;D xsi:type="xsd:string"&gt;06/21/2021&lt;/D&gt;&lt;/FQL&gt;&lt;FQL&gt;&lt;Q&gt;US4851703029^FESG_RATING(NOW,NOW,,"ABS")&lt;/Q&gt;&lt;R&gt;1&lt;/R&gt;&lt;C&gt;1&lt;/C&gt;&lt;D xsi:type="xsd:double"&gt;3.2&lt;/D&gt;&lt;/FQL&gt;&lt;FQL&gt;&lt;Q&gt;US4851703029^FESG_DATE(NOW,NOW,,"DATE")&lt;/Q&gt;&lt;R&gt;1&lt;/R&gt;&lt;C&gt;1&lt;/C&gt;&lt;D xsi:type="xsd:string"&gt;06/21/2021&lt;/D&gt;&lt;/FQL&gt;&lt;FQL&gt;&lt;Q&gt;US4165151048^FESG_RATING(NOW,NOW,,"ABS")&lt;/Q&gt;&lt;R&gt;1&lt;/R&gt;&lt;C&gt;1&lt;/C&gt;&lt;D xsi:type="xsd:double"&gt;3.9&lt;/D&gt;&lt;/FQL&gt;&lt;FQL&gt;&lt;Q&gt;US4165151048^FESG_DATE(NOW,NOW,,"DATE")&lt;/Q&gt;&lt;R&gt;1&lt;/R&gt;&lt;C&gt;1&lt;/C&gt;&lt;D xsi:type="xsd:string"&gt;06/21/2021&lt;/D&gt;&lt;/FQL&gt;&lt;FQL&gt;&lt;Q&gt;CA3518581051^FESG_RATING(NOW,NOW,,"ABS")&lt;/Q&gt;&lt;R&gt;0&lt;/R&gt;&lt;C&gt;0&lt;/C&gt;&lt;/FQL&gt;&lt;FQL&gt;&lt;Q&gt;CA3518581051^FESG_DATE(NOW,NOW,,"DATE")&lt;/Q&gt;&lt;R&gt;0&lt;/R&gt;&lt;C&gt;0&lt;/C&gt;&lt;/FQL&gt;&lt;FQL&gt;&lt;Q&gt;US34959J1088^FESG_RATING(NOW,NOW,,"ABS")&lt;/Q&gt;&lt;R&gt;1&lt;/R&gt;&lt;C&gt;1&lt;/C&gt;&lt;D xsi:type="xsd:double"&gt;2.3&lt;/D&gt;&lt;/FQL&gt;&lt;FQL&gt;&lt;Q&gt;US34959J1088^FESG_DATE(NOW,NOW,,"DATE")&lt;/Q&gt;&lt;R&gt;1&lt;/R&gt;&lt;C&gt;1&lt;/C&gt;&lt;D xsi:type="xsd:string"&gt;06/21/2021&lt;/D&gt;&lt;/FQL&gt;&lt;FQL&gt;&lt;Q&gt;US9113631090^FESG_RATING(NOW,NOW,,"ABS")&lt;/Q&gt;&lt;R&gt;1&lt;/R&gt;&lt;C&gt;1&lt;/C&gt;&lt;D xsi:type="xsd:double"&gt;3.1&lt;/D&gt;&lt;/FQL&gt;&lt;FQL&gt;&lt;Q&gt;US9113631090^FESG_DATE(NOW,NOW,,"DATE")&lt;/Q&gt;&lt;R&gt;1&lt;/R&gt;&lt;C&gt;1&lt;/C&gt;&lt;D xsi:type="xsd:string"&gt;06/21/2021&lt;/D&gt;&lt;/FQL&gt;&lt;FQL&gt;&lt;Q&gt;JP3814000000^FESG_RATING(NOW,NOW,,"ABS")&lt;/Q&gt;&lt;R&gt;1&lt;/R&gt;&lt;C&gt;1&lt;/C&gt;&lt;D xsi:type="xsd:double"&gt;3.5&lt;/D&gt;&lt;/FQL&gt;&lt;FQL&gt;&lt;Q&gt;JP3814000000^FESG_DATE(NOW,NOW,,"DATE")&lt;/Q&gt;&lt;R&gt;1&lt;/R&gt;&lt;C&gt;1&lt;/C&gt;&lt;D xsi:type="xsd:string"&gt;06/21/2021&lt;/D&gt;&lt;/FQL&gt;&lt;FQL&gt;&lt;Q&gt;US7561091049^FESG_RATING(NOW,NOW,,"ABS")&lt;/Q&gt;&lt;R&gt;1&lt;/R&gt;&lt;C&gt;1&lt;/C&gt;&lt;D xsi:type="xsd:double"&gt;2.4&lt;/D&gt;&lt;/FQL&gt;&lt;FQL&gt;&lt;Q&gt;US7561091049^FESG_DATE(NOW,NOW,,"DATE")&lt;/Q&gt;&lt;R&gt;1&lt;/R&gt;&lt;C&gt;1&lt;/C&gt;&lt;D xsi:type="xsd:string"&gt;06/21/2021&lt;/D&gt;&lt;/FQL&gt;&lt;FQL&gt;&lt;Q&gt;US12514G1085^FESG_RATING(NOW,NOW,,"ABS")&lt;/Q&gt;&lt;R&gt;1&lt;/R&gt;&lt;C&gt;1&lt;/C&gt;&lt;D xsi:type="xsd:double"&gt;2.3&lt;/D&gt;&lt;/FQL&gt;&lt;FQL&gt;&lt;Q&gt;US12514G1085^FESG_DATE(NOW,NOW,,"DATE")&lt;/Q&gt;&lt;R&gt;1&lt;/R&gt;&lt;C&gt;1&lt;/C&gt;&lt;D xsi:type="xsd:string"&gt;06/21/2021&lt;/D&gt;&lt;/FQL&gt;&lt;FQL&gt;&lt;Q&gt;IT0005239360^FESG_RATING(NOW,NOW,,"ABS")&lt;/Q&gt;&lt;R&gt;1&lt;/R&gt;&lt;C&gt;1&lt;/C&gt;&lt;D xsi:type="xsd:double"&gt;4.3&lt;/D&gt;&lt;/FQL&gt;&lt;FQL&gt;&lt;Q&gt;IT0005239360^FESG_DATE(NOW,NOW,,"DATE")&lt;/Q&gt;&lt;R&gt;1&lt;/R&gt;&lt;C&gt;1&lt;/C&gt;&lt;D xsi:type="xsd:string"&gt;06/21/2021&lt;/D&gt;&lt;/FQL&gt;&lt;FQL&gt;&lt;Q&gt;JP3242800005^FESG_RATING(NOW,NOW,,"ABS")&lt;/Q&gt;&lt;R&gt;1&lt;/R&gt;&lt;C&gt;1&lt;/C&gt;&lt;D xsi:type="xsd:double"&gt;4.1&lt;/D&gt;&lt;/FQL&gt;&lt;FQL&gt;&lt;Q&gt;JP3242800005^FESG_DATE(NOW,NOW,,"DATE")&lt;/Q&gt;&lt;R&gt;1&lt;/R&gt;&lt;C&gt;1&lt;/C&gt;&lt;D xsi:type="xsd:string"&gt;06/21/2021&lt;/D&gt;&lt;/FQL&gt;&lt;FQL&gt;&lt;Q&gt;CH0030170408^FESG_RATING(NOW,NOW,,"ABS")&lt;/Q&gt;&lt;R&gt;1&lt;/R&gt;&lt;C&gt;1&lt;/C&gt;&lt;D xsi:type="xsd:double"&gt;3.3&lt;/D&gt;&lt;/FQL&gt;&lt;FQL&gt;&lt;Q&gt;CH0030170408^FESG_DATE(NOW,NOW,,"DATE")&lt;/Q&gt;&lt;R&gt;1&lt;/R&gt;&lt;C&gt;1&lt;/C&gt;&lt;D xsi:type="xsd:string"&gt;06/21/2021&lt;/D&gt;&lt;/FQL&gt;&lt;FQL&gt;&lt;Q&gt;US2172041061^FESG_RATING(NOW,NOW,,"ABS")&lt;/Q&gt;&lt;R&gt;1&lt;/R&gt;&lt;C&gt;1&lt;/C&gt;&lt;D xsi:type="xsd:double"&gt;3&lt;/D&gt;&lt;/FQL&gt;&lt;FQL&gt;&lt;Q&gt;US2172041061^FESG_DATE(NOW,NOW,,"DATE")&lt;/Q&gt;&lt;R&gt;1&lt;/R&gt;&lt;C&gt;1&lt;/C&gt;&lt;D xsi:type="xsd:string"&gt;06/21/2021&lt;/D&gt;&lt;/FQL&gt;&lt;FQL&gt;&lt;Q&gt;US76680R2067^FESG_RATING(NOW,NOW,,"ABS")&lt;/Q&gt;&lt;R&gt;1&lt;/R&gt;&lt;C&gt;1&lt;/C&gt;&lt;D xsi:type="xsd:double"&gt;2.3&lt;/D&gt;&lt;/FQL&gt;&lt;FQL&gt;&lt;Q&gt;US76680R2067^FESG_DATE(NOW,NOW,,"DATE")&lt;/Q&gt;&lt;R&gt;1&lt;/R&gt;&lt;C&gt;1&lt;/C&gt;&lt;D xsi:type="xsd:string"&gt;06/21/2021&lt;/D&gt;&lt;/FQL&gt;&lt;FQL&gt;&lt;Q&gt;HK0016000132^FESG_RATING(NOW,NOW,,"ABS")&lt;/Q&gt;&lt;R&gt;1&lt;/R&gt;&lt;C&gt;1&lt;/C&gt;&lt;D xsi:type="xsd:double"&gt;2.9&lt;/D&gt;&lt;/FQL&gt;&lt;FQL&gt;&lt;Q&gt;HK0016000132^FESG_DATE(NOW,NOW,,"DATE")&lt;/Q&gt;&lt;R&gt;1&lt;/R&gt;&lt;C&gt;1&lt;/C&gt;&lt;D xsi:type="xsd:string"&gt;06/21/2021&lt;/D&gt;&lt;/FQL&gt;&lt;FQL&gt;&lt;Q&gt;US87918A1051^FESG_RATING(NOW,NOW,,"ABS")&lt;/Q&gt;&lt;R&gt;0&lt;/R&gt;&lt;C&gt;0&lt;/C&gt;&lt;/FQL&gt;&lt;FQL&gt;&lt;Q&gt;US87918A1051^FESG_DATE(NOW,NOW,,"DATE")&lt;/Q&gt;&lt;R&gt;1&lt;/R&gt;&lt;C&gt;1&lt;/C&gt;&lt;D xsi:type="xsd:string"&gt;06/21/2021&lt;/D&gt;&lt;/FQL&gt;&lt;FQL&gt;&lt;Q&gt;ES0178430E18^FESG_RATING(NOW,NOW,,"ABS")&lt;/Q&gt;&lt;R&gt;1&lt;/R&gt;&lt;C&gt;1&lt;/C&gt;&lt;D xsi:type="xsd:double"&gt;4.2&lt;/D&gt;&lt;/FQL&gt;&lt;FQL&gt;&lt;Q&gt;ES0178430E18^FESG_DATE(NOW,NOW,,"DATE")&lt;/Q&gt;&lt;R&gt;1&lt;/R&gt;&lt;C&gt;1&lt;/C&gt;&lt;D xsi:type="xsd:string"&gt;06/21/2021&lt;/D&gt;&lt;/FQL&gt;&lt;FQL&gt;&lt;Q&gt;US4278661081^FESG_RATING(NOW,NOW,,"ABS")&lt;/Q&gt;&lt;R&gt;1&lt;/R&gt;&lt;C&gt;1&lt;/C&gt;&lt;D xsi:type="xsd:double"&gt;4.1&lt;/D&gt;&lt;/FQL&gt;&lt;FQL&gt;&lt;Q&gt;US4278661081^FESG_DATE(NOW,NOW,,"DATE")&lt;/Q&gt;&lt;R&gt;1&lt;/R&gt;&lt;C&gt;1&lt;/C&gt;&lt;D xsi:type="xsd:string"&gt;06/21/2021&lt;/D&gt;&lt;/FQL&gt;&lt;FQL&gt;&lt;Q&gt;NL0000395903^FESG_RATING(NOW,NOW,,"ABS")&lt;/Q&gt;&lt;R&gt;1&lt;/R&gt;&lt;C&gt;1&lt;/C&gt;&lt;D xsi:type="xsd:double"&gt;2.8&lt;/D&gt;&lt;/FQL&gt;&lt;FQL&gt;&lt;Q&gt;NL0000395903^FESG_DATE(NOW,NOW,,"DATE")&lt;/Q&gt;&lt;R&gt;1&lt;/R&gt;&lt;C&gt;1&lt;/C&gt;&lt;D xsi:type="xsd:string"&gt;06/21/2021&lt;/D&gt;&lt;/FQL&gt;&lt;FQL&gt;&lt;Q&gt;ID1000109507^FESG_RATING(NOW,NOW,,"ABS")&lt;/Q&gt;&lt;R&gt;1&lt;/R&gt;&lt;C&gt;1&lt;/C&gt;&lt;D xsi:type="xsd:double"&gt;3.1&lt;/D&gt;&lt;/FQL&gt;&lt;FQL&gt;&lt;Q&gt;ID1000109507^FESG_DATE(NOW,NOW,,"DATE")&lt;/Q&gt;&lt;R&gt;1&lt;/R&gt;&lt;C&gt;1&lt;/C&gt;&lt;D xsi:type="xsd:string"&gt;06/21/2021&lt;/D&gt;&lt;/FQL&gt;&lt;FQL&gt;&lt;Q&gt;AU000000GMG2^FESG_RATING(NOW,NOW,,"ABS")&lt;/Q&gt;&lt;R&gt;1&lt;/R&gt;&lt;C&gt;1&lt;/C&gt;&lt;D xsi:type="xsd:double"&gt;3&lt;/D&gt;&lt;/FQL&gt;&lt;FQL&gt;&lt;Q&gt;AU000000GMG2^FESG_DATE(NOW,NOW,,"DATE")&lt;/Q&gt;&lt;R&gt;1&lt;/R&gt;&lt;C&gt;1&lt;/C&gt;&lt;D xsi:type="xsd:string"&gt;06/21/2021&lt;/D&gt;&lt;/FQL&gt;&lt;FQL&gt;&lt;Q&gt;FI0009003305^FESG_RATING(NOW,NOW,,"ABS")&lt;/Q&gt;&lt;R&gt;1&lt;/R&gt;&lt;C&gt;1&lt;/C&gt;&lt;D xsi:type="xsd:double"&gt;2.5&lt;/D&gt;&lt;/FQL&gt;&lt;FQL&gt;&lt;Q&gt;FI0009003305^FESG_DATE(NOW,NOW,,"DATE")&lt;/Q&gt;&lt;R&gt;1&lt;/R&gt;&lt;C&gt;1&lt;/C&gt;&lt;D xsi:type="xsd:string"&gt;06/21/2021&lt;/D&gt;&lt;/FQL&gt;&lt;FQL&gt;&lt;Q&gt;GB0005603997^FESG_RATING(NOW,NOW,,"ABS")&lt;/Q&gt;&lt;R&gt;1&lt;/R&gt;&lt;C&gt;1&lt;/C&gt;&lt;D xsi:type="xsd:double"&gt;4.3&lt;/D&gt;&lt;/FQL&gt;&lt;FQL&gt;&lt;Q&gt;GB0005603997^FESG_DATE(NOW,NOW,,"DATE")&lt;/Q&gt;&lt;R&gt;1&lt;/R&gt;&lt;C&gt;1&lt;/C&gt;&lt;D xsi:type="xsd:string"&gt;06/21/2021&lt;/D&gt;&lt;/FQL&gt;&lt;FQL&gt;&lt;Q&gt;US94419L1017^FESG_RATING(NOW,NOW,,"ABS")&lt;/Q&gt;&lt;R&gt;1&lt;/R&gt;&lt;C&gt;1&lt;/C&gt;&lt;D xsi:type="xsd:double"&gt;2.3&lt;/D&gt;&lt;/FQL&gt;&lt;FQL&gt;&lt;Q&gt;US94419L1017^FESG_DATE(NOW,NOW,,"DATE")&lt;/Q&gt;&lt;R&gt;1&lt;/R&gt;&lt;C&gt;1&lt;/C&gt;&lt;D xsi:type="xsd:string"&gt;06/21/2021&lt;/D&gt;&lt;/FQL&gt;&lt;FQL&gt;&lt;Q&gt;US0152711091^FESG_RATING(NOW,NOW,,"ABS")&lt;/Q&gt;&lt;R&gt;1&lt;/R&gt;&lt;C&gt;1&lt;/C&gt;&lt;D xsi:type="xsd:double"&gt;2.9&lt;/D&gt;&lt;/FQL&gt;&lt;FQL&gt;&lt;Q&gt;US0152711091^FESG_DATE(NOW,NOW,,"DATE")&lt;/Q&gt;&lt;R&gt;1&lt;/R&gt;&lt;C&gt;1&lt;/C&gt;&lt;D xsi:type="xsd:string"&gt;06/21/2021&lt;/D&gt;&lt;/FQL&gt;&lt;FQL&gt;&lt;Q&gt;CA6330671034^FESG_RATING(NOW,NOW,,"ABS")&lt;/Q&gt;&lt;R&gt;0&lt;/R&gt;&lt;C&gt;0&lt;/C&gt;&lt;/FQL&gt;&lt;FQL&gt;&lt;Q&gt;CA6330671034^FESG_DATE(NOW,NOW,,"DATE")&lt;/Q&gt;&lt;R&gt;0&lt;/R&gt;&lt;C&gt;0&lt;/C&gt;&lt;/FQL&gt;&lt;FQL&gt;&lt;Q&gt;FI0009013296^FESG_RATING(NOW,NOW,,"ABS")&lt;/Q&gt;&lt;R&gt;1&lt;/R&gt;&lt;C&gt;1&lt;/C&gt;&lt;D xsi:type="xsd:double"&gt;3.7&lt;/D&gt;&lt;/FQL&gt;&lt;FQL&gt;&lt;Q&gt;FI0009013296^FESG_DATE(NOW,NOW,,"DATE")&lt;/Q&gt;&lt;R&gt;1&lt;/R&gt;&lt;C&gt;1&lt;/C&gt;&lt;D xsi:type="xsd:string"&gt;06/21/2021&lt;/D&gt;&lt;/FQL&gt;&lt;FQL&gt;&lt;Q&gt;US26142R1041^FESG_RATING(NOW,NOW,,"ABS")&lt;/Q&gt;&lt;R&gt;0&lt;/R&gt;&lt;C&gt;0&lt;/C&gt;&lt;/FQL&gt;&lt;FQL&gt;&lt;Q&gt;US26142R1041^FESG_DATE(NOW,NOW,,"DATE")&lt;/Q&gt;&lt;R&gt;1&lt;/R&gt;&lt;C&gt;1&lt;/C&gt;&lt;D xsi:type="xsd:string"&gt;06/21/2021&lt;/D&gt;&lt;/FQL&gt;&lt;FQL&gt;&lt;Q&gt;US6826801036^FESG_RATING(NOW,NOW,,"ABS")&lt;/Q&gt;&lt;R&gt;1&lt;/R&gt;&lt;C&gt;1&lt;/C&gt;&lt;D xsi:type="xsd:double"&gt;3.5&lt;/D&gt;&lt;/FQL&gt;&lt;FQL&gt;&lt;Q&gt;US6826801036^FESG_DATE(NOW,NOW,,"DATE")&lt;/Q&gt;&lt;R&gt;1&lt;/R&gt;&lt;C&gt;1&lt;/C&gt;&lt;D xsi:type="xsd:string"&gt;06/21/2021&lt;/D&gt;&lt;/FQL&gt;&lt;FQL&gt;&lt;Q&gt;US98954M2008^FESG_RATING(NOW,NOW,,"ABS")&lt;/Q&gt;&lt;R&gt;1&lt;/R&gt;&lt;C&gt;1&lt;/C&gt;&lt;D xsi:type="xsd:double"&gt;2.6&lt;/D&gt;&lt;/FQL&gt;&lt;FQL&gt;&lt;Q&gt;US98954M2008^FESG_DATE(NOW,NOW,,"DATE")&lt;/Q&gt;&lt;R&gt;1&lt;/R&gt;&lt;C&gt;1&lt;/C&gt;&lt;D xsi:type="xsd:string"&gt;06/21/2021&lt;/D&gt;&lt;/FQL&gt;&lt;FQL&gt;&lt;Q&gt;US5303073051^FESG_RATING(NOW,NOW,,"ABS")&lt;/Q&gt;&lt;R&gt;1&lt;/R&gt;&lt;C&gt;1&lt;/C&gt;&lt;D xsi:type="xsd:double"&gt;1.5&lt;/D&gt;&lt;/FQL&gt;&lt;FQL&gt;&lt;Q&gt;US5303073051^FESG_DATE(NOW,NOW,,"DATE")&lt;/Q&gt;&lt;R&gt;1&lt;/R&gt;&lt;C&gt;1&lt;/C&gt;&lt;D xsi:type="xsd:string"&gt;06/21/2021&lt;/D&gt;&lt;/FQL&gt;&lt;FQL&gt;&lt;Q&gt;GB0002634946^FESG_RATING(NOW,NOW,,"ABS")&lt;/Q&gt;&lt;R&gt;1&lt;/R&gt;&lt;C&gt;1&lt;/C&gt;&lt;D xsi:type="xsd:double"&gt;3&lt;/D&gt;&lt;/FQL&gt;&lt;FQL&gt;&lt;Q&gt;GB0002634946^FESG_DATE(NOW,NOW,,"DATE")&lt;/Q&gt;&lt;R&gt;1&lt;/R&gt;&lt;C&gt;1&lt;/C&gt;&lt;D xsi:type="xsd:string"&gt;06/21/2021&lt;/D&gt;&lt;/FQL&gt;&lt;FQL&gt;&lt;Q&gt;US3390411052^FESG_RATING(NOW,NOW,,"ABS")&lt;/Q&gt;&lt;R&gt;1&lt;/R&gt;&lt;C&gt;1&lt;/C&gt;&lt;D xsi:type="xsd:double"&gt;2.7&lt;/D&gt;&lt;/FQL&gt;&lt;FQL&gt;&lt;Q&gt;US3390411052^FESG_DATE(NOW,NOW,,"DATE")&lt;/Q&gt;&lt;R&gt;1&lt;/R&gt;&lt;C&gt;1&lt;/C&gt;&lt;D xsi:type="xsd:string"&gt;06/21/2021&lt;/D&gt;&lt;/FQL&gt;&lt;FQL&gt;&lt;Q&gt;US6745991058^FESG_RATING(NOW,NOW,,"ABS")&lt;/Q&gt;&lt;R&gt;1&lt;/R&gt;&lt;C&gt;1&lt;/C&gt;&lt;D xsi:type="xsd:double"&gt;3.5&lt;/D&gt;&lt;/FQL&gt;&lt;FQL&gt;&lt;Q&gt;US6745991058^FESG_DATE(NOW,NOW,,"DATE")&lt;/Q&gt;&lt;R&gt;1&lt;/R&gt;&lt;C&gt;1&lt;/C&gt;&lt;D xsi:type="xsd:string"&gt;06/21/2021&lt;/D&gt;&lt;/FQL&gt;&lt;FQL&gt;&lt;Q&gt;FR0000130809^FESG_RATING(NOW,NOW,,"ABS")&lt;/Q&gt;&lt;R&gt;1&lt;/R&gt;&lt;C&gt;1&lt;/C&gt;&lt;D xsi:type="xsd:double"&gt;4.4&lt;/D&gt;&lt;/FQL&gt;&lt;FQL&gt;&lt;Q&gt;FR0000130809^FESG_DATE(NOW,NOW,,"DATE")&lt;/Q&gt;&lt;R&gt;1&lt;/R&gt;&lt;C&gt;1&lt;/C&gt;&lt;D xsi:type="xsd:string"&gt;06/21/2021&lt;/D&gt;&lt;/FQL&gt;&lt;FQL&gt;&lt;Q&gt;US9291601097^FESG_RATING(NOW,NOW,,"ABS")&lt;/Q&gt;&lt;R&gt;1&lt;/R&gt;&lt;C&gt;1&lt;/C&gt;&lt;D xsi:type="xsd:double"&gt;2&lt;/D&gt;&lt;/FQL&gt;&lt;FQL&gt;&lt;Q&gt;US9291601097^FESG_DATE(NOW,NOW,,"DATE")&lt;/Q&gt;&lt;R&gt;1&lt;/R&gt;&lt;C&gt;1&lt;/C&gt;&lt;D xsi:type="xsd:string"&gt;06/21/2021&lt;/D&gt;&lt;/FQL&gt;&lt;FQL&gt;&lt;Q&gt;JP3397200001^FESG_RATING(NOW,NOW,,"ABS")&lt;/Q&gt;&lt;R&gt;1&lt;/R&gt;&lt;C&gt;1&lt;/C&gt;&lt;D xsi:type="xsd:double"&gt;3&lt;/D&gt;&lt;/FQL&gt;&lt;FQL&gt;&lt;Q&gt;JP3397200001^FESG_DATE(NOW,NOW,,"DATE")&lt;/Q&gt;&lt;R&gt;1&lt;/R&gt;&lt;C&gt;1&lt;/C&gt;&lt;D xsi:type="xsd:string"&gt;06/21/2021&lt;/D&gt;&lt;/FQL&gt;&lt;FQL&gt;&lt;Q&gt;US30063P1057^FESG_RATING(NOW,NOW,,"ABS")&lt;/Q&gt;&lt;R&gt;1&lt;/R&gt;&lt;C&gt;1&lt;/C&gt;&lt;D xsi:type="xsd:double"&gt;3.4&lt;/D&gt;&lt;/FQL&gt;&lt;FQL&gt;&lt;Q&gt;US30063P1057^FESG_DATE(NOW,NOW,,"DATE")&lt;/Q&gt;&lt;R&gt;1&lt;/R&gt;&lt;C&gt;1&lt;/C&gt;&lt;D xsi:type="xsd:string"&gt;06/21/2021&lt;/D&gt;&lt;/FQL&gt;&lt;FQL&gt;&lt;Q&gt;US29414B1044^FESG_RATING(NOW,NOW,,"ABS")&lt;/Q&gt;&lt;R&gt;1&lt;/R&gt;&lt;C&gt;1&lt;/C&gt;&lt;D xsi:type="xsd:double"&gt;2.9&lt;/D&gt;&lt;/FQL&gt;&lt;FQL&gt;&lt;Q&gt;US29414B1044^FESG_DATE(NOW,NOW,,"DATE")&lt;/Q&gt;&lt;R&gt;1&lt;/R&gt;&lt;C&gt;1&lt;/C&gt;&lt;D xsi:type="xsd:string"&gt;06/21/2021&lt;/D&gt;&lt;/FQL&gt;&lt;FQL&gt;&lt;Q&gt;US5797802064^FESG_RATING(NOW,NOW,,"ABS")&lt;/Q&gt;&lt;R&gt;1&lt;/R&gt;&lt;C&gt;1&lt;/C&gt;&lt;D xsi:type="xsd:double"&gt;2.8&lt;/D&gt;&lt;/FQL&gt;&lt;FQL&gt;&lt;Q&gt;US5797802064^FESG_DATE(NOW,NOW,,"DATE")&lt;/Q&gt;&lt;R&gt;1&lt;/R&gt;&lt;C&gt;1&lt;/C&gt;&lt;D xsi:type="xsd:string"&gt;06/21/2021&lt;/D&gt;&lt;/FQL&gt;&lt;FQL&gt;&lt;Q&gt;US2810201077^FESG_RATING(NOW,NOW,,"ABS")&lt;/Q&gt;&lt;R&gt;1&lt;/R&gt;&lt;C&gt;1&lt;/C&gt;&lt;D xsi:type="xsd:double"&gt;3.3&lt;/D&gt;&lt;/FQL&gt;&lt;FQL&gt;&lt;Q&gt;US2810201077^FESG_DATE(NOW,NOW,,"DATE")&lt;/Q&gt;&lt;R&gt;1&lt;/R&gt;&lt;C&gt;1&lt;/C&gt;&lt;D xsi:type="xsd:string"&gt;06/21/2021&lt;/D&gt;&lt;/FQL&gt;&lt;FQL&gt;&lt;Q&gt;US69351T1060^FESG_RATING(NOW,NOW,,"ABS")&lt;/Q&gt;&lt;R&gt;1&lt;/R&gt;&lt;C&gt;1&lt;/C&gt;&lt;D xsi:type="xsd:double"&gt;3.8&lt;/D&gt;&lt;/FQL&gt;&lt;FQL&gt;&lt;Q&gt;US69351T1060^FESG_DATE(NOW,NOW,,"DATE")&lt;/Q&gt;&lt;R&gt;1&lt;/R&gt;&lt;C&gt;1&lt;/C&gt;&lt;D xsi:type="xsd:string"&gt;06/21/2021&lt;/D&gt;&lt;/FQL&gt;&lt;FQL&gt;&lt;Q&gt;KYG217651051^FESG_RATING(NOW,NOW,,"ABS")&lt;/Q&gt;&lt;R&gt;1&lt;/R&gt;&lt;C&gt;1&lt;/C&gt;&lt;D xsi:type="xsd:double"&gt;2.8&lt;/D&gt;&lt;/FQL&gt;&lt;FQL&gt;&lt;Q&gt;KYG217651051^FESG_DATE(NOW,NOW,,"DATE")&lt;/Q&gt;&lt;R&gt;1&lt;/R&gt;&lt;C&gt;1&lt;/C&gt;&lt;D xsi:type="xsd:string"&gt;06/21/2021&lt;/D&gt;&lt;/FQL&gt;&lt;FQL&gt;&lt;Q&gt;DE0006599905^FESG_RATING(NOW,NOW,,"ABS")&lt;/Q&gt;&lt;R&gt;1&lt;/R&gt;&lt;C&gt;1&lt;/C&gt;&lt;D xsi:type="xsd:double"&gt;4&lt;/D&gt;&lt;/FQL&gt;&lt;FQL&gt;&lt;Q&gt;DE0006599905^FESG_DATE(NOW,NOW,,"DATE")&lt;/Q&gt;&lt;R&gt;1&lt;/R&gt;&lt;C&gt;1&lt;/C&gt;&lt;D xsi:type="xsd:string"&gt;06/21/2021&lt;/D&gt;&lt;/FQL&gt;&lt;FQL&gt;&lt;Q&gt;GB0002162385^FESG_RATING(NOW,NOW,,"ABS")&lt;/Q&gt;&lt;R&gt;1&lt;/R&gt;&lt;C&gt;1&lt;/C&gt;&lt;D xsi:type="xsd:double"&gt;4.5&lt;/D&gt;&lt;/FQL&gt;&lt;FQL&gt;&lt;Q&gt;GB0002162385^FESG_DATE(NOW,NOW,,"DATE")&lt;/Q&gt;&lt;R&gt;1&lt;/R&gt;&lt;C&gt;1&lt;/C&gt;&lt;D xsi:type="xsd:string"&gt;06/21/2021&lt;/D&gt;&lt;/FQL&gt;&lt;FQL&gt;&lt;Q&gt;US1567821046^FESG_RATING(NOW,NOW,,"ABS")&lt;/Q&gt;&lt;R&gt;1&lt;/R&gt;&lt;C&gt;1&lt;/C&gt;&lt;D xsi:type="xsd:double"&gt;2.6&lt;/D&gt;&lt;/FQL&gt;&lt;FQL&gt;&lt;Q&gt;US1567821046^FESG_DATE(NOW,NOW,,"DATE")&lt;/Q&gt;&lt;R&gt;1&lt;/R&gt;&lt;C&gt;1&lt;/C&gt;&lt;D xsi:type="xsd:string"&gt;06/21/2021&lt;/D&gt;&lt;/FQL&gt;&lt;FQL&gt;&lt;Q&gt;US2944291051^FESG_RATING(NOW,NOW,,"ABS")&lt;/Q&gt;&lt;R&gt;1&lt;/R&gt;&lt;C&gt;1&lt;/C&gt;&lt;D xsi:type="xsd:double"&gt;2.6&lt;/D&gt;&lt;/FQL&gt;&lt;FQL&gt;&lt;Q&gt;US2944291051^FESG_DATE(NOW,NOW,,"DATE")&lt;/Q&gt;&lt;R&gt;1&lt;/R&gt;&lt;C&gt;1&lt;/C&gt;&lt;D xsi:type="xsd:string"&gt;06/21/2021&lt;/D&gt;&lt;/FQL&gt;&lt;FQL&gt;&lt;Q&gt;US87165B1035^FESG_RATING(NOW,NOW,,"ABS")&lt;/Q&gt;&lt;R&gt;1&lt;/R&gt;&lt;C&gt;1&lt;/C&gt;&lt;D xsi:type="xsd:double"&gt;3.5&lt;/D&gt;&lt;/FQL&gt;&lt;FQL&gt;&lt;Q&gt;US87165B1035^FESG_DATE(NOW,NOW,,"DATE")&lt;/Q&gt;&lt;R&gt;1&lt;/R&gt;&lt;C&gt;1&lt;/C&gt;&lt;D xsi:type="xsd:string"&gt;06/21/2021&lt;/D&gt;&lt;/FQL&gt;&lt;FQL&gt;&lt;Q&gt;JP3893200000^FESG_RATING(NOW,NOW,,"ABS")&lt;/Q&gt;&lt;R&gt;1&lt;/R&gt;&lt;C&gt;1&lt;/C&gt;&lt;D xsi:type="xsd:double"&gt;3.3&lt;/D&gt;&lt;/FQL&gt;&lt;FQL&gt;&lt;Q&gt;JP3893200000^FESG_DATE(NOW,NOW,,"DATE")&lt;/Q&gt;&lt;R&gt;1&lt;/R&gt;&lt;C&gt;1&lt;/C&gt;&lt;D xsi:type="xsd:string"&gt;06/21/2021&lt;/D&gt;&lt;/FQL&gt;&lt;FQL&gt;&lt;Q&gt;US8486371045^FESG_RATING(NOW,NOW,,"ABS")&lt;/Q&gt;&lt;R&gt;1&lt;/R&gt;&lt;C&gt;1&lt;/C&gt;&lt;D xsi:type="xsd:double"&gt;2.6&lt;/D&gt;&lt;/FQL&gt;&lt;FQL&gt;&lt;Q&gt;US8486371045^FESG_DATE(NOW,NOW,,"DATE")&lt;/Q&gt;&lt;R&gt;1&lt;/R&gt;&lt;C&gt;1&lt;/C&gt;&lt;D xsi:type="xsd:string"&gt;06/21/2021&lt;/D&gt;&lt;/FQL&gt;&lt;FQL&gt;&lt;Q&gt;INE154A01025^FESG_RATING(NOW,NOW,,"ABS")&lt;/Q&gt;&lt;R&gt;1&lt;/R&gt;&lt;C&gt;1&lt;/C&gt;&lt;D xsi:type="xsd:double"&gt;3.4&lt;/D&gt;&lt;/FQL&gt;&lt;FQL&gt;&lt;Q&gt;INE154A01025^FESG_DATE(NOW,NOW,,"DATE")&lt;/Q&gt;&lt;R&gt;1&lt;/R&gt;&lt;C&gt;1&lt;/C&gt;&lt;D xsi:type="xsd:string"&gt;06/21/2021&lt;/D&gt;&lt;/FQL&gt;&lt;FQL&gt;&lt;Q&gt;US9024941034^FESG_RATING(NOW,NOW,,"ABS")&lt;/Q&gt;&lt;R&gt;1&lt;/R&gt;&lt;C&gt;1&lt;/C&gt;&lt;D xsi:type="xsd:double"&gt;3.2&lt;/D&gt;&lt;/FQL&gt;&lt;FQL&gt;&lt;Q&gt;US9024941034^FESG_DATE(NOW,NOW,,"DATE")&lt;/Q&gt;&lt;R&gt;1&lt;/R&gt;&lt;C&gt;1&lt;/C&gt;&lt;D xsi:type="xsd:string"&gt;06/21/2021&lt;/D&gt;&lt;/FQL&gt;&lt;FQL&gt;&lt;Q&gt;US6658591044^FESG_RATING(NOW,NOW,,"ABS")&lt;/Q&gt;&lt;R&gt;1&lt;/R&gt;&lt;C&gt;1&lt;/C&gt;&lt;D xsi:type="xsd:double"&gt;2.7&lt;/D&gt;&lt;/FQL&gt;&lt;FQL&gt;&lt;Q&gt;US6658591044^FESG_DATE(NOW,NOW,,"DATE")&lt;/Q&gt;&lt;R&gt;1&lt;/R&gt;&lt;C&gt;1&lt;/C&gt;&lt;D xsi:type="xsd:string"&gt;06/21/2021&lt;/D&gt;&lt;/FQL&gt;&lt;FQL&gt;&lt;Q&gt;US4878361082^FESG_RATING(NOW,NOW,,"ABS")&lt;/Q&gt;&lt;R&gt;1&lt;/R&gt;&lt;C&gt;1&lt;/C&gt;&lt;D xsi:type="xsd:double"&gt;4.3&lt;/D&gt;&lt;/FQL&gt;&lt;FQL&gt;&lt;Q&gt;US4878361082^FESG_DATE(NOW,NOW,,"DATE")&lt;/Q&gt;&lt;R&gt;1&lt;/R&gt;&lt;C&gt;1&lt;/C&gt;&lt;D xsi:type="xsd:string"&gt;06/21/2021&lt;/D&gt;&lt;/FQL&gt;&lt;FQL&gt;&lt;Q&gt;DE000A2E4K43^FESG_RATING(NOW,NOW,,"ABS")&lt;/Q&gt;&lt;R&gt;1&lt;/R&gt;&lt;C&gt;1&lt;/C&gt;&lt;D xsi:type="xsd:double"&gt;2.4&lt;/D&gt;&lt;/FQL&gt;&lt;FQL&gt;&lt;Q&gt;DE000A2E4K43^FESG_DATE(NOW,NOW,,"DATE")&lt;/Q&gt;&lt;R&gt;1&lt;/R&gt;&lt;C&gt;1&lt;/C&gt;&lt;D xsi:type="xsd:string"&gt;06/21/2021&lt;/D&gt;&lt;/FQL&gt;&lt;FQL&gt;&lt;Q&gt;US1713401024^FESG_RATING(NOW,NOW,,"ABS")&lt;/Q&gt;&lt;R&gt;1&lt;/R&gt;&lt;C&gt;1&lt;/C&gt;&lt;D xsi:type="xsd:double"&gt;3.4&lt;/D&gt;&lt;/FQL&gt;&lt;FQL&gt;&lt;Q&gt;US1713401024^FESG_DATE(NOW,NOW,,"DATE")&lt;/Q&gt;&lt;R&gt;1&lt;/R&gt;&lt;C&gt;1&lt;/C&gt;&lt;D xsi:type="xsd:string"&gt;06/21/2021&lt;/D&gt;&lt;/FQL&gt;&lt;FQL&gt;&lt;Q&gt;DK0010272202^FESG_RATING(NOW,NOW,,"ABS")&lt;/Q&gt;&lt;R&gt;1&lt;/R&gt;&lt;C&gt;1&lt;/C&gt;&lt;D xsi:type="xsd:double"&gt;1.9&lt;/D&gt;&lt;/FQL&gt;&lt;FQL&gt;&lt;Q&gt;DK0010272202^FESG_DATE(NOW,NOW,,"DATE")&lt;/Q&gt;&lt;R&gt;1&lt;/R&gt;&lt;C&gt;1&lt;/C&gt;&lt;D xsi:type="xsd:string"&gt;06/21/2021&lt;/D&gt;&lt;/FQL&gt;&lt;FQL&gt;&lt;Q&gt;US24703L2025^FESG_RATING(NOW,NOW,,"ABS")&lt;/Q&gt;&lt;R&gt;1&lt;/R&gt;&lt;C&gt;1&lt;/C&gt;&lt;D xsi:type="xsd:double"&gt;3.6&lt;/D&gt;&lt;/FQL&gt;&lt;FQL&gt;&lt;Q&gt;US24703L2025^FESG_DATE(NOW,NOW,,"DATE")&lt;/Q&gt;&lt;R&gt;1&lt;/R&gt;&lt;C&gt;1&lt;/C&gt;&lt;D xsi:type="xsd:string"&gt;06/21/2021&lt;/D&gt;&lt;/FQL&gt;&lt;FQL&gt;&lt;Q&gt;US1431301027^FESG_RATING(NOW,NOW,,"ABS")&lt;/Q&gt;&lt;R&gt;1&lt;/R&gt;&lt;C&gt;1&lt;/C&gt;&lt;D xsi:type="xsd:double"&gt;2.6&lt;/D&gt;&lt;/FQL&gt;&lt;FQL&gt;&lt;Q&gt;US1431301027^FESG_DATE(NOW,NOW,,"DATE")&lt;/Q&gt;&lt;R&gt;1&lt;/R&gt;&lt;C&gt;1&lt;/C&gt;&lt;D xsi:type="xsd:string"&gt;06/21/2021&lt;/D&gt;&lt;/FQL&gt;&lt;FQL&gt;&lt;Q&gt;RU0007288411^FESG_RATING(NOW,NOW,,"ABS")&lt;/Q&gt;&lt;R&gt;0&lt;/R&gt;&lt;C&gt;0&lt;/C&gt;&lt;/FQL&gt;&lt;FQL&gt;&lt;Q&gt;RU0007288411^FESG_DATE(NOW,NOW,,"DATE")&lt;/Q&gt;&lt;R&gt;1&lt;/R&gt;&lt;C&gt;1&lt;/C&gt;&lt;D xsi:type="xsd:string"&gt;06/21/2021&lt;/D&gt;&lt;/FQL&gt;&lt;FQL&gt;&lt;Q&gt;FI0009000681^FESG_RATING(NOW,NOW,,"ABS")&lt;/Q&gt;&lt;R&gt;1&lt;/R&gt;&lt;C&gt;1&lt;/C&gt;&lt;D xsi:type="xsd:double"&gt;4.5&lt;/D&gt;&lt;/FQL&gt;&lt;FQL&gt;&lt;Q&gt;FI0009000681^FESG_DATE(NOW,NOW,,"DATE")&lt;/Q&gt;&lt;R&gt;1&lt;/R&gt;&lt;C&gt;1&lt;/C&gt;&lt;D xsi:type="xsd:string"&gt;06/21/2021&lt;/D&gt;&lt;/FQL&gt;&lt;FQL&gt;&lt;Q&gt;FR0000051807^FESG_RATING(NOW,NOW,,"ABS")&lt;/Q&gt;&lt;R&gt;1&lt;/R&gt;&lt;C&gt;1&lt;/C&gt;&lt;D xsi:type="xsd:double"&gt;2.8&lt;/D&gt;&lt;/FQL&gt;&lt;FQL&gt;&lt;Q&gt;FR0000051807^FESG_DATE(NOW,NOW,,"DATE")&lt;/Q&gt;&lt;R&gt;1&lt;/R&gt;&lt;C&gt;1&lt;/C&gt;&lt;D xsi:type="xsd:string"&gt;06/21/2021&lt;/D&gt;&lt;/FQL&gt;&lt;FQL&gt;&lt;Q&gt;JP3116000005^FESG_RATING(NOW,NOW,,"ABS")&lt;/Q&gt;&lt;R&gt;1&lt;/R&gt;&lt;C&gt;1&lt;/C&gt;&lt;D xsi:type="xsd:double"&gt;3.8&lt;/D&gt;&lt;/FQL&gt;&lt;FQL&gt;&lt;Q&gt;JP3116000005^FESG_DATE(NOW,NOW,,"DATE")&lt;/Q&gt;&lt;R&gt;1&lt;/R&gt;&lt;C&gt;1&lt;/C&gt;&lt;D xsi:type="xsd:string"&gt;06/21/2021&lt;/D&gt;&lt;/FQL&gt;&lt;FQL&gt;&lt;Q&gt;US1156372096^FESG_RATING(NOW,NOW,,"ABS")&lt;/Q&gt;&lt;R&gt;1&lt;/R&gt;&lt;C&gt;1&lt;/C&gt;&lt;D xsi:type="xsd:double"&gt;2.7&lt;/D&gt;&lt;/FQL&gt;&lt;FQL&gt;&lt;Q&gt;US1156372096^FESG_DATE(NOW,NOW,,"DATE")&lt;/Q&gt;&lt;R&gt;1&lt;/R&gt;&lt;C&gt;1&lt;/C&gt;&lt;D xsi:type="xsd:string"&gt;06/21/2021&lt;/D&gt;&lt;/FQL&gt;&lt;FQL&gt;&lt;Q&gt;NL0013267909^FESG_RATING(NOW,NOW,,"ABS")&lt;/Q&gt;&lt;R&gt;1&lt;/R&gt;&lt;C&gt;1&lt;/C&gt;&lt;D xsi:type="xsd:double"&gt;4.2&lt;/D&gt;&lt;/FQL&gt;&lt;FQL&gt;&lt;Q&gt;NL0013267909^FESG_DATE(NOW,NOW,,"DATE")&lt;/Q&gt;&lt;R&gt;1&lt;/R&gt;&lt;C&gt;1&lt;/C&gt;&lt;D xsi:type="xsd:string"&gt;06/21/2021&lt;/D&gt;&lt;/FQL&gt;&lt;FQL&gt;&lt;Q&gt;TW0002308004^FESG_RATING(NOW,NOW,,"ABS")&lt;/Q&gt;&lt;R&gt;1&lt;/R&gt;&lt;C&gt;1&lt;/C&gt;&lt;D xsi:type="xsd:double"&gt;3.6&lt;/D&gt;&lt;/FQL&gt;&lt;FQL&gt;&lt;Q&gt;TW0002308004^FESG_DATE(NOW,NOW,,"DATE")&lt;/Q&gt;&lt;R&gt;1&lt;/R&gt;&lt;C&gt;1&lt;/C&gt;&lt;D xsi:type="xsd:string"&gt;06/21/2021&lt;/D&gt;&lt;/FQL&gt;&lt;FQL&gt;&lt;Q&gt;JP3726800000^FESG_RATING(NOW,NOW,,"ABS")&lt;/Q&gt;&lt;R&gt;1&lt;/R&gt;&lt;C&gt;1&lt;/C&gt;&lt;D xsi:type="xsd:double"&gt;3.5&lt;/D&gt;&lt;/FQL&gt;&lt;FQL&gt;&lt;Q&gt;JP3726800000^FESG_DATE(NOW,NOW,,"DATE")&lt;/Q&gt;&lt;R&gt;1&lt;/R&gt;&lt;C&gt;1&lt;/C&gt;&lt;D xsi:type="xsd:string"&gt;06/21/2021&lt;/D&gt;&lt;/FQL&gt;&lt;FQL&gt;&lt;Q&gt;US4601461035^FESG_RATING(NOW,NOW,,"ABS")&lt;/Q&gt;&lt;R&gt;1&lt;/R&gt;&lt;C&gt;1&lt;/C&gt;&lt;D xsi:type="xsd:double"&gt;3.4&lt;/D&gt;&lt;/FQL&gt;&lt;FQL&gt;&lt;Q&gt;US4601461035^FESG_DATE(NOW,NOW,,"DATE")&lt;/Q&gt;&lt;R&gt;1&lt;/R&gt;&lt;C&gt;1&lt;/C&gt;&lt;D xsi:type="xsd:string"&gt;06/21/2021&lt;/D&gt;&lt;/FQL&gt;&lt;FQL&gt;&lt;Q&gt;JP3188220002^FESG_RATING(NOW,NOW,,"ABS")&lt;/Q&gt;&lt;R&gt;1&lt;/R&gt;&lt;C&gt;1&lt;/C&gt;&lt;D xsi:type="xsd:double"&gt;2.9&lt;/D&gt;&lt;/FQL&gt;&lt;FQL&gt;&lt;Q&gt;JP3188220002^FESG_DATE(NOW,NOW,,"DATE")&lt;/Q&gt;&lt;R&gt;1&lt;/R&gt;&lt;C&gt;1&lt;/C&gt;&lt;D xsi:type="xsd:string"&gt;06/21/2021&lt;/D&gt;&lt;/FQL&gt;&lt;FQL&gt;&lt;Q&gt;NO0010096985^FESG_RATING(NOW,NOW,,"ABS")&lt;/Q&gt;&lt;R&gt;1&lt;/R&gt;&lt;C&gt;1&lt;/C&gt;&lt;D xsi:type="xsd:double"&gt;3.7&lt;/D&gt;&lt;/FQL&gt;&lt;FQL&gt;&lt;Q&gt;NO0010096985^FESG_DATE(NOW,NOW,,"DATE")&lt;/Q&gt;&lt;R&gt;1&lt;/R&gt;&lt;C&gt;1&lt;/C&gt;&lt;D xsi:type="xsd:string"&gt;06/21/2021&lt;/D&gt;&lt;/FQL&gt;&lt;FQL&gt;&lt;Q&gt;GB0007908733^FESG_RATING(NOW,NOW,,"ABS")&lt;/Q&gt;&lt;R&gt;1&lt;/R&gt;&lt;C&gt;1&lt;/C&gt;&lt;D xsi:type="xsd:double"&gt;3.6&lt;/D&gt;&lt;/FQL&gt;&lt;FQL&gt;&lt;Q&gt;GB0007908733^FESG_DATE(NOW,NOW,,"DATE")&lt;/Q&gt;&lt;R&gt;1&lt;/R&gt;&lt;C&gt;1&lt;/C&gt;&lt;D xsi:type="xsd:string"&gt;06/21/2021&lt;/D&gt;&lt;/FQL&gt;&lt;FQL&gt;&lt;Q&gt;BRBBDCACNPR8^FESG_RATING(NOW,NOW,,"ABS")&lt;/Q&gt;&lt;R&gt;1&lt;/R&gt;&lt;C&gt;1&lt;/C&gt;&lt;D xsi:type="xsd:double"&gt;2.9&lt;/D&gt;&lt;/FQL&gt;&lt;FQL&gt;&lt;Q&gt;BRBBDCACNPR8^FESG_DATE(NOW,NOW,,"DATE")&lt;/Q&gt;&lt;R&gt;1&lt;/R&gt;&lt;C&gt;1&lt;/C&gt;&lt;D xsi:type="xsd:string"&gt;06/21/2021&lt;/D&gt;&lt;/FQL&gt;&lt;FQL&gt;&lt;Q&gt;US5732841060^FESG_RATING(NOW,NOW,,"ABS")&lt;/Q&gt;&lt;R&gt;1&lt;/R&gt;&lt;C&gt;1&lt;/C&gt;&lt;D xsi:type="xsd:double"&gt;2.3&lt;/D&gt;&lt;/FQL&gt;&lt;FQL&gt;&lt;Q&gt;US5732841060^FESG_DATE(NOW,NOW,,"DATE")&lt;/Q&gt;&lt;R&gt;1&lt;/R&gt;&lt;C&gt;1&lt;/C&gt;&lt;D xsi:type="xsd:string"&gt;06/21/2021&lt;/D&gt;&lt;/FQL&gt;&lt;FQL&gt;&lt;Q&gt;US7607591002^FESG_RATING(NOW,NOW,,"ABS")&lt;/Q&gt;&lt;R&gt;1&lt;/R&gt;&lt;C&gt;1&lt;/C&gt;&lt;D xsi:type="xsd:double"&gt;2.9&lt;/D&gt;&lt;/FQL&gt;&lt;FQL&gt;&lt;Q&gt;US7607591002^FESG_DATE(NOW,NOW,,"DATE")&lt;/Q&gt;&lt;R&gt;1&lt;/R&gt;&lt;C&gt;1&lt;/C&gt;&lt;D xsi:type="xsd:string"&gt;06/21/2021&lt;/D&gt;&lt;/FQL&gt;&lt;FQL&gt;&lt;Q&gt;SE0012853455^FESG_RATING(NOW,NOW,,"ABS")&lt;/Q&gt;&lt;R&gt;1&lt;/R&gt;&lt;C&gt;1&lt;/C&gt;&lt;D xsi:type="xsd:double"&gt;1.8&lt;/D&gt;&lt;/FQL&gt;&lt;FQL&gt;&lt;Q&gt;SE0012853455^FESG_DATE(NOW,NOW,,"DATE")&lt;/Q&gt;&lt;R&gt;1&lt;/R&gt;&lt;C&gt;1&lt;/C&gt;&lt;D xsi:type="xsd:string"&gt;06/21/2021&lt;/D&gt;&lt;/FQL&gt;&lt;FQL&gt;&lt;Q&gt;US4435731009^FESG_RATING(NOW,NOW,,"ABS")&lt;/Q&gt;&lt;R&gt;1&lt;/R&gt;&lt;C&gt;1&lt;/C&gt;&lt;D xsi:type="xsd:double"&gt;3.3&lt;/D&gt;&lt;/FQL&gt;&lt;FQL&gt;&lt;Q&gt;US4435731009^FESG_DATE(NOW,NOW,,"DATE")&lt;/Q&gt;&lt;R&gt;1&lt;/R&gt;&lt;C&gt;1&lt;/C&gt;&lt;D xsi:type="xsd:string"&gt;06/21/2021&lt;/D&gt;&lt;/FQL&gt;&lt;FQL&gt;&lt;Q&gt;US74736K1016^FESG_RATING(NOW,NOW,,"ABS")&lt;/Q&gt;&lt;R&gt;1&lt;/R&gt;&lt;C&gt;1&lt;/C&gt;&lt;D xsi:type="xsd:double"&gt;2.5&lt;/D&gt;&lt;/FQL&gt;&lt;FQL&gt;&lt;Q&gt;US74736K1016^FESG_DATE(NOW,NOW,,"DATE")&lt;/Q&gt;&lt;R&gt;1&lt;/R&gt;&lt;C&gt;1&lt;/C&gt;&lt;D xsi:type="xsd:string"&gt;06/21/2021&lt;/D&gt;&lt;/FQL&gt;&lt;FQL&gt;&lt;Q&gt;US9553061055^FESG_RATING(NOW,NOW,,"ABS")&lt;/Q&gt;&lt;R&gt;1&lt;/R&gt;&lt;C&gt;1&lt;/C&gt;&lt;D xsi:type="xsd:double"&gt;3.3&lt;/D&gt;&lt;/FQL&gt;&lt;FQL&gt;&lt;Q&gt;US9553061055^FESG_DATE(NOW,NOW,,"DATE")&lt;/Q&gt;&lt;R&gt;1&lt;/R&gt;&lt;C&gt;1&lt;/C&gt;&lt;D xsi:type="xsd:string"&gt;06/21/2021&lt;/D&gt;&lt;/FQL&gt;&lt;FQL&gt;&lt;Q&gt;KR7105560007^FESG_RATING(NOW,NOW,,"ABS")&lt;/Q&gt;&lt;R&gt;1&lt;/R&gt;&lt;C&gt;1&lt;/C&gt;&lt;D xsi:type="xsd:double"&gt;3.2&lt;/D&gt;&lt;/FQL&gt;&lt;FQL&gt;&lt;Q&gt;KR7105560007^FESG_DATE(NOW,NOW,,"DATE")&lt;/Q&gt;&lt;R&gt;1&lt;/R&gt;&lt;C&gt;1&lt;/C&gt;&lt;D xsi:type="xsd:string"&gt;06/21/2021&lt;/D&gt;&lt;/FQL&gt;&lt;FQL&gt;&lt;Q&gt;US8923561067^FESG_RATING(NOW,NOW,,"ABS")&lt;/Q&gt;&lt;R&gt;1&lt;/R&gt;&lt;C&gt;1&lt;/C&gt;&lt;D xsi:type="xsd:double"&gt;3.7&lt;/D&gt;&lt;/FQL&gt;&lt;FQL&gt;&lt;Q&gt;US8923561067^FESG_DATE(NOW,NOW,,"DATE")&lt;/Q&gt;&lt;R&gt;1&lt;/R&gt;&lt;C&gt;1&lt;/C&gt;&lt;D xsi:type="xsd:string"&gt;06/21/2021&lt;/D&gt;&lt;/FQL&gt;&lt;FQL&gt;&lt;Q&gt;US3687361044^FESG_RATING(NOW,NOW,,"ABS")&lt;/Q&gt;&lt;R&gt;0&lt;/R&gt;&lt;C&gt;0&lt;/C&gt;&lt;/FQL&gt;&lt;FQL&gt;&lt;Q&gt;US3687361044^FESG_DATE(NOW,NOW,,"DATE")&lt;/Q&gt;&lt;R&gt;1&lt;/R&gt;&lt;C&gt;1&lt;/C&gt;&lt;D xsi:type="xsd:string"&gt;06/21/2021&lt;/D&gt;&lt;/FQL&gt;&lt;FQL&gt;&lt;Q&gt;TW0002303005^FESG_RATING(NOW,NOW,,"ABS")&lt;/Q&gt;&lt;R&gt;1&lt;/R&gt;&lt;C&gt;1&lt;/C&gt;&lt;D xsi:type="xsd:double"&gt;4.6&lt;/D&gt;&lt;/FQL&gt;&lt;FQL&gt;&lt;Q&gt;TW0002303005^FESG_DATE(NOW,NOW,,"DATE")&lt;/Q&gt;&lt;R&gt;1&lt;/R&gt;&lt;C&gt;1&lt;/C&gt;&lt;D xsi:type="xsd:string"&gt;06/21/2021&lt;/D&gt;&lt;/FQL&gt;&lt;FQL&gt;&lt;Q&gt;LU1598757687^FESG_RATING(NOW,NOW,,"ABS")&lt;/Q&gt;&lt;R&gt;1&lt;/R&gt;&lt;C&gt;1&lt;/C&gt;&lt;D xsi:type="xsd:double"&gt;3.3&lt;/D&gt;&lt;/FQL&gt;&lt;FQL&gt;&lt;Q&gt;LU1598757687^FESG_DATE(NOW,NOW,,"DATE")&lt;/Q&gt;&lt;R&gt;1&lt;/R&gt;&lt;C&gt;1&lt;/C&gt;&lt;D xsi:type="xsd:string"&gt;06/21/2021&lt;/D&gt;&lt;/FQL&gt;&lt;FQL&gt;&lt;Q&gt;US30212P3038^FESG_RATING(NOW,NOW,,"ABS")&lt;/Q&gt;&lt;R&gt;1&lt;/R&gt;&lt;C&gt;1&lt;/C&gt;&lt;D xsi:type="xsd:double"&gt;2.5&lt;/D&gt;&lt;/FQL&gt;&lt;FQL&gt;&lt;Q&gt;US30212P3038^FESG_DATE(NOW,NOW,,"DATE")&lt;/Q&gt;&lt;R&gt;1&lt;/R&gt;&lt;C&gt;1&lt;/C&gt;&lt;D xsi:type="xsd:string"&gt;06/21/2021&lt;/D&gt;&lt;/FQL&gt;&lt;FQL&gt;&lt;Q&gt;ES0105066007^FESG_RATING(NOW,NOW,,"ABS")&lt;/Q&gt;&lt;R&gt;1&lt;/R&gt;&lt;C&gt;1&lt;/C&gt;&lt;D xsi:type="xsd:double"&gt;4.4&lt;/D&gt;&lt;/FQL&gt;&lt;FQL&gt;&lt;Q&gt;ES0105066007^FESG_DATE(NOW,NOW,,"DATE")&lt;/Q&gt;&lt;R&gt;1&lt;/R&gt;&lt;C&gt;1&lt;/C&gt;&lt;D xsi:type="xsd:string"&gt;06/21/2021&lt;/D&gt;&lt;/FQL&gt;&lt;FQL&gt;&lt;Q&gt;US42824C1099^FESG_RATING(NOW,NOW,,"ABS")&lt;/Q&gt;&lt;R&gt;1&lt;/R&gt;&lt;C&gt;1&lt;/C&gt;&lt;D xsi:type="xsd:double"&gt;4&lt;/D&gt;&lt;/FQL&gt;&lt;FQL&gt;&lt;Q&gt;US42824C1099^FESG_DATE(NOW,NOW,,"DATE")&lt;/Q&gt;&lt;R&gt;1&lt;/R&gt;&lt;C&gt;1&lt;/C&gt;&lt;D xsi:type="xsd:string"&gt;06/21/2021&lt;/D&gt;&lt;/FQL&gt;&lt;FQL&gt;&lt;Q&gt;US8740541094^FESG_RATING(NOW,NOW,,"ABS")&lt;/Q&gt;&lt;R&gt;1&lt;/R&gt;&lt;C&gt;1&lt;/C&gt;&lt;D xsi:type="xsd:double"&gt;2.4&lt;/D&gt;&lt;/FQL&gt;&lt;FQL&gt;&lt;Q&gt;US8740541094^FESG_DATE(NOW,NOW,,"DATE")&lt;/Q&gt;&lt;R&gt;1&lt;/R&gt;&lt;C&gt;1&lt;/C&gt;&lt;D xsi:type="xsd:string"&gt;06/21/2021&lt;/D&gt;&lt;/FQL&gt;&lt;FQL&gt;&lt;Q&gt;IE00BQPVQZ61^FESG_RATING(NOW,NOW,,"ABS")&lt;/Q&gt;&lt;R&gt;1&lt;/R&gt;&lt;C&gt;1&lt;/C&gt;&lt;D xsi:type="xsd:double"&gt;2.6&lt;/D&gt;&lt;/FQL&gt;&lt;FQL&gt;&lt;Q&gt;IE00BQPVQZ61^FESG_DATE(NOW,NOW,,"DATE")&lt;/Q&gt;&lt;R&gt;1&lt;/R&gt;&lt;C&gt;1&lt;/C&gt;&lt;D xsi:type="xsd:string"&gt;06/21/2021&lt;/D&gt;&lt;/FQL&gt;&lt;FQL&gt;&lt;Q&gt;US9581021055^FESG_RATING(NOW,NOW,,"ABS")&lt;/Q&gt;&lt;R&gt;1&lt;/R&gt;&lt;C&gt;1&lt;/C&gt;&lt;D xsi:type="xsd:double"&gt;3.5&lt;/D&gt;&lt;/FQL&gt;&lt;FQL&gt;&lt;Q&gt;US9581021055^FESG_DATE(NOW,NOW,,"DATE")&lt;/Q&gt;&lt;R&gt;1&lt;/R&gt;&lt;C&gt;1&lt;/C&gt;&lt;D xsi:type="xsd:string"&gt;06/21/2021&lt;/D&gt;&lt;/FQL&gt;&lt;FQL&gt;&lt;Q&gt;JP3358000002^FESG_RATING(NOW,NOW,,"ABS")&lt;/Q&gt;&lt;R&gt;1&lt;/R&gt;&lt;C&gt;1&lt;/C&gt;&lt;D xsi:type="xsd:double"&gt;1.8&lt;/D&gt;&lt;/FQL&gt;&lt;FQL&gt;&lt;Q&gt;JP3358000002^FESG_DATE(NOW,NOW,,"DATE")&lt;/Q&gt;&lt;R&gt;1&lt;/R&gt;&lt;C&gt;1&lt;/C&gt;&lt;D xsi:type="xsd:string"&gt;06/21/2021&lt;/D&gt;&lt;/FQL&gt;&lt;FQL&gt;&lt;Q&gt;US8807701029^FESG_RATING(NOW,NOW,,"ABS")&lt;/Q&gt;&lt;R&gt;1&lt;/R&gt;&lt;C&gt;1&lt;/C&gt;&lt;D xsi:type="xsd:double"&gt;2.7&lt;/D&gt;&lt;/FQL&gt;&lt;FQL&gt;&lt;Q&gt;US8807701029^FESG_DATE(NOW,NOW,,"DATE")&lt;/Q&gt;&lt;R&gt;1&lt;/R&gt;&lt;C&gt;1&lt;/C&gt;&lt;D xsi:type="xsd:string"&gt;06/21/2021&lt;/D&gt;&lt;/FQL&gt;&lt;FQL&gt;&lt;Q&gt;CA3495531079^FESG_RATING(NOW,NOW,,"ABS")&lt;/Q&gt;&lt;R&gt;0&lt;/R&gt;&lt;C&gt;0&lt;/C&gt;&lt;/FQL&gt;&lt;FQL&gt;&lt;Q&gt;CA3495531079^FESG_DATE(NOW,NOW,,"DATE")&lt;/Q&gt;&lt;R&gt;0&lt;/R&gt;&lt;C&gt;0&lt;/C&gt;&lt;/FQL&gt;&lt;FQL&gt;&lt;Q&gt;US92343E1029^FESG_RATING(NOW,NOW,,"ABS")&lt;/Q&gt;&lt;R&gt;1&lt;/R&gt;&lt;C&gt;1&lt;/C&gt;&lt;D xsi:type="xsd:double"&gt;2.1&lt;/D&gt;&lt;/FQL&gt;&lt;FQL&gt;&lt;Q&gt;US92343E1029^FESG_DATE(NOW,NOW,,"DATE")&lt;/Q&gt;&lt;R&gt;1&lt;/R&gt;&lt;C&gt;1&lt;/C&gt;&lt;D xsi:type="xsd:string"&gt;06/21/2021&lt;/D&gt;&lt;/FQL&gt;&lt;FQL&gt;&lt;Q&gt;US5178341070^FESG_RATING(NOW,NOW,,"ABS")&lt;/Q&gt;&lt;R&gt;1&lt;/R&gt;&lt;C&gt;1&lt;/C&gt;&lt;D xsi:type="xsd:double"&gt;3.9&lt;/D&gt;&lt;/FQL&gt;&lt;FQL&gt;&lt;Q&gt;US5178341070^FESG_DATE(NOW,NOW,,"DATE")&lt;/Q&gt;&lt;R&gt;1&lt;/R&gt;&lt;C&gt;1&lt;/C&gt;&lt;D xsi:type="xsd:string"&gt;06/21/2021&lt;/D&gt;&lt;/FQL&gt;&lt;FQL&gt;&lt;Q&gt;US0236081024^FESG_RATING(NOW,NOW,,"ABS")&lt;/Q&gt;&lt;R&gt;1&lt;/R&gt;&lt;C&gt;1&lt;/C&gt;&lt;D xsi:type="xsd:double"&gt;3&lt;/D&gt;&lt;/FQL&gt;&lt;FQL&gt;&lt;Q&gt;US0236081024^FESG_DATE(NOW,NOW,,"DATE")&lt;/Q&gt;&lt;R&gt;1&lt;/R&gt;&lt;C&gt;1&lt;/C&gt;&lt;D xsi:type="xsd:string"&gt;06/21/2021&lt;/D&gt;&lt;/FQL&gt;&lt;FQL&gt;&lt;Q&gt;US83088V1026^FESG_RATING(NOW,NOW,,"ABS")&lt;/Q&gt;&lt;R&gt;0&lt;/R&gt;&lt;C&gt;0&lt;/C&gt;&lt;/FQL&gt;&lt;FQL&gt;&lt;Q&gt;US83088V1026^FESG_DATE(NOW,NOW,,"DATE")&lt;/Q&gt;&lt;R&gt;1&lt;/R&gt;&lt;C&gt;1&lt;/C&gt;&lt;D xsi:type="xsd:string"&gt;06/21/2021&lt;/D&gt;&lt;/FQL&gt;&lt;FQL&gt;&lt;Q&gt;BRPETRACNPR6^FESG_RATING(NOW,NOW,,"ABS")&lt;/Q&gt;&lt;R&gt;1&lt;/R&gt;&lt;C&gt;1&lt;/C&gt;&lt;D xsi:type="xsd:double"&gt;2&lt;/D&gt;&lt;/FQL&gt;&lt;FQL&gt;&lt;Q&gt;BRPETRACNPR6^FESG_DATE(NOW,NOW,,"DATE")&lt;/Q&gt;&lt;R&gt;1&lt;/R&gt;&lt;C&gt;1&lt;/C&gt;&lt;D xsi:type="xsd:string"&gt;06/21/2021&lt;/D&gt;&lt;/FQL&gt;&lt;FQL&gt;&lt;Q&gt;DE0006048432^FESG_RATING(NOW,NOW,,"ABS")&lt;/Q&gt;&lt;R&gt;1&lt;/R&gt;&lt;C&gt;1&lt;/C&gt;&lt;D xsi:type="xsd:double"&gt;4.4&lt;/D&gt;&lt;/FQL&gt;&lt;FQL&gt;&lt;Q&gt;DE0006048432^FESG_DATE(NOW,NOW,,"DATE")&lt;/Q&gt;&lt;R&gt;1&lt;/R&gt;&lt;C&gt;1&lt;/C&gt;&lt;D xsi:type="xsd:string"&gt;06/21/2021&lt;/D&gt;&lt;/FQL&gt;&lt;FQL&gt;&lt;Q&gt;US92276F1003^FESG_RATING(NOW,NOW,,"ABS")&lt;/Q&gt;&lt;R&gt;1&lt;/R&gt;&lt;C&gt;1&lt;/C&gt;&lt;D xsi:type="xsd:double"&gt;3.5&lt;/D&gt;&lt;/FQL&gt;&lt;FQL&gt;&lt;Q&gt;US92276F1003^FESG_DATE(NOW,NOW,,"DATE")&lt;/Q&gt;&lt;R&gt;1&lt;/R&gt;&lt;C&gt;1&lt;/C&gt;&lt;D xsi:type="xsd:string"&gt;06/21/2021&lt;/D&gt;&lt;/FQL&gt;&lt;FQL&gt;&lt;Q&gt;BRB3SAACNOR6^FESG_RATING(NOW,NOW,,"ABS")&lt;/Q&gt;&lt;R&gt;1&lt;/R&gt;&lt;C&gt;1&lt;/C&gt;&lt;D xsi:type="xsd:double"&gt;4.1&lt;/D&gt;&lt;/FQL&gt;&lt;FQL&gt;&lt;Q&gt;BRB3SAACNOR6^FESG_DATE(NOW,NOW,,"DATE")&lt;/Q&gt;&lt;R&gt;1&lt;/R&gt;&lt;C&gt;1&lt;/C&gt;&lt;D xsi:type="xsd:string"&gt;06/21/2021&lt;/D&gt;&lt;/FQL&gt;&lt;FQL&gt;&lt;Q&gt;US29364G1031^FESG_RATING(NOW,NOW,,"ABS")&lt;/Q&gt;&lt;R&gt;1&lt;/R&gt;&lt;C&gt;1&lt;/C&gt;&lt;D xsi:type="xsd:double"&gt;3.6&lt;/D&gt;&lt;/FQL&gt;&lt;FQL&gt;&lt;Q&gt;US29364G1031^FESG_DATE(NOW,NOW,,"DATE")&lt;/Q&gt;&lt;R&gt;1&lt;/R&gt;&lt;C&gt;1&lt;/C&gt;&lt;D xsi:type="xsd:string"&gt;06/21/2021&lt;/D&gt;&lt;/FQL&gt;&lt;FQL&gt;&lt;Q&gt;JP3160400002^FESG_RATING(NOW,NOW,,"ABS")&lt;/Q&gt;&lt;R&gt;1&lt;/R&gt;&lt;C&gt;1&lt;/C&gt;&lt;D xsi:type="xsd:double"&gt;3.5&lt;/D&gt;&lt;/FQL&gt;&lt;FQL&gt;&lt;Q&gt;JP3160400002^FESG_DATE(NOW,NOW,,"DATE")&lt;/Q&gt;&lt;R&gt;1&lt;/R&gt;&lt;C&gt;1&lt;/C&gt;&lt;D xsi:type="xsd:string"&gt;06/21/2021&lt;/D&gt;&lt;/FQL&gt;&lt;FQL&gt;&lt;Q&gt;US7591EP1005^FESG_RATING(NOW,NOW,,"ABS")&lt;/Q&gt;&lt;R&gt;1&lt;/R&gt;&lt;C&gt;1&lt;/C&gt;&lt;D xsi:type="xsd:double"&gt;4&lt;/D&gt;&lt;/FQL&gt;&lt;FQL&gt;&lt;Q&gt;US7591EP1005^FESG_DATE(NOW,NOW,,"DATE")&lt;/Q&gt;&lt;R&gt;1&lt;/R&gt;&lt;C&gt;1&lt;/C&gt;&lt;D xsi:type="xsd:string"&gt;06/21/2021&lt;/D&gt;&lt;/FQL&gt;&lt;FQL&gt;&lt;Q&gt;US1220171060^FESG_RATING(NOW,NOW,,"ABS")&lt;/Q&gt;&lt;R&gt;1&lt;/R&gt;&lt;C&gt;1&lt;/C&gt;&lt;D xsi:type="xsd:double"&gt;3.8&lt;/D&gt;&lt;/FQL&gt;&lt;FQL&gt;&lt;Q&gt;US1220171060^FESG_DATE(NOW,NOW,,"DATE")&lt;/Q&gt;&lt;R&gt;1&lt;/R&gt;&lt;C&gt;1&lt;/C&gt;&lt;D xsi:type="xsd:string"&gt;06/21/2021&lt;/D&gt;&lt;/FQL&gt;&lt;FQL&gt;&lt;Q&gt;US2600031080^FESG_RATING(NOW,NOW,,"ABS")&lt;/Q&gt;&lt;R&gt;1&lt;/R&gt;&lt;C&gt;1&lt;/C&gt;&lt;D xsi:type="xsd:double"&gt;3&lt;/D&gt;&lt;/FQL&gt;&lt;FQL&gt;&lt;Q&gt;US2600031080^FESG_DATE(NOW,NOW,,"DATE")&lt;/Q&gt;&lt;R&gt;1&lt;/R&gt;&lt;C&gt;1&lt;/C&gt;&lt;D xsi:type="xsd:string"&gt;06/21/2021&lt;/D&gt;&lt;/FQL&gt;&lt;FQL&gt;&lt;Q&gt;CA76131D1033^FESG_RATING(NOW,NOW,,"ABS")&lt;/Q&gt;&lt;R&gt;0&lt;/R&gt;&lt;C&gt;0&lt;/C&gt;&lt;/FQL&gt;&lt;FQL&gt;&lt;Q&gt;CA76131D1033^FESG_DATE(NOW,NOW,,"DATE")&lt;/Q&gt;&lt;R&gt;0&lt;/R&gt;&lt;C&gt;0&lt;/C&gt;&lt;/FQL&gt;&lt;FQL&gt;&lt;Q&gt;CH0114405324^FESG_RATING(NOW,NOW,,"ABS")&lt;/Q&gt;&lt;R&gt;1&lt;/R&gt;&lt;C&gt;1&lt;/C&gt;&lt;D xsi:type="xsd:double"&gt;2.6&lt;/D&gt;&lt;/FQL&gt;&lt;FQL&gt;&lt;Q&gt;CH0114405324^FESG_DATE(NOW,NOW,,"DATE")&lt;/Q&gt;&lt;R&gt;1&lt;/R&gt;&lt;C&gt;1&lt;/C&gt;&lt;D xsi:type="xsd:string"&gt;06/21/2021&lt;/D&gt;&lt;/FQL&gt;&lt;FQL&gt;&lt;Q&gt;KR7000270009^FESG_RATING(NOW,NOW,,"ABS")&lt;/Q&gt;&lt;R&gt;1&lt;/R&gt;&lt;C&gt;1&lt;/C&gt;&lt;D xsi:type="xsd:double"&gt;3.6&lt;/D&gt;&lt;/FQL&gt;&lt;FQL&gt;&lt;Q&gt;KR7000270009^FESG_DATE(NOW,NOW,,"DATE")&lt;/Q&gt;&lt;R&gt;1&lt;/R&gt;&lt;C&gt;1&lt;/C&gt;&lt;D xsi:type="xsd:string"&gt;06/21/2021&lt;/D&gt;&lt;/FQL&gt;&lt;FQL&gt;&lt;Q&gt;FR0011981968^FESG_RATING(NOW,NOW,,"ABS")&lt;/Q&gt;&lt;R&gt;1&lt;/R&gt;&lt;C&gt;1&lt;/C&gt;&lt;D xsi:type="xsd:double"&gt;4.1&lt;/D&gt;&lt;/FQL&gt;&lt;FQL&gt;&lt;Q&gt;FR0011981968^FESG_DATE(NOW,NOW,,"DATE")&lt;/Q&gt;&lt;R&gt;1&lt;/R&gt;&lt;C&gt;1&lt;/C&gt;&lt;D xsi:type="xsd:string"&gt;06/21/2021&lt;/D&gt;&lt;/FQL&gt;&lt;FQL&gt;&lt;Q&gt;US3848021040^FESG_RATING(NOW,NOW,,"ABS")&lt;/Q&gt;&lt;R&gt;1&lt;/R&gt;&lt;C&gt;1&lt;/C&gt;&lt;D xsi:type="xsd:double"&gt;2.8&lt;/D&gt;&lt;/FQL&gt;&lt;FQL&gt;&lt;Q&gt;US3848021040^FESG_DATE(NOW,NOW,,"DATE")&lt;/Q&gt;&lt;R&gt;1&lt;/R&gt;&lt;C&gt;1&lt;/C&gt;&lt;D xsi:type="xsd:string"&gt;06/21/2021&lt;/D&gt;&lt;/FQL&gt;&lt;FQL&gt;&lt;Q&gt;JP3951600000^FESG_RATING(NOW,NOW,,"ABS")&lt;/Q&gt;&lt;R&gt;1&lt;/R&gt;&lt;C&gt;1&lt;/C&gt;&lt;D xsi:type="xsd:double"&gt;3.9&lt;/D&gt;&lt;/FQL&gt;&lt;FQL&gt;&lt;Q&gt;JP3951600000^FESG_DATE(NOW,NOW,,"DATE")&lt;/Q&gt;&lt;R&gt;1&lt;/R&gt;&lt;C&gt;1&lt;/C&gt;&lt;D xsi:type="xsd:string"&gt;06/21/2021&lt;/D&gt;&lt;/FQL&gt;&lt;FQL&gt;&lt;Q&gt;SE0000148884^FESG_RATING(NOW,NOW,,"ABS")&lt;/Q&gt;&lt;R&gt;1&lt;/R&gt;&lt;C&gt;1&lt;/C&gt;&lt;D xsi:type="xsd:double"&gt;3.9&lt;/D&gt;&lt;/FQL&gt;&lt;FQL&gt;&lt;Q&gt;SE0000148884^FESG_DATE(NOW,NOW,,"DATE")&lt;/Q&gt;&lt;R&gt;1&lt;/R&gt;&lt;C&gt;1&lt;/C&gt;&lt;D xsi:type="xsd:string"&gt;06/21/2021&lt;/D&gt;&lt;/FQL&gt;&lt;FQL&gt;&lt;Q&gt;JP3505000004^FESG_RATING(NOW,NOW,,"ABS")&lt;/Q&gt;&lt;R&gt;1&lt;/R&gt;&lt;C&gt;1&lt;/C&gt;&lt;D xsi:type="xsd:double"&gt;3.6&lt;/D&gt;&lt;/FQL&gt;&lt;FQL&gt;&lt;Q&gt;JP3505000004^FESG_DATE(NOW,NOW,,"DATE")&lt;/Q&gt;&lt;R&gt;1&lt;/R&gt;&lt;C&gt;1&lt;/C&gt;&lt;D xsi:type="xsd:string"&gt;06/21/2021&lt;/D&gt;&lt;/FQL&gt;&lt;FQL&gt;&lt;Q&gt;US4932671088^FESG_RATING(NOW,NOW,,"ABS")&lt;/Q&gt;&lt;R&gt;1&lt;/R&gt;&lt;C&gt;1&lt;/C&gt;&lt;D xsi:type="xsd:double"&gt;2.9&lt;/D&gt;&lt;/FQL&gt;&lt;FQL&gt;&lt;Q&gt;US4932671088^FESG_DATE(NOW,NOW,,"DATE")&lt;/Q&gt;&lt;R&gt;1&lt;/R&gt;&lt;C&gt;1&lt;/C&gt;&lt;D xsi:type="xsd:string"&gt;06/21/2021&lt;/D&gt;&lt;/FQL&gt;&lt;FQL&gt;&lt;Q&gt;JP3200450009^FESG_RATING(NOW,NOW,,"ABS")&lt;/Q&gt;&lt;R&gt;1&lt;/R&gt;&lt;C&gt;1&lt;/C&gt;&lt;D xsi:type="xsd:double"&gt;2.1&lt;/D&gt;&lt;/FQL&gt;&lt;FQL&gt;&lt;Q&gt;JP3200450009^FESG_DATE(NOW,NOW,,"DATE")&lt;/Q&gt;&lt;R&gt;1&lt;/R&gt;&lt;C&gt;1&lt;/C&gt;&lt;D xsi:type="xsd:string"&gt;06/21/2021&lt;/D&gt;&lt;/FQL&gt;&lt;FQL&gt;&lt;Q&gt;GB0004544929^FESG_RATING(NOW,NOW,,"ABS")&lt;/Q&gt;&lt;R&gt;1&lt;/R&gt;&lt;C&gt;1&lt;/C&gt;&lt;D xsi:type="xsd:double"&gt;3.8&lt;/D&gt;&lt;/FQL&gt;&lt;FQL&gt;&lt;Q&gt;GB0004544929^FESG_DATE(NOW,NOW,,"DATE")&lt;/Q&gt;&lt;R&gt;1&lt;/R&gt;&lt;C&gt;1&lt;/C&gt;&lt;D xsi:type="xsd:string"&gt;06/21/2021&lt;/D&gt;&lt;/FQL&gt;&lt;FQL&gt;&lt;Q&gt;US8962391004^FESG_RATING(NOW,NOW,,"ABS")&lt;/Q&gt;&lt;R&gt;1&lt;/R&gt;&lt;C&gt;1&lt;/C&gt;&lt;D xsi:type="xsd:double"&gt;2.9&lt;/D&gt;&lt;/FQL&gt;&lt;FQL&gt;&lt;Q&gt;US8962391004^FESG_DATE(NOW,NOW,,"DATE")&lt;/Q&gt;&lt;R&gt;1&lt;/R&gt;&lt;C&gt;1&lt;/C&gt;&lt;D xsi:type="xsd:string"&gt;06/21/2021&lt;/D&gt;&lt;/FQL&gt;&lt;FQL&gt;&lt;Q&gt;US55261F1049^FESG_RATING(NOW,NOW,,"ABS")&lt;/Q&gt;&lt;R&gt;1&lt;/R&gt;&lt;C&gt;1&lt;/C&gt;&lt;D xsi:type="xsd:double"&gt;2.5&lt;/D&gt;&lt;/FQL&gt;&lt;FQL&gt;&lt;Q&gt;US55261F1049^FESG_DATE(NOW,NOW,,"DATE")&lt;/Q&gt;&lt;R&gt;1&lt;/R&gt;&lt;C&gt;1&lt;/C&gt;&lt;D xsi:type="xsd:string"&gt;06/21/2021&lt;/D&gt;&lt;/FQL&gt;&lt;FQL&gt;&lt;Q&gt;US70432V1026^FESG_RATING(NOW,NOW,,"ABS")&lt;/Q&gt;&lt;R&gt;1&lt;/R&gt;&lt;C&gt;1&lt;/C&gt;&lt;D xsi:type="xsd:double"&gt;2.3&lt;/D&gt;&lt;/FQL&gt;&lt;FQL&gt;&lt;Q&gt;US70432V1026^FESG_DATE(NOW,NOW,,"DATE")&lt;/Q&gt;&lt;R&gt;1&lt;/R&gt;&lt;C&gt;1&lt;/C&gt;&lt;D xsi:type="xsd:string"&gt;06/21/2021&lt;/D&gt;&lt;/FQL&gt;&lt;FQL&gt;&lt;Q&gt;IE0004906560^FESG_RATING(NOW,NOW,,"ABS")&lt;/Q&gt;&lt;R&gt;1&lt;/R&gt;&lt;C&gt;1&lt;/C&gt;&lt;D xsi:type="xsd:double"&gt;3.5&lt;/D&gt;&lt;/FQL&gt;&lt;FQL&gt;&lt;Q&gt;IE0004906560^FESG_DATE(NOW,NOW,,"DATE")&lt;/Q&gt;&lt;R&gt;1&lt;/R&gt;&lt;C&gt;1&lt;/C&gt;&lt;D xsi:type="xsd:string"&gt;06/21/2021&lt;/D&gt;&lt;/FQL&gt;&lt;FQL&gt;&lt;Q&gt;US8793691069^FESG_RATING(NOW,NOW,,"ABS")&lt;/Q&gt;&lt;R&gt;1&lt;/R&gt;&lt;C&gt;1&lt;/C&gt;&lt;D xsi:type="xsd:double"&gt;2.3&lt;/D&gt;&lt;/FQL&gt;&lt;FQL&gt;&lt;Q&gt;US8793691069^FESG_DATE(NOW,NOW,,"DATE")&lt;/Q&gt;&lt;R&gt;1&lt;/R&gt;&lt;C&gt;1&lt;/C&gt;&lt;D xsi:type="xsd:string"&gt;06/21/2021&lt;/D&gt;&lt;/FQL&gt;&lt;FQL&gt;&lt;Q&gt;US42809H1077^FESG_RATING(NOW,NOW,,"ABS")&lt;/Q&gt;&lt;R&gt;1&lt;/R&gt;&lt;C&gt;1&lt;/C&gt;&lt;D xsi:type="xsd:double"&gt;3.6&lt;/D&gt;&lt;/FQL&gt;&lt;FQL&gt;&lt;Q&gt;US42809H1077^FESG_DATE(NOW,NOW,,"DATE")&lt;/Q&gt;&lt;R&gt;1&lt;/R&gt;&lt;C&gt;1&lt;/C&gt;&lt;D xsi:type="xsd:string"&gt;06/21/2021&lt;/D&gt;&lt;/FQL&gt;&lt;FQL&gt;&lt;Q&gt;FI0009005987^FESG_RATING(NOW,NOW,,"ABS")&lt;/Q&gt;&lt;R&gt;1&lt;/R&gt;&lt;C&gt;1&lt;/C&gt;&lt;D xsi:type="xsd:double"&gt;3.9&lt;/D&gt;&lt;/FQL&gt;&lt;FQL&gt;&lt;Q&gt;FI0009005987^FESG_DATE(NOW,NOW,,"DATE")&lt;/Q&gt;&lt;R&gt;1&lt;/R&gt;&lt;C&gt;1&lt;/C&gt;&lt;D xsi:type="xsd:string"&gt;06/21/2021&lt;/D&gt;&lt;/FQL&gt;&lt;FQL&gt;&lt;Q&gt;US4364401012^FESG_RATING(NOW,NOW,,"ABS")&lt;/Q&gt;&lt;R&gt;1&lt;/R&gt;&lt;C&gt;1&lt;/C&gt;&lt;D xsi:type="xsd:double"&gt;2.6&lt;/D&gt;&lt;/FQL&gt;&lt;FQL&gt;&lt;Q&gt;US4364401012^FESG_DATE(NOW,NOW,,"DATE")&lt;/Q&gt;&lt;R&gt;1&lt;/R&gt;&lt;C&gt;1&lt;/C&gt;&lt;D xsi:type="xsd:string"&gt;06/21/2021&lt;/D&gt;&lt;/FQL&gt;&lt;FQL&gt;&lt;Q&gt;INE018A01030^FESG_RATING(NOW,NOW,,"ABS")&lt;/Q&gt;&lt;R&gt;1&lt;/R&gt;&lt;C&gt;1&lt;/C&gt;&lt;D xsi:type="xsd:double"&gt;3.3&lt;/D&gt;&lt;/FQL&gt;&lt;FQL&gt;&lt;Q&gt;INE018A01030^FESG_DATE(NOW,NOW,,"DATE")&lt;/Q&gt;&lt;R&gt;1&lt;/R&gt;&lt;C&gt;1&lt;/C&gt;&lt;D xsi:type="xsd:string"&gt;06/21/2021&lt;/D&gt;&lt;/FQL&gt;&lt;FQL&gt;&lt;Q&gt;SE0009922164^FESG_RATING(NOW,NOW,,"ABS")&lt;/Q&gt;&lt;R&gt;1&lt;/R&gt;&lt;C&gt;1&lt;/C&gt;&lt;D xsi:type="xsd:double"&gt;4.4&lt;/D&gt;&lt;/FQL&gt;&lt;FQL&gt;&lt;Q&gt;SE0009922164^FESG_DATE(NOW,NOW,,"DATE")&lt;/Q&gt;&lt;R&gt;1&lt;/R&gt;&lt;C&gt;1&lt;/C&gt;&lt;D xsi:type="xsd:string"&gt;06/21/2021&lt;/D&gt;&lt;/FQL&gt;&lt;FQL&gt;&lt;Q&gt;JP3476480003^FESG_RATING(NOW,NOW,,"ABS")&lt;/Q&gt;&lt;R&gt;1&lt;/R&gt;&lt;C&gt;1&lt;/C&gt;&lt;D xsi:type="xsd:double"&gt;3.2&lt;/D&gt;&lt;/FQL&gt;&lt;FQL&gt;&lt;Q&gt;JP3476480003^FESG_DATE(NOW,NOW,,"DATE")&lt;/Q&gt;&lt;R&gt;1&lt;/R&gt;&lt;C&gt;1&lt;/C&gt;&lt;D xsi:type="xsd:string"&gt;06/21/2021&lt;/D&gt;&lt;/FQL&gt;&lt;FQL&gt;&lt;Q&gt;NO0010031479^FESG_RATING(NOW,NOW,,"ABS")&lt;/Q&gt;&lt;R&gt;1&lt;/R&gt;&lt;C&gt;1&lt;/C&gt;&lt;D xsi:type="xsd:double"&gt;4&lt;/D&gt;&lt;/FQL&gt;&lt;FQL&gt;&lt;Q&gt;NO0010031479^FESG_DATE(NOW,NOW,,"DATE")&lt;/Q&gt;&lt;R&gt;1&lt;/R&gt;&lt;C&gt;1&lt;/C&gt;&lt;D xsi:type="xsd:string"&gt;06/21/2021&lt;/D&gt;&lt;/FQL&gt;&lt;FQL&gt;&lt;Q&gt;US25809K1051^FESG_RATING(NOW,NOW,,"ABS")&lt;/Q&gt;&lt;R&gt;0&lt;/R&gt;&lt;C&gt;0&lt;/C&gt;&lt;/FQL&gt;&lt;FQL&gt;&lt;Q&gt;US25809K1051^FESG_DATE(NOW,NOW,,"DATE")&lt;/Q&gt;&lt;R&gt;1&lt;/R&gt;&lt;C&gt;1&lt;/C&gt;&lt;D xsi:type="xsd:string"&gt;06/21/2021&lt;/D&gt;&lt;/FQL&gt;&lt;FQL&gt;&lt;Q&gt;BE0003565737^FESG_RATING(NOW,NOW,,"ABS")&lt;/Q&gt;&lt;R&gt;1&lt;/R&gt;&lt;C&gt;1&lt;/C&gt;&lt;D xsi:type="xsd:double"&gt;4.2&lt;/D&gt;&lt;/FQL&gt;&lt;FQL&gt;&lt;Q&gt;BE0003565737^FESG_DATE(NOW,NOW,,"DATE")&lt;/Q&gt;&lt;R&gt;1&lt;/R&gt;&lt;C&gt;1&lt;/C&gt;&lt;D xsi:type="xsd:string"&gt;06/21/2021&lt;/D&gt;&lt;/FQL&gt;&lt;FQL&gt;&lt;Q&gt;US4062161017^FESG_RATING(NOW,NOW,,"ABS")&lt;/Q&gt;&lt;R&gt;1&lt;/R&gt;&lt;C&gt;1&lt;/C&gt;&lt;D xsi:type="xsd:double"&gt;2.9&lt;/D&gt;&lt;/FQL&gt;&lt;FQL&gt;&lt;Q&gt;US4062161017^FESG_DATE(NOW,NOW,,"DATE")&lt;/Q&gt;&lt;R&gt;1&lt;/R&gt;&lt;C&gt;1&lt;/C&gt;&lt;D xsi:type="xsd:string"&gt;06/21/2021&lt;/D&gt;&lt;/FQL&gt;&lt;FQL&gt;&lt;Q&gt;AU000000APT1^FESG_RATING(NOW,NOW,,"ABS")&lt;/Q&gt;&lt;R&gt;1&lt;/R&gt;&lt;C&gt;1&lt;/C&gt;&lt;D xsi:type="xsd:double"&gt;2.6&lt;/D&gt;&lt;/FQL&gt;&lt;FQL&gt;&lt;Q&gt;AU000000APT1^FESG_DATE(NOW,NOW,,"DATE")&lt;/Q&gt;&lt;R&gt;1&lt;/R&gt;&lt;C&gt;1&lt;/C&gt;&lt;D xsi:type="xsd:string"&gt;06/21/2021&lt;/D&gt;&lt;/FQL&gt;&lt;FQL&gt;&lt;Q&gt;HK0823032773^FESG_RATING(NOW,NOW,,"ABS")&lt;/Q&gt;&lt;R&gt;1&lt;/R&gt;&lt;C&gt;1&lt;/C&gt;&lt;D xsi:type="xsd:double"&gt;2.3&lt;/D&gt;&lt;/FQL&gt;&lt;FQL&gt;&lt;Q&gt;HK0823032773^FESG_DATE(NOW,NOW,,"DATE")&lt;/Q&gt;&lt;R&gt;1&lt;/R&gt;&lt;C&gt;1&lt;/C&gt;&lt;D xsi:type="xsd:string"&gt;06/21/2021&lt;/D&gt;&lt;/FQL&gt;&lt;FQL&gt;&lt;Q&gt;US98419M1009^FESG_RATING(NOW,NOW,,"ABS")&lt;/Q&gt;&lt;R&gt;1&lt;/R&gt;&lt;C&gt;1&lt;/C&gt;&lt;D xsi:type="xsd:double"&gt;4&lt;/D&gt;&lt;/FQL&gt;&lt;FQL&gt;&lt;Q&gt;US98419M1009^FESG_DATE(NOW,NOW,,"DATE")&lt;/Q&gt;&lt;R&gt;1&lt;/R&gt;&lt;C&gt;1&lt;/C&gt;&lt;D xsi:type="xsd:string"&gt;06/21/2021&lt;/D&gt;&lt;/FQL&gt;&lt;FQL&gt;&lt;Q&gt;FR0000045072^FESG_RATING(NOW,NOW,,"ABS")&lt;/Q&gt;&lt;R&gt;1&lt;/R&gt;&lt;C&gt;1&lt;/C&gt;&lt;D xsi:type="xsd:double"&gt;3.9&lt;/D&gt;&lt;/FQL&gt;&lt;FQL&gt;&lt;Q&gt;FR0000045072^FESG_DATE(NOW,NOW,,"DATE")&lt;/Q&gt;&lt;R&gt;1&lt;/R&gt;&lt;C&gt;1&lt;/C&gt;&lt;D xsi:type="xsd:string"&gt;06/21/2021&lt;/D&gt;&lt;/FQL&gt;&lt;FQL&gt;&lt;Q&gt;US57060D1081^FESG_RATING(NOW,NOW,,"ABS")&lt;/Q&gt;&lt;R&gt;1&lt;/R&gt;&lt;C&gt;1&lt;/C&gt;&lt;D xsi:type="xsd:double"&gt;2.4&lt;/D&gt;&lt;/FQL&gt;&lt;FQL&gt;&lt;Q&gt;US57060D1081^FESG_DATE(NOW,NOW,,"DATE")&lt;/Q&gt;&lt;R&gt;1&lt;/R&gt;&lt;C&gt;1&lt;/C&gt;&lt;D xsi:type="xsd:string"&gt;06/21/2021&lt;/D&gt;&lt;/FQL&gt;&lt;FQL&gt;&lt;Q&gt;JP3351100007^FESG_RATING(NOW,NOW,,"ABS")&lt;/Q&gt;&lt;R&gt;1&lt;/R&gt;&lt;C&gt;1&lt;/C&gt;&lt;D xsi:type="xsd:double"&gt;3.4&lt;/D&gt;&lt;/FQL&gt;&lt;FQL&gt;&lt;Q&gt;JP3351100007^FESG_DATE(NOW,NOW,,"DATE")&lt;/Q&gt;&lt;R&gt;1&lt;/R&gt;&lt;C&gt;1&lt;/C&gt;&lt;D xsi:type="xsd:string"&gt;06/21/2021&lt;/D&gt;&lt;/FQL&gt;&lt;FQL&gt;&lt;Q&gt;US2166484020^FESG_RATING(NOW,NOW,,"ABS")&lt;/Q&gt;&lt;R&gt;1&lt;/R&gt;&lt;C&gt;1&lt;/C&gt;&lt;D xsi:type="xsd:double"&gt;1.7&lt;/D&gt;&lt;/FQL&gt;&lt;FQL&gt;&lt;Q&gt;US2166484020^FESG_DATE(NOW,NOW,,"DATE")&lt;/Q&gt;&lt;R&gt;1&lt;/R&gt;&lt;C&gt;1&lt;/C&gt;&lt;D xsi:type="xsd:string"&gt;06/21/2021&lt;/D&gt;&lt;/FQL&gt;&lt;FQL&gt;&lt;Q&gt;US1746101054^FESG_RATING(NOW,NOW,,"ABS")&lt;/Q&gt;&lt;R&gt;1&lt;/R&gt;&lt;C&gt;1&lt;/C&gt;&lt;D xsi:type="xsd:double"&gt;2.7&lt;/D&gt;&lt;/FQL&gt;&lt;FQL&gt;&lt;Q&gt;US1746101054^FESG_DATE(NOW,NOW,,"DATE")&lt;/Q&gt;&lt;R&gt;1&lt;/R&gt;&lt;C&gt;1&lt;/C&gt;&lt;D xsi:type="xsd:string"&gt;06/21/2021&lt;/D&gt;&lt;/FQL&gt;&lt;FQL&gt;&lt;Q&gt;US3379321074^FESG_RATING(NOW,NOW,,"ABS")&lt;/Q&gt;&lt;R&gt;1&lt;/R&gt;&lt;C&gt;1&lt;/C&gt;&lt;D xsi:type="xsd:double"&gt;3&lt;/D&gt;&lt;/FQL&gt;&lt;FQL&gt;&lt;Q&gt;US3379321074^FESG_DATE(NOW,NOW,,"DATE")&lt;/Q&gt;&lt;R&gt;1&lt;/R&gt;&lt;C&gt;1&lt;/C&gt;&lt;D xsi:type="xsd:string"&gt;06/21/2021&lt;/D&gt;&lt;/FQL&gt;&lt;FQL&gt;&lt;Q&gt;GB0030913577^FESG_RATING(NOW,NOW,,"ABS")&lt;/Q&gt;&lt;R&gt;1&lt;/R&gt;&lt;C&gt;1&lt;/C&gt;&lt;D xsi:type="xsd:double"&gt;4&lt;/D&gt;&lt;/FQL&gt;&lt;FQL&gt;&lt;Q&gt;GB0030913577^FESG_DATE(NOW,NOW,,"DATE")&lt;/Q&gt;&lt;R&gt;1&lt;/R&gt;&lt;C&gt;1&lt;/C&gt;&lt;D xsi:type="xsd:string"&gt;06/21/2021&lt;/D&gt;&lt;/FQL&gt;&lt;FQL&gt;&lt;Q&gt;CA12532H1047^FESG_RATING(NOW,NOW,,"ABS")&lt;/Q&gt;&lt;R&gt;0&lt;/R&gt;&lt;C&gt;0&lt;/C&gt;&lt;/FQL&gt;&lt;FQL&gt;&lt;Q&gt;CA12532H1047^FESG_DATE(NOW,NOW,,"DATE")&lt;/Q&gt;&lt;R&gt;0&lt;/R&gt;&lt;C&gt;0&lt;/C&gt;&lt;/FQL&gt;&lt;FQL&gt;&lt;Q&gt;TW0001301000^FESG_RATING(NOW,NOW,,"ABS")&lt;/Q&gt;&lt;R&gt;1&lt;/R&gt;&lt;C&gt;1&lt;/C&gt;&lt;D xsi:type="xsd:double"&gt;3.9&lt;/D&gt;&lt;/FQL&gt;&lt;FQL&gt;&lt;Q&gt;TW0001301000^FESG_DATE(NOW,NOW,,"DATE")&lt;/Q&gt;&lt;R&gt;1&lt;/R&gt;&lt;C&gt;1&lt;/C&gt;&lt;D xsi:type="xsd:string"&gt;06/21/2021&lt;/D&gt;&lt;/FQL&gt;&lt;FQL&gt;&lt;Q&gt;INE296A01024^FESG_RATING(NOW,NOW,,"ABS")&lt;/Q&gt;&lt;R&gt;1&lt;/R&gt;&lt;C&gt;1&lt;/C&gt;&lt;D xsi:type="xsd:double"&gt;2.6&lt;/D&gt;&lt;/FQL&gt;&lt;FQL&gt;&lt;Q&gt;INE296A01024^FESG_DATE(NOW,NOW,,"DATE")&lt;/Q&gt;&lt;R&gt;1&lt;/R&gt;&lt;C&gt;1&lt;/C&gt;&lt;D xsi:type="xsd:string"&gt;06/21/2021&lt;/D&gt;&lt;/FQL&gt;&lt;FQL&gt;&lt;Q&gt;US1468691027^FESG_RATING(NOW,NOW,,"ABS")&lt;/Q&gt;&lt;R&gt;1&lt;/R&gt;&lt;C&gt;1&lt;/C&gt;&lt;D xsi:type="xsd:double"&gt;1.8&lt;/D&gt;&lt;/FQL&gt;&lt;FQL&gt;&lt;Q&gt;US1468691027^FESG_DATE(NOW,NOW,,"DATE")&lt;/Q&gt;&lt;R&gt;1&lt;/R&gt;&lt;C&gt;1&lt;/C&gt;&lt;D xsi:type="xsd:string"&gt;06/21/2021&lt;/D&gt;&lt;/FQL&gt;&lt;FQL&gt;&lt;Q&gt;US2371941053^FESG_RATING(NOW,NOW,,"ABS")&lt;/Q&gt;&lt;R&gt;1&lt;/R&gt;&lt;C&gt;1&lt;/C&gt;&lt;D xsi:type="xsd:double"&gt;2.1&lt;/D&gt;&lt;/FQL&gt;&lt;FQL&gt;&lt;Q&gt;US2371941053^FESG_DATE(NOW,NOW,,"DATE")&lt;/Q&gt;&lt;R&gt;1&lt;/R&gt;&lt;C&gt;1&lt;/C&gt;&lt;D xsi:type="xsd:string"&gt;06/21/2021&lt;/D&gt;&lt;/FQL&gt;&lt;FQL&gt;&lt;Q&gt;US81181C1045^FESG_RATING(NOW,NOW,,"ABS")&lt;/Q&gt;&lt;R&gt;1&lt;/R&gt;&lt;C&gt;1&lt;/C&gt;&lt;D xsi:type="xsd:double"&gt;2.3&lt;/D&gt;&lt;/FQL&gt;&lt;FQL&gt;&lt;Q&gt;US81181C1045^FESG_DATE(NOW,NOW,,"DATE")&lt;/Q&gt;&lt;R&gt;1&lt;/R&gt;&lt;C&gt;1&lt;/C&gt;&lt;D xsi:type="xsd:string"&gt;06/21/2021&lt;/D&gt;&lt;/FQL&gt;&lt;FQL&gt;&lt;Q&gt;KYG1146Y1017^FESG_RATING(NOW,NOW,,"ABS")&lt;/Q&gt;&lt;R&gt;0&lt;/R&gt;&lt;C&gt;0&lt;/C&gt;&lt;/FQL&gt;&lt;FQL&gt;&lt;Q&gt;KYG1146Y1017^FESG_DATE(NOW,NOW,,"DATE")&lt;/Q&gt;&lt;R&gt;1&lt;/R&gt;&lt;C&gt;1&lt;/C&gt;&lt;D xsi:type="xsd:string"&gt;06/21/2021&lt;/D&gt;&lt;/FQL&gt;&lt;FQL&gt;&lt;Q&gt;JP3421800008^FESG_RATING(NOW,NOW,,"ABS"</t>
        </r>
      </text>
    </comment>
    <comment ref="A92" authorId="0" shapeId="0" xr:uid="{71BEAB36-0655-406F-A2FA-1D2B4AB36F8F}">
      <text>
        <r>
          <rPr>
            <b/>
            <sz val="9"/>
            <color indexed="81"/>
            <rFont val="Tahoma"/>
            <family val="2"/>
          </rPr>
          <t>)&lt;/Q&gt;&lt;R&gt;1&lt;/R&gt;&lt;C&gt;1&lt;/C&gt;&lt;D xsi:type="xsd:double"&gt;3.7&lt;/D&gt;&lt;/FQL&gt;&lt;FQL&gt;&lt;Q&gt;JP3421800008^FESG_DATE(NOW,NOW,,"DATE")&lt;/Q&gt;&lt;R&gt;1&lt;/R&gt;&lt;C&gt;1&lt;/C&gt;&lt;D xsi:type="xsd:string"&gt;06/21/2021&lt;/D&gt;&lt;/FQL&gt;&lt;FQL&gt;&lt;Q&gt;US2058871029^FESG_RATING(NOW,NOW,,"ABS")&lt;/Q&gt;&lt;R&gt;1&lt;/R&gt;&lt;C&gt;1&lt;/C&gt;&lt;D xsi:type="xsd:double"&gt;3.6&lt;/D&gt;&lt;/FQL&gt;&lt;FQL&gt;&lt;Q&gt;US2058871029^FESG_DATE(NOW,NOW,,"DATE")&lt;/Q&gt;&lt;R&gt;1&lt;/R&gt;&lt;C&gt;1&lt;/C&gt;&lt;D xsi:type="xsd:string"&gt;06/21/2021&lt;/D&gt;&lt;/FQL&gt;&lt;FQL&gt;&lt;Q&gt;US22266L1061^FESG_RATING(NOW,NOW,,"ABS")&lt;/Q&gt;&lt;R&gt;1&lt;/R&gt;&lt;C&gt;1&lt;/C&gt;&lt;D xsi:type="xsd:double"&gt;2.3&lt;/D&gt;&lt;/FQL&gt;&lt;FQL&gt;&lt;Q&gt;US22266L1061^FESG_DATE(NOW,NOW,,"DATE")&lt;/Q&gt;&lt;R&gt;1&lt;/R&gt;&lt;C&gt;1&lt;/C&gt;&lt;D xsi:type="xsd:string"&gt;06/21/2021&lt;/D&gt;&lt;/FQL&gt;&lt;FQL&gt;&lt;Q&gt;DE0005785604^FESG_RATING(NOW,NOW,,"ABS")&lt;/Q&gt;&lt;R&gt;1&lt;/R&gt;&lt;C&gt;1&lt;/C&gt;&lt;D xsi:type="xsd:double"&gt;2.5&lt;/D&gt;&lt;/FQL&gt;&lt;FQL&gt;&lt;Q&gt;DE0005785604^FESG_DATE(NOW,NOW,,"DATE")&lt;/Q&gt;&lt;R&gt;1&lt;/R&gt;&lt;C&gt;1&lt;/C&gt;&lt;D xsi:type="xsd:string"&gt;06/21/2021&lt;/D&gt;&lt;/FQL&gt;&lt;FQL&gt;&lt;Q&gt;US45687V1061^FESG_RATING(NOW,NOW,,"ABS")&lt;/Q&gt;&lt;R&gt;1&lt;/R&gt;&lt;C&gt;1&lt;/C&gt;&lt;D xsi:type="xsd:double"&gt;2.7&lt;/D&gt;&lt;/FQL&gt;&lt;FQL&gt;&lt;Q&gt;US45687V1061^FESG_DATE(NOW,NOW,,"DATE")&lt;/Q&gt;&lt;R&gt;1&lt;/R&gt;&lt;C&gt;1&lt;/C&gt;&lt;D xsi:type="xsd:string"&gt;06/21/2021&lt;/D&gt;&lt;/FQL&gt;&lt;FQL&gt;&lt;Q&gt;TH0646010Z00^FESG_RATING(NOW,NOW,,"ABS")&lt;/Q&gt;&lt;R&gt;1&lt;/R&gt;&lt;C&gt;1&lt;/C&gt;&lt;D xsi:type="xsd:double"&gt;3.9&lt;/D&gt;&lt;/FQL&gt;&lt;FQL&gt;&lt;Q&gt;TH0646010Z00^FESG_DATE(NOW,NOW,,"DATE")&lt;/Q&gt;&lt;R&gt;1&lt;/R&gt;&lt;C&gt;1&lt;/C&gt;&lt;D xsi:type="xsd:string"&gt;06/21/2021&lt;/D&gt;&lt;/FQL&gt;&lt;FQL&gt;&lt;Q&gt;JE00BJ1F3079^FESG_RATING(NOW,NOW,,"ABS")&lt;/Q&gt;&lt;R&gt;0&lt;/R&gt;&lt;C&gt;0&lt;/C&gt;&lt;/FQL&gt;&lt;FQL&gt;&lt;Q&gt;JE00BJ1F3079^FESG_DATE(NOW,NOW,,"DATE")&lt;/Q&gt;&lt;R&gt;1&lt;/R&gt;&lt;C&gt;1&lt;/C&gt;&lt;D xsi:type="xsd:string"&gt;06/21/2021&lt;/D&gt;&lt;/FQL&gt;&lt;FQL&gt;&lt;Q&gt;CH0025751329^FESG_RATING(NOW,NOW,,"ABS")&lt;/Q&gt;&lt;R&gt;1&lt;/R&gt;&lt;C&gt;1&lt;/C&gt;&lt;D xsi:type="xsd:double"&gt;3.7&lt;/D&gt;&lt;/FQL&gt;&lt;FQL&gt;&lt;Q&gt;CH0025751329^FESG_DATE(NOW,NOW,,"DATE")&lt;/Q&gt;&lt;R&gt;1&lt;/R&gt;&lt;C&gt;1&lt;/C&gt;&lt;D xsi:type="xsd:string"&gt;06/21/2021&lt;/D&gt;&lt;/FQL&gt;&lt;FQL&gt;&lt;Q&gt;GB0004082847^FESG_RATING(NOW,NOW,,"ABS")&lt;/Q&gt;&lt;R&gt;1&lt;/R&gt;&lt;C&gt;1&lt;/C&gt;&lt;D xsi:type="xsd:double"&gt;3.8&lt;/D&gt;&lt;/FQL&gt;&lt;FQL&gt;&lt;Q&gt;GB0004082847^FESG_DATE(NOW,NOW,,"DATE")&lt;/Q&gt;&lt;R&gt;1&lt;/R&gt;&lt;C&gt;1&lt;/C&gt;&lt;D xsi:type="xsd:string"&gt;06/21/2021&lt;/D&gt;&lt;/FQL&gt;&lt;FQL&gt;&lt;Q&gt;US3021301094^FESG_RATING(NOW,NOW,,"ABS")&lt;/Q&gt;&lt;R&gt;1&lt;/R&gt;&lt;C&gt;1&lt;/C&gt;&lt;D xsi:type="xsd:double"&gt;2.2&lt;/D&gt;&lt;/FQL&gt;&lt;FQL&gt;&lt;Q&gt;US3021301094^FESG_DATE(NOW,NOW,,"DATE")&lt;/Q&gt;&lt;R&gt;1&lt;/R&gt;&lt;C&gt;1&lt;/C&gt;&lt;D xsi:type="xsd:string"&gt;06/21/2021&lt;/D&gt;&lt;/FQL&gt;&lt;FQL&gt;&lt;Q&gt;IE00B58JVZ52^FESG_RATING(NOW,NOW,,"ABS")&lt;/Q&gt;&lt;R&gt;1&lt;/R&gt;&lt;C&gt;1&lt;/C&gt;&lt;D xsi:type="xsd:double"&gt;4.2&lt;/D&gt;&lt;/FQL&gt;&lt;FQL&gt;&lt;Q&gt;IE00B58JVZ52^FESG_DATE(NOW,NOW,,"DATE")&lt;/Q&gt;&lt;R&gt;1&lt;/R&gt;&lt;C&gt;1&lt;/C&gt;&lt;D xsi:type="xsd:string"&gt;06/21/2021&lt;/D&gt;&lt;/FQL&gt;&lt;FQL&gt;&lt;Q&gt;JP3756100008^FESG_RATING(NOW,NOW,,"ABS")&lt;/Q&gt;&lt;R&gt;1&lt;/R&gt;&lt;C&gt;1&lt;/C&gt;&lt;D xsi:type="xsd:double"&gt;0.7&lt;/D&gt;&lt;/FQL&gt;&lt;FQL&gt;&lt;Q&gt;JP3756100008^FESG_DATE(NOW,NOW,,"DATE")&lt;/Q&gt;&lt;R&gt;1&lt;/R&gt;&lt;C&gt;1&lt;/C&gt;&lt;D xsi:type="xsd:string"&gt;06/21/2021&lt;/D&gt;&lt;/FQL&gt;&lt;FQL&gt;&lt;Q&gt;JP3634600005^FESG_RATING(NOW,NOW,,"ABS")&lt;/Q&gt;&lt;R&gt;1&lt;/R&gt;&lt;C&gt;1&lt;/C&gt;&lt;D xsi:type="xsd:double"&gt;2.5&lt;/D&gt;&lt;/FQL&gt;&lt;FQL&gt;&lt;Q&gt;JP3634600005^FESG_DATE(NOW,NOW,,"DATE")&lt;/Q&gt;&lt;R&gt;1&lt;/R&gt;&lt;C&gt;1&lt;/C&gt;&lt;D xsi:type="xsd:string"&gt;06/21/2021&lt;/D&gt;&lt;/FQL&gt;&lt;FQL&gt;&lt;Q&gt;JP3538800008^FESG_RATING(NOW,NOW,,"ABS")&lt;/Q&gt;&lt;R&gt;1&lt;/R&gt;&lt;C&gt;1&lt;/C&gt;&lt;D xsi:type="xsd:double"&gt;3.7&lt;/D&gt;&lt;/FQL&gt;&lt;FQL&gt;&lt;Q&gt;JP3538800008^FESG_DATE(NOW,NOW,,"DATE")&lt;/Q&gt;&lt;R&gt;1&lt;/R&gt;&lt;C&gt;1&lt;/C&gt;&lt;D xsi:type="xsd:string"&gt;06/21/2021&lt;/D&gt;&lt;/FQL&gt;&lt;FQL&gt;&lt;Q&gt;DK0060448595^FESG_RATING(NOW,NOW,,"ABS")&lt;/Q&gt;&lt;R&gt;1&lt;/R&gt;&lt;C&gt;1&lt;/C&gt;&lt;D xsi:type="xsd:double"&gt;2.4&lt;/D&gt;&lt;/FQL&gt;&lt;FQL&gt;&lt;Q&gt;DK0060448595^FESG_DATE(NOW,NOW,,"DATE")&lt;/Q&gt;&lt;R&gt;1&lt;/R&gt;&lt;C&gt;1&lt;/C&gt;&lt;D xsi:type="xsd:string"&gt;06/21/2021&lt;/D&gt;&lt;/FQL&gt;&lt;FQL&gt;&lt;Q&gt;US44891N1090^FESG_RATING(NOW,NOW,,"ABS")&lt;/Q&gt;&lt;R&gt;1&lt;/R&gt;&lt;C&gt;1&lt;/C&gt;&lt;D xsi:type="xsd:double"&gt;1.4&lt;/D&gt;&lt;/FQL&gt;&lt;FQL&gt;&lt;Q&gt;US44891N1090^FESG_DATE(NOW,NOW,,"DATE")&lt;/Q&gt;&lt;R&gt;1&lt;/R&gt;&lt;C&gt;1&lt;/C&gt;&lt;D xsi:type="xsd:string"&gt;06/21/2021&lt;/D&gt;&lt;/FQL&gt;&lt;FQL&gt;&lt;Q&gt;US9100471096^FESG_RATING(NOW,NOW,,"ABS")&lt;/Q&gt;&lt;R&gt;1&lt;/R&gt;&lt;C&gt;1&lt;/C&gt;&lt;D xsi:type="xsd:double"&gt;2.1&lt;/D&gt;&lt;/FQL&gt;&lt;FQL&gt;&lt;Q&gt;US9100471096^FESG_DATE(NOW,NOW,,"DATE")&lt;/Q&gt;&lt;R&gt;1&lt;/R&gt;&lt;C&gt;1&lt;/C&gt;&lt;D xsi:type="xsd:string"&gt;06/21/2021&lt;/D&gt;&lt;/FQL&gt;&lt;FQL&gt;&lt;Q&gt;ES0173516115^FESG_RATING(NOW,NOW,,"ABS")&lt;/Q&gt;&lt;R&gt;1&lt;/R&gt;&lt;C&gt;1&lt;/C&gt;&lt;D xsi:type="xsd:double"&gt;3.8&lt;/D&gt;&lt;/FQL&gt;&lt;FQL&gt;&lt;Q&gt;ES0173516115^FESG_DATE(NOW,NOW,,"DATE")&lt;/Q&gt;&lt;R&gt;1&lt;/R&gt;&lt;C&gt;1&lt;/C&gt;&lt;D xsi:type="xsd:string"&gt;06/21/2021&lt;/D&gt;&lt;/FQL&gt;&lt;FQL&gt;&lt;Q&gt;US46187W1071^FESG_RATING(NOW,NOW,,"ABS")&lt;/Q&gt;&lt;R&gt;1&lt;/R&gt;&lt;C&gt;1&lt;/C&gt;&lt;D xsi:type="xsd:double"&gt;2.2&lt;/D&gt;&lt;/FQL&gt;&lt;FQL&gt;&lt;Q&gt;US46187W1071^FESG_DATE(NOW,NOW,,"DATE")&lt;/Q&gt;&lt;R&gt;1&lt;/R&gt;&lt;C&gt;1&lt;/C&gt;&lt;D xsi:type="xsd:string"&gt;06/21/2021&lt;/D&gt;&lt;/FQL&gt;&lt;FQL&gt;&lt;Q&gt;US1488061029^FESG_RATING(NOW,NOW,,"ABS")&lt;/Q&gt;&lt;R&gt;1&lt;/R&gt;&lt;C&gt;1&lt;/C&gt;&lt;D xsi:type="xsd:double"&gt;2.9&lt;/D&gt;&lt;/FQL&gt;&lt;FQL&gt;&lt;Q&gt;US1488061029^FESG_DATE(NOW,NOW,,"DATE")&lt;/Q&gt;&lt;R&gt;1&lt;/R&gt;&lt;C&gt;1&lt;/C&gt;&lt;D xsi:type="xsd:string"&gt;06/21/2021&lt;/D&gt;&lt;/FQL&gt;&lt;FQL&gt;&lt;Q&gt;GB00B3MBS747^FESG_RATING(NOW,NOW,,"ABS")&lt;/Q&gt;&lt;R&gt;1&lt;/R&gt;&lt;C&gt;1&lt;/C&gt;&lt;D xsi:type="xsd:double"&gt;3.1&lt;/D&gt;&lt;/FQL&gt;&lt;FQL&gt;&lt;Q&gt;GB00B3MBS747^FESG_DATE(NOW,NOW,,"DATE")&lt;/Q&gt;&lt;R&gt;1&lt;/R&gt;&lt;C&gt;1&lt;/C&gt;&lt;D xsi:type="xsd:string"&gt;06/21/2021&lt;/D&gt;&lt;/FQL&gt;&lt;FQL&gt;&lt;Q&gt;JP3404600003^FESG_RATING(NOW,NOW,,"ABS")&lt;/Q&gt;&lt;R&gt;1&lt;/R&gt;&lt;C&gt;1&lt;/C&gt;&lt;D xsi:type="xsd:double"&gt;4&lt;/D&gt;&lt;/FQL&gt;&lt;FQL&gt;&lt;Q&gt;JP3404600003^FESG_DATE(NOW,NOW,,"DATE")&lt;/Q&gt;&lt;R&gt;1&lt;/R&gt;&lt;C&gt;1&lt;/C&gt;&lt;D xsi:type="xsd:string"&gt;06/21/2021&lt;/D&gt;&lt;/FQL&gt;&lt;FQL&gt;&lt;Q&gt;US00130H1059^FESG_RATING(NOW,NOW,,"ABS")&lt;/Q&gt;&lt;R&gt;1&lt;/R&gt;&lt;C&gt;1&lt;/C&gt;&lt;D xsi:type="xsd:double"&gt;3.8&lt;/D&gt;&lt;/FQL&gt;&lt;FQL&gt;&lt;Q&gt;US00130H1059^FESG_DATE(NOW,NOW,,"DATE")&lt;/Q&gt;&lt;R&gt;1&lt;/R&gt;&lt;C&gt;1&lt;/C&gt;&lt;D xsi:type="xsd:string"&gt;06/21/2021&lt;/D&gt;&lt;/FQL&gt;&lt;FQL&gt;&lt;Q&gt;US14149Y1082^FESG_RATING(NOW,NOW,,"ABS")&lt;/Q&gt;&lt;R&gt;1&lt;/R&gt;&lt;C&gt;1&lt;/C&gt;&lt;D xsi:type="xsd:double"&gt;2.6&lt;/D&gt;&lt;/FQL&gt;&lt;FQL&gt;&lt;Q&gt;US14149Y1082^FESG_DATE(NOW,NOW,,"DATE")&lt;/Q&gt;&lt;R&gt;1&lt;/R&gt;&lt;C&gt;1&lt;/C&gt;&lt;D xsi:type="xsd:string"&gt;06/21/2021&lt;/D&gt;&lt;/FQL&gt;&lt;FQL&gt;&lt;Q&gt;US72919P2020^FESG_RATING(NOW,NOW,,"ABS")&lt;/Q&gt;&lt;R&gt;0&lt;/R&gt;&lt;C&gt;0&lt;/C&gt;&lt;/FQL&gt;&lt;FQL&gt;&lt;Q&gt;US72919P2020^FESG_DATE(NOW,NOW,,"DATE")&lt;/Q&gt;&lt;R&gt;1&lt;/R&gt;&lt;C&gt;1&lt;/C&gt;&lt;D xsi:type="xsd:string"&gt;06/21/2021&lt;/D&gt;&lt;/FQL&gt;&lt;FQL&gt;&lt;Q&gt;US45337C1027^FESG_RATING(NOW,NOW,,"ABS")&lt;/Q&gt;&lt;R&gt;1&lt;/R&gt;&lt;C&gt;1&lt;/C&gt;&lt;D xsi:type="xsd:double"&gt;2.6&lt;/D&gt;&lt;/FQL&gt;&lt;FQL&gt;&lt;Q&gt;US45337C1027^FESG_DATE(NOW,NOW,,"DATE")&lt;/Q&gt;&lt;R&gt;1&lt;/R&gt;&lt;C&gt;1&lt;/C&gt;&lt;D xsi:type="xsd:string"&gt;06/21/2021&lt;/D&gt;&lt;/FQL&gt;&lt;FQL&gt;&lt;Q&gt;US2971781057^FESG_RATING(NOW,NOW,,"ABS")&lt;/Q&gt;&lt;R&gt;1&lt;/R&gt;&lt;C&gt;1&lt;/C&gt;&lt;D xsi:type="xsd:double"&gt;2.7&lt;/D&gt;&lt;/FQL&gt;&lt;FQL&gt;&lt;Q&gt;US2971781057^FESG_DATE(NOW,NOW,,"DATE")&lt;/Q&gt;&lt;R&gt;1&lt;/R&gt;&lt;C&gt;1&lt;/C&gt;&lt;D xsi:type="xsd:string"&gt;06/21/2021&lt;/D&gt;&lt;/FQL&gt;&lt;FQL&gt;&lt;Q&gt;US0404131064^FESG_RATING(NOW,NOW,,"ABS")&lt;/Q&gt;&lt;R&gt;1&lt;/R&gt;&lt;C&gt;1&lt;/C&gt;&lt;D xsi:type="xsd:double"&gt;2.5&lt;/D&gt;&lt;/FQL&gt;&lt;FQL&gt;&lt;Q&gt;US0404131064^FESG_DATE(NOW,NOW,,"DATE")&lt;/Q&gt;&lt;R&gt;1&lt;/R&gt;&lt;C&gt;1&lt;/C&gt;&lt;D xsi:type="xsd:string"&gt;06/21/2021&lt;/D&gt;&lt;/FQL&gt;&lt;FQL&gt;&lt;Q&gt;US11133T1034^FESG_RATING(NOW,NOW,,"ABS")&lt;/Q&gt;&lt;R&gt;1&lt;/R&gt;&lt;C&gt;1&lt;/C&gt;&lt;D xsi:type="xsd:double"&gt;3.3&lt;/D&gt;&lt;/FQL&gt;&lt;FQL&gt;&lt;Q&gt;US11133T1034^FESG_DATE(NOW,NOW,,"DATE")&lt;/Q&gt;&lt;R&gt;1&lt;/R&gt;&lt;C&gt;1&lt;/C&gt;&lt;D xsi:type="xsd:string"&gt;06/21/2021&lt;/D&gt;&lt;/FQL&gt;&lt;FQL&gt;&lt;Q&gt;US69331C1080^FESG_RATING(NOW,NOW,,"ABS")&lt;/Q&gt;&lt;R&gt;1&lt;/R&gt;&lt;C&gt;1&lt;/C&gt;&lt;D xsi:type="xsd:double"&gt;3.1&lt;/D&gt;&lt;/FQL&gt;&lt;FQL&gt;&lt;Q&gt;US69331C1080^FESG_DATE(NOW,NOW,,"DATE")&lt;/Q&gt;&lt;R&gt;1&lt;/R&gt;&lt;C&gt;1&lt;/C&gt;&lt;D xsi:type="xsd:string"&gt;06/21/2021&lt;/D&gt;&lt;/FQL&gt;&lt;FQL&gt;&lt;Q&gt;US9418481035^FESG_RATING(NOW,NOW,,"ABS")&lt;/Q&gt;&lt;R&gt;1&lt;/R&gt;&lt;C&gt;1&lt;/C&gt;&lt;D xsi:type="xsd:double"&gt;3&lt;/D&gt;&lt;/FQL&gt;&lt;FQL&gt;&lt;Q&gt;US9418481035^FESG_DATE(NOW,NOW,,"DATE")&lt;/Q&gt;&lt;R&gt;1&lt;/R&gt;&lt;C&gt;1&lt;/C&gt;&lt;D xsi:type="xsd:string"&gt;06/21/2021&lt;/D&gt;&lt;/FQL&gt;&lt;FQL&gt;&lt;Q&gt;AU000000WPL2^FESG_RATING(NOW,NOW,,"ABS")&lt;/Q&gt;&lt;R&gt;1&lt;/R&gt;&lt;C&gt;1&lt;/C&gt;&lt;D xsi:type="xsd:double"&gt;3.4&lt;/D&gt;&lt;/FQL&gt;&lt;FQL&gt;&lt;Q&gt;AU000000WPL2^FESG_DATE(NOW,NOW,,"DATE")&lt;/Q&gt;&lt;R&gt;1&lt;/R&gt;&lt;C&gt;1&lt;/C&gt;&lt;D xsi:type="xsd:string"&gt;06/21/2021&lt;/D&gt;&lt;/FQL&gt;&lt;FQL&gt;&lt;Q&gt;HK0002007356^FESG_RATING(NOW,NOW,,"ABS")&lt;/Q&gt;&lt;R&gt;1&lt;/R&gt;&lt;C&gt;1&lt;/C&gt;&lt;D xsi:type="xsd:double"&gt;3.4&lt;/D&gt;&lt;/FQL&gt;&lt;FQL&gt;&lt;Q&gt;HK0002007356^FESG_DATE(NOW,NOW,,"DATE")&lt;/Q&gt;&lt;R&gt;1&lt;/R&gt;&lt;C&gt;1&lt;/C&gt;&lt;D xsi:type="xsd:string"&gt;06/21/2021&lt;/D&gt;&lt;/FQL&gt;&lt;FQL&gt;&lt;Q&gt;US1258961002^FESG_RATING(NOW,NOW,,"ABS")&lt;/Q&gt;&lt;R&gt;1&lt;/R&gt;&lt;C&gt;1&lt;/C&gt;&lt;D xsi:type="xsd:double"&gt;3.3&lt;/D&gt;&lt;/FQL&gt;&lt;FQL&gt;&lt;Q&gt;US1258961002^FESG_DATE(NOW,NOW,,"DATE")&lt;/Q&gt;&lt;R&gt;1&lt;/R&gt;&lt;C&gt;1&lt;/C&gt;&lt;D xsi:type="xsd:string"&gt;06/21/2021&lt;/D&gt;&lt;/FQL&gt;&lt;FQL&gt;&lt;Q&gt;CA45823T1066^FESG_RATING(NOW,NOW,,"ABS")&lt;/Q&gt;&lt;R&gt;0&lt;/R&gt;&lt;C&gt;0&lt;/C&gt;&lt;/FQL&gt;&lt;FQL&gt;&lt;Q&gt;CA45823T1066^FESG_DATE(NOW,NOW,,"DATE")&lt;/Q&gt;&lt;R&gt;0&lt;/R&gt;&lt;C&gt;0&lt;/C&gt;&lt;/FQL&gt;&lt;FQL&gt;&lt;Q&gt;US29355A1079^FESG_RATING(NOW,NOW,,"ABS")&lt;/Q&gt;&lt;R&gt;0&lt;/R&gt;&lt;C&gt;0&lt;/C&gt;&lt;/FQL&gt;&lt;FQL&gt;&lt;Q&gt;US29355A1079^FESG_DATE(NOW,NOW,,"DATE")&lt;/Q&gt;&lt;R&gt;1&lt;/R&gt;&lt;C&gt;1&lt;/C&gt;&lt;D xsi:type="xsd:string"&gt;06/21/2021&lt;/D&gt;&lt;/FQL&gt;&lt;FQL&gt;&lt;Q&gt;JP3122400009^FESG_RATING(NOW,NOW,,"ABS")&lt;/Q&gt;&lt;R&gt;1&lt;/R&gt;&lt;C&gt;1&lt;/C&gt;&lt;D xsi:type="xsd:double"&gt;3.5&lt;/D&gt;&lt;/FQL&gt;&lt;FQL&gt;&lt;Q&gt;JP3122400009^FESG_DATE(NOW,NOW,,"DATE")&lt;/Q&gt;&lt;R&gt;1&lt;/R&gt;&lt;C&gt;1&lt;/C&gt;&lt;D xsi:type="xsd:string"&gt;06/21/2021&lt;/D&gt;&lt;/FQL&gt;&lt;FQL&gt;&lt;Q&gt;CH0002497458^FESG_RATING(NOW,NOW,,"ABS")&lt;/Q&gt;&lt;R&gt;1&lt;/R&gt;&lt;C&gt;1&lt;/C&gt;&lt;D xsi:type="xsd:double"&gt;3.6&lt;/D&gt;&lt;/FQL&gt;&lt;FQL&gt;&lt;Q&gt;CH0002497458^FESG_DATE(NOW,NOW,,"DATE")&lt;/Q&gt;&lt;R&gt;1&lt;/R&gt;&lt;C&gt;1&lt;/C&gt;&lt;D xsi:type="xsd:string"&gt;06/21/2021&lt;/D&gt;&lt;/FQL&gt;&lt;FQL&gt;&lt;Q&gt;CNE100000296^FESG_RATING(NOW,NOW,,"ABS")&lt;/Q&gt;&lt;R&gt;1&lt;/R&gt;&lt;C&gt;1&lt;/C&gt;&lt;D xsi:type="xsd:double"&gt;2.4&lt;/D&gt;&lt;/FQL&gt;&lt;FQL&gt;&lt;Q&gt;CNE100000296^FESG_DATE(NOW,NOW,,"DATE")&lt;/Q&gt;&lt;R&gt;1&lt;/R&gt;&lt;C&gt;1&lt;/C&gt;&lt;D xsi:type="xsd:string"&gt;06/21/2021&lt;/D&gt;&lt;/FQL&gt;&lt;FQL&gt;&lt;Q&gt;US55087P1049^FESG_RATING(NOW,NOW,,"ABS")&lt;/Q&gt;&lt;R&gt;1&lt;/R&gt;&lt;C&gt;1&lt;/C&gt;&lt;D xsi:type="xsd:double"&gt;3.8&lt;/D&gt;&lt;/FQL&gt;&lt;FQL&gt;&lt;Q&gt;US55087P1049^FESG_DATE(NOW,NOW,,"DATE")&lt;/Q&gt;&lt;R&gt;1&lt;/R&gt;&lt;C&gt;1&lt;/C&gt;&lt;D xsi:type="xsd:string"&gt;06/21/2021&lt;/D&gt;&lt;/FQL&gt;&lt;FQL&gt;&lt;Q&gt;US03073E1055^FESG_RATING(NOW,NOW,,"ABS")&lt;/Q&gt;&lt;R&gt;1&lt;/R&gt;&lt;C&gt;1&lt;/C&gt;&lt;D xsi:type="xsd:double"&gt;3.6&lt;/D&gt;&lt;/FQL&gt;&lt;FQL&gt;&lt;Q&gt;US03073E1055^FESG_DATE(NOW,NOW,,"DATE")&lt;/Q&gt;&lt;R&gt;1&lt;/R&gt;&lt;C&gt;1&lt;/C&gt;&lt;D xsi:type="xsd:string"&gt;06/21/2021&lt;/D&gt;&lt;/FQL&gt;&lt;FQL&gt;&lt;Q&gt;US90384S3031^FESG_RATING(NOW,NOW,,"ABS")&lt;/Q&gt;&lt;R&gt;1&lt;/R&gt;&lt;C&gt;1&lt;/C&gt;&lt;D xsi:type="xsd:double"&gt;3.2&lt;/D&gt;&lt;/FQL&gt;&lt;FQL&gt;&lt;Q&gt;US90384S3031^FESG_DATE(NOW,NOW,,"DATE")&lt;/Q&gt;&lt;R&gt;1&lt;/R&gt;&lt;C&gt;1&lt;/C&gt;&lt;D xsi:type="xsd:string"&gt;06/21/2021&lt;/D&gt;&lt;/FQL&gt;&lt;FQL&gt;&lt;Q&gt;US30225T1025^FESG_RATING(NOW,NOW,,"ABS")&lt;/Q&gt;&lt;R&gt;1&lt;/R&gt;&lt;C&gt;1&lt;/C&gt;&lt;D xsi:type="xsd:double"&gt;2.3&lt;/D&gt;&lt;/FQL&gt;&lt;FQL&gt;&lt;Q&gt;US30225T1025^FESG_DATE(NOW,NOW,,"DATE")&lt;/Q&gt;&lt;R&gt;1&lt;/R&gt;&lt;C&gt;1&lt;/C&gt;&lt;D xsi:type="xsd:string"&gt;06/21/2021&lt;/D&gt;&lt;/FQL&gt;&lt;FQL&gt;&lt;Q&gt;US62944T1051^FESG_RATING(NOW,NOW,,"ABS")&lt;/Q&gt;&lt;R&gt;1&lt;/R&gt;&lt;C&gt;1&lt;/C&gt;&lt;D xsi:type="xsd:double"&gt;1.3&lt;/D&gt;&lt;/FQL&gt;&lt;FQL&gt;&lt;Q&gt;US62944T1051^FESG_DATE(NOW,NOW,,"DATE")&lt;/Q&gt;&lt;R&gt;1&lt;/R&gt;&lt;C&gt;1&lt;/C&gt;&lt;D xsi:type="xsd:string"&gt;06/21/2021&lt;/D&gt;&lt;/FQL&gt;&lt;FQL&gt;&lt;Q&gt;TW0002412004^FESG_RATING(NOW,NOW,,"ABS")&lt;/Q&gt;&lt;R&gt;1&lt;/R&gt;&lt;C&gt;1&lt;/C&gt;&lt;D xsi:type="xsd:double"&gt;3.9&lt;/D&gt;&lt;/FQL&gt;&lt;FQL&gt;&lt;Q&gt;TW0002412004^FESG_DATE(NOW,NOW,,"DATE")&lt;/Q&gt;&lt;R&gt;1&lt;/R&gt;&lt;C&gt;1&lt;/C&gt;&lt;D xsi:type="xsd:string"&gt;06/21/2021&lt;/D&gt;&lt;/FQL&gt;&lt;FQL&gt;&lt;Q&gt;US74834L1008^FESG_RATING(NOW,NOW,,"ABS")&lt;/Q&gt;&lt;R&gt;1&lt;/R&gt;&lt;C&gt;1&lt;/C&gt;&lt;D xsi:type="xsd:double"&gt;2.6&lt;/D&gt;&lt;/FQL&gt;&lt;FQL&gt;&lt;Q&gt;US74834L1008^FESG_DATE(NOW,NOW,,"DATE")&lt;/Q&gt;&lt;R&gt;1&lt;/R&gt;&lt;C&gt;1&lt;/C&gt;&lt;D xsi:type="xsd:string"&gt;06/21/2021&lt;/D&gt;&lt;/FQL&gt;&lt;FQL&gt;&lt;Q&gt;US1773761002^FESG_RATING(NOW,NOW,,"ABS")&lt;/Q&gt;&lt;R&gt;1&lt;/R&gt;&lt;C&gt;1&lt;/C&gt;&lt;D xsi:type="xsd:double"&gt;2.5&lt;/D&gt;&lt;/FQL&gt;&lt;FQL&gt;&lt;Q&gt;US1773761002^FESG_DATE(NOW,NOW,,"DATE")&lt;/Q&gt;&lt;R&gt;1&lt;/R&gt;&lt;C&gt;1&lt;/C&gt;&lt;D xsi:type="xsd:string"&gt;06/21/2021&lt;/D&gt;&lt;/FQL&gt;&lt;FQL&gt;&lt;Q&gt;DE000ZAL1111^FESG_RATING(NOW,NOW,,"ABS")&lt;/Q&gt;&lt;R&gt;1&lt;/R&gt;&lt;C&gt;1&lt;/C&gt;&lt;D xsi:type="xsd:double"&gt;4.4&lt;/D&gt;&lt;/FQL&gt;&lt;FQL&gt;&lt;Q&gt;DE000ZAL1111^FESG_DATE(NOW,NOW,,"DATE")&lt;/Q&gt;&lt;R&gt;1&lt;/R&gt;&lt;C&gt;1&lt;/C&gt;&lt;D xsi:type="xsd:string"&gt;06/21/2021&lt;/D&gt;&lt;/FQL&gt;&lt;FQL&gt;&lt;Q&gt;US12769G1004^FESG_RATING(NOW,NOW,,"ABS")&lt;/Q&gt;&lt;R&gt;0&lt;/R&gt;&lt;C&gt;0&lt;/C&gt;&lt;/FQL&gt;&lt;FQL&gt;&lt;Q&gt;US12769G1004^FESG_DATE(NOW,NOW,,"DATE")&lt;/Q&gt;&lt;R&gt;1&lt;/R&gt;&lt;C&gt;1&lt;/C&gt;&lt;D xsi:type="xsd:string"&gt;06/21/2021&lt;/D&gt;&lt;/FQL&gt;&lt;FQL&gt;&lt;Q&gt;US92556V1061^FESG_RATING(NOW,NOW,,"ABS")&lt;/Q&gt;&lt;R&gt;0&lt;/R&gt;&lt;C&gt;0&lt;/C&gt;&lt;/FQL&gt;&lt;FQL&gt;&lt;Q&gt;US92556V1061^FESG_DATE(NOW,NOW,,"DATE")&lt;/Q&gt;&lt;R&gt;1&lt;/R&gt;&lt;C&gt;1&lt;/C&gt;&lt;D xsi:type="xsd:string"&gt;06/21/2021&lt;/D&gt;&lt;/FQL&gt;&lt;FQL&gt;&lt;Q&gt;US0090661010^FESG_RATING(NOW,NOW,,"ABS")&lt;/Q&gt;&lt;R&gt;0&lt;/R&gt;&lt;C&gt;0&lt;/C&gt;&lt;/FQL&gt;&lt;FQL&gt;&lt;Q&gt;US0090661010^FESG_DATE(NOW,NOW,,"DATE")&lt;/Q&gt;&lt;R&gt;0&lt;/R&gt;&lt;C&gt;0&lt;/C&gt;&lt;/FQL&gt;&lt;FQL&gt;&lt;Q&gt;US45784P1012^FESG_RATING(NOW,NOW,,"ABS")&lt;/Q&gt;&lt;R&gt;1&lt;/R&gt;&lt;C&gt;1&lt;/C&gt;&lt;D xsi:type="xsd:double"&gt;1.4&lt;/D&gt;&lt;/FQL&gt;&lt;FQL&gt;&lt;Q&gt;US45784P1012^FESG_DATE(NOW,NOW,,"DATE")&lt;/Q&gt;&lt;R&gt;1&lt;/R&gt;&lt;C&gt;1&lt;/C&gt;&lt;D xsi:type="xsd:string"&gt;06/21/2021&lt;/D&gt;&lt;/FQL&gt;&lt;FQL&gt;&lt;Q&gt;KR7012330007^FESG_RATING(NOW,NOW,,"ABS")&lt;/Q&gt;&lt;R&gt;1&lt;/R&gt;&lt;C&gt;1&lt;/C&gt;&lt;D xsi:type="xsd:double"&gt;3.6&lt;/D&gt;&lt;/FQL&gt;&lt;FQL&gt;&lt;Q&gt;KR7012330007^FESG_DATE(NOW,NOW,,"DATE")&lt;/Q&gt;&lt;R&gt;1&lt;/R&gt;&lt;C&gt;1&lt;/C&gt;&lt;D xsi:type="xsd:string"&gt;06/21/2021&lt;/D&gt;&lt;/FQL&gt;&lt;FQL&gt;&lt;Q&gt;CA9628791027^FESG_RATING(NOW,NOW,,"ABS")&lt;/Q&gt;&lt;R&gt;0&lt;/R&gt;&lt;C&gt;0&lt;/C&gt;&lt;/FQL&gt;&lt;FQL&gt;&lt;Q&gt;CA9628791027^FESG_DATE(NOW,NOW,,"DATE")&lt;/Q&gt;&lt;R&gt;0&lt;/R&gt;&lt;C&gt;0&lt;/C&gt;&lt;/FQL&gt;&lt;FQL&gt;&lt;Q&gt;US89400J1079^FESG_RATING(NOW,NOW,,"ABS")&lt;/Q&gt;&lt;R&gt;1&lt;/R&gt;&lt;C&gt;1&lt;/C&gt;&lt;D xsi:type="xsd:double"&gt;2.8&lt;/D&gt;&lt;/FQL&gt;&lt;FQL&gt;&lt;Q&gt;US89400J1079^FESG_DATE(NOW,NOW,,"DATE")&lt;/Q&gt;&lt;R&gt;1&lt;/R&gt;&lt;C&gt;1&lt;/C&gt;&lt;D xsi:type="xsd:string"&gt;06/21/2021&lt;/D&gt;&lt;/FQL&gt;&lt;FQL&gt;&lt;Q&gt;US9022521051^FESG_RATING(NOW,NOW,,"ABS")&lt;/Q&gt;&lt;R&gt;1&lt;/R&gt;&lt;C&gt;1&lt;/C&gt;&lt;D xsi:type="xsd:double"&gt;2.6&lt;/D&gt;&lt;/FQL&gt;&lt;FQL&gt;&lt;Q&gt;US9022521051^FESG_DATE(NOW,NOW,,"DATE")&lt;/Q&gt;&lt;R&gt;1&lt;/R&gt;&lt;C&gt;1&lt;/C&gt;&lt;D xsi:type="xsd:string"&gt;06/21/2021&lt;/D&gt;&lt;/FQL&gt;&lt;FQL&gt;&lt;Q&gt;US6821891057^FESG_RATING(NOW,NOW,,"ABS")&lt;/Q&gt;&lt;R&gt;1&lt;/R&gt;&lt;C&gt;1&lt;/C&gt;&lt;D xsi:type="xsd:double"&gt;4&lt;/D&gt;&lt;/FQL&gt;&lt;FQL&gt;&lt;Q&gt;US6821891057^FESG_DATE(NOW,NOW,,"DATE")&lt;/Q&gt;&lt;R&gt;1&lt;/R&gt;&lt;C&gt;1&lt;/C&gt;&lt;D xsi:type="xsd:string"&gt;06/21/2021&lt;/D&gt;&lt;/FQL&gt;&lt;FQL&gt;&lt;Q&gt;US1508701034^FESG_RATING(NOW,NOW,,"ABS")&lt;/Q&gt;&lt;R&gt;1&lt;/R&gt;&lt;C&gt;1&lt;/C&gt;&lt;D xsi:type="xsd:double"&gt;3.3&lt;/D&gt;&lt;/FQL&gt;&lt;FQL&gt;&lt;Q&gt;US1508701034^FESG_DATE(NOW,NOW,,"DATE")&lt;/Q&gt;&lt;R&gt;1&lt;/R&gt;&lt;C&gt;1&lt;/C&gt;&lt;D xsi:type="xsd:string"&gt;06/21/2021&lt;/D&gt;&lt;/FQL&gt;&lt;FQL&gt;&lt;Q&gt;US42250P1030^FESG_RATING(NOW,NOW,,"ABS")&lt;/Q&gt;&lt;R&gt;1&lt;/R&gt;&lt;C&gt;1&lt;/C&gt;&lt;D xsi:type="xsd:double"&gt;3.6&lt;/D&gt;&lt;/FQL&gt;&lt;FQL&gt;&lt;Q&gt;US42250P1030^FESG_DATE(NOW,NOW,,"DATE")&lt;/Q&gt;&lt;R&gt;1&lt;/R&gt;&lt;C&gt;1&lt;/C&gt;&lt;D xsi:type="xsd:string"&gt;06/21/2021&lt;/D&gt;&lt;/FQL&gt;&lt;FQL&gt;&lt;Q&gt;US91332U1016^FESG_RATING(NOW,NOW,,"ABS")&lt;/Q&gt;&lt;R&gt;0&lt;/R&gt;&lt;C&gt;0&lt;/C&gt;&lt;/FQL&gt;&lt;FQL&gt;&lt;Q&gt;US91332U1016^FESG_DATE(NOW,NOW,,"DATE")&lt;/Q&gt;&lt;R&gt;1&lt;/R&gt;&lt;C&gt;1&lt;/C&gt;&lt;D xsi:type="xsd:string"&gt;06/21/2021&lt;/D&gt;&lt;/FQL&gt;&lt;FQL&gt;&lt;Q&gt;US0126531013^FESG_RATING(NOW,NOW,,"ABS")&lt;/Q&gt;&lt;R&gt;1&lt;/R&gt;&lt;C&gt;1&lt;/C&gt;&lt;D xsi:type="xsd:double"&gt;3&lt;/D&gt;&lt;/FQL&gt;&lt;FQL&gt;&lt;Q&gt;US0126531013^FESG_DATE(NOW,NOW,,"DATE")&lt;/Q&gt;&lt;R&gt;1&lt;/R&gt;&lt;C&gt;1&lt;/C&gt;&lt;D xsi:type="xsd:string"&gt;06/21/2021&lt;/D&gt;&lt;/FQL&gt;&lt;FQL&gt;&lt;Q&gt;DE000ENER6Y0^FESG_RATING(NOW,NOW,,"ABS")&lt;/Q&gt;&lt;R&gt;0&lt;/R&gt;&lt;C&gt;0&lt;/C&gt;&lt;/FQL&gt;&lt;FQL&gt;&lt;Q&gt;DE000ENER6Y0^FESG_DATE(NOW,NOW,,"DATE")&lt;/Q&gt;&lt;R&gt;1&lt;/R&gt;&lt;C&gt;1&lt;/C&gt;&lt;D xsi:type="xsd:string"&gt;06/21/2021&lt;/D&gt;&lt;/FQL&gt;&lt;FQL&gt;&lt;Q&gt;US6311031081^FESG_RATING(NOW,NOW,,"ABS")&lt;/Q&gt;&lt;R&gt;1&lt;/R&gt;&lt;C&gt;1&lt;/C&gt;&lt;D xsi:type="xsd:double"&gt;4.2&lt;/D&gt;&lt;/FQL&gt;&lt;FQL&gt;&lt;Q&gt;US6311031081^FESG_DATE(NOW,NOW,,"DATE")&lt;/Q&gt;&lt;R&gt;1&lt;/R&gt;&lt;C&gt;1&lt;/C&gt;&lt;D xsi:type="xsd:string"&gt;06/21/2021&lt;/D&gt;&lt;/FQL&gt;&lt;FQL&gt;&lt;Q&gt;US02005N1000^FESG_RATING(NOW,NOW,,"ABS")&lt;/Q&gt;&lt;R&gt;1&lt;/R&gt;&lt;C&gt;1&lt;/C&gt;&lt;D xsi:type="xsd:double"&gt;2.7&lt;/D&gt;&lt;/FQL&gt;&lt;FQL&gt;&lt;Q&gt;US02005N1000^FESG_DATE(NOW,NOW,,"DATE")&lt;/Q&gt;&lt;R&gt;1&lt;/R&gt;&lt;C&gt;1&lt;/C&gt;&lt;D xsi:type="xsd:string"&gt;06/21/2021&lt;/D&gt;&lt;/FQL&gt;&lt;FQL&gt;&lt;Q&gt;INE397D01024^FESG_RATING(NOW,NOW,,"ABS")&lt;/Q&gt;&lt;R&gt;1&lt;/R&gt;&lt;C&gt;1&lt;/C&gt;&lt;D xsi:type="xsd:double"&gt;3.6&lt;/D&gt;&lt;/FQL&gt;&lt;FQL&gt;&lt;Q&gt;INE397D01024^FESG_DATE(NOW,NOW,,"DATE")&lt;/Q&gt;&lt;R&gt;1&lt;/R&gt;&lt;C&gt;1&lt;/C&gt;&lt;D xsi:type="xsd:string"&gt;06/21/2021&lt;/D&gt;&lt;/FQL&gt;&lt;FQL&gt;&lt;Q&gt;SE0000106270^FESG_RATING(NOW,NOW,,"ABS")&lt;/Q&gt;&lt;R&gt;1&lt;/R&gt;&lt;C&gt;1&lt;/C&gt;&lt;D xsi:type="xsd:double"&gt;4.3&lt;/D&gt;&lt;/FQL&gt;&lt;FQL&gt;&lt;Q&gt;SE0000106270^FESG_DATE(NOW,NOW,,"DATE")&lt;/Q&gt;&lt;R&gt;1&lt;/R&gt;&lt;C&gt;1&lt;/C&gt;&lt;D xsi:type="xsd:string"&gt;06/21/2021&lt;/D&gt;&lt;/FQL&gt;&lt;FQL&gt;&lt;Q&gt;JP3409000001^FESG_RATING(NOW,NOW,,"ABS")&lt;/Q&gt;&lt;R&gt;1&lt;/R&gt;&lt;C&gt;1&lt;/C&gt;&lt;D xsi:type="xsd:double"&gt;4.4&lt;/D&gt;&lt;/FQL&gt;&lt;FQL&gt;&lt;Q&gt;JP3409000001^FESG_DATE(NOW,NOW,,"DATE")&lt;/Q&gt;&lt;R&gt;1&lt;/R&gt;&lt;C&gt;1&lt;/C&gt;&lt;D xsi:type="xsd:string"&gt;06/21/2021&lt;/D&gt;&lt;/FQL&gt;&lt;FQL&gt;&lt;Q&gt;GB0009223206^FESG_RATING(NOW,NOW,,"ABS")&lt;/Q&gt;&lt;R&gt;1&lt;/R&gt;&lt;C&gt;1&lt;/C&gt;&lt;D xsi:type="xsd:double"&gt;3.2&lt;/D&gt;&lt;/FQL&gt;&lt;FQL&gt;&lt;Q&gt;GB0009223206^FESG_DATE(NOW,NOW,,"DATE")&lt;/Q&gt;&lt;R&gt;1&lt;/R&gt;&lt;C&gt;1&lt;/C&gt;&lt;D xsi:type="xsd:string"&gt;06/21/2021&lt;/D&gt;&lt;/FQL&gt;&lt;FQL&gt;&lt;Q&gt;US4698141078^FESG_RATING(NOW,NOW,,"ABS")&lt;/Q&gt;&lt;R&gt;1&lt;/R&gt;&lt;C&gt;1&lt;/C&gt;&lt;D xsi:type="xsd:double"&gt;2.7&lt;/D&gt;&lt;/FQL&gt;&lt;FQL&gt;&lt;Q&gt;US4698141078^FESG_DATE(NOW,NOW,,"DATE")&lt;/Q&gt;&lt;R&gt;1&lt;/R&gt;&lt;C&gt;1&lt;/C&gt;&lt;D xsi:type="xsd:string"&gt;06/21/2021&lt;/D&gt;&lt;/FQL&gt;&lt;FQL&gt;&lt;Q&gt;PTEDP0AM0009^FESG_RATING(NOW,NOW,,"ABS")&lt;/Q&gt;&lt;R&gt;1&lt;/R&gt;&lt;C&gt;1&lt;/C&gt;&lt;D xsi:type="xsd:double"&gt;4.2&lt;/D&gt;&lt;/FQL&gt;&lt;FQL&gt;&lt;Q&gt;PTEDP0AM0009^FESG_DATE(NOW,NOW,,"DATE")&lt;/Q&gt;&lt;R&gt;1&lt;/R&gt;&lt;C&gt;1&lt;/C&gt;&lt;D xsi:type="xsd:string"&gt;06/21/2021&lt;/D&gt;&lt;/FQL&gt;&lt;FQL&gt;&lt;Q&gt;SE0007100599^FESG_RATING(NOW,NOW,,"ABS")&lt;/Q&gt;&lt;R&gt;1&lt;/R&gt;&lt;C&gt;1&lt;/C&gt;&lt;D xsi:type="xsd:double"&gt;2.9&lt;/D&gt;&lt;/FQL&gt;&lt;FQL&gt;&lt;Q&gt;SE0007100599^FESG_DATE(NOW,NOW,,"DATE")&lt;/Q&gt;&lt;R&gt;1&lt;/R&gt;&lt;C&gt;1&lt;/C&gt;&lt;D xsi:type="xsd:string"&gt;06/21/2021&lt;/D&gt;&lt;/FQL&gt;&lt;FQL&gt;&lt;Q&gt;AU000000ALL7^FESG_RATING(NOW,NOW,,"ABS")&lt;/Q&gt;&lt;R&gt;1&lt;/R&gt;&lt;C&gt;1&lt;/C&gt;&lt;D xsi:type="xsd:double"&gt;3.4&lt;/D&gt;&lt;/FQL&gt;&lt;FQL&gt;&lt;Q&gt;AU000000ALL7^FESG_DATE(NOW,NOW,,"DATE")&lt;/Q&gt;&lt;R&gt;1&lt;/R&gt;&lt;C&gt;1&lt;/C&gt;&lt;D xsi:type="xsd:string"&gt;06/21/2021&lt;/D&gt;&lt;/FQL&gt;&lt;FQL&gt;&lt;Q&gt;LR0008862868^FESG_RATING(NOW,NOW,,"ABS")&lt;/Q&gt;&lt;R&gt;1&lt;/R&gt;&lt;C&gt;1&lt;/C&gt;&lt;D xsi:type="xsd:double"&gt;2.8&lt;/D&gt;&lt;/FQL&gt;&lt;FQL&gt;&lt;Q&gt;LR0008862868^FESG_DATE(NOW,NOW,,"DATE")&lt;/Q&gt;&lt;R&gt;1&lt;/R&gt;&lt;C&gt;1&lt;/C&gt;&lt;D xsi:type="xsd:string"&gt;06/21/2021&lt;/D&gt;&lt;/FQL&gt;&lt;FQL&gt;&lt;Q&gt;US3724601055^FESG_RATING(NOW,NOW,,"ABS")&lt;/Q&gt;&lt;R&gt;1&lt;/R&gt;&lt;C&gt;1&lt;/C&gt;&lt;D xsi:type="xsd:double"&gt;2.5&lt;/D&gt;&lt;/FQL&gt;&lt;FQL&gt;&lt;Q&gt;US3724601055^FESG_DATE(NOW,NOW,,"DATE")&lt;/Q&gt;&lt;R&gt;1&lt;/R&gt;&lt;C&gt;1&lt;/C&gt;&lt;D xsi:type="xsd:string"&gt;06/21/2021&lt;/D&gt;&lt;/FQL&gt;&lt;FQL&gt;&lt;Q&gt;MXP370841019^FESG_RATING(NOW,NOW,,"ABS")&lt;/Q&gt;&lt;R&gt;1&lt;/R&gt;&lt;C&gt;1&lt;/C&gt;&lt;D xsi:type="xsd:double"&gt;3.7&lt;/D&gt;&lt;/FQL&gt;&lt;FQL&gt;&lt;Q&gt;MXP370841019^FESG_DATE(NOW,NOW,,"DATE")&lt;/Q&gt;&lt;R&gt;1&lt;/R&gt;&lt;C&gt;1&lt;/C&gt;&lt;D xsi:type="xsd:string"&gt;06/21/2021&lt;/D&gt;&lt;/FQL&gt;&lt;FQL&gt;&lt;Q&gt;US00971T1016^FESG_RATING(NOW,NOW,,"ABS")&lt;/Q&gt;&lt;R&gt;1&lt;/R&gt;&lt;C&gt;1&lt;/C&gt;&lt;D xsi:type="xsd:double"&gt;2.9&lt;/D&gt;&lt;/FQL&gt;&lt;FQL&gt;&lt;Q&gt;US00971T1016^FESG_DATE(NOW,NOW,,"DATE")&lt;/Q&gt;&lt;R&gt;1&lt;/R&gt;&lt;C&gt;1&lt;/C&gt;&lt;D xsi:type="xsd:string"&gt;06/21/2021&lt;/D&gt;&lt;/FQL&gt;&lt;FQL&gt;&lt;Q&gt;US5529531015^FESG_RATING(NOW,NOW,,"ABS")&lt;/Q&gt;&lt;R&gt;1&lt;/R&gt;&lt;C&gt;1&lt;/C&gt;&lt;D xsi:type="xsd:double"&gt;2.9&lt;/D&gt;&lt;/FQL&gt;&lt;FQL&gt;&lt;Q&gt;US5529531015^FESG_DATE(NOW,NOW,,"DATE")&lt;/Q&gt;&lt;R&gt;1&lt;/R&gt;&lt;C&gt;1&lt;/C&gt;&lt;D xsi:type="xsd:string"&gt;06/21/2021&lt;/D&gt;&lt;/FQL&gt;&lt;FQL&gt;&lt;Q&gt;US59522J1034^FESG_RATING(NOW,NOW,,"ABS")&lt;/Q&gt;&lt;R&gt;1&lt;/R&gt;&lt;C&gt;1&lt;/C&gt;&lt;D xsi:type="xsd:double"&gt;2&lt;/D&gt;&lt;/FQL&gt;&lt;FQL&gt;&lt;Q&gt;US59522J1034^FESG_DATE(NOW,NOW,,"DATE")&lt;/Q&gt;&lt;R&gt;1&lt;/R&gt;&lt;C&gt;1&lt;/C&gt;&lt;D xsi:type="xsd:string"&gt;06/21/2021&lt;/D&gt;&lt;/FQL&gt;&lt;FQL&gt;&lt;Q&gt;US74251V1026^FESG_RATING(NOW,NOW,,"ABS")&lt;/Q&gt;&lt;R&gt;1&lt;/R&gt;&lt;C&gt;1&lt;/C&gt;&lt;D xsi:type="xsd:double"&gt;3.3&lt;/D&gt;&lt;/FQL&gt;&lt;FQL&gt;&lt;Q&gt;US74251V1026^FESG_DATE(NOW,NOW,,"DATE")&lt;/Q&gt;&lt;R&gt;1&lt;/R&gt;&lt;C&gt;1&lt;/C&gt;&lt;D xsi:type="xsd:string"&gt;06/21/2021&lt;/D&gt;&lt;/FQL&gt;&lt;FQL&gt;&lt;Q&gt;HK0003000038^FESG_RATING(NOW,NOW,,"ABS")&lt;/Q&gt;&lt;R&gt;1&lt;/R&gt;&lt;C&gt;1&lt;/C&gt;&lt;D xsi:type="xsd:double"&gt;2.5&lt;/D&gt;&lt;/FQL&gt;&lt;FQL&gt;&lt;Q&gt;HK0003000038^FESG_DATE(NOW,NOW,,"DATE")&lt;/Q&gt;&lt;R&gt;1&lt;/R&gt;&lt;C&gt;1&lt;/C&gt;&lt;D xsi:type="xsd:string"&gt;06/21/2021&lt;/D&gt;&lt;/FQL&gt;&lt;FQL&gt;&lt;Q&gt;CA7751092007^FESG_RATING(NOW,NOW,,"ABS")&lt;/Q&gt;&lt;R&gt;0&lt;/R&gt;&lt;C&gt;0&lt;/C&gt;&lt;/FQL&gt;&lt;FQL&gt;&lt;Q&gt;CA7751092007^FESG_DATE(NOW,NOW,,"DATE")&lt;/Q&gt;&lt;R&gt;0&lt;/R&gt;&lt;C&gt;0&lt;/C&gt;&lt;/FQL&gt;&lt;FQL&gt;&lt;Q&gt;US02043Q1076^FESG_RATING(NOW,NOW,,"ABS")&lt;/Q&gt;&lt;R&gt;1&lt;/R&gt;&lt;C&gt;1&lt;/C&gt;&lt;D xsi:type="xsd:double"&gt;2.4&lt;/D&gt;&lt;/FQL&gt;&lt;FQL&gt;&lt;Q&gt;US02043Q1076^FESG_DATE(NOW,NOW,,"DATE")&lt;/Q&gt;&lt;R&gt;1&lt;/R&gt;&lt;C&gt;1&lt;/C&gt;&lt;D xsi:type="xsd:string"&gt;06/21/2021&lt;/D&gt;&lt;/FQL&gt;&lt;FQL&gt;&lt;Q&gt;TW0001303006^FESG_RATING(NOW,NOW,,"ABS")&lt;/Q&gt;&lt;R&gt;1&lt;/R&gt;&lt;C&gt;1&lt;/C&gt;&lt;D xsi:type="xsd:double"&gt;2.8&lt;/D&gt;&lt;/FQL&gt;&lt;FQL&gt;&lt;Q&gt;TW0001303006^FESG_DATE(NOW,NOW,,"DATE")&lt;/Q&gt;&lt;R&gt;1&lt;/R&gt;&lt;C&gt;1&lt;/C&gt;&lt;D xsi:type="xsd:string"&gt;06/21/2021&lt;/D&gt;&lt;/FQL&gt;&lt;FQL&gt;&lt;Q&gt;RU0008926258^FESG_RATING(NOW,NOW,,"ABS")&lt;/Q&gt;&lt;R&gt;1&lt;/R&gt;&lt;C&gt;1&lt;/C&gt;&lt;D xsi:type="xsd:double"&gt;1.7&lt;/D&gt;&lt;/FQL&gt;&lt;FQL&gt;&lt;Q&gt;RU0008926258^FESG_DATE(NOW,NOW,,"DATE")&lt;/Q&gt;&lt;R&gt;1&lt;/R&gt;&lt;C&gt;1&lt;/C&gt;&lt;D xsi:type="xsd:string"&gt;06/21/2021&lt;/D&gt;&lt;/FQL&gt;&lt;FQL&gt;&lt;Q&gt;US3666511072^FESG_RATING(NOW,NOW,,"ABS")&lt;/Q&gt;&lt;R&gt;1&lt;/R&gt;&lt;C&gt;1&lt;/C&gt;&lt;D xsi:type="xsd:double"&gt;2.2&lt;/D&gt;&lt;/FQL&gt;&lt;FQL&gt;&lt;Q&gt;US3666511072^FESG_DATE(NOW,NOW,,"DATE")&lt;/Q&gt;&lt;R&gt;1&lt;/R&gt;&lt;C&gt;1&lt;/C&gt;&lt;D xsi:type="xsd:string"&gt;06/21/2021&lt;/D&gt;&lt;/FQL&gt;&lt;FQL&gt;&lt;Q&gt;US7075691094^FESG_RATING(NOW,NOW,,"ABS")&lt;/Q&gt;&lt;R&gt;0&lt;/R&gt;&lt;C&gt;0&lt;/C&gt;&lt;/FQL&gt;&lt;FQL&gt;&lt;Q&gt;US7075691094^FESG_DATE(NOW,NOW,,"DATE")&lt;/Q&gt;&lt;R&gt;1&lt;/R&gt;&lt;C&gt;1&lt;/C&gt;&lt;D xsi:type="xsd:string"&gt;06/21/2021&lt;/D&gt;&lt;/FQL&gt;&lt;FQL&gt;&lt;Q&gt;DE000PAH0038^FESG_RATING(NOW,NOW,,"ABS")&lt;/Q&gt;&lt;R&gt;1&lt;/R&gt;&lt;C&gt;1&lt;/C&gt;&lt;D xsi:type="xsd:double"&gt;0.7&lt;/D&gt;&lt;/FQL&gt;&lt;FQL&gt;&lt;Q&gt;DE000PAH0038^FESG_DATE(NOW,NOW,,"DATE")&lt;/Q&gt;&lt;R&gt;1&lt;/R&gt;&lt;C&gt;1&lt;/C&gt;&lt;D xsi:type="xsd:string"&gt;06/21/2021&lt;/D&gt;&lt;/FQL&gt;&lt;FQL&gt;&lt;Q&gt;MXP320321310^FESG_RATING(NOW,NOW,,"ABS")&lt;/Q&gt;&lt;R&gt;1&lt;/R&gt;&lt;C&gt;1&lt;/C&gt;&lt;D xsi:type="xsd:double"&gt;3.7&lt;/D&gt;&lt;/FQL&gt;&lt;FQL&gt;&lt;Q&gt;MXP320321310^FESG_DATE(NOW,NOW,,"DATE")&lt;/Q&gt;&lt;R&gt;1&lt;/R&gt;&lt;C&gt;1&lt;/C&gt;&lt;D xsi:type="xsd:string"&gt;06/21/2021&lt;/D&gt;&lt;/FQL&gt;&lt;FQL&gt;&lt;Q&gt;AU0000030678^FESG_RATING(NOW,NOW,,"ABS")&lt;/Q&gt;&lt;R&gt;1&lt;/R&gt;&lt;C&gt;1&lt;/C&gt;&lt;D xsi:type="xsd:double"&gt;3.8&lt;/D&gt;&lt;/FQL&gt;&lt;FQL&gt;&lt;Q&gt;AU0000030678^FESG_DATE(NOW,NOW,,"DATE")&lt;/Q&gt;&lt;R&gt;1&lt;/R&gt;&lt;C&gt;1&lt;/C&gt;&lt;D xsi:type="xsd:string"&gt;06/21/2021&lt;/D&gt;&lt;/FQL&gt;&lt;FQL&gt;&lt;Q&gt;IE00BFY8C754^FESG_RATING(NOW,NOW,,"ABS")&lt;/Q&gt;&lt;R&gt;1&lt;/R&gt;&lt;C&gt;1&lt;/C&gt;&lt;D xsi:type="xsd:double"&gt;2.9&lt;/D&gt;&lt;/FQL&gt;&lt;FQL&gt;&lt;Q&gt;IE00BFY8C754^FESG_DATE(NOW,NOW,,"DATE")&lt;/Q&gt;&lt;R&gt;1&lt;/R&gt;&lt;C&gt;1&lt;/C&gt;&lt;D xsi:type="xsd:string"&gt;06/21/2021&lt;/D&gt;&lt;/FQL&gt;&lt;FQL&gt;&lt;Q&gt;MX01WA000038^FESG_RATING(NOW,NOW,,"ABS")&lt;/Q&gt;&lt;R&gt;1&lt;/R&gt;&lt;C&gt;1&lt;/C&gt;&lt;D xsi:type="xsd:double"&gt;4&lt;/D&gt;&lt;/FQL&gt;&lt;FQL&gt;&lt;Q&gt;MX01WA000038^FESG_DATE(NOW,NOW,,"DATE")&lt;/Q&gt;&lt;R&gt;1&lt;/R&gt;&lt;C&gt;1&lt;/C&gt;&lt;D xsi:type="xsd:string"&gt;06/21/2021&lt;/D&gt;&lt;/FQL&gt;&lt;FQL&gt;&lt;Q&gt;BMG507361001^FESG_RATING(NOW,NOW,,"ABS")&lt;/Q&gt;&lt;R&gt;1&lt;/R&gt;&lt;C&gt;1&lt;/C&gt;&lt;D xsi:type="xsd:double"&gt;0.6&lt;/D&gt;&lt;/FQL&gt;&lt;FQL&gt;&lt;Q&gt;BMG507361001^FESG_DATE(NOW,NOW,,"DATE")&lt;/Q&gt;&lt;R&gt;1&lt;/R&gt;&lt;C&gt;1&lt;/C&gt;&lt;D xsi:type="xsd:string"&gt;06/21/2021&lt;/D&gt;&lt;/FQL&gt;&lt;FQL&gt;&lt;Q&gt;MXP370711014^FESG_RATING(NOW,NOW,,"ABS")&lt;/Q&gt;&lt;R&gt;1&lt;/R&gt;&lt;C&gt;1&lt;/C&gt;&lt;D xsi:type="xsd:double"&gt;3.3&lt;/D&gt;&lt;/FQL&gt;&lt;FQL&gt;&lt;Q&gt;MXP370711014^FESG_DATE(NOW,NOW,,"DATE")&lt;/Q&gt;&lt;R&gt;1&lt;/R&gt;&lt;C&gt;1&lt;/C&gt;&lt;D xsi:type="xsd:string"&gt;06/21/2021&lt;/D&gt;&lt;/FQL&gt;&lt;FQL&gt;&lt;Q&gt;US64110D1046^FESG_RATING(NOW,NOW,,"ABS")&lt;/Q&gt;&lt;R&gt;1&lt;/R&gt;&lt;C&gt;1&lt;/C&gt;&lt;D xsi:type="xsd:double"&gt;3.1&lt;/D&gt;&lt;/FQL&gt;&lt;FQL&gt;&lt;Q&gt;US64110D1046^FESG_DATE(NOW,NOW,,"DATE")&lt;/Q&gt;&lt;R&gt;1&lt;/R&gt;&lt;C&gt;1&lt;/C&gt;&lt;D xsi:type="xsd:string"&gt;06/21/2021&lt;/D&gt;&lt;/FQL&gt;&lt;FQL&gt;&lt;Q&gt;JP3381000003^FESG_RATING(NOW,NOW,,"ABS")&lt;/Q&gt;&lt;R&gt;1&lt;/R&gt;&lt;C&gt;1&lt;/C&gt;&lt;D xsi:type="xsd:double"&gt;3.5&lt;/D&gt;&lt;/FQL&gt;&lt;FQL&gt;&lt;Q&gt;JP3381000003^FESG_DATE(NOW,NOW,,"DATE")&lt;/Q&gt;&lt;R&gt;1&lt;/R&gt;&lt;C&gt;1&lt;/C&gt;&lt;D xsi:type="xsd:string"&gt;06/21/2021&lt;/D&gt;&lt;/FQL&gt;&lt;FQL&gt;&lt;Q&gt;KR7055550008^FESG_RATING(NOW,NOW,,"ABS")&lt;/Q&gt;&lt;R&gt;1&lt;/R&gt;&lt;C&gt;1&lt;/C&gt;&lt;D xsi:type="xsd:double"&gt;2.8&lt;/D&gt;&lt;/FQL&gt;&lt;FQL&gt;&lt;Q&gt;KR7055550008^FESG_DATE(NOW,NOW,,"DATE")&lt;/Q&gt;&lt;R&gt;1&lt;/R&gt;&lt;C&gt;1&lt;/C&gt;&lt;D xsi:type="xsd:string"&gt;06/21/2021&lt;/D&gt;&lt;/FQL&gt;&lt;FQL&gt;&lt;Q&gt;US8666741041^FESG_RATING(NOW,NOW,,"ABS")&lt;/Q&gt;&lt;R&gt;1&lt;/R&gt;&lt;C&gt;1&lt;/C&gt;&lt;D xsi:type="xsd:double"&gt;2.7&lt;/D&gt;&lt;/FQL&gt;&lt;FQL&gt;&lt;Q&gt;US8666741041^FESG_DATE(NOW,NOW,,"DATE")&lt;/Q&gt;&lt;R&gt;1&lt;/R&gt;&lt;C&gt;1&lt;/C&gt;&lt;D xsi:type="xsd:string"&gt;06/21/2021&lt;/D&gt;&lt;/FQL&gt;&lt;FQL&gt;&lt;Q&gt;US92220P1057^FESG_RATING(NOW,NOW,,"ABS")&lt;/Q&gt;&lt;R&gt;0&lt;/R&gt;&lt;C&gt;0&lt;/C&gt;&lt;/FQL&gt;&lt;FQL&gt;&lt;Q&gt;US92220P1057^FESG_DATE(NOW,NOW,,"DATE")&lt;/Q&gt;&lt;R&gt;1&lt;/R&gt;&lt;C&gt;1&lt;/C&gt;&lt;D xsi:type="xsd:string"&gt;06/21/2021&lt;/D&gt;&lt;/FQL&gt;&lt;FQL&gt;&lt;Q&gt;JP3197800000^FESG_RATING(NOW,NOW,,"ABS")&lt;/Q&gt;&lt;R&gt;1&lt;/R&gt;&lt;C&gt;1&lt;/C&gt;&lt;D xsi:type="xsd:double"&gt;3.8&lt;/D&gt;&lt;/FQL&gt;&lt;FQL&gt;&lt;Q&gt;JP3197800000^FESG_DATE(NOW,NOW,,"DATE")&lt;/Q&gt;&lt;R&gt;1&lt;/R&gt;&lt;C&gt;1&lt;/C&gt;&lt;D xsi:type="xsd:string"&gt;06/21/2021&lt;/D&gt;&lt;/FQL&gt;&lt;FQL&gt;&lt;Q&gt;US60937P1066^FESG_RATING(NOW,NOW,,"ABS")&lt;/Q&gt;&lt;R&gt;1&lt;/R&gt;&lt;C&gt;1&lt;/C&gt;&lt;D xsi:type="xsd:double"&gt;2.1&lt;/D&gt;&lt;/FQL&gt;&lt;FQL&gt;&lt;Q&gt;US60937P1066^FESG_DATE(NOW,NOW,,"DATE")&lt;/Q&gt;&lt;R&gt;1&lt;/R&gt;&lt;C&gt;1&lt;/C&gt;&lt;D xsi:type="xsd:string"&gt;06/21/2021&lt;/D&gt;&lt;/FQL&gt;&lt;FQL&gt;&lt;Q&gt;JP3733000008^FESG_RATING(NOW,NOW,,"ABS")&lt;/Q&gt;&lt;R&gt;1&lt;/R&gt;&lt;C&gt;1&lt;/C&gt;&lt;D xsi:type="xsd:double"&gt;4.2&lt;/D&gt;&lt;/FQL&gt;&lt;FQL&gt;&lt;Q&gt;JP3733000008^FESG_DATE(NOW,NOW,,"DATE")&lt;/Q&gt;&lt;R&gt;1&lt;/R&gt;&lt;C&gt;1&lt;/C&gt;&lt;D xsi:type="xsd:string"&gt;06/21/2021&lt;/D&gt;&lt;/FQL&gt;&lt;FQL&gt;&lt;Q&gt;JP3762600009^FESG_RATING(NOW,NOW,,"ABS")&lt;/Q&gt;&lt;R&gt;1&lt;/R&gt;&lt;C&gt;1&lt;/C&gt;&lt;D xsi:type="xsd:double"&gt;4.2&lt;/D&gt;&lt;/FQL&gt;&lt;FQL&gt;&lt;Q&gt;JP3762600009^FESG_DATE(NOW,NOW,,"DATE")&lt;/Q&gt;&lt;R&gt;1&lt;/R&gt;&lt;C&gt;1&lt;/C&gt;&lt;D xsi:type="xsd:string"&gt;06/21/2021&lt;/D&gt;&lt;/FQL&gt;&lt;FQL&gt;&lt;Q&gt;JP3111200006^FESG_RATING(NOW,NOW,,"ABS")&lt;/Q&gt;&lt;R&gt;1&lt;/R&gt;&lt;C&gt;1&lt;/C&gt;&lt;D xsi:type="xsd:double"&gt;3.5&lt;/D&gt;&lt;/FQL&gt;&lt;FQL&gt;&lt;Q&gt;JP3111200006^FESG_DATE(NOW,NOW,,"DATE")&lt;/Q&gt;&lt;R&gt;1&lt;/R&gt;&lt;C&gt;1&lt;/C&gt;&lt;D xsi:type="xsd:string"&gt;06/21/2021&lt;/D&gt;&lt;/FQL&gt;&lt;FQL&gt;&lt;Q&gt;JP3258000003^FESG_RATING(NOW,NOW,,"ABS")&lt;/Q&gt;&lt;R&gt;1&lt;/R&gt;&lt;C&gt;1&lt;/C&gt;&lt;D xsi:type="xsd:double"&gt;3.4&lt;/D&gt;&lt;/FQL&gt;&lt;FQL&gt;&lt;Q&gt;JP3258000003^FESG_DATE(NOW,NOW,,"DATE")&lt;/Q&gt;&lt;R&gt;1&lt;/R&gt;&lt;C&gt;1&lt;/C&gt;&lt;D xsi:type="xsd:string"&gt;06/21/2021&lt;/D&gt;&lt;/FQL&gt;&lt;FQL&gt;&lt;Q&gt;US4461501045^FESG_RATING(NOW,NOW,,"ABS")&lt;/Q&gt;&lt;R&gt;1&lt;/R&gt;&lt;C&gt;1&lt;/C&gt;&lt;D xsi:type="xsd:double"&gt;3.6&lt;/D&gt;&lt;/FQL&gt;&lt;FQL&gt;&lt;Q&gt;US4461501045^FESG_DATE(NOW,NOW,,"DATE")&lt;/Q&gt;&lt;R&gt;1&lt;/R&gt;&lt;C&gt;1&lt;/C&gt;&lt;D xsi:type="xsd:string"&gt;06/21/2021&lt;/D&gt;&lt;/FQL&gt;&lt;FQL&gt;&lt;Q&gt;DK0010181759^FESG_RATING(NOW,NOW,,"ABS")&lt;/Q&gt;&lt;R&gt;1&lt;/R&gt;&lt;C&gt;1&lt;/C&gt;&lt;D xsi:type="xsd:double"&gt;3.6&lt;/D&gt;&lt;/FQL&gt;&lt;FQL&gt;&lt;Q&gt;DK0010181759^FESG_DATE(NOW,NOW,,"DATE")&lt;/Q&gt;&lt;R&gt;1&lt;/R&gt;&lt;C&gt;1&lt;/C&gt;&lt;D xsi:type="xsd:string"&gt;06/21/2021&lt;/D&gt;&lt;/FQL&gt;&lt;FQL&gt;&lt;Q&gt;US6819191064^FESG_RATING(NOW,NOW,,"ABS")&lt;/Q&gt;&lt;R&gt;1&lt;/R&gt;&lt;C&gt;1&lt;/C&gt;&lt;D xsi:type="xsd:double"&gt;2.9&lt;/D&gt;&lt;/FQL&gt;&lt;FQL&gt;&lt;Q&gt;US6819191064^FESG_DATE(NOW,NOW,,"DATE")&lt;/Q&gt;&lt;R&gt;1&lt;/R&gt;&lt;C&gt;1&lt;/C&gt;&lt;D xsi:type="xsd:string"&gt;06/21/2021&lt;/D&gt;&lt;/FQL&gt;&lt;FQL&gt;&lt;Q&gt;US6098391054^FESG_RATING(NOW,NOW,,"ABS")&lt;/Q&gt;&lt;R&gt;1&lt;/R&gt;&lt;C&gt;1&lt;/C&gt;&lt;D xsi:type="xsd:double"&gt;1.7&lt;/D&gt;&lt;/FQL&gt;&lt;FQL&gt;&lt;Q&gt;US6098391054^FESG_DATE(NOW,NOW,,"DATE")&lt;/Q&gt;&lt;R&gt;1&lt;/R&gt;&lt;C&gt;1&lt;/C&gt;&lt;D xsi:type="xsd:string"&gt;06/21/2021&lt;/D&gt;&lt;/FQL&gt;&lt;FQL&gt;&lt;Q&gt;KYG2177B1014^FESG_RATING(NOW,NOW,,"ABS")&lt;/Q&gt;&lt;R&gt;1&lt;/R&gt;&lt;C&gt;1&lt;/C&gt;&lt;D xsi:type="xsd:double"&gt;2.3&lt;/D&gt;&lt;/FQL&gt;&lt;FQL&gt;&lt;Q&gt;KYG2177B1014^FESG_DATE(NOW,NOW,,"DATE")&lt;/Q&gt;&lt;R&gt;1&lt;/R&gt;&lt;C&gt;1&lt;/C&gt;&lt;D xsi:type="xsd:string"&gt;06/21/2021&lt;/D&gt;&lt;/FQL&gt;&lt;FQL&gt;&lt;Q&gt;CA7063271034^FESG_RATING(NOW,NOW,,"ABS")&lt;/Q&gt;&lt;R&gt;0&lt;/R&gt;&lt;C&gt;0&lt;/C&gt;&lt;/FQL&gt;&lt;FQL&gt;&lt;Q&gt;CA7063271034^FESG_DATE(NOW,NOW,,"DATE")&lt;/Q&gt;&lt;R&gt;0&lt;/R&gt;&lt;C&gt;0&lt;/C&gt;&lt;/FQL&gt;&lt;FQL&gt;&lt;Q&gt;JP3778630008^FESG_RATING(NOW,NOW,,"ABS")&lt;/Q&gt;&lt;R&gt;1&lt;/R&gt;&lt;C&gt;1&lt;/C&gt;&lt;D xsi:type="xsd:double"&gt;1.9&lt;/D&gt;&lt;/FQL&gt;&lt;FQL&gt;&lt;Q&gt;JP3778630008^FESG_DATE(NOW,NOW,,"DATE")&lt;/Q&gt;&lt;R&gt;1&lt;/R&gt;&lt;C&gt;1&lt;/C&gt;&lt;D xsi:type="xsd:string"&gt;06/21/2021&lt;/D&gt;&lt;/FQL&gt;&lt;FQL&gt;&lt;Q&gt;US45167R1041^FESG_RATING(NOW,NOW,,"ABS")&lt;/Q&gt;&lt;R&gt;1&lt;/R&gt;&lt;C&gt;1&lt;/C&gt;&lt;D xsi:type="xsd:double"&gt;1.8&lt;/D&gt;&lt;/FQL&gt;&lt;FQL&gt;&lt;Q&gt;US45167R1041^FESG_DATE(NOW,NOW,,"DATE")&lt;/Q&gt;&lt;R&gt;1&lt;/R&gt;&lt;C&gt;1&lt;/C&gt;&lt;D xsi:type="xsd:string"&gt;06/21/2021&lt;/D&gt;&lt;/FQL&gt;&lt;FQL&gt;&lt;Q&gt;CH0014852781^FESG_RATING(NOW,NOW,,"ABS")&lt;/Q&gt;&lt;R&gt;1&lt;/R&gt;&lt;C&gt;1&lt;/C&gt;&lt;D xsi:type="xsd:double"&gt;3.6&lt;/D&gt;&lt;/FQL&gt;&lt;FQL&gt;&lt;Q&gt;CH0014852781^FESG_DATE(NOW,NOW,,"DATE")&lt;/Q&gt;&lt;R&gt;1&lt;/R&gt;&lt;C&gt;1&lt;/C&gt;&lt;D xsi:type="xsd:string"&gt;06/21/2021&lt;/D&gt;&lt;/FQL&gt;&lt;FQL&gt;&lt;Q&gt;ID1000118201^FESG_RATING(NOW,NOW,,"ABS")&lt;/Q&gt;&lt;R&gt;1&lt;/R&gt;&lt;C&gt;1&lt;/C&gt;&lt;D xsi:type="xsd:double"&gt;2.8&lt;/D&gt;&lt;/FQL&gt;&lt;FQL&gt;&lt;Q&gt;ID1000118201^FESG_DATE(NOW,NOW,,"DATE")&lt;/Q&gt;&lt;R&gt;1&lt;/R&gt;&lt;C&gt;1&lt;/C&gt;&lt;D xsi:type="xsd:string"&gt;06/21/2021&lt;/D&gt;&lt;/FQL&gt;&lt;FQL&gt;&lt;Q&gt;US23804L1035^FESG_RATING(NOW,NOW,,"ABS")&lt;/Q&gt;&lt;R&gt;0&lt;/R&gt;&lt;C&gt;0&lt;/C&gt;&lt;/FQL&gt;&lt;FQL&gt;&lt;Q&gt;US23804L1035^FESG_DATE(NOW,NOW,,"DATE")&lt;/Q&gt;&lt;R&gt;1&lt;/R&gt;&lt;C&gt;1&lt;/C&gt;&lt;D xsi:type="xsd:string"&gt;06/21/2021&lt;/D&gt;&lt;/FQL&gt;&lt;FQL&gt;&lt;Q&gt;JP3347200002^FESG_RATING(NOW,NOW,,"ABS")&lt;/Q&gt;&lt;R&gt;1&lt;/R&gt;&lt;C&gt;1&lt;/C&gt;&lt;D xsi:type="xsd:double"&gt;3.7&lt;/D&gt;&lt;/FQL&gt;&lt;FQL&gt;&lt;Q&gt;JP3347200002^FESG_DATE(NOW,NOW,,"DATE")&lt;/Q&gt;&lt;R&gt;1&lt;/R&gt;&lt;C&gt;1&lt;/C&gt;&lt;D xsi:type="xsd:string"&gt;06/21/2021&lt;/D&gt;&lt;/FQL&gt;&lt;FQL&gt;&lt;Q&gt;US5705351048^FESG_RATING(NOW,NOW,,"ABS")&lt;/Q&gt;&lt;R&gt;1&lt;/R&gt;&lt;C&gt;1&lt;/C&gt;&lt;D xsi:type="xsd:double"&gt;2.5&lt;/D&gt;&lt;/FQL&gt;&lt;FQL&gt;&lt;Q&gt;US5705351048^FESG_DATE(NOW,NOW,,"DATE")&lt;/Q&gt;&lt;R&gt;1&lt;/R&gt;&lt;C&gt;1&lt;/C&gt;&lt;D xsi:type="xsd:string"&gt;06/21/2021&lt;/D&gt;&lt;/FQL&gt;&lt;FQL&gt;&lt;Q&gt;US1720621010^FESG_RATING(NOW,NOW,,"ABS")&lt;/Q&gt;&lt;R&gt;1&lt;/R&gt;&lt;C&gt;1&lt;/C&gt;&lt;D xsi:type="xsd:double"&gt;3.7&lt;/D&gt;&lt;/FQL&gt;&lt;FQL&gt;&lt;Q&gt;US1720621010^FESG_DATE(NOW,NOW,,"DATE")&lt;/Q&gt;&lt;R&gt;1&lt;/R&gt;&lt;C&gt;1&lt;/C&gt;&lt;D xsi:type="xsd:string"&gt;06/21/2021&lt;/D&gt;&lt;/FQL&gt;&lt;FQL&gt;&lt;Q&gt;US5745991068^FESG_RATING(NOW,NOW,,"ABS")&lt;/Q&gt;&lt;R&gt;1&lt;/R&gt;&lt;C&gt;1&lt;/C&gt;&lt;D xsi:type="xsd:double"&gt;2.3&lt;/D&gt;&lt;/FQL&gt;&lt;FQL&gt;&lt;Q&gt;US5745991068^FESG_DATE(NOW,NOW,,"DATE")&lt;/Q&gt;&lt;R&gt;1&lt;/R&gt;&lt;C&gt;1&lt;/C&gt;&lt;D xsi:type="xsd:string"&gt;06/21/2021&lt;/D&gt;&lt;/FQL&gt;&lt;FQL&gt;&lt;Q&gt;DE000A0HN5C6^FESG_RATING(NOW,NOW,,"ABS")&lt;/Q&gt;&lt;R&gt;1&lt;/R&gt;&lt;C&gt;1&lt;/C&gt;&lt;D xsi:type="xsd:double"&gt;2.7&lt;/D&gt;&lt;/FQL&gt;&lt;FQL&gt;&lt;Q&gt;DE000A0HN5C6^FESG_DATE(NOW,NOW,,"DATE")&lt;/Q&gt;&lt;R&gt;1&lt;/R&gt;&lt;C&gt;1&lt;/C&gt;&lt;D xsi:type="xsd:string"&gt;06/21/2021&lt;/D&gt;&lt;/FQL&gt;&lt;FQL&gt;&lt;Q&gt;KYG8087W1015^FESG_RATING(NOW,NOW,,"ABS")&lt;/Q&gt;&lt;R&gt;1&lt;/R&gt;&lt;C&gt;1&lt;/C&gt;&lt;D xsi:type="xsd:double"&gt;1.9&lt;/D&gt;&lt;/FQL&gt;&lt;FQL&gt;&lt;Q&gt;KYG8087W1015^FESG_DATE(NOW,NOW,,"DATE")&lt;/Q&gt;&lt;R&gt;1&lt;/R&gt;&lt;C&gt;1&lt;/C&gt;&lt;D xsi:type="xsd:string"&gt;06/21/2021&lt;/D&gt;&lt;/FQL&gt;&lt;FQL&gt;&lt;Q&gt;US78467J1007^FESG_RATING(NOW,NOW,,"ABS")&lt;/Q&gt;&lt;R&gt;1&lt;/R&gt;&lt;C&gt;1&lt;/C&gt;&lt;D xsi:type="xsd:double"&gt;2.1&lt;/D&gt;&lt;/FQL&gt;&lt;FQL&gt;&lt;Q&gt;US78467J1007^FESG_DATE(NOW,NOW,,"DATE")&lt;/Q&gt;&lt;R&gt;1&lt;/R&gt;&lt;C&gt;1&lt;/C&gt;&lt;D xsi:type="xsd:string"&gt;06/21/2021&lt;/D&gt;&lt;/FQL&gt;&lt;FQL&gt;&lt;Q&gt;US2644115055^FESG_RATING(NOW,NOW,,"ABS")&lt;/Q&gt;&lt;R&gt;1&lt;/R&gt;&lt;C&gt;1&lt;/C&gt;&lt;D xsi:type="xsd:double"&gt;2.5&lt;/D&gt;&lt;/FQL&gt;&lt;FQL&gt;&lt;Q&gt;US2644115055^FESG_DATE(NOW,NOW,,"DATE")&lt;/Q&gt;&lt;R&gt;1&lt;/R&gt;&lt;C&gt;1&lt;/C&gt;&lt;D xsi:type="xsd:string"&gt;06/21/2021&lt;/D&gt;&lt;/FQL&gt;&lt;FQL&gt;&lt;Q&gt;BMG0450A1053^FESG_RATING(NOW,NOW,,"ABS")&lt;/Q&gt;&lt;R&gt;1&lt;/R&gt;&lt;C&gt;1&lt;/C&gt;&lt;D xsi:type="xsd:double"&gt;3.5&lt;/D&gt;&lt;/FQL&gt;&lt;FQL&gt;&lt;Q&gt;BMG0450A1053^FESG_DATE(NOW,NOW,,"DATE")&lt;/Q&gt;&lt;R&gt;1&lt;/R&gt;&lt;C&gt;1&lt;/C&gt;&lt;D xsi:type="xsd:string"&gt;06/21/2021&lt;/D&gt;&lt;/FQL&gt;&lt;FQL&gt;&lt;Q&gt;JE00B8KF9B49^FESG_RATING(NOW,NOW,,"ABS")&lt;/Q&gt;&lt;R&gt;1&lt;/R&gt;&lt;C&gt;1&lt;/C&gt;&lt;D xsi:type="xsd:double"&gt;4&lt;/D&gt;&lt;/FQL&gt;&lt;FQL&gt;&lt;Q&gt;JE00B8KF9B49^FESG_DATE(NOW,NOW,,"DATE")&lt;/Q&gt;&lt;R&gt;1&lt;/R&gt;&lt;C&gt;1&lt;/C&gt;&lt;D xsi:type="xsd:string"&gt;06/21/2021&lt;/D&gt;&lt;/FQL&gt;&lt;FQL&gt;&lt;Q&gt;IL0011301780^FESG_RATING(NOW,NOW,,"ABS")&lt;/Q&gt;&lt;R&gt;0&lt;/R&gt;&lt;C&gt;0&lt;/C&gt;&lt;/FQL&gt;&lt;FQL&gt;&lt;Q&gt;IL0011301780^FESG_DATE(NOW,NOW,,"DATE")&lt;/Q&gt;&lt;R&gt;1&lt;/R&gt;&lt;C&gt;1&lt;/C&gt;&lt;D xsi:type="xsd:string"&gt;06/21/2021&lt;/D&gt;&lt;/FQL&gt;&lt;FQL&gt;&lt;Q&gt;KYG210961051^FESG_RATING(NOW,NOW,,"ABS")&lt;/Q&gt;&lt;R&gt;1&lt;/R&gt;&lt;C&gt;1&lt;/C&gt;&lt;D xsi:type="xsd:double"&gt;1.7&lt;/D&gt;&lt;/FQL&gt;&lt;FQL&gt;&lt;Q&gt;KYG210961051^FESG_DATE(NOW,NOW,,"DATE")&lt;/Q&gt;&lt;R&gt;1&lt;/R&gt;&lt;C&gt;1&lt;/C&gt;&lt;D xsi:type="xsd:string"&gt;06/21/2021&lt;/D&gt;&lt;/FQL&gt;&lt;FQL&gt;&lt;Q&gt;GB00B1YW4409^FESG_RATING(NOW,NOW,,"ABS")&lt;/Q&gt;&lt;R&gt;1&lt;/R&gt;&lt;C&gt;1&lt;/C&gt;&lt;D xsi:type="xsd:double"&gt;3.8&lt;/D&gt;&lt;/FQL&gt;&lt;FQL&gt;&lt;Q&gt;GB00B1YW4409^FESG_DATE(NOW,NOW,,"DATE")&lt;/Q&gt;&lt;R&gt;1&lt;/R&gt;&lt;C&gt;1&lt;/C&gt;&lt;D xsi:type="xsd:string"&gt;06/21/2021&lt;/D&gt;&lt;/FQL&gt;&lt;FQL&gt;&lt;Q&gt;US98936J1016^FESG_RATING(NOW,NOW,,"ABS")&lt;/Q&gt;&lt;R&gt;1&lt;/R&gt;&lt;C&gt;1&lt;/C&gt;&lt;D xsi:type="xsd:double"&gt;2.7&lt;/D&gt;&lt;/FQL&gt;&lt;FQL&gt;&lt;Q&gt;US98936J1016^FESG_DATE(NOW,NOW,,"DATE")&lt;/Q&gt;&lt;R&gt;1&lt;/R&gt;&lt;C&gt;1&lt;/C&gt;&lt;D xsi:type="xsd:string"&gt;06/21/2021&lt;/D&gt;&lt;/FQL&gt;&lt;FQL&gt;&lt;Q&gt;NL0010545661^FESG_RATING(NOW,NOW,,"ABS")&lt;/Q&gt;&lt;R&gt;0&lt;/R&gt;&lt;C&gt;0&lt;/C&gt;&lt;/FQL&gt;&lt;FQL&gt;&lt;Q&gt;NL0010545661^FESG_DATE(NOW,NOW,,"DATE")&lt;/Q&gt;&lt;R&gt;0&lt;/R&gt;&lt;C&gt;0&lt;/C&gt;&lt;/FQL&gt;&lt;FQL&gt;&lt;Q&gt;GB00B5ZN1N88^FESG_RATING(NOW,NOW,,"ABS")&lt;/Q&gt;&lt;R&gt;1&lt;/R&gt;&lt;C&gt;1&lt;/C&gt;&lt;D xsi:type="xsd:double"&gt;3.2&lt;/D&gt;&lt;/FQL&gt;&lt;FQL&gt;&lt;Q&gt;GB00B5ZN1N88^FESG_DATE(NOW,NOW,,"DATE")&lt;/Q&gt;&lt;R&gt;1&lt;/R&gt;&lt;C&gt;1&lt;/C&gt;&lt;D xsi:type="xsd:string"&gt;06/21/2021&lt;/D&gt;&lt;/FQL&gt;&lt;FQL&gt;&lt;Q&gt;US18915M1071^FESG_RATING(NOW,NOW,,"ABS")&lt;/Q&gt;&lt;R&gt;0&lt;/R&gt;&lt;C&gt;0&lt;/C&gt;&lt;/FQL&gt;&lt;FQL&gt;&lt;Q&gt;US18915M1071^FESG_DATE(NOW,NOW,,"DATE")&lt;/Q&gt;&lt;R&gt;1&lt;/R&gt;&lt;C&gt;1&lt;/C&gt;&lt;D xsi:type="xsd:string"&gt;06/21/2021&lt;/D&gt;&lt;/FQL&gt;&lt;FQL&gt;&lt;Q&gt;CNE1000002L3^FESG_RATING(NOW,NOW,,"ABS")&lt;/Q&gt;&lt;R&gt;1&lt;/R&gt;&lt;C&gt;1&lt;/C&gt;&lt;D xsi:type="xsd:double"&gt;1.4&lt;/D&gt;&lt;/FQL&gt;&lt;FQL&gt;&lt;Q&gt;CNE1000002L3^FESG_DATE(NOW,NOW,,"DATE")&lt;/Q&gt;&lt;R&gt;1&lt;/R&gt;&lt;C&gt;1&lt;/C&gt;&lt;D xsi:type="xsd:string"&gt;06/21/2021&lt;/D&gt;&lt;/FQL&gt;&lt;FQL&gt;&lt;Q&gt;MXP001691213^FESG_RATING(NOW,NOW,,"ABS")&lt;/Q&gt;&lt;R&gt;1&lt;/R&gt;&lt;C&gt;1&lt;/C&gt;&lt;D xsi:type="xsd:double"&gt;3.8&lt;/D&gt;&lt;/FQL&gt;&lt;FQL&gt;&lt;Q&gt;MXP001691213^FESG_DATE(NOW,NOW,,"DATE")&lt;/Q&gt;&lt;R&gt;1&lt;/R&gt;&lt;C&gt;1&lt;/C&gt;&lt;D xsi:type="xsd:string"&gt;06/21/2021&lt;/D&gt;&lt;/FQL&gt;&lt;FQL&gt;&lt;Q&gt;SE0000242455^FESG_RATING(NOW,NOW,,"ABS")&lt;/Q&gt;&lt;R&gt;1&lt;/R&gt;&lt;C&gt;1&lt;/C&gt;&lt;D xsi:type="xsd:double"&gt;4.3&lt;/D&gt;&lt;/FQL&gt;&lt;FQL&gt;&lt;Q&gt;SE0000242455^FESG_DATE(NOW,NOW,,"DATE")&lt;/Q&gt;&lt;R&gt;1&lt;/R&gt;&lt;C&gt;1&lt;/C&gt;&lt;D xsi:type="xsd:string"&gt;06/21/2021&lt;/D&gt;&lt;/FQL&gt;&lt;FQL&gt;&lt;Q&gt;US0536111091^FESG_RATING(NOW,NOW,,"ABS")&lt;/Q&gt;&lt;R&gt;1&lt;/R&gt;&lt;C&gt;1&lt;/C&gt;&lt;D xsi:type="xsd:double"&gt;2.9&lt;/D&gt;&lt;/FQL&gt;&lt;FQL&gt;&lt;Q&gt;US0536111091^FESG_DATE(NOW,NOW,,"DATE")&lt;/Q&gt;&lt;R&gt;1&lt;/R&gt;&lt;C&gt;1&lt;/C&gt;&lt;D xsi:type="xsd:string"&gt;06/21/2021&lt;/D&gt;&lt;/FQL&gt;&lt;FQL&gt;&lt;Q&gt;US8793601050^FESG_RATING(NOW,NOW,,"ABS")&lt;/Q&gt;&lt;R&gt;1&lt;/R&gt;&lt;C&gt;1&lt;/C&gt;&lt;D xsi:type="xsd:double"&gt;2.4&lt;/D&gt;&lt;/FQL&gt;&lt;FQL&gt;&lt;Q&gt;US8793601050^FESG_DATE(NOW,NOW,,"DATE")&lt;/Q&gt;&lt;R&gt;1&lt;/R&gt;&lt;C&gt;1&lt;/C&gt;&lt;D xsi:type="xsd:string"&gt;06/21/2021&lt;/D&gt;&lt;/FQL&gt;&lt;FQL&gt;&lt;Q&gt;US40131M1099^FESG_RATING(NOW,NOW,,"ABS")&lt;/Q&gt;&lt;R&gt;1&lt;/R&gt;&lt;C&gt;1&lt;/C&gt;&lt;D xsi:type="xsd:double"&gt;2.2&lt;/D&gt;&lt;/FQL&gt;&lt;FQL&gt;&lt;Q&gt;US40131M1099^FESG_DATE(NOW,NOW,,"DATE")&lt;/Q&gt;&lt;R&gt;1&lt;/R&gt;&lt;C&gt;1&lt;/C&gt;&lt;D xsi:type="xsd:string"&gt;06/21/2021&lt;/D&gt;&lt;/FQL&gt;&lt;FQL&gt;&lt;Q&gt;NL0010773842^FESG_RATING(NOW,NOW,,"ABS")&lt;/Q&gt;&lt;R&gt;1&lt;/R&gt;&lt;C&gt;1&lt;/C&gt;&lt;D xsi:type="xsd:double"&gt;4.5&lt;/D&gt;&lt;/FQL&gt;&lt;FQL&gt;&lt;Q&gt;NL0010773842^FESG_DATE(NOW,NOW,,"DATE")&lt;/Q&gt;&lt;R&gt;1&lt;/R&gt;&lt;C&gt;1&lt;/C&gt;&lt;D xsi:type="xsd:string"&gt;06/21/2021&lt;/D&gt;&lt;/FQL&gt;&lt;FQL&gt;&lt;Q&gt;US7547301090^FESG_RATING(NOW,NOW,,"ABS")&lt;/Q&gt;&lt;R&gt;1&lt;/R&gt;&lt;C&gt;1&lt;/C&gt;&lt;D xsi:type="xsd:double"&gt;2.5&lt;/D&gt;&lt;/FQL&gt;&lt;FQL&gt;&lt;Q&gt;US7547301090^FESG_DATE(NOW,NOW,,"DATE")&lt;/Q&gt;&lt;R&gt;1&lt;/R&gt;&lt;C&gt;1&lt;/C&gt;&lt;D xsi:type="xsd:string"&gt;06/21/2021&lt;/D&gt;&lt;/FQL&gt;&lt;FQL&gt;&lt;Q&gt;AU000000NCM7^FESG_RATING(NOW,NOW,,"ABS")&lt;/Q&gt;&lt;R&gt;1&lt;/R&gt;&lt;C&gt;1&lt;/C&gt;&lt;D xsi:type="xsd:double"&gt;3.7&lt;/D&gt;&lt;/FQL&gt;&lt;FQL&gt;&lt;Q&gt;AU000000NCM7^FESG_DATE(NOW,NOW,,"DATE")&lt;/Q&gt;&lt;R&gt;1&lt;/R&gt;&lt;C&gt;1&lt;/C&gt;&lt;D xsi:type="xsd:string"&gt;06/21/2021&lt;/D&gt;&lt;/FQL&gt;&lt;FQL&gt;&lt;Q&gt;US9256521090^FESG_RATING(NOW,NOW,,"ABS")&lt;/Q&gt;&lt;R&gt;1&lt;/R&gt;&lt;C&gt;1&lt;/C&gt;&lt;D xsi:type="xsd:double"&gt;2.2&lt;/D&gt;&lt;/FQL&gt;&lt;FQL&gt;&lt;Q&gt;US9256521090^FESG_DATE(NOW,NOW,,"DATE")&lt;/Q&gt;&lt;R&gt;1&lt;/R&gt;&lt;C&gt;1&lt;/C&gt;&lt;D xsi:type="xsd:string"&gt;06/21/2021&lt;/D&gt;&lt;/FQL&gt;&lt;FQL&gt;&lt;Q&gt;JP3758190007^FESG_RATING(NOW,NOW,,"ABS")&lt;/Q&gt;&lt;R&gt;1&lt;/R&gt;&lt;C&gt;1&lt;/C&gt;&lt;D xsi:type="xsd:double"&gt;1.1&lt;/D&gt;&lt;/FQL&gt;&lt;FQL&gt;&lt;Q&gt;JP3758190007^FESG_DATE(NOW,NOW,,"DATE")&lt;/Q&gt;&lt;R&gt;1&lt;/R&gt;&lt;C&gt;1&lt;/C&gt;&lt;D xsi:type="xsd:string"&gt;06/21/2021&lt;/D&gt;&lt;/FQL&gt;&lt;FQL&gt;&lt;Q&gt;TW0002891009^FESG_RATING(NOW,NOW,,"ABS")&lt;/Q&gt;&lt;R&gt;1&lt;/R&gt;&lt;C&gt;1&lt;/C&gt;&lt;D xsi:type="xsd:double"&gt;3&lt;/D&gt;&lt;/FQL&gt;&lt;FQL&gt;&lt;Q&gt;TW0002891009^FESG_DATE(NOW,NOW,,"DATE")&lt;/Q&gt;&lt;R&gt;1&lt;/R&gt;&lt;C&gt;1&lt;/C&gt;&lt;D xsi:type="xsd:string"&gt;06/21/2021&lt;/D&gt;&lt;/FQL&gt;&lt;FQL&gt;&lt;Q&gt;US9297401088^FESG_RATING(NOW,NOW,,"ABS")&lt;/Q&gt;&lt;R&gt;1&lt;/R&gt;&lt;C&gt;1&lt;/C&gt;&lt;D xsi:type="xsd:double"&gt;2.9&lt;/D&gt;&lt;/FQL&gt;&lt;FQL&gt;&lt;Q&gt;US9297401088^FESG_DATE(NOW,NOW,,"DATE")&lt;/Q&gt;&lt;R&gt;1&lt;/R&gt;&lt;C&gt;1&lt;/C&gt;&lt;D xsi:type="xsd:string"&gt;06/21/2021&lt;/D&gt;&lt;/FQL&gt;&lt;FQL&gt;&lt;Q&gt;CA7392391016^FESG_RATING(NOW,NOW,,"ABS")&lt;/Q&gt;&lt;R&gt;0&lt;/R&gt;&lt;C&gt;0&lt;/C&gt;&lt;/FQL&gt;&lt;FQL&gt;&lt;Q&gt;CA7392391016^FESG_DATE(NOW,NOW,,"DATE")&lt;/Q&gt;&lt;R&gt;0&lt;/R&gt;&lt;C&gt;0&lt;/C&gt;&lt;/FQL&gt;&lt;FQL&gt;&lt;Q&gt;US2774321002^FESG_RATING(NOW,NOW,,"ABS")&lt;/Q&gt;&lt;R&gt;1&lt;/R&gt;&lt;C&gt;1&lt;/C&gt;&lt;D xsi:type="xsd:double"&gt;3.5&lt;/D&gt;&lt;/FQL&gt;&lt;FQL&gt;&lt;Q&gt;US2774321002^FESG_DATE(NOW,NOW,,"DATE")&lt;/Q&gt;&lt;R&gt;1&lt;/R&gt;&lt;C&gt;1&lt;/C&gt;&lt;D xsi:type="xsd:string"&gt;06/21/2021&lt;/D&gt;&lt;/FQL&gt;&lt;FQL&gt;&lt;Q&gt;GB00BMVP7Y09^FESG_RATING(NOW,NOW,,"ABS")&lt;/Q&gt;&lt;R&gt;0&lt;/R&gt;&lt;C&gt;0&lt;/C&gt;&lt;/FQL&gt;&lt;FQL&gt;&lt;Q&gt;GB00BMVP7Y09^FESG_DATE(NOW,NOW,,"DATE")&lt;/Q&gt;&lt;R&gt;1&lt;/R&gt;&lt;C&gt;1&lt;/C&gt;&lt;D xsi:type="xsd:string"&gt;06/21/2021&lt;/D&gt;&lt;/FQL&gt;&lt;FQL&gt;&lt;Q&gt;INE062A01020^FESG_RATING(NOW,NOW,,"ABS")&lt;/Q&gt;&lt;R&gt;1&lt;/R&gt;&lt;C&gt;1&lt;/C&gt;&lt;D xsi:type="xsd:double"&gt;2.4&lt;/D&gt;&lt;/FQL&gt;&lt;FQL&gt;&lt;Q&gt;INE062A01020^FESG_DATE(NOW,NOW,,"DATE")&lt;/Q&gt;&lt;R&gt;1&lt;/R&gt;&lt;C&gt;1&lt;/C&gt;&lt;D xsi:type="xsd:string"&gt;06/21/2021&lt;/D&gt;&lt;/FQL&gt;&lt;FQL&gt;&lt;Q&gt;US05352A1007^FESG_RATING(NOW,NOW,,"ABS")&lt;/Q&gt;&lt;R&gt;1&lt;/R&gt;&lt;C&gt;1&lt;/C&gt;&lt;D xsi:type="xsd:double"&gt;2.7&lt;/D&gt;&lt;/FQL&gt;&lt;FQL&gt;&lt;Q&gt;US05352A1007^FESG_DATE(NOW,NOW,,"DATE")&lt;/Q&gt;&lt;R&gt;1&lt;/R&gt;&lt;C&gt;1&lt;/C&gt;&lt;D xsi:type="xsd:string"&gt;06/21/2021&lt;/D&gt;&lt;/FQL&gt;&lt;FQL&gt;&lt;Q&gt;TW0002882008^FESG_RATING(NOW,NOW,,"ABS")&lt;/Q&gt;&lt;R&gt;1&lt;/R&gt;&lt;C&gt;1&lt;/C&gt;&lt;D xsi:type="xsd:double"&gt;3.5&lt;/D&gt;&lt;/FQL&gt;&lt;FQL&gt;&lt;Q&gt;TW0002882008^FESG_DATE(NOW,NOW,,"DATE")&lt;/Q&gt;&lt;R&gt;1&lt;/R&gt;&lt;C&gt;1&lt;/C&gt;&lt;D xsi:type="xsd:string"&gt;06/21/2021&lt;/D&gt;&lt;/FQL&gt;&lt;FQL&gt;&lt;Q&gt;KYG5074A1004^FESG_RATING(NOW,NOW,,"ABS")&lt;/Q&gt;&lt;R&gt;0&lt;/R&gt;&lt;C&gt;0&lt;/C&gt;&lt;/FQL&gt;&lt;FQL&gt;&lt;Q&gt;KYG5074A1004^FESG_DATE(NOW,NOW,,"DATE")&lt;/Q&gt;&lt;R&gt;1&lt;/R&gt;&lt;C&gt;1&lt;/C&gt;&lt;D xsi:type="xsd:string"&gt;06/21/2021&lt;/D&gt;&lt;/FQL&gt;&lt;FQL&gt;&lt;Q&gt;JP3890310000^FESG_RATING(NOW,NOW,,"ABS")&lt;/Q&gt;&lt;R&gt;1&lt;/R&gt;&lt;C&gt;1&lt;/C&gt;&lt;D xsi:type="xsd:double"&gt;4.1&lt;/D&gt;&lt;/FQL&gt;&lt;FQL&gt;&lt;Q&gt;JP3890310000^FESG_DATE(NOW,NOW,,"DATE")&lt;/Q&gt;&lt;R&gt;1&lt;/R&gt;&lt;C&gt;1&lt;/C&gt;&lt;D xsi:type="xsd:string"&gt;06/21/2021&lt;/D&gt;&lt;/FQL&gt;&lt;FQL&gt;&lt;Q&gt;US05722G1004^FESG_RATING(NOW,NOW,,"ABS")&lt;/Q&gt;&lt;R&gt;1&lt;/R&gt;&lt;C&gt;1&lt;/C&gt;&lt;D xsi:type="xsd:double"&gt;2.5&lt;/D&gt;&lt;/FQL&gt;&lt;FQL&gt;&lt;Q&gt;US05722G1004^FESG_DATE(NOW,NOW,,"DATE")&lt;/Q&gt;&lt;R&gt;1&lt;/R&gt;&lt;C&gt;1&lt;/C&gt;&lt;D xsi:type="xsd:string"&gt;06/21/2021&lt;/D&gt;&lt;/FQL&gt;&lt;FQL&gt;&lt;Q&gt;CA8849037095^FESG_RATING(NOW,NOW,,"ABS")&lt;/Q&gt;&lt;R&gt;0&lt;/R&gt;&lt;C&gt;0&lt;/C&gt;&lt;/FQL&gt;&lt;FQL&gt;&lt;Q&gt;CA8849037095^FESG_DATE(NOW,NOW,,"DATE")&lt;/Q&gt;&lt;R&gt;0&lt;/R&gt;&lt;C&gt;0&lt;/C&gt;&lt;/FQL&gt;&lt;FQL&gt;&lt;Q&gt;DE000SYM9999^FESG_RATING(NOW,NOW,,"ABS")&lt;/Q&gt;&lt;R&gt;</t>
        </r>
      </text>
    </comment>
    <comment ref="A93" authorId="0" shapeId="0" xr:uid="{71013BF2-E15D-44C3-86EB-54E782F5E114}">
      <text>
        <r>
          <rPr>
            <b/>
            <sz val="9"/>
            <color indexed="81"/>
            <rFont val="Tahoma"/>
            <family val="2"/>
          </rPr>
          <t>1&lt;/R&gt;&lt;C&gt;1&lt;/C&gt;&lt;D xsi:type="xsd:double"&gt;4&lt;/D&gt;&lt;/FQL&gt;&lt;FQL&gt;&lt;Q&gt;DE000SYM9999^FESG_DATE(NOW,NOW,,"DATE")&lt;/Q&gt;&lt;R&gt;1&lt;/R&gt;&lt;C&gt;1&lt;/C&gt;&lt;D xsi:type="xsd:string"&gt;06/21/2021&lt;/D&gt;&lt;/FQL&gt;&lt;FQL&gt;&lt;Q&gt;US83417M1045^FESG_RATING(NOW,NOW,,"ABS")&lt;/Q&gt;&lt;R&gt;0&lt;/R&gt;&lt;C&gt;0&lt;/C&gt;&lt;/FQL&gt;&lt;FQL&gt;&lt;Q&gt;US83417M1045^FESG_DATE(NOW,NOW,,"DATE")&lt;/Q&gt;&lt;R&gt;1&lt;/R&gt;&lt;C&gt;1&lt;/C&gt;&lt;D xsi:type="xsd:string"&gt;06/21/2021&lt;/D&gt;&lt;/FQL&gt;&lt;FQL&gt;&lt;Q&gt;US4456581077^FESG_RATING(NOW,NOW,,"ABS")&lt;/Q&gt;&lt;R&gt;1&lt;/R&gt;&lt;C&gt;1&lt;/C&gt;&lt;D xsi:type="xsd:double"&gt;2.8&lt;/D&gt;&lt;/FQL&gt;&lt;FQL&gt;&lt;Q&gt;US4456581077^FESG_DATE(NOW,NOW,,"DATE")&lt;/Q&gt;&lt;R&gt;1&lt;/R&gt;&lt;C&gt;1&lt;/C&gt;&lt;D xsi:type="xsd:string"&gt;06/21/2021&lt;/D&gt;&lt;/FQL&gt;&lt;FQL&gt;&lt;Q&gt;JP3386450005^FESG_RATING(NOW,NOW,,"ABS")&lt;/Q&gt;&lt;R&gt;1&lt;/R&gt;&lt;C&gt;1&lt;/C&gt;&lt;D xsi:type="xsd:double"&gt;3.9&lt;/D&gt;&lt;/FQL&gt;&lt;FQL&gt;&lt;Q&gt;JP3386450005^FESG_DATE(NOW,NOW,,"DATE")&lt;/Q&gt;&lt;R&gt;1&lt;/R&gt;&lt;C&gt;1&lt;/C&gt;&lt;D xsi:type="xsd:string"&gt;06/21/2021&lt;/D&gt;&lt;/FQL&gt;&lt;FQL&gt;&lt;Q&gt;INE860A01027^FESG_RATING(NOW,NOW,,"ABS")&lt;/Q&gt;&lt;R&gt;1&lt;/R&gt;&lt;C&gt;1&lt;/C&gt;&lt;D xsi:type="xsd:double"&gt;3.2&lt;/D&gt;&lt;/FQL&gt;&lt;FQL&gt;&lt;Q&gt;INE860A01027^FESG_DATE(NOW,NOW,,"DATE")&lt;/Q&gt;&lt;R&gt;1&lt;/R&gt;&lt;C&gt;1&lt;/C&gt;&lt;D xsi:type="xsd:string"&gt;06/21/2021&lt;/D&gt;&lt;/FQL&gt;&lt;FQL&gt;&lt;Q&gt;DE0005785802^FESG_RATING(NOW,NOW,,"ABS")&lt;/Q&gt;&lt;R&gt;1&lt;/R&gt;&lt;C&gt;1&lt;/C&gt;&lt;D xsi:type="xsd:double"&gt;2.3&lt;/D&gt;&lt;/FQL&gt;&lt;FQL&gt;&lt;Q&gt;DE0005785802^FESG_DATE(NOW,NOW,,"DATE")&lt;/Q&gt;&lt;R&gt;1&lt;/R&gt;&lt;C&gt;1&lt;/C&gt;&lt;D xsi:type="xsd:string"&gt;06/21/2021&lt;/D&gt;&lt;/FQL&gt;&lt;FQL&gt;&lt;Q&gt;US69370C1009^FESG_RATING(NOW,NOW,,"ABS")&lt;/Q&gt;&lt;R&gt;1&lt;/R&gt;&lt;C&gt;1&lt;/C&gt;&lt;D xsi:type="xsd:double"&gt;2.2&lt;/D&gt;&lt;/FQL&gt;&lt;FQL&gt;&lt;Q&gt;US69370C1009^FESG_DATE(NOW,NOW,,"DATE")&lt;/Q&gt;&lt;R&gt;1&lt;/R&gt;&lt;C&gt;1&lt;/C&gt;&lt;D xsi:type="xsd:string"&gt;06/21/2021&lt;/D&gt;&lt;/FQL&gt;&lt;FQL&gt;&lt;Q&gt;TW0001216000^FESG_RATING(NOW,NOW,,"ABS")&lt;/Q&gt;&lt;R&gt;1&lt;/R&gt;&lt;C&gt;1&lt;/C&gt;&lt;D xsi:type="xsd:double"&gt;2.6&lt;/D&gt;&lt;/FQL&gt;&lt;FQL&gt;&lt;Q&gt;TW0001216000^FESG_DATE(NOW,NOW,,"DATE")&lt;/Q&gt;&lt;R&gt;1&lt;/R&gt;&lt;C&gt;1&lt;/C&gt;&lt;D xsi:type="xsd:string"&gt;06/21/2021&lt;/D&gt;&lt;/FQL&gt;&lt;FQL&gt;&lt;Q&gt;US25754A2015^FESG_RATING(NOW,NOW,,"ABS")&lt;/Q&gt;&lt;R&gt;1&lt;/R&gt;&lt;C&gt;1&lt;/C&gt;&lt;D xsi:type="xsd:double"&gt;2.3&lt;/D&gt;&lt;/FQL&gt;&lt;FQL&gt;&lt;Q&gt;US25754A2015^FESG_DATE(NOW,NOW,,"DATE")&lt;/Q&gt;&lt;R&gt;1&lt;/R&gt;&lt;C&gt;1&lt;/C&gt;&lt;D xsi:type="xsd:string"&gt;06/21/2021&lt;/D&gt;&lt;/FQL&gt;&lt;FQL&gt;&lt;Q&gt;JP3877600001^FESG_RATING(NOW,NOW,,"ABS")&lt;/Q&gt;&lt;R&gt;1&lt;/R&gt;&lt;C&gt;1&lt;/C&gt;&lt;D xsi:type="xsd:double"&gt;3.6&lt;/D&gt;&lt;/FQL&gt;&lt;FQL&gt;&lt;Q&gt;JP3877600001^FESG_DATE(NOW,NOW,,"DATE")&lt;/Q&gt;&lt;R&gt;1&lt;/R&gt;&lt;C&gt;1&lt;/C&gt;&lt;D xsi:type="xsd:string"&gt;06/21/2021&lt;/D&gt;&lt;/FQL&gt;&lt;FQL&gt;&lt;Q&gt;US1011211018^FESG_RATING(NOW,NOW,,"ABS")&lt;/Q&gt;&lt;R&gt;1&lt;/R&gt;&lt;C&gt;1&lt;/C&gt;&lt;D xsi:type="xsd:double"&gt;2.7&lt;/D&gt;&lt;/FQL&gt;&lt;FQL&gt;&lt;Q&gt;US1011211018^FESG_DATE(NOW,NOW,,"DATE")&lt;/Q&gt;&lt;R&gt;1&lt;/R&gt;&lt;C&gt;1&lt;/C&gt;&lt;D xsi:type="xsd:string"&gt;06/21/2021&lt;/D&gt;&lt;/FQL&gt;&lt;FQL&gt;&lt;Q&gt;US8326964058^FESG_RATING(NOW,NOW,,"ABS")&lt;/Q&gt;&lt;R&gt;1&lt;/R&gt;&lt;C&gt;1&lt;/C&gt;&lt;D xsi:type="xsd:double"&gt;2.9&lt;/D&gt;&lt;/FQL&gt;&lt;FQL&gt;&lt;Q&gt;US8326964058^FESG_DATE(NOW,NOW,,"DATE")&lt;/Q&gt;&lt;R&gt;1&lt;/R&gt;&lt;C&gt;1&lt;/C&gt;&lt;D xsi:type="xsd:string"&gt;06/21/2021&lt;/D&gt;&lt;/FQL&gt;&lt;FQL&gt;&lt;Q&gt;GB0032089863^FESG_RATING(NOW,NOW,,"ABS")&lt;/Q&gt;&lt;R&gt;1&lt;/R&gt;&lt;C&gt;1&lt;/C&gt;&lt;D xsi:type="xsd:double"&gt;3.9&lt;/D&gt;&lt;/FQL&gt;&lt;FQL&gt;&lt;Q&gt;GB0032089863^FESG_DATE(NOW,NOW,,"DATE")&lt;/Q&gt;&lt;R&gt;1&lt;/R&gt;&lt;C&gt;1&lt;/C&gt;&lt;D xsi:type="xsd:string"&gt;06/21/2021&lt;/D&gt;&lt;/FQL&gt;&lt;FQL&gt;&lt;Q&gt;TW0002881000^FESG_RATING(NOW,NOW,,"ABS")&lt;/Q&gt;&lt;R&gt;1&lt;/R&gt;&lt;C&gt;1&lt;/C&gt;&lt;D xsi:type="xsd:double"&gt;3.8&lt;/D&gt;&lt;/FQL&gt;&lt;FQL&gt;&lt;Q&gt;TW0002881000^FESG_DATE(NOW,NOW,,"DATE")&lt;/Q&gt;&lt;R&gt;1&lt;/R&gt;&lt;C&gt;1&lt;/C&gt;&lt;D xsi:type="xsd:string"&gt;06/21/2021&lt;/D&gt;&lt;/FQL&gt;&lt;FQL&gt;&lt;Q&gt;US0036541003^FESG_RATING(NOW,NOW,,"ABS")&lt;/Q&gt;&lt;R&gt;1&lt;/R&gt;&lt;C&gt;1&lt;/C&gt;&lt;D xsi:type="xsd:double"&gt;2.5&lt;/D&gt;&lt;/FQL&gt;&lt;FQL&gt;&lt;Q&gt;US0036541003^FESG_DATE(NOW,NOW,,"DATE")&lt;/Q&gt;&lt;R&gt;1&lt;/R&gt;&lt;C&gt;1&lt;/C&gt;&lt;D xsi:type="xsd:string"&gt;06/21/2021&lt;/D&gt;&lt;/FQL&gt;&lt;FQL&gt;&lt;Q&gt;SG1T75931496^FESG_RATING(NOW,NOW,,"ABS")&lt;/Q&gt;&lt;R&gt;1&lt;/R&gt;&lt;C&gt;1&lt;/C&gt;&lt;D xsi:type="xsd:double"&gt;3.2&lt;/D&gt;&lt;/FQL&gt;&lt;FQL&gt;&lt;Q&gt;SG1T75931496^FESG_DATE(NOW,NOW,,"DATE")&lt;/Q&gt;&lt;R&gt;1&lt;/R&gt;&lt;C&gt;1&lt;/C&gt;&lt;D xsi:type="xsd:string"&gt;06/21/2021&lt;/D&gt;&lt;/FQL&gt;&lt;FQL&gt;&lt;Q&gt;CH0012549785^FESG_RATING(NOW,NOW,,"ABS")&lt;/Q&gt;&lt;R&gt;1&lt;/R&gt;&lt;C&gt;1&lt;/C&gt;&lt;D xsi:type="xsd:double"&gt;3.7&lt;/D&gt;&lt;/FQL&gt;&lt;FQL&gt;&lt;Q&gt;CH0012549785^FESG_DATE(NOW,NOW,,"DATE")&lt;/Q&gt;&lt;R&gt;1&lt;/R&gt;&lt;C&gt;1&lt;/C&gt;&lt;D xsi:type="xsd:string"&gt;06/21/2021&lt;/D&gt;&lt;/FQL&gt;&lt;FQL&gt;&lt;Q&gt;CH0102484968^FESG_RATING(NOW,NOW,,"ABS")&lt;/Q&gt;&lt;R&gt;1&lt;/R&gt;&lt;C&gt;1&lt;/C&gt;&lt;D xsi:type="xsd:double"&gt;3.2&lt;/D&gt;&lt;/FQL&gt;&lt;FQL&gt;&lt;Q&gt;CH0102484968^FESG_DATE(NOW,NOW,,"DATE")&lt;/Q&gt;&lt;R&gt;1&lt;/R&gt;&lt;C&gt;1&lt;/C&gt;&lt;D xsi:type="xsd:string"&gt;06/21/2021&lt;/D&gt;&lt;/FQL&gt;&lt;FQL&gt;&lt;Q&gt;US7140461093^FESG_RATING(NOW,NOW,,"ABS")&lt;/Q&gt;&lt;R&gt;1&lt;/R&gt;&lt;C&gt;1&lt;/C&gt;&lt;D xsi:type="xsd:double"&gt;2.5&lt;/D&gt;&lt;/FQL&gt;&lt;FQL&gt;&lt;Q&gt;US7140461093^FESG_DATE(NOW,NOW,,"DATE")&lt;/Q&gt;&lt;R&gt;1&lt;/R&gt;&lt;C&gt;1&lt;/C&gt;&lt;D xsi:type="xsd:string"&gt;06/21/2021&lt;/D&gt;&lt;/FQL&gt;&lt;FQL&gt;&lt;Q&gt;US3024913036^FESG_RATING(NOW,NOW,,"ABS")&lt;/Q&gt;&lt;R&gt;1&lt;/R&gt;&lt;C&gt;1&lt;/C&gt;&lt;D xsi:type="xsd:double"&gt;3.5&lt;/D&gt;&lt;/FQL&gt;&lt;FQL&gt;&lt;Q&gt;US3024913036^FESG_DATE(NOW,NOW,,"DATE")&lt;/Q&gt;&lt;R&gt;1&lt;/R&gt;&lt;C&gt;1&lt;/C&gt;&lt;D xsi:type="xsd:string"&gt;06/21/2021&lt;/D&gt;&lt;/FQL&gt;&lt;FQL&gt;&lt;Q&gt;JP3165000005^FESG_RATING(NOW,NOW,,"ABS")&lt;/Q&gt;&lt;R&gt;1&lt;/R&gt;&lt;C&gt;1&lt;/C&gt;&lt;D xsi:type="xsd:double"&gt;3.3&lt;/D&gt;&lt;/FQL&gt;&lt;FQL&gt;&lt;Q&gt;JP3165000005^FESG_DATE(NOW,NOW,,"DATE")&lt;/Q&gt;&lt;R&gt;1&lt;/R&gt;&lt;C&gt;1&lt;/C&gt;&lt;D xsi:type="xsd:string"&gt;06/21/2021&lt;/D&gt;&lt;/FQL&gt;&lt;FQL&gt;&lt;Q&gt;JP3749400002^FESG_RATING(NOW,NOW,,"ABS")&lt;/Q&gt;&lt;R&gt;1&lt;/R&gt;&lt;C&gt;1&lt;/C&gt;&lt;D xsi:type="xsd:double"&gt;2.6&lt;/D&gt;&lt;/FQL&gt;&lt;FQL&gt;&lt;Q&gt;JP3749400002^FESG_DATE(NOW,NOW,,"DATE")&lt;/Q&gt;&lt;R&gt;1&lt;/R&gt;&lt;C&gt;1&lt;/C&gt;&lt;D xsi:type="xsd:string"&gt;06/21/2021&lt;/D&gt;&lt;/FQL&gt;&lt;FQL&gt;&lt;Q&gt;DE0005439004^FESG_RATING(NOW,NOW,,"ABS")&lt;/Q&gt;&lt;R&gt;1&lt;/R&gt;&lt;C&gt;1&lt;/C&gt;&lt;D xsi:type="xsd:double"&gt;3.5&lt;/D&gt;&lt;/FQL&gt;&lt;FQL&gt;&lt;Q&gt;DE0005439004^FESG_DATE(NOW,NOW,,"DATE")&lt;/Q&gt;&lt;R&gt;1&lt;/R&gt;&lt;C&gt;1&lt;/C&gt;&lt;D xsi:type="xsd:string"&gt;06/21/2021&lt;/D&gt;&lt;/FQL&gt;&lt;FQL&gt;&lt;Q&gt;KR7051900009^FESG_RATING(NOW,NOW,,"ABS")&lt;/Q&gt;&lt;R&gt;1&lt;/R&gt;&lt;C&gt;1&lt;/C&gt;&lt;D xsi:type="xsd:double"&gt;3.1&lt;/D&gt;&lt;/FQL&gt;&lt;FQL&gt;&lt;Q&gt;KR7051900009^FESG_DATE(NOW,NOW,,"DATE")&lt;/Q&gt;&lt;R&gt;1&lt;/R&gt;&lt;C&gt;1&lt;/C&gt;&lt;D xsi:type="xsd:string"&gt;06/21/2021&lt;/D&gt;&lt;/FQL&gt;&lt;FQL&gt;&lt;Q&gt;JP3592200004^FESG_RATING(NOW,NOW,,"ABS")&lt;/Q&gt;&lt;R&gt;1&lt;/R&gt;&lt;C&gt;1&lt;/C&gt;&lt;D xsi:type="xsd:double"&gt;3.6&lt;/D&gt;&lt;/FQL&gt;&lt;FQL&gt;&lt;Q&gt;JP3592200004^FESG_DATE(NOW,NOW,,"DATE")&lt;/Q&gt;&lt;R&gt;1&lt;/R&gt;&lt;C&gt;1&lt;/C&gt;&lt;D xsi:type="xsd:string"&gt;06/21/2021&lt;/D&gt;&lt;/FQL&gt;&lt;FQL&gt;&lt;Q&gt;CH0012280076^FESG_RATING(NOW,NOW,,"ABS")&lt;/Q&gt;&lt;R&gt;1&lt;/R&gt;&lt;C&gt;1&lt;/C&gt;&lt;D xsi:type="xsd:double"&gt;2.6&lt;/D&gt;&lt;/FQL&gt;&lt;FQL&gt;&lt;Q&gt;CH0012280076^FESG_DATE(NOW,NOW,,"DATE")&lt;/Q&gt;&lt;R&gt;1&lt;/R&gt;&lt;C&gt;1&lt;/C&gt;&lt;D xsi:type="xsd:string"&gt;06/21/2021&lt;/D&gt;&lt;/FQL&gt;&lt;FQL&gt;&lt;Q&gt;US3032501047^FESG_RATING(NOW,NOW,,"ABS")&lt;/Q&gt;&lt;R&gt;1&lt;/R&gt;&lt;C&gt;1&lt;/C&gt;&lt;D xsi:type="xsd:double"&gt;2.7&lt;/D&gt;&lt;/FQL&gt;&lt;FQL&gt;&lt;Q&gt;US3032501047^FESG_DATE(NOW,NOW,,"DATE")&lt;/Q&gt;&lt;R&gt;1&lt;/R&gt;&lt;C&gt;1&lt;/C&gt;&lt;D xsi:type="xsd:string"&gt;06/21/2021&lt;/D&gt;&lt;/FQL&gt;&lt;FQL&gt;&lt;Q&gt;FR0010220475^FESG_RATING(NOW,NOW,,"ABS")&lt;/Q&gt;&lt;R&gt;1&lt;/R&gt;&lt;C&gt;1&lt;/C&gt;&lt;D xsi:type="xsd:double"&gt;3.8&lt;/D&gt;&lt;/FQL&gt;&lt;FQL&gt;&lt;Q&gt;FR0010220475^FESG_DATE(NOW,NOW,,"DATE")&lt;/Q&gt;&lt;R&gt;1&lt;/R&gt;&lt;C&gt;1&lt;/C&gt;&lt;D xsi:type="xsd:string"&gt;06/21/2021&lt;/D&gt;&lt;/FQL&gt;&lt;FQL&gt;&lt;Q&gt;US7458671010^FESG_RATING(NOW,NOW,,"ABS")&lt;/Q&gt;&lt;R&gt;1&lt;/R&gt;&lt;C&gt;1&lt;/C&gt;&lt;D xsi:type="xsd:double"&gt;2&lt;/D&gt;&lt;/FQL&gt;&lt;FQL&gt;&lt;Q&gt;US7458671010^FESG_DATE(NOW,NOW,,"DATE")&lt;/Q&gt;&lt;R&gt;1&lt;/R&gt;&lt;C&gt;1&lt;/C&gt;&lt;D xsi:type="xsd:string"&gt;06/21/2021&lt;/D&gt;&lt;/FQL&gt;&lt;FQL&gt;&lt;Q&gt;NL0010832176^FESG_RATING(NOW,NOW,,"ABS")&lt;/Q&gt;&lt;R&gt;1&lt;/R&gt;&lt;C&gt;1&lt;/C&gt;&lt;D xsi:type="xsd:double"&gt;2.4&lt;/D&gt;&lt;/FQL&gt;&lt;FQL&gt;&lt;Q&gt;NL0010832176^FESG_DATE(NOW,NOW,,"DATE")&lt;/Q&gt;&lt;R&gt;1&lt;/R&gt;&lt;C&gt;1&lt;/C&gt;&lt;D xsi:type="xsd:string"&gt;06/21/2021&lt;/D&gt;&lt;/FQL&gt;&lt;FQL&gt;&lt;Q&gt;HK0011000095^FESG_RATING(NOW,NOW,,"ABS")&lt;/Q&gt;&lt;R&gt;1&lt;/R&gt;&lt;C&gt;1&lt;/C&gt;&lt;D xsi:type="xsd:double"&gt;3.6&lt;/D&gt;&lt;/FQL&gt;&lt;FQL&gt;&lt;Q&gt;HK0011000095^FESG_DATE(NOW,NOW,,"DATE")&lt;/Q&gt;&lt;R&gt;1&lt;/R&gt;&lt;C&gt;1&lt;/C&gt;&lt;D xsi:type="xsd:string"&gt;06/21/2021&lt;/D&gt;&lt;/FQL&gt;&lt;FQL&gt;&lt;Q&gt;CA0084741085^FESG_RATING(NOW,NOW,,"ABS")&lt;/Q&gt;&lt;R&gt;1&lt;/R&gt;&lt;C&gt;1&lt;/C&gt;&lt;D xsi:type="xsd:double"&gt;3.3&lt;/D&gt;&lt;/FQL&gt;&lt;FQL&gt;&lt;Q&gt;CA0084741085^FESG_DATE(NOW,NOW,,"DATE")&lt;/Q&gt;&lt;R&gt;1&lt;/R&gt;&lt;C&gt;1&lt;/C&gt;&lt;D xsi:type="xsd:string"&gt;06/21/2021&lt;/D&gt;&lt;/FQL&gt;&lt;FQL&gt;&lt;Q&gt;KYG2108Y1052^FESG_RATING(NOW,NOW,,"ABS")&lt;/Q&gt;&lt;R&gt;1&lt;/R&gt;&lt;C&gt;1&lt;/C&gt;&lt;D xsi:type="xsd:double"&gt;2.1&lt;/D&gt;&lt;/FQL&gt;&lt;FQL&gt;&lt;Q&gt;KYG2108Y1052^FESG_DATE(NOW,NOW,,"DATE")&lt;/Q&gt;&lt;R&gt;1&lt;/R&gt;&lt;C&gt;1&lt;/C&gt;&lt;D xsi:type="xsd:string"&gt;06/21/2021&lt;/D&gt;&lt;/FQL&gt;&lt;FQL&gt;&lt;Q&gt;US24906P1093^FESG_RATING(NOW,NOW,,"ABS")&lt;/Q&gt;&lt;R&gt;1&lt;/R&gt;&lt;C&gt;1&lt;/C&gt;&lt;D xsi:type="xsd:double"&gt;2.2&lt;/D&gt;&lt;/FQL&gt;&lt;FQL&gt;&lt;Q&gt;US24906P1093^FESG_DATE(NOW,NOW,,"DATE")&lt;/Q&gt;&lt;R&gt;1&lt;/R&gt;&lt;C&gt;1&lt;/C&gt;&lt;D xsi:type="xsd:string"&gt;06/21/2021&lt;/D&gt;&lt;/FQL&gt;&lt;FQL&gt;&lt;Q&gt;FR0000124141^FESG_RATING(NOW,NOW,,"ABS")&lt;/Q&gt;&lt;R&gt;1&lt;/R&gt;&lt;C&gt;1&lt;/C&gt;&lt;D xsi:type="xsd:double"&gt;4&lt;/D&gt;&lt;/FQL&gt;&lt;FQL&gt;&lt;Q&gt;FR0000124141^FESG_DATE(NOW,NOW,,"DATE")&lt;/Q&gt;&lt;R&gt;1&lt;/R&gt;&lt;C&gt;1&lt;/C&gt;&lt;D xsi:type="xsd:string"&gt;06/21/2021&lt;/D&gt;&lt;/FQL&gt;&lt;FQL&gt;&lt;Q&gt;JP3420600003^FESG_RATING(NOW,NOW,,"ABS")&lt;/Q&gt;&lt;R&gt;1&lt;/R&gt;&lt;C&gt;1&lt;/C&gt;&lt;D xsi:type="xsd:double"&gt;3.3&lt;/D&gt;&lt;/FQL&gt;&lt;FQL&gt;&lt;Q&gt;JP3420600003^FESG_DATE(NOW,NOW,,"DATE")&lt;/Q&gt;&lt;R&gt;1&lt;/R&gt;&lt;C&gt;1&lt;/C&gt;&lt;D xsi:type="xsd:string"&gt;06/21/2021&lt;/D&gt;&lt;/FQL&gt;&lt;FQL&gt;&lt;Q&gt;TH0737010Y08^FESG_RATING(NOW,NOW,,"ABS")&lt;/Q&gt;&lt;R&gt;1&lt;/R&gt;&lt;C&gt;1&lt;/C&gt;&lt;D xsi:type="xsd:double"&gt;4.3&lt;/D&gt;&lt;/FQL&gt;&lt;FQL&gt;&lt;Q&gt;TH0737010Y08^FESG_DATE(NOW,NOW,,"DATE")&lt;/Q&gt;&lt;R&gt;1&lt;/R&gt;&lt;C&gt;1&lt;/C&gt;&lt;D xsi:type="xsd:string"&gt;06/21/2021&lt;/D&gt;&lt;/FQL&gt;&lt;FQL&gt;&lt;Q&gt;US73278L1052^FESG_RATING(NOW,NOW,,"ABS")&lt;/Q&gt;&lt;R&gt;1&lt;/R&gt;&lt;C&gt;1&lt;/C&gt;&lt;D xsi:type="xsd:double"&gt;3.2&lt;/D&gt;&lt;/FQL&gt;&lt;FQL&gt;&lt;Q&gt;US73278L1052^FESG_DATE(NOW,NOW,,"DATE")&lt;/Q&gt;&lt;R&gt;1&lt;/R&gt;&lt;C&gt;1&lt;/C&gt;&lt;D xsi:type="xsd:string"&gt;06/21/2021&lt;/D&gt;&lt;/FQL&gt;&lt;FQL&gt;&lt;Q&gt;ES0118900010^FESG_RATING(NOW,NOW,,"ABS")&lt;/Q&gt;&lt;R&gt;1&lt;/R&gt;&lt;C&gt;1&lt;/C&gt;&lt;D xsi:type="xsd:double"&gt;3.3&lt;/D&gt;&lt;/FQL&gt;&lt;FQL&gt;&lt;Q&gt;ES0118900010^FESG_DATE(NOW,NOW,,"DATE")&lt;/Q&gt;&lt;R&gt;1&lt;/R&gt;&lt;C&gt;1&lt;/C&gt;&lt;D xsi:type="xsd:string"&gt;06/21/2021&lt;/D&gt;&lt;/FQL&gt;&lt;FQL&gt;&lt;Q&gt;US09061G1013^FESG_RATING(NOW,NOW,,"ABS")&lt;/Q&gt;&lt;R&gt;1&lt;/R&gt;&lt;C&gt;1&lt;/C&gt;&lt;D xsi:type="xsd:double"&gt;2.1&lt;/D&gt;&lt;/FQL&gt;&lt;FQL&gt;&lt;Q&gt;US09061G1013^FESG_DATE(NOW,NOW,,"DATE")&lt;/Q&gt;&lt;R&gt;1&lt;/R&gt;&lt;C&gt;1&lt;/C&gt;&lt;D xsi:type="xsd:string"&gt;06/21/2021&lt;/D&gt;&lt;/FQL&gt;&lt;FQL&gt;&lt;Q&gt;US5253271028^FESG_RATING(NOW,NOW,,"ABS")&lt;/Q&gt;&lt;R&gt;1&lt;/R&gt;&lt;C&gt;1&lt;/C&gt;&lt;D xsi:type="xsd:double"&gt;3.9&lt;/D&gt;&lt;/FQL&gt;&lt;FQL&gt;&lt;Q&gt;US5253271028^FESG_DATE(NOW,NOW,,"DATE")&lt;/Q&gt;&lt;R&gt;1&lt;/R&gt;&lt;C&gt;1&lt;/C&gt;&lt;D xsi:type="xsd:string"&gt;06/21/2021&lt;/D&gt;&lt;/FQL&gt;&lt;FQL&gt;&lt;Q&gt;JP3162770006^FESG_RATING(NOW,NOW,,"ABS")&lt;/Q&gt;&lt;R&gt;1&lt;/R&gt;&lt;C&gt;1&lt;/C&gt;&lt;D xsi:type="xsd:double"&gt;3.9&lt;/D&gt;&lt;/FQL&gt;&lt;FQL&gt;&lt;Q&gt;JP3162770006^FESG_DATE(NOW,NOW,,"DATE")&lt;/Q&gt;&lt;R&gt;1&lt;/R&gt;&lt;C&gt;1&lt;/C&gt;&lt;D xsi:type="xsd:string"&gt;06/21/2021&lt;/D&gt;&lt;/FQL&gt;&lt;FQL&gt;&lt;Q&gt;CH0008742519^FESG_RATING(NOW,NOW,,"ABS")&lt;/Q&gt;&lt;R&gt;1&lt;/R&gt;&lt;C&gt;1&lt;/C&gt;&lt;D xsi:type="xsd:double"&gt;4.3&lt;/D&gt;&lt;/FQL&gt;&lt;FQL&gt;&lt;Q&gt;CH0008742519^FESG_DATE(NOW,NOW,,"DATE")&lt;/Q&gt;&lt;R&gt;1&lt;/R&gt;&lt;C&gt;1&lt;/C&gt;&lt;D xsi:type="xsd:string"&gt;06/21/2021&lt;/D&gt;&lt;/FQL&gt;&lt;FQL&gt;&lt;Q&gt;IL0002730112^FESG_RATING(NOW,NOW,,"ABS")&lt;/Q&gt;&lt;R&gt;1&lt;/R&gt;&lt;C&gt;1&lt;/C&gt;&lt;D xsi:type="xsd:double"&gt;2.5&lt;/D&gt;&lt;/FQL&gt;&lt;FQL&gt;&lt;Q&gt;IL0002730112^FESG_DATE(NOW,NOW,,"DATE")&lt;/Q&gt;&lt;R&gt;1&lt;/R&gt;&lt;C&gt;1&lt;/C&gt;&lt;D xsi:type="xsd:string"&gt;06/21/2021&lt;/D&gt;&lt;/FQL&gt;&lt;FQL&gt;&lt;Q&gt;US60855R1005^FESG_RATING(NOW,NOW,,"ABS")&lt;/Q&gt;&lt;R&gt;1&lt;/R&gt;&lt;C&gt;1&lt;/C&gt;&lt;D xsi:type="xsd:double"&gt;2.3&lt;/D&gt;&lt;/FQL&gt;&lt;FQL&gt;&lt;Q&gt;US60855R1005^FESG_DATE(NOW,NOW,,"DATE")&lt;/Q&gt;&lt;R&gt;1&lt;/R&gt;&lt;C&gt;1&lt;/C&gt;&lt;D xsi:type="xsd:string"&gt;06/21/2021&lt;/D&gt;&lt;/FQL&gt;&lt;FQL&gt;&lt;Q&gt;DK0060336014^FESG_RATING(NOW,NOW,,"ABS")&lt;/Q&gt;&lt;R&gt;1&lt;/R&gt;&lt;C&gt;1&lt;/C&gt;&lt;D xsi:type="xsd:double"&gt;3.4&lt;/D&gt;&lt;/FQL&gt;&lt;FQL&gt;&lt;Q&gt;DK0060336014^FESG_DATE(NOW,NOW,,"DATE")&lt;/Q&gt;&lt;R&gt;1&lt;/R&gt;&lt;C&gt;1&lt;/C&gt;&lt;D xsi:type="xsd:string"&gt;06/21/2021&lt;/D&gt;&lt;/FQL&gt;&lt;FQL&gt;&lt;Q&gt;US0188021085^FESG_RATING(NOW,NOW,,"ABS")&lt;/Q&gt;&lt;R&gt;1&lt;/R&gt;&lt;C&gt;1&lt;/C&gt;&lt;D xsi:type="xsd:double"&gt;2.7&lt;/D&gt;&lt;/FQL&gt;&lt;FQL&gt;&lt;Q&gt;US0188021085^FESG_DATE(NOW,NOW,,"DATE")&lt;/Q&gt;&lt;R&gt;1&lt;/R&gt;&lt;C&gt;1&lt;/C&gt;&lt;D xsi:type="xsd:string"&gt;06/21/2021&lt;/D&gt;&lt;/FQL&gt;&lt;FQL&gt;&lt;Q&gt;US4404521001^FESG_RATING(NOW,NOW,,"ABS")&lt;/Q&gt;&lt;R&gt;1&lt;/R&gt;&lt;C&gt;1&lt;/C&gt;&lt;D xsi:type="xsd:double"&gt;3.6&lt;/D&gt;&lt;/FQL&gt;&lt;FQL&gt;&lt;Q&gt;US4404521001^FESG_DATE(NOW,NOW,,"DATE")&lt;/Q&gt;&lt;R&gt;1&lt;/R&gt;&lt;C&gt;1&lt;/C&gt;&lt;D xsi:type="xsd:string"&gt;06/21/2021&lt;/D&gt;&lt;/FQL&gt;&lt;FQL&gt;&lt;Q&gt;TW0001326007^FESG_RATING(NOW,NOW,,"ABS")&lt;/Q&gt;&lt;R&gt;1&lt;/R&gt;&lt;C&gt;1&lt;/C&gt;&lt;D xsi:type="xsd:double"&gt;2.7&lt;/D&gt;&lt;/FQL&gt;&lt;FQL&gt;&lt;Q&gt;TW0001326007^FESG_DATE(NOW,NOW,,"DATE")&lt;/Q&gt;&lt;R&gt;1&lt;/R&gt;&lt;C&gt;1&lt;/C&gt;&lt;D xsi:type="xsd:string"&gt;06/21/2021&lt;/D&gt;&lt;/FQL&gt;&lt;FQL&gt;&lt;Q&gt;US30034W1062^FESG_RATING(NOW,NOW,,"ABS")&lt;/Q&gt;&lt;R&gt;1&lt;/R&gt;&lt;C&gt;1&lt;/C&gt;&lt;D xsi:type="xsd:double"&gt;1.8&lt;/D&gt;&lt;/FQL&gt;&lt;FQL&gt;&lt;Q&gt;US30034W1062^FESG_DATE(NOW,NOW,,"DATE")&lt;/Q&gt;&lt;R&gt;1&lt;/R&gt;&lt;C&gt;1&lt;/C&gt;&lt;D xsi:type="xsd:string"&gt;06/21/2021&lt;/D&gt;&lt;/FQL&gt;&lt;FQL&gt;&lt;Q&gt;DE0006047004^FESG_RATING(NOW,NOW,,"ABS")&lt;/Q&gt;&lt;R&gt;1&lt;/R&gt;&lt;C&gt;1&lt;/C&gt;&lt;D xsi:type="xsd:double"&gt;3.4&lt;/D&gt;&lt;/FQL&gt;&lt;FQL&gt;&lt;Q&gt;DE0006047004^FESG_DATE(NOW,NOW,,"DATE")&lt;/Q&gt;&lt;R&gt;1&lt;/R&gt;&lt;C&gt;1&lt;/C&gt;&lt;D xsi:type="xsd:string"&gt;06/21/2021&lt;/D&gt;&lt;/FQL&gt;&lt;FQL&gt;&lt;Q&gt;JP3933800009^FESG_RATING(NOW,NOW,,"ABS")&lt;/Q&gt;&lt;R&gt;1&lt;/R&gt;&lt;C&gt;1&lt;/C&gt;&lt;D xsi:type="xsd:double"&gt;3&lt;/D&gt;&lt;/FQL&gt;&lt;FQL&gt;&lt;Q&gt;JP3933800009^FESG_DATE(NOW,NOW,,"DATE")&lt;/Q&gt;&lt;R&gt;1&lt;/R&gt;&lt;C&gt;1&lt;/C&gt;&lt;D xsi:type="xsd:string"&gt;06/21/2021&lt;/D&gt;&lt;/FQL&gt;&lt;FQL&gt;&lt;Q&gt;KR7036570000^FESG_RATING(NOW,NOW,,"ABS")&lt;/Q&gt;&lt;R&gt;1&lt;/R&gt;&lt;C&gt;1&lt;/C&gt;&lt;D xsi:type="xsd:double"&gt;1.1&lt;/D&gt;&lt;/FQL&gt;&lt;FQL&gt;&lt;Q&gt;KR7036570000^FESG_DATE(NOW,NOW,,"DATE")&lt;/Q&gt;&lt;R&gt;1&lt;/R&gt;&lt;C&gt;1&lt;/C&gt;&lt;D xsi:type="xsd:string"&gt;06/21/2021&lt;/D&gt;&lt;/FQL&gt;&lt;FQL&gt;&lt;Q&gt;PHY806761029^FESG_RATING(NOW,NOW,,"ABS")&lt;/Q&gt;&lt;R&gt;1&lt;/R&gt;&lt;C&gt;1&lt;/C&gt;&lt;D xsi:type="xsd:double"&gt;2.5&lt;/D&gt;&lt;/FQL&gt;&lt;FQL&gt;&lt;Q&gt;PHY806761029^FESG_DATE(NOW,NOW,,"DATE")&lt;/Q&gt;&lt;R&gt;1&lt;/R&gt;&lt;C&gt;1&lt;/C&gt;&lt;D xsi:type="xsd:string"&gt;06/21/2021&lt;/D&gt;&lt;/FQL&gt;&lt;FQL&gt;&lt;Q&gt;US5502411037^FESG_RATING(NOW,NOW,,"ABS")&lt;/Q&gt;&lt;R&gt;1&lt;/R&gt;&lt;C&gt;1&lt;/C&gt;&lt;D xsi:type="xsd:double"&gt;2.9&lt;/D&gt;&lt;/FQL&gt;&lt;FQL&gt;&lt;Q&gt;US5502411037^FESG_DATE(NOW,NOW,,"DATE")&lt;/Q&gt;&lt;R&gt;1&lt;/R&gt;&lt;C&gt;1&lt;/C&gt;&lt;D xsi:type="xsd:string"&gt;06/21/2021&lt;/D&gt;&lt;/FQL&gt;&lt;FQL&gt;&lt;Q&gt;IE0004927939^FESG_RATING(NOW,NOW,,"ABS")&lt;/Q&gt;&lt;R&gt;1&lt;/R&gt;&lt;C&gt;1&lt;/C&gt;&lt;D xsi:type="xsd:double"&gt;3&lt;/D&gt;&lt;/FQL&gt;&lt;FQL&gt;&lt;Q&gt;IE0004927939^FESG_DATE(NOW,NOW,,"DATE")&lt;/Q&gt;&lt;R&gt;1&lt;/R&gt;&lt;C&gt;1&lt;/C&gt;&lt;D xsi:type="xsd:string"&gt;06/21/2021&lt;/D&gt;&lt;/FQL&gt;&lt;FQL&gt;&lt;Q&gt;JP3752900005^FESG_RATING(NOW,NOW,,"ABS")&lt;/Q&gt;&lt;R&gt;1&lt;/R&gt;&lt;C&gt;1&lt;/C&gt;&lt;D xsi:type="xsd:double"&gt;2.6&lt;/D&gt;&lt;/FQL&gt;&lt;FQL&gt;&lt;Q&gt;JP3752900005^FESG_DATE(NOW,NOW,,"DATE")&lt;/Q&gt;&lt;R&gt;1&lt;/R&gt;&lt;C&gt;1&lt;/C&gt;&lt;D xsi:type="xsd:string"&gt;06/21/2021&lt;/D&gt;&lt;/FQL&gt;&lt;FQL&gt;&lt;Q&gt;US9831341071^FESG_RATING(NOW,NOW,,"ABS")&lt;/Q&gt;&lt;R&gt;1&lt;/R&gt;&lt;C&gt;1&lt;/C&gt;&lt;D xsi:type="xsd:double"&gt;2.3&lt;/D&gt;&lt;/FQL&gt;&lt;FQL&gt;&lt;Q&gt;US9831341071^FESG_DATE(NOW,NOW,,"DATE")&lt;/Q&gt;&lt;R&gt;1&lt;/R&gt;&lt;C&gt;1&lt;/C&gt;&lt;D xsi:type="xsd:string"&gt;06/21/2021&lt;/D&gt;&lt;/FQL&gt;&lt;FQL&gt;&lt;Q&gt;JP3173400007^FESG_RATING(NOW,NOW,,"ABS")&lt;/Q&gt;&lt;R&gt;1&lt;/R&gt;&lt;C&gt;1&lt;/C&gt;&lt;D xsi:type="xsd:double"&gt;0.8&lt;/D&gt;&lt;/FQL&gt;&lt;FQL&gt;&lt;Q&gt;JP3173400007^FESG_DATE(NOW,NOW,,"DATE")&lt;/Q&gt;&lt;R&gt;1&lt;/R&gt;&lt;C&gt;1&lt;/C&gt;&lt;D xsi:type="xsd:string"&gt;06/21/2021&lt;/D&gt;&lt;/FQL&gt;&lt;FQL&gt;&lt;Q&gt;JP3892100003^FESG_RATING(NOW,NOW,,"ABS")&lt;/Q&gt;&lt;R&gt;1&lt;/R&gt;&lt;C&gt;1&lt;/C&gt;&lt;D xsi:type="xsd:double"&gt;3.8&lt;/D&gt;&lt;/FQL&gt;&lt;FQL&gt;&lt;Q&gt;JP3892100003^FESG_DATE(NOW,NOW,,"DATE")&lt;/Q&gt;&lt;R&gt;1&lt;/R&gt;&lt;C&gt;1&lt;/C&gt;&lt;D xsi:type="xsd:string"&gt;06/21/2021&lt;/D&gt;&lt;/FQL&gt;&lt;FQL&gt;&lt;Q&gt;JP3197600004^FESG_RATING(NOW,NOW,,"ABS")&lt;/Q&gt;&lt;R&gt;1&lt;/R&gt;&lt;C&gt;1&lt;/C&gt;&lt;D xsi:type="xsd:double"&gt;4.2&lt;/D&gt;&lt;/FQL&gt;&lt;FQL&gt;&lt;Q&gt;JP3197600004^FESG_DATE(NOW,NOW,,"DATE")&lt;/Q&gt;&lt;R&gt;1&lt;/R&gt;&lt;C&gt;1&lt;/C&gt;&lt;D xsi:type="xsd:string"&gt;06/21/2021&lt;/D&gt;&lt;/FQL&gt;&lt;FQL&gt;&lt;Q&gt;US3802371076^FESG_RATING(NOW,NOW,,"ABS")&lt;/Q&gt;&lt;R&gt;1&lt;/R&gt;&lt;C&gt;1&lt;/C&gt;&lt;D xsi:type="xsd:double"&gt;2&lt;/D&gt;&lt;/FQL&gt;&lt;FQL&gt;&lt;Q&gt;US3802371076^FESG_DATE(NOW,NOW,,"DATE")&lt;/Q&gt;&lt;R&gt;1&lt;/R&gt;&lt;C&gt;1&lt;/C&gt;&lt;D xsi:type="xsd:string"&gt;06/21/2021&lt;/D&gt;&lt;/FQL&gt;&lt;FQL&gt;&lt;Q&gt;TW0002886009^FESG_RATING(NOW,NOW,,"ABS")&lt;/Q&gt;&lt;R&gt;1&lt;/R&gt;&lt;C&gt;1&lt;/C&gt;&lt;D xsi:type="xsd:double"&gt;2.8&lt;/D&gt;&lt;/FQL&gt;&lt;FQL&gt;&lt;Q&gt;TW0002886009^FESG_DATE(NOW,NOW,,"DATE")&lt;/Q&gt;&lt;R&gt;1&lt;/R&gt;&lt;C&gt;1&lt;/C&gt;&lt;D xsi:type="xsd:string"&gt;06/21/2021&lt;/D&gt;&lt;/FQL&gt;&lt;FQL&gt;&lt;Q&gt;CA6837151068^FESG_RATING(NOW,NOW,,"ABS")&lt;/Q&gt;&lt;R&gt;0&lt;/R&gt;&lt;C&gt;0&lt;/C&gt;&lt;/FQL&gt;&lt;FQL&gt;&lt;Q&gt;CA6837151068^FESG_DATE(NOW,NOW,,"DATE")&lt;/Q&gt;&lt;R&gt;0&lt;/R&gt;&lt;C&gt;0&lt;/C&gt;&lt;/FQL&gt;&lt;FQL&gt;&lt;Q&gt;US12541W2098^FESG_RATING(NOW,NOW,,"ABS")&lt;/Q&gt;&lt;R&gt;1&lt;/R&gt;&lt;C&gt;1&lt;/C&gt;&lt;D xsi:type="xsd:double"&gt;3.1&lt;/D&gt;&lt;/FQL&gt;&lt;FQL&gt;&lt;Q&gt;US12541W2098^FESG_DATE(NOW,NOW,,"DATE")&lt;/Q&gt;&lt;R&gt;1&lt;/R&gt;&lt;C&gt;1&lt;/C&gt;&lt;D xsi:type="xsd:string"&gt;06/21/2021&lt;/D&gt;&lt;/FQL&gt;&lt;FQL&gt;&lt;Q&gt;NZFAPE0001S2^FESG_RATING(NOW,NOW,,"ABS")&lt;/Q&gt;&lt;R&gt;1&lt;/R&gt;&lt;C&gt;1&lt;/C&gt;&lt;D xsi:type="xsd:double"&gt;3.2&lt;/D&gt;&lt;/FQL&gt;&lt;FQL&gt;&lt;Q&gt;NZFAPE0001S2^FESG_DATE(NOW,NOW,,"DATE")&lt;/Q&gt;&lt;R&gt;1&lt;/R&gt;&lt;C&gt;1&lt;/C&gt;&lt;D xsi:type="xsd:string"&gt;06/21/2021&lt;/D&gt;&lt;/FQL&gt;&lt;FQL&gt;&lt;Q&gt;GB0006825383^FESG_RATING(NOW,NOW,,"ABS")&lt;/Q&gt;&lt;R&gt;1&lt;/R&gt;&lt;C&gt;1&lt;/C&gt;&lt;D xsi:type="xsd:double"&gt;2.9&lt;/D&gt;&lt;/FQL&gt;&lt;FQL&gt;&lt;Q&gt;GB0006825383^FESG_DATE(NOW,NOW,,"DATE")&lt;/Q&gt;&lt;R&gt;1&lt;/R&gt;&lt;C&gt;1&lt;/C&gt;&lt;D xsi:type="xsd:string"&gt;06/21/2021&lt;/D&gt;&lt;/FQL&gt;&lt;FQL&gt;&lt;Q&gt;US9026531049^FESG_RATING(NOW,NOW,,"ABS")&lt;/Q&gt;&lt;R&gt;1&lt;/R&gt;&lt;C&gt;1&lt;/C&gt;&lt;D xsi:type="xsd:double"&gt;2.8&lt;/D&gt;&lt;/FQL&gt;&lt;FQL&gt;&lt;Q&gt;US9026531049^FESG_DATE(NOW,NOW,,"DATE")&lt;/Q&gt;&lt;R&gt;1&lt;/R&gt;&lt;C&gt;1&lt;/C&gt;&lt;D xsi:type="xsd:string"&gt;06/21/2021&lt;/D&gt;&lt;/FQL&gt;&lt;FQL&gt;&lt;Q&gt;FR0010908533^FESG_RATING(NOW,NOW,,"ABS")&lt;/Q&gt;&lt;R&gt;1&lt;/R&gt;&lt;C&gt;1&lt;/C&gt;&lt;D xsi:type="xsd:double"&gt;4&lt;/D&gt;&lt;/FQL&gt;&lt;FQL&gt;&lt;Q&gt;FR0010908533^FESG_DATE(NOW,NOW,,"DATE")&lt;/Q&gt;&lt;R&gt;1&lt;/R&gt;&lt;C&gt;1&lt;/C&gt;&lt;D xsi:type="xsd:string"&gt;06/21/2021&lt;/D&gt;&lt;/FQL&gt;&lt;FQL&gt;&lt;Q&gt;KR7028260008^FESG_RATING(NOW,NOW,,"ABS")&lt;/Q&gt;&lt;R&gt;1&lt;/R&gt;&lt;C&gt;1&lt;/C&gt;&lt;D xsi:type="xsd:double"&gt;2.5&lt;/D&gt;&lt;/FQL&gt;&lt;FQL&gt;&lt;Q&gt;KR7028260008^FESG_DATE(NOW,NOW,,"DATE")&lt;/Q&gt;&lt;R&gt;1&lt;/R&gt;&lt;C&gt;1&lt;/C&gt;&lt;D xsi:type="xsd:string"&gt;06/21/2021&lt;/D&gt;&lt;/FQL&gt;&lt;FQL&gt;&lt;Q&gt;GB00BHJYC057^FESG_RATING(NOW,NOW,,"ABS")&lt;/Q&gt;&lt;R&gt;1&lt;/R&gt;&lt;C&gt;1&lt;/C&gt;&lt;D xsi:type="xsd:double"&gt;3.2&lt;/D&gt;&lt;/FQL&gt;&lt;FQL&gt;&lt;Q&gt;GB00BHJYC057^FESG_DATE(NOW,NOW,,"DATE")&lt;/Q&gt;&lt;R&gt;1&lt;/R&gt;&lt;C&gt;1&lt;/C&gt;&lt;D xsi:type="xsd:string"&gt;06/21/2021&lt;/D&gt;&lt;/FQL&gt;&lt;FQL&gt;&lt;Q&gt;US5018892084^FESG_RATING(NOW,NOW,,"ABS")&lt;/Q&gt;&lt;R&gt;1&lt;/R&gt;&lt;C&gt;1&lt;/C&gt;&lt;D xsi:type="xsd:double"&gt;1.5&lt;/D&gt;&lt;/FQL&gt;&lt;FQL&gt;&lt;Q&gt;US5018892084^FESG_DATE(NOW,NOW,,"DATE")&lt;/Q&gt;&lt;R&gt;1&lt;/R&gt;&lt;C&gt;1&lt;/C&gt;&lt;D xsi:type="xsd:string"&gt;06/21/2021&lt;/D&gt;&lt;/FQL&gt;&lt;FQL&gt;&lt;Q&gt;DK0010274414^FESG_RATING(NOW,NOW,,"ABS")&lt;/Q&gt;&lt;R&gt;1&lt;/R&gt;&lt;C&gt;1&lt;/C&gt;&lt;D xsi:type="xsd:double"&gt;2.3&lt;/D&gt;&lt;/FQL&gt;&lt;FQL&gt;&lt;Q&gt;DK0010274414^FESG_DATE(NOW,NOW,,"DATE")&lt;/Q&gt;&lt;R&gt;1&lt;/R&gt;&lt;C&gt;1&lt;/C&gt;&lt;D xsi:type="xsd:string"&gt;06/21/2021&lt;/D&gt;&lt;/FQL&gt;&lt;FQL&gt;&lt;Q&gt;CA25675T1075^FESG_RATING(NOW,NOW,,"ABS")&lt;/Q&gt;&lt;R&gt;0&lt;/R&gt;&lt;C&gt;0&lt;/C&gt;&lt;/FQL&gt;&lt;FQL&gt;&lt;Q&gt;CA25675T1075^FESG_DATE(NOW,NOW,,"DATE")&lt;/Q&gt;&lt;R&gt;0&lt;/R&gt;&lt;C&gt;0&lt;/C&gt;&lt;/FQL&gt;&lt;FQL&gt;&lt;Q&gt;CNE1000002Q2^FESG_RATING(NOW,NOW,,"ABS")&lt;/Q&gt;&lt;R&gt;1&lt;/R&gt;&lt;C&gt;1&lt;/C&gt;&lt;D xsi:type="xsd:double"&gt;2.3&lt;/D&gt;&lt;/FQL&gt;&lt;FQL&gt;&lt;Q&gt;CNE1000002Q2^FESG_DATE(NOW,NOW,,"DATE")&lt;/Q&gt;&lt;R&gt;1&lt;/R&gt;&lt;C&gt;1&lt;/C&gt;&lt;D xsi:type="xsd:string"&gt;06/21/2021&lt;/D&gt;&lt;/FQL&gt;&lt;FQL&gt;&lt;Q&gt;AU000000SYD9^FESG_RATING(NOW,NOW,,"ABS")&lt;/Q&gt;&lt;R&gt;1&lt;/R&gt;&lt;C&gt;1&lt;/C&gt;&lt;D xsi:type="xsd:double"&gt;4&lt;/D&gt;&lt;/FQL&gt;&lt;FQL&gt;&lt;Q&gt;AU000000SYD9^FESG_DATE(NOW,NOW,,"DATE")&lt;/Q&gt;&lt;R&gt;1&lt;/R&gt;&lt;C&gt;1&lt;/C&gt;&lt;D xsi:type="xsd:string"&gt;06/21/2021&lt;/D&gt;&lt;/FQL&gt;&lt;FQL&gt;&lt;Q&gt;SE0000310336^FESG_RATING(NOW,NOW,,"ABS")&lt;/Q&gt;&lt;R&gt;1&lt;/R&gt;&lt;C&gt;1&lt;/C&gt;&lt;D xsi:type="xsd:double"&gt;3.3&lt;/D&gt;&lt;/FQL&gt;&lt;FQL&gt;&lt;Q&gt;SE0000310336^FESG_DATE(NOW,NOW,,"DATE")&lt;/Q&gt;&lt;R&gt;1&lt;/R&gt;&lt;C&gt;1&lt;/C&gt;&lt;D xsi:type="xsd:string"&gt;06/21/2021&lt;/D&gt;&lt;/FQL&gt;&lt;FQL&gt;&lt;Q&gt;DE000A0D9PT0^FESG_RATING(NOW,NOW,,"ABS")&lt;/Q&gt;&lt;R&gt;1&lt;/R&gt;&lt;C&gt;1&lt;/C&gt;&lt;D xsi:type="xsd:double"&gt;3.5&lt;/D&gt;&lt;/FQL&gt;&lt;FQL&gt;&lt;Q&gt;DE000A0D9PT0^FESG_DATE(NOW,NOW,,"DATE")&lt;/Q&gt;&lt;R&gt;1&lt;/R&gt;&lt;C&gt;1&lt;/C&gt;&lt;D xsi:type="xsd:string"&gt;06/21/2021&lt;/D&gt;&lt;/FQL&gt;&lt;FQL&gt;&lt;Q&gt;JP3183200009^FESG_RATING(NOW,NOW,,"ABS")&lt;/Q&gt;&lt;R&gt;1&lt;/R&gt;&lt;C&gt;1&lt;/C&gt;&lt;D xsi:type="xsd:double"&gt;2.9&lt;/D&gt;&lt;/FQL&gt;&lt;FQL&gt;&lt;Q&gt;JP3183200009^FESG_DATE(NOW,NOW,,"DATE")&lt;/Q&gt;&lt;R&gt;1&lt;/R&gt;&lt;C&gt;1&lt;/C&gt;&lt;D xsi:type="xsd:string"&gt;06/21/2021&lt;/D&gt;&lt;/FQL&gt;&lt;FQL&gt;&lt;Q&gt;US6687711084^FESG_RATING(NOW,NOW,,"ABS")&lt;/Q&gt;&lt;R&gt;1&lt;/R&gt;&lt;C&gt;1&lt;/C&gt;&lt;D xsi:type="xsd:double"&gt;3.3&lt;/D&gt;&lt;/FQL&gt;&lt;FQL&gt;&lt;Q&gt;US6687711084^FESG_DATE(NOW,NOW,,"DATE")&lt;/Q&gt;&lt;R&gt;1&lt;/R&gt;&lt;C&gt;1&lt;/C&gt;&lt;D xsi:type="xsd:string"&gt;06/21/2021&lt;/D&gt;&lt;/FQL&gt;&lt;FQL&gt;&lt;Q&gt;HK2388011192^FESG_RATING(NOW,NOW,,"ABS")&lt;/Q&gt;&lt;R&gt;1&lt;/R&gt;&lt;C&gt;1&lt;/C&gt;&lt;D xsi:type="xsd:double"&gt;2.5&lt;/D&gt;&lt;/FQL&gt;&lt;FQL&gt;&lt;Q&gt;HK2388011192^FESG_DATE(NOW,NOW,,"DATE")&lt;/Q&gt;&lt;R&gt;1&lt;/R&gt;&lt;C&gt;1&lt;/C&gt;&lt;D xsi:type="xsd:string"&gt;06/21/2021&lt;/D&gt;&lt;/FQL&gt;&lt;FQL&gt;&lt;Q&gt;IL0010824113^FESG_RATING(NOW,NOW,,"ABS")&lt;/Q&gt;&lt;R&gt;1&lt;/R&gt;&lt;C&gt;1&lt;/C&gt;&lt;D xsi:type="xsd:double"&gt;2&lt;/D&gt;&lt;/FQL&gt;&lt;FQL&gt;&lt;Q&gt;IL0010824113^FESG_DATE(NOW,NOW,,"DATE")&lt;/Q&gt;&lt;R&gt;1&lt;/R&gt;&lt;C&gt;1&lt;/C&gt;&lt;D xsi:type="xsd:string"&gt;06/21/2021&lt;/D&gt;&lt;/FQL&gt;&lt;FQL&gt;&lt;Q&gt;GB0031638363^FESG_RATING(NOW,NOW,,"ABS")&lt;/Q&gt;&lt;R&gt;1&lt;/R&gt;&lt;C&gt;1&lt;/C&gt;&lt;D xsi:type="xsd:double"&gt;3.6&lt;/D&gt;&lt;/FQL&gt;&lt;FQL&gt;&lt;Q&gt;GB0031638363^FESG_DATE(NOW,NOW,,"DATE")&lt;/Q&gt;&lt;R&gt;1&lt;/R&gt;&lt;C&gt;1&lt;/C&gt;&lt;D xsi:type="xsd:string"&gt;06/21/2021&lt;/D&gt;&lt;/FQL&gt;&lt;FQL&gt;&lt;Q&gt;KYG8245V1023^FESG_RATING(NOW,NOW,,"ABS")&lt;/Q&gt;&lt;R&gt;0&lt;/R&gt;&lt;C&gt;0&lt;/C&gt;&lt;/FQL&gt;&lt;FQL&gt;&lt;Q&gt;KYG8245V1023^FESG_DATE(NOW,NOW,,"DATE")&lt;/Q&gt;&lt;R&gt;1&lt;/R&gt;&lt;C&gt;1&lt;/C&gt;&lt;D xsi:type="xsd:string"&gt;06/21/2021&lt;/D&gt;&lt;/FQL&gt;&lt;FQL&gt;&lt;Q&gt;US0495601058^FESG_RATING(NOW,NOW,,"ABS")&lt;/Q&gt;&lt;R&gt;1&lt;/R&gt;&lt;C&gt;1&lt;/C&gt;&lt;D xsi:type="xsd:double"&gt;2.6&lt;/D&gt;&lt;/FQL&gt;&lt;FQL&gt;&lt;Q&gt;US0495601058^FESG_DATE(NOW,NOW,,"DATE")&lt;/Q&gt;&lt;R&gt;1&lt;/R&gt;&lt;C&gt;1&lt;/C&gt;&lt;D xsi:type="xsd:string"&gt;06/21/2021&lt;/D&gt;&lt;/FQL&gt;&lt;FQL&gt;&lt;Q&gt;IL0006290147^FESG_RATING(NOW,NOW,,"ABS")&lt;/Q&gt;&lt;R&gt;1&lt;/R&gt;&lt;C&gt;1&lt;/C&gt;&lt;D xsi:type="xsd:double"&gt;3.6&lt;/D&gt;&lt;/FQL&gt;&lt;FQL&gt;&lt;Q&gt;IL0006290147^FESG_DATE(NOW,NOW,,"DATE")&lt;/Q&gt;&lt;R&gt;1&lt;/R&gt;&lt;C&gt;1&lt;/C&gt;&lt;D xsi:type="xsd:string"&gt;06/21/2021&lt;/D&gt;&lt;/FQL&gt;&lt;FQL&gt;&lt;Q&gt;US00751Y1064^FESG_RATING(NOW,NOW,,"ABS")&lt;/Q&gt;&lt;R&gt;1&lt;/R&gt;&lt;C&gt;1&lt;/C&gt;&lt;D xsi:type="xsd:double"&gt;2.5&lt;/D&gt;&lt;/FQL&gt;&lt;FQL&gt;&lt;Q&gt;US00751Y1064^FESG_DATE(NOW,NOW,,"DATE")&lt;/Q&gt;&lt;R&gt;1&lt;/R&gt;&lt;C&gt;1&lt;/C&gt;&lt;D xsi:type="xsd:string"&gt;06/21/2021&lt;/D&gt;&lt;/FQL&gt;&lt;FQL&gt;&lt;Q&gt;GB0004052071^FESG_RATING(NOW,NOW,,"ABS")&lt;/Q&gt;&lt;R&gt;1&lt;/R&gt;&lt;C&gt;1&lt;/C&gt;&lt;D xsi:type="xsd:double"&gt;3.3&lt;/D&gt;&lt;/FQL&gt;&lt;FQL&gt;&lt;Q&gt;GB0004052071^FESG_DATE(NOW,NOW,,"DATE")&lt;/Q&gt;&lt;R&gt;1&lt;/R&gt;&lt;C&gt;1&lt;/C&gt;&lt;D xsi:type="xsd:string"&gt;06/21/2021&lt;/D&gt;&lt;/FQL&gt;&lt;FQL&gt;&lt;Q&gt;JP3497400006^FESG_RATING(NOW,NOW,,"ABS")&lt;/Q&gt;&lt;R&gt;1&lt;/R&gt;&lt;C&gt;1&lt;/C&gt;&lt;D xsi:type="xsd:double"&gt;3.4&lt;/D&gt;&lt;/FQL&gt;&lt;FQL&gt;&lt;Q&gt;JP3497400006^FESG_DATE(NOW,NOW,,"DATE")&lt;/Q&gt;&lt;R&gt;1&lt;/R&gt;&lt;C&gt;1&lt;/C&gt;&lt;D xsi:type="xsd:string"&gt;06/21/2021&lt;/D&gt;&lt;/FQL&gt;&lt;FQL&gt;&lt;Q&gt;US92936U1097^FESG_RATING(NOW,NOW,,"ABS")&lt;/Q&gt;&lt;R&gt;1&lt;/R&gt;&lt;C&gt;1&lt;/C&gt;&lt;D xsi:type="xsd:double"&gt;1.8&lt;/D&gt;&lt;/FQL&gt;&lt;FQL&gt;&lt;Q&gt;US92936U1097^FESG_DATE(NOW,NOW,,"DATE")&lt;/Q&gt;&lt;R&gt;1&lt;/R&gt;&lt;C&gt;1&lt;/C&gt;&lt;D xsi:type="xsd:string"&gt;06/21/2021&lt;/D&gt;&lt;/FQL&gt;&lt;FQL&gt;&lt;Q&gt;KR7017670001^FESG_RATING(NOW,NOW,,"ABS")&lt;/Q&gt;&lt;R&gt;1&lt;/R&gt;&lt;C&gt;1&lt;/C&gt;&lt;D xsi:type="xsd:double"&gt;3.2&lt;/D&gt;&lt;/FQL&gt;&lt;FQL&gt;&lt;Q&gt;KR7017670001^FESG_DATE(NOW,NOW,,"DATE")&lt;/Q&gt;&lt;R&gt;1&lt;/R&gt;&lt;C&gt;1&lt;/C&gt;&lt;D xsi:type="xsd:string"&gt;06/21/2021&lt;/D&gt;&lt;/FQL&gt;&lt;FQL&gt;&lt;Q&gt;GB00B082RF11^FESG_RATING(NOW,NOW,,"ABS")&lt;/Q&gt;&lt;R&gt;1&lt;/R&gt;&lt;C&gt;1&lt;/C&gt;&lt;D xsi:type="xsd:double"&gt;3.3&lt;/D&gt;&lt;/FQL&gt;&lt;FQL&gt;&lt;Q&gt;GB00B082RF11^FESG_DATE(NOW,NOW,,"DATE")&lt;/Q&gt;&lt;R&gt;1&lt;/R&gt;&lt;C&gt;1&lt;/C&gt;&lt;D xsi:type="xsd:string"&gt;06/21/2021&lt;/D&gt;&lt;/FQL&gt;&lt;FQL&gt;&lt;Q&gt;JE00BYSS4X48^FESG_RATING(NOW,NOW,,"ABS")&lt;/Q&gt;&lt;R&gt;0&lt;/R&gt;&lt;C&gt;0&lt;/C&gt;&lt;/FQL&gt;&lt;FQL&gt;&lt;Q&gt;JE00BYSS4X48^FESG_DATE(NOW,NOW,,"DATE")&lt;/Q&gt;&lt;R&gt;1&lt;/R&gt;&lt;C&gt;1&lt;/C&gt;&lt;D xsi:type="xsd:string"&gt;06/21/2021&lt;/D&gt;&lt;/FQL&gt;&lt;FQL&gt;&lt;Q&gt;INE585B01010^FESG_RATING(NOW,NOW,,"ABS")&lt;/Q&gt;&lt;R&gt;1&lt;/R&gt;&lt;C&gt;1&lt;/C&gt;&lt;D xsi:type="xsd:double"&gt;3.2&lt;/D&gt;&lt;/FQL&gt;&lt;FQL&gt;&lt;Q&gt;INE585B01010^FESG_DATE(NOW,NOW,,"DATE")&lt;/Q&gt;&lt;R&gt;1&lt;/R&gt;&lt;C&gt;1&lt;/C&gt;&lt;D xsi:type="xsd:string"&gt;06/21/2021&lt;/D&gt;&lt;/FQL&gt;&lt;FQL&gt;&lt;Q&gt;US4180561072^FESG_RATING(NOW,NOW,,"ABS")&lt;/Q&gt;&lt;R&gt;1&lt;/R&gt;&lt;C&gt;1&lt;/C&gt;&lt;D xsi:type="xsd:double"&gt;4&lt;/D&gt;&lt;/FQL&gt;&lt;FQL&gt;&lt;Q&gt;US4180561072^FESG_DATE(NOW,NOW,,"DATE")&lt;/Q&gt;&lt;R&gt;1&lt;/R&gt;&lt;C&gt;1&lt;/C&gt;&lt;D xsi:type="xsd:string"&gt;06/21/2021&lt;/D&gt;&lt;/FQL&gt;&lt;FQL&gt;&lt;Q&gt;US15189T1079^FESG_RATING(NOW,NOW,,"ABS")&lt;/Q&gt;&lt;R&gt;1&lt;/R&gt;&lt;C&gt;1&lt;/C&gt;&lt;D xsi:type="xsd:double"&gt;2.9&lt;/D&gt;&lt;/FQL&gt;&lt;FQL&gt;&lt;Q&gt;US15189T1079^FESG_DATE(NOW,NOW,,"DATE")&lt;/Q&gt;&lt;R&gt;1&lt;/R&gt;&lt;C&gt;1&lt;/C&gt;&lt;D xsi:type="xsd:string"&gt;06/21/2021&lt;/D&gt;&lt;/FQL&gt;&lt;FQL&gt;&lt;Q&gt;MYL1295OO004^FESG_RATING(NOW,NOW,,"ABS")&lt;/Q&gt;&lt;R&gt;1&lt;/R&gt;&lt;C&gt;1&lt;/C&gt;&lt;D xsi:type="xsd:double"&gt;2.8&lt;/D&gt;&lt;/FQL&gt;&lt;FQL&gt;&lt;Q&gt;MYL1295OO004^FESG_DATE(NOW,NOW,,"DATE")&lt;/Q&gt;&lt;R&gt;1&lt;/R&gt;&lt;C&gt;1&lt;/C&gt;&lt;D xsi:type="xsd:string"&gt;06/21/2021&lt;/D&gt;&lt;/FQL&gt;&lt;FQL&gt;&lt;Q&gt;DE0007165631^FESG_RATING(NOW,NOW,,"ABS")&lt;/Q&gt;&lt;R&gt;1&lt;/R&gt;&lt;C&gt;1&lt;/C&gt;&lt;D xsi:type="xsd:double"&gt;2.9&lt;/D&gt;&lt;/FQL&gt;&lt;FQL&gt;&lt;Q&gt;DE0007165631^FESG_DATE(NOW,NOW,,"DATE")&lt;/Q&gt;&lt;R&gt;1&lt;/R&gt;&lt;C&gt;1&lt;/C&gt;&lt;D xsi:type="xsd:string"&gt;06/21/2021&lt;/D&gt;&lt;/FQL&gt;&lt;FQL&gt;&lt;Q&gt;JP3814800003^FESG_RATING(NOW,NOW,,"ABS")&lt;/Q&gt;&lt;R&gt;1&lt;/R&gt;&lt;C&gt;1&lt;/C&gt;&lt;D xsi:type="xsd:double"&gt;3.7&lt;/D&gt;&lt;/FQL&gt;&lt;FQL&gt;&lt;Q&gt;JP3814800003^FESG_DATE(NOW,NOW,,"DATE")&lt;/Q&gt;&lt;R&gt;1&lt;/R&gt;&lt;C&gt;1&lt;/C&gt;&lt;D xsi:type="xsd:string"&gt;06/21/2021&lt;/D&gt;&lt;/FQL&gt;&lt;FQL&gt;&lt;Q&gt;RU0009033591^FESG_RATING(NOW,NOW,,"ABS")&lt;/Q&gt;&lt;R&gt;1&lt;/R&gt;&lt;C&gt;1&lt;/C&gt;&lt;D xsi:type="xsd:double"&gt;2.2&lt;/D&gt;&lt;/FQL&gt;&lt;FQL&gt;&lt;Q&gt;RU0009033591^FESG_DATE(NOW,NOW,,"DATE")&lt;/Q&gt;&lt;R&gt;1&lt;/R&gt;&lt;C&gt;1&lt;/C&gt;&lt;D xsi:type="xsd:string"&gt;06/21/2021&lt;/D&gt;&lt;/FQL&gt;&lt;FQL&gt;&lt;Q&gt;HK0291001490^FESG_RATING(NOW,NOW,,"ABS")&lt;/Q&gt;&lt;R&gt;1&lt;/R&gt;&lt;C&gt;1&lt;/C&gt;&lt;D xsi:type="xsd:double"&gt;2.3&lt;/D&gt;&lt;/FQL&gt;&lt;FQL&gt;&lt;Q&gt;HK0291001490^FESG_DATE(NOW,NOW,,"DATE")&lt;/Q&gt;&lt;R&gt;1&lt;/R&gt;&lt;C&gt;1&lt;/C&gt;&lt;D xsi:type="xsd:string"&gt;06/21/2021&lt;/D&gt;&lt;/FQL&gt;&lt;FQL&gt;&lt;Q&gt;US9285634021^FESG_RATING(NOW,NOW,,"ABS")&lt;/Q&gt;&lt;R&gt;1&lt;/R&gt;&lt;C&gt;1&lt;/C&gt;&lt;D xsi:type="xsd:double"&gt;2.9&lt;/D&gt;&lt;/FQL&gt;&lt;FQL&gt;&lt;Q&gt;US9285634021^FESG_DATE(NOW,NOW,,"DATE")&lt;/Q&gt;&lt;R&gt;1&lt;/R&gt;&lt;C&gt;1&lt;/C&gt;&lt;D xsi:type="xsd:string"&gt;06/21/2021&lt;/D&gt;&lt;/FQL&gt;&lt;FQL&gt;&lt;Q&gt;TW0003008009^FESG_RATING(NOW,NOW,,"ABS")&lt;/Q&gt;&lt;R&gt;1&lt;/R&gt;&lt;C&gt;1&lt;/C&gt;&lt;D xsi:type="xsd:double"&gt;2&lt;/D&gt;&lt;/FQL&gt;&lt;FQL&gt;&lt;Q&gt;TW0003008009^FESG_DATE(NOW,NOW,,"DATE")&lt;/Q&gt;&lt;R&gt;1&lt;/R&gt;&lt;C&gt;1&lt;/C&gt;&lt;D xsi:type="xsd:string"&gt;06/21/2021&lt;/D&gt;&lt;/FQL&gt;&lt;FQL&gt;&lt;Q&gt;US35137L1052^FESG_RATING(NOW,NOW,,"ABS")&lt;/Q&gt;&lt;R&gt;1&lt;/R&gt;&lt;C&gt;1&lt;/C&gt;&lt;D xsi:type="xsd:double"&gt;3.8&lt;/D&gt;&lt;/FQL&gt;&lt;FQL&gt;&lt;Q&gt;US35137L1052^FESG_DATE(NOW,NOW,,"DATE")&lt;/Q&gt;&lt;R&gt;1&lt;/R&gt;&lt;C&gt;1&lt;/C&gt;&lt;D xsi:type="xsd:string"&gt;06/21/2021&lt;/D&gt;&lt;/FQL&gt;&lt;FQL&gt;&lt;Q&gt;KYG7800X1079^FESG_RATING(NOW,NOW,,"ABS")&lt;/Q&gt;&lt;R&gt;1&lt;/R&gt;&lt;C&gt;1&lt;/C&gt;&lt;D xsi:type="xsd:double"&gt;3.2&lt;/D&gt;&lt;/FQL&gt;&lt;FQL&gt;&lt;Q&gt;KYG7800X1079^FESG_DATE(NOW,NOW,,"DATE")&lt;/Q&gt;&lt;R&gt;1&lt;/R&gt;&lt;C&gt;1&lt;/C&gt;&lt;D xsi:type="xsd:string"&gt;06/21/2021&lt;/D&gt;&lt;/FQL&gt;&lt;FQL&gt;&lt;Q&gt;US5404241086^FESG_RATING(NOW,NOW,,"ABS")&lt;/Q&gt;&lt;R&gt;1&lt;/R&gt;&lt;C&gt;1&lt;/C&gt;&lt;D xsi:type="xsd:double"&gt;1.8&lt;/D&gt;&lt;/FQL&gt;&lt;FQL&gt;&lt;Q&gt;US5404241086^FESG_DATE(NOW,NOW,,"DATE")&lt;/Q&gt;&lt;R&gt;1&lt;/R&gt;&lt;C&gt;1&lt;/C&gt;&lt;D xsi:type="xsd:string"&gt;06/21/2021&lt;/D&gt;&lt;/FQL&gt;&lt;FQL&gt;&lt;Q&gt;BE0003739530^FESG_RATING(NOW,NOW,,"ABS")&lt;/Q&gt;&lt;R&gt;1&lt;/R&gt;&lt;C&gt;1&lt;/C&gt;&lt;D xsi:type="xsd:double"&gt;3.4&lt;/D&gt;&lt;/FQL&gt;&lt;FQL&gt;&lt;Q&gt;BE0003739530^FESG_DATE(NOW,NOW,,"DATE")&lt;/Q&gt;&lt;R&gt;1&lt;/R&gt;&lt;C&gt;1&lt;/C&gt;&lt;D xsi:type="xsd:string"&gt;06/21/2021&lt;/D&gt;&lt;/FQL&gt;&lt;FQL&gt;&lt;Q&gt;FR0000120503^FESG_RATING(NOW,NOW,,"ABS")&lt;/Q&gt;&lt;R&gt;1&lt;/R&gt;&lt;C&gt;1&lt;/C&gt;&lt;D xsi:type="xsd:double"&gt;3.5&lt;/D&gt;&lt;/FQL&gt;&lt;FQL&gt;&lt;Q&gt;FR0000120503^FESG_DATE(NOW,NOW,,"DATE")&lt;/Q&gt;&lt;R&gt;1&lt;/R&gt;&lt;C&gt;1&lt;/C&gt;&lt;D xsi:type="xsd:string"&gt;06/21/2021&lt;/D&gt;&lt;/FQL&gt;&lt;FQL&gt;&lt;Q&gt;US0357104092^FESG_RATING(NOW,NOW,,"ABS")&lt;/Q&gt;&lt;R&gt;1&lt;/R&gt;&lt;C&gt;1&lt;/C&gt;&lt;D xsi:type="xsd:double"&gt;3.4&lt;/D&gt;&lt;/FQL&gt;&lt;FQL&gt;&lt;Q&gt;US0357104092^FESG_DATE(NOW,NOW,,"DATE")&lt;/Q&gt;&lt;R&gt;1&lt;/R&gt;&lt;C&gt;1&lt;/C&gt;&lt;D xsi:type="xsd:string"&gt;06/21/2021&lt;/D&gt;&lt;/FQL&gt;&lt;FQL&gt;&lt;Q&gt;JP3862400003^FESG_RATING(NOW,NOW,,"ABS")&lt;/Q&gt;&lt;R&gt;1&lt;/R&gt;&lt;C&gt;1&lt;/C&gt;&lt;D xsi:type="xsd:double"&gt;2&lt;/D&gt;&lt;/FQL&gt;&lt;FQL&gt;&lt;Q&gt;JP3862400003^FESG_DATE(NOW,NOW,,"DATE")&lt;/Q&gt;&lt;R&gt;1&lt;/R&gt;&lt;C&gt;1&lt;/C&gt;&lt;D xsi:type="xsd:string"&gt;06/21/2021&lt;/D&gt;&lt;/FQL&gt;&lt;FQL&gt;&lt;Q&gt;GB0006731235^FESG_RATING(NOW,NOW,,"ABS")&lt;/Q&gt;&lt;R&gt;1&lt;/R&gt;&lt;C&gt;1&lt;/C&gt;&lt;D xsi:type="xsd:double"&gt;3.7&lt;/D&gt;&lt;/FQL&gt;&lt;FQL&gt;&lt;Q&gt;GB0006731235^FESG_DATE(NOW,NOW,,"DATE")&lt;/Q&gt;&lt;R&gt;1&lt;/R&gt;&lt;C&gt;1&lt;/C&gt;&lt;D xsi:type="xsd:string"&gt;06/21/2021&lt;/D&gt;&lt;/FQL&gt;&lt;FQL&gt;&lt;Q&gt;JP3762800005^FESG_RATING(NOW,NOW,,"ABS")&lt;/Q&gt;&lt;R&gt;1&lt;/R&gt;&lt;C&gt;1&lt;/C&gt;&lt;D xsi:type="xsd:double"&gt;3.5&lt;/D&gt;&lt;/FQL&gt;&lt;FQL&gt;&lt;Q&gt;JP3762800005^FESG_DATE(NOW,NOW,,"DATE")&lt;/Q&gt;&lt;R&gt;1&lt;/R&gt;&lt;C&gt;1&lt;/C&gt;&lt;D xsi:type="xsd:string"&gt;06/21/2021&lt;/D&gt;&lt;/FQL&gt;&lt;FQL&gt;&lt;Q&gt;ES0105046009^FESG_RATING(NOW,NOW,,"ABS")&lt;/Q&gt;&lt;R&gt;1&lt;/R&gt;&lt;C&gt;1&lt;/C&gt;&lt;D xsi:type="xsd:double"&gt;4.5&lt;/D&gt;&lt;/FQL&gt;&lt;FQL&gt;&lt;Q&gt;ES0105046009^FESG_DATE(NOW,NOW,,"DATE")&lt;/Q&gt;&lt;R&gt;1&lt;/R&gt;&lt;C&gt;1&lt;/C&gt;&lt;D xsi:type="xsd:string"&gt;06/21/2021&lt;/D&gt;&lt;/FQL&gt;&lt;FQL&gt;&lt;Q&gt;US31620R3030^FESG_RATING(NOW,NOW,,"ABS")&lt;/Q&gt;&lt;R&gt;1&lt;/R&gt;&lt;C&gt;1&lt;/C&gt;&lt;D xsi:type="xsd:double"&gt;2.3&lt;/D&gt;&lt;/FQL&gt;&lt;FQL&gt;&lt;Q&gt;US31620R3030^FESG_DATE(NOW,NOW,,"DATE")&lt;/Q&gt;&lt;R&gt;1&lt;/R&gt;&lt;C&gt;1&lt;/C&gt;&lt;D xsi:type="xsd:string"&gt;06/21/2021&lt;/D&gt;&lt;/FQL&gt;&lt;FQL&gt;&lt;Q&gt;BRABEVACNOR1^FESG_RATING(NOW,NOW,,"ABS")&lt;/Q&gt;&lt;R&gt;1&lt;/R&gt;&lt;C&gt;1&lt;/C&gt;&lt;D xsi:type="xsd:double"&gt;3.3&lt;/D&gt;&lt;/FQL&gt;&lt;FQL&gt;&lt;Q&gt;BRABEVACNOR1^FESG_DATE(NOW,NOW,,"DATE")&lt;/Q&gt;&lt;R&gt;1&lt;/R&gt;&lt;C&gt;1&lt;/C&gt;&lt;D xsi:type="xsd:string"&gt;06/21/2021&lt;/D&gt;&lt;/FQL&gt;&lt;FQL&gt;&lt;Q&gt;AU000000BXB1^FESG_RATING(NOW,NOW,,"ABS")&lt;/Q&gt;&lt;R&gt;1&lt;/R&gt;&lt;C&gt;1&lt;/C&gt;&lt;D xsi:type="xsd:double"&gt;3.7&lt;/D&gt;&lt;/FQL&gt;&lt;FQL&gt;&lt;Q&gt;AU000000BXB1^FESG_DATE(NOW,NOW,,"DATE")&lt;/Q&gt;&lt;R&gt;1&lt;/R&gt;&lt;C&gt;1&lt;/C&gt;&lt;D xsi:type="xsd:string"&gt;06/21/2021&lt;/D&gt;&lt;/FQL&gt;&lt;FQL&gt;&lt;Q&gt;IT0003153415^FESG_RATING(NOW,NOW,,"ABS")&lt;/Q&gt;&lt;R&gt;1&lt;/R&gt;&lt;C&gt;1&lt;/C&gt;&lt;D xsi:type="xsd:double"&gt;3.6&lt;/D&gt;&lt;/FQL&gt;&lt;FQL&gt;&lt;Q&gt;IT0003153415^FESG_DATE(NOW,NOW,,"DATE")&lt;/Q&gt;&lt;R&gt;1&lt;/R&gt;&lt;C&gt;1&lt;/C&gt;&lt;D xsi:type="xsd:string"&gt;06/21/2021&lt;/D&gt;&lt;/FQL&gt;&lt;FQL&gt;&lt;Q&gt;US91879Q1094^FESG_RATING(NOW,NOW,,"ABS")&lt;/Q&gt;&lt;R&gt;1&lt;/R&gt;&lt;C&gt;1&lt;/C&gt;&lt;D xsi:type="xsd:double"&gt;2.8&lt;/D&gt;&lt;/FQL&gt;&lt;FQL&gt;&lt;Q&gt;US91879Q1094^FESG_DATE(NOW,NOW,,"DATE")&lt;/Q&gt;&lt;R&gt;1&lt;/R&gt;&lt;C&gt;1&lt;/C&gt;&lt;D xsi:type="xsd:string"&gt;06/21/2021&lt;/D&gt;&lt;/FQL&gt;&lt;FQL&gt;&lt;Q&gt;US3030751057^FESG_RATING(NOW,NOW,,"ABS")&lt;/Q&gt;&lt;R&gt;1&lt;/R&gt;&lt;C&gt;1&lt;/C&gt;&lt;D xsi:type="xsd:double"&gt;1.9&lt;/D&gt;&lt;/FQL&gt;&lt;FQL&gt;&lt;Q&gt;US3030751057^FESG_DATE(NOW,NOW,,"DATE")&lt;/Q&gt;&lt;R&gt;1&lt;/R&gt;&lt;C&gt;1&lt;/C&gt;&lt;D xsi:type="xsd:string"&gt;06/21/2021&lt;/D&gt;&lt;/FQL&gt;&lt;FQL&gt;&lt;Q&gt;US5747951003^FESG_RATING(NOW,NOW,,"ABS")&lt;/Q&gt;&lt;R&gt;1&lt;/R&gt;&lt;C&gt;1&lt;/C&gt;&lt;D xsi:type="xsd:double"&gt;1.5&lt;/D&gt;&lt;/FQL&gt;&lt;FQL&gt;&lt;Q&gt;US5747951003^FESG_DATE(NOW,NOW,,"DATE")&lt;/Q&gt;&lt;R&gt;1&lt;/R&gt;&lt;C&gt;1&lt;/C&gt;&lt;D xsi:type="xsd:string"&gt;06/21/2021&lt;/D&gt;&lt;/FQL&gt;&lt;FQL&gt;&lt;Q&gt;US09215C1053^FESG_RATING(NOW,NOW,,"ABS")&lt;/Q&gt;&lt;R&gt;1&lt;/R&gt;&lt;C&gt;1&lt;/C&gt;&lt;D xsi:type="xsd:double"&gt;2.6&lt;/D&gt;&lt;/FQL&gt;&lt;FQL&gt;&lt;Q&gt;US09215C1053^FESG_DATE(NOW,NOW,,"DATE")&lt;/Q&gt;&lt;R&gt;1&lt;/R&gt;&lt;C&gt;1&lt;/C&gt;&lt;D xsi:type="xsd:string"&gt;06/21/2021&lt;/D&gt;&lt;/FQL&gt;&lt;FQL&gt;&lt;Q&gt;US29472R1086^FESG_RATING(NOW,NOW,,"ABS")&lt;/Q&gt;&lt;R&gt;1&lt;/R&gt;&lt;C&gt;1&lt;/C&gt;&lt;D xsi:type="xsd:double"&gt;3.1&lt;/D&gt;&lt;/FQL&gt;&lt;FQL&gt;&lt;Q&gt;US29472R1086^FESG_DATE(NOW,NOW,,"DATE")&lt;/Q&gt;&lt;R&gt;1&lt;/R&gt;&lt;C&gt;1&lt;/C&gt;&lt;D xsi:type="xsd:string"&gt;06/21/2021&lt;/D&gt;&lt;/FQL&gt;&lt;FQL&gt;&lt;Q&gt;US4262811015^FESG_RATING(NOW,NOW,,"ABS")&lt;/Q&gt;&lt;R&gt;1&lt;/R&gt;&lt;C&gt;1&lt;/C&gt;&lt;D xsi:type="xsd:double"&gt;3.4&lt;/D&gt;&lt;/FQL&gt;&lt;FQL&gt;&lt;Q&gt;US4262811015^FESG_DATE(NOW,NOW,,"DATE")&lt;/Q&gt;&lt;R&gt;1&lt;/R&gt;&lt;C&gt;1&lt;/C&gt;&lt;D xsi:type="xsd:string"&gt;06/21/2021&lt;/D&gt;&lt;/FQL&gt;&lt;FQL&gt;&lt;Q&gt;JP3240400006^FESG_RATING(NOW,NOW,,"ABS")&lt;/Q&gt;&lt;R&gt;1&lt;/R&gt;&lt;C&gt;1&lt;/C&gt;&lt;D xsi:type="xsd:double"&gt;3&lt;/D&gt;&lt;/FQL&gt;&lt;FQL&gt;&lt;Q&gt;JP3240400006^FESG_DATE(NOW,NOW,,"DATE")&lt;/Q&gt;&lt;R&gt;1&lt;/R&gt;&lt;C&gt;1&lt;/C&gt;&lt;D xsi:type="xsd:string"&gt;06/21/2021&lt;/D&gt;&lt;/FQL&gt;&lt;FQL&gt;&lt;Q&gt;US6700024010^FESG_RATING(NOW,NOW,,"ABS")&lt;/Q&gt;&lt;R&gt;0&lt;/R&gt;&lt;C&gt;0&lt;/C&gt;&lt;/FQL&gt;&lt;FQL&gt;&lt;Q&gt;US6700024010^FESG_DATE(NOW,NOW,,"DATE")&lt;/Q&gt;&lt;R&gt;1&lt;/R&gt;&lt;C&gt;1&lt;/C&gt;&lt;D xsi:type="xsd:string"&gt;06/21/2021&lt;/D&gt;&lt;/FQL&gt;&lt;FQL&gt;&lt;Q&gt;TW0002884004^FESG_RATING(NOW,NOW,,"ABS")&lt;/Q&gt;&lt;R&gt;1&lt;/R&gt;&lt;C&gt;1&lt;/C&gt;&lt;D xsi:type="xsd:double"&gt;4.3&lt;/D&gt;&lt;/FQL&gt;&lt;FQL&gt;&lt;Q&gt;TW0002884004^FESG_DATE(NOW,NOW,,"DATE")&lt;/Q&gt;&lt;R&gt;1&lt;/R&gt;&lt;C&gt;1&lt;/C&gt;&lt;D xsi:type="xsd:string"&gt;06/21/2021&lt;/D&gt;&lt;/FQL&gt;&lt;FQL&gt;&lt;Q&gt;TW0002002003^FESG_RATING(NOW,NOW,,"ABS")&lt;/Q&gt;&lt;R&gt;1&lt;/R&gt;&lt;C&gt;1&lt;/C&gt;&lt;D xsi:type="xsd:double"&gt;3.3&lt;/D&gt;&lt;/FQL&gt;&lt;FQL&gt;&lt;Q&gt;TW0002002003^FESG_DATE(NOW,NOW,,"DATE")&lt;/Q&gt;&lt;R&gt;1&lt;/R&gt;&lt;C&gt;1&lt;/C&gt;&lt;D xsi:type="xsd:string"&gt;06/21/2021&lt;/D&gt;&lt;/FQL&gt;&lt;FQL&gt;&lt;Q&gt;NL0000009082^FESG_RATING(NOW,NOW,,"ABS")&lt;/Q&gt;&lt;R&gt;1&lt;/R&gt;&lt;C&gt;1&lt;/C&gt;&lt;D xsi:type="xsd:double"&gt;4.4&lt;/D&gt;&lt;/FQL&gt;&lt;FQL&gt;&lt;Q&gt;NL0000009082^FESG_DATE(NOW,NOW,,"DATE")&lt;/Q&gt;&lt;R&gt;1&lt;/R&gt;&lt;C&gt;1&lt;/C&gt;&lt;D xsi:type="xsd:string"&gt;06/21/2021&lt;/D&gt;&lt;/FQL&gt;&lt;FQL&gt;&lt;Q&gt;NO0010063308^FESG_RATING(NOW,NOW,,"ABS")&lt;/Q&gt;&lt;R&gt;1&lt;/R&gt;&lt;C&gt;1&lt;/C&gt;&lt;D xsi:type="xsd:double"&gt;3.8&lt;/D&gt;&lt;/FQL&gt;&lt;FQL&gt;&lt;Q&gt;NO0010063308^FESG_DATE(NOW,NOW,,"DATE")&lt;/Q&gt;&lt;R&gt;1&lt;/R&gt;&lt;C&gt;1&lt;/C&gt;&lt;D xsi:type="xsd:string"&gt;06/21/2021&lt;/D&gt;&lt;/FQL&gt;&lt;FQL&gt;&lt;Q&gt;US5132721045^FESG_RATING(NOW,NOW,,"ABS")&lt;/Q&gt;&lt;R&gt;1&lt;/R&gt;&lt;C&gt;1&lt;/C&gt;&lt;D xsi:type="xsd:double"&gt;2.4&lt;/D&gt;&lt;/FQL&gt;&lt;FQL&gt;&lt;Q&gt;US5132721045^FESG_DATE(NOW,NOW,,"DATE")&lt;/Q&gt;&lt;R&gt;1&lt;/R&gt;&lt;C&gt;1&lt;/C&gt;&lt;D xsi:type="xsd:string"&gt;06/21/2021&lt;/D&gt;&lt;/FQL&gt;&lt;FQL&gt;&lt;Q&gt;CA59162N1096^FESG_RATING(NOW,NOW,,"ABS")&lt;/Q&gt;&lt;R&gt;0&lt;/R&gt;&lt;C&gt;0&lt;/C&gt;&lt;/FQL&gt;&lt;FQL&gt;&lt;Q&gt;CA59162N1096^FESG_DATE(NOW,NOW,,"DATE")&lt;/Q&gt;&lt;R&gt;0&lt;/R&gt;&lt;C&gt;0&lt;/C&gt;&lt;/FQL&gt;&lt;FQL&gt;&lt;Q&gt;US05338G1067^FESG_RATING(NOW,NOW,,"ABS")&lt;/Q&gt;&lt;R&gt;1&lt;/R&gt;&lt;C&gt;1&lt;/C&gt;&lt;D xsi:type="xsd:double"&gt;2.5&lt;/D&gt;&lt;/FQL&gt;&lt;FQL&gt;&lt;Q&gt;US05338G1067^FESG_DATE(NOW,NOW,,"DATE")&lt;/Q&gt;&lt;R&gt;1&lt;/R&gt;&lt;C&gt;1&lt;/C&gt;&lt;D xsi:type="xsd:string"&gt;06/21/2021&lt;/D&gt;&lt;/FQL&gt;&lt;FQL&gt;&lt;Q&gt;JP3119600009^FESG_RATING(NOW,NOW,,"ABS")&lt;/Q&gt;&lt;R&gt;1&lt;/R&gt;&lt;C&gt;1&lt;/C&gt;&lt;D xsi:type="xsd:double"&gt;3.7&lt;/D&gt;&lt;/FQL&gt;&lt;FQL&gt;&lt;Q&gt;JP3119600009^FESG_DATE(NOW,NOW,,"DATE")&lt;/Q&gt;&lt;R&gt;1&lt;/R&gt;&lt;C&gt;1&lt;/C&gt;&lt;D xsi:type="xsd:string"&gt;06/21/2021&lt;/D&gt;&lt;/FQL&gt;&lt;FQL&gt;&lt;Q&gt;ID1000129000^FESG_RATING(NOW,NOW,,"ABS")&lt;/Q&gt;&lt;R&gt;1&lt;/R&gt;&lt;C&gt;1&lt;/C&gt;&lt;D xsi:type="xsd:double"&gt;1.9&lt;/D&gt;&lt;/FQL&gt;&lt;FQL&gt;&lt;Q&gt;ID1000129000^FESG_DATE(NOW,NOW,,"DATE")&lt;/Q&gt;&lt;R&gt;1&lt;/R&gt;&lt;C&gt;1&lt;/C&gt;&lt;D xsi:type="xsd:string"&gt;06/21/2021&lt;/D&gt;&lt;/FQL&gt;&lt;FQL&gt;&lt;Q&gt;AU000000SCG8^FESG_RATING(NOW,NOW,,"ABS")&lt;/Q&gt;&lt;R&gt;1&lt;/R&gt;&lt;C&gt;1&lt;/C&gt;&lt;D xsi:type="xsd:double"&gt;3.1&lt;/D&gt;&lt;/FQL&gt;&lt;FQL&gt;&lt;Q&gt;AU000000SCG8^FESG_DATE(NOW,NOW,,"DATE")&lt;/Q&gt;&lt;R&gt;1&lt;/R&gt;&lt;C&gt;1&lt;/C&gt;&lt;D xsi:type="xsd:string"&gt;06/21/2021&lt;/D&gt;&lt;/FQL&gt;&lt;FQL&gt;&lt;Q&gt;US0995021062^FESG_RATING(NOW,NOW,,"ABS")&lt;/Q&gt;&lt;R&gt;1&lt;/R&gt;&lt;C&gt;1&lt;/C&gt;&lt;D xsi:type="xsd:double"&gt;3.8&lt;/D&gt;&lt;/FQL&gt;&lt;FQL&gt;&lt;Q&gt;US0995021062^FESG_DATE(NOW,NOW,,"DATE")&lt;/Q&gt;&lt;R&gt;1&lt;/R&gt;&lt;C&gt;1&lt;/C&gt;&lt;D xsi:type="xsd:string"&gt;06/21/2021&lt;/D&gt;&lt;/FQL&gt;&lt;FQL&gt;&lt;Q&gt;FR0000120172^FESG_RATING(NOW,NOW,,"ABS")&lt;/Q&gt;&lt;R&gt;1&lt;/R&gt;&lt;C&gt;1&lt;/C&gt;&lt;D xsi:type="xsd:double"&gt;4.3&lt;/D&gt;&lt;/FQL&gt;&lt;FQL&gt;&lt;Q&gt;FR0000120172^FESG_DATE(NOW,NOW,,"DATE")&lt;/Q&gt;&lt;R&gt;1&lt;/R&gt;&lt;C&gt;1&lt;/C&gt;&lt;D xsi:type="xsd:string"&gt;06/21/2021&lt;/D&gt;&lt;/FQL&gt;&lt;FQL&gt;&lt;Q&gt;CH0012138605^FESG_RATING(NOW,NOW,,"ABS")&lt;/Q&gt;&lt;R&gt;1&lt;/R&gt;&lt;C&gt;1&lt;/C&gt;&lt;D xsi:type="xsd:double"&gt;3.7&lt;/D&gt;&lt;/FQL&gt;&lt;FQL&gt;&lt;Q&gt;CH0012138605^FESG_DATE(NOW,NOW,,"DATE")&lt;/Q&gt;&lt;R&gt;1&lt;/R&gt;&lt;C&gt;1&lt;/C&gt;&lt;D xsi:type="xsd:string"&gt;06/21/2021&lt;/D&gt;&lt;/FQL&gt;&lt;FQL&gt;&lt;Q&gt;NL0012015705^FESG_RATING(NOW,NOW,,"ABS")&lt;/Q&gt;&lt;R&gt;1&lt;/R&gt;&lt;C&gt;1&lt;/C&gt;&lt;D xsi:type="xsd:double"&gt;3.5&lt;/D&gt;&lt;/FQL&gt;&lt;FQL&gt;&lt;Q&gt;NL0012015705^FESG_DATE(NOW,NOW,,"DATE")&lt;/Q&gt;&lt;R&gt;1&lt;/R&gt;&lt;C&gt;1&lt;/C&gt;&lt;D xsi:type="xsd:string"&gt;06/21/2021&lt;/D&gt;&lt;/FQL&gt;&lt;FQL&gt;&lt;Q&gt;BRMGLUACNOR2^FESG_RATING(NOW,NOW,,"ABS")&lt;/Q&gt;&lt;R&gt;1&lt;/R&gt;&lt;C&gt;1&lt;/C&gt;&lt;D xsi:type="xsd:double"&gt;2.4&lt;/D&gt;&lt;/FQL&gt;&lt;FQL&gt;&lt;Q&gt;BRMGLUACNOR2^FESG_DATE(NOW,NOW,,"DATE")&lt;/Q&gt;&lt;R&gt;1&lt;/R&gt;&lt;C&gt;1&lt;/C&gt;&lt;D xsi:type="xsd:string"&gt;06/21/2021&lt;/D&gt;&lt;/FQL&gt;&lt;FQL&gt;&lt;Q&gt;GB00B0744B38^FESG_RATING(NOW,NOW,,"ABS")&lt;/Q&gt;&lt;R&gt;1&lt;/R&gt;&lt;C&gt;1&lt;/C&gt;&lt;D xsi:type="xsd:double"&gt;3.5&lt;/D&gt;&lt;/FQL&gt;&lt;FQL&gt;&lt;Q&gt;GB00B0744B38^FESG_DATE(NOW,NOW,,"DATE")&lt;/Q&gt;&lt;R&gt;1&lt;/R&gt;&lt;C&gt;1&lt;/C&gt;&lt;D xsi:type="xsd:string"&gt;06/21/2021&lt;/D&gt;&lt;/FQL&gt;&lt;FQL&gt;&lt;Q&gt;AU000000QBE9^FESG_RATING(NOW,NOW,,"ABS")&lt;/Q&gt;&lt;R&gt;1&lt;/R&gt;&lt;C&gt;1&lt;/C&gt;&lt;D xsi:type="xsd:double"&gt;4.9&lt;/D&gt;&lt;/FQL&gt;&lt;FQL&gt;&lt;Q&gt;AU000000QBE9^FESG_DATE(NOW,NOW,,"DATE")&lt;/Q&gt;&lt;R&gt;1&lt;/R&gt;&lt;C&gt;1&lt;/C&gt;&lt;D xsi:type="xsd:string"&gt;06/21/2021&lt;/D&gt;&lt;/FQL&gt;&lt;FQL&gt;&lt;Q&gt;KYG851581069^FESG_RATING(NOW,NOW,,"ABS")&lt;/Q&gt;&lt;R&gt;0&lt;/R&gt;&lt;C&gt;0&lt;/C&gt;&lt;/FQL&gt;&lt;FQL&gt;&lt;Q&gt;KYG851581069^FESG_DATE(NOW,NOW,,"DATE")&lt;/Q&gt;&lt;R&gt;1&lt;/R&gt;&lt;C&gt;1&lt;/C&gt;&lt;D xsi:type="xsd:string"&gt;06/21/2021&lt;/D&gt;&lt;/FQL&gt;&lt;FQL&gt;&lt;Q&gt;PHY8076N1120^FESG_RATING(NOW,NOW,,"ABS")&lt;/Q&gt;&lt;R&gt;1&lt;/R&gt;&lt;C&gt;1&lt;/C&gt;&lt;D xsi:type="xsd:double"&gt;3&lt;/D&gt;&lt;/FQL&gt;&lt;FQL&gt;&lt;Q&gt;PHY8076N1120^FESG_DATE(NOW,NOW,,"DATE")&lt;/Q&gt;&lt;R&gt;1&lt;/R&gt;&lt;C&gt;1&lt;/C&gt;&lt;D xsi:type="xsd:string"&gt;06/21/2021&lt;/D&gt;&lt;/FQL&gt;&lt;FQL&gt;&lt;Q&gt;BMG2519Y1084^FESG_RATING(NOW,NOW,,"ABS")&lt;/Q&gt;&lt;R&gt;1&lt;/R&gt;&lt;C&gt;1&lt;/C&gt;&lt;D xsi:type="xsd:double"&gt;2.7&lt;/D&gt;&lt;/FQL&gt;&lt;FQL&gt;&lt;Q&gt;BMG2519Y1084^FESG_DATE(NOW,NOW,,"DATE")&lt;/Q&gt;&lt;R&gt;1&lt;/R&gt;&lt;C&gt;1&lt;/C&gt;&lt;D xsi:type="xsd:string"&gt;06/21/2021&lt;/D&gt;&lt;/FQL&gt;&lt;/Schema&gt;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100D89-2888-494C-B410-28F4AB5F3474}" keepAlive="1" name="Query - stoxx3000" description="Verbinding maken met de query stoxx3000 in de werkmap." type="5" refreshedVersion="7" background="1" saveData="1">
    <dbPr connection="Provider=Microsoft.Mashup.OleDb.1;Data Source=$Workbook$;Location=stoxx3000;Extended Properties=&quot;&quot;" command="SELECT * FROM [stoxx3000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<sst xmlns="http://schemas.openxmlformats.org/spreadsheetml/2006/main" count="4071" uniqueCount="2105">
  <si>
    <t>Column1</t>
  </si>
  <si>
    <t>ISIN</t>
  </si>
  <si>
    <t>Company_Name</t>
  </si>
  <si>
    <t>Country</t>
  </si>
  <si>
    <t>Component</t>
  </si>
  <si>
    <t>FF Mcap (BEUR)</t>
  </si>
  <si>
    <t>US0378331005</t>
  </si>
  <si>
    <t>Apple Inc.</t>
  </si>
  <si>
    <t>US</t>
  </si>
  <si>
    <t>Large</t>
  </si>
  <si>
    <t>US5949181045</t>
  </si>
  <si>
    <t>Microsoft Corp.</t>
  </si>
  <si>
    <t>US0231351067</t>
  </si>
  <si>
    <t>Amazon.com Inc.</t>
  </si>
  <si>
    <t>US30303M1027</t>
  </si>
  <si>
    <t>FACEBOOK CLASS A</t>
  </si>
  <si>
    <t>US02079K1079</t>
  </si>
  <si>
    <t>ALPHABET CLASS C</t>
  </si>
  <si>
    <t>US88160R1014</t>
  </si>
  <si>
    <t>TESLA</t>
  </si>
  <si>
    <t>TW0002330008</t>
  </si>
  <si>
    <t>TSMC</t>
  </si>
  <si>
    <t>TW</t>
  </si>
  <si>
    <t>US46625H1005</t>
  </si>
  <si>
    <t>JPMorgan Chase &amp; Co.</t>
  </si>
  <si>
    <t>US4781601046</t>
  </si>
  <si>
    <t>Johnson &amp; Johnson</t>
  </si>
  <si>
    <t>KR7005930003</t>
  </si>
  <si>
    <t>Samsung Electronics Co Ltd</t>
  </si>
  <si>
    <t>KR</t>
  </si>
  <si>
    <t>US92826C8394</t>
  </si>
  <si>
    <t>VISA Inc. Cl A</t>
  </si>
  <si>
    <t>US91324P1021</t>
  </si>
  <si>
    <t>UnitedHealth Group Inc.</t>
  </si>
  <si>
    <t>US0846707026</t>
  </si>
  <si>
    <t>Berkshire Hathaway Inc. Cl B</t>
  </si>
  <si>
    <t>US2546871060</t>
  </si>
  <si>
    <t>Walt Disney Co.</t>
  </si>
  <si>
    <t>US7427181091</t>
  </si>
  <si>
    <t>Procter &amp; Gamble Co.</t>
  </si>
  <si>
    <t>US67066G1040</t>
  </si>
  <si>
    <t>NVIDIA Corp.</t>
  </si>
  <si>
    <t>US4370761029</t>
  </si>
  <si>
    <t>Home Depot Inc.</t>
  </si>
  <si>
    <t>CH0038863350</t>
  </si>
  <si>
    <t>NESTLE</t>
  </si>
  <si>
    <t>CH</t>
  </si>
  <si>
    <t>US57636Q1040</t>
  </si>
  <si>
    <t>MasterCard Inc. Cl A</t>
  </si>
  <si>
    <t>US0605051046</t>
  </si>
  <si>
    <t>Bank of America Corp.</t>
  </si>
  <si>
    <t>US70450Y1038</t>
  </si>
  <si>
    <t>PayPal Holdings</t>
  </si>
  <si>
    <t>US4581401001</t>
  </si>
  <si>
    <t>Intel Corp.</t>
  </si>
  <si>
    <t>NL0010273215</t>
  </si>
  <si>
    <t>ASML HLDG</t>
  </si>
  <si>
    <t>NL</t>
  </si>
  <si>
    <t>US20030N1019</t>
  </si>
  <si>
    <t>Comcast Corp. Cl A</t>
  </si>
  <si>
    <t>US92343V1044</t>
  </si>
  <si>
    <t>Verizon Communications Inc.</t>
  </si>
  <si>
    <t>US30231G1022</t>
  </si>
  <si>
    <t>Exxon Mobil Corp.</t>
  </si>
  <si>
    <t>US64110L1061</t>
  </si>
  <si>
    <t>Netflix Inc.</t>
  </si>
  <si>
    <t>CH0012032048</t>
  </si>
  <si>
    <t>ROCHE HLDG P</t>
  </si>
  <si>
    <t>US00724F1012</t>
  </si>
  <si>
    <t>ADOBE</t>
  </si>
  <si>
    <t>US17275R1023</t>
  </si>
  <si>
    <t>Cisco Systems Inc.</t>
  </si>
  <si>
    <t>US00206R1023</t>
  </si>
  <si>
    <t>AT&amp;T Inc.</t>
  </si>
  <si>
    <t>US0028241000</t>
  </si>
  <si>
    <t>Abbott Laboratories</t>
  </si>
  <si>
    <t>CH0012005267</t>
  </si>
  <si>
    <t>NOVARTIS</t>
  </si>
  <si>
    <t>US1912161007</t>
  </si>
  <si>
    <t>Coca-Cola Co.</t>
  </si>
  <si>
    <t>US1667641005</t>
  </si>
  <si>
    <t>Chevron Corp.</t>
  </si>
  <si>
    <t>US7170811035</t>
  </si>
  <si>
    <t>Pfizer Inc.</t>
  </si>
  <si>
    <t>JP3633400001</t>
  </si>
  <si>
    <t>Toyota Motor Corp.</t>
  </si>
  <si>
    <t>JP</t>
  </si>
  <si>
    <t>US7134481081</t>
  </si>
  <si>
    <t>PepsiCo Inc.</t>
  </si>
  <si>
    <t>US58933Y1055</t>
  </si>
  <si>
    <t>Merck &amp; Co. Inc.</t>
  </si>
  <si>
    <t>US79466L3024</t>
  </si>
  <si>
    <t>Salesforce.com Inc.</t>
  </si>
  <si>
    <t>US9311421039</t>
  </si>
  <si>
    <t>WALMART INC.</t>
  </si>
  <si>
    <t>US00287Y1091</t>
  </si>
  <si>
    <t>ABBVIE</t>
  </si>
  <si>
    <t>US11135F1012</t>
  </si>
  <si>
    <t>BROADCOM</t>
  </si>
  <si>
    <t>IE00B4BNMY34</t>
  </si>
  <si>
    <t>Accenture PLC Cl A</t>
  </si>
  <si>
    <t>US8835561023</t>
  </si>
  <si>
    <t>Thermo Fisher Scientific Inc.</t>
  </si>
  <si>
    <t>FR0000121014</t>
  </si>
  <si>
    <t>LVMH MOET HENNESSY</t>
  </si>
  <si>
    <t>FR</t>
  </si>
  <si>
    <t>US8825081040</t>
  </si>
  <si>
    <t>Texas Instruments Inc.</t>
  </si>
  <si>
    <t>US6541061031</t>
  </si>
  <si>
    <t>Nike Inc. Cl B</t>
  </si>
  <si>
    <t>US5801351017</t>
  </si>
  <si>
    <t>McDonald's Corp.</t>
  </si>
  <si>
    <t>US9497461015</t>
  </si>
  <si>
    <t>Wells Fargo &amp; Co.</t>
  </si>
  <si>
    <t>IE00BTN1Y115</t>
  </si>
  <si>
    <t>MEDTRONIC PLC</t>
  </si>
  <si>
    <t>US5324571083</t>
  </si>
  <si>
    <t>Eli Lilly &amp; Co.</t>
  </si>
  <si>
    <t>US22160K1051</t>
  </si>
  <si>
    <t>Costco Wholesale Corp.</t>
  </si>
  <si>
    <t>US4385161066</t>
  </si>
  <si>
    <t>Honeywell International Inc.</t>
  </si>
  <si>
    <t>US1729674242</t>
  </si>
  <si>
    <t>Citigroup Inc.</t>
  </si>
  <si>
    <t>US7475251036</t>
  </si>
  <si>
    <t>Qualcomm Inc.</t>
  </si>
  <si>
    <t>US2358511028</t>
  </si>
  <si>
    <t>Danaher Corp.</t>
  </si>
  <si>
    <t>US9078181081</t>
  </si>
  <si>
    <t>Union Pacific Corp.</t>
  </si>
  <si>
    <t>US65339F1012</t>
  </si>
  <si>
    <t>NextEra Energy Inc.</t>
  </si>
  <si>
    <t>GB00B10RZP78</t>
  </si>
  <si>
    <t>UNILEVER PLC</t>
  </si>
  <si>
    <t>GB</t>
  </si>
  <si>
    <t>HK0000069689</t>
  </si>
  <si>
    <t>AIA GROUP</t>
  </si>
  <si>
    <t>HK</t>
  </si>
  <si>
    <t>IE00BZ12WP82</t>
  </si>
  <si>
    <t>LINDE</t>
  </si>
  <si>
    <t>DE</t>
  </si>
  <si>
    <t>US0311621009</t>
  </si>
  <si>
    <t>Amgen Inc.</t>
  </si>
  <si>
    <t>US0970231058</t>
  </si>
  <si>
    <t>Boeing Co.</t>
  </si>
  <si>
    <t>US1101221083</t>
  </si>
  <si>
    <t>Bristol-Myers Squibb Co.</t>
  </si>
  <si>
    <t>US5486611073</t>
  </si>
  <si>
    <t>Lowe's Cos.</t>
  </si>
  <si>
    <t>US7181721090</t>
  </si>
  <si>
    <t>Philip Morris International In</t>
  </si>
  <si>
    <t>DE0007164600</t>
  </si>
  <si>
    <t>SAP</t>
  </si>
  <si>
    <t>JP3435000009</t>
  </si>
  <si>
    <t>Sony Corp.</t>
  </si>
  <si>
    <t>GB0009895292</t>
  </si>
  <si>
    <t>ASTRAZENECA</t>
  </si>
  <si>
    <t>CA7800871021</t>
  </si>
  <si>
    <t>Royal Bank of Canada</t>
  </si>
  <si>
    <t>CA</t>
  </si>
  <si>
    <t>US8552441094</t>
  </si>
  <si>
    <t>Starbucks Corp.</t>
  </si>
  <si>
    <t>US68389X1054</t>
  </si>
  <si>
    <t>Oracle Corp.</t>
  </si>
  <si>
    <t>US1491231015</t>
  </si>
  <si>
    <t>Caterpillar Inc.</t>
  </si>
  <si>
    <t>DE0007236101</t>
  </si>
  <si>
    <t>SIEMENS</t>
  </si>
  <si>
    <t>FR0000120271</t>
  </si>
  <si>
    <t>TOTAL</t>
  </si>
  <si>
    <t>CA82509L1076</t>
  </si>
  <si>
    <t>SHOPIFY A NYS</t>
  </si>
  <si>
    <t>US0382221051</t>
  </si>
  <si>
    <t>Applied Materials Inc.</t>
  </si>
  <si>
    <t>US9113121068</t>
  </si>
  <si>
    <t>United Parcel Service Inc. Cl</t>
  </si>
  <si>
    <t>GB0005405286</t>
  </si>
  <si>
    <t>HSBC</t>
  </si>
  <si>
    <t>US4592001014</t>
  </si>
  <si>
    <t>International Business Machine</t>
  </si>
  <si>
    <t>US2441991054</t>
  </si>
  <si>
    <t>Deere &amp; Co.</t>
  </si>
  <si>
    <t>CA8911605092</t>
  </si>
  <si>
    <t>Toronto-Dominion Bank</t>
  </si>
  <si>
    <t>US75513E1010</t>
  </si>
  <si>
    <t>RAYTHEON TECHNOLOGIES</t>
  </si>
  <si>
    <t>AU000000CBA7</t>
  </si>
  <si>
    <t>Commonwealth Bank of Australia</t>
  </si>
  <si>
    <t>AU</t>
  </si>
  <si>
    <t>US3696041033</t>
  </si>
  <si>
    <t>General Electric Co.</t>
  </si>
  <si>
    <t>DK0060534915</t>
  </si>
  <si>
    <t>NOVO NORDISK B</t>
  </si>
  <si>
    <t>DK</t>
  </si>
  <si>
    <t>FR0000120578</t>
  </si>
  <si>
    <t>SANOFI</t>
  </si>
  <si>
    <t>US38141G1040</t>
  </si>
  <si>
    <t>Goldman Sachs Group Inc.</t>
  </si>
  <si>
    <t>JP3436100006</t>
  </si>
  <si>
    <t>Softbank Group Corp.</t>
  </si>
  <si>
    <t>US88579Y1010</t>
  </si>
  <si>
    <t>3M Co.</t>
  </si>
  <si>
    <t>US6174464486</t>
  </si>
  <si>
    <t>Morgan Stanley</t>
  </si>
  <si>
    <t>US09247X1019</t>
  </si>
  <si>
    <t>BlackRock Inc.</t>
  </si>
  <si>
    <t>US8085131055</t>
  </si>
  <si>
    <t>Charles Schwab Corp.</t>
  </si>
  <si>
    <t>US03027X1000</t>
  </si>
  <si>
    <t>AMERICAN TOWER</t>
  </si>
  <si>
    <t>DE0008404005</t>
  </si>
  <si>
    <t>ALLIANZ</t>
  </si>
  <si>
    <t>US5398301094</t>
  </si>
  <si>
    <t>Lockheed Martin Corp.</t>
  </si>
  <si>
    <t>AU000000BHP4</t>
  </si>
  <si>
    <t>BHP GROUP LTD.</t>
  </si>
  <si>
    <t>US90353T1007</t>
  </si>
  <si>
    <t>UBER TECHNOLOGIES</t>
  </si>
  <si>
    <t>US4612021034</t>
  </si>
  <si>
    <t>Intuit Inc.</t>
  </si>
  <si>
    <t>US87612E1064</t>
  </si>
  <si>
    <t>Target Corp.</t>
  </si>
  <si>
    <t>US5951121038</t>
  </si>
  <si>
    <t>Micron Technology Inc.</t>
  </si>
  <si>
    <t>US1266501006</t>
  </si>
  <si>
    <t>CVS HEALTH CORP.</t>
  </si>
  <si>
    <t>US81762P1021</t>
  </si>
  <si>
    <t>SERVICENOW</t>
  </si>
  <si>
    <t>GB0002374006</t>
  </si>
  <si>
    <t>DIAGEO</t>
  </si>
  <si>
    <t>US09857L1089</t>
  </si>
  <si>
    <t>BOOKING HOLDINGS</t>
  </si>
  <si>
    <t>US02209S1033</t>
  </si>
  <si>
    <t>Altria Group Inc.</t>
  </si>
  <si>
    <t>US0079031078</t>
  </si>
  <si>
    <t>ADVANCED MICRO DEVICES</t>
  </si>
  <si>
    <t>FR0000120321</t>
  </si>
  <si>
    <t>L'OREAL</t>
  </si>
  <si>
    <t>US0258161092</t>
  </si>
  <si>
    <t>American Express Co.</t>
  </si>
  <si>
    <t>AU000000CSL8</t>
  </si>
  <si>
    <t>CSL Ltd.</t>
  </si>
  <si>
    <t>INE002A01018</t>
  </si>
  <si>
    <t>Reliance Industries Ltd</t>
  </si>
  <si>
    <t>IN</t>
  </si>
  <si>
    <t>ZAE000015889</t>
  </si>
  <si>
    <t>Naspers Ltd</t>
  </si>
  <si>
    <t>ZA</t>
  </si>
  <si>
    <t>GB0009252882</t>
  </si>
  <si>
    <t>GLAXOSMITHKLINE</t>
  </si>
  <si>
    <t>US0367521038</t>
  </si>
  <si>
    <t>ANTHEM INC</t>
  </si>
  <si>
    <t>INE040A01034</t>
  </si>
  <si>
    <t>HDFC Bank Ltd</t>
  </si>
  <si>
    <t>US1255231003</t>
  </si>
  <si>
    <t>CIGNA Corp.</t>
  </si>
  <si>
    <t>US31620M1062</t>
  </si>
  <si>
    <t>Fidelity National Information</t>
  </si>
  <si>
    <t>US8522341036</t>
  </si>
  <si>
    <t>SQUARE CL.A</t>
  </si>
  <si>
    <t>JP3236200006</t>
  </si>
  <si>
    <t>Keyence Corp.</t>
  </si>
  <si>
    <t>US46120E6023</t>
  </si>
  <si>
    <t>Intuitive Surgical Inc.</t>
  </si>
  <si>
    <t>FR0000121972</t>
  </si>
  <si>
    <t>SCHNEIDER ELECTRIC</t>
  </si>
  <si>
    <t>US5128071082</t>
  </si>
  <si>
    <t>Lam Research Corp.</t>
  </si>
  <si>
    <t>US16119P1084</t>
  </si>
  <si>
    <t>CHARTER COMMUNICATIONS CL.A</t>
  </si>
  <si>
    <t>US78409V1044</t>
  </si>
  <si>
    <t>S&amp;P GLOBAL</t>
  </si>
  <si>
    <t>US6092071058</t>
  </si>
  <si>
    <t>MONDELEZ</t>
  </si>
  <si>
    <t>GB0002875804</t>
  </si>
  <si>
    <t>BRITISH AMERICAN TOBACCO</t>
  </si>
  <si>
    <t>JP3970300004</t>
  </si>
  <si>
    <t>RECRUIT HOLDINGS</t>
  </si>
  <si>
    <t>GB0007980591</t>
  </si>
  <si>
    <t>BP</t>
  </si>
  <si>
    <t>CA1363751027</t>
  </si>
  <si>
    <t>Canadian National Railway Co.</t>
  </si>
  <si>
    <t>CNE1000002H1</t>
  </si>
  <si>
    <t>CHINA CONSTRUCTION BANK COR</t>
  </si>
  <si>
    <t>C HN</t>
  </si>
  <si>
    <t>GB0007188757</t>
  </si>
  <si>
    <t>RIO TINTO</t>
  </si>
  <si>
    <t>US8636671013</t>
  </si>
  <si>
    <t>Stryker Corp.</t>
  </si>
  <si>
    <t>US3755581036</t>
  </si>
  <si>
    <t>Gilead Sciences Inc.</t>
  </si>
  <si>
    <t>GB00B03MLX29</t>
  </si>
  <si>
    <t>ROYAL DUTCH SHELL A</t>
  </si>
  <si>
    <t>US0530151036</t>
  </si>
  <si>
    <t>Automatic Data Processing Inc.</t>
  </si>
  <si>
    <t>US8725401090</t>
  </si>
  <si>
    <t>TJX Cos.</t>
  </si>
  <si>
    <t>US89832Q1094</t>
  </si>
  <si>
    <t>Truist Financial Corp</t>
  </si>
  <si>
    <t>US74340W1036</t>
  </si>
  <si>
    <t>PROLOGIS INC.</t>
  </si>
  <si>
    <t>FR0000120073</t>
  </si>
  <si>
    <t>AIR LIQUIDE</t>
  </si>
  <si>
    <t>IT0003128367</t>
  </si>
  <si>
    <t>ENEL</t>
  </si>
  <si>
    <t>IT</t>
  </si>
  <si>
    <t>DE000BASF111</t>
  </si>
  <si>
    <t>BASF</t>
  </si>
  <si>
    <t>CA0641491075</t>
  </si>
  <si>
    <t>Bank of Nova Scotia</t>
  </si>
  <si>
    <t>ES0144580Y14</t>
  </si>
  <si>
    <t>IBERDROLA</t>
  </si>
  <si>
    <t>ES</t>
  </si>
  <si>
    <t>US9029733048</t>
  </si>
  <si>
    <t>U.S. Bancorp</t>
  </si>
  <si>
    <t>DE0007100000</t>
  </si>
  <si>
    <t>DAIMLER</t>
  </si>
  <si>
    <t>INE009A01021</t>
  </si>
  <si>
    <t>Infosys Ltd</t>
  </si>
  <si>
    <t>US98978V1035</t>
  </si>
  <si>
    <t>ZOETIS 'A'</t>
  </si>
  <si>
    <t>US6934751057</t>
  </si>
  <si>
    <t>PNC Financial Services Group I</t>
  </si>
  <si>
    <t>US22822V1017</t>
  </si>
  <si>
    <t>Crown Castle International Cor</t>
  </si>
  <si>
    <t>CA29250N1050</t>
  </si>
  <si>
    <t>Enbridge Inc.</t>
  </si>
  <si>
    <t>US1264081035</t>
  </si>
  <si>
    <t>CSX Corp.</t>
  </si>
  <si>
    <t>US12572Q1058</t>
  </si>
  <si>
    <t>CME Group Inc. Cl A</t>
  </si>
  <si>
    <t>BRVALEACNOR0</t>
  </si>
  <si>
    <t>Vale SA</t>
  </si>
  <si>
    <t>BR</t>
  </si>
  <si>
    <t>US37045V1008</t>
  </si>
  <si>
    <t>GENERAL MOTORS</t>
  </si>
  <si>
    <t>US00507V1098</t>
  </si>
  <si>
    <t>Activision Blizzard Inc.</t>
  </si>
  <si>
    <t>CNE1000003X6</t>
  </si>
  <si>
    <t>PING AN INSUR GP CO. OF CN 'H'</t>
  </si>
  <si>
    <t>CN</t>
  </si>
  <si>
    <t>US20825C1045</t>
  </si>
  <si>
    <t>ConocoPhillips</t>
  </si>
  <si>
    <t>CH0044328745</t>
  </si>
  <si>
    <t>CHUBB</t>
  </si>
  <si>
    <t>US26441C2044</t>
  </si>
  <si>
    <t>Duke Energy Corp.</t>
  </si>
  <si>
    <t>US0758871091</t>
  </si>
  <si>
    <t>Becton Dickinson &amp; Co.</t>
  </si>
  <si>
    <t>FR0000131104</t>
  </si>
  <si>
    <t>BNP PARIBAS</t>
  </si>
  <si>
    <t>HK0388045442</t>
  </si>
  <si>
    <t>Hong Kong Exchanges &amp; Clearing</t>
  </si>
  <si>
    <t>JP3371200001</t>
  </si>
  <si>
    <t>Shin-Etsu Chemical Co. Ltd.</t>
  </si>
  <si>
    <t>US4523081093</t>
  </si>
  <si>
    <t>Illinois Tool Works Inc.</t>
  </si>
  <si>
    <t>US31428X1063</t>
  </si>
  <si>
    <t>FedEx Corp.</t>
  </si>
  <si>
    <t>JP3902900004</t>
  </si>
  <si>
    <t>Mitsubishi UFJ Financial Group</t>
  </si>
  <si>
    <t>AU000000WBC1</t>
  </si>
  <si>
    <t>Westpac Banking Corp.</t>
  </si>
  <si>
    <t>US6558441084</t>
  </si>
  <si>
    <t>Norfolk Southern Corp.</t>
  </si>
  <si>
    <t>US1941621039</t>
  </si>
  <si>
    <t>Colgate-Palmolive Co.</t>
  </si>
  <si>
    <t>US58733R1023</t>
  </si>
  <si>
    <t>MERCADOLIBRE</t>
  </si>
  <si>
    <t>US3377381088</t>
  </si>
  <si>
    <t>Fiserv Inc.</t>
  </si>
  <si>
    <t>JP3756600007</t>
  </si>
  <si>
    <t>Nintendo Co. Ltd.</t>
  </si>
  <si>
    <t>JP3571400005</t>
  </si>
  <si>
    <t>Tokyo Electron Ltd.</t>
  </si>
  <si>
    <t>JP3734800000</t>
  </si>
  <si>
    <t>Nidec Corp.</t>
  </si>
  <si>
    <t>GB00B24CGK77</t>
  </si>
  <si>
    <t>RECKITT BENCKISER GRP</t>
  </si>
  <si>
    <t>US5184391044</t>
  </si>
  <si>
    <t>Estee Lauder Cos. Inc.</t>
  </si>
  <si>
    <t>NL0000235190</t>
  </si>
  <si>
    <t>AIRBUS</t>
  </si>
  <si>
    <t>US8425871071</t>
  </si>
  <si>
    <t>Southern Co.</t>
  </si>
  <si>
    <t>DE0005557508</t>
  </si>
  <si>
    <t>DEUTSCHE TELEKOM</t>
  </si>
  <si>
    <t>US98980L1017</t>
  </si>
  <si>
    <t>ZOOM VIDEO COMMUNICATIONS</t>
  </si>
  <si>
    <t>AU000000NAB4</t>
  </si>
  <si>
    <t>National Australia Bank Ltd.</t>
  </si>
  <si>
    <t>CH0011075394</t>
  </si>
  <si>
    <t>ZURICH INSURANCE GROUP</t>
  </si>
  <si>
    <t>CA1125851040</t>
  </si>
  <si>
    <t>BROOKFIELD ASSET MANAGEMEN</t>
  </si>
  <si>
    <t>KR7000660001</t>
  </si>
  <si>
    <t>SK HYNIX INC</t>
  </si>
  <si>
    <t>JP3802300008</t>
  </si>
  <si>
    <t>Fast Retailing Co. Ltd.</t>
  </si>
  <si>
    <t>US45866F1049</t>
  </si>
  <si>
    <t>INTERCONTINENTALEXCHANGE IN</t>
  </si>
  <si>
    <t>NL0012969182</t>
  </si>
  <si>
    <t>ADYEN</t>
  </si>
  <si>
    <t>DE000BAY0017</t>
  </si>
  <si>
    <t>BAYER</t>
  </si>
  <si>
    <t>US0091581068</t>
  </si>
  <si>
    <t>Air Products &amp; Chemicals Inc.</t>
  </si>
  <si>
    <t>US25746U1097</t>
  </si>
  <si>
    <t>Dominion Energy</t>
  </si>
  <si>
    <t>US5717481023</t>
  </si>
  <si>
    <t>Marsh &amp; McLennan Cos.</t>
  </si>
  <si>
    <t>JP3735400008</t>
  </si>
  <si>
    <t>Nippon Telegraph &amp; Telephone C</t>
  </si>
  <si>
    <t>US2788651006</t>
  </si>
  <si>
    <t>Ecolab Inc.</t>
  </si>
  <si>
    <t>AU000000ANZ3</t>
  </si>
  <si>
    <t>Australia &amp; New Zealand Bankin</t>
  </si>
  <si>
    <t>GB00BH0P3Z91</t>
  </si>
  <si>
    <t>BHP GROUP PLC.</t>
  </si>
  <si>
    <t>US0527691069</t>
  </si>
  <si>
    <t>Autodesk Inc.</t>
  </si>
  <si>
    <t>US8243481061</t>
  </si>
  <si>
    <t>Sherwin-Williams Co.</t>
  </si>
  <si>
    <t>US8725901040</t>
  </si>
  <si>
    <t>T-Mobile US Inc</t>
  </si>
  <si>
    <t>FR0000125486</t>
  </si>
  <si>
    <t>VINCI</t>
  </si>
  <si>
    <t>US29444U7000</t>
  </si>
  <si>
    <t>Equinix Inc.</t>
  </si>
  <si>
    <t>US37940X1028</t>
  </si>
  <si>
    <t>Global Payments Inc.</t>
  </si>
  <si>
    <t>US83304A1060</t>
  </si>
  <si>
    <t>SNAP 'A'</t>
  </si>
  <si>
    <t>JP3481800005</t>
  </si>
  <si>
    <t>Daikin Industries Ltd.</t>
  </si>
  <si>
    <t>ES0113900J37</t>
  </si>
  <si>
    <t>BCO SANTANDER</t>
  </si>
  <si>
    <t>INE001A01036</t>
  </si>
  <si>
    <t>Housing Development Finance Co</t>
  </si>
  <si>
    <t>DE000A1EWWW0</t>
  </si>
  <si>
    <t>ADIDAS</t>
  </si>
  <si>
    <t>US14040H1059</t>
  </si>
  <si>
    <t>Capital One Financial Corp.</t>
  </si>
  <si>
    <t>CA0636711016</t>
  </si>
  <si>
    <t>Bank of Montreal</t>
  </si>
  <si>
    <t>US0326541051</t>
  </si>
  <si>
    <t>Analog Devices Inc.</t>
  </si>
  <si>
    <t>JP3463000004</t>
  </si>
  <si>
    <t>Takeda Pharmaceutical Co. Ltd.</t>
  </si>
  <si>
    <t>RU0009024277</t>
  </si>
  <si>
    <t>LUKOIL</t>
  </si>
  <si>
    <t>RU</t>
  </si>
  <si>
    <t>US4523271090</t>
  </si>
  <si>
    <t>Illumina Inc.</t>
  </si>
  <si>
    <t>US7433151039</t>
  </si>
  <si>
    <t>Progressive Corp.</t>
  </si>
  <si>
    <t>US92532F1003</t>
  </si>
  <si>
    <t>Vertex Pharmaceuticals Inc.</t>
  </si>
  <si>
    <t>FR0000120628</t>
  </si>
  <si>
    <t>AXA</t>
  </si>
  <si>
    <t>DE0006231004</t>
  </si>
  <si>
    <t>INFINEON TECHNOLOGIES</t>
  </si>
  <si>
    <t>GB0007099541</t>
  </si>
  <si>
    <t>PRUDENTIAL</t>
  </si>
  <si>
    <t>US1011371077</t>
  </si>
  <si>
    <t>Boston Scientific Corp.</t>
  </si>
  <si>
    <t>IE00B8KQN827</t>
  </si>
  <si>
    <t>EATON CORP. PLC</t>
  </si>
  <si>
    <t>CH0244767585</t>
  </si>
  <si>
    <t>UBS GROUP</t>
  </si>
  <si>
    <t>US94106L1098</t>
  </si>
  <si>
    <t>Waste Management Inc.</t>
  </si>
  <si>
    <t>CH0012221716</t>
  </si>
  <si>
    <t>ABB</t>
  </si>
  <si>
    <t>JP3854600008</t>
  </si>
  <si>
    <t>Honda Motor Co. Ltd.</t>
  </si>
  <si>
    <t>DE0005552004</t>
  </si>
  <si>
    <t>DEUTSCHE POST</t>
  </si>
  <si>
    <t>US4448591028</t>
  </si>
  <si>
    <t>Humana Inc.</t>
  </si>
  <si>
    <t>US6668071029</t>
  </si>
  <si>
    <t>Northrop Grumman Corp.</t>
  </si>
  <si>
    <t>US2910111044</t>
  </si>
  <si>
    <t>Emerson Electric Co.</t>
  </si>
  <si>
    <t>TW0002454006</t>
  </si>
  <si>
    <t>MediaTek Inc</t>
  </si>
  <si>
    <t>BE0974293251</t>
  </si>
  <si>
    <t>ANHEUSER-BUSCH INBEV</t>
  </si>
  <si>
    <t>BE</t>
  </si>
  <si>
    <t>JP3475350009</t>
  </si>
  <si>
    <t>Daiichi Sankyo Co. Ltd.</t>
  </si>
  <si>
    <t>IE00BLP1HW54</t>
  </si>
  <si>
    <t>AON PLC</t>
  </si>
  <si>
    <t>TW0002317005</t>
  </si>
  <si>
    <t>Hon Hai Precision Industry Co</t>
  </si>
  <si>
    <t>US28176E1082</t>
  </si>
  <si>
    <t>Edwards Lifesciences Corp.</t>
  </si>
  <si>
    <t>NL0000009538</t>
  </si>
  <si>
    <t>PHILIPS</t>
  </si>
  <si>
    <t>FR0000073272</t>
  </si>
  <si>
    <t>SAFRAN</t>
  </si>
  <si>
    <t>CA13645T1003</t>
  </si>
  <si>
    <t>Canadian Pacific Railway Ltd.</t>
  </si>
  <si>
    <t>DE0007664039</t>
  </si>
  <si>
    <t>VOLKSWAGEN PREF</t>
  </si>
  <si>
    <t>JP3496400007</t>
  </si>
  <si>
    <t>KDDI Corp.</t>
  </si>
  <si>
    <t>INE090A01021</t>
  </si>
  <si>
    <t>ICICI Bank Ltd</t>
  </si>
  <si>
    <t>JP3914400001</t>
  </si>
  <si>
    <t>Murata Manufacturing Co. Ltd.</t>
  </si>
  <si>
    <t>US4824801009</t>
  </si>
  <si>
    <t>KLA</t>
  </si>
  <si>
    <t>US40412C1018</t>
  </si>
  <si>
    <t>HCA HEALTHCARE</t>
  </si>
  <si>
    <t>US09260D1072</t>
  </si>
  <si>
    <t>BLACKSTONE GROUP A</t>
  </si>
  <si>
    <t>CNE1000003G1</t>
  </si>
  <si>
    <t>ICBC H</t>
  </si>
  <si>
    <t>FR0000121485</t>
  </si>
  <si>
    <t>Kering</t>
  </si>
  <si>
    <t>US90184L1026</t>
  </si>
  <si>
    <t>TWITTER</t>
  </si>
  <si>
    <t>CH0210483332</t>
  </si>
  <si>
    <t>CIE FINANCIERE RICHEMONT</t>
  </si>
  <si>
    <t>JP3890350006</t>
  </si>
  <si>
    <t>Sumitomo Mitsui Financial Grou</t>
  </si>
  <si>
    <t>GB00B1XZS820</t>
  </si>
  <si>
    <t>ANGLO AMERICAN</t>
  </si>
  <si>
    <t>GB00B2B0DG97</t>
  </si>
  <si>
    <t>RELX PLC</t>
  </si>
  <si>
    <t>US2566771059</t>
  </si>
  <si>
    <t>DOLLAR GENERAL</t>
  </si>
  <si>
    <t>US75886F1075</t>
  </si>
  <si>
    <t>REGENERON PHARMS.</t>
  </si>
  <si>
    <t>NL0013654783</t>
  </si>
  <si>
    <t>Prosus</t>
  </si>
  <si>
    <t>IT0000072618</t>
  </si>
  <si>
    <t>INTESA SANPAOLO</t>
  </si>
  <si>
    <t>KR7035420009</t>
  </si>
  <si>
    <t>NAVER CORP</t>
  </si>
  <si>
    <t>US6153691059</t>
  </si>
  <si>
    <t>DNB</t>
  </si>
  <si>
    <t>Moody's Corp.</t>
  </si>
  <si>
    <t>GB00BH4HKS39</t>
  </si>
  <si>
    <t>VODAFONE GRP</t>
  </si>
  <si>
    <t>FR0000121667</t>
  </si>
  <si>
    <t>ESSILORLUXOTTICA</t>
  </si>
  <si>
    <t>US6516391066</t>
  </si>
  <si>
    <t>NEWMONT</t>
  </si>
  <si>
    <t>JP3143600009</t>
  </si>
  <si>
    <t>Itochu Corp.</t>
  </si>
  <si>
    <t>US3453708600</t>
  </si>
  <si>
    <t>Ford Motor Co.</t>
  </si>
  <si>
    <t>US35671D8570</t>
  </si>
  <si>
    <t>Freeport-McMoRan</t>
  </si>
  <si>
    <t>NL0011821202</t>
  </si>
  <si>
    <t>ING GRP</t>
  </si>
  <si>
    <t>US90138F1021</t>
  </si>
  <si>
    <t>TWILIO 'A'</t>
  </si>
  <si>
    <t>US60770K1079</t>
  </si>
  <si>
    <t>MODERNA</t>
  </si>
  <si>
    <t>US2605571031</t>
  </si>
  <si>
    <t>DOW</t>
  </si>
  <si>
    <t>US4943681035</t>
  </si>
  <si>
    <t>Kimberly-Clark Corp.</t>
  </si>
  <si>
    <t>US59156R1086</t>
  </si>
  <si>
    <t>MetLife Inc.</t>
  </si>
  <si>
    <t>US3695501086</t>
  </si>
  <si>
    <t>General Dynamics Corp.</t>
  </si>
  <si>
    <t>AU000000WES1</t>
  </si>
  <si>
    <t>Wesfarmers Ltd.</t>
  </si>
  <si>
    <t>JP3802400006</t>
  </si>
  <si>
    <t>Fanuc Ltd.</t>
  </si>
  <si>
    <t>US98138H1014</t>
  </si>
  <si>
    <t>WORKDAY CLASS</t>
  </si>
  <si>
    <t>FR0000120644</t>
  </si>
  <si>
    <t>DANONE</t>
  </si>
  <si>
    <t>JP3837800006</t>
  </si>
  <si>
    <t>Hoya Corp.</t>
  </si>
  <si>
    <t>INE467B01029</t>
  </si>
  <si>
    <t>Tata Consultancy Services Ltd</t>
  </si>
  <si>
    <t>JP3788600009</t>
  </si>
  <si>
    <t>Hitachi Ltd.</t>
  </si>
  <si>
    <t>CA1360691010</t>
  </si>
  <si>
    <t>Canadian Imperial Bank of Comm</t>
  </si>
  <si>
    <t>DE0008430026</t>
  </si>
  <si>
    <t>MUENCHENER RUECK</t>
  </si>
  <si>
    <t>CA87807B1076</t>
  </si>
  <si>
    <t>TC ENERGY</t>
  </si>
  <si>
    <t>US0718131099</t>
  </si>
  <si>
    <t>Baxter International Inc.</t>
  </si>
  <si>
    <t>US09062X1037</t>
  </si>
  <si>
    <t>BIOGEN INC.</t>
  </si>
  <si>
    <t>IE00BY7QL619</t>
  </si>
  <si>
    <t>Johnson Controls PLC</t>
  </si>
  <si>
    <t>US7782961038</t>
  </si>
  <si>
    <t>Ross Stores Inc.</t>
  </si>
  <si>
    <t>JE00B4T3BW64</t>
  </si>
  <si>
    <t>GLENCORE PLC</t>
  </si>
  <si>
    <t>CH0102993182</t>
  </si>
  <si>
    <t>TE CONNECTIVITY LTD.</t>
  </si>
  <si>
    <t>US30161N1019</t>
  </si>
  <si>
    <t>PE</t>
  </si>
  <si>
    <t>Exelon Corp.</t>
  </si>
  <si>
    <t>US5024311095</t>
  </si>
  <si>
    <t>L3HARRIS TECHNOLOGIES</t>
  </si>
  <si>
    <t>US5719032022</t>
  </si>
  <si>
    <t>Marriott International Inc. Cl</t>
  </si>
  <si>
    <t>US26875P1012</t>
  </si>
  <si>
    <t>EOG Resources Inc.</t>
  </si>
  <si>
    <t>GB00BDR05C01</t>
  </si>
  <si>
    <t>NATIONAL GRID</t>
  </si>
  <si>
    <t>US7766961061</t>
  </si>
  <si>
    <t>Roper Technologies Inc.</t>
  </si>
  <si>
    <t>US2786421030</t>
  </si>
  <si>
    <t>eBay Inc.</t>
  </si>
  <si>
    <t>KYG970081173</t>
  </si>
  <si>
    <t>WUXI BIO</t>
  </si>
  <si>
    <t>JP3898400001</t>
  </si>
  <si>
    <t>Mitsubishi Corp.</t>
  </si>
  <si>
    <t>US0255371017</t>
  </si>
  <si>
    <t>American Electric Power Co. In</t>
  </si>
  <si>
    <t>GB0031348658</t>
  </si>
  <si>
    <t>BARCLAYS</t>
  </si>
  <si>
    <t>CH0013841017</t>
  </si>
  <si>
    <t>LONZA</t>
  </si>
  <si>
    <t>US5950171042</t>
  </si>
  <si>
    <t>Microchip Technology Inc.</t>
  </si>
  <si>
    <t>US1924461023</t>
  </si>
  <si>
    <t>Cognizant Technology Solutions</t>
  </si>
  <si>
    <t>US45168D1046</t>
  </si>
  <si>
    <t>IDEXX LABORATORIES</t>
  </si>
  <si>
    <t>CA56501R1064</t>
  </si>
  <si>
    <t>Manulife Financial Corp.</t>
  </si>
  <si>
    <t>GB0008706128</t>
  </si>
  <si>
    <t>LLOYDS BANKING GRP</t>
  </si>
  <si>
    <t>DK0010268606</t>
  </si>
  <si>
    <t>VESTAS WIND SYSTEMS</t>
  </si>
  <si>
    <t>US40434L1052</t>
  </si>
  <si>
    <t>HP Inc.</t>
  </si>
  <si>
    <t>CA05534B7604</t>
  </si>
  <si>
    <t>BCE Inc.</t>
  </si>
  <si>
    <t>SE0000108656</t>
  </si>
  <si>
    <t>ERICSSON LM B</t>
  </si>
  <si>
    <t>SE</t>
  </si>
  <si>
    <t>US7010941042</t>
  </si>
  <si>
    <t>PH</t>
  </si>
  <si>
    <t>Parker Hannifin Corp.</t>
  </si>
  <si>
    <t>DK0060079531</t>
  </si>
  <si>
    <t>DSV Panalpina</t>
  </si>
  <si>
    <t>SE0000115446</t>
  </si>
  <si>
    <t>VOLVO B</t>
  </si>
  <si>
    <t>US8718291078</t>
  </si>
  <si>
    <t>Sysco Corp.</t>
  </si>
  <si>
    <t>US0268747849</t>
  </si>
  <si>
    <t>AMERICAN INTERNATIONAL GROU</t>
  </si>
  <si>
    <t>IE00BK9ZQ967</t>
  </si>
  <si>
    <t>Trane Technologies</t>
  </si>
  <si>
    <t>US1696561059</t>
  </si>
  <si>
    <t>Chipotle Mexican Grill Inc.</t>
  </si>
  <si>
    <t>US9314271084</t>
  </si>
  <si>
    <t>WALGREENS BOOTS ALLIANCE</t>
  </si>
  <si>
    <t>RU0009029540</t>
  </si>
  <si>
    <t>SBERBANK</t>
  </si>
  <si>
    <t>US0320951017</t>
  </si>
  <si>
    <t>Amphenol Corp. Cl A</t>
  </si>
  <si>
    <t>US2538681030</t>
  </si>
  <si>
    <t>Digital Realty Trust Inc.</t>
  </si>
  <si>
    <t>US72352L1061</t>
  </si>
  <si>
    <t>PINTEREST A</t>
  </si>
  <si>
    <t>AU000000WOW2</t>
  </si>
  <si>
    <t>WOOLWORTHS GROUP</t>
  </si>
  <si>
    <t>US0162551016</t>
  </si>
  <si>
    <t>ALIGN TECH.</t>
  </si>
  <si>
    <t>SE0011166610</t>
  </si>
  <si>
    <t>ATLAS COPCO A</t>
  </si>
  <si>
    <t>US2855121099</t>
  </si>
  <si>
    <t>Electronic Arts Inc.</t>
  </si>
  <si>
    <t>US00846U1016</t>
  </si>
  <si>
    <t>Agilent Technologies Inc.</t>
  </si>
  <si>
    <t>FR0000052292</t>
  </si>
  <si>
    <t>HERMES INTERNATIONAL</t>
  </si>
  <si>
    <t>US74460D1090</t>
  </si>
  <si>
    <t>Public Storage</t>
  </si>
  <si>
    <t>US74144T1088</t>
  </si>
  <si>
    <t>T. Rowe Price Group Inc.</t>
  </si>
  <si>
    <t>US21036P1084</t>
  </si>
  <si>
    <t>CONSTELLATION BRANDS 'A'</t>
  </si>
  <si>
    <t>FR0000120693</t>
  </si>
  <si>
    <t>PERNOD RICARD</t>
  </si>
  <si>
    <t>SG1L01001701</t>
  </si>
  <si>
    <t>DBS Group Holdings Ltd.</t>
  </si>
  <si>
    <t>SG</t>
  </si>
  <si>
    <t>CH0418792922</t>
  </si>
  <si>
    <t>SIKA</t>
  </si>
  <si>
    <t>US0640581007</t>
  </si>
  <si>
    <t>Bank of New York Mellon Corp.</t>
  </si>
  <si>
    <t>US2310211063</t>
  </si>
  <si>
    <t>Cummins Inc.</t>
  </si>
  <si>
    <t>US8168511090</t>
  </si>
  <si>
    <t>Sempra Energy</t>
  </si>
  <si>
    <t>AU000000MQG1</t>
  </si>
  <si>
    <t>Macquarie Group Ltd.</t>
  </si>
  <si>
    <t>US1273871087</t>
  </si>
  <si>
    <t>CADENCE DESIGN SYS.</t>
  </si>
  <si>
    <t>US89417E1091</t>
  </si>
  <si>
    <t>Travelers Cos. Inc.</t>
  </si>
  <si>
    <t>US8716071076</t>
  </si>
  <si>
    <t>SYNOPSYS</t>
  </si>
  <si>
    <t>AN8068571086</t>
  </si>
  <si>
    <t>Schlumberger Ltd.</t>
  </si>
  <si>
    <t>US2561631068</t>
  </si>
  <si>
    <t>DOCUSIGN</t>
  </si>
  <si>
    <t>US3703341046</t>
  </si>
  <si>
    <t>General Mills Inc.</t>
  </si>
  <si>
    <t>JP3732000009</t>
  </si>
  <si>
    <t>SOFTBANK</t>
  </si>
  <si>
    <t>IE0001827041</t>
  </si>
  <si>
    <t>CRH</t>
  </si>
  <si>
    <t>IE</t>
  </si>
  <si>
    <t>US8288061091</t>
  </si>
  <si>
    <t>Simon Property Group Inc.</t>
  </si>
  <si>
    <t>JE00B783TY65</t>
  </si>
  <si>
    <t>Aptiv</t>
  </si>
  <si>
    <t>RU000A0DKVS5</t>
  </si>
  <si>
    <t>NOVATEK</t>
  </si>
  <si>
    <t>US15135B1017</t>
  </si>
  <si>
    <t>CENTENE</t>
  </si>
  <si>
    <t>US46266C1053</t>
  </si>
  <si>
    <t>IQVIA HOLDINGS INC</t>
  </si>
  <si>
    <t>NL00150001Q9</t>
  </si>
  <si>
    <t>STELLANTIS</t>
  </si>
  <si>
    <t>US67103H1077</t>
  </si>
  <si>
    <t>O'Reilly Automotive Inc.</t>
  </si>
  <si>
    <t>JP3885780001</t>
  </si>
  <si>
    <t>Mizuho Financial Group Inc.</t>
  </si>
  <si>
    <t>ES0148396007</t>
  </si>
  <si>
    <t>Industria de Diseno Textil SA</t>
  </si>
  <si>
    <t>US14448C1045</t>
  </si>
  <si>
    <t>Carrier Global</t>
  </si>
  <si>
    <t>US57667L1070</t>
  </si>
  <si>
    <t>MATCH GROUP</t>
  </si>
  <si>
    <t>CA1363851017</t>
  </si>
  <si>
    <t>Canadian Natural Resources Ltd</t>
  </si>
  <si>
    <t>SE0000107419</t>
  </si>
  <si>
    <t>INVESTOR B</t>
  </si>
  <si>
    <t>RU0007661625</t>
  </si>
  <si>
    <t>GAZPROM</t>
  </si>
  <si>
    <t>US7443201022</t>
  </si>
  <si>
    <t>Prudential Financial Inc.</t>
  </si>
  <si>
    <t>US8447411088</t>
  </si>
  <si>
    <t>Southwest Airlines Co.</t>
  </si>
  <si>
    <t>GB00BD6K4575</t>
  </si>
  <si>
    <t>COMPASS GRP</t>
  </si>
  <si>
    <t>US5007541064</t>
  </si>
  <si>
    <t>KRAFT HEINZ COMPANY</t>
  </si>
  <si>
    <t>JP3893600001</t>
  </si>
  <si>
    <t>Mitsui &amp; Co. Ltd.</t>
  </si>
  <si>
    <t>US98389B1008</t>
  </si>
  <si>
    <t>Xcel Energy Inc.</t>
  </si>
  <si>
    <t>LU1778762911</t>
  </si>
  <si>
    <t>SPOTIFY TECHNOLOGY</t>
  </si>
  <si>
    <t>US4595061015</t>
  </si>
  <si>
    <t>INTL.FLAVORS &amp; FRAG.</t>
  </si>
  <si>
    <t>IE00BWT6H894</t>
  </si>
  <si>
    <t>FLUTTER ENTERTAINMENT</t>
  </si>
  <si>
    <t>US9224751084</t>
  </si>
  <si>
    <t>VEEVA SYSTEMS CL.A</t>
  </si>
  <si>
    <t>US7185461040</t>
  </si>
  <si>
    <t>PHILLIPS 66</t>
  </si>
  <si>
    <t>US77543R1023</t>
  </si>
  <si>
    <t>ROKU</t>
  </si>
  <si>
    <t>US6935061076</t>
  </si>
  <si>
    <t>PPG Industries Inc.</t>
  </si>
  <si>
    <t>US5500211090</t>
  </si>
  <si>
    <t>LULULEMON ATHLETICA</t>
  </si>
  <si>
    <t>CA0679011084</t>
  </si>
  <si>
    <t>Barrick Gold Corp.</t>
  </si>
  <si>
    <t>JP3551500006</t>
  </si>
  <si>
    <t>Denso Corp.</t>
  </si>
  <si>
    <t>CH0432492467</t>
  </si>
  <si>
    <t>ALCON</t>
  </si>
  <si>
    <t>JP3162600005</t>
  </si>
  <si>
    <t>SMC Corp.</t>
  </si>
  <si>
    <t>US0200021014</t>
  </si>
  <si>
    <t>Allstate Corp.</t>
  </si>
  <si>
    <t>SG1S04926220</t>
  </si>
  <si>
    <t>Oversea-Chinese Banking Corp.</t>
  </si>
  <si>
    <t>US56585A1025</t>
  </si>
  <si>
    <t>MARATHON PETROLEUM</t>
  </si>
  <si>
    <t>US55354G1004</t>
  </si>
  <si>
    <t>MSCI CLASS A</t>
  </si>
  <si>
    <t>US22052L1044</t>
  </si>
  <si>
    <t>CORTEVA</t>
  </si>
  <si>
    <t>DE000A1ML7J1</t>
  </si>
  <si>
    <t>Vonovia SE</t>
  </si>
  <si>
    <t>ES0113211835</t>
  </si>
  <si>
    <t>BCO BILBAO VIZCAYA ARGENTARIA</t>
  </si>
  <si>
    <t>US2521311074</t>
  </si>
  <si>
    <t>DEXCOM</t>
  </si>
  <si>
    <t>US7237871071</t>
  </si>
  <si>
    <t>Pioneer Natural Resources Co.</t>
  </si>
  <si>
    <t>US22788C1053</t>
  </si>
  <si>
    <t>CROWDSTRIKE HOLDINGS A</t>
  </si>
  <si>
    <t>US61174X1090</t>
  </si>
  <si>
    <t>MONSTER BEVERAGE</t>
  </si>
  <si>
    <t>JP3198900007</t>
  </si>
  <si>
    <t>Oriental Land Co. Ltd.</t>
  </si>
  <si>
    <t>BMG475671050</t>
  </si>
  <si>
    <t>IHS MARKIT</t>
  </si>
  <si>
    <t>FI4000297767</t>
  </si>
  <si>
    <t>NORDEA BANK</t>
  </si>
  <si>
    <t>US0010551028</t>
  </si>
  <si>
    <t>AFLAC Inc.</t>
  </si>
  <si>
    <t>US43300A2033</t>
  </si>
  <si>
    <t>HILTON</t>
  </si>
  <si>
    <t>KR7051910008</t>
  </si>
  <si>
    <t>LG Chem Ltd</t>
  </si>
  <si>
    <t>US0153511094</t>
  </si>
  <si>
    <t>Alexion Pharmaceuticals Inc.</t>
  </si>
  <si>
    <t>US49456B1017</t>
  </si>
  <si>
    <t>KINDER MORGAN</t>
  </si>
  <si>
    <t>JP3910660004</t>
  </si>
  <si>
    <t>Tokio Marine Holdings Inc.</t>
  </si>
  <si>
    <t>DE0005190003</t>
  </si>
  <si>
    <t>BMW</t>
  </si>
  <si>
    <t>US2193501051</t>
  </si>
  <si>
    <t>Corning Inc.</t>
  </si>
  <si>
    <t>FI0009013403</t>
  </si>
  <si>
    <t>KONE B</t>
  </si>
  <si>
    <t>FI</t>
  </si>
  <si>
    <t>US98956P1021</t>
  </si>
  <si>
    <t>Zimmer Biomet Holdings</t>
  </si>
  <si>
    <t>JP3422950000</t>
  </si>
  <si>
    <t>Seven &amp; I Holdings Co. Ltd.</t>
  </si>
  <si>
    <t>BMG5876H1051</t>
  </si>
  <si>
    <t>Marvell Technology Group Ltd.</t>
  </si>
  <si>
    <t>JP3902400005</t>
  </si>
  <si>
    <t>Mitsubishi Electric Corp.</t>
  </si>
  <si>
    <t>US9884981013</t>
  </si>
  <si>
    <t>Yum! Brands Inc.</t>
  </si>
  <si>
    <t>US22160N1090</t>
  </si>
  <si>
    <t>COSTAR GP.</t>
  </si>
  <si>
    <t>KR7006400006</t>
  </si>
  <si>
    <t>Samsung SDI Co Ltd</t>
  </si>
  <si>
    <t>US6937181088</t>
  </si>
  <si>
    <t>Paccar Inc.</t>
  </si>
  <si>
    <t>US8936411003</t>
  </si>
  <si>
    <t>TRANSDIGM GROUP</t>
  </si>
  <si>
    <t>US8545021011</t>
  </si>
  <si>
    <t>Stanley Black &amp; Decker Inc.</t>
  </si>
  <si>
    <t>ES0109067019</t>
  </si>
  <si>
    <t>AMADEUS IT GROUP</t>
  </si>
  <si>
    <t>US0533321024</t>
  </si>
  <si>
    <t>AutoZone Inc.</t>
  </si>
  <si>
    <t>JP3205800000</t>
  </si>
  <si>
    <t>Kao Corp.</t>
  </si>
  <si>
    <t>US6200763075</t>
  </si>
  <si>
    <t>MOTOROLA SOLUTIONS INC.</t>
  </si>
  <si>
    <t>CA8672241079</t>
  </si>
  <si>
    <t>Suncor Energy Inc.</t>
  </si>
  <si>
    <t>US69608A1088</t>
  </si>
  <si>
    <t>PALANTIR TECHNOLOGIES A</t>
  </si>
  <si>
    <t>US0394831020</t>
  </si>
  <si>
    <t>Archer Daniels Midland Co.</t>
  </si>
  <si>
    <t>US7043261079</t>
  </si>
  <si>
    <t>Paychex Inc.</t>
  </si>
  <si>
    <t>DE0005810055</t>
  </si>
  <si>
    <t>DEUTSCHE BOERSE</t>
  </si>
  <si>
    <t>JP3866800000</t>
  </si>
  <si>
    <t>Panasonic Corp.</t>
  </si>
  <si>
    <t>GB00B19NLV48</t>
  </si>
  <si>
    <t>EXPERIAN</t>
  </si>
  <si>
    <t>KR7068270008</t>
  </si>
  <si>
    <t>Celltrion</t>
  </si>
  <si>
    <t>FR0000125007</t>
  </si>
  <si>
    <t>SAINT GOBAIN</t>
  </si>
  <si>
    <t>US58155Q1031</t>
  </si>
  <si>
    <t>McKesson Corp.</t>
  </si>
  <si>
    <t>AU000000RIO1</t>
  </si>
  <si>
    <t>Rio Tinto Ltd.</t>
  </si>
  <si>
    <t>US1729081059</t>
  </si>
  <si>
    <t>Cintas Corp.</t>
  </si>
  <si>
    <t>IT0003132476</t>
  </si>
  <si>
    <t>ENI</t>
  </si>
  <si>
    <t>CH0012214059</t>
  </si>
  <si>
    <t>LafargeHolcim</t>
  </si>
  <si>
    <t>JP3566800003</t>
  </si>
  <si>
    <t>Central Japan Railway Co.</t>
  </si>
  <si>
    <t>US78410G1040</t>
  </si>
  <si>
    <t>SBA Communications Corp.</t>
  </si>
  <si>
    <t>US7739031091</t>
  </si>
  <si>
    <t>Rockwell Automation Corp.</t>
  </si>
  <si>
    <t>AU000000TLS2</t>
  </si>
  <si>
    <t>Telstra Corp. Ltd.</t>
  </si>
  <si>
    <t>US2473617023</t>
  </si>
  <si>
    <t>Delta Air Lines Inc.</t>
  </si>
  <si>
    <t>CH0010645932</t>
  </si>
  <si>
    <t>GIVAUDAN</t>
  </si>
  <si>
    <t>NL0000009827</t>
  </si>
  <si>
    <t>KONINKLIJKE DSM</t>
  </si>
  <si>
    <t>JP3435750009</t>
  </si>
  <si>
    <t>M3</t>
  </si>
  <si>
    <t>US6974351057</t>
  </si>
  <si>
    <t>PALO ALTO NETWORKS</t>
  </si>
  <si>
    <t>CA67077M1086</t>
  </si>
  <si>
    <t>NUTRIEN</t>
  </si>
  <si>
    <t>DK0060094928</t>
  </si>
  <si>
    <t>ORSTED</t>
  </si>
  <si>
    <t>US83088M1027</t>
  </si>
  <si>
    <t>SKYWORKS SLTN.</t>
  </si>
  <si>
    <t>US7445731067</t>
  </si>
  <si>
    <t>Public Service Enterprise Grou</t>
  </si>
  <si>
    <t>US26614N1028</t>
  </si>
  <si>
    <t>DUPONT DE NEMOURS</t>
  </si>
  <si>
    <t>US9839191015</t>
  </si>
  <si>
    <t>Xilinx Inc.</t>
  </si>
  <si>
    <t>US23331A1097</t>
  </si>
  <si>
    <t>D.R. Horton Inc.</t>
  </si>
  <si>
    <t>FR0000130650</t>
  </si>
  <si>
    <t>DASSAULT SYSTEMS</t>
  </si>
  <si>
    <t>GB00B0SWJX34</t>
  </si>
  <si>
    <t>LONDON STOCK EXCHANGE</t>
  </si>
  <si>
    <t>KR7005380001</t>
  </si>
  <si>
    <t>Hyundai Motor Co</t>
  </si>
  <si>
    <t>JP3304200003</t>
  </si>
  <si>
    <t>Komatsu Ltd.</t>
  </si>
  <si>
    <t>SE0000667891</t>
  </si>
  <si>
    <t>SANDVIK</t>
  </si>
  <si>
    <t>JP3818000006</t>
  </si>
  <si>
    <t>Fujitsu Ltd.</t>
  </si>
  <si>
    <t>US95040Q1040</t>
  </si>
  <si>
    <t>Welltower Inc.</t>
  </si>
  <si>
    <t>SG1M31001969</t>
  </si>
  <si>
    <t>United Overseas Bank Ltd.</t>
  </si>
  <si>
    <t>INE030A01027</t>
  </si>
  <si>
    <t>Hindustan Unilever Ltd</t>
  </si>
  <si>
    <t>US30040W1080</t>
  </si>
  <si>
    <t>Eversource Energy</t>
  </si>
  <si>
    <t>US8574771031</t>
  </si>
  <si>
    <t>State Street Corp.</t>
  </si>
  <si>
    <t>US68902V1070</t>
  </si>
  <si>
    <t>Otis Worldwide</t>
  </si>
  <si>
    <t>US70614W1009</t>
  </si>
  <si>
    <t>PELOTON INTERACTIVE A</t>
  </si>
  <si>
    <t>CA21037X1006</t>
  </si>
  <si>
    <t>CONSTELLATION SOFTWARE</t>
  </si>
  <si>
    <t>CA8667961053</t>
  </si>
  <si>
    <t>Sun Life Financial Inc.</t>
  </si>
  <si>
    <t>US92939U1060</t>
  </si>
  <si>
    <t>WEC Energy Group</t>
  </si>
  <si>
    <t>IE00BDB6Q211</t>
  </si>
  <si>
    <t>Willis Towers Watson</t>
  </si>
  <si>
    <t>INE021A01026</t>
  </si>
  <si>
    <t>Asian Paints</t>
  </si>
  <si>
    <t>INE237A01028</t>
  </si>
  <si>
    <t>Kotak Mah Bk</t>
  </si>
  <si>
    <t>US0311001004</t>
  </si>
  <si>
    <t>Ametek Inc.</t>
  </si>
  <si>
    <t>CNE1000001Z5</t>
  </si>
  <si>
    <t>BANK OF CHINA 'H'</t>
  </si>
  <si>
    <t>US91913Y1001</t>
  </si>
  <si>
    <t>Valero Energy Corp.</t>
  </si>
  <si>
    <t>US03662Q1058</t>
  </si>
  <si>
    <t>Ansys Inc.</t>
  </si>
  <si>
    <t>US2547091080</t>
  </si>
  <si>
    <t>Discover Financial Services</t>
  </si>
  <si>
    <t>CH0024608827</t>
  </si>
  <si>
    <t>PARTNERS GRP HLDG</t>
  </si>
  <si>
    <t>US33616C1009</t>
  </si>
  <si>
    <t>FIRST REPUBLIC BANK</t>
  </si>
  <si>
    <t>NL0011794037</t>
  </si>
  <si>
    <t>AHOLD DELHAIZE</t>
  </si>
  <si>
    <t>US9182041080</t>
  </si>
  <si>
    <t>VF Corp.</t>
  </si>
  <si>
    <t>CNE1000002M1</t>
  </si>
  <si>
    <t>China Merchants Bank Co Ltd'H'</t>
  </si>
  <si>
    <t>US3119001044</t>
  </si>
  <si>
    <t>Fastenal Co.</t>
  </si>
  <si>
    <t>FR0000125338</t>
  </si>
  <si>
    <t>CAP GEMINI</t>
  </si>
  <si>
    <t>US9694571004</t>
  </si>
  <si>
    <t>Williams Cos.</t>
  </si>
  <si>
    <t>US92345Y1064</t>
  </si>
  <si>
    <t>VERISK ANALYTICS CL.A</t>
  </si>
  <si>
    <t>JP3942400007</t>
  </si>
  <si>
    <t>Astellas Pharma Inc.</t>
  </si>
  <si>
    <t>CH0126881561</t>
  </si>
  <si>
    <t>SWISS REINSURANCE COMPANY</t>
  </si>
  <si>
    <t>SE0007100581</t>
  </si>
  <si>
    <t>ASSA ABLOY</t>
  </si>
  <si>
    <t>FR0000127771</t>
  </si>
  <si>
    <t>VIVENDI</t>
  </si>
  <si>
    <t>CA94106B1013</t>
  </si>
  <si>
    <t>WASTE CONNECTIONS</t>
  </si>
  <si>
    <t>US49271V1008</t>
  </si>
  <si>
    <t>Keurig Dr Pepper</t>
  </si>
  <si>
    <t>US7611521078</t>
  </si>
  <si>
    <t>ResMed Inc.</t>
  </si>
  <si>
    <t>GB00BZ09BD16</t>
  </si>
  <si>
    <t>ATLASSIAN 'A'</t>
  </si>
  <si>
    <t>US5260571048</t>
  </si>
  <si>
    <t>LENNAR 'A'</t>
  </si>
  <si>
    <t>US48251W1045</t>
  </si>
  <si>
    <t>KKR AND</t>
  </si>
  <si>
    <t>AU000000TCL6</t>
  </si>
  <si>
    <t>Transurban Group</t>
  </si>
  <si>
    <t>JE00BJVNSS43</t>
  </si>
  <si>
    <t>FERGUSON PLC</t>
  </si>
  <si>
    <t>US0584981064</t>
  </si>
  <si>
    <t>Ball Corp.</t>
  </si>
  <si>
    <t>US5926881054</t>
  </si>
  <si>
    <t>Mettler-Toledo International I</t>
  </si>
  <si>
    <t>CA01626P4033</t>
  </si>
  <si>
    <t>ALIMENTATION CCH.TARD</t>
  </si>
  <si>
    <t>US03076C1062</t>
  </si>
  <si>
    <t>Ameriprise Financial Inc.</t>
  </si>
  <si>
    <t>US5010441013</t>
  </si>
  <si>
    <t>Kroger Co.</t>
  </si>
  <si>
    <t>JP3519400000</t>
  </si>
  <si>
    <t>Chugai Pharmaceutical Co. Ltd.</t>
  </si>
  <si>
    <t>US88339J1051</t>
  </si>
  <si>
    <t>TRADE DESK CL.A</t>
  </si>
  <si>
    <t>US0304201033</t>
  </si>
  <si>
    <t>AMERICAN WATER WORKS</t>
  </si>
  <si>
    <t>US2567461080</t>
  </si>
  <si>
    <t>Dollar Tree Inc.</t>
  </si>
  <si>
    <t>JP3351600006</t>
  </si>
  <si>
    <t>Shiseido Co. Ltd.</t>
  </si>
  <si>
    <t>GB0000536739</t>
  </si>
  <si>
    <t>ASHTEAD GRP</t>
  </si>
  <si>
    <t>JP3783600004</t>
  </si>
  <si>
    <t>East Japan Railway Co.</t>
  </si>
  <si>
    <t>NL0009434992</t>
  </si>
  <si>
    <t>LYONDELLBASELL INDUSTRIES</t>
  </si>
  <si>
    <t>INE238A01034</t>
  </si>
  <si>
    <t>AXIS BANK</t>
  </si>
  <si>
    <t>FR0000121261</t>
  </si>
  <si>
    <t>MICHELIN</t>
  </si>
  <si>
    <t>US6792951054</t>
  </si>
  <si>
    <t>OKTA CL.A</t>
  </si>
  <si>
    <t>US49338L1035</t>
  </si>
  <si>
    <t>KEYSIGHT TECHNOLOGIES</t>
  </si>
  <si>
    <t>US3167731005</t>
  </si>
  <si>
    <t>Fifth Third Bancorp</t>
  </si>
  <si>
    <t>JP3201200007</t>
  </si>
  <si>
    <t>Olympus Corp.</t>
  </si>
  <si>
    <t>US6795801009</t>
  </si>
  <si>
    <t>OLD DOMINION FGT. LINES</t>
  </si>
  <si>
    <t>US9621661043</t>
  </si>
  <si>
    <t>Weyerhaeuser Co.</t>
  </si>
  <si>
    <t>DE0007037129</t>
  </si>
  <si>
    <t>RWE</t>
  </si>
  <si>
    <t>US12504L1098</t>
  </si>
  <si>
    <t>CBRE GP.</t>
  </si>
  <si>
    <t>US0865161014</t>
  </si>
  <si>
    <t>Best Buy Co. Inc.</t>
  </si>
  <si>
    <t>FR0010208488</t>
  </si>
  <si>
    <t>ENGIE</t>
  </si>
  <si>
    <t>AU000000FMG4</t>
  </si>
  <si>
    <t>Fortescue Metals Group Ltd.</t>
  </si>
  <si>
    <t>SE0000103699</t>
  </si>
  <si>
    <t>HEXAGON B</t>
  </si>
  <si>
    <t>JP3266400005</t>
  </si>
  <si>
    <t>Kubota Corp.</t>
  </si>
  <si>
    <t>JP3388200002</t>
  </si>
  <si>
    <t>Aeon Co. Ltd.</t>
  </si>
  <si>
    <t>JP3546800008</t>
  </si>
  <si>
    <t>Terumo Corp.</t>
  </si>
  <si>
    <t>KR7035720002</t>
  </si>
  <si>
    <t>KAKAO CORP</t>
  </si>
  <si>
    <t>US9892071054</t>
  </si>
  <si>
    <t>ZEBRA TECHS. 'A'</t>
  </si>
  <si>
    <t>JP3830800003</t>
  </si>
  <si>
    <t>Bridgestone Corp.</t>
  </si>
  <si>
    <t>IT0000062072</t>
  </si>
  <si>
    <t>ASSICURAZIONI GENERALI</t>
  </si>
  <si>
    <t>US2333311072</t>
  </si>
  <si>
    <t>DTE Energy Co.</t>
  </si>
  <si>
    <t>US0534841012</t>
  </si>
  <si>
    <t>Avalonbay Communities Inc.</t>
  </si>
  <si>
    <t>HK0669013440</t>
  </si>
  <si>
    <t>TECHTRONIC INDS.</t>
  </si>
  <si>
    <t>US78486Q1013</t>
  </si>
  <si>
    <t>SVB FINANCIAL GROUP</t>
  </si>
  <si>
    <t>US2091151041</t>
  </si>
  <si>
    <t>Consolidated Edison Inc.</t>
  </si>
  <si>
    <t>US92556H2067</t>
  </si>
  <si>
    <t>VIACOMCBS</t>
  </si>
  <si>
    <t>CA87971M1032</t>
  </si>
  <si>
    <t>TELUS</t>
  </si>
  <si>
    <t>NL0011585146</t>
  </si>
  <si>
    <t>FERRARI</t>
  </si>
  <si>
    <t>US29786A1060</t>
  </si>
  <si>
    <t>ETSY</t>
  </si>
  <si>
    <t>FR0000133308</t>
  </si>
  <si>
    <t>ORANGE</t>
  </si>
  <si>
    <t>NL0000226223</t>
  </si>
  <si>
    <t>STMICROELECTRONICS</t>
  </si>
  <si>
    <t>US29476L1070</t>
  </si>
  <si>
    <t>Equity Residential</t>
  </si>
  <si>
    <t>FR0010307819</t>
  </si>
  <si>
    <t>LEGRAND</t>
  </si>
  <si>
    <t>US50540R4092</t>
  </si>
  <si>
    <t>Laboratory Corp. of America Ho</t>
  </si>
  <si>
    <t>US98850P1093</t>
  </si>
  <si>
    <t>Yum China Holdings</t>
  </si>
  <si>
    <t>US34959E1091</t>
  </si>
  <si>
    <t>FORTINET</t>
  </si>
  <si>
    <t>HK0027032686</t>
  </si>
  <si>
    <t>GALAXY ENTERTAINMENT GP.</t>
  </si>
  <si>
    <t>DE0005140008</t>
  </si>
  <si>
    <t>DEUTSCHE BANK</t>
  </si>
  <si>
    <t>KR7005490008</t>
  </si>
  <si>
    <t>POSCO</t>
  </si>
  <si>
    <t>DE000ENAG999</t>
  </si>
  <si>
    <t>E.ON</t>
  </si>
  <si>
    <t>SE0012673267</t>
  </si>
  <si>
    <t>EVOLUTION GAMING GROUP</t>
  </si>
  <si>
    <t>CA5592224011</t>
  </si>
  <si>
    <t>Magna International Inc. Cl A</t>
  </si>
  <si>
    <t>NL0000009165</t>
  </si>
  <si>
    <t>HEINEKEN</t>
  </si>
  <si>
    <t>US57772K1016</t>
  </si>
  <si>
    <t>Maxim Integrated Products Inc.</t>
  </si>
  <si>
    <t>GB00BLGZ9862</t>
  </si>
  <si>
    <t>TESCO</t>
  </si>
  <si>
    <t>CH0012138530</t>
  </si>
  <si>
    <t>CREDIT SUISSE GRP</t>
  </si>
  <si>
    <t>JP3899600005</t>
  </si>
  <si>
    <t>Mitsubishi Estate Co. Ltd.</t>
  </si>
  <si>
    <t>US1890541097</t>
  </si>
  <si>
    <t>Clorox Co.</t>
  </si>
  <si>
    <t>US6703461052</t>
  </si>
  <si>
    <t>Nucor Corp.</t>
  </si>
  <si>
    <t>BRITUBACNPR1</t>
  </si>
  <si>
    <t>ITAU UNIBANCO HOLDING SA -PRE</t>
  </si>
  <si>
    <t>JP3249600002</t>
  </si>
  <si>
    <t>Kyocera Corp.</t>
  </si>
  <si>
    <t>US3635761097</t>
  </si>
  <si>
    <t>ARTHUR J GALLAGHER</t>
  </si>
  <si>
    <t>US4851703029</t>
  </si>
  <si>
    <t>KANSAS CTY.STHN.</t>
  </si>
  <si>
    <t>US4165151048</t>
  </si>
  <si>
    <t>Hartford Financial Services Gr</t>
  </si>
  <si>
    <t>CA3518581051</t>
  </si>
  <si>
    <t>FRANCO-NEVADA</t>
  </si>
  <si>
    <t>US34959J1088</t>
  </si>
  <si>
    <t>Fortive</t>
  </si>
  <si>
    <t>US9113631090</t>
  </si>
  <si>
    <t>UNITED RENTALS</t>
  </si>
  <si>
    <t>JP3814000000</t>
  </si>
  <si>
    <t>FUJIFILM Holdings Corp.</t>
  </si>
  <si>
    <t>US7561091049</t>
  </si>
  <si>
    <t>REALTY INCOME</t>
  </si>
  <si>
    <t>US12514G1085</t>
  </si>
  <si>
    <t>CDW</t>
  </si>
  <si>
    <t>IT0005239360</t>
  </si>
  <si>
    <t>UNICREDIT</t>
  </si>
  <si>
    <t>JP3242800005</t>
  </si>
  <si>
    <t>Canon Inc.</t>
  </si>
  <si>
    <t>CH0030170408</t>
  </si>
  <si>
    <t>GEBERIT</t>
  </si>
  <si>
    <t>US2172041061</t>
  </si>
  <si>
    <t>COPART</t>
  </si>
  <si>
    <t>US76680R2067</t>
  </si>
  <si>
    <t>RINGCENTRAL</t>
  </si>
  <si>
    <t>HK0016000132</t>
  </si>
  <si>
    <t>Sun Hung Kai Properties Ltd.</t>
  </si>
  <si>
    <t>US87918A1051</t>
  </si>
  <si>
    <t>TELADOC</t>
  </si>
  <si>
    <t>ES0178430E18</t>
  </si>
  <si>
    <t>TELEFONICA</t>
  </si>
  <si>
    <t>US4278661081</t>
  </si>
  <si>
    <t>Hershey Co.</t>
  </si>
  <si>
    <t>NL0000395903</t>
  </si>
  <si>
    <t>WOLTERS KLUWER</t>
  </si>
  <si>
    <t>ID1000109507</t>
  </si>
  <si>
    <t>Bank Central Asia Tbk PT</t>
  </si>
  <si>
    <t>ID</t>
  </si>
  <si>
    <t>AU000000GMG2</t>
  </si>
  <si>
    <t>Goodman Group</t>
  </si>
  <si>
    <t>FI0009003305</t>
  </si>
  <si>
    <t>SAMPO</t>
  </si>
  <si>
    <t>GB0005603997</t>
  </si>
  <si>
    <t>LEGAL &amp; GENERAL GRP</t>
  </si>
  <si>
    <t>US94419L1017</t>
  </si>
  <si>
    <t>WAYFAIR CL.A</t>
  </si>
  <si>
    <t>US0152711091</t>
  </si>
  <si>
    <t>ALEXANDRIA RLST.EQTIES.</t>
  </si>
  <si>
    <t>CA6330671034</t>
  </si>
  <si>
    <t>National Bank of Canada</t>
  </si>
  <si>
    <t>FI0009013296</t>
  </si>
  <si>
    <t>NESTE</t>
  </si>
  <si>
    <t>US26142R1041</t>
  </si>
  <si>
    <t>DRAFTKINGS A</t>
  </si>
  <si>
    <t>US6826801036</t>
  </si>
  <si>
    <t>ONEOK Inc.</t>
  </si>
  <si>
    <t>US98954M2008</t>
  </si>
  <si>
    <t>ZILLOW GROUP CLASS C</t>
  </si>
  <si>
    <t>US5303073051</t>
  </si>
  <si>
    <t>Liberty Broadband Cl C</t>
  </si>
  <si>
    <t>GB0002634946</t>
  </si>
  <si>
    <t>BAE SYSTEMS</t>
  </si>
  <si>
    <t>US3390411052</t>
  </si>
  <si>
    <t>FLEETCOR TECHNOLOGIES</t>
  </si>
  <si>
    <t>US6745991058</t>
  </si>
  <si>
    <t>Occidental Petroleum Corp.</t>
  </si>
  <si>
    <t>FR0000130809</t>
  </si>
  <si>
    <t>GRP SOCIETE GENERALE</t>
  </si>
  <si>
    <t>US9291601097</t>
  </si>
  <si>
    <t>Vulcan Materials Co.</t>
  </si>
  <si>
    <t>JP3397200001</t>
  </si>
  <si>
    <t>Suzuki Motor Corp.</t>
  </si>
  <si>
    <t>US30063P1057</t>
  </si>
  <si>
    <t>EXACT SCIENCES CORP</t>
  </si>
  <si>
    <t>US29414B1044</t>
  </si>
  <si>
    <t>EPAM SYSTEMS</t>
  </si>
  <si>
    <t>US5797802064</t>
  </si>
  <si>
    <t>McCormick &amp; Co. Inc.</t>
  </si>
  <si>
    <t>US2810201077</t>
  </si>
  <si>
    <t>Edison International</t>
  </si>
  <si>
    <t>US69351T1060</t>
  </si>
  <si>
    <t>PPL Corp.</t>
  </si>
  <si>
    <t>KYG217651051</t>
  </si>
  <si>
    <t>CK HUTCHISON HOLDINGS</t>
  </si>
  <si>
    <t>DE0006599905</t>
  </si>
  <si>
    <t>MERCK</t>
  </si>
  <si>
    <t>GB0002162385</t>
  </si>
  <si>
    <t>AVIVA</t>
  </si>
  <si>
    <t>US1567821046</t>
  </si>
  <si>
    <t>Cerner Corp.</t>
  </si>
  <si>
    <t>US2944291051</t>
  </si>
  <si>
    <t>Equifax Inc.</t>
  </si>
  <si>
    <t>US87165B1035</t>
  </si>
  <si>
    <t>SYNCHRONY FINANCIAL</t>
  </si>
  <si>
    <t>JP3893200000</t>
  </si>
  <si>
    <t>Mitsui Fudosan Co. Ltd.</t>
  </si>
  <si>
    <t>US8486371045</t>
  </si>
  <si>
    <t>SPLUNK</t>
  </si>
  <si>
    <t>INE154A01025</t>
  </si>
  <si>
    <t>ITC Ltd</t>
  </si>
  <si>
    <t>US9024941034</t>
  </si>
  <si>
    <t>Tyson Foods Inc. Cl A</t>
  </si>
  <si>
    <t>US6658591044</t>
  </si>
  <si>
    <t>Northern Trust Corp.</t>
  </si>
  <si>
    <t>US4878361082</t>
  </si>
  <si>
    <t>Kellogg Co.</t>
  </si>
  <si>
    <t>DE000A2E4K43</t>
  </si>
  <si>
    <t>DELIVERY HERO</t>
  </si>
  <si>
    <t>US1713401024</t>
  </si>
  <si>
    <t>Church &amp; Dwight Co.</t>
  </si>
  <si>
    <t>DK0010272202</t>
  </si>
  <si>
    <t>GENMAB</t>
  </si>
  <si>
    <t>US24703L2025</t>
  </si>
  <si>
    <t>DELL TECHNOLOGIES</t>
  </si>
  <si>
    <t>US1431301027</t>
  </si>
  <si>
    <t>CarMax Inc.</t>
  </si>
  <si>
    <t>RU0007288411</t>
  </si>
  <si>
    <t>MMC NORILSK NICKEL</t>
  </si>
  <si>
    <t>FI0009000681</t>
  </si>
  <si>
    <t>NOKIA</t>
  </si>
  <si>
    <t>FR0000051807</t>
  </si>
  <si>
    <t>TELEPERFORMANCE</t>
  </si>
  <si>
    <t>JP3116000005</t>
  </si>
  <si>
    <t>ASAHI GROUP HDGS</t>
  </si>
  <si>
    <t>US1156372096</t>
  </si>
  <si>
    <t>Brown-Forman Corp. Cl B</t>
  </si>
  <si>
    <t>NL0013267909</t>
  </si>
  <si>
    <t>AKZO NOBEL</t>
  </si>
  <si>
    <t>TW0002308004</t>
  </si>
  <si>
    <t>Delta Electronics Inc</t>
  </si>
  <si>
    <t>JP3726800000</t>
  </si>
  <si>
    <t>Japan Tobacco Inc.</t>
  </si>
  <si>
    <t>US4601461035</t>
  </si>
  <si>
    <t>International Paper Co.</t>
  </si>
  <si>
    <t>JP3188220002</t>
  </si>
  <si>
    <t>OTSUKA HOLDINGS</t>
  </si>
  <si>
    <t>NO0010096985</t>
  </si>
  <si>
    <t>EQUINOR</t>
  </si>
  <si>
    <t>NO</t>
  </si>
  <si>
    <t>GB0007908733</t>
  </si>
  <si>
    <t>SCOTTISH &amp; SOUTHERN ENERGY</t>
  </si>
  <si>
    <t>BRBBDCACNPR8</t>
  </si>
  <si>
    <t>BANCO BRADESCO SA - PREF</t>
  </si>
  <si>
    <t>US5732841060</t>
  </si>
  <si>
    <t>Martin Marietta Materials Inc.</t>
  </si>
  <si>
    <t>US7607591002</t>
  </si>
  <si>
    <t>Republic Services Inc.</t>
  </si>
  <si>
    <t>SE0012853455</t>
  </si>
  <si>
    <t>EQT</t>
  </si>
  <si>
    <t>US4435731009</t>
  </si>
  <si>
    <t>HUBSPOT</t>
  </si>
  <si>
    <t>US74736K1016</t>
  </si>
  <si>
    <t>QORVO</t>
  </si>
  <si>
    <t>US9553061055</t>
  </si>
  <si>
    <t>WEST PHARM.SVS.</t>
  </si>
  <si>
    <t>KR7105560007</t>
  </si>
  <si>
    <t>KB Financial Group Inc</t>
  </si>
  <si>
    <t>US8923561067</t>
  </si>
  <si>
    <t>TRACTOR SUPPLY</t>
  </si>
  <si>
    <t>US3687361044</t>
  </si>
  <si>
    <t>GENERAC HOLDINGS</t>
  </si>
  <si>
    <t>TW0002303005</t>
  </si>
  <si>
    <t>United Microelectronics Corp</t>
  </si>
  <si>
    <t>LU1598757687</t>
  </si>
  <si>
    <t>ARCELORMITTAL</t>
  </si>
  <si>
    <t>LU</t>
  </si>
  <si>
    <t>US30212P3038</t>
  </si>
  <si>
    <t>Expedia Group Inc</t>
  </si>
  <si>
    <t>ES0105066007</t>
  </si>
  <si>
    <t>CELLNEX TELECOM</t>
  </si>
  <si>
    <t>US42824C1099</t>
  </si>
  <si>
    <t>Hewlett Packard Enterprise</t>
  </si>
  <si>
    <t>US8740541094</t>
  </si>
  <si>
    <t>TAKE TWO INTACT.SFTW.</t>
  </si>
  <si>
    <t>IE00BQPVQZ61</t>
  </si>
  <si>
    <t>HORIZON THERAPEUTICS PUBLIC</t>
  </si>
  <si>
    <t>US9581021055</t>
  </si>
  <si>
    <t>Western Digital Corp.</t>
  </si>
  <si>
    <t>JP3358000002</t>
  </si>
  <si>
    <t>Shimano Inc.</t>
  </si>
  <si>
    <t>US8807701029</t>
  </si>
  <si>
    <t>TERADYNE</t>
  </si>
  <si>
    <t>CA3495531079</t>
  </si>
  <si>
    <t>Fortis Inc.</t>
  </si>
  <si>
    <t>US92343E1029</t>
  </si>
  <si>
    <t>VeriSign Inc.</t>
  </si>
  <si>
    <t>US5178341070</t>
  </si>
  <si>
    <t>Las Vegas Sands Corp.</t>
  </si>
  <si>
    <t>US0236081024</t>
  </si>
  <si>
    <t>Ameren Corp.</t>
  </si>
  <si>
    <t>US83088V1026</t>
  </si>
  <si>
    <t>SLACK TECHNOLOGIES A</t>
  </si>
  <si>
    <t>BRPETRACNPR6</t>
  </si>
  <si>
    <t>PETROLEO BRASILEIRO S.A. -PREF</t>
  </si>
  <si>
    <t>DE0006048432</t>
  </si>
  <si>
    <t>HENKEL PREF</t>
  </si>
  <si>
    <t>US92276F1003</t>
  </si>
  <si>
    <t>Ventas Inc.</t>
  </si>
  <si>
    <t>BRB3SAACNOR6</t>
  </si>
  <si>
    <t>B3 SA - Brasil Bolsa Balcao</t>
  </si>
  <si>
    <t>US29364G1031</t>
  </si>
  <si>
    <t>Entergy Corp.</t>
  </si>
  <si>
    <t>JP3160400002</t>
  </si>
  <si>
    <t>Eisai Co. Ltd.</t>
  </si>
  <si>
    <t>US7591EP1005</t>
  </si>
  <si>
    <t>Regions Financial Corp.</t>
  </si>
  <si>
    <t>US1220171060</t>
  </si>
  <si>
    <t>BURLINGTON STORES</t>
  </si>
  <si>
    <t>US2600031080</t>
  </si>
  <si>
    <t>Dover Corp.</t>
  </si>
  <si>
    <t>CA76131D1033</t>
  </si>
  <si>
    <t>RESTAURANT BRANDS INTL</t>
  </si>
  <si>
    <t>CH0114405324</t>
  </si>
  <si>
    <t>Garmin Ltd.</t>
  </si>
  <si>
    <t>KR7000270009</t>
  </si>
  <si>
    <t>Kia Motors Corp</t>
  </si>
  <si>
    <t>FR0011981968</t>
  </si>
  <si>
    <t>WORLDLINE</t>
  </si>
  <si>
    <t>US3848021040</t>
  </si>
  <si>
    <t>W.W. Grainger Inc.</t>
  </si>
  <si>
    <t>JP3951600000</t>
  </si>
  <si>
    <t>Uni-Charm Corp.</t>
  </si>
  <si>
    <t>SE0000148884</t>
  </si>
  <si>
    <t>SKANDINAVISKA ENSKILDA BK A</t>
  </si>
  <si>
    <t>JP3505000004</t>
  </si>
  <si>
    <t>Daiwa House Industry Co. Ltd.</t>
  </si>
  <si>
    <t>US4932671088</t>
  </si>
  <si>
    <t>KeyCorp</t>
  </si>
  <si>
    <t>JP3200450009</t>
  </si>
  <si>
    <t>Orix Corp.</t>
  </si>
  <si>
    <t>GB0004544929</t>
  </si>
  <si>
    <t>IMPERIAL BRANDS</t>
  </si>
  <si>
    <t>US8962391004</t>
  </si>
  <si>
    <t>Trimble Inc</t>
  </si>
  <si>
    <t>US55261F1049</t>
  </si>
  <si>
    <t>M&amp;T Bank Corp.</t>
  </si>
  <si>
    <t>US70432V1026</t>
  </si>
  <si>
    <t>PAYCOM SOFTWARE</t>
  </si>
  <si>
    <t>IE0004906560</t>
  </si>
  <si>
    <t>KERRY GRP</t>
  </si>
  <si>
    <t>US8793691069</t>
  </si>
  <si>
    <t>TELEFLEX</t>
  </si>
  <si>
    <t>US42809H1077</t>
  </si>
  <si>
    <t>Hess Corp.</t>
  </si>
  <si>
    <t>FI0009005987</t>
  </si>
  <si>
    <t>UPM KYMMENE</t>
  </si>
  <si>
    <t>US4364401012</t>
  </si>
  <si>
    <t>Hologic Inc.</t>
  </si>
  <si>
    <t>INE018A01030</t>
  </si>
  <si>
    <t>Larsen &amp; Toubro Ltd</t>
  </si>
  <si>
    <t>SE0009922164</t>
  </si>
  <si>
    <t>Essity B</t>
  </si>
  <si>
    <t>JP3476480003</t>
  </si>
  <si>
    <t>Dai-ichi Life Holdings</t>
  </si>
  <si>
    <t>NO0010031479</t>
  </si>
  <si>
    <t>US25809K1051</t>
  </si>
  <si>
    <t>DOORDASH A</t>
  </si>
  <si>
    <t>BE0003565737</t>
  </si>
  <si>
    <t>KBC GRP</t>
  </si>
  <si>
    <t>US4062161017</t>
  </si>
  <si>
    <t>Halliburton Co.</t>
  </si>
  <si>
    <t>AU000000APT1</t>
  </si>
  <si>
    <t>AFTERPAY</t>
  </si>
  <si>
    <t>HK0823032773</t>
  </si>
  <si>
    <t>Link Real Estate Investment Tr</t>
  </si>
  <si>
    <t>US98419M1009</t>
  </si>
  <si>
    <t>XYLEM</t>
  </si>
  <si>
    <t>FR0000045072</t>
  </si>
  <si>
    <t>CREDIT AGRICOLE</t>
  </si>
  <si>
    <t>US57060D1081</t>
  </si>
  <si>
    <t>MARKETAXESS HOLDINGS</t>
  </si>
  <si>
    <t>JP3351100007</t>
  </si>
  <si>
    <t>Sysmex Corp.</t>
  </si>
  <si>
    <t>US2166484020</t>
  </si>
  <si>
    <t>COOPER COS.</t>
  </si>
  <si>
    <t>US1746101054</t>
  </si>
  <si>
    <t>CITIZENS FINANCIAL GROUP</t>
  </si>
  <si>
    <t>US3379321074</t>
  </si>
  <si>
    <t>FirstEnergy Corp.</t>
  </si>
  <si>
    <t>GB0030913577</t>
  </si>
  <si>
    <t>BT GRP</t>
  </si>
  <si>
    <t>CA12532H1047</t>
  </si>
  <si>
    <t>CGI 'A'</t>
  </si>
  <si>
    <t>TW0001301000</t>
  </si>
  <si>
    <t>Formosa Plastics Corp</t>
  </si>
  <si>
    <t>INE296A01024</t>
  </si>
  <si>
    <t>BAJAJ FINANCE</t>
  </si>
  <si>
    <t>US1468691027</t>
  </si>
  <si>
    <t>CARVANA 'A'</t>
  </si>
  <si>
    <t>US2371941053</t>
  </si>
  <si>
    <t>Darden Restaurants Inc.</t>
  </si>
  <si>
    <t>US81181C1045</t>
  </si>
  <si>
    <t>SEAGEN</t>
  </si>
  <si>
    <t>KYG1146Y1017</t>
  </si>
  <si>
    <t>BEIGENE</t>
  </si>
  <si>
    <t>JP3421800008</t>
  </si>
  <si>
    <t>Secom Co. Ltd.</t>
  </si>
  <si>
    <t>US2058871029</t>
  </si>
  <si>
    <t>Conagra Brands Inc.</t>
  </si>
  <si>
    <t>US22266L1061</t>
  </si>
  <si>
    <t>COUPA SOFTWARE</t>
  </si>
  <si>
    <t>DE0005785604</t>
  </si>
  <si>
    <t>FRESENIUS</t>
  </si>
  <si>
    <t>US45687V1061</t>
  </si>
  <si>
    <t>INGERSOLL-RAND</t>
  </si>
  <si>
    <t>TH0646010Z00</t>
  </si>
  <si>
    <t>PTT PCL</t>
  </si>
  <si>
    <t>TH</t>
  </si>
  <si>
    <t>JE00BJ1F3079</t>
  </si>
  <si>
    <t>AMCOR</t>
  </si>
  <si>
    <t>CH0025751329</t>
  </si>
  <si>
    <t>LOGITECH INTERNATIONAL</t>
  </si>
  <si>
    <t>GB0004082847</t>
  </si>
  <si>
    <t>STANDARD CHARTERED</t>
  </si>
  <si>
    <t>US3021301094</t>
  </si>
  <si>
    <t>Expeditors International of Wa</t>
  </si>
  <si>
    <t>IE00B58JVZ52</t>
  </si>
  <si>
    <t>Seagate Technology Inc.</t>
  </si>
  <si>
    <t>JP3756100008</t>
  </si>
  <si>
    <t>Nitori Co. Ltd.</t>
  </si>
  <si>
    <t>JP3634600005</t>
  </si>
  <si>
    <t>Toyota Industries Corp.</t>
  </si>
  <si>
    <t>JP3538800008</t>
  </si>
  <si>
    <t>TDK Corp.</t>
  </si>
  <si>
    <t>DK0060448595</t>
  </si>
  <si>
    <t>COLOPLAST B</t>
  </si>
  <si>
    <t>US44891N1090</t>
  </si>
  <si>
    <t>IAC/INTERACTIVECORP</t>
  </si>
  <si>
    <t>US9100471096</t>
  </si>
  <si>
    <t>UNITED AIRLINES HOLDINGS</t>
  </si>
  <si>
    <t>ES0173516115</t>
  </si>
  <si>
    <t>REPSOL</t>
  </si>
  <si>
    <t>US46187W1071</t>
  </si>
  <si>
    <t>INVITATION HOMES</t>
  </si>
  <si>
    <t>US1488061029</t>
  </si>
  <si>
    <t>CATALENT</t>
  </si>
  <si>
    <t>GB00B3MBS747</t>
  </si>
  <si>
    <t>OCADO</t>
  </si>
  <si>
    <t>JP3404600003</t>
  </si>
  <si>
    <t>Sumitomo Corp.</t>
  </si>
  <si>
    <t>US00130H1059</t>
  </si>
  <si>
    <t>AES Corp.</t>
  </si>
  <si>
    <t>US14149Y1082</t>
  </si>
  <si>
    <t>Cardinal Health Inc.</t>
  </si>
  <si>
    <t>US72919P2020</t>
  </si>
  <si>
    <t>PLUG POWER</t>
  </si>
  <si>
    <t>US45337C1027</t>
  </si>
  <si>
    <t>INCYTE</t>
  </si>
  <si>
    <t>US2971781057</t>
  </si>
  <si>
    <t>ESSEX PROPERTY TST.</t>
  </si>
  <si>
    <t>US0404131064</t>
  </si>
  <si>
    <t>ARISTA NETWORKS</t>
  </si>
  <si>
    <t>US11133T1034</t>
  </si>
  <si>
    <t>BROADRIDGE FINL.SLTN.</t>
  </si>
  <si>
    <t>US69331C1080</t>
  </si>
  <si>
    <t>PG&amp;E</t>
  </si>
  <si>
    <t>US9418481035</t>
  </si>
  <si>
    <t>Waters Corp.</t>
  </si>
  <si>
    <t>AU000000WPL2</t>
  </si>
  <si>
    <t>Woodside Petroleum Ltd.</t>
  </si>
  <si>
    <t>HK0002007356</t>
  </si>
  <si>
    <t>CLP Holdings Ltd.</t>
  </si>
  <si>
    <t>US1258961002</t>
  </si>
  <si>
    <t>CMS ENERGY</t>
  </si>
  <si>
    <t>CA45823T1066</t>
  </si>
  <si>
    <t>INTACT FINANCIAL</t>
  </si>
  <si>
    <t>US29355A1079</t>
  </si>
  <si>
    <t>ENPHASE ENERGY</t>
  </si>
  <si>
    <t>JP3122400009</t>
  </si>
  <si>
    <t>Advantest Corp.</t>
  </si>
  <si>
    <t>CH0002497458</t>
  </si>
  <si>
    <t>SGS</t>
  </si>
  <si>
    <t>CNE100000296</t>
  </si>
  <si>
    <t>BYD 'H'</t>
  </si>
  <si>
    <t>US55087P1049</t>
  </si>
  <si>
    <t>LYFT A</t>
  </si>
  <si>
    <t>US03073E1055</t>
  </si>
  <si>
    <t>AmerisourceBergen Corp.</t>
  </si>
  <si>
    <t>US90384S3031</t>
  </si>
  <si>
    <t>Ulta Beauty</t>
  </si>
  <si>
    <t>US30225T1025</t>
  </si>
  <si>
    <t>EXTRA SPACE STORAGE</t>
  </si>
  <si>
    <t>US62944T1051</t>
  </si>
  <si>
    <t>NVR Inc.</t>
  </si>
  <si>
    <t>TW0002412004</t>
  </si>
  <si>
    <t>Chunghwa Telecom Co Ltd</t>
  </si>
  <si>
    <t>US74834L1008</t>
  </si>
  <si>
    <t>Quest Diagnostics Inc.</t>
  </si>
  <si>
    <t>US1773761002</t>
  </si>
  <si>
    <t>Citrix Systems Inc.</t>
  </si>
  <si>
    <t>DE000ZAL1111</t>
  </si>
  <si>
    <t>ZALANDO</t>
  </si>
  <si>
    <t>US12769G1004</t>
  </si>
  <si>
    <t>CAESARS ENTERTAINMENT</t>
  </si>
  <si>
    <t>US92556V1061</t>
  </si>
  <si>
    <t>VIATRIS</t>
  </si>
  <si>
    <t>US0090661010</t>
  </si>
  <si>
    <t>AIRBNB A</t>
  </si>
  <si>
    <t>US45784P1012</t>
  </si>
  <si>
    <t>INSULET</t>
  </si>
  <si>
    <t>KR7012330007</t>
  </si>
  <si>
    <t>Hyundai Mobis</t>
  </si>
  <si>
    <t>CA9628791027</t>
  </si>
  <si>
    <t>WHEATON PRECIOUS METALS COR</t>
  </si>
  <si>
    <t>C.A</t>
  </si>
  <si>
    <t>US89400J1079</t>
  </si>
  <si>
    <t>TRANSUNION</t>
  </si>
  <si>
    <t>US9022521051</t>
  </si>
  <si>
    <t>TYLER TECHNOLOGIES</t>
  </si>
  <si>
    <t>US6821891057</t>
  </si>
  <si>
    <t>ON SEMICON.</t>
  </si>
  <si>
    <t>US1508701034</t>
  </si>
  <si>
    <t>Celanese Corp. Series A</t>
  </si>
  <si>
    <t>US42250P1030</t>
  </si>
  <si>
    <t>HEALTHPEAK PROPERTIES</t>
  </si>
  <si>
    <t>US91332U1016</t>
  </si>
  <si>
    <t>UNITY SOFTWARE</t>
  </si>
  <si>
    <t>US0126531013</t>
  </si>
  <si>
    <t>ALBEMARLE</t>
  </si>
  <si>
    <t>DE000ENER6Y0</t>
  </si>
  <si>
    <t>SIEMENS ENERGY</t>
  </si>
  <si>
    <t>US6311031081</t>
  </si>
  <si>
    <t>Nasdaq Inc</t>
  </si>
  <si>
    <t>US02005N1000</t>
  </si>
  <si>
    <t>ALLY FINANCIAL</t>
  </si>
  <si>
    <t>INE397D01024</t>
  </si>
  <si>
    <t>Bharti Airtel Ltd</t>
  </si>
  <si>
    <t>SE0000106270</t>
  </si>
  <si>
    <t>HENNES &amp; MAURITZ B</t>
  </si>
  <si>
    <t>JP3409000001</t>
  </si>
  <si>
    <t>Sumitomo Realty &amp; Development</t>
  </si>
  <si>
    <t>GB0009223206</t>
  </si>
  <si>
    <t>SMITH &amp; NEPHEW</t>
  </si>
  <si>
    <t>US4698141078</t>
  </si>
  <si>
    <t>Jacobs Engineering Group Inc.</t>
  </si>
  <si>
    <t>PTEDP0AM0009</t>
  </si>
  <si>
    <t>EDP ENERGIAS DE PORTUGAL</t>
  </si>
  <si>
    <t>PT</t>
  </si>
  <si>
    <t>SE0007100599</t>
  </si>
  <si>
    <t>SVENSKA HANDELSBANKEN A</t>
  </si>
  <si>
    <t>AU000000ALL7</t>
  </si>
  <si>
    <t>Aristocrat Leisure Ltd.</t>
  </si>
  <si>
    <t>LR0008862868</t>
  </si>
  <si>
    <t>ROYAL CARIBBEAN GROUP</t>
  </si>
  <si>
    <t>US3724601055</t>
  </si>
  <si>
    <t>Genuine Parts Co.</t>
  </si>
  <si>
    <t>MXP370841019</t>
  </si>
  <si>
    <t>Grupo Mexico SAB de CV</t>
  </si>
  <si>
    <t>MX</t>
  </si>
  <si>
    <t>US00971T1016</t>
  </si>
  <si>
    <t>Akamai Technologies Inc.</t>
  </si>
  <si>
    <t>US5529531015</t>
  </si>
  <si>
    <t>MGM RESORTS INTERNATIONAL</t>
  </si>
  <si>
    <t>US59522J1034</t>
  </si>
  <si>
    <t>MID-AMER.APT COMMUNITIES</t>
  </si>
  <si>
    <t>US74251V1026</t>
  </si>
  <si>
    <t>Principal Financial Group Inc.</t>
  </si>
  <si>
    <t>HK0003000038</t>
  </si>
  <si>
    <t>Hong Kong &amp; China Gas Co. Ltd.</t>
  </si>
  <si>
    <t>CA7751092007</t>
  </si>
  <si>
    <t>Rogers Communications Inc. Cl</t>
  </si>
  <si>
    <t>US02043Q1076</t>
  </si>
  <si>
    <t>ALNYLAM PHARMACEUTICALS</t>
  </si>
  <si>
    <t>TW0001303006</t>
  </si>
  <si>
    <t>Nan Ya Plastics Corp</t>
  </si>
  <si>
    <t>RU0008926258</t>
  </si>
  <si>
    <t>SURGUTNEFTEGAS</t>
  </si>
  <si>
    <t>US3666511072</t>
  </si>
  <si>
    <t>GARTNER 'A'</t>
  </si>
  <si>
    <t>US7075691094</t>
  </si>
  <si>
    <t>PENN NAT.GAMING</t>
  </si>
  <si>
    <t>DE000PAH0038</t>
  </si>
  <si>
    <t>PORSCHE PREF</t>
  </si>
  <si>
    <t>MXP320321310</t>
  </si>
  <si>
    <t>Fomento Economico Mexicano</t>
  </si>
  <si>
    <t>AU0000030678</t>
  </si>
  <si>
    <t>Coles Group</t>
  </si>
  <si>
    <t>IE00BFY8C754</t>
  </si>
  <si>
    <t>STERIS</t>
  </si>
  <si>
    <t>MX01WA000038</t>
  </si>
  <si>
    <t>Wal-Mart de Mexico SAB de CV</t>
  </si>
  <si>
    <t>BMG507361001</t>
  </si>
  <si>
    <t>Jardine Matheson Holdings Ltd.</t>
  </si>
  <si>
    <t>MXP370711014</t>
  </si>
  <si>
    <t>Grupo Financiero Banorte SAB d</t>
  </si>
  <si>
    <t>US64110D1046</t>
  </si>
  <si>
    <t>NetApp Inc.</t>
  </si>
  <si>
    <t>JP3381000003</t>
  </si>
  <si>
    <t>NIPPON STEEL</t>
  </si>
  <si>
    <t>KR7055550008</t>
  </si>
  <si>
    <t>Shinhan Financial Group Co Ltd</t>
  </si>
  <si>
    <t>US8666741041</t>
  </si>
  <si>
    <t>SUN COMMUNITIES</t>
  </si>
  <si>
    <t>US92220P1057</t>
  </si>
  <si>
    <t>Varian Medical Systems Inc.</t>
  </si>
  <si>
    <t>JP3197800000</t>
  </si>
  <si>
    <t>Omron Corp.</t>
  </si>
  <si>
    <t>US60937P1066</t>
  </si>
  <si>
    <t>MONGODB A</t>
  </si>
  <si>
    <t>JP3733000008</t>
  </si>
  <si>
    <t>NEC Corp.</t>
  </si>
  <si>
    <t>JP3762600009</t>
  </si>
  <si>
    <t>Nomura Holdings Inc.</t>
  </si>
  <si>
    <t>JP3111200006</t>
  </si>
  <si>
    <t>Asahi Kasei Corp.</t>
  </si>
  <si>
    <t>JP3258000003</t>
  </si>
  <si>
    <t>Kirin Holdings Co. Ltd.</t>
  </si>
  <si>
    <t>US4461501045</t>
  </si>
  <si>
    <t>Huntington Bancshares Inc.</t>
  </si>
  <si>
    <t>DK0010181759</t>
  </si>
  <si>
    <t>CARLSBERG B</t>
  </si>
  <si>
    <t>US6819191064</t>
  </si>
  <si>
    <t>Omnicom Group Inc.</t>
  </si>
  <si>
    <t>US6098391054</t>
  </si>
  <si>
    <t>MONOLITHIC PWR.SYS.</t>
  </si>
  <si>
    <t>KYG2177B1014</t>
  </si>
  <si>
    <t>CK Asset Holdings Ltd</t>
  </si>
  <si>
    <t>CA7063271034</t>
  </si>
  <si>
    <t>PEMBINA PIPELINE CORP</t>
  </si>
  <si>
    <t>JP3778630008</t>
  </si>
  <si>
    <t>BANDAI NAMCO HOLDINGS INC.</t>
  </si>
  <si>
    <t>US45167R1041</t>
  </si>
  <si>
    <t>IDEX</t>
  </si>
  <si>
    <t>CH0014852781</t>
  </si>
  <si>
    <t>SWISS LIFE HLDG</t>
  </si>
  <si>
    <t>ID1000118201</t>
  </si>
  <si>
    <t>Bank Rakyat Indonesia</t>
  </si>
  <si>
    <t>US23804L1035</t>
  </si>
  <si>
    <t>DATADOG A</t>
  </si>
  <si>
    <t>JP3347200002</t>
  </si>
  <si>
    <t>Shionogi &amp; Co. Ltd.</t>
  </si>
  <si>
    <t>US5705351048</t>
  </si>
  <si>
    <t>Markel Corp.</t>
  </si>
  <si>
    <t>US1720621010</t>
  </si>
  <si>
    <t>Cincinnati Financial Corp.</t>
  </si>
  <si>
    <t>US5745991068</t>
  </si>
  <si>
    <t>Masco Corp.</t>
  </si>
  <si>
    <t>DE000A0HN5C6</t>
  </si>
  <si>
    <t>DEUTSCHE WOHNEN</t>
  </si>
  <si>
    <t>KYG8087W1015</t>
  </si>
  <si>
    <t>SHENZHOU INTL.GP.HDG.</t>
  </si>
  <si>
    <t>US78467J1007</t>
  </si>
  <si>
    <t>SS&amp;C TECHNOLOGIES HOLDING</t>
  </si>
  <si>
    <t>US2644115055</t>
  </si>
  <si>
    <t>DUKE REALTY</t>
  </si>
  <si>
    <t>BMG0450A1053</t>
  </si>
  <si>
    <t>Arch Capital Group Ltd.</t>
  </si>
  <si>
    <t>JE00B8KF9B49</t>
  </si>
  <si>
    <t>WPP</t>
  </si>
  <si>
    <t>IL0011301780</t>
  </si>
  <si>
    <t>WIX COM</t>
  </si>
  <si>
    <t>KYG210961051</t>
  </si>
  <si>
    <t>China Mengniu Dairy Co. Ltd.</t>
  </si>
  <si>
    <t>GB00B1YW4409</t>
  </si>
  <si>
    <t>3I GROUP PLC.</t>
  </si>
  <si>
    <t>US98936J1016</t>
  </si>
  <si>
    <t>ZENDESK</t>
  </si>
  <si>
    <t>NL0010545661</t>
  </si>
  <si>
    <t>CNH Industrial NV</t>
  </si>
  <si>
    <t>GB00B5ZN1N88</t>
  </si>
  <si>
    <t>SEGRO</t>
  </si>
  <si>
    <t>US18915M1071</t>
  </si>
  <si>
    <t>CLOUDFLARE A</t>
  </si>
  <si>
    <t>CNE1000002L3</t>
  </si>
  <si>
    <t>China Life Insurance Co 'H'</t>
  </si>
  <si>
    <t>MXP001691213</t>
  </si>
  <si>
    <t>America Movil SAB de CV</t>
  </si>
  <si>
    <t>SE0000242455</t>
  </si>
  <si>
    <t>SWEDBANK</t>
  </si>
  <si>
    <t>US0536111091</t>
  </si>
  <si>
    <t>Avery Dennison Corp.</t>
  </si>
  <si>
    <t>US8793601050</t>
  </si>
  <si>
    <t>TELEDYNE TECHS.</t>
  </si>
  <si>
    <t>US40131M1099</t>
  </si>
  <si>
    <t>GUARDANT HEALTH</t>
  </si>
  <si>
    <t>NL0010773842</t>
  </si>
  <si>
    <t>NN GROUP</t>
  </si>
  <si>
    <t>US7547301090</t>
  </si>
  <si>
    <t>RAYMOND JAMES FINL.</t>
  </si>
  <si>
    <t>AU000000NCM7</t>
  </si>
  <si>
    <t>Newcrest Mining Ltd.</t>
  </si>
  <si>
    <t>US9256521090</t>
  </si>
  <si>
    <t>VICI PPTYS</t>
  </si>
  <si>
    <t>JP3758190007</t>
  </si>
  <si>
    <t>NEXON</t>
  </si>
  <si>
    <t>TW0002891009</t>
  </si>
  <si>
    <t>Chinatrust Financial Holding C</t>
  </si>
  <si>
    <t>US9297401088</t>
  </si>
  <si>
    <t>WABTEC</t>
  </si>
  <si>
    <t>CA7392391016</t>
  </si>
  <si>
    <t>Power Corp. of Canada</t>
  </si>
  <si>
    <t>US2774321002</t>
  </si>
  <si>
    <t>Eastman Chemical Co.</t>
  </si>
  <si>
    <t>GB00BMVP7Y09</t>
  </si>
  <si>
    <t>ROYALTY PHARMA A</t>
  </si>
  <si>
    <t>INE062A01020</t>
  </si>
  <si>
    <t>State Bank of India</t>
  </si>
  <si>
    <t>US05352A1007</t>
  </si>
  <si>
    <t>AVANTOR</t>
  </si>
  <si>
    <t>TW0002882008</t>
  </si>
  <si>
    <t>Cathay Financial Holding Co Lt</t>
  </si>
  <si>
    <t>KYG5074A1004</t>
  </si>
  <si>
    <t>JD HEALTH INTERNATIONAL</t>
  </si>
  <si>
    <t>JP3890310000</t>
  </si>
  <si>
    <t>MS&amp;AD Insurance Group Holdings</t>
  </si>
  <si>
    <t>US05722G1004</t>
  </si>
  <si>
    <t>BAKER HUGHES</t>
  </si>
  <si>
    <t>CA8849037095</t>
  </si>
  <si>
    <t>Thomson Reuters Corp.</t>
  </si>
  <si>
    <t>DE000SYM9999</t>
  </si>
  <si>
    <t>SYMRISE</t>
  </si>
  <si>
    <t>US83417M1045</t>
  </si>
  <si>
    <t>SOLAREDGE TECHNOLOGIES</t>
  </si>
  <si>
    <t>US4456581077</t>
  </si>
  <si>
    <t>HUNT JB TRANSPORT SVS.</t>
  </si>
  <si>
    <t>JP3386450005</t>
  </si>
  <si>
    <t>ENEOS HOLDINGS</t>
  </si>
  <si>
    <t>INE860A01027</t>
  </si>
  <si>
    <t>HCL Technologies</t>
  </si>
  <si>
    <t>DE0005785802</t>
  </si>
  <si>
    <t>FRESENIUS MEDICAL CARE</t>
  </si>
  <si>
    <t>US69370C1009</t>
  </si>
  <si>
    <t>PTC INC</t>
  </si>
  <si>
    <t>TW0001216000</t>
  </si>
  <si>
    <t>Uni-President Enterprises Corp</t>
  </si>
  <si>
    <t>US25754A2015</t>
  </si>
  <si>
    <t>DOMINOS PIZZA</t>
  </si>
  <si>
    <t>JP3877600001</t>
  </si>
  <si>
    <t>Marubeni Corp.</t>
  </si>
  <si>
    <t>US1011211018</t>
  </si>
  <si>
    <t>Boston Properties Inc.</t>
  </si>
  <si>
    <t>US8326964058</t>
  </si>
  <si>
    <t>J.M. Smucker Co.</t>
  </si>
  <si>
    <t>GB0032089863</t>
  </si>
  <si>
    <t>NEXT</t>
  </si>
  <si>
    <t>TW0002881000</t>
  </si>
  <si>
    <t>Fubon Financial Holding Co Ltd</t>
  </si>
  <si>
    <t>US0036541003</t>
  </si>
  <si>
    <t>ABIOMED</t>
  </si>
  <si>
    <t>SG1T75931496</t>
  </si>
  <si>
    <t>Singapore Telecommunications L</t>
  </si>
  <si>
    <t>CH0012549785</t>
  </si>
  <si>
    <t>SONOVA</t>
  </si>
  <si>
    <t>CH0102484968</t>
  </si>
  <si>
    <t>JULIUS BAER GRP</t>
  </si>
  <si>
    <t>US7140461093</t>
  </si>
  <si>
    <t>PERKINELMER</t>
  </si>
  <si>
    <t>US3024913036</t>
  </si>
  <si>
    <t>FMC Corp.</t>
  </si>
  <si>
    <t>JP3165000005</t>
  </si>
  <si>
    <t>Sompo Holdings</t>
  </si>
  <si>
    <t>JP3749400002</t>
  </si>
  <si>
    <t>NIPPON PAINT HOLDINGS</t>
  </si>
  <si>
    <t>DE0005439004</t>
  </si>
  <si>
    <t>CONTINENTAL</t>
  </si>
  <si>
    <t>KR7051900009</t>
  </si>
  <si>
    <t>LG H&amp;H</t>
  </si>
  <si>
    <t>JP3592200004</t>
  </si>
  <si>
    <t>Toshiba Corp.</t>
  </si>
  <si>
    <t>CH0012280076</t>
  </si>
  <si>
    <t>STRAUMANN</t>
  </si>
  <si>
    <t>US3032501047</t>
  </si>
  <si>
    <t>FAIR ISAAC</t>
  </si>
  <si>
    <t>FR0010220475</t>
  </si>
  <si>
    <t>ALSTOM</t>
  </si>
  <si>
    <t>US7458671010</t>
  </si>
  <si>
    <t>PULTEGROUP</t>
  </si>
  <si>
    <t>NL0010832176</t>
  </si>
  <si>
    <t>ARGENX</t>
  </si>
  <si>
    <t>HK0011000095</t>
  </si>
  <si>
    <t>Hang Seng Bank Ltd.</t>
  </si>
  <si>
    <t>CA0084741085</t>
  </si>
  <si>
    <t>Agnico-Eagle Mines Ltd.</t>
  </si>
  <si>
    <t>KYG2108Y1052</t>
  </si>
  <si>
    <t>China Resources Land Ltd.</t>
  </si>
  <si>
    <t>US24906P1093</t>
  </si>
  <si>
    <t>DENTSPLY SIRONA</t>
  </si>
  <si>
    <t>FR0000124141</t>
  </si>
  <si>
    <t>VEOLIA ENVIRONNEMENT</t>
  </si>
  <si>
    <t>JP3420600003</t>
  </si>
  <si>
    <t>Sekisui House Ltd.</t>
  </si>
  <si>
    <t>TH0737010Y08</t>
  </si>
  <si>
    <t>CP ALL PCL</t>
  </si>
  <si>
    <t>US73278L1052</t>
  </si>
  <si>
    <t>POOL</t>
  </si>
  <si>
    <t>ES0118900010</t>
  </si>
  <si>
    <t>FERROVIAL</t>
  </si>
  <si>
    <t>US09061G1013</t>
  </si>
  <si>
    <t>BIOMARIN PHARM.</t>
  </si>
  <si>
    <t>US5253271028</t>
  </si>
  <si>
    <t>LEIDOS HOLDINGS</t>
  </si>
  <si>
    <t>JP3162770006</t>
  </si>
  <si>
    <t>SG HOLDINGS</t>
  </si>
  <si>
    <t>CH0008742519</t>
  </si>
  <si>
    <t>SWISSCOM</t>
  </si>
  <si>
    <t>IL0002730112</t>
  </si>
  <si>
    <t>NICE LTD</t>
  </si>
  <si>
    <t>IL</t>
  </si>
  <si>
    <t>US60855R1005</t>
  </si>
  <si>
    <t>MOLINA HEALTHCARE</t>
  </si>
  <si>
    <t>DK0060336014</t>
  </si>
  <si>
    <t>NOVOZYMES</t>
  </si>
  <si>
    <t>US0188021085</t>
  </si>
  <si>
    <t>ALLIANT ENERGY CORP.</t>
  </si>
  <si>
    <t>US4404521001</t>
  </si>
  <si>
    <t>HORMEL FOODS</t>
  </si>
  <si>
    <t>TW0001326007</t>
  </si>
  <si>
    <t>Formosa Chemicals &amp; Fibre Corp</t>
  </si>
  <si>
    <t>US30034W1062</t>
  </si>
  <si>
    <t>EVERGY</t>
  </si>
  <si>
    <t>DE0006047004</t>
  </si>
  <si>
    <t>HEIDELBERGCEMENT</t>
  </si>
  <si>
    <t>JP3933800009</t>
  </si>
  <si>
    <t>Z HOLDINGS</t>
  </si>
  <si>
    <t>KR7036570000</t>
  </si>
  <si>
    <t>NCsoft</t>
  </si>
  <si>
    <t>PHY806761029</t>
  </si>
  <si>
    <t>SM Investments Corp</t>
  </si>
  <si>
    <t>US5502411037</t>
  </si>
  <si>
    <t>LUMEN TECHNOLOGIES</t>
  </si>
  <si>
    <t>IE0004927939</t>
  </si>
  <si>
    <t>KINGSPAN GRP</t>
  </si>
  <si>
    <t>JP3752900005</t>
  </si>
  <si>
    <t>JAPAN POST HOLDINGS</t>
  </si>
  <si>
    <t>US9831341071</t>
  </si>
  <si>
    <t>Wynn Resorts Ltd.</t>
  </si>
  <si>
    <t>JP3173400007</t>
  </si>
  <si>
    <t>Obic Co. Ltd.</t>
  </si>
  <si>
    <t>JP3892100003</t>
  </si>
  <si>
    <t>SUMITOMO MITSUI TRUST HOLDI</t>
  </si>
  <si>
    <t>JGPS</t>
  </si>
  <si>
    <t>JP3197600004</t>
  </si>
  <si>
    <t>Ono Pharmaceutical Co. Ltd.</t>
  </si>
  <si>
    <t>US3802371076</t>
  </si>
  <si>
    <t>GODADDY CL.A</t>
  </si>
  <si>
    <t>TW0002886009</t>
  </si>
  <si>
    <t>Mega Financial Holding Co Ltd</t>
  </si>
  <si>
    <t>CA6837151068</t>
  </si>
  <si>
    <t>OPEN TEXT (NAS)</t>
  </si>
  <si>
    <t>US12541W2098</t>
  </si>
  <si>
    <t>C.H. Robinson Worldwide Inc.</t>
  </si>
  <si>
    <t>NZFAPE0001S2</t>
  </si>
  <si>
    <t>FISHER &amp; PAYKEL HLTHCR.</t>
  </si>
  <si>
    <t>NZ</t>
  </si>
  <si>
    <t>GB0006825383</t>
  </si>
  <si>
    <t>PERSIMMON</t>
  </si>
  <si>
    <t>US9026531049</t>
  </si>
  <si>
    <t>UDR</t>
  </si>
  <si>
    <t>FR0010908533</t>
  </si>
  <si>
    <t>EDENRED</t>
  </si>
  <si>
    <t>KR7028260008</t>
  </si>
  <si>
    <t>SAMSUNG C&amp;T CORP</t>
  </si>
  <si>
    <t>GB00BHJYC057</t>
  </si>
  <si>
    <t>INTERCONTINENTAL HOTELS GRP</t>
  </si>
  <si>
    <t>US5018892084</t>
  </si>
  <si>
    <t>LKQ</t>
  </si>
  <si>
    <t>DK0010274414</t>
  </si>
  <si>
    <t>DANSKE BANK</t>
  </si>
  <si>
    <t>CA25675T1075</t>
  </si>
  <si>
    <t>DOLLARAMA</t>
  </si>
  <si>
    <t>CNE1000002Q2</t>
  </si>
  <si>
    <t>China Petroleum &amp; Chemical 'H'</t>
  </si>
  <si>
    <t>AU000000SYD9</t>
  </si>
  <si>
    <t>SYDNEY AIRPORT</t>
  </si>
  <si>
    <t>SE0000310336</t>
  </si>
  <si>
    <t>SWEDISH MATCH</t>
  </si>
  <si>
    <t>DE000A0D9PT0</t>
  </si>
  <si>
    <t>MTU AERO ENGINES</t>
  </si>
  <si>
    <t>JP3183200009</t>
  </si>
  <si>
    <t>JAPAN EXCHANGE GROUP</t>
  </si>
  <si>
    <t>US6687711084</t>
  </si>
  <si>
    <t>NortonLifeLock</t>
  </si>
  <si>
    <t>HK2388011192</t>
  </si>
  <si>
    <t>BOC Hong Kong (Holdings) Ltd.</t>
  </si>
  <si>
    <t>IL0010824113</t>
  </si>
  <si>
    <t>Check Point Software Technolog</t>
  </si>
  <si>
    <t>GB0031638363</t>
  </si>
  <si>
    <t>INTERTEK GRP</t>
  </si>
  <si>
    <t>KYG8245V1023</t>
  </si>
  <si>
    <t>SMOORE INTERNATIONAL HOLDIN</t>
  </si>
  <si>
    <t>HSK</t>
  </si>
  <si>
    <t>US0495601058</t>
  </si>
  <si>
    <t>ATMOS ENERGY</t>
  </si>
  <si>
    <t>IL0006290147</t>
  </si>
  <si>
    <t>Teva Pharmaceutical Industries</t>
  </si>
  <si>
    <t>US00751Y1064</t>
  </si>
  <si>
    <t>Advance Auto Parts Inc.</t>
  </si>
  <si>
    <t>GB0004052071</t>
  </si>
  <si>
    <t>HALMA</t>
  </si>
  <si>
    <t>JP3497400006</t>
  </si>
  <si>
    <t>DAIFUKU</t>
  </si>
  <si>
    <t>US92936U1097</t>
  </si>
  <si>
    <t>WP CAREY</t>
  </si>
  <si>
    <t>KR7017670001</t>
  </si>
  <si>
    <t>SK TELECOM</t>
  </si>
  <si>
    <t>GB00B082RF11</t>
  </si>
  <si>
    <t>RENTOKIL INITIAL</t>
  </si>
  <si>
    <t>JE00BYSS4X48</t>
  </si>
  <si>
    <t>NOVOCURE</t>
  </si>
  <si>
    <t>INE585B01010</t>
  </si>
  <si>
    <t>Maruti Suzuki</t>
  </si>
  <si>
    <t>US4180561072</t>
  </si>
  <si>
    <t>Hasbro Inc.</t>
  </si>
  <si>
    <t>US15189T1079</t>
  </si>
  <si>
    <t>CenterPoint Energy Inc.</t>
  </si>
  <si>
    <t>MYL1295OO004</t>
  </si>
  <si>
    <t>Public Bank Bhd</t>
  </si>
  <si>
    <t>MY</t>
  </si>
  <si>
    <t>DE0007165631</t>
  </si>
  <si>
    <t>SARTORIUS PREF.</t>
  </si>
  <si>
    <t>JP3814800003</t>
  </si>
  <si>
    <t>SUBARU CORPORATION</t>
  </si>
  <si>
    <t>RU0009033591</t>
  </si>
  <si>
    <t>TATNEFT</t>
  </si>
  <si>
    <t>HK0291001490</t>
  </si>
  <si>
    <t>CHINA RESOURCES BEER (HLDG)</t>
  </si>
  <si>
    <t>US9285634021</t>
  </si>
  <si>
    <t>VMWARE</t>
  </si>
  <si>
    <t>TW0003008009</t>
  </si>
  <si>
    <t>LARGAN Precision</t>
  </si>
  <si>
    <t>US35137L1052</t>
  </si>
  <si>
    <t>FOX CORP 'A'</t>
  </si>
  <si>
    <t>KYG7800X1079</t>
  </si>
  <si>
    <t>Sands China Ltd.</t>
  </si>
  <si>
    <t>US5404241086</t>
  </si>
  <si>
    <t>Loews Corp.</t>
  </si>
  <si>
    <t>BE0003739530</t>
  </si>
  <si>
    <t>UCB</t>
  </si>
  <si>
    <t>FR0000120503</t>
  </si>
  <si>
    <t>BOUYGUES</t>
  </si>
  <si>
    <t>US0357104092</t>
  </si>
  <si>
    <t>Annaly Capital Management Inc.</t>
  </si>
  <si>
    <t>JP3862400003</t>
  </si>
  <si>
    <t>Makita Corp.</t>
  </si>
  <si>
    <t>GB0006731235</t>
  </si>
  <si>
    <t>ASSOCIATED BRITISH FOODS</t>
  </si>
  <si>
    <t>JP3762800005</t>
  </si>
  <si>
    <t>Nomura Research Institute Ltd.</t>
  </si>
  <si>
    <t>ES0105046009</t>
  </si>
  <si>
    <t>AENA SME</t>
  </si>
  <si>
    <t>US31620R3030</t>
  </si>
  <si>
    <t>FNF Group</t>
  </si>
  <si>
    <t>BRABEVACNOR1</t>
  </si>
  <si>
    <t>AMBEV</t>
  </si>
  <si>
    <t>AU000000BXB1</t>
  </si>
  <si>
    <t>Brambles Ltd.</t>
  </si>
  <si>
    <t>IT0003153415</t>
  </si>
  <si>
    <t>SNAM RETE GAS</t>
  </si>
  <si>
    <t>US91879Q1094</t>
  </si>
  <si>
    <t>VAIL RESORTS</t>
  </si>
  <si>
    <t>US3030751057</t>
  </si>
  <si>
    <t>FACTSET RESEARCH SYS.</t>
  </si>
  <si>
    <t>US5747951003</t>
  </si>
  <si>
    <t>MASIMO</t>
  </si>
  <si>
    <t>US09215C1053</t>
  </si>
  <si>
    <t>BLACK KNIGHT</t>
  </si>
  <si>
    <t>US29472R1086</t>
  </si>
  <si>
    <t>EQUITY LIFESTYLE PROPS.</t>
  </si>
  <si>
    <t>US4262811015</t>
  </si>
  <si>
    <t>JACK HENRY &amp; ASSOCS.</t>
  </si>
  <si>
    <t>JP3240400006</t>
  </si>
  <si>
    <t>Kikkoman Corp.</t>
  </si>
  <si>
    <t>US6700024010</t>
  </si>
  <si>
    <t>NOVAVAX</t>
  </si>
  <si>
    <t>TW0002884004</t>
  </si>
  <si>
    <t>E.Sun Fhc</t>
  </si>
  <si>
    <t>TW0002002003</t>
  </si>
  <si>
    <t>China Steel Corp</t>
  </si>
  <si>
    <t>NL0000009082</t>
  </si>
  <si>
    <t>KPN</t>
  </si>
  <si>
    <t>NO0010063308</t>
  </si>
  <si>
    <t>TELENOR</t>
  </si>
  <si>
    <t>US5132721045</t>
  </si>
  <si>
    <t>Lamb Weston Holdings Inc.</t>
  </si>
  <si>
    <t>CA59162N1096</t>
  </si>
  <si>
    <t>Metro Inc. Cl A</t>
  </si>
  <si>
    <t>US05338G1067</t>
  </si>
  <si>
    <t>AVALARA</t>
  </si>
  <si>
    <t>JP3119600009</t>
  </si>
  <si>
    <t>Ajinomoto Co. Inc.</t>
  </si>
  <si>
    <t>ID1000129000</t>
  </si>
  <si>
    <t>PT TELKOM INDONESIA TBK</t>
  </si>
  <si>
    <t>AU000000SCG8</t>
  </si>
  <si>
    <t>SCENTRE GROUP</t>
  </si>
  <si>
    <t>US0995021062</t>
  </si>
  <si>
    <t>BOOZ ALLEN HAMILTN.HLDG.</t>
  </si>
  <si>
    <t>FR0000120172</t>
  </si>
  <si>
    <t>CARREFOUR</t>
  </si>
  <si>
    <t>CH0012138605</t>
  </si>
  <si>
    <t>ADECCO</t>
  </si>
  <si>
    <t>NL0012015705</t>
  </si>
  <si>
    <t>JUST EAT TAKEAWAY.COM NV</t>
  </si>
  <si>
    <t>BRMGLUACNOR2</t>
  </si>
  <si>
    <t>MAGAZINE LUIZA ON</t>
  </si>
  <si>
    <t>GB00B0744B38</t>
  </si>
  <si>
    <t>BUNZL</t>
  </si>
  <si>
    <t>AU000000QBE9</t>
  </si>
  <si>
    <t>QBE Insurance Group Ltd.</t>
  </si>
  <si>
    <t>KYG851581069</t>
  </si>
  <si>
    <t>STONECO A</t>
  </si>
  <si>
    <t>PHY8076N1120</t>
  </si>
  <si>
    <t>SM Prime Holdings Inc</t>
  </si>
  <si>
    <t>BMG2519Y1084</t>
  </si>
  <si>
    <t>Credicorp</t>
  </si>
  <si>
    <t>Sector</t>
  </si>
  <si>
    <t>This sheet contains FactSet XML data for use with this workbook's =FDS codes.  Modifying the worksheet's contents may damage the workbook's =FDS functionality.</t>
  </si>
  <si>
    <t>TR_16</t>
  </si>
  <si>
    <t>TR_17</t>
  </si>
  <si>
    <t>TR_18</t>
  </si>
  <si>
    <t>TR_19</t>
  </si>
  <si>
    <t>TR_20</t>
  </si>
  <si>
    <t>ctp_16</t>
  </si>
  <si>
    <t>ctp_17</t>
  </si>
  <si>
    <t>ctp_18</t>
  </si>
  <si>
    <t>ctp_19</t>
  </si>
  <si>
    <t>ctp_20</t>
  </si>
  <si>
    <t>ptx_inc_16</t>
  </si>
  <si>
    <t>ptx_inc_17</t>
  </si>
  <si>
    <t>FF_TAX_RATE</t>
  </si>
  <si>
    <t>Tax Rate</t>
  </si>
  <si>
    <t>Page: D11667</t>
  </si>
  <si>
    <t>Annual and Interim Items</t>
  </si>
  <si>
    <t>Represents the tax rate for the period and date(s) requested.</t>
  </si>
  <si>
    <t>Note</t>
  </si>
  <si>
    <t>If the denominator is negative, the formula will return an N/A.</t>
  </si>
  <si>
    <r>
      <t>This is calculated as Income Taxes (</t>
    </r>
    <r>
      <rPr>
        <sz val="10"/>
        <color rgb="FF2F6CA8"/>
        <rFont val="Arial"/>
        <family val="2"/>
      </rPr>
      <t>FF_INC_TAX</t>
    </r>
    <r>
      <rPr>
        <sz val="10"/>
        <color rgb="FF000000"/>
        <rFont val="Arial"/>
        <family val="2"/>
      </rPr>
      <t>) divided by Pretax Income (</t>
    </r>
    <r>
      <rPr>
        <sz val="10"/>
        <color rgb="FF2F6CA8"/>
        <rFont val="Arial"/>
        <family val="2"/>
      </rPr>
      <t>FF_PTX_INC</t>
    </r>
    <r>
      <rPr>
        <sz val="10"/>
        <color rgb="FF000000"/>
        <rFont val="Arial"/>
        <family val="2"/>
      </rPr>
      <t>), then multiplied by 100. This formula has the option to allow for inclusion (default) or exclusion of tax change effect in the calculation of tax rate.</t>
    </r>
  </si>
  <si>
    <t>Library: FactSet Fundamentals</t>
  </si>
  <si>
    <t>Category: Ratios/Profitability</t>
  </si>
  <si>
    <t>FF_PTX_INC</t>
  </si>
  <si>
    <t>Profit Before Tax</t>
  </si>
  <si>
    <t>Page: D10889</t>
  </si>
  <si>
    <t>Annual, Interim and Preliminary Items - All Industries</t>
  </si>
  <si>
    <t>Represents the total income after deducting all operating and non-operating expenses but before taxes. This includes minority interest reported before taxes.</t>
  </si>
  <si>
    <t>For Commercial companies, it includes:</t>
  </si>
  <si>
    <t>EBIT (Operating Income)</t>
  </si>
  <si>
    <t>Net Non-Operating Income</t>
  </si>
  <si>
    <t>Interest Expense on Debt</t>
  </si>
  <si>
    <t>Net Unusual Expense (Income)</t>
  </si>
  <si>
    <t>For Banks and Other Financial companies, it includes:</t>
  </si>
  <si>
    <t>Operating Income</t>
  </si>
  <si>
    <t>For Insurance companies, it includes:</t>
  </si>
  <si>
    <t>Operating Income After Interest Expense</t>
  </si>
  <si>
    <t>Category: Income Statement</t>
  </si>
  <si>
    <t>Units: Millions</t>
  </si>
  <si>
    <t>FF_TAX_CF</t>
  </si>
  <si>
    <t>Cash Taxes Paid</t>
  </si>
  <si>
    <t>Page: D13187</t>
  </si>
  <si>
    <t>Annual and Interim items – All Industries</t>
  </si>
  <si>
    <t>Represents the amount of income taxes paid during the period.</t>
  </si>
  <si>
    <t>If the company receives a tax refund during the period, the net figure is shown.</t>
  </si>
  <si>
    <t>Data for this field is generally not available prior to 1992.</t>
  </si>
  <si>
    <t>Category: Cash Flow/Supplemental</t>
  </si>
  <si>
    <t>ptx_inc_18</t>
  </si>
  <si>
    <t>ptx_inc_19</t>
  </si>
  <si>
    <t>ptx_inc_20</t>
  </si>
  <si>
    <t>Factset_sector</t>
  </si>
  <si>
    <t>SUS_ENV</t>
  </si>
  <si>
    <t>SUS_SOC</t>
  </si>
  <si>
    <t>SUS_GOV</t>
  </si>
  <si>
    <t>FTSE_ESG</t>
  </si>
  <si>
    <t>FTSE_ESG_DATE</t>
  </si>
  <si>
    <t>SUS_CARBON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</si>
</sst>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2F6CA8"/>
      <name val="Arial"/>
      <family val="2"/>
    </font>
    <font>
      <sz val="10"/>
      <color rgb="FF0033CC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3" fillId="0" borderId="0" xfId="0" applyFont="1"/>
    <xf numFmtId="0" fontId="4" fillId="0" borderId="0" xfId="0" applyFont="1" applyAlignment="1">
      <alignment vertical="center" wrapText="1"/>
    </xf>
    <xf numFmtId="0" fontId="4" fillId="0" borderId="0" xfId="0" applyFont="1"/>
    <xf numFmtId="0" fontId="4" fillId="2" borderId="0" xfId="0" applyFont="1" applyFill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0" borderId="0" xfId="0" applyFont="1" applyAlignment="1">
      <alignment horizontal="left" vertical="center" wrapText="1" indent="3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</cellXfs>
  <cellStyles count="1">
    <cellStyle name="Standaard" xfId="0" builtinId="0"/>
  </cellStyles>
  <dxfs count="27"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connections" Target="connection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76A03751-260F-442E-BB85-756DF0145962}" autoFormatId="16" applyNumberFormats="0" applyBorderFormats="0" applyFontFormats="0" applyPatternFormats="0" applyAlignmentFormats="0" applyWidthHeightFormats="0">
  <queryTableRefresh nextId="43" unboundColumnsRight="23">
    <queryTableFields count="29">
      <queryTableField id="1" name="Column1" tableColumnId="1"/>
      <queryTableField id="2" name="ISIN" tableColumnId="2"/>
      <queryTableField id="6" name="Company_Name" tableColumnId="6"/>
      <queryTableField id="7" name="Country" tableColumnId="7"/>
      <queryTableField id="9" name="Component" tableColumnId="9"/>
      <queryTableField id="10" name="FF Mcap (BEUR)" tableColumnId="10"/>
      <queryTableField id="31" dataBound="0" tableColumnId="31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30" dataBound="0" tableColumnId="27"/>
      <queryTableField id="29" dataBound="0" tableColumnId="28"/>
      <queryTableField id="28" dataBound="0" tableColumnId="29"/>
      <queryTableField id="27" dataBound="0" tableColumnId="30"/>
      <queryTableField id="20" dataBound="0" tableColumnId="20"/>
      <queryTableField id="26" dataBound="0" tableColumnId="26"/>
      <queryTableField id="21" dataBound="0" tableColumnId="21"/>
      <queryTableField id="22" dataBound="0" tableColumnId="22"/>
      <queryTableField id="23" dataBound="0" tableColumnId="23"/>
      <queryTableField id="35" dataBound="0" tableColumnId="3"/>
      <queryTableField id="36" dataBound="0" tableColumnId="4"/>
      <queryTableField id="37" dataBound="0" tableColumnId="5"/>
      <queryTableField id="41" dataBound="0" tableColumnId="24"/>
      <queryTableField id="38" dataBound="0" tableColumnId="8"/>
      <queryTableField id="39" dataBound="0" tableColumnId="11"/>
    </queryTableFields>
    <queryTableDeletedFields count="6">
      <deletedField name="Sedol"/>
      <deletedField name="RIC"/>
      <deletedField name="Int.Key"/>
      <deletedField name="Rank (FINAL)"/>
      <deletedField name="Rank (PREVIOUS"/>
      <deletedField name="Currency"/>
    </queryTableDeletedFields>
  </queryTableRefresh>
</queryTable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1</v>
    <v>5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A52977-98B9-4782-84F8-A92DBE92E7C3}" name="stoxx3000" displayName="stoxx3000" ref="A1:AC1001" tableType="queryTable" totalsRowShown="0">
  <autoFilter ref="A1:AC1001" xr:uid="{7EA52977-98B9-4782-84F8-A92DBE92E7C3}"/>
  <sortState xmlns:xlrd2="http://schemas.microsoft.com/office/spreadsheetml/2017/richdata2" ref="A2:W1001">
    <sortCondition ref="E2:E1001"/>
  </sortState>
  <tableColumns count="29">
    <tableColumn id="1" xr3:uid="{018C4462-1F18-4843-8E45-8464B48E8A03}" uniqueName="1" name="Column1" queryTableFieldId="1"/>
    <tableColumn id="2" xr3:uid="{A783636A-49C9-41EA-82A1-C81822DF2EED}" uniqueName="2" name="ISIN" queryTableFieldId="2" dataDxfId="26"/>
    <tableColumn id="6" xr3:uid="{B8E303F4-B249-45BC-A0BF-BED2C8E0CA3D}" uniqueName="6" name="Company_Name" queryTableFieldId="6" dataDxfId="25"/>
    <tableColumn id="7" xr3:uid="{0A30E495-2551-46BC-A190-04DDD0CE2953}" uniqueName="7" name="Country" queryTableFieldId="7" dataDxfId="24"/>
    <tableColumn id="9" xr3:uid="{67B7D20A-1E8C-478B-A687-C0E1F73038C2}" uniqueName="9" name="Component" queryTableFieldId="9" dataDxfId="23"/>
    <tableColumn id="10" xr3:uid="{5A97C709-0E7E-4CD2-BA61-F20D19AB8C97}" uniqueName="10" name="FF Mcap (BEUR)" queryTableFieldId="10"/>
    <tableColumn id="31" xr3:uid="{47D2C115-8DA1-40CE-81F2-D9EBC2BED2FD}" uniqueName="31" name="Factset_sector" queryTableFieldId="31" dataDxfId="22">
      <calculatedColumnFormula array="1">_xll.FDS(B2,"FG_FACTSET_SECTOR")</calculatedColumnFormula>
    </tableColumn>
    <tableColumn id="13" xr3:uid="{12493B40-7AF5-4BBD-83B3-99AC70ABDFF1}" uniqueName="13" name="Sector" queryTableFieldId="13" dataDxfId="21">
      <calculatedColumnFormula array="1">_xll.FDS(B2,"FG_GICS_SECTOR")</calculatedColumnFormula>
    </tableColumn>
    <tableColumn id="14" xr3:uid="{BF6E4B72-7575-4685-9BA8-BC0383164392}" uniqueName="14" name="TR_16" queryTableFieldId="14" dataDxfId="20">
      <calculatedColumnFormula array="1">_xll.FDS(B2,"FF_TAX_RATE(ANN_R,1/1/2016,12/31/2016)")</calculatedColumnFormula>
    </tableColumn>
    <tableColumn id="15" xr3:uid="{1B524078-494E-40EF-96BE-89CCE5F0EB61}" uniqueName="15" name="TR_17" queryTableFieldId="15" dataDxfId="19">
      <calculatedColumnFormula array="1">_xll.FDS(B2,"FF_TAX_RATE(ANN_R,1/1/2017,12/31/2017)")</calculatedColumnFormula>
    </tableColumn>
    <tableColumn id="16" xr3:uid="{25D9E695-2A60-434B-89DC-4999231B8FA2}" uniqueName="16" name="TR_18" queryTableFieldId="16" dataDxfId="18">
      <calculatedColumnFormula array="1">_xll.FDS(B2,"FF_TAX_RATE(ANN_R,1/1/2018,12/31/2018)")</calculatedColumnFormula>
    </tableColumn>
    <tableColumn id="17" xr3:uid="{CA96A71B-853E-4B4A-A528-749A00E2CDF5}" uniqueName="17" name="TR_19" queryTableFieldId="17" dataDxfId="17">
      <calculatedColumnFormula array="1">_xll.FDS(B2,"FF_TAX_RATE(ANN_R,1/1/2019,12/31/2019)")</calculatedColumnFormula>
    </tableColumn>
    <tableColumn id="18" xr3:uid="{BB7B0D45-9782-4A77-9690-54D45FB46374}" uniqueName="18" name="TR_20" queryTableFieldId="18" dataDxfId="16">
      <calculatedColumnFormula array="1">_xll.FDS(B2,"FF_TAX_RATE(ANN_R,1/1/2020,12/31/2020)")</calculatedColumnFormula>
    </tableColumn>
    <tableColumn id="19" xr3:uid="{FDB107C1-09B2-4901-BE23-916580DA8142}" uniqueName="19" name="ctp_16" queryTableFieldId="19" dataDxfId="15">
      <calculatedColumnFormula array="1">_xll.FDS(B2,"FF_TAX_CF(ANN_R,1/1/2016,12/31/2016)")</calculatedColumnFormula>
    </tableColumn>
    <tableColumn id="27" xr3:uid="{120325ED-FF8C-40BC-9E59-227C9741AE03}" uniqueName="27" name="ctp_17" queryTableFieldId="30" dataDxfId="14">
      <calculatedColumnFormula array="1">_xll.FDS(B2,"FF_TAX_CF(ANN_R,1/1/2017,12/31/2017)")</calculatedColumnFormula>
    </tableColumn>
    <tableColumn id="28" xr3:uid="{2358879E-59D4-4EF8-81F7-5DFD6A5F2285}" uniqueName="28" name="ctp_18" queryTableFieldId="29" dataDxfId="13">
      <calculatedColumnFormula array="1">_xll.FDS(B2,"FF_TAX_CF(ANN_R,1/1/2018,12/31/2018)")</calculatedColumnFormula>
    </tableColumn>
    <tableColumn id="29" xr3:uid="{4EC45156-348B-426D-A305-D44CD695FD43}" uniqueName="29" name="ctp_19" queryTableFieldId="28" dataDxfId="12">
      <calculatedColumnFormula array="1">_xll.FDS(B2,"FF_TAX_CF(ANN_R,1/1/2019,12/31/2019)")</calculatedColumnFormula>
    </tableColumn>
    <tableColumn id="30" xr3:uid="{C26CEB18-E70F-4FCB-A457-5A817EE4A080}" uniqueName="30" name="ctp_20" queryTableFieldId="27" dataDxfId="11">
      <calculatedColumnFormula array="1">_xll.FDS(B2,"FF_TAX_CF(ANN_R,1/1/2020,12/31/2020)")</calculatedColumnFormula>
    </tableColumn>
    <tableColumn id="20" xr3:uid="{ABAF82AB-4671-4E58-8238-16770FAA66A4}" uniqueName="20" name="ptx_inc_16" queryTableFieldId="20" dataDxfId="10">
      <calculatedColumnFormula array="1">_xll.FDS(B2,"FF_PTX_INC(ANN_R,1/1/2016,12/31/2016)")</calculatedColumnFormula>
    </tableColumn>
    <tableColumn id="26" xr3:uid="{EEE08281-4C8A-4AEE-9AC5-DDC7A8844A99}" uniqueName="26" name="ptx_inc_17" queryTableFieldId="26" dataDxfId="9">
      <calculatedColumnFormula array="1">_xll.FDS(B2,"FF_PTX_INC(ANN_R,1/1/2017,12/31/2017)")</calculatedColumnFormula>
    </tableColumn>
    <tableColumn id="21" xr3:uid="{4A3D890C-79D8-40A6-AB95-7B2B094D8765}" uniqueName="21" name="ptx_inc_18" queryTableFieldId="21" dataDxfId="8">
      <calculatedColumnFormula array="1">_xll.FDS(B2,"FF_PTX_INC(ANN_R,1/1/2018,12/31/2018)")</calculatedColumnFormula>
    </tableColumn>
    <tableColumn id="22" xr3:uid="{4EDAC7EF-7B1A-4451-BDAE-DD30D707391E}" uniqueName="22" name="ptx_inc_19" queryTableFieldId="22" dataDxfId="7">
      <calculatedColumnFormula array="1">_xll.FDS(B2,"FF_PTX_INC(ANN_R,1/1/2019,12/31/2019)")</calculatedColumnFormula>
    </tableColumn>
    <tableColumn id="23" xr3:uid="{F18D4F72-211F-467E-95F9-94F9641DC5D0}" uniqueName="23" name="ptx_inc_20" queryTableFieldId="23" dataDxfId="6">
      <calculatedColumnFormula array="1">_xll.FDS(B2,"FF_PTX_INC(ANN_R,1/1/2020,12/31/2020)")</calculatedColumnFormula>
    </tableColumn>
    <tableColumn id="3" xr3:uid="{B7226C56-39AF-491C-9364-F3AF704B097F}" uniqueName="3" name="SUS_ENV" queryTableFieldId="35" dataDxfId="5">
      <calculatedColumnFormula array="1">_xll.FDS(B2,"SUS_RR_RISK_SCORE(NOW,NOW,,""ESG"")")</calculatedColumnFormula>
    </tableColumn>
    <tableColumn id="4" xr3:uid="{62E253CC-6F1B-47B5-BCED-55D1015C45BD}" uniqueName="4" name="SUS_SOC" queryTableFieldId="36" dataDxfId="4">
      <calculatedColumnFormula array="1">_xll.FDS(B2,"SUS_EC_RISK_SCORE(NOW,NOW,,""SOC"")")</calculatedColumnFormula>
    </tableColumn>
    <tableColumn id="5" xr3:uid="{8FAC12EA-852F-4820-BF18-7B296ED9F020}" uniqueName="5" name="SUS_GOV" queryTableFieldId="37" dataDxfId="3">
      <calculatedColumnFormula array="1">_xll.FDS(B2,"SUS_EC_RISK_SCORE(NOW,NOW,,""GOV"")")</calculatedColumnFormula>
    </tableColumn>
    <tableColumn id="24" xr3:uid="{512C9162-4862-4E80-9B23-E83ADBC4D1CA}" uniqueName="24" name="SUS_CARBON" queryTableFieldId="41" dataDxfId="0">
      <calculatedColumnFormula array="1">_xll.FDS(B2,"SUS_CARB_TOT_EMISS(NOW,NOW)")</calculatedColumnFormula>
    </tableColumn>
    <tableColumn id="8" xr3:uid="{511BB608-736B-47E9-8D63-81F3699512ED}" uniqueName="8" name="FTSE_ESG" queryTableFieldId="38" dataDxfId="2">
      <calculatedColumnFormula array="1">_xll.FDS(B2,"FESG_RATING(NOW,NOW,,""ABS"")")</calculatedColumnFormula>
    </tableColumn>
    <tableColumn id="11" xr3:uid="{99356521-7FC7-4B1E-AA1A-18D4C3608AB7}" uniqueName="11" name="FTSE_ESG_DATE" queryTableFieldId="39" dataDxfId="1">
      <calculatedColumnFormula array="1">_xll.FDS(B2,"FESG_DATE(NOW,NOW,,""DATE"")")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00439-8A2F-4F88-8EE6-C04416EB176C}">
  <dimension ref="A1:B93"/>
  <sheetViews>
    <sheetView workbookViewId="0"/>
  </sheetViews>
  <sheetFormatPr defaultRowHeight="14.4" x14ac:dyDescent="0.3"/>
  <sheetData>
    <row r="1" spans="1:2" x14ac:dyDescent="0.3">
      <c r="B1" t="s">
        <v>2048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  <row r="73" spans="1:1" x14ac:dyDescent="0.3"/>
    <row r="74" spans="1:1" x14ac:dyDescent="0.3"/>
    <row r="75" spans="1:1" x14ac:dyDescent="0.3"/>
    <row r="76" spans="1:1" x14ac:dyDescent="0.3"/>
    <row r="77" spans="1:1" x14ac:dyDescent="0.3"/>
    <row r="78" spans="1:1" x14ac:dyDescent="0.3"/>
    <row r="79" spans="1:1" x14ac:dyDescent="0.3"/>
    <row r="80" spans="1:1" x14ac:dyDescent="0.3"/>
    <row r="81" spans="1:1" x14ac:dyDescent="0.3"/>
    <row r="82" spans="1:1" x14ac:dyDescent="0.3"/>
    <row r="83" spans="1:1" x14ac:dyDescent="0.3"/>
    <row r="84" spans="1:1" x14ac:dyDescent="0.3"/>
    <row r="85" spans="1:1" x14ac:dyDescent="0.3"/>
    <row r="86" spans="1:1" x14ac:dyDescent="0.3"/>
    <row r="87" spans="1:1" x14ac:dyDescent="0.3"/>
    <row r="88" spans="1:1" x14ac:dyDescent="0.3"/>
    <row r="89" spans="1:1" x14ac:dyDescent="0.3"/>
    <row r="90" spans="1:1" x14ac:dyDescent="0.3"/>
    <row r="91" spans="1:1" x14ac:dyDescent="0.3"/>
    <row r="92" spans="1:1" x14ac:dyDescent="0.3"/>
    <row r="93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2E49A-EFC1-474B-B450-C75D804ADC63}">
  <dimension ref="A1:AC1001"/>
  <sheetViews>
    <sheetView tabSelected="1" topLeftCell="T1" workbookViewId="0">
      <pane ySplit="1" topLeftCell="A2" activePane="bottomLeft" state="frozen"/>
      <selection pane="bottomLeft" activeCell="AD1" sqref="AD1:AD1048576"/>
    </sheetView>
  </sheetViews>
  <sheetFormatPr defaultRowHeight="14.4" x14ac:dyDescent="0.3"/>
  <cols>
    <col min="1" max="1" width="10.77734375" bestFit="1" customWidth="1"/>
    <col min="2" max="2" width="16" bestFit="1" customWidth="1"/>
    <col min="3" max="3" width="30.5546875" bestFit="1" customWidth="1"/>
    <col min="4" max="4" width="10" bestFit="1" customWidth="1"/>
    <col min="5" max="5" width="13.21875" bestFit="1" customWidth="1"/>
    <col min="6" max="6" width="16.6640625" bestFit="1" customWidth="1"/>
    <col min="7" max="7" width="16.6640625" customWidth="1"/>
    <col min="24" max="24" width="12.33203125" customWidth="1"/>
    <col min="25" max="25" width="8.88671875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2098</v>
      </c>
      <c r="H1" t="s">
        <v>2047</v>
      </c>
      <c r="I1" t="s">
        <v>2049</v>
      </c>
      <c r="J1" t="s">
        <v>2050</v>
      </c>
      <c r="K1" t="s">
        <v>2051</v>
      </c>
      <c r="L1" t="s">
        <v>2052</v>
      </c>
      <c r="M1" t="s">
        <v>2053</v>
      </c>
      <c r="N1" t="s">
        <v>2054</v>
      </c>
      <c r="O1" t="s">
        <v>2055</v>
      </c>
      <c r="P1" t="s">
        <v>2056</v>
      </c>
      <c r="Q1" t="s">
        <v>2057</v>
      </c>
      <c r="R1" t="s">
        <v>2058</v>
      </c>
      <c r="S1" t="s">
        <v>2059</v>
      </c>
      <c r="T1" t="s">
        <v>2060</v>
      </c>
      <c r="U1" t="s">
        <v>2095</v>
      </c>
      <c r="V1" t="s">
        <v>2096</v>
      </c>
      <c r="W1" t="s">
        <v>2097</v>
      </c>
      <c r="X1" t="s">
        <v>2099</v>
      </c>
      <c r="Y1" t="s">
        <v>2100</v>
      </c>
      <c r="Z1" t="s">
        <v>2101</v>
      </c>
      <c r="AA1" t="s">
        <v>2104</v>
      </c>
      <c r="AB1" t="s">
        <v>2102</v>
      </c>
      <c r="AC1" t="s">
        <v>2103</v>
      </c>
    </row>
    <row r="2" spans="1:29" x14ac:dyDescent="0.3">
      <c r="A2">
        <v>1</v>
      </c>
      <c r="B2" s="1" t="s">
        <v>6</v>
      </c>
      <c r="C2" s="1" t="s">
        <v>7</v>
      </c>
      <c r="D2" s="1" t="s">
        <v>8</v>
      </c>
      <c r="E2" s="1" t="s">
        <v>9</v>
      </c>
      <c r="F2">
        <v>16504</v>
      </c>
      <c r="G2" s="2" t="str" cm="1">
        <f t="array" ref="G2">_xll.FDS(B2,"FG_FACTSET_SECTOR")</f>
        <v>Electronic Technology</v>
      </c>
      <c r="H2" s="1" t="str" cm="1">
        <f t="array" ref="H2">_xll.FDS(B2,"FG_GICS_SECTOR")</f>
        <v>Information Technology</v>
      </c>
      <c r="I2" s="2" cm="1">
        <f t="array" ref="I2">_xll.FDS(B2,"FF_TAX_RATE(ANN_R,1/1/2016,12/31/2016)")</f>
        <v>25.5572573812162</v>
      </c>
      <c r="J2" s="1" cm="1">
        <f t="array" ref="J2">_xll.FDS(B2,"FF_TAX_RATE(ANN_R,1/1/2017,12/31/2017)")</f>
        <v>24.556476150353401</v>
      </c>
      <c r="K2" s="1" cm="1">
        <f t="array" ref="K2">_xll.FDS(B2,"FF_TAX_RATE(ANN_R,1/1/2018,12/31/2018)")</f>
        <v>18.342180705869399</v>
      </c>
      <c r="L2" s="1" cm="1">
        <f t="array" ref="L2">_xll.FDS(B2,"FF_TAX_RATE(ANN_R,1/1/2019,12/31/2019)")</f>
        <v>15.943836804235101</v>
      </c>
      <c r="M2" s="1" cm="1">
        <f t="array" ref="M2">_xll.FDS(B2,"FF_TAX_RATE(ANN_R,1/1/2020,12/31/2020)")</f>
        <v>14.428164731484101</v>
      </c>
      <c r="N2" s="1" cm="1">
        <f t="array" ref="N2">_xll.FDS(B2,"FF_TAX_CF(ANN_R,1/1/2016,12/31/2016)")</f>
        <v>10444</v>
      </c>
      <c r="O2" s="1" cm="1">
        <f t="array" ref="O2">_xll.FDS(B2,"FF_TAX_CF(ANN_R,1/1/2017,12/31/2017)")</f>
        <v>11591</v>
      </c>
      <c r="P2" s="1" cm="1">
        <f t="array" ref="P2">_xll.FDS(B2,"FF_TAX_CF(ANN_R,1/1/2018,12/31/2018)")</f>
        <v>10417</v>
      </c>
      <c r="Q2" s="1" cm="1">
        <f t="array" ref="Q2">_xll.FDS(B2,"FF_TAX_CF(ANN_R,1/1/2019,12/31/2019)")</f>
        <v>15263</v>
      </c>
      <c r="R2" s="1" cm="1">
        <f t="array" ref="R2">_xll.FDS(B2,"FF_TAX_CF(ANN_R,1/1/2020,12/31/2020)")</f>
        <v>9501</v>
      </c>
      <c r="S2" s="2" cm="1">
        <f t="array" ref="S2">_xll.FDS(B2,"FF_PTX_INC(ANN_R,1/1/2016,12/31/2016)")</f>
        <v>61372</v>
      </c>
      <c r="T2" s="2" cm="1">
        <f t="array" ref="T2">_xll.FDS(B2,"FF_PTX_INC(ANN_R,1/1/2017,12/31/2017)")</f>
        <v>64089</v>
      </c>
      <c r="U2" s="2" cm="1">
        <f t="array" ref="U2">_xll.FDS(B2,"FF_PTX_INC(ANN_R,1/1/2018,12/31/2018)")</f>
        <v>72903</v>
      </c>
      <c r="V2" s="2" cm="1">
        <f t="array" ref="V2">_xll.FDS(B2,"FF_PTX_INC(ANN_R,1/1/2019,12/31/2019)")</f>
        <v>65737</v>
      </c>
      <c r="W2" s="2" cm="1">
        <f t="array" ref="W2">_xll.FDS(B2,"FF_PTX_INC(ANN_R,1/1/2020,12/31/2020)")</f>
        <v>67091</v>
      </c>
      <c r="X2" s="2" cm="1">
        <f t="array" ref="X2">_xll.FDS(B2,"SUS_RR_RISK_SCORE(NOW,NOW,,""ESG"")")</f>
        <v>16.91665875</v>
      </c>
      <c r="Y2" s="2" t="str" cm="1">
        <f t="array" ref="Y2">_xll.FDS(B2,"SUS_EC_RISK_SCORE(NOW,NOW,,""SOC"")")</f>
        <v>7.987507</v>
      </c>
      <c r="Z2" s="2" t="str" cm="1">
        <f t="array" ref="Z2">_xll.FDS(B2,"SUS_EC_RISK_SCORE(NOW,NOW,,""GOV"")")</f>
        <v>8.644527</v>
      </c>
      <c r="AA2" s="2" cm="1">
        <f t="array" ref="AA2">_xll.FDS(B2,"SUS_CARB_TOT_EMISS(NOW,NOW)")</f>
        <v>912676</v>
      </c>
      <c r="AB2" s="2" cm="1">
        <f t="array" ref="AB2">_xll.FDS(B2,"FESG_RATING(NOW,NOW,,""ABS"")")</f>
        <v>3.8</v>
      </c>
      <c r="AC2" s="2" t="str" cm="1">
        <f t="array" ref="AC2">_xll.FDS(B2,"FESG_DATE(NOW,NOW,,""DATE"")")</f>
        <v>06/21/2021</v>
      </c>
    </row>
    <row r="3" spans="1:29" x14ac:dyDescent="0.3">
      <c r="A3">
        <v>2</v>
      </c>
      <c r="B3" s="1" t="s">
        <v>10</v>
      </c>
      <c r="C3" s="1" t="s">
        <v>11</v>
      </c>
      <c r="D3" s="1" t="s">
        <v>8</v>
      </c>
      <c r="E3" s="1" t="s">
        <v>9</v>
      </c>
      <c r="F3">
        <v>1513</v>
      </c>
      <c r="G3" t="str" cm="1">
        <f t="array" ref="G3">_xll.FDS(B3,"FG_FACTSET_SECTOR")</f>
        <v>Technology Services</v>
      </c>
      <c r="H3" s="1" t="str" cm="1">
        <f t="array" ref="H3">_xll.FDS(B3,"FG_GICS_SECTOR")</f>
        <v>Information Technology</v>
      </c>
      <c r="I3" s="2" cm="1">
        <f t="array" ref="I3">_xll.FDS(B3,"FF_TAX_RATE(ANN_R,1/1/2016,12/31/2016)")</f>
        <v>14.951141714343599</v>
      </c>
      <c r="J3" s="1" cm="1">
        <f t="array" ref="J3">_xll.FDS(B3,"FF_TAX_RATE(ANN_R,1/1/2017,12/31/2017)")</f>
        <v>14.75535935253</v>
      </c>
      <c r="K3" s="1" cm="1">
        <f t="array" ref="K3">_xll.FDS(B3,"FF_TAX_RATE(ANN_R,1/1/2018,12/31/2018)")</f>
        <v>54.567637221034197</v>
      </c>
      <c r="L3" s="1" cm="1">
        <f t="array" ref="L3">_xll.FDS(B3,"FF_TAX_RATE(ANN_R,1/1/2019,12/31/2019)")</f>
        <v>10.18128547885</v>
      </c>
      <c r="M3" s="1" cm="1">
        <f t="array" ref="M3">_xll.FDS(B3,"FF_TAX_RATE(ANN_R,1/1/2020,12/31/2020)")</f>
        <v>16.507655177615199</v>
      </c>
      <c r="N3" s="1" cm="1">
        <f t="array" ref="N3">_xll.FDS(B3,"FF_TAX_CF(ANN_R,1/1/2016,12/31/2016)")</f>
        <v>3900</v>
      </c>
      <c r="O3" s="1" cm="1">
        <f t="array" ref="O3">_xll.FDS(B3,"FF_TAX_CF(ANN_R,1/1/2017,12/31/2017)")</f>
        <v>2400</v>
      </c>
      <c r="P3" s="1" cm="1">
        <f t="array" ref="P3">_xll.FDS(B3,"FF_TAX_CF(ANN_R,1/1/2018,12/31/2018)")</f>
        <v>5500</v>
      </c>
      <c r="Q3" s="1" cm="1">
        <f t="array" ref="Q3">_xll.FDS(B3,"FF_TAX_CF(ANN_R,1/1/2019,12/31/2019)")</f>
        <v>8400</v>
      </c>
      <c r="R3" s="1" cm="1">
        <f t="array" ref="R3">_xll.FDS(B3,"FF_TAX_CF(ANN_R,1/1/2020,12/31/2020)")</f>
        <v>12500</v>
      </c>
      <c r="S3" s="1" cm="1">
        <f t="array" ref="S3">_xll.FDS(B3,"FF_PTX_INC(ANN_R,1/1/2016,12/31/2016)")</f>
        <v>19751</v>
      </c>
      <c r="T3" s="1" cm="1">
        <f t="array" ref="T3">_xll.FDS(B3,"FF_PTX_INC(ANN_R,1/1/2017,12/31/2017)")</f>
        <v>29901</v>
      </c>
      <c r="U3" s="1" cm="1">
        <f t="array" ref="U3">_xll.FDS(B3,"FF_PTX_INC(ANN_R,1/1/2018,12/31/2018)")</f>
        <v>36474</v>
      </c>
      <c r="V3" s="1" cm="1">
        <f t="array" ref="V3">_xll.FDS(B3,"FF_PTX_INC(ANN_R,1/1/2019,12/31/2019)")</f>
        <v>43688</v>
      </c>
      <c r="W3" s="1" cm="1">
        <f t="array" ref="W3">_xll.FDS(B3,"FF_PTX_INC(ANN_R,1/1/2020,12/31/2020)")</f>
        <v>53036</v>
      </c>
      <c r="X3" s="2" cm="1">
        <f t="array" ref="X3">_xll.FDS(B3,"SUS_RR_RISK_SCORE(NOW,NOW,,""ESG"")")</f>
        <v>13.2577103125</v>
      </c>
      <c r="Y3" s="2" t="str" cm="1">
        <f t="array" ref="Y3">_xll.FDS(B3,"SUS_EC_RISK_SCORE(NOW,NOW,,""SOC"")")</f>
        <v>8.061940</v>
      </c>
      <c r="Z3" s="2" t="str" cm="1">
        <f t="array" ref="Z3">_xll.FDS(B3,"SUS_EC_RISK_SCORE(NOW,NOW,,""GOV"")")</f>
        <v>4.732270</v>
      </c>
      <c r="AA3" s="2" cm="1">
        <f t="array" ref="AA3">_xll.FDS(B3,"SUS_CARB_TOT_EMISS(NOW,NOW)")</f>
        <v>3669965</v>
      </c>
      <c r="AB3" s="1" cm="1">
        <f t="array" ref="AB3">_xll.FDS(B3,"FESG_RATING(NOW,NOW,,""ABS"")")</f>
        <v>4.2</v>
      </c>
      <c r="AC3" s="2" t="str" cm="1">
        <f t="array" ref="AC3">_xll.FDS(B3,"FESG_DATE(NOW,NOW,,""DATE"")")</f>
        <v>06/21/2021</v>
      </c>
    </row>
    <row r="4" spans="1:29" x14ac:dyDescent="0.3">
      <c r="A4">
        <v>3</v>
      </c>
      <c r="B4" s="1" t="s">
        <v>12</v>
      </c>
      <c r="C4" s="1" t="s">
        <v>13</v>
      </c>
      <c r="D4" s="1" t="s">
        <v>8</v>
      </c>
      <c r="E4" s="1" t="s">
        <v>9</v>
      </c>
      <c r="F4">
        <v>11217</v>
      </c>
      <c r="G4" t="str" cm="1">
        <f t="array" ref="G4">_xll.FDS(B4,"FG_FACTSET_SECTOR")</f>
        <v>Retail Trade</v>
      </c>
      <c r="H4" s="1" t="str" cm="1">
        <f t="array" ref="H4">_xll.FDS(B4,"FG_GICS_SECTOR")</f>
        <v>Consumer Discretionary</v>
      </c>
      <c r="I4" s="2" cm="1">
        <f t="array" ref="I4">_xll.FDS(B4,"FF_TAX_RATE(ANN_R,1/1/2016,12/31/2016)")</f>
        <v>36.6135662898253</v>
      </c>
      <c r="J4" s="1" cm="1">
        <f t="array" ref="J4">_xll.FDS(B4,"FF_TAX_RATE(ANN_R,1/1/2017,12/31/2017)")</f>
        <v>20.204939569101398</v>
      </c>
      <c r="K4" s="1" cm="1">
        <f t="array" ref="K4">_xll.FDS(B4,"FF_TAX_RATE(ANN_R,1/1/2018,12/31/2018)")</f>
        <v>10.629606606873301</v>
      </c>
      <c r="L4" s="1" cm="1">
        <f t="array" ref="L4">_xll.FDS(B4,"FF_TAX_RATE(ANN_R,1/1/2019,12/31/2019)")</f>
        <v>16.986262163709199</v>
      </c>
      <c r="M4" s="1" cm="1">
        <f t="array" ref="M4">_xll.FDS(B4,"FF_TAX_RATE(ANN_R,1/1/2020,12/31/2020)")</f>
        <v>11.8413433700058</v>
      </c>
      <c r="N4" s="1" cm="1">
        <f t="array" ref="N4">_xll.FDS(B4,"FF_TAX_CF(ANN_R,1/1/2016,12/31/2016)")</f>
        <v>412</v>
      </c>
      <c r="O4" s="1" cm="1">
        <f t="array" ref="O4">_xll.FDS(B4,"FF_TAX_CF(ANN_R,1/1/2017,12/31/2017)")</f>
        <v>957</v>
      </c>
      <c r="P4" s="1" cm="1">
        <f t="array" ref="P4">_xll.FDS(B4,"FF_TAX_CF(ANN_R,1/1/2018,12/31/2018)")</f>
        <v>1184</v>
      </c>
      <c r="Q4" s="1" cm="1">
        <f t="array" ref="Q4">_xll.FDS(B4,"FF_TAX_CF(ANN_R,1/1/2019,12/31/2019)")</f>
        <v>881</v>
      </c>
      <c r="R4" s="1" cm="1">
        <f t="array" ref="R4">_xll.FDS(B4,"FF_TAX_CF(ANN_R,1/1/2020,12/31/2020)")</f>
        <v>1713</v>
      </c>
      <c r="S4" s="1" cm="1">
        <f t="array" ref="S4">_xll.FDS(B4,"FF_PTX_INC(ANN_R,1/1/2016,12/31/2016)")</f>
        <v>3892</v>
      </c>
      <c r="T4" s="1" cm="1">
        <f t="array" ref="T4">_xll.FDS(B4,"FF_PTX_INC(ANN_R,1/1/2017,12/31/2017)")</f>
        <v>3806</v>
      </c>
      <c r="U4" s="1" cm="1">
        <f t="array" ref="U4">_xll.FDS(B4,"FF_PTX_INC(ANN_R,1/1/2018,12/31/2018)")</f>
        <v>11261</v>
      </c>
      <c r="V4" s="1" cm="1">
        <f t="array" ref="V4">_xll.FDS(B4,"FF_PTX_INC(ANN_R,1/1/2019,12/31/2019)")</f>
        <v>13976</v>
      </c>
      <c r="W4" s="1" cm="1">
        <f t="array" ref="W4">_xll.FDS(B4,"FF_PTX_INC(ANN_R,1/1/2020,12/31/2020)")</f>
        <v>24178</v>
      </c>
      <c r="X4" s="2" cm="1">
        <f t="array" ref="X4">_xll.FDS(B4,"SUS_RR_RISK_SCORE(NOW,NOW,,""ESG"")")</f>
        <v>30.032203124999999</v>
      </c>
      <c r="Y4" s="2" t="str" cm="1">
        <f t="array" ref="Y4">_xll.FDS(B4,"SUS_EC_RISK_SCORE(NOW,NOW,,""SOC"")")</f>
        <v>14.245063</v>
      </c>
      <c r="Z4" s="2" t="str" cm="1">
        <f t="array" ref="Z4">_xll.FDS(B4,"SUS_EC_RISK_SCORE(NOW,NOW,,""GOV"")")</f>
        <v>9.841875</v>
      </c>
      <c r="AA4" s="2" cm="1">
        <f t="array" ref="AA4">_xll.FDS(B4,"SUS_CARB_TOT_EMISS(NOW,NOW)")</f>
        <v>11260000</v>
      </c>
      <c r="AB4" s="1" cm="1">
        <f t="array" ref="AB4">_xll.FDS(B4,"FESG_RATING(NOW,NOW,,""ABS"")")</f>
        <v>3</v>
      </c>
      <c r="AC4" s="2" t="str" cm="1">
        <f t="array" ref="AC4">_xll.FDS(B4,"FESG_DATE(NOW,NOW,,""DATE"")")</f>
        <v>06/21/2021</v>
      </c>
    </row>
    <row r="5" spans="1:29" x14ac:dyDescent="0.3">
      <c r="A5">
        <v>4</v>
      </c>
      <c r="B5" s="1" t="s">
        <v>14</v>
      </c>
      <c r="C5" s="1" t="s">
        <v>15</v>
      </c>
      <c r="D5" s="1" t="s">
        <v>8</v>
      </c>
      <c r="E5" s="1" t="s">
        <v>9</v>
      </c>
      <c r="F5">
        <v>6024</v>
      </c>
      <c r="G5" t="str" cm="1">
        <f t="array" ref="G5">_xll.FDS(B5,"FG_FACTSET_SECTOR")</f>
        <v>Technology Services</v>
      </c>
      <c r="H5" s="1" t="str" cm="1">
        <f t="array" ref="H5">_xll.FDS(B5,"FG_GICS_SECTOR")</f>
        <v>Communication Services</v>
      </c>
      <c r="I5" s="1" cm="1">
        <f t="array" ref="I5">_xll.FDS(B5,"FF_TAX_RATE(ANN_R,1/1/2016,12/31/2016)")</f>
        <v>18.3815305959418</v>
      </c>
      <c r="J5" s="1" cm="1">
        <f t="array" ref="J5">_xll.FDS(B5,"FF_TAX_RATE(ANN_R,1/1/2017,12/31/2017)")</f>
        <v>22.627949888317001</v>
      </c>
      <c r="K5" s="1" cm="1">
        <f t="array" ref="K5">_xll.FDS(B5,"FF_TAX_RATE(ANN_R,1/1/2018,12/31/2018)")</f>
        <v>12.8110090296124</v>
      </c>
      <c r="L5" s="1" cm="1">
        <f t="array" ref="L5">_xll.FDS(B5,"FF_TAX_RATE(ANN_R,1/1/2019,12/31/2019)")</f>
        <v>25.499758181525099</v>
      </c>
      <c r="M5" s="1" cm="1">
        <f t="array" ref="M5">_xll.FDS(B5,"FF_TAX_RATE(ANN_R,1/1/2020,12/31/2020)")</f>
        <v>12.1579264617239</v>
      </c>
      <c r="N5" s="1" cm="1">
        <f t="array" ref="N5">_xll.FDS(B5,"FF_TAX_CF(ANN_R,1/1/2016,12/31/2016)")</f>
        <v>1210</v>
      </c>
      <c r="O5" s="1" cm="1">
        <f t="array" ref="O5">_xll.FDS(B5,"FF_TAX_CF(ANN_R,1/1/2017,12/31/2017)")</f>
        <v>2117</v>
      </c>
      <c r="P5" s="1" cm="1">
        <f t="array" ref="P5">_xll.FDS(B5,"FF_TAX_CF(ANN_R,1/1/2018,12/31/2018)")</f>
        <v>3762</v>
      </c>
      <c r="Q5" s="1" cm="1">
        <f t="array" ref="Q5">_xll.FDS(B5,"FF_TAX_CF(ANN_R,1/1/2019,12/31/2019)")</f>
        <v>5182</v>
      </c>
      <c r="R5" s="1" cm="1">
        <f t="array" ref="R5">_xll.FDS(B5,"FF_TAX_CF(ANN_R,1/1/2020,12/31/2020)")</f>
        <v>4229</v>
      </c>
      <c r="S5" s="1" cm="1">
        <f t="array" ref="S5">_xll.FDS(B5,"FF_PTX_INC(ANN_R,1/1/2016,12/31/2016)")</f>
        <v>12518</v>
      </c>
      <c r="T5" s="1" cm="1">
        <f t="array" ref="T5">_xll.FDS(B5,"FF_PTX_INC(ANN_R,1/1/2017,12/31/2017)")</f>
        <v>20594</v>
      </c>
      <c r="U5" s="1" cm="1">
        <f t="array" ref="U5">_xll.FDS(B5,"FF_PTX_INC(ANN_R,1/1/2018,12/31/2018)")</f>
        <v>25361</v>
      </c>
      <c r="V5" s="1" cm="1">
        <f t="array" ref="V5">_xll.FDS(B5,"FF_PTX_INC(ANN_R,1/1/2019,12/31/2019)")</f>
        <v>24812</v>
      </c>
      <c r="W5" s="1" cm="1">
        <f t="array" ref="W5">_xll.FDS(B5,"FF_PTX_INC(ANN_R,1/1/2020,12/31/2020)")</f>
        <v>33180</v>
      </c>
      <c r="X5" s="2" cm="1">
        <f t="array" ref="X5">_xll.FDS(B5,"SUS_RR_RISK_SCORE(NOW,NOW,,""ESG"")")</f>
        <v>28.785105000000001</v>
      </c>
      <c r="Y5" s="2" t="str" cm="1">
        <f t="array" ref="Y5">_xll.FDS(B5,"SUS_EC_RISK_SCORE(NOW,NOW,,""SOC"")")</f>
        <v>17.190926</v>
      </c>
      <c r="Z5" s="2" t="str" cm="1">
        <f t="array" ref="Z5">_xll.FDS(B5,"SUS_EC_RISK_SCORE(NOW,NOW,,""GOV"")")</f>
        <v>10.481554</v>
      </c>
      <c r="AA5" s="2" cm="1">
        <f t="array" ref="AA5">_xll.FDS(B5,"SUS_CARB_TOT_EMISS(NOW,NOW)")</f>
        <v>1928600</v>
      </c>
      <c r="AB5" s="1" cm="1">
        <f t="array" ref="AB5">_xll.FDS(B5,"FESG_RATING(NOW,NOW,,""ABS"")")</f>
        <v>3.5</v>
      </c>
      <c r="AC5" s="1" t="str" cm="1">
        <f t="array" ref="AC5">_xll.FDS(B5,"FESG_DATE(NOW,NOW,,""DATE"")")</f>
        <v>06/21/2021</v>
      </c>
    </row>
    <row r="6" spans="1:29" x14ac:dyDescent="0.3">
      <c r="A6">
        <v>5</v>
      </c>
      <c r="B6" s="1" t="s">
        <v>16</v>
      </c>
      <c r="C6" s="1" t="s">
        <v>17</v>
      </c>
      <c r="D6" s="1" t="s">
        <v>8</v>
      </c>
      <c r="E6" s="1" t="s">
        <v>9</v>
      </c>
      <c r="F6">
        <v>5467</v>
      </c>
      <c r="G6" t="str" cm="1">
        <f t="array" ref="G6">_xll.FDS(B6,"FG_FACTSET_SECTOR")</f>
        <v>Technology Services</v>
      </c>
      <c r="H6" s="1" t="str" cm="1">
        <f t="array" ref="H6">_xll.FDS(B6,"FG_GICS_SECTOR")</f>
        <v>Communication Services</v>
      </c>
      <c r="I6" s="1" cm="1">
        <f t="array" ref="I6">_xll.FDS(B6,"FF_TAX_RATE(ANN_R,1/1/2016,12/31/2016)")</f>
        <v>19.3457556935818</v>
      </c>
      <c r="J6" s="1" cm="1">
        <f t="array" ref="J6">_xll.FDS(B6,"FF_TAX_RATE(ANN_R,1/1/2017,12/31/2017)")</f>
        <v>53.4365461699702</v>
      </c>
      <c r="K6" s="1" cm="1">
        <f t="array" ref="K6">_xll.FDS(B6,"FF_TAX_RATE(ANN_R,1/1/2018,12/31/2018)")</f>
        <v>11.964024861799301</v>
      </c>
      <c r="L6" s="1" cm="1">
        <f t="array" ref="L6">_xll.FDS(B6,"FF_TAX_RATE(ANN_R,1/1/2019,12/31/2019)")</f>
        <v>13.329968454258699</v>
      </c>
      <c r="M6" s="1" cm="1">
        <f t="array" ref="M6">_xll.FDS(B6,"FF_TAX_RATE(ANN_R,1/1/2020,12/31/2020)")</f>
        <v>16.249324071378101</v>
      </c>
      <c r="N6" s="1" cm="1">
        <f t="array" ref="N6">_xll.FDS(B6,"FF_TAX_CF(ANN_R,1/1/2016,12/31/2016)")</f>
        <v>1643</v>
      </c>
      <c r="O6" s="1" cm="1">
        <f t="array" ref="O6">_xll.FDS(B6,"FF_TAX_CF(ANN_R,1/1/2017,12/31/2017)")</f>
        <v>6191</v>
      </c>
      <c r="P6" s="1" cm="1">
        <f t="array" ref="P6">_xll.FDS(B6,"FF_TAX_CF(ANN_R,1/1/2018,12/31/2018)")</f>
        <v>5671</v>
      </c>
      <c r="Q6" s="1" cm="1">
        <f t="array" ref="Q6">_xll.FDS(B6,"FF_TAX_CF(ANN_R,1/1/2019,12/31/2019)")</f>
        <v>8203</v>
      </c>
      <c r="R6" s="1" cm="1">
        <f t="array" ref="R6">_xll.FDS(B6,"FF_TAX_CF(ANN_R,1/1/2020,12/31/2020)")</f>
        <v>4990</v>
      </c>
      <c r="S6" s="1" cm="1">
        <f t="array" ref="S6">_xll.FDS(B6,"FF_PTX_INC(ANN_R,1/1/2016,12/31/2016)")</f>
        <v>24150</v>
      </c>
      <c r="T6" s="1" cm="1">
        <f t="array" ref="T6">_xll.FDS(B6,"FF_PTX_INC(ANN_R,1/1/2017,12/31/2017)")</f>
        <v>27193</v>
      </c>
      <c r="U6" s="1" cm="1">
        <f t="array" ref="U6">_xll.FDS(B6,"FF_PTX_INC(ANN_R,1/1/2018,12/31/2018)")</f>
        <v>34913</v>
      </c>
      <c r="V6" s="1" cm="1">
        <f t="array" ref="V6">_xll.FDS(B6,"FF_PTX_INC(ANN_R,1/1/2019,12/31/2019)")</f>
        <v>39625</v>
      </c>
      <c r="W6" s="1" cm="1">
        <f t="array" ref="W6">_xll.FDS(B6,"FF_PTX_INC(ANN_R,1/1/2020,12/31/2020)")</f>
        <v>48082</v>
      </c>
      <c r="X6" s="2" cm="1">
        <f t="array" ref="X6">_xll.FDS(B6,"SUS_RR_RISK_SCORE(NOW,NOW,,""ESG"")")</f>
        <v>22.888412500000001</v>
      </c>
      <c r="Y6" s="2" t="str" cm="1">
        <f t="array" ref="Y6">_xll.FDS(B6,"SUS_EC_RISK_SCORE(NOW,NOW,,""SOC"")")</f>
        <v>10.786460</v>
      </c>
      <c r="Z6" s="2" t="str" cm="1">
        <f t="array" ref="Z6">_xll.FDS(B6,"SUS_EC_RISK_SCORE(NOW,NOW,,""GOV"")")</f>
        <v>11.618578</v>
      </c>
      <c r="AA6" s="2" cm="1">
        <f t="array" ref="AA6">_xll.FDS(B6,"SUS_CARB_TOT_EMISS(NOW,NOW)")</f>
        <v>5183635</v>
      </c>
      <c r="AB6" s="1" cm="1">
        <f t="array" ref="AB6">_xll.FDS(B6,"FESG_RATING(NOW,NOW,,""ABS"")")</f>
        <v>3.2</v>
      </c>
      <c r="AC6" s="1" t="str" cm="1">
        <f t="array" ref="AC6">_xll.FDS(B6,"FESG_DATE(NOW,NOW,,""DATE"")")</f>
        <v>06/21/2021</v>
      </c>
    </row>
    <row r="7" spans="1:29" x14ac:dyDescent="0.3">
      <c r="A7">
        <v>6</v>
      </c>
      <c r="B7" s="1" t="s">
        <v>18</v>
      </c>
      <c r="C7" s="1" t="s">
        <v>19</v>
      </c>
      <c r="D7" s="1" t="s">
        <v>8</v>
      </c>
      <c r="E7" s="1" t="s">
        <v>9</v>
      </c>
      <c r="F7">
        <v>4418</v>
      </c>
      <c r="G7" t="str" cm="1">
        <f t="array" ref="G7">_xll.FDS(B7,"FG_FACTSET_SECTOR")</f>
        <v>Consumer Durables</v>
      </c>
      <c r="H7" s="1" t="str" cm="1">
        <f t="array" ref="H7">_xll.FDS(B7,"FG_GICS_SECTOR")</f>
        <v>Consumer Discretionary</v>
      </c>
      <c r="I7" s="1" t="e" cm="1">
        <f t="array" ref="I7">_xll.FDS(B7,"FF_TAX_RATE(ANN_R,1/1/2016,12/31/2016)")</f>
        <v>#N/A</v>
      </c>
      <c r="J7" s="1" t="e" cm="1">
        <f t="array" ref="J7">_xll.FDS(B7,"FF_TAX_RATE(ANN_R,1/1/2017,12/31/2017)")</f>
        <v>#N/A</v>
      </c>
      <c r="K7" s="1" t="e" cm="1">
        <f t="array" ref="K7">_xll.FDS(B7,"FF_TAX_RATE(ANN_R,1/1/2018,12/31/2018)")</f>
        <v>#N/A</v>
      </c>
      <c r="L7" s="1" t="e" cm="1">
        <f t="array" ref="L7">_xll.FDS(B7,"FF_TAX_RATE(ANN_R,1/1/2019,12/31/2019)")</f>
        <v>#N/A</v>
      </c>
      <c r="M7" s="1" cm="1">
        <f t="array" ref="M7">_xll.FDS(B7,"FF_TAX_RATE(ANN_R,1/1/2020,12/31/2020)")</f>
        <v>25.303292894280801</v>
      </c>
      <c r="N7" s="1" cm="1">
        <f t="array" ref="N7">_xll.FDS(B7,"FF_TAX_CF(ANN_R,1/1/2016,12/31/2016)")</f>
        <v>16.385000000000002</v>
      </c>
      <c r="O7" s="1" cm="1">
        <f t="array" ref="O7">_xll.FDS(B7,"FF_TAX_CF(ANN_R,1/1/2017,12/31/2017)")</f>
        <v>65.694999999999993</v>
      </c>
      <c r="P7" s="1" cm="1">
        <f t="array" ref="P7">_xll.FDS(B7,"FF_TAX_CF(ANN_R,1/1/2018,12/31/2018)")</f>
        <v>35.408999999999999</v>
      </c>
      <c r="Q7" s="1" cm="1">
        <f t="array" ref="Q7">_xll.FDS(B7,"FF_TAX_CF(ANN_R,1/1/2019,12/31/2019)")</f>
        <v>54</v>
      </c>
      <c r="R7" s="1" cm="1">
        <f t="array" ref="R7">_xll.FDS(B7,"FF_TAX_CF(ANN_R,1/1/2020,12/31/2020)")</f>
        <v>115</v>
      </c>
      <c r="S7" s="1" cm="1">
        <f t="array" ref="S7">_xll.FDS(B7,"FF_PTX_INC(ANN_R,1/1/2016,12/31/2016)")</f>
        <v>-746.34799999999996</v>
      </c>
      <c r="T7" s="1" cm="1">
        <f t="array" ref="T7">_xll.FDS(B7,"FF_PTX_INC(ANN_R,1/1/2017,12/31/2017)")</f>
        <v>-2209.0320000000002</v>
      </c>
      <c r="U7" s="1" cm="1">
        <f t="array" ref="U7">_xll.FDS(B7,"FF_PTX_INC(ANN_R,1/1/2018,12/31/2018)")</f>
        <v>-1004.745</v>
      </c>
      <c r="V7" s="1" cm="1">
        <f t="array" ref="V7">_xll.FDS(B7,"FF_PTX_INC(ANN_R,1/1/2019,12/31/2019)")</f>
        <v>-665</v>
      </c>
      <c r="W7" s="1" cm="1">
        <f t="array" ref="W7">_xll.FDS(B7,"FF_PTX_INC(ANN_R,1/1/2020,12/31/2020)")</f>
        <v>1154</v>
      </c>
      <c r="X7" s="2" cm="1">
        <f t="array" ref="X7">_xll.FDS(B7,"SUS_RR_RISK_SCORE(NOW,NOW,,""ESG"")")</f>
        <v>28.538253125000001</v>
      </c>
      <c r="Y7" s="2" t="str" cm="1">
        <f t="array" ref="Y7">_xll.FDS(B7,"SUS_EC_RISK_SCORE(NOW,NOW,,""SOC"")")</f>
        <v>16.156228</v>
      </c>
      <c r="Z7" s="2" t="str" cm="1">
        <f t="array" ref="Z7">_xll.FDS(B7,"SUS_EC_RISK_SCORE(NOW,NOW,,""GOV"")")</f>
        <v>9.608756</v>
      </c>
      <c r="AA7" s="2" cm="1">
        <f t="array" ref="AA7">_xll.FDS(B7,"SUS_CARB_TOT_EMISS(NOW,NOW)")</f>
        <v>907668.45</v>
      </c>
      <c r="AB7" s="1" cm="1">
        <f t="array" ref="AB7">_xll.FDS(B7,"FESG_RATING(NOW,NOW,,""ABS"")")</f>
        <v>2.5</v>
      </c>
      <c r="AC7" s="1" t="str" cm="1">
        <f t="array" ref="AC7">_xll.FDS(B7,"FESG_DATE(NOW,NOW,,""DATE"")")</f>
        <v>06/21/2021</v>
      </c>
    </row>
    <row r="8" spans="1:29" x14ac:dyDescent="0.3">
      <c r="A8">
        <v>7</v>
      </c>
      <c r="B8" s="1" t="s">
        <v>20</v>
      </c>
      <c r="C8" s="1" t="s">
        <v>21</v>
      </c>
      <c r="D8" s="1" t="s">
        <v>22</v>
      </c>
      <c r="E8" s="1" t="s">
        <v>9</v>
      </c>
      <c r="F8">
        <v>4249</v>
      </c>
      <c r="G8" t="str" cm="1">
        <f t="array" ref="G8">_xll.FDS(B8,"FG_FACTSET_SECTOR")</f>
        <v>Electronic Technology</v>
      </c>
      <c r="H8" s="1" t="e" cm="1">
        <f t="array" ref="H8">_xll.FDS(B8,"FG_GICS_SECTOR")</f>
        <v>#N/A</v>
      </c>
      <c r="I8" s="1" cm="1">
        <f t="array" ref="I8">_xll.FDS(B8,"FF_TAX_RATE(ANN_R,1/1/2016,12/31/2016)")</f>
        <v>13.4970019906199</v>
      </c>
      <c r="J8" s="1" cm="1">
        <f t="array" ref="J8">_xll.FDS(B8,"FF_TAX_RATE(ANN_R,1/1/2017,12/31/2017)")</f>
        <v>13.477444824728201</v>
      </c>
      <c r="K8" s="1" cm="1">
        <f t="array" ref="K8">_xll.FDS(B8,"FF_TAX_RATE(ANN_R,1/1/2018,12/31/2018)")</f>
        <v>11.744344151445899</v>
      </c>
      <c r="L8" s="1" cm="1">
        <f t="array" ref="L8">_xll.FDS(B8,"FF_TAX_RATE(ANN_R,1/1/2019,12/31/2019)")</f>
        <v>11.499069483298699</v>
      </c>
      <c r="M8" s="1" cm="1">
        <f t="array" ref="M8">_xll.FDS(B8,"FF_TAX_RATE(ANN_R,1/1/2020,12/31/2020)")</f>
        <v>11.462644619471</v>
      </c>
      <c r="N8" s="1" cm="1">
        <f t="array" ref="N8">_xll.FDS(B8,"FF_TAX_CF(ANN_R,1/1/2016,12/31/2016)")</f>
        <v>45943.300999999999</v>
      </c>
      <c r="O8" s="1" cm="1">
        <f t="array" ref="O8">_xll.FDS(B8,"FF_TAX_CF(ANN_R,1/1/2017,12/31/2017)")</f>
        <v>63620.381999999998</v>
      </c>
      <c r="P8" s="1" cm="1">
        <f t="array" ref="P8">_xll.FDS(B8,"FF_TAX_CF(ANN_R,1/1/2018,12/31/2018)")</f>
        <v>45382.523000000001</v>
      </c>
      <c r="Q8" s="1" cm="1">
        <f t="array" ref="Q8">_xll.FDS(B8,"FF_TAX_CF(ANN_R,1/1/2019,12/31/2019)")</f>
        <v>52044.071000000004</v>
      </c>
      <c r="R8" s="1" cm="1">
        <f t="array" ref="R8">_xll.FDS(B8,"FF_TAX_CF(ANN_R,1/1/2020,12/31/2020)")</f>
        <v>51362.364999999998</v>
      </c>
      <c r="S8" s="1" cm="1">
        <f t="array" ref="S8">_xll.FDS(B8,"FF_PTX_INC(ANN_R,1/1/2016,12/31/2016)")</f>
        <v>382463.78</v>
      </c>
      <c r="T8" s="1" cm="1">
        <f t="array" ref="T8">_xll.FDS(B8,"FF_PTX_INC(ANN_R,1/1/2017,12/31/2017)")</f>
        <v>393147.08899999998</v>
      </c>
      <c r="U8" s="1" cm="1">
        <f t="array" ref="U8">_xll.FDS(B8,"FF_PTX_INC(ANN_R,1/1/2018,12/31/2018)")</f>
        <v>394452.48200000002</v>
      </c>
      <c r="V8" s="1" cm="1">
        <f t="array" ref="V8">_xll.FDS(B8,"FF_PTX_INC(ANN_R,1/1/2019,12/31/2019)")</f>
        <v>387001.114</v>
      </c>
      <c r="W8" s="1" cm="1">
        <f t="array" ref="W8">_xll.FDS(B8,"FF_PTX_INC(ANN_R,1/1/2020,12/31/2020)")</f>
        <v>581184.36199999996</v>
      </c>
      <c r="X8" s="2" cm="1">
        <f t="array" ref="X8">_xll.FDS(B8,"SUS_RR_RISK_SCORE(NOW,NOW,,""ESG"")")</f>
        <v>14.41126875</v>
      </c>
      <c r="Y8" s="2" t="str" cm="1">
        <f t="array" ref="Y8">_xll.FDS(B8,"SUS_EC_RISK_SCORE(NOW,NOW,,""SOC"")")</f>
        <v>3.685922</v>
      </c>
      <c r="Z8" s="2" t="str" cm="1">
        <f t="array" ref="Z8">_xll.FDS(B8,"SUS_EC_RISK_SCORE(NOW,NOW,,""GOV"")")</f>
        <v>5.198583</v>
      </c>
      <c r="AA8" s="2" cm="1">
        <f t="array" ref="AA8">_xll.FDS(B8,"SUS_CARB_TOT_EMISS(NOW,NOW)")</f>
        <v>8769614</v>
      </c>
      <c r="AB8" s="1" cm="1">
        <f t="array" ref="AB8">_xll.FDS(B8,"FESG_RATING(NOW,NOW,,""ABS"")")</f>
        <v>4.4000000000000004</v>
      </c>
      <c r="AC8" s="1" t="str" cm="1">
        <f t="array" ref="AC8">_xll.FDS(B8,"FESG_DATE(NOW,NOW,,""DATE"")")</f>
        <v>06/21/2021</v>
      </c>
    </row>
    <row r="9" spans="1:29" x14ac:dyDescent="0.3">
      <c r="A9">
        <v>8</v>
      </c>
      <c r="B9" s="1" t="s">
        <v>23</v>
      </c>
      <c r="C9" s="1" t="s">
        <v>24</v>
      </c>
      <c r="D9" s="1" t="s">
        <v>8</v>
      </c>
      <c r="E9" s="1" t="s">
        <v>9</v>
      </c>
      <c r="F9">
        <v>3948</v>
      </c>
      <c r="G9" t="str" cm="1">
        <f t="array" ref="G9">_xll.FDS(B9,"FG_FACTSET_SECTOR")</f>
        <v>Finance</v>
      </c>
      <c r="H9" s="1" t="str" cm="1">
        <f t="array" ref="H9">_xll.FDS(B9,"FG_GICS_SECTOR")</f>
        <v>Financials</v>
      </c>
      <c r="I9" s="1" cm="1">
        <f t="array" ref="I9">_xll.FDS(B9,"FF_TAX_RATE(ANN_R,1/1/2016,12/31/2016)")</f>
        <v>28.384873754922399</v>
      </c>
      <c r="J9" s="1" cm="1">
        <f t="array" ref="J9">_xll.FDS(B9,"FF_TAX_RATE(ANN_R,1/1/2017,12/31/2017)")</f>
        <v>31.919220055710301</v>
      </c>
      <c r="K9" s="1" cm="1">
        <f t="array" ref="K9">_xll.FDS(B9,"FF_TAX_RATE(ANN_R,1/1/2018,12/31/2018)")</f>
        <v>20.336571484643301</v>
      </c>
      <c r="L9" s="1" cm="1">
        <f t="array" ref="L9">_xll.FDS(B9,"FF_TAX_RATE(ANN_R,1/1/2019,12/31/2019)")</f>
        <v>18.2152879111011</v>
      </c>
      <c r="M9" s="1" cm="1">
        <f t="array" ref="M9">_xll.FDS(B9,"FF_TAX_RATE(ANN_R,1/1/2020,12/31/2020)")</f>
        <v>17.725308554805501</v>
      </c>
      <c r="N9" s="1" cm="1">
        <f t="array" ref="N9">_xll.FDS(B9,"FF_TAX_CF(ANN_R,1/1/2016,12/31/2016)")</f>
        <v>2405</v>
      </c>
      <c r="O9" s="1" cm="1">
        <f t="array" ref="O9">_xll.FDS(B9,"FF_TAX_CF(ANN_R,1/1/2017,12/31/2017)")</f>
        <v>4325</v>
      </c>
      <c r="P9" s="1" cm="1">
        <f t="array" ref="P9">_xll.FDS(B9,"FF_TAX_CF(ANN_R,1/1/2018,12/31/2018)")</f>
        <v>3542</v>
      </c>
      <c r="Q9" s="1" cm="1">
        <f t="array" ref="Q9">_xll.FDS(B9,"FF_TAX_CF(ANN_R,1/1/2019,12/31/2019)")</f>
        <v>5624</v>
      </c>
      <c r="R9" s="1" cm="1">
        <f t="array" ref="R9">_xll.FDS(B9,"FF_TAX_CF(ANN_R,1/1/2020,12/31/2020)")</f>
        <v>7661</v>
      </c>
      <c r="S9" s="1" cm="1">
        <f t="array" ref="S9">_xll.FDS(B9,"FF_PTX_INC(ANN_R,1/1/2016,12/31/2016)")</f>
        <v>34536</v>
      </c>
      <c r="T9" s="1" cm="1">
        <f t="array" ref="T9">_xll.FDS(B9,"FF_PTX_INC(ANN_R,1/1/2017,12/31/2017)")</f>
        <v>35900</v>
      </c>
      <c r="U9" s="1" cm="1">
        <f t="array" ref="U9">_xll.FDS(B9,"FF_PTX_INC(ANN_R,1/1/2018,12/31/2018)")</f>
        <v>40764</v>
      </c>
      <c r="V9" s="1" cm="1">
        <f t="array" ref="V9">_xll.FDS(B9,"FF_PTX_INC(ANN_R,1/1/2019,12/31/2019)")</f>
        <v>44545</v>
      </c>
      <c r="W9" s="1" cm="1">
        <f t="array" ref="W9">_xll.FDS(B9,"FF_PTX_INC(ANN_R,1/1/2020,12/31/2020)")</f>
        <v>35407</v>
      </c>
      <c r="X9" s="2" cm="1">
        <f t="array" ref="X9">_xll.FDS(B9,"SUS_RR_RISK_SCORE(NOW,NOW,,""ESG"")")</f>
        <v>27.999585937500001</v>
      </c>
      <c r="Y9" s="2" t="str" cm="1">
        <f t="array" ref="Y9">_xll.FDS(B9,"SUS_EC_RISK_SCORE(NOW,NOW,,""SOC"")")</f>
        <v>16.345173</v>
      </c>
      <c r="Z9" s="2" t="str" cm="1">
        <f t="array" ref="Z9">_xll.FDS(B9,"SUS_EC_RISK_SCORE(NOW,NOW,,""GOV"")")</f>
        <v>10.551163</v>
      </c>
      <c r="AA9" s="2" cm="1">
        <f t="array" ref="AA9">_xll.FDS(B9,"SUS_CARB_TOT_EMISS(NOW,NOW)")</f>
        <v>773954</v>
      </c>
      <c r="AB9" s="1" cm="1">
        <f t="array" ref="AB9">_xll.FDS(B9,"FESG_RATING(NOW,NOW,,""ABS"")")</f>
        <v>3</v>
      </c>
      <c r="AC9" s="1" t="str" cm="1">
        <f t="array" ref="AC9">_xll.FDS(B9,"FESG_DATE(NOW,NOW,,""DATE"")")</f>
        <v>06/21/2021</v>
      </c>
    </row>
    <row r="10" spans="1:29" x14ac:dyDescent="0.3">
      <c r="A10">
        <v>9</v>
      </c>
      <c r="B10" s="1" t="s">
        <v>25</v>
      </c>
      <c r="C10" s="1" t="s">
        <v>26</v>
      </c>
      <c r="D10" s="1" t="s">
        <v>8</v>
      </c>
      <c r="E10" s="1" t="s">
        <v>9</v>
      </c>
      <c r="F10">
        <v>3681</v>
      </c>
      <c r="G10" t="str" cm="1">
        <f t="array" ref="G10">_xll.FDS(B10,"FG_FACTSET_SECTOR")</f>
        <v>Health Technology</v>
      </c>
      <c r="H10" s="1" t="str" cm="1">
        <f t="array" ref="H10">_xll.FDS(B10,"FG_GICS_SECTOR")</f>
        <v>Health Care</v>
      </c>
      <c r="I10" s="1" cm="1">
        <f t="array" ref="I10">_xll.FDS(B10,"FF_TAX_RATE(ANN_R,1/1/2016,12/31/2016)")</f>
        <v>16.4773014189769</v>
      </c>
      <c r="J10" s="1" cm="1">
        <f t="array" ref="J10">_xll.FDS(B10,"FF_TAX_RATE(ANN_R,1/1/2017,12/31/2017)")</f>
        <v>92.644146438069399</v>
      </c>
      <c r="K10" s="1" cm="1">
        <f t="array" ref="K10">_xll.FDS(B10,"FF_TAX_RATE(ANN_R,1/1/2018,12/31/2018)")</f>
        <v>15.0119451080616</v>
      </c>
      <c r="L10" s="1" cm="1">
        <f t="array" ref="L10">_xll.FDS(B10,"FF_TAX_RATE(ANN_R,1/1/2019,12/31/2019)")</f>
        <v>12.748153277931699</v>
      </c>
      <c r="M10" s="1" cm="1">
        <f t="array" ref="M10">_xll.FDS(B10,"FF_TAX_RATE(ANN_R,1/1/2020,12/31/2020)")</f>
        <v>10.8080257016427</v>
      </c>
      <c r="N10" s="1" cm="1">
        <f t="array" ref="N10">_xll.FDS(B10,"FF_TAX_CF(ANN_R,1/1/2016,12/31/2016)")</f>
        <v>2843</v>
      </c>
      <c r="O10" s="1" cm="1">
        <f t="array" ref="O10">_xll.FDS(B10,"FF_TAX_CF(ANN_R,1/1/2017,12/31/2017)")</f>
        <v>3312</v>
      </c>
      <c r="P10" s="1" cm="1">
        <f t="array" ref="P10">_xll.FDS(B10,"FF_TAX_CF(ANN_R,1/1/2018,12/31/2018)")</f>
        <v>4570</v>
      </c>
      <c r="Q10" s="1" cm="1">
        <f t="array" ref="Q10">_xll.FDS(B10,"FF_TAX_CF(ANN_R,1/1/2019,12/31/2019)")</f>
        <v>4191</v>
      </c>
      <c r="R10" s="1" cm="1">
        <f t="array" ref="R10">_xll.FDS(B10,"FF_TAX_CF(ANN_R,1/1/2020,12/31/2020)")</f>
        <v>4619</v>
      </c>
      <c r="S10" s="1" cm="1">
        <f t="array" ref="S10">_xll.FDS(B10,"FF_PTX_INC(ANN_R,1/1/2016,12/31/2016)")</f>
        <v>19803</v>
      </c>
      <c r="T10" s="1" cm="1">
        <f t="array" ref="T10">_xll.FDS(B10,"FF_PTX_INC(ANN_R,1/1/2017,12/31/2017)")</f>
        <v>17673</v>
      </c>
      <c r="U10" s="1" cm="1">
        <f t="array" ref="U10">_xll.FDS(B10,"FF_PTX_INC(ANN_R,1/1/2018,12/31/2018)")</f>
        <v>17999</v>
      </c>
      <c r="V10" s="1" cm="1">
        <f t="array" ref="V10">_xll.FDS(B10,"FF_PTX_INC(ANN_R,1/1/2019,12/31/2019)")</f>
        <v>17328</v>
      </c>
      <c r="W10" s="1" cm="1">
        <f t="array" ref="W10">_xll.FDS(B10,"FF_PTX_INC(ANN_R,1/1/2020,12/31/2020)")</f>
        <v>16497</v>
      </c>
      <c r="X10" s="2" cm="1">
        <f t="array" ref="X10">_xll.FDS(B10,"SUS_RR_RISK_SCORE(NOW,NOW,,""ESG"")")</f>
        <v>29.015949375000002</v>
      </c>
      <c r="Y10" s="2" t="str" cm="1">
        <f t="array" ref="Y10">_xll.FDS(B10,"SUS_EC_RISK_SCORE(NOW,NOW,,""SOC"")")</f>
        <v>20.034362</v>
      </c>
      <c r="Z10" s="2" t="str" cm="1">
        <f t="array" ref="Z10">_xll.FDS(B10,"SUS_EC_RISK_SCORE(NOW,NOW,,""GOV"")")</f>
        <v>8.234212</v>
      </c>
      <c r="AA10" s="2" cm="1">
        <f t="array" ref="AA10">_xll.FDS(B10,"SUS_CARB_TOT_EMISS(NOW,NOW)")</f>
        <v>1063692</v>
      </c>
      <c r="AB10" s="1" cm="1">
        <f t="array" ref="AB10">_xll.FDS(B10,"FESG_RATING(NOW,NOW,,""ABS"")")</f>
        <v>4.3</v>
      </c>
      <c r="AC10" s="1" t="str" cm="1">
        <f t="array" ref="AC10">_xll.FDS(B10,"FESG_DATE(NOW,NOW,,""DATE"")")</f>
        <v>06/21/2021</v>
      </c>
    </row>
    <row r="11" spans="1:29" x14ac:dyDescent="0.3">
      <c r="A11">
        <v>10</v>
      </c>
      <c r="B11" s="1" t="s">
        <v>27</v>
      </c>
      <c r="C11" s="1" t="s">
        <v>28</v>
      </c>
      <c r="D11" s="1" t="s">
        <v>29</v>
      </c>
      <c r="E11" s="1" t="s">
        <v>9</v>
      </c>
      <c r="F11">
        <v>3148</v>
      </c>
      <c r="G11" t="str" cm="1">
        <f t="array" ref="G11">_xll.FDS(B11,"FG_FACTSET_SECTOR")</f>
        <v>Electronic Technology</v>
      </c>
      <c r="H11" s="1" t="e" cm="1">
        <f t="array" ref="H11">_xll.FDS(B11,"FG_GICS_SECTOR")</f>
        <v>#N/A</v>
      </c>
      <c r="I11" s="1" cm="1">
        <f t="array" ref="I11">_xll.FDS(B11,"FF_TAX_RATE(ANN_R,1/1/2016,12/31/2016)")</f>
        <v>26.006545883895502</v>
      </c>
      <c r="J11" s="1" cm="1">
        <f t="array" ref="J11">_xll.FDS(B11,"FF_TAX_RATE(ANN_R,1/1/2017,12/31/2017)")</f>
        <v>24.929226682761801</v>
      </c>
      <c r="K11" s="1" cm="1">
        <f t="array" ref="K11">_xll.FDS(B11,"FF_TAX_RATE(ANN_R,1/1/2018,12/31/2018)")</f>
        <v>27.4936437987744</v>
      </c>
      <c r="L11" s="1" cm="1">
        <f t="array" ref="L11">_xll.FDS(B11,"FF_TAX_RATE(ANN_R,1/1/2019,12/31/2019)")</f>
        <v>28.959184794519501</v>
      </c>
      <c r="M11" s="1" cm="1">
        <f t="array" ref="M11">_xll.FDS(B11,"FF_TAX_RATE(ANN_R,1/1/2020,12/31/2020)")</f>
        <v>27.727892843543199</v>
      </c>
      <c r="N11" s="1" cm="1">
        <f t="array" ref="N11">_xll.FDS(B11,"FF_TAX_CF(ANN_R,1/1/2016,12/31/2016)")</f>
        <v>6132064</v>
      </c>
      <c r="O11" s="1" cm="1">
        <f t="array" ref="O11">_xll.FDS(B11,"FF_TAX_CF(ANN_R,1/1/2017,12/31/2017)")</f>
        <v>6827098</v>
      </c>
      <c r="P11" s="1" cm="1">
        <f t="array" ref="P11">_xll.FDS(B11,"FF_TAX_CF(ANN_R,1/1/2018,12/31/2018)")</f>
        <v>12449441</v>
      </c>
      <c r="Q11" s="1" cm="1">
        <f t="array" ref="Q11">_xll.FDS(B11,"FF_TAX_CF(ANN_R,1/1/2019,12/31/2019)")</f>
        <v>13221099</v>
      </c>
      <c r="R11" s="1" cm="1">
        <f t="array" ref="R11">_xll.FDS(B11,"FF_TAX_CF(ANN_R,1/1/2020,12/31/2020)")</f>
        <v>4770355</v>
      </c>
      <c r="S11" s="1" cm="1">
        <f t="array" ref="S11">_xll.FDS(B11,"FF_PTX_INC(ANN_R,1/1/2016,12/31/2016)")</f>
        <v>30713652</v>
      </c>
      <c r="T11" s="1" cm="1">
        <f t="array" ref="T11">_xll.FDS(B11,"FF_PTX_INC(ANN_R,1/1/2017,12/31/2017)")</f>
        <v>56195967</v>
      </c>
      <c r="U11" s="1" cm="1">
        <f t="array" ref="U11">_xll.FDS(B11,"FF_PTX_INC(ANN_R,1/1/2018,12/31/2018)")</f>
        <v>61159958</v>
      </c>
      <c r="V11" s="1" cm="1">
        <f t="array" ref="V11">_xll.FDS(B11,"FF_PTX_INC(ANN_R,1/1/2019,12/31/2019)")</f>
        <v>30019229</v>
      </c>
      <c r="W11" s="1" cm="1">
        <f t="array" ref="W11">_xll.FDS(B11,"FF_PTX_INC(ANN_R,1/1/2020,12/31/2020)")</f>
        <v>35838587</v>
      </c>
      <c r="X11" s="2" cm="1">
        <f t="array" ref="X11">_xll.FDS(B11,"SUS_RR_RISK_SCORE(NOW,NOW,,""ESG"")")</f>
        <v>23.015821875</v>
      </c>
      <c r="Y11" s="2" t="str" cm="1">
        <f t="array" ref="Y11">_xll.FDS(B11,"SUS_EC_RISK_SCORE(NOW,NOW,,""SOC"")")</f>
        <v>8.157216</v>
      </c>
      <c r="Z11" s="2" t="str" cm="1">
        <f t="array" ref="Z11">_xll.FDS(B11,"SUS_EC_RISK_SCORE(NOW,NOW,,""GOV"")")</f>
        <v>13.890994</v>
      </c>
      <c r="AA11" s="2" cm="1">
        <f t="array" ref="AA11">_xll.FDS(B11,"SUS_CARB_TOT_EMISS(NOW,NOW)")</f>
        <v>13800000</v>
      </c>
      <c r="AB11" s="1" cm="1">
        <f t="array" ref="AB11">_xll.FDS(B11,"FESG_RATING(NOW,NOW,,""ABS"")")</f>
        <v>4</v>
      </c>
      <c r="AC11" s="1" t="str" cm="1">
        <f t="array" ref="AC11">_xll.FDS(B11,"FESG_DATE(NOW,NOW,,""DATE"")")</f>
        <v>06/21/2021</v>
      </c>
    </row>
    <row r="12" spans="1:29" x14ac:dyDescent="0.3">
      <c r="A12">
        <v>11</v>
      </c>
      <c r="B12" s="1" t="s">
        <v>30</v>
      </c>
      <c r="C12" s="1" t="s">
        <v>31</v>
      </c>
      <c r="D12" s="1" t="s">
        <v>8</v>
      </c>
      <c r="E12" s="1" t="s">
        <v>9</v>
      </c>
      <c r="F12">
        <v>3055</v>
      </c>
      <c r="G12" t="str" cm="1">
        <f t="array" ref="G12">_xll.FDS(B12,"FG_FACTSET_SECTOR")</f>
        <v>Finance</v>
      </c>
      <c r="H12" s="1" t="str" cm="1">
        <f t="array" ref="H12">_xll.FDS(B12,"FG_GICS_SECTOR")</f>
        <v>Information Technology</v>
      </c>
      <c r="I12" s="1" cm="1">
        <f t="array" ref="I12">_xll.FDS(B12,"FF_TAX_RATE(ANN_R,1/1/2016,12/31/2016)")</f>
        <v>25.224663005491799</v>
      </c>
      <c r="J12" s="1" cm="1">
        <f t="array" ref="J12">_xll.FDS(B12,"FF_TAX_RATE(ANN_R,1/1/2017,12/31/2017)")</f>
        <v>42.714212416623901</v>
      </c>
      <c r="K12" s="1" cm="1">
        <f t="array" ref="K12">_xll.FDS(B12,"FF_TAX_RATE(ANN_R,1/1/2018,12/31/2018)")</f>
        <v>19.561143214118399</v>
      </c>
      <c r="L12" s="1" cm="1">
        <f t="array" ref="L12">_xll.FDS(B12,"FF_TAX_RATE(ANN_R,1/1/2019,12/31/2019)")</f>
        <v>18.839021768341802</v>
      </c>
      <c r="M12" s="1" cm="1">
        <f t="array" ref="M12">_xll.FDS(B12,"FF_TAX_RATE(ANN_R,1/1/2020,12/31/2020)")</f>
        <v>21.2037708484409</v>
      </c>
      <c r="N12" s="1" cm="1">
        <f t="array" ref="N12">_xll.FDS(B12,"FF_TAX_CF(ANN_R,1/1/2016,12/31/2016)")</f>
        <v>2842</v>
      </c>
      <c r="O12" s="1" cm="1">
        <f t="array" ref="O12">_xll.FDS(B12,"FF_TAX_CF(ANN_R,1/1/2017,12/31/2017)")</f>
        <v>3038</v>
      </c>
      <c r="P12" s="1" cm="1">
        <f t="array" ref="P12">_xll.FDS(B12,"FF_TAX_CF(ANN_R,1/1/2018,12/31/2018)")</f>
        <v>2285</v>
      </c>
      <c r="Q12" s="1" cm="1">
        <f t="array" ref="Q12">_xll.FDS(B12,"FF_TAX_CF(ANN_R,1/1/2019,12/31/2019)")</f>
        <v>2648</v>
      </c>
      <c r="R12" s="1" cm="1">
        <f t="array" ref="R12">_xll.FDS(B12,"FF_TAX_CF(ANN_R,1/1/2020,12/31/2020)")</f>
        <v>2671</v>
      </c>
      <c r="S12" s="1" cm="1">
        <f t="array" ref="S12">_xll.FDS(B12,"FF_PTX_INC(ANN_R,1/1/2016,12/31/2016)")</f>
        <v>8012</v>
      </c>
      <c r="T12" s="1" cm="1">
        <f t="array" ref="T12">_xll.FDS(B12,"FF_PTX_INC(ANN_R,1/1/2017,12/31/2017)")</f>
        <v>11694</v>
      </c>
      <c r="U12" s="1" cm="1">
        <f t="array" ref="U12">_xll.FDS(B12,"FF_PTX_INC(ANN_R,1/1/2018,12/31/2018)")</f>
        <v>12806</v>
      </c>
      <c r="V12" s="1" cm="1">
        <f t="array" ref="V12">_xll.FDS(B12,"FF_PTX_INC(ANN_R,1/1/2019,12/31/2019)")</f>
        <v>14884</v>
      </c>
      <c r="W12" s="1" cm="1">
        <f t="array" ref="W12">_xll.FDS(B12,"FF_PTX_INC(ANN_R,1/1/2020,12/31/2020)")</f>
        <v>13790</v>
      </c>
      <c r="X12" s="2" t="e" cm="1">
        <f t="array" ref="X12">_xll.FDS(B12,"SUS_RR_RISK_SCORE(NOW,NOW,,""ESG"")")</f>
        <v>#N/A</v>
      </c>
      <c r="Y12" s="2" t="e" cm="1">
        <f t="array" ref="Y12">_xll.FDS(B12,"SUS_EC_RISK_SCORE(NOW,NOW,,""SOC"")")</f>
        <v>#N/A</v>
      </c>
      <c r="Z12" s="2" t="e" cm="1">
        <f t="array" ref="Z12">_xll.FDS(B12,"SUS_EC_RISK_SCORE(NOW,NOW,,""GOV"")")</f>
        <v>#N/A</v>
      </c>
      <c r="AA12" s="2" t="e" cm="1">
        <f t="array" ref="AA12">_xll.FDS(B12,"SUS_CARB_TOT_EMISS(NOW,NOW)")</f>
        <v>#N/A</v>
      </c>
      <c r="AB12" s="1" cm="1">
        <f t="array" ref="AB12">_xll.FDS(B12,"FESG_RATING(NOW,NOW,,""ABS"")")</f>
        <v>3.6</v>
      </c>
      <c r="AC12" s="1" t="str" cm="1">
        <f t="array" ref="AC12">_xll.FDS(B12,"FESG_DATE(NOW,NOW,,""DATE"")")</f>
        <v>06/21/2021</v>
      </c>
    </row>
    <row r="13" spans="1:29" x14ac:dyDescent="0.3">
      <c r="A13">
        <v>12</v>
      </c>
      <c r="B13" s="1" t="s">
        <v>32</v>
      </c>
      <c r="C13" s="1" t="s">
        <v>33</v>
      </c>
      <c r="D13" s="1" t="s">
        <v>8</v>
      </c>
      <c r="E13" s="1" t="s">
        <v>9</v>
      </c>
      <c r="F13">
        <v>3004</v>
      </c>
      <c r="G13" t="str" cm="1">
        <f t="array" ref="G13">_xll.FDS(B13,"FG_FACTSET_SECTOR")</f>
        <v>Health Services</v>
      </c>
      <c r="H13" s="1" t="str" cm="1">
        <f t="array" ref="H13">_xll.FDS(B13,"FG_GICS_SECTOR")</f>
        <v>Health Care</v>
      </c>
      <c r="I13" s="1" cm="1">
        <f t="array" ref="I13">_xll.FDS(B13,"FF_TAX_RATE(ANN_R,1/1/2016,12/31/2016)")</f>
        <v>40.377644777880803</v>
      </c>
      <c r="J13" s="1" cm="1">
        <f t="array" ref="J13">_xll.FDS(B13,"FF_TAX_RATE(ANN_R,1/1/2017,12/31/2017)")</f>
        <v>22.8196534265136</v>
      </c>
      <c r="K13" s="1" cm="1">
        <f t="array" ref="K13">_xll.FDS(B13,"FF_TAX_RATE(ANN_R,1/1/2018,12/31/2018)")</f>
        <v>22.340692423482199</v>
      </c>
      <c r="L13" s="1" cm="1">
        <f t="array" ref="L13">_xll.FDS(B13,"FF_TAX_RATE(ANN_R,1/1/2019,12/31/2019)")</f>
        <v>20.8108559034536</v>
      </c>
      <c r="M13" s="1" cm="1">
        <f t="array" ref="M13">_xll.FDS(B13,"FF_TAX_RATE(ANN_R,1/1/2020,12/31/2020)")</f>
        <v>23.9755086298332</v>
      </c>
      <c r="N13" s="1" cm="1">
        <f t="array" ref="N13">_xll.FDS(B13,"FF_TAX_CF(ANN_R,1/1/2016,12/31/2016)")</f>
        <v>4726</v>
      </c>
      <c r="O13" s="1" cm="1">
        <f t="array" ref="O13">_xll.FDS(B13,"FF_TAX_CF(ANN_R,1/1/2017,12/31/2017)")</f>
        <v>4004</v>
      </c>
      <c r="P13" s="1" cm="1">
        <f t="array" ref="P13">_xll.FDS(B13,"FF_TAX_CF(ANN_R,1/1/2018,12/31/2018)")</f>
        <v>3257</v>
      </c>
      <c r="Q13" s="1" cm="1">
        <f t="array" ref="Q13">_xll.FDS(B13,"FF_TAX_CF(ANN_R,1/1/2019,12/31/2019)")</f>
        <v>3542</v>
      </c>
      <c r="R13" s="1" cm="1">
        <f t="array" ref="R13">_xll.FDS(B13,"FF_TAX_CF(ANN_R,1/1/2020,12/31/2020)")</f>
        <v>4935</v>
      </c>
      <c r="S13" s="1" cm="1">
        <f t="array" ref="S13">_xll.FDS(B13,"FF_PTX_INC(ANN_R,1/1/2016,12/31/2016)")</f>
        <v>11863</v>
      </c>
      <c r="T13" s="1" cm="1">
        <f t="array" ref="T13">_xll.FDS(B13,"FF_PTX_INC(ANN_R,1/1/2017,12/31/2017)")</f>
        <v>14023</v>
      </c>
      <c r="U13" s="1" cm="1">
        <f t="array" ref="U13">_xll.FDS(B13,"FF_PTX_INC(ANN_R,1/1/2018,12/31/2018)")</f>
        <v>15944</v>
      </c>
      <c r="V13" s="1" cm="1">
        <f t="array" ref="V13">_xll.FDS(B13,"FF_PTX_INC(ANN_R,1/1/2019,12/31/2019)")</f>
        <v>17981</v>
      </c>
      <c r="W13" s="1" cm="1">
        <f t="array" ref="W13">_xll.FDS(B13,"FF_PTX_INC(ANN_R,1/1/2020,12/31/2020)")</f>
        <v>20742</v>
      </c>
      <c r="X13" s="2" cm="1">
        <f t="array" ref="X13">_xll.FDS(B13,"SUS_RR_RISK_SCORE(NOW,NOW,,""ESG"")")</f>
        <v>17.439139999999998</v>
      </c>
      <c r="Y13" s="2" t="str" cm="1">
        <f t="array" ref="Y13">_xll.FDS(B13,"SUS_EC_RISK_SCORE(NOW,NOW,,""SOC"")")</f>
        <v>11.516040</v>
      </c>
      <c r="Z13" s="2" t="str" cm="1">
        <f t="array" ref="Z13">_xll.FDS(B13,"SUS_EC_RISK_SCORE(NOW,NOW,,""GOV"")")</f>
        <v>5.891600</v>
      </c>
      <c r="AA13" s="2" cm="1">
        <f t="array" ref="AA13">_xll.FDS(B13,"SUS_CARB_TOT_EMISS(NOW,NOW)")</f>
        <v>170713</v>
      </c>
      <c r="AB13" s="1" cm="1">
        <f t="array" ref="AB13">_xll.FDS(B13,"FESG_RATING(NOW,NOW,,""ABS"")")</f>
        <v>3</v>
      </c>
      <c r="AC13" s="1" t="str" cm="1">
        <f t="array" ref="AC13">_xll.FDS(B13,"FESG_DATE(NOW,NOW,,""DATE"")")</f>
        <v>06/21/2021</v>
      </c>
    </row>
    <row r="14" spans="1:29" x14ac:dyDescent="0.3">
      <c r="A14">
        <v>13</v>
      </c>
      <c r="B14" s="1" t="s">
        <v>34</v>
      </c>
      <c r="C14" s="1" t="s">
        <v>35</v>
      </c>
      <c r="D14" s="1" t="s">
        <v>8</v>
      </c>
      <c r="E14" s="1" t="s">
        <v>9</v>
      </c>
      <c r="F14">
        <v>298</v>
      </c>
      <c r="G14" t="str" cm="1">
        <f t="array" ref="G14">_xll.FDS(B14,"FG_FACTSET_SECTOR")</f>
        <v>Finance</v>
      </c>
      <c r="H14" s="1" t="str" cm="1">
        <f t="array" ref="H14">_xll.FDS(B14,"FG_GICS_SECTOR")</f>
        <v>Financials</v>
      </c>
      <c r="I14" s="1" cm="1">
        <f t="array" ref="I14">_xll.FDS(B14,"FF_TAX_RATE(ANN_R,1/1/2016,12/31/2016)")</f>
        <v>27.445272819081001</v>
      </c>
      <c r="J14" s="1" cm="1">
        <f t="array" ref="J14">_xll.FDS(B14,"FF_TAX_RATE(ANN_R,1/1/2017,12/31/2017)")</f>
        <v>-90.255054954274698</v>
      </c>
      <c r="K14" s="1" cm="1">
        <f t="array" ref="K14">_xll.FDS(B14,"FF_TAX_RATE(ANN_R,1/1/2018,12/31/2018)")</f>
        <v>-8.0229942514371402</v>
      </c>
      <c r="L14" s="1" cm="1">
        <f t="array" ref="L14">_xll.FDS(B14,"FF_TAX_RATE(ANN_R,1/1/2019,12/31/2019)")</f>
        <v>20.355223182986698</v>
      </c>
      <c r="M14" s="1" cm="1">
        <f t="array" ref="M14">_xll.FDS(B14,"FF_TAX_RATE(ANN_R,1/1/2020,12/31/2020)")</f>
        <v>22.3367389079418</v>
      </c>
      <c r="N14" s="1" cm="1">
        <f t="array" ref="N14">_xll.FDS(B14,"FF_TAX_CF(ANN_R,1/1/2016,12/31/2016)")</f>
        <v>4719</v>
      </c>
      <c r="O14" s="1" cm="1">
        <f t="array" ref="O14">_xll.FDS(B14,"FF_TAX_CF(ANN_R,1/1/2017,12/31/2017)")</f>
        <v>3286</v>
      </c>
      <c r="P14" s="1" cm="1">
        <f t="array" ref="P14">_xll.FDS(B14,"FF_TAX_CF(ANN_R,1/1/2018,12/31/2018)")</f>
        <v>4354</v>
      </c>
      <c r="Q14" s="1" cm="1">
        <f t="array" ref="Q14">_xll.FDS(B14,"FF_TAX_CF(ANN_R,1/1/2019,12/31/2019)")</f>
        <v>5415</v>
      </c>
      <c r="R14" s="1" cm="1">
        <f t="array" ref="R14">_xll.FDS(B14,"FF_TAX_CF(ANN_R,1/1/2020,12/31/2020)")</f>
        <v>7195</v>
      </c>
      <c r="S14" s="1" cm="1">
        <f t="array" ref="S14">_xll.FDS(B14,"FF_PTX_INC(ANN_R,1/1/2016,12/31/2016)")</f>
        <v>33667</v>
      </c>
      <c r="T14" s="1" cm="1">
        <f t="array" ref="T14">_xll.FDS(B14,"FF_PTX_INC(ANN_R,1/1/2017,12/31/2017)")</f>
        <v>23838</v>
      </c>
      <c r="U14" s="1" cm="1">
        <f t="array" ref="U14">_xll.FDS(B14,"FF_PTX_INC(ANN_R,1/1/2018,12/31/2018)")</f>
        <v>4001</v>
      </c>
      <c r="V14" s="1" cm="1">
        <f t="array" ref="V14">_xll.FDS(B14,"FF_PTX_INC(ANN_R,1/1/2019,12/31/2019)")</f>
        <v>102696</v>
      </c>
      <c r="W14" s="1" cm="1">
        <f t="array" ref="W14">_xll.FDS(B14,"FF_PTX_INC(ANN_R,1/1/2020,12/31/2020)")</f>
        <v>55693</v>
      </c>
      <c r="X14" s="2" cm="1">
        <f t="array" ref="X14">_xll.FDS(B14,"SUS_RR_RISK_SCORE(NOW,NOW,,""ESG"")")</f>
        <v>16.345231250000001</v>
      </c>
      <c r="Y14" s="2" t="str" cm="1">
        <f t="array" ref="Y14">_xll.FDS(B14,"SUS_EC_RISK_SCORE(NOW,NOW,,""SOC"")")</f>
        <v>3.796613</v>
      </c>
      <c r="Z14" s="2" t="str" cm="1">
        <f t="array" ref="Z14">_xll.FDS(B14,"SUS_EC_RISK_SCORE(NOW,NOW,,""GOV"")")</f>
        <v>11.973119</v>
      </c>
      <c r="AA14" s="2" cm="1">
        <f t="array" ref="AA14">_xll.FDS(B14,"SUS_CARB_TOT_EMISS(NOW,NOW)")</f>
        <v>185499744.13999999</v>
      </c>
      <c r="AB14" s="1" cm="1">
        <f t="array" ref="AB14">_xll.FDS(B14,"FESG_RATING(NOW,NOW,,""ABS"")")</f>
        <v>1.1000000000000001</v>
      </c>
      <c r="AC14" s="1" t="str" cm="1">
        <f t="array" ref="AC14">_xll.FDS(B14,"FESG_DATE(NOW,NOW,,""DATE"")")</f>
        <v>06/21/2021</v>
      </c>
    </row>
    <row r="15" spans="1:29" x14ac:dyDescent="0.3">
      <c r="A15">
        <v>14</v>
      </c>
      <c r="B15" s="1" t="s">
        <v>36</v>
      </c>
      <c r="C15" s="1" t="s">
        <v>37</v>
      </c>
      <c r="D15" s="1" t="s">
        <v>8</v>
      </c>
      <c r="E15" s="1" t="s">
        <v>9</v>
      </c>
      <c r="F15">
        <v>2848</v>
      </c>
      <c r="G15" t="str" cm="1">
        <f t="array" ref="G15">_xll.FDS(B15,"FG_FACTSET_SECTOR")</f>
        <v>Consumer Services</v>
      </c>
      <c r="H15" s="1" t="str" cm="1">
        <f t="array" ref="H15">_xll.FDS(B15,"FG_GICS_SECTOR")</f>
        <v>Communication Services</v>
      </c>
      <c r="I15" s="1" cm="1">
        <f t="array" ref="I15">_xll.FDS(B15,"FF_TAX_RATE(ANN_R,1/1/2016,12/31/2016)")</f>
        <v>34.153887543718099</v>
      </c>
      <c r="J15" s="1" cm="1">
        <f t="array" ref="J15">_xll.FDS(B15,"FF_TAX_RATE(ANN_R,1/1/2017,12/31/2017)")</f>
        <v>32.071366405570103</v>
      </c>
      <c r="K15" s="1" cm="1">
        <f t="array" ref="K15">_xll.FDS(B15,"FF_TAX_RATE(ANN_R,1/1/2018,12/31/2018)")</f>
        <v>11.290651096476299</v>
      </c>
      <c r="L15" s="1" cm="1">
        <f t="array" ref="L15">_xll.FDS(B15,"FF_TAX_RATE(ANN_R,1/1/2019,12/31/2019)")</f>
        <v>21.733821733821699</v>
      </c>
      <c r="M15" s="1" t="e" cm="1">
        <f t="array" ref="M15">_xll.FDS(B15,"FF_TAX_RATE(ANN_R,1/1/2020,12/31/2020)")</f>
        <v>#N/A</v>
      </c>
      <c r="N15" s="1" cm="1">
        <f t="array" ref="N15">_xll.FDS(B15,"FF_TAX_CF(ANN_R,1/1/2016,12/31/2016)")</f>
        <v>4133</v>
      </c>
      <c r="O15" s="1" cm="1">
        <f t="array" ref="O15">_xll.FDS(B15,"FF_TAX_CF(ANN_R,1/1/2017,12/31/2017)")</f>
        <v>3801</v>
      </c>
      <c r="P15" s="1" cm="1">
        <f t="array" ref="P15">_xll.FDS(B15,"FF_TAX_CF(ANN_R,1/1/2018,12/31/2018)")</f>
        <v>2503</v>
      </c>
      <c r="Q15" s="1" cm="1">
        <f t="array" ref="Q15">_xll.FDS(B15,"FF_TAX_CF(ANN_R,1/1/2019,12/31/2019)")</f>
        <v>9259</v>
      </c>
      <c r="R15" s="1" cm="1">
        <f t="array" ref="R15">_xll.FDS(B15,"FF_TAX_CF(ANN_R,1/1/2020,12/31/2020)")</f>
        <v>738</v>
      </c>
      <c r="S15" s="1" cm="1">
        <f t="array" ref="S15">_xll.FDS(B15,"FF_PTX_INC(ANN_R,1/1/2016,12/31/2016)")</f>
        <v>14868</v>
      </c>
      <c r="T15" s="1" cm="1">
        <f t="array" ref="T15">_xll.FDS(B15,"FF_PTX_INC(ANN_R,1/1/2017,12/31/2017)")</f>
        <v>13788</v>
      </c>
      <c r="U15" s="1" cm="1">
        <f t="array" ref="U15">_xll.FDS(B15,"FF_PTX_INC(ANN_R,1/1/2018,12/31/2018)")</f>
        <v>14729</v>
      </c>
      <c r="V15" s="1" cm="1">
        <f t="array" ref="V15">_xll.FDS(B15,"FF_PTX_INC(ANN_R,1/1/2019,12/31/2019)")</f>
        <v>13923</v>
      </c>
      <c r="W15" s="1" cm="1">
        <f t="array" ref="W15">_xll.FDS(B15,"FF_PTX_INC(ANN_R,1/1/2020,12/31/2020)")</f>
        <v>-1743</v>
      </c>
      <c r="X15" s="2" cm="1">
        <f t="array" ref="X15">_xll.FDS(B15,"SUS_RR_RISK_SCORE(NOW,NOW,,""ESG"")")</f>
        <v>14.892448437500001</v>
      </c>
      <c r="Y15" s="2" t="str" cm="1">
        <f t="array" ref="Y15">_xll.FDS(B15,"SUS_EC_RISK_SCORE(NOW,NOW,,""SOC"")")</f>
        <v>7.059800</v>
      </c>
      <c r="Z15" s="2" t="str" cm="1">
        <f t="array" ref="Z15">_xll.FDS(B15,"SUS_EC_RISK_SCORE(NOW,NOW,,""GOV"")")</f>
        <v>7.765148</v>
      </c>
      <c r="AA15" s="2" cm="1">
        <f t="array" ref="AA15">_xll.FDS(B15,"SUS_CARB_TOT_EMISS(NOW,NOW)")</f>
        <v>1865380</v>
      </c>
      <c r="AB15" s="1" cm="1">
        <f t="array" ref="AB15">_xll.FDS(B15,"FESG_RATING(NOW,NOW,,""ABS"")")</f>
        <v>3</v>
      </c>
      <c r="AC15" s="1" t="str" cm="1">
        <f t="array" ref="AC15">_xll.FDS(B15,"FESG_DATE(NOW,NOW,,""DATE"")")</f>
        <v>06/21/2021</v>
      </c>
    </row>
    <row r="16" spans="1:29" x14ac:dyDescent="0.3">
      <c r="A16">
        <v>15</v>
      </c>
      <c r="B16" s="1" t="s">
        <v>38</v>
      </c>
      <c r="C16" s="1" t="s">
        <v>39</v>
      </c>
      <c r="D16" s="1" t="s">
        <v>8</v>
      </c>
      <c r="E16" s="1" t="s">
        <v>9</v>
      </c>
      <c r="F16">
        <v>2838</v>
      </c>
      <c r="G16" t="str" cm="1">
        <f t="array" ref="G16">_xll.FDS(B16,"FG_FACTSET_SECTOR")</f>
        <v>Consumer Non-Durables</v>
      </c>
      <c r="H16" s="1" t="str" cm="1">
        <f t="array" ref="H16">_xll.FDS(B16,"FG_GICS_SECTOR")</f>
        <v>Consumer Staples</v>
      </c>
      <c r="I16" s="1" cm="1">
        <f t="array" ref="I16">_xll.FDS(B16,"FF_TAX_RATE(ANN_R,1/1/2016,12/31/2016)")</f>
        <v>24.998130002244</v>
      </c>
      <c r="J16" s="1" cm="1">
        <f t="array" ref="J16">_xll.FDS(B16,"FF_TAX_RATE(ANN_R,1/1/2017,12/31/2017)")</f>
        <v>23.1047748359357</v>
      </c>
      <c r="K16" s="1" cm="1">
        <f t="array" ref="K16">_xll.FDS(B16,"FF_TAX_RATE(ANN_R,1/1/2018,12/31/2018)")</f>
        <v>26.001800990544801</v>
      </c>
      <c r="L16" s="1" cm="1">
        <f t="array" ref="L16">_xll.FDS(B16,"FF_TAX_RATE(ANN_R,1/1/2019,12/31/2019)")</f>
        <v>34.651507661888303</v>
      </c>
      <c r="M16" s="1" cm="1">
        <f t="array" ref="M16">_xll.FDS(B16,"FF_TAX_RATE(ANN_R,1/1/2020,12/31/2020)")</f>
        <v>17.247694833901701</v>
      </c>
      <c r="N16" s="1" cm="1">
        <f t="array" ref="N16">_xll.FDS(B16,"FF_TAX_CF(ANN_R,1/1/2016,12/31/2016)")</f>
        <v>3730</v>
      </c>
      <c r="O16" s="1" cm="1">
        <f t="array" ref="O16">_xll.FDS(B16,"FF_TAX_CF(ANN_R,1/1/2017,12/31/2017)")</f>
        <v>3714</v>
      </c>
      <c r="P16" s="1" cm="1">
        <f t="array" ref="P16">_xll.FDS(B16,"FF_TAX_CF(ANN_R,1/1/2018,12/31/2018)")</f>
        <v>2830</v>
      </c>
      <c r="Q16" s="1" cm="1">
        <f t="array" ref="Q16">_xll.FDS(B16,"FF_TAX_CF(ANN_R,1/1/2019,12/31/2019)")</f>
        <v>3064</v>
      </c>
      <c r="R16" s="1" cm="1">
        <f t="array" ref="R16">_xll.FDS(B16,"FF_TAX_CF(ANN_R,1/1/2020,12/31/2020)")</f>
        <v>3550</v>
      </c>
      <c r="S16" s="1" cm="1">
        <f t="array" ref="S16">_xll.FDS(B16,"FF_PTX_INC(ANN_R,1/1/2016,12/31/2016)")</f>
        <v>13369</v>
      </c>
      <c r="T16" s="1" cm="1">
        <f t="array" ref="T16">_xll.FDS(B16,"FF_PTX_INC(ANN_R,1/1/2017,12/31/2017)")</f>
        <v>13257</v>
      </c>
      <c r="U16" s="1" cm="1">
        <f t="array" ref="U16">_xll.FDS(B16,"FF_PTX_INC(ANN_R,1/1/2018,12/31/2018)")</f>
        <v>13326</v>
      </c>
      <c r="V16" s="1" cm="1">
        <f t="array" ref="V16">_xll.FDS(B16,"FF_PTX_INC(ANN_R,1/1/2019,12/31/2019)")</f>
        <v>6069</v>
      </c>
      <c r="W16" s="1" cm="1">
        <f t="array" ref="W16">_xll.FDS(B16,"FF_PTX_INC(ANN_R,1/1/2020,12/31/2020)")</f>
        <v>15834</v>
      </c>
      <c r="X16" s="2" cm="1">
        <f t="array" ref="X16">_xll.FDS(B16,"SUS_RR_RISK_SCORE(NOW,NOW,,""ESG"")")</f>
        <v>26.9689525</v>
      </c>
      <c r="Y16" s="2" t="str" cm="1">
        <f t="array" ref="Y16">_xll.FDS(B16,"SUS_EC_RISK_SCORE(NOW,NOW,,""SOC"")")</f>
        <v>10.306440</v>
      </c>
      <c r="Z16" s="2" t="str" cm="1">
        <f t="array" ref="Z16">_xll.FDS(B16,"SUS_EC_RISK_SCORE(NOW,NOW,,""GOV"")")</f>
        <v>7.356337</v>
      </c>
      <c r="AA16" s="2" cm="1">
        <f t="array" ref="AA16">_xll.FDS(B16,"SUS_CARB_TOT_EMISS(NOW,NOW)")</f>
        <v>4050000</v>
      </c>
      <c r="AB16" s="1" cm="1">
        <f t="array" ref="AB16">_xll.FDS(B16,"FESG_RATING(NOW,NOW,,""ABS"")")</f>
        <v>3.3</v>
      </c>
      <c r="AC16" s="1" t="str" cm="1">
        <f t="array" ref="AC16">_xll.FDS(B16,"FESG_DATE(NOW,NOW,,""DATE"")")</f>
        <v>06/21/2021</v>
      </c>
    </row>
    <row r="17" spans="1:29" x14ac:dyDescent="0.3">
      <c r="A17">
        <v>16</v>
      </c>
      <c r="B17" s="1" t="s">
        <v>40</v>
      </c>
      <c r="C17" s="1" t="s">
        <v>41</v>
      </c>
      <c r="D17" s="1" t="s">
        <v>8</v>
      </c>
      <c r="E17" s="1" t="s">
        <v>9</v>
      </c>
      <c r="F17">
        <v>2812</v>
      </c>
      <c r="G17" t="str" cm="1">
        <f t="array" ref="G17">_xll.FDS(B17,"FG_FACTSET_SECTOR")</f>
        <v>Electronic Technology</v>
      </c>
      <c r="H17" s="1" t="str" cm="1">
        <f t="array" ref="H17">_xll.FDS(B17,"FG_GICS_SECTOR")</f>
        <v>Information Technology</v>
      </c>
      <c r="I17" s="1" cm="1">
        <f t="array" ref="I17">_xll.FDS(B17,"FF_TAX_RATE(ANN_R,1/1/2016,12/31/2016)")</f>
        <v>17.3620457604307</v>
      </c>
      <c r="J17" s="1" cm="1">
        <f t="array" ref="J17">_xll.FDS(B17,"FF_TAX_RATE(ANN_R,1/1/2017,12/31/2017)")</f>
        <v>12.5459317585302</v>
      </c>
      <c r="K17" s="1" cm="1">
        <f t="array" ref="K17">_xll.FDS(B17,"FF_TAX_RATE(ANN_R,1/1/2018,12/31/2018)")</f>
        <v>4.6620775969962498</v>
      </c>
      <c r="L17" s="1" cm="1">
        <f t="array" ref="L17">_xll.FDS(B17,"FF_TAX_RATE(ANN_R,1/1/2019,12/31/2019)")</f>
        <v>-6.28850102669404</v>
      </c>
      <c r="M17" s="1" cm="1">
        <f t="array" ref="M17">_xll.FDS(B17,"FF_TAX_RATE(ANN_R,1/1/2020,12/31/2020)")</f>
        <v>5.8585858585858599</v>
      </c>
      <c r="N17" s="1" cm="1">
        <f t="array" ref="N17">_xll.FDS(B17,"FF_TAX_CF(ANN_R,1/1/2016,12/31/2016)")</f>
        <v>14</v>
      </c>
      <c r="O17" s="1" cm="1">
        <f t="array" ref="O17">_xll.FDS(B17,"FF_TAX_CF(ANN_R,1/1/2017,12/31/2017)")</f>
        <v>14</v>
      </c>
      <c r="P17" s="1" cm="1">
        <f t="array" ref="P17">_xll.FDS(B17,"FF_TAX_CF(ANN_R,1/1/2018,12/31/2018)")</f>
        <v>22</v>
      </c>
      <c r="Q17" s="1" cm="1">
        <f t="array" ref="Q17">_xll.FDS(B17,"FF_TAX_CF(ANN_R,1/1/2019,12/31/2019)")</f>
        <v>61</v>
      </c>
      <c r="R17" s="1" cm="1">
        <f t="array" ref="R17">_xll.FDS(B17,"FF_TAX_CF(ANN_R,1/1/2020,12/31/2020)")</f>
        <v>176</v>
      </c>
      <c r="S17" s="1" cm="1">
        <f t="array" ref="S17">_xll.FDS(B17,"FF_PTX_INC(ANN_R,1/1/2016,12/31/2016)")</f>
        <v>743</v>
      </c>
      <c r="T17" s="1" cm="1">
        <f t="array" ref="T17">_xll.FDS(B17,"FF_PTX_INC(ANN_R,1/1/2017,12/31/2017)")</f>
        <v>1905</v>
      </c>
      <c r="U17" s="1" cm="1">
        <f t="array" ref="U17">_xll.FDS(B17,"FF_PTX_INC(ANN_R,1/1/2018,12/31/2018)")</f>
        <v>3196</v>
      </c>
      <c r="V17" s="1" cm="1">
        <f t="array" ref="V17">_xll.FDS(B17,"FF_PTX_INC(ANN_R,1/1/2019,12/31/2019)")</f>
        <v>3896</v>
      </c>
      <c r="W17" s="1" cm="1">
        <f t="array" ref="W17">_xll.FDS(B17,"FF_PTX_INC(ANN_R,1/1/2020,12/31/2020)")</f>
        <v>2970</v>
      </c>
      <c r="X17" s="2" t="e" cm="1">
        <f t="array" ref="X17">_xll.FDS(B17,"SUS_RR_RISK_SCORE(NOW,NOW,,""ESG"")")</f>
        <v>#N/A</v>
      </c>
      <c r="Y17" s="2" t="e" cm="1">
        <f t="array" ref="Y17">_xll.FDS(B17,"SUS_EC_RISK_SCORE(NOW,NOW,,""SOC"")")</f>
        <v>#N/A</v>
      </c>
      <c r="Z17" s="2" t="e" cm="1">
        <f t="array" ref="Z17">_xll.FDS(B17,"SUS_EC_RISK_SCORE(NOW,NOW,,""GOV"")")</f>
        <v>#N/A</v>
      </c>
      <c r="AA17" s="2" t="e" cm="1">
        <f t="array" ref="AA17">_xll.FDS(B17,"SUS_CARB_TOT_EMISS(NOW,NOW)")</f>
        <v>#N/A</v>
      </c>
      <c r="AB17" s="1" cm="1">
        <f t="array" ref="AB17">_xll.FDS(B17,"FESG_RATING(NOW,NOW,,""ABS"")")</f>
        <v>3.5</v>
      </c>
      <c r="AC17" s="1" t="str" cm="1">
        <f t="array" ref="AC17">_xll.FDS(B17,"FESG_DATE(NOW,NOW,,""DATE"")")</f>
        <v>06/21/2021</v>
      </c>
    </row>
    <row r="18" spans="1:29" x14ac:dyDescent="0.3">
      <c r="A18">
        <v>17</v>
      </c>
      <c r="B18" s="1" t="s">
        <v>42</v>
      </c>
      <c r="C18" s="1" t="s">
        <v>43</v>
      </c>
      <c r="D18" s="1" t="s">
        <v>8</v>
      </c>
      <c r="E18" s="1" t="s">
        <v>9</v>
      </c>
      <c r="F18">
        <v>2796</v>
      </c>
      <c r="G18" t="str" cm="1">
        <f t="array" ref="G18">_xll.FDS(B18,"FG_FACTSET_SECTOR")</f>
        <v>Retail Trade</v>
      </c>
      <c r="H18" s="1" t="str" cm="1">
        <f t="array" ref="H18">_xll.FDS(B18,"FG_GICS_SECTOR")</f>
        <v>Consumer Discretionary</v>
      </c>
      <c r="I18" s="1" cm="1">
        <f t="array" ref="I18">_xll.FDS(B18,"FF_TAX_RATE(ANN_R,1/1/2016,12/31/2016)")</f>
        <v>36.4032301968968</v>
      </c>
      <c r="J18" s="1" cm="1">
        <f t="array" ref="J18">_xll.FDS(B18,"FF_TAX_RATE(ANN_R,1/1/2017,12/31/2017)")</f>
        <v>36.298134656953003</v>
      </c>
      <c r="K18" s="1" cm="1">
        <f t="array" ref="K18">_xll.FDS(B18,"FF_TAX_RATE(ANN_R,1/1/2018,12/31/2018)")</f>
        <v>36.998101912688</v>
      </c>
      <c r="L18" s="1" cm="1">
        <f t="array" ref="L18">_xll.FDS(B18,"FF_TAX_RATE(ANN_R,1/1/2019,12/31/2019)")</f>
        <v>23.598516075845001</v>
      </c>
      <c r="M18" s="1" cm="1">
        <f t="array" ref="M18">_xll.FDS(B18,"FF_TAX_RATE(ANN_R,1/1/2020,12/31/2020)")</f>
        <v>23.601766904519199</v>
      </c>
      <c r="N18" s="1" cm="1">
        <f t="array" ref="N18">_xll.FDS(B18,"FF_TAX_CF(ANN_R,1/1/2016,12/31/2016)")</f>
        <v>3853</v>
      </c>
      <c r="O18" s="1" cm="1">
        <f t="array" ref="O18">_xll.FDS(B18,"FF_TAX_CF(ANN_R,1/1/2017,12/31/2017)")</f>
        <v>4623</v>
      </c>
      <c r="P18" s="1" cm="1">
        <f t="array" ref="P18">_xll.FDS(B18,"FF_TAX_CF(ANN_R,1/1/2018,12/31/2018)")</f>
        <v>4732</v>
      </c>
      <c r="Q18" s="1" cm="1">
        <f t="array" ref="Q18">_xll.FDS(B18,"FF_TAX_CF(ANN_R,1/1/2019,12/31/2019)")</f>
        <v>3774</v>
      </c>
      <c r="R18" s="1" cm="1">
        <f t="array" ref="R18">_xll.FDS(B18,"FF_TAX_CF(ANN_R,1/1/2020,12/31/2020)")</f>
        <v>3220</v>
      </c>
      <c r="S18" s="1" cm="1">
        <f t="array" ref="S18">_xll.FDS(B18,"FF_PTX_INC(ANN_R,1/1/2016,12/31/2016)")</f>
        <v>11021</v>
      </c>
      <c r="T18" s="1" cm="1">
        <f t="array" ref="T18">_xll.FDS(B18,"FF_PTX_INC(ANN_R,1/1/2017,12/31/2017)")</f>
        <v>12491</v>
      </c>
      <c r="U18" s="1" cm="1">
        <f t="array" ref="U18">_xll.FDS(B18,"FF_PTX_INC(ANN_R,1/1/2018,12/31/2018)")</f>
        <v>13698</v>
      </c>
      <c r="V18" s="1" cm="1">
        <f t="array" ref="V18">_xll.FDS(B18,"FF_PTX_INC(ANN_R,1/1/2019,12/31/2019)")</f>
        <v>14556</v>
      </c>
      <c r="W18" s="1" cm="1">
        <f t="array" ref="W18">_xll.FDS(B18,"FF_PTX_INC(ANN_R,1/1/2020,12/31/2020)")</f>
        <v>14715</v>
      </c>
      <c r="X18" s="2" cm="1">
        <f t="array" ref="X18">_xll.FDS(B18,"SUS_RR_RISK_SCORE(NOW,NOW,,""ESG"")")</f>
        <v>11.44758</v>
      </c>
      <c r="Y18" s="2" t="str" cm="1">
        <f t="array" ref="Y18">_xll.FDS(B18,"SUS_EC_RISK_SCORE(NOW,NOW,,""SOC"")")</f>
        <v>4.848010</v>
      </c>
      <c r="Z18" s="2" t="str" cm="1">
        <f t="array" ref="Z18">_xll.FDS(B18,"SUS_EC_RISK_SCORE(NOW,NOW,,""GOV"")")</f>
        <v>3.524400</v>
      </c>
      <c r="AA18" s="2" cm="1">
        <f t="array" ref="AA18">_xll.FDS(B18,"SUS_CARB_TOT_EMISS(NOW,NOW)")</f>
        <v>1946000</v>
      </c>
      <c r="AB18" s="1" cm="1">
        <f t="array" ref="AB18">_xll.FDS(B18,"FESG_RATING(NOW,NOW,,""ABS"")")</f>
        <v>3.1</v>
      </c>
      <c r="AC18" s="1" t="str" cm="1">
        <f t="array" ref="AC18">_xll.FDS(B18,"FESG_DATE(NOW,NOW,,""DATE"")")</f>
        <v>06/21/2021</v>
      </c>
    </row>
    <row r="19" spans="1:29" x14ac:dyDescent="0.3">
      <c r="A19">
        <v>18</v>
      </c>
      <c r="B19" s="1" t="s">
        <v>44</v>
      </c>
      <c r="C19" s="1" t="s">
        <v>45</v>
      </c>
      <c r="D19" s="1" t="s">
        <v>46</v>
      </c>
      <c r="E19" s="1" t="s">
        <v>9</v>
      </c>
      <c r="F19">
        <v>2744</v>
      </c>
      <c r="G19" t="str" cm="1">
        <f t="array" ref="G19">_xll.FDS(B19,"FG_FACTSET_SECTOR")</f>
        <v>Consumer Non-Durables</v>
      </c>
      <c r="H19" s="1" t="e" cm="1">
        <f t="array" ref="H19">_xll.FDS(B19,"FG_GICS_SECTOR")</f>
        <v>#N/A</v>
      </c>
      <c r="I19" s="1" cm="1">
        <f t="array" ref="I19">_xll.FDS(B19,"FF_TAX_RATE(ANN_R,1/1/2016,12/31/2016)")</f>
        <v>35.230720102187497</v>
      </c>
      <c r="J19" s="1" cm="1">
        <f t="array" ref="J19">_xll.FDS(B19,"FF_TAX_RATE(ANN_R,1/1/2017,12/31/2017)")</f>
        <v>29.312896405919702</v>
      </c>
      <c r="K19" s="1" cm="1">
        <f t="array" ref="K19">_xll.FDS(B19,"FF_TAX_RATE(ANN_R,1/1/2018,12/31/2018)")</f>
        <v>26.472173042875799</v>
      </c>
      <c r="L19" s="1" cm="1">
        <f t="array" ref="L19">_xll.FDS(B19,"FF_TAX_RATE(ANN_R,1/1/2019,12/31/2019)")</f>
        <v>20.973310317354901</v>
      </c>
      <c r="M19" s="1" cm="1">
        <f t="array" ref="M19">_xll.FDS(B19,"FF_TAX_RATE(ANN_R,1/1/2020,12/31/2020)")</f>
        <v>24.170377819278801</v>
      </c>
      <c r="N19" s="1" cm="1">
        <f t="array" ref="N19">_xll.FDS(B19,"FF_TAX_CF(ANN_R,1/1/2016,12/31/2016)")</f>
        <v>3435</v>
      </c>
      <c r="O19" s="1" cm="1">
        <f t="array" ref="O19">_xll.FDS(B19,"FF_TAX_CF(ANN_R,1/1/2017,12/31/2017)")</f>
        <v>3628</v>
      </c>
      <c r="P19" s="1" cm="1">
        <f t="array" ref="P19">_xll.FDS(B19,"FF_TAX_CF(ANN_R,1/1/2018,12/31/2018)")</f>
        <v>3623</v>
      </c>
      <c r="Q19" s="1" cm="1">
        <f t="array" ref="Q19">_xll.FDS(B19,"FF_TAX_CF(ANN_R,1/1/2019,12/31/2019)")</f>
        <v>2854</v>
      </c>
      <c r="R19" s="1" cm="1">
        <f t="array" ref="R19">_xll.FDS(B19,"FF_TAX_CF(ANN_R,1/1/2020,12/31/2020)")</f>
        <v>2645</v>
      </c>
      <c r="S19" s="1" cm="1">
        <f t="array" ref="S19">_xll.FDS(B19,"FF_PTX_INC(ANN_R,1/1/2016,12/31/2016)")</f>
        <v>12526</v>
      </c>
      <c r="T19" s="1" cm="1">
        <f t="array" ref="T19">_xll.FDS(B19,"FF_PTX_INC(ANN_R,1/1/2017,12/31/2017)")</f>
        <v>9460</v>
      </c>
      <c r="U19" s="1" cm="1">
        <f t="array" ref="U19">_xll.FDS(B19,"FF_PTX_INC(ANN_R,1/1/2018,12/31/2018)")</f>
        <v>12991</v>
      </c>
      <c r="V19" s="1" cm="1">
        <f t="array" ref="V19">_xll.FDS(B19,"FF_PTX_INC(ANN_R,1/1/2019,12/31/2019)")</f>
        <v>15062</v>
      </c>
      <c r="W19" s="1" cm="1">
        <f t="array" ref="W19">_xll.FDS(B19,"FF_PTX_INC(ANN_R,1/1/2020,12/31/2020)")</f>
        <v>13922</v>
      </c>
      <c r="X19" s="2" cm="1">
        <f t="array" ref="X19">_xll.FDS(B19,"SUS_RR_RISK_SCORE(NOW,NOW,,""ESG"")")</f>
        <v>24.199040624999999</v>
      </c>
      <c r="Y19" s="2" t="str" cm="1">
        <f t="array" ref="Y19">_xll.FDS(B19,"SUS_EC_RISK_SCORE(NOW,NOW,,""SOC"")")</f>
        <v>10.756128</v>
      </c>
      <c r="Z19" s="2" t="str" cm="1">
        <f t="array" ref="Z19">_xll.FDS(B19,"SUS_EC_RISK_SCORE(NOW,NOW,,""GOV"")")</f>
        <v>4.948013</v>
      </c>
      <c r="AA19" s="2" cm="1">
        <f t="array" ref="AA19">_xll.FDS(B19,"SUS_CARB_TOT_EMISS(NOW,NOW)")</f>
        <v>6599611</v>
      </c>
      <c r="AB19" s="1" cm="1">
        <f t="array" ref="AB19">_xll.FDS(B19,"FESG_RATING(NOW,NOW,,""ABS"")")</f>
        <v>4.8</v>
      </c>
      <c r="AC19" s="1" t="str" cm="1">
        <f t="array" ref="AC19">_xll.FDS(B19,"FESG_DATE(NOW,NOW,,""DATE"")")</f>
        <v>06/21/2021</v>
      </c>
    </row>
    <row r="20" spans="1:29" x14ac:dyDescent="0.3">
      <c r="A20">
        <v>19</v>
      </c>
      <c r="B20" s="1" t="s">
        <v>47</v>
      </c>
      <c r="C20" s="1" t="s">
        <v>48</v>
      </c>
      <c r="D20" s="1" t="s">
        <v>8</v>
      </c>
      <c r="E20" s="1" t="s">
        <v>9</v>
      </c>
      <c r="F20">
        <v>2659</v>
      </c>
      <c r="G20" t="str" cm="1">
        <f t="array" ref="G20">_xll.FDS(B20,"FG_FACTSET_SECTOR")</f>
        <v>Finance</v>
      </c>
      <c r="H20" s="1" t="str" cm="1">
        <f t="array" ref="H20">_xll.FDS(B20,"FG_GICS_SECTOR")</f>
        <v>Information Technology</v>
      </c>
      <c r="I20" s="1" cm="1">
        <f t="array" ref="I20">_xll.FDS(B20,"FF_TAX_RATE(ANN_R,1/1/2016,12/31/2016)")</f>
        <v>28.1083953241233</v>
      </c>
      <c r="J20" s="1" cm="1">
        <f t="array" ref="J20">_xll.FDS(B20,"FF_TAX_RATE(ANN_R,1/1/2017,12/31/2017)")</f>
        <v>39.972401103955796</v>
      </c>
      <c r="K20" s="1" cm="1">
        <f t="array" ref="K20">_xll.FDS(B20,"FF_TAX_RATE(ANN_R,1/1/2018,12/31/2018)")</f>
        <v>18.670183231538001</v>
      </c>
      <c r="L20" s="1" cm="1">
        <f t="array" ref="L20">_xll.FDS(B20,"FF_TAX_RATE(ANN_R,1/1/2019,12/31/2019)")</f>
        <v>16.5758914808344</v>
      </c>
      <c r="M20" s="1" cm="1">
        <f t="array" ref="M20">_xll.FDS(B20,"FF_TAX_RATE(ANN_R,1/1/2020,12/31/2020)")</f>
        <v>17.384020618556701</v>
      </c>
      <c r="N20" s="1" cm="1">
        <f t="array" ref="N20">_xll.FDS(B20,"FF_TAX_CF(ANN_R,1/1/2016,12/31/2016)")</f>
        <v>1579</v>
      </c>
      <c r="O20" s="1" cm="1">
        <f t="array" ref="O20">_xll.FDS(B20,"FF_TAX_CF(ANN_R,1/1/2017,12/31/2017)")</f>
        <v>1893</v>
      </c>
      <c r="P20" s="1" cm="1">
        <f t="array" ref="P20">_xll.FDS(B20,"FF_TAX_CF(ANN_R,1/1/2018,12/31/2018)")</f>
        <v>1790</v>
      </c>
      <c r="Q20" s="1" cm="1">
        <f t="array" ref="Q20">_xll.FDS(B20,"FF_TAX_CF(ANN_R,1/1/2019,12/31/2019)")</f>
        <v>1644</v>
      </c>
      <c r="R20" s="1" cm="1">
        <f t="array" ref="R20">_xll.FDS(B20,"FF_TAX_CF(ANN_R,1/1/2020,12/31/2020)")</f>
        <v>1349</v>
      </c>
      <c r="S20" s="1" cm="1">
        <f t="array" ref="S20">_xll.FDS(B20,"FF_PTX_INC(ANN_R,1/1/2016,12/31/2016)")</f>
        <v>5646</v>
      </c>
      <c r="T20" s="1" cm="1">
        <f t="array" ref="T20">_xll.FDS(B20,"FF_PTX_INC(ANN_R,1/1/2017,12/31/2017)")</f>
        <v>6522</v>
      </c>
      <c r="U20" s="1" cm="1">
        <f t="array" ref="U20">_xll.FDS(B20,"FF_PTX_INC(ANN_R,1/1/2018,12/31/2018)")</f>
        <v>7204</v>
      </c>
      <c r="V20" s="1" cm="1">
        <f t="array" ref="V20">_xll.FDS(B20,"FF_PTX_INC(ANN_R,1/1/2019,12/31/2019)")</f>
        <v>9731</v>
      </c>
      <c r="W20" s="1" cm="1">
        <f t="array" ref="W20">_xll.FDS(B20,"FF_PTX_INC(ANN_R,1/1/2020,12/31/2020)")</f>
        <v>7760</v>
      </c>
      <c r="X20" s="2" t="e" cm="1">
        <f t="array" ref="X20">_xll.FDS(B20,"SUS_RR_RISK_SCORE(NOW,NOW,,""ESG"")")</f>
        <v>#N/A</v>
      </c>
      <c r="Y20" s="2" t="e" cm="1">
        <f t="array" ref="Y20">_xll.FDS(B20,"SUS_EC_RISK_SCORE(NOW,NOW,,""SOC"")")</f>
        <v>#N/A</v>
      </c>
      <c r="Z20" s="2" t="e" cm="1">
        <f t="array" ref="Z20">_xll.FDS(B20,"SUS_EC_RISK_SCORE(NOW,NOW,,""GOV"")")</f>
        <v>#N/A</v>
      </c>
      <c r="AA20" s="2" t="e" cm="1">
        <f t="array" ref="AA20">_xll.FDS(B20,"SUS_CARB_TOT_EMISS(NOW,NOW)")</f>
        <v>#N/A</v>
      </c>
      <c r="AB20" s="1" cm="1">
        <f t="array" ref="AB20">_xll.FDS(B20,"FESG_RATING(NOW,NOW,,""ABS"")")</f>
        <v>3.7</v>
      </c>
      <c r="AC20" s="1" t="str" cm="1">
        <f t="array" ref="AC20">_xll.FDS(B20,"FESG_DATE(NOW,NOW,,""DATE"")")</f>
        <v>06/21/2021</v>
      </c>
    </row>
    <row r="21" spans="1:29" x14ac:dyDescent="0.3">
      <c r="A21">
        <v>20</v>
      </c>
      <c r="B21" s="1" t="s">
        <v>49</v>
      </c>
      <c r="C21" s="1" t="s">
        <v>50</v>
      </c>
      <c r="D21" s="1" t="s">
        <v>8</v>
      </c>
      <c r="E21" s="1" t="s">
        <v>9</v>
      </c>
      <c r="F21">
        <v>2515</v>
      </c>
      <c r="G21" t="str" cm="1">
        <f t="array" ref="G21">_xll.FDS(B21,"FG_FACTSET_SECTOR")</f>
        <v>Finance</v>
      </c>
      <c r="H21" s="1" t="str" cm="1">
        <f t="array" ref="H21">_xll.FDS(B21,"FG_GICS_SECTOR")</f>
        <v>Financials</v>
      </c>
      <c r="I21" s="1" cm="1">
        <f t="array" ref="I21">_xll.FDS(B21,"FF_TAX_RATE(ANN_R,1/1/2016,12/31/2016)")</f>
        <v>28.771831661404399</v>
      </c>
      <c r="J21" s="1" cm="1">
        <f t="array" ref="J21">_xll.FDS(B21,"FF_TAX_RATE(ANN_R,1/1/2017,12/31/2017)")</f>
        <v>37.589429363639503</v>
      </c>
      <c r="K21" s="1" cm="1">
        <f t="array" ref="K21">_xll.FDS(B21,"FF_TAX_RATE(ANN_R,1/1/2018,12/31/2018)")</f>
        <v>18.6126532500578</v>
      </c>
      <c r="L21" s="1" cm="1">
        <f t="array" ref="L21">_xll.FDS(B21,"FF_TAX_RATE(ANN_R,1/1/2019,12/31/2019)")</f>
        <v>16.254503266776599</v>
      </c>
      <c r="M21" s="1" cm="1">
        <f t="array" ref="M21">_xll.FDS(B21,"FF_TAX_RATE(ANN_R,1/1/2020,12/31/2020)")</f>
        <v>5.7962621742563796</v>
      </c>
      <c r="N21" s="1" cm="1">
        <f t="array" ref="N21">_xll.FDS(B21,"FF_TAX_CF(ANN_R,1/1/2016,12/31/2016)")</f>
        <v>2223</v>
      </c>
      <c r="O21" s="1" cm="1">
        <f t="array" ref="O21">_xll.FDS(B21,"FF_TAX_CF(ANN_R,1/1/2017,12/31/2017)")</f>
        <v>3235</v>
      </c>
      <c r="P21" s="1" cm="1">
        <f t="array" ref="P21">_xll.FDS(B21,"FF_TAX_CF(ANN_R,1/1/2018,12/31/2018)")</f>
        <v>2470</v>
      </c>
      <c r="Q21" s="1" cm="1">
        <f t="array" ref="Q21">_xll.FDS(B21,"FF_TAX_CF(ANN_R,1/1/2019,12/31/2019)")</f>
        <v>4359</v>
      </c>
      <c r="R21" s="1" cm="1">
        <f t="array" ref="R21">_xll.FDS(B21,"FF_TAX_CF(ANN_R,1/1/2020,12/31/2020)")</f>
        <v>2894</v>
      </c>
      <c r="S21" s="1" cm="1">
        <f t="array" ref="S21">_xll.FDS(B21,"FF_PTX_INC(ANN_R,1/1/2016,12/31/2016)")</f>
        <v>25021</v>
      </c>
      <c r="T21" s="1" cm="1">
        <f t="array" ref="T21">_xll.FDS(B21,"FF_PTX_INC(ANN_R,1/1/2017,12/31/2017)")</f>
        <v>29213</v>
      </c>
      <c r="U21" s="1" cm="1">
        <f t="array" ref="U21">_xll.FDS(B21,"FF_PTX_INC(ANN_R,1/1/2018,12/31/2018)")</f>
        <v>34584</v>
      </c>
      <c r="V21" s="1" cm="1">
        <f t="array" ref="V21">_xll.FDS(B21,"FF_PTX_INC(ANN_R,1/1/2019,12/31/2019)")</f>
        <v>32754</v>
      </c>
      <c r="W21" s="1" cm="1">
        <f t="array" ref="W21">_xll.FDS(B21,"FF_PTX_INC(ANN_R,1/1/2020,12/31/2020)")</f>
        <v>18995</v>
      </c>
      <c r="X21" s="2" cm="1">
        <f t="array" ref="X21">_xll.FDS(B21,"SUS_RR_RISK_SCORE(NOW,NOW,,""ESG"")")</f>
        <v>27.008187499999998</v>
      </c>
      <c r="Y21" s="2" t="str" cm="1">
        <f t="array" ref="Y21">_xll.FDS(B21,"SUS_EC_RISK_SCORE(NOW,NOW,,""SOC"")")</f>
        <v>13.930931</v>
      </c>
      <c r="Z21" s="2" t="str" cm="1">
        <f t="array" ref="Z21">_xll.FDS(B21,"SUS_EC_RISK_SCORE(NOW,NOW,,""GOV"")")</f>
        <v>11.455681</v>
      </c>
      <c r="AA21" s="2" cm="1">
        <f t="array" ref="AA21">_xll.FDS(B21,"SUS_CARB_TOT_EMISS(NOW,NOW)")</f>
        <v>791410</v>
      </c>
      <c r="AB21" s="1" cm="1">
        <f t="array" ref="AB21">_xll.FDS(B21,"FESG_RATING(NOW,NOW,,""ABS"")")</f>
        <v>3.3</v>
      </c>
      <c r="AC21" s="1" t="str" cm="1">
        <f t="array" ref="AC21">_xll.FDS(B21,"FESG_DATE(NOW,NOW,,""DATE"")")</f>
        <v>06/21/2021</v>
      </c>
    </row>
    <row r="22" spans="1:29" x14ac:dyDescent="0.3">
      <c r="A22">
        <v>21</v>
      </c>
      <c r="B22" s="1" t="s">
        <v>51</v>
      </c>
      <c r="C22" s="1" t="s">
        <v>52</v>
      </c>
      <c r="D22" s="1" t="s">
        <v>8</v>
      </c>
      <c r="E22" s="1" t="s">
        <v>9</v>
      </c>
      <c r="F22">
        <v>2421</v>
      </c>
      <c r="G22" t="str" cm="1">
        <f t="array" ref="G22">_xll.FDS(B22,"FG_FACTSET_SECTOR")</f>
        <v>Technology Services</v>
      </c>
      <c r="H22" s="1" t="str" cm="1">
        <f t="array" ref="H22">_xll.FDS(B22,"FG_GICS_SECTOR")</f>
        <v>Information Technology</v>
      </c>
      <c r="I22" s="1" cm="1">
        <f t="array" ref="I22">_xll.FDS(B22,"FF_TAX_RATE(ANN_R,1/1/2016,12/31/2016)")</f>
        <v>14.1017780502759</v>
      </c>
      <c r="J22" s="1" cm="1">
        <f t="array" ref="J22">_xll.FDS(B22,"FF_TAX_RATE(ANN_R,1/1/2017,12/31/2017)")</f>
        <v>18.409090909090899</v>
      </c>
      <c r="K22" s="1" cm="1">
        <f t="array" ref="K22">_xll.FDS(B22,"FF_TAX_RATE(ANN_R,1/1/2018,12/31/2018)")</f>
        <v>13.425925925925901</v>
      </c>
      <c r="L22" s="1" cm="1">
        <f t="array" ref="L22">_xll.FDS(B22,"FF_TAX_RATE(ANN_R,1/1/2019,12/31/2019)")</f>
        <v>17.978652434956601</v>
      </c>
      <c r="M22" s="1" cm="1">
        <f t="array" ref="M22">_xll.FDS(B22,"FF_TAX_RATE(ANN_R,1/1/2020,12/31/2020)")</f>
        <v>17.038499506416599</v>
      </c>
      <c r="N22" s="1" cm="1">
        <f t="array" ref="N22">_xll.FDS(B22,"FF_TAX_CF(ANN_R,1/1/2016,12/31/2016)")</f>
        <v>48</v>
      </c>
      <c r="O22" s="1" cm="1">
        <f t="array" ref="O22">_xll.FDS(B22,"FF_TAX_CF(ANN_R,1/1/2017,12/31/2017)")</f>
        <v>117</v>
      </c>
      <c r="P22" s="1" cm="1">
        <f t="array" ref="P22">_xll.FDS(B22,"FF_TAX_CF(ANN_R,1/1/2018,12/31/2018)")</f>
        <v>328</v>
      </c>
      <c r="Q22" s="1" cm="1">
        <f t="array" ref="Q22">_xll.FDS(B22,"FF_TAX_CF(ANN_R,1/1/2019,12/31/2019)")</f>
        <v>665</v>
      </c>
      <c r="R22" s="1" cm="1">
        <f t="array" ref="R22">_xll.FDS(B22,"FF_TAX_CF(ANN_R,1/1/2020,12/31/2020)")</f>
        <v>565</v>
      </c>
      <c r="S22" s="1" cm="1">
        <f t="array" ref="S22">_xll.FDS(B22,"FF_PTX_INC(ANN_R,1/1/2016,12/31/2016)")</f>
        <v>1631</v>
      </c>
      <c r="T22" s="1" cm="1">
        <f t="array" ref="T22">_xll.FDS(B22,"FF_PTX_INC(ANN_R,1/1/2017,12/31/2017)")</f>
        <v>2200</v>
      </c>
      <c r="U22" s="1" cm="1">
        <f t="array" ref="U22">_xll.FDS(B22,"FF_PTX_INC(ANN_R,1/1/2018,12/31/2018)")</f>
        <v>2376</v>
      </c>
      <c r="V22" s="1" cm="1">
        <f t="array" ref="V22">_xll.FDS(B22,"FF_PTX_INC(ANN_R,1/1/2019,12/31/2019)")</f>
        <v>2998</v>
      </c>
      <c r="W22" s="1" cm="1">
        <f t="array" ref="W22">_xll.FDS(B22,"FF_PTX_INC(ANN_R,1/1/2020,12/31/2020)")</f>
        <v>5065</v>
      </c>
      <c r="X22" s="2" cm="1">
        <f t="array" ref="X22">_xll.FDS(B22,"SUS_RR_RISK_SCORE(NOW,NOW,,""ESG"")")</f>
        <v>15.9704</v>
      </c>
      <c r="Y22" s="2" t="str" cm="1">
        <f t="array" ref="Y22">_xll.FDS(B22,"SUS_EC_RISK_SCORE(NOW,NOW,,""SOC"")")</f>
        <v>9.386975</v>
      </c>
      <c r="Z22" s="2" t="str" cm="1">
        <f t="array" ref="Z22">_xll.FDS(B22,"SUS_EC_RISK_SCORE(NOW,NOW,,""GOV"")")</f>
        <v>5.839425</v>
      </c>
      <c r="AA22" s="2" cm="1">
        <f t="array" ref="AA22">_xll.FDS(B22,"SUS_CARB_TOT_EMISS(NOW,NOW)")</f>
        <v>56900</v>
      </c>
      <c r="AB22" s="1" cm="1">
        <f t="array" ref="AB22">_xll.FDS(B22,"FESG_RATING(NOW,NOW,,""ABS"")")</f>
        <v>3.4</v>
      </c>
      <c r="AC22" s="1" t="str" cm="1">
        <f t="array" ref="AC22">_xll.FDS(B22,"FESG_DATE(NOW,NOW,,""DATE"")")</f>
        <v>06/21/2021</v>
      </c>
    </row>
    <row r="23" spans="1:29" x14ac:dyDescent="0.3">
      <c r="A23">
        <v>22</v>
      </c>
      <c r="B23" s="1" t="s">
        <v>53</v>
      </c>
      <c r="C23" s="1" t="s">
        <v>54</v>
      </c>
      <c r="D23" s="1" t="s">
        <v>8</v>
      </c>
      <c r="E23" s="1" t="s">
        <v>9</v>
      </c>
      <c r="F23">
        <v>2212</v>
      </c>
      <c r="G23" t="str" cm="1">
        <f t="array" ref="G23">_xll.FDS(B23,"FG_FACTSET_SECTOR")</f>
        <v>Electronic Technology</v>
      </c>
      <c r="H23" s="1" t="str" cm="1">
        <f t="array" ref="H23">_xll.FDS(B23,"FG_GICS_SECTOR")</f>
        <v>Information Technology</v>
      </c>
      <c r="I23" s="1" cm="1">
        <f t="array" ref="I23">_xll.FDS(B23,"FF_TAX_RATE(ANN_R,1/1/2016,12/31/2016)")</f>
        <v>20.253555967841699</v>
      </c>
      <c r="J23" s="1" cm="1">
        <f t="array" ref="J23">_xll.FDS(B23,"FF_TAX_RATE(ANN_R,1/1/2017,12/31/2017)")</f>
        <v>52.825275157232703</v>
      </c>
      <c r="K23" s="1" cm="1">
        <f t="array" ref="K23">_xll.FDS(B23,"FF_TAX_RATE(ANN_R,1/1/2018,12/31/2018)")</f>
        <v>9.7096539005875506</v>
      </c>
      <c r="L23" s="1" cm="1">
        <f t="array" ref="L23">_xll.FDS(B23,"FF_TAX_RATE(ANN_R,1/1/2019,12/31/2019)")</f>
        <v>12.511430709119599</v>
      </c>
      <c r="M23" s="1" cm="1">
        <f t="array" ref="M23">_xll.FDS(B23,"FF_TAX_RATE(ANN_R,1/1/2020,12/31/2020)")</f>
        <v>16.664008294122301</v>
      </c>
      <c r="N23" s="1" cm="1">
        <f t="array" ref="N23">_xll.FDS(B23,"FF_TAX_CF(ANN_R,1/1/2016,12/31/2016)")</f>
        <v>877</v>
      </c>
      <c r="O23" s="1" cm="1">
        <f t="array" ref="O23">_xll.FDS(B23,"FF_TAX_CF(ANN_R,1/1/2017,12/31/2017)")</f>
        <v>3824</v>
      </c>
      <c r="P23" s="1" cm="1">
        <f t="array" ref="P23">_xll.FDS(B23,"FF_TAX_CF(ANN_R,1/1/2018,12/31/2018)")</f>
        <v>3813</v>
      </c>
      <c r="Q23" s="1" cm="1">
        <f t="array" ref="Q23">_xll.FDS(B23,"FF_TAX_CF(ANN_R,1/1/2019,12/31/2019)")</f>
        <v>2110</v>
      </c>
      <c r="R23" s="1" cm="1">
        <f t="array" ref="R23">_xll.FDS(B23,"FF_TAX_CF(ANN_R,1/1/2020,12/31/2020)")</f>
        <v>2436</v>
      </c>
      <c r="S23" s="1" cm="1">
        <f t="array" ref="S23">_xll.FDS(B23,"FF_PTX_INC(ANN_R,1/1/2016,12/31/2016)")</f>
        <v>12936</v>
      </c>
      <c r="T23" s="1" cm="1">
        <f t="array" ref="T23">_xll.FDS(B23,"FF_PTX_INC(ANN_R,1/1/2017,12/31/2017)")</f>
        <v>20352</v>
      </c>
      <c r="U23" s="1" cm="1">
        <f t="array" ref="U23">_xll.FDS(B23,"FF_PTX_INC(ANN_R,1/1/2018,12/31/2018)")</f>
        <v>23317</v>
      </c>
      <c r="V23" s="1" cm="1">
        <f t="array" ref="V23">_xll.FDS(B23,"FF_PTX_INC(ANN_R,1/1/2019,12/31/2019)")</f>
        <v>24058</v>
      </c>
      <c r="W23" s="1" cm="1">
        <f t="array" ref="W23">_xll.FDS(B23,"FF_PTX_INC(ANN_R,1/1/2020,12/31/2020)")</f>
        <v>25078</v>
      </c>
      <c r="X23" s="2" cm="1">
        <f t="array" ref="X23">_xll.FDS(B23,"SUS_RR_RISK_SCORE(NOW,NOW,,""ESG"")")</f>
        <v>16.957942812500001</v>
      </c>
      <c r="Y23" s="2" t="str" cm="1">
        <f t="array" ref="Y23">_xll.FDS(B23,"SUS_EC_RISK_SCORE(NOW,NOW,,""SOC"")")</f>
        <v>6.062133</v>
      </c>
      <c r="Z23" s="2" t="str" cm="1">
        <f t="array" ref="Z23">_xll.FDS(B23,"SUS_EC_RISK_SCORE(NOW,NOW,,""GOV"")")</f>
        <v>7.053000</v>
      </c>
      <c r="AA23" s="2" cm="1">
        <f t="array" ref="AA23">_xll.FDS(B23,"SUS_CARB_TOT_EMISS(NOW,NOW)")</f>
        <v>4834500</v>
      </c>
      <c r="AB23" s="1" cm="1">
        <f t="array" ref="AB23">_xll.FDS(B23,"FESG_RATING(NOW,NOW,,""ABS"")")</f>
        <v>4.4000000000000004</v>
      </c>
      <c r="AC23" s="1" t="str" cm="1">
        <f t="array" ref="AC23">_xll.FDS(B23,"FESG_DATE(NOW,NOW,,""DATE"")")</f>
        <v>06/21/2021</v>
      </c>
    </row>
    <row r="24" spans="1:29" x14ac:dyDescent="0.3">
      <c r="A24">
        <v>23</v>
      </c>
      <c r="B24" s="1" t="s">
        <v>55</v>
      </c>
      <c r="C24" s="1" t="s">
        <v>56</v>
      </c>
      <c r="D24" s="1" t="s">
        <v>57</v>
      </c>
      <c r="E24" s="1" t="s">
        <v>9</v>
      </c>
      <c r="F24">
        <v>2169</v>
      </c>
      <c r="G24" t="str" cm="1">
        <f t="array" ref="G24">_xll.FDS(B24,"FG_FACTSET_SECTOR")</f>
        <v>Producer Manufacturing</v>
      </c>
      <c r="H24" s="1" t="e" cm="1">
        <f t="array" ref="H24">_xll.FDS(B24,"FG_GICS_SECTOR")</f>
        <v>#N/A</v>
      </c>
      <c r="I24" s="1" cm="1">
        <f t="array" ref="I24">_xll.FDS(B24,"FF_TAX_RATE(ANN_R,1/1/2016,12/31/2016)")</f>
        <v>12.9766379839397</v>
      </c>
      <c r="J24" s="1" cm="1">
        <f t="array" ref="J24">_xll.FDS(B24,"FF_TAX_RATE(ANN_R,1/1/2017,12/31/2017)")</f>
        <v>12.806562316899599</v>
      </c>
      <c r="K24" s="1" cm="1">
        <f t="array" ref="K24">_xll.FDS(B24,"FF_TAX_RATE(ANN_R,1/1/2018,12/31/2018)")</f>
        <v>11.971399387129701</v>
      </c>
      <c r="L24" s="1" cm="1">
        <f t="array" ref="L24">_xll.FDS(B24,"FF_TAX_RATE(ANN_R,1/1/2019,12/31/2019)")</f>
        <v>6.9310868464820299</v>
      </c>
      <c r="M24" s="1" cm="1">
        <f t="array" ref="M24">_xll.FDS(B24,"FF_TAX_RATE(ANN_R,1/1/2020,12/31/2020)")</f>
        <v>13.7305183488523</v>
      </c>
      <c r="N24" s="1" cm="1">
        <f t="array" ref="N24">_xll.FDS(B24,"FF_TAX_CF(ANN_R,1/1/2016,12/31/2016)")</f>
        <v>115.85599999999999</v>
      </c>
      <c r="O24" s="1" cm="1">
        <f t="array" ref="O24">_xll.FDS(B24,"FF_TAX_CF(ANN_R,1/1/2017,12/31/2017)")</f>
        <v>475</v>
      </c>
      <c r="P24" s="1" cm="1">
        <f t="array" ref="P24">_xll.FDS(B24,"FF_TAX_CF(ANN_R,1/1/2018,12/31/2018)")</f>
        <v>554.4</v>
      </c>
      <c r="Q24" s="1" cm="1">
        <f t="array" ref="Q24">_xll.FDS(B24,"FF_TAX_CF(ANN_R,1/1/2019,12/31/2019)")</f>
        <v>678.7</v>
      </c>
      <c r="R24" s="1" cm="1">
        <f t="array" ref="R24">_xll.FDS(B24,"FF_TAX_CF(ANN_R,1/1/2020,12/31/2020)")</f>
        <v>650.20000000000005</v>
      </c>
      <c r="S24" s="1" cm="1">
        <f t="array" ref="S24">_xll.FDS(B24,"FF_PTX_INC(ANN_R,1/1/2016,12/31/2016)")</f>
        <v>1691.3779999999999</v>
      </c>
      <c r="T24" s="1" cm="1">
        <f t="array" ref="T24">_xll.FDS(B24,"FF_PTX_INC(ANN_R,1/1/2017,12/31/2017)")</f>
        <v>2389.4</v>
      </c>
      <c r="U24" s="1" cm="1">
        <f t="array" ref="U24">_xll.FDS(B24,"FF_PTX_INC(ANN_R,1/1/2018,12/31/2018)")</f>
        <v>2937</v>
      </c>
      <c r="V24" s="1" cm="1">
        <f t="array" ref="V24">_xll.FDS(B24,"FF_PTX_INC(ANN_R,1/1/2019,12/31/2019)")</f>
        <v>2765.8</v>
      </c>
      <c r="W24" s="1" cm="1">
        <f t="array" ref="W24">_xll.FDS(B24,"FF_PTX_INC(ANN_R,1/1/2020,12/31/2020)")</f>
        <v>4016.6</v>
      </c>
      <c r="X24" s="2" cm="1">
        <f t="array" ref="X24">_xll.FDS(B24,"SUS_RR_RISK_SCORE(NOW,NOW,,""ESG"")")</f>
        <v>11.849519062500001</v>
      </c>
      <c r="Y24" s="2" t="str" cm="1">
        <f t="array" ref="Y24">_xll.FDS(B24,"SUS_EC_RISK_SCORE(NOW,NOW,,""SOC"")")</f>
        <v>2.984025</v>
      </c>
      <c r="Z24" s="2" t="str" cm="1">
        <f t="array" ref="Z24">_xll.FDS(B24,"SUS_EC_RISK_SCORE(NOW,NOW,,""GOV"")")</f>
        <v>5.264102</v>
      </c>
      <c r="AA24" s="2" cm="1">
        <f t="array" ref="AA24">_xll.FDS(B24,"SUS_CARB_TOT_EMISS(NOW,NOW)")</f>
        <v>158300</v>
      </c>
      <c r="AB24" s="1" cm="1">
        <f t="array" ref="AB24">_xll.FDS(B24,"FESG_RATING(NOW,NOW,,""ABS"")")</f>
        <v>4.0999999999999996</v>
      </c>
      <c r="AC24" s="1" t="str" cm="1">
        <f t="array" ref="AC24">_xll.FDS(B24,"FESG_DATE(NOW,NOW,,""DATE"")")</f>
        <v>06/21/2021</v>
      </c>
    </row>
    <row r="25" spans="1:29" x14ac:dyDescent="0.3">
      <c r="A25">
        <v>24</v>
      </c>
      <c r="B25" s="1" t="s">
        <v>58</v>
      </c>
      <c r="C25" s="1" t="s">
        <v>59</v>
      </c>
      <c r="D25" s="1" t="s">
        <v>8</v>
      </c>
      <c r="E25" s="1" t="s">
        <v>9</v>
      </c>
      <c r="F25">
        <v>2102</v>
      </c>
      <c r="G25" t="str" cm="1">
        <f t="array" ref="G25">_xll.FDS(B25,"FG_FACTSET_SECTOR")</f>
        <v>Consumer Services</v>
      </c>
      <c r="H25" s="1" t="str" cm="1">
        <f t="array" ref="H25">_xll.FDS(B25,"FG_GICS_SECTOR")</f>
        <v>Communication Services</v>
      </c>
      <c r="I25" s="1" cm="1">
        <f t="array" ref="I25">_xll.FDS(B25,"FF_TAX_RATE(ANN_R,1/1/2016,12/31/2016)")</f>
        <v>36.981815648296497</v>
      </c>
      <c r="J25" s="1" cm="1">
        <f t="array" ref="J25">_xll.FDS(B25,"FF_TAX_RATE(ANN_R,1/1/2017,12/31/2017)")</f>
        <v>-49.299811111834799</v>
      </c>
      <c r="K25" s="1" cm="1">
        <f t="array" ref="K25">_xll.FDS(B25,"FF_TAX_RATE(ANN_R,1/1/2018,12/31/2018)")</f>
        <v>22.175567510825299</v>
      </c>
      <c r="L25" s="1" cm="1">
        <f t="array" ref="L25">_xll.FDS(B25,"FF_TAX_RATE(ANN_R,1/1/2019,12/31/2019)")</f>
        <v>21.610967286420301</v>
      </c>
      <c r="M25" s="1" cm="1">
        <f t="array" ref="M25">_xll.FDS(B25,"FF_TAX_RATE(ANN_R,1/1/2020,12/31/2020)")</f>
        <v>23.917525773195901</v>
      </c>
      <c r="N25" s="1" cm="1">
        <f t="array" ref="N25">_xll.FDS(B25,"FF_TAX_CF(ANN_R,1/1/2016,12/31/2016)")</f>
        <v>3693</v>
      </c>
      <c r="O25" s="1" cm="1">
        <f t="array" ref="O25">_xll.FDS(B25,"FF_TAX_CF(ANN_R,1/1/2017,12/31/2017)")</f>
        <v>4057</v>
      </c>
      <c r="P25" s="1" cm="1">
        <f t="array" ref="P25">_xll.FDS(B25,"FF_TAX_CF(ANN_R,1/1/2018,12/31/2018)")</f>
        <v>2355</v>
      </c>
      <c r="Q25" s="1" cm="1">
        <f t="array" ref="Q25">_xll.FDS(B25,"FF_TAX_CF(ANN_R,1/1/2019,12/31/2019)")</f>
        <v>3231</v>
      </c>
      <c r="R25" s="1" cm="1">
        <f t="array" ref="R25">_xll.FDS(B25,"FF_TAX_CF(ANN_R,1/1/2020,12/31/2020)")</f>
        <v>3183</v>
      </c>
      <c r="S25" s="1" cm="1">
        <f t="array" ref="S25">_xll.FDS(B25,"FF_PTX_INC(ANN_R,1/1/2016,12/31/2016)")</f>
        <v>14353</v>
      </c>
      <c r="T25" s="1" cm="1">
        <f t="array" ref="T25">_xll.FDS(B25,"FF_PTX_INC(ANN_R,1/1/2017,12/31/2017)")</f>
        <v>15353</v>
      </c>
      <c r="U25" s="1" cm="1">
        <f t="array" ref="U25">_xll.FDS(B25,"FF_PTX_INC(ANN_R,1/1/2018,12/31/2018)")</f>
        <v>15242</v>
      </c>
      <c r="V25" s="1" cm="1">
        <f t="array" ref="V25">_xll.FDS(B25,"FF_PTX_INC(ANN_R,1/1/2019,12/31/2019)")</f>
        <v>16996</v>
      </c>
      <c r="W25" s="1" cm="1">
        <f t="array" ref="W25">_xll.FDS(B25,"FF_PTX_INC(ANN_R,1/1/2020,12/31/2020)")</f>
        <v>14065</v>
      </c>
      <c r="X25" s="2" cm="1">
        <f t="array" ref="X25">_xll.FDS(B25,"SUS_RR_RISK_SCORE(NOW,NOW,,""ESG"")")</f>
        <v>24.5923175</v>
      </c>
      <c r="Y25" s="2" t="str" cm="1">
        <f t="array" ref="Y25">_xll.FDS(B25,"SUS_EC_RISK_SCORE(NOW,NOW,,""SOC"")")</f>
        <v>12.108139</v>
      </c>
      <c r="Z25" s="2" t="str" cm="1">
        <f t="array" ref="Z25">_xll.FDS(B25,"SUS_EC_RISK_SCORE(NOW,NOW,,""GOV"")")</f>
        <v>7.918500</v>
      </c>
      <c r="AA25" s="2" cm="1">
        <f t="array" ref="AA25">_xll.FDS(B25,"SUS_CARB_TOT_EMISS(NOW,NOW)")</f>
        <v>1546027.7</v>
      </c>
      <c r="AB25" s="1" cm="1">
        <f t="array" ref="AB25">_xll.FDS(B25,"FESG_RATING(NOW,NOW,,""ABS"")")</f>
        <v>2.2000000000000002</v>
      </c>
      <c r="AC25" s="1" t="str" cm="1">
        <f t="array" ref="AC25">_xll.FDS(B25,"FESG_DATE(NOW,NOW,,""DATE"")")</f>
        <v>06/21/2021</v>
      </c>
    </row>
    <row r="26" spans="1:29" x14ac:dyDescent="0.3">
      <c r="A26">
        <v>25</v>
      </c>
      <c r="B26" s="1" t="s">
        <v>60</v>
      </c>
      <c r="C26" s="1" t="s">
        <v>61</v>
      </c>
      <c r="D26" s="1" t="s">
        <v>8</v>
      </c>
      <c r="E26" s="1" t="s">
        <v>9</v>
      </c>
      <c r="F26">
        <v>2047</v>
      </c>
      <c r="G26" t="str" cm="1">
        <f t="array" ref="G26">_xll.FDS(B26,"FG_FACTSET_SECTOR")</f>
        <v>Communications</v>
      </c>
      <c r="H26" s="1" t="str" cm="1">
        <f t="array" ref="H26">_xll.FDS(B26,"FG_GICS_SECTOR")</f>
        <v>Communication Services</v>
      </c>
      <c r="I26" s="1" cm="1">
        <f t="array" ref="I26">_xll.FDS(B26,"FF_TAX_RATE(ANN_R,1/1/2016,12/31/2016)")</f>
        <v>35.156771180787203</v>
      </c>
      <c r="J26" s="1" cm="1">
        <f t="array" ref="J26">_xll.FDS(B26,"FF_TAX_RATE(ANN_R,1/1/2017,12/31/2017)")</f>
        <v>-48.344177915897802</v>
      </c>
      <c r="K26" s="1" cm="1">
        <f t="array" ref="K26">_xll.FDS(B26,"FF_TAX_RATE(ANN_R,1/1/2018,12/31/2018)")</f>
        <v>18.264281710237999</v>
      </c>
      <c r="L26" s="1" cm="1">
        <f t="array" ref="L26">_xll.FDS(B26,"FF_TAX_RATE(ANN_R,1/1/2019,12/31/2019)")</f>
        <v>12.9547354066775</v>
      </c>
      <c r="M26" s="1" cm="1">
        <f t="array" ref="M26">_xll.FDS(B26,"FF_TAX_RATE(ANN_R,1/1/2020,12/31/2020)")</f>
        <v>23.444736512704999</v>
      </c>
      <c r="N26" s="1" cm="1">
        <f t="array" ref="N26">_xll.FDS(B26,"FF_TAX_CF(ANN_R,1/1/2016,12/31/2016)")</f>
        <v>9577</v>
      </c>
      <c r="O26" s="1" cm="1">
        <f t="array" ref="O26">_xll.FDS(B26,"FF_TAX_CF(ANN_R,1/1/2017,12/31/2017)")</f>
        <v>4432</v>
      </c>
      <c r="P26" s="1" cm="1">
        <f t="array" ref="P26">_xll.FDS(B26,"FF_TAX_CF(ANN_R,1/1/2018,12/31/2018)")</f>
        <v>2213</v>
      </c>
      <c r="Q26" s="1" cm="1">
        <f t="array" ref="Q26">_xll.FDS(B26,"FF_TAX_CF(ANN_R,1/1/2019,12/31/2019)")</f>
        <v>3583</v>
      </c>
      <c r="R26" s="1" cm="1">
        <f t="array" ref="R26">_xll.FDS(B26,"FF_TAX_CF(ANN_R,1/1/2020,12/31/2020)")</f>
        <v>2725</v>
      </c>
      <c r="S26" s="1" cm="1">
        <f t="array" ref="S26">_xll.FDS(B26,"FF_PTX_INC(ANN_R,1/1/2016,12/31/2016)")</f>
        <v>20986</v>
      </c>
      <c r="T26" s="1" cm="1">
        <f t="array" ref="T26">_xll.FDS(B26,"FF_PTX_INC(ANN_R,1/1/2017,12/31/2017)")</f>
        <v>20594</v>
      </c>
      <c r="U26" s="1" cm="1">
        <f t="array" ref="U26">_xll.FDS(B26,"FF_PTX_INC(ANN_R,1/1/2018,12/31/2018)")</f>
        <v>19623</v>
      </c>
      <c r="V26" s="1" cm="1">
        <f t="array" ref="V26">_xll.FDS(B26,"FF_PTX_INC(ANN_R,1/1/2019,12/31/2019)")</f>
        <v>22733</v>
      </c>
      <c r="W26" s="1" cm="1">
        <f t="array" ref="W26">_xll.FDS(B26,"FF_PTX_INC(ANN_R,1/1/2020,12/31/2020)")</f>
        <v>23967</v>
      </c>
      <c r="X26" s="2" cm="1">
        <f t="array" ref="X26">_xll.FDS(B26,"SUS_RR_RISK_SCORE(NOW,NOW,,""ESG"")")</f>
        <v>17.911090625</v>
      </c>
      <c r="Y26" s="2" t="str" cm="1">
        <f t="array" ref="Y26">_xll.FDS(B26,"SUS_EC_RISK_SCORE(NOW,NOW,,""SOC"")")</f>
        <v>10.198194</v>
      </c>
      <c r="Z26" s="2" t="str" cm="1">
        <f t="array" ref="Z26">_xll.FDS(B26,"SUS_EC_RISK_SCORE(NOW,NOW,,""GOV"")")</f>
        <v>6.000647</v>
      </c>
      <c r="AA26" s="2" cm="1">
        <f t="array" ref="AA26">_xll.FDS(B26,"SUS_CARB_TOT_EMISS(NOW,NOW)")</f>
        <v>4365627</v>
      </c>
      <c r="AB26" s="1" cm="1">
        <f t="array" ref="AB26">_xll.FDS(B26,"FESG_RATING(NOW,NOW,,""ABS"")")</f>
        <v>3.3</v>
      </c>
      <c r="AC26" s="1" t="str" cm="1">
        <f t="array" ref="AC26">_xll.FDS(B26,"FESG_DATE(NOW,NOW,,""DATE"")")</f>
        <v>06/21/2021</v>
      </c>
    </row>
    <row r="27" spans="1:29" x14ac:dyDescent="0.3">
      <c r="A27">
        <v>26</v>
      </c>
      <c r="B27" s="1" t="s">
        <v>62</v>
      </c>
      <c r="C27" s="1" t="s">
        <v>63</v>
      </c>
      <c r="D27" s="1" t="s">
        <v>8</v>
      </c>
      <c r="E27" s="1" t="s">
        <v>9</v>
      </c>
      <c r="F27">
        <v>2009</v>
      </c>
      <c r="G27" t="str" cm="1">
        <f t="array" ref="G27">_xll.FDS(B27,"FG_FACTSET_SECTOR")</f>
        <v>Energy Minerals</v>
      </c>
      <c r="H27" s="1" t="str" cm="1">
        <f t="array" ref="H27">_xll.FDS(B27,"FG_GICS_SECTOR")</f>
        <v>Energy</v>
      </c>
      <c r="I27" s="1" cm="1">
        <f t="array" ref="I27">_xll.FDS(B27,"FF_TAX_RATE(ANN_R,1/1/2016,12/31/2016)")</f>
        <v>-5.0947421257372296</v>
      </c>
      <c r="J27" s="1" cm="1">
        <f t="array" ref="J27">_xll.FDS(B27,"FF_TAX_RATE(ANN_R,1/1/2017,12/31/2017)")</f>
        <v>-6.2868158937560201</v>
      </c>
      <c r="K27" s="1" cm="1">
        <f t="array" ref="K27">_xll.FDS(B27,"FF_TAX_RATE(ANN_R,1/1/2018,12/31/2018)")</f>
        <v>30.795076406164199</v>
      </c>
      <c r="L27" s="1" cm="1">
        <f t="array" ref="L27">_xll.FDS(B27,"FF_TAX_RATE(ANN_R,1/1/2019,12/31/2019)")</f>
        <v>26.336258476266501</v>
      </c>
      <c r="M27" s="1" t="e" cm="1">
        <f t="array" ref="M27">_xll.FDS(B27,"FF_TAX_RATE(ANN_R,1/1/2020,12/31/2020)")</f>
        <v>#N/A</v>
      </c>
      <c r="N27" s="1" cm="1">
        <f t="array" ref="N27">_xll.FDS(B27,"FF_TAX_CF(ANN_R,1/1/2016,12/31/2016)")</f>
        <v>4214</v>
      </c>
      <c r="O27" s="1" cm="1">
        <f t="array" ref="O27">_xll.FDS(B27,"FF_TAX_CF(ANN_R,1/1/2017,12/31/2017)")</f>
        <v>7510</v>
      </c>
      <c r="P27" s="1" cm="1">
        <f t="array" ref="P27">_xll.FDS(B27,"FF_TAX_CF(ANN_R,1/1/2018,12/31/2018)")</f>
        <v>9294</v>
      </c>
      <c r="Q27" s="1" cm="1">
        <f t="array" ref="Q27">_xll.FDS(B27,"FF_TAX_CF(ANN_R,1/1/2019,12/31/2019)")</f>
        <v>7018</v>
      </c>
      <c r="R27" s="1" cm="1">
        <f t="array" ref="R27">_xll.FDS(B27,"FF_TAX_CF(ANN_R,1/1/2020,12/31/2020)")</f>
        <v>2428</v>
      </c>
      <c r="S27" s="1" cm="1">
        <f t="array" ref="S27">_xll.FDS(B27,"FF_PTX_INC(ANN_R,1/1/2016,12/31/2016)")</f>
        <v>7969</v>
      </c>
      <c r="T27" s="1" cm="1">
        <f t="array" ref="T27">_xll.FDS(B27,"FF_PTX_INC(ANN_R,1/1/2017,12/31/2017)")</f>
        <v>18674</v>
      </c>
      <c r="U27" s="1" cm="1">
        <f t="array" ref="U27">_xll.FDS(B27,"FF_PTX_INC(ANN_R,1/1/2018,12/31/2018)")</f>
        <v>30953</v>
      </c>
      <c r="V27" s="1" cm="1">
        <f t="array" ref="V27">_xll.FDS(B27,"FF_PTX_INC(ANN_R,1/1/2019,12/31/2019)")</f>
        <v>20056</v>
      </c>
      <c r="W27" s="1" cm="1">
        <f t="array" ref="W27">_xll.FDS(B27,"FF_PTX_INC(ANN_R,1/1/2020,12/31/2020)")</f>
        <v>-28883</v>
      </c>
      <c r="X27" s="2" cm="1">
        <f t="array" ref="X27">_xll.FDS(B27,"SUS_RR_RISK_SCORE(NOW,NOW,,""ESG"")")</f>
        <v>35.768013125000003</v>
      </c>
      <c r="Y27" s="2" t="str" cm="1">
        <f t="array" ref="Y27">_xll.FDS(B27,"SUS_EC_RISK_SCORE(NOW,NOW,,""SOC"")")</f>
        <v>10.571476</v>
      </c>
      <c r="Z27" s="2" t="str" cm="1">
        <f t="array" ref="Z27">_xll.FDS(B27,"SUS_EC_RISK_SCORE(NOW,NOW,,""GOV"")")</f>
        <v>8.258703</v>
      </c>
      <c r="AA27" s="2" cm="1">
        <f t="array" ref="AA27">_xll.FDS(B27,"SUS_CARB_TOT_EMISS(NOW,NOW)")</f>
        <v>120000000</v>
      </c>
      <c r="AB27" s="1" cm="1">
        <f t="array" ref="AB27">_xll.FDS(B27,"FESG_RATING(NOW,NOW,,""ABS"")")</f>
        <v>3.1</v>
      </c>
      <c r="AC27" s="1" t="str" cm="1">
        <f t="array" ref="AC27">_xll.FDS(B27,"FESG_DATE(NOW,NOW,,""DATE"")")</f>
        <v>06/21/2021</v>
      </c>
    </row>
    <row r="28" spans="1:29" x14ac:dyDescent="0.3">
      <c r="A28">
        <v>27</v>
      </c>
      <c r="B28" s="1" t="s">
        <v>64</v>
      </c>
      <c r="C28" s="1" t="s">
        <v>65</v>
      </c>
      <c r="D28" s="1" t="s">
        <v>8</v>
      </c>
      <c r="E28" s="1" t="s">
        <v>9</v>
      </c>
      <c r="F28">
        <v>1966</v>
      </c>
      <c r="G28" t="str" cm="1">
        <f t="array" ref="G28">_xll.FDS(B28,"FG_FACTSET_SECTOR")</f>
        <v>Technology Services</v>
      </c>
      <c r="H28" s="1" t="str" cm="1">
        <f t="array" ref="H28">_xll.FDS(B28,"FG_GICS_SECTOR")</f>
        <v>Communication Services</v>
      </c>
      <c r="I28" s="1" cm="1">
        <f t="array" ref="I28">_xll.FDS(B28,"FF_TAX_RATE(ANN_R,1/1/2016,12/31/2016)")</f>
        <v>28.340505245540399</v>
      </c>
      <c r="J28" s="1" cm="1">
        <f t="array" ref="J28">_xll.FDS(B28,"FF_TAX_RATE(ANN_R,1/1/2017,12/31/2017)")</f>
        <v>-15.1668689382903</v>
      </c>
      <c r="K28" s="1" cm="1">
        <f t="array" ref="K28">_xll.FDS(B28,"FF_TAX_RATE(ANN_R,1/1/2018,12/31/2018)")</f>
        <v>1.2406458272521399</v>
      </c>
      <c r="L28" s="1" cm="1">
        <f t="array" ref="L28">_xll.FDS(B28,"FF_TAX_RATE(ANN_R,1/1/2019,12/31/2019)")</f>
        <v>9.4710534367876296</v>
      </c>
      <c r="M28" s="1" cm="1">
        <f t="array" ref="M28">_xll.FDS(B28,"FF_TAX_RATE(ANN_R,1/1/2020,12/31/2020)")</f>
        <v>13.688847324877701</v>
      </c>
      <c r="N28" s="1" cm="1">
        <f t="array" ref="N28">_xll.FDS(B28,"FF_TAX_CF(ANN_R,1/1/2016,12/31/2016)")</f>
        <v>26.806000000000001</v>
      </c>
      <c r="O28" s="1" cm="1">
        <f t="array" ref="O28">_xll.FDS(B28,"FF_TAX_CF(ANN_R,1/1/2017,12/31/2017)")</f>
        <v>113.59099999999999</v>
      </c>
      <c r="P28" s="1" cm="1">
        <f t="array" ref="P28">_xll.FDS(B28,"FF_TAX_CF(ANN_R,1/1/2018,12/31/2018)")</f>
        <v>131.06899999999999</v>
      </c>
      <c r="Q28" s="1" cm="1">
        <f t="array" ref="Q28">_xll.FDS(B28,"FF_TAX_CF(ANN_R,1/1/2019,12/31/2019)")</f>
        <v>400.65800000000002</v>
      </c>
      <c r="R28" s="1" cm="1">
        <f t="array" ref="R28">_xll.FDS(B28,"FF_TAX_CF(ANN_R,1/1/2020,12/31/2020)")</f>
        <v>291.58199999999999</v>
      </c>
      <c r="S28" s="1" cm="1">
        <f t="array" ref="S28">_xll.FDS(B28,"FF_PTX_INC(ANN_R,1/1/2016,12/31/2016)")</f>
        <v>260.50700000000001</v>
      </c>
      <c r="T28" s="1" cm="1">
        <f t="array" ref="T28">_xll.FDS(B28,"FF_PTX_INC(ANN_R,1/1/2017,12/31/2017)")</f>
        <v>485.32100000000003</v>
      </c>
      <c r="U28" s="1" cm="1">
        <f t="array" ref="U28">_xll.FDS(B28,"FF_PTX_INC(ANN_R,1/1/2018,12/31/2018)")</f>
        <v>1226.4580000000001</v>
      </c>
      <c r="V28" s="1" cm="1">
        <f t="array" ref="V28">_xll.FDS(B28,"FF_PTX_INC(ANN_R,1/1/2019,12/31/2019)")</f>
        <v>2062.2310000000002</v>
      </c>
      <c r="W28" s="1" cm="1">
        <f t="array" ref="W28">_xll.FDS(B28,"FF_PTX_INC(ANN_R,1/1/2020,12/31/2020)")</f>
        <v>3199.3490000000002</v>
      </c>
      <c r="X28" s="2" cm="1">
        <f t="array" ref="X28">_xll.FDS(B28,"SUS_RR_RISK_SCORE(NOW,NOW,,""ESG"")")</f>
        <v>16.78998125</v>
      </c>
      <c r="Y28" s="2" t="str" cm="1">
        <f t="array" ref="Y28">_xll.FDS(B28,"SUS_EC_RISK_SCORE(NOW,NOW,,""SOC"")")</f>
        <v>6.752669</v>
      </c>
      <c r="Z28" s="2" t="str" cm="1">
        <f t="array" ref="Z28">_xll.FDS(B28,"SUS_EC_RISK_SCORE(NOW,NOW,,""GOV"")")</f>
        <v>9.915812</v>
      </c>
      <c r="AA28" s="2" cm="1">
        <f t="array" ref="AA28">_xll.FDS(B28,"SUS_CARB_TOT_EMISS(NOW,NOW)")</f>
        <v>135013.64000000001</v>
      </c>
      <c r="AB28" s="1" cm="1">
        <f t="array" ref="AB28">_xll.FDS(B28,"FESG_RATING(NOW,NOW,,""ABS"")")</f>
        <v>2.4</v>
      </c>
      <c r="AC28" s="1" t="str" cm="1">
        <f t="array" ref="AC28">_xll.FDS(B28,"FESG_DATE(NOW,NOW,,""DATE"")")</f>
        <v>06/21/2021</v>
      </c>
    </row>
    <row r="29" spans="1:29" x14ac:dyDescent="0.3">
      <c r="A29">
        <v>28</v>
      </c>
      <c r="B29" s="1" t="s">
        <v>66</v>
      </c>
      <c r="C29" s="1" t="s">
        <v>67</v>
      </c>
      <c r="D29" s="1" t="s">
        <v>46</v>
      </c>
      <c r="E29" s="1" t="s">
        <v>9</v>
      </c>
      <c r="F29">
        <v>194</v>
      </c>
      <c r="G29" t="str" cm="1">
        <f t="array" ref="G29">_xll.FDS(B29,"FG_FACTSET_SECTOR")</f>
        <v>Health Technology</v>
      </c>
      <c r="H29" s="1" t="e" cm="1">
        <f t="array" ref="H29">_xll.FDS(B29,"FG_GICS_SECTOR")</f>
        <v>#N/A</v>
      </c>
      <c r="I29" s="1" cm="1">
        <f t="array" ref="I29">_xll.FDS(B29,"FF_TAX_RATE(ANN_R,1/1/2016,12/31/2016)")</f>
        <v>25.1710617359883</v>
      </c>
      <c r="J29" s="1" cm="1">
        <f t="array" ref="J29">_xll.FDS(B29,"FF_TAX_RATE(ANN_R,1/1/2017,12/31/2017)")</f>
        <v>27.9428571428571</v>
      </c>
      <c r="K29" s="1" cm="1">
        <f t="array" ref="K29">_xll.FDS(B29,"FF_TAX_RATE(ANN_R,1/1/2018,12/31/2018)")</f>
        <v>23.214538254843699</v>
      </c>
      <c r="L29" s="1" cm="1">
        <f t="array" ref="L29">_xll.FDS(B29,"FF_TAX_RATE(ANN_R,1/1/2019,12/31/2019)")</f>
        <v>15.0700583318299</v>
      </c>
      <c r="M29" s="1" cm="1">
        <f t="array" ref="M29">_xll.FDS(B29,"FF_TAX_RATE(ANN_R,1/1/2020,12/31/2020)")</f>
        <v>16.124902593788299</v>
      </c>
      <c r="N29" s="1" cm="1">
        <f t="array" ref="N29">_xll.FDS(B29,"FF_TAX_CF(ANN_R,1/1/2016,12/31/2016)")</f>
        <v>3738</v>
      </c>
      <c r="O29" s="1" cm="1">
        <f t="array" ref="O29">_xll.FDS(B29,"FF_TAX_CF(ANN_R,1/1/2017,12/31/2017)")</f>
        <v>3909</v>
      </c>
      <c r="P29" s="1" cm="1">
        <f t="array" ref="P29">_xll.FDS(B29,"FF_TAX_CF(ANN_R,1/1/2018,12/31/2018)")</f>
        <v>3288</v>
      </c>
      <c r="Q29" s="1" cm="1">
        <f t="array" ref="Q29">_xll.FDS(B29,"FF_TAX_CF(ANN_R,1/1/2019,12/31/2019)")</f>
        <v>3543</v>
      </c>
      <c r="R29" s="1" cm="1">
        <f t="array" ref="R29">_xll.FDS(B29,"FF_TAX_CF(ANN_R,1/1/2020,12/31/2020)")</f>
        <v>3236</v>
      </c>
      <c r="S29" s="1" cm="1">
        <f t="array" ref="S29">_xll.FDS(B29,"FF_PTX_INC(ANN_R,1/1/2016,12/31/2016)")</f>
        <v>13007</v>
      </c>
      <c r="T29" s="1" cm="1">
        <f t="array" ref="T29">_xll.FDS(B29,"FF_PTX_INC(ANN_R,1/1/2017,12/31/2017)")</f>
        <v>12250</v>
      </c>
      <c r="U29" s="1" cm="1">
        <f t="array" ref="U29">_xll.FDS(B29,"FF_PTX_INC(ANN_R,1/1/2018,12/31/2018)")</f>
        <v>14142</v>
      </c>
      <c r="V29" s="1" cm="1">
        <f t="array" ref="V29">_xll.FDS(B29,"FF_PTX_INC(ANN_R,1/1/2019,12/31/2019)")</f>
        <v>16629</v>
      </c>
      <c r="W29" s="1" cm="1">
        <f t="array" ref="W29">_xll.FDS(B29,"FF_PTX_INC(ANN_R,1/1/2020,12/31/2020)")</f>
        <v>17966</v>
      </c>
      <c r="X29" s="2" cm="1">
        <f t="array" ref="X29">_xll.FDS(B29,"SUS_RR_RISK_SCORE(NOW,NOW,,""ESG"")")</f>
        <v>21.187364375000001</v>
      </c>
      <c r="Y29" s="2" t="str" cm="1">
        <f t="array" ref="Y29">_xll.FDS(B29,"SUS_EC_RISK_SCORE(NOW,NOW,,""SOC"")")</f>
        <v>12.521861</v>
      </c>
      <c r="Z29" s="2" t="str" cm="1">
        <f t="array" ref="Z29">_xll.FDS(B29,"SUS_EC_RISK_SCORE(NOW,NOW,,""GOV"")")</f>
        <v>7.714434</v>
      </c>
      <c r="AA29" s="2" cm="1">
        <f t="array" ref="AA29">_xll.FDS(B29,"SUS_CARB_TOT_EMISS(NOW,NOW)")</f>
        <v>483923</v>
      </c>
      <c r="AB29" s="1" cm="1">
        <f t="array" ref="AB29">_xll.FDS(B29,"FESG_RATING(NOW,NOW,,""ABS"")")</f>
        <v>3.7</v>
      </c>
      <c r="AC29" s="1" t="str" cm="1">
        <f t="array" ref="AC29">_xll.FDS(B29,"FESG_DATE(NOW,NOW,,""DATE"")")</f>
        <v>06/21/2021</v>
      </c>
    </row>
    <row r="30" spans="1:29" x14ac:dyDescent="0.3">
      <c r="A30">
        <v>29</v>
      </c>
      <c r="B30" s="1" t="s">
        <v>68</v>
      </c>
      <c r="C30" s="1" t="s">
        <v>69</v>
      </c>
      <c r="D30" s="1" t="s">
        <v>8</v>
      </c>
      <c r="E30" s="1" t="s">
        <v>9</v>
      </c>
      <c r="F30">
        <v>1936</v>
      </c>
      <c r="G30" t="str" cm="1">
        <f t="array" ref="G30">_xll.FDS(B30,"FG_FACTSET_SECTOR")</f>
        <v>Technology Services</v>
      </c>
      <c r="H30" s="1" t="str" cm="1">
        <f t="array" ref="H30">_xll.FDS(B30,"FG_GICS_SECTOR")</f>
        <v>Information Technology</v>
      </c>
      <c r="I30" s="1" cm="1">
        <f t="array" ref="I30">_xll.FDS(B30,"FF_TAX_RATE(ANN_R,1/1/2016,12/31/2016)")</f>
        <v>18.559608901722299</v>
      </c>
      <c r="J30" s="1" cm="1">
        <f t="array" ref="J30">_xll.FDS(B30,"FF_TAX_RATE(ANN_R,1/1/2017,12/31/2017)")</f>
        <v>20.755917387437801</v>
      </c>
      <c r="K30" s="1" cm="1">
        <f t="array" ref="K30">_xll.FDS(B30,"FF_TAX_RATE(ANN_R,1/1/2018,12/31/2018)")</f>
        <v>7.2695423848445699</v>
      </c>
      <c r="L30" s="1" cm="1">
        <f t="array" ref="L30">_xll.FDS(B30,"FF_TAX_RATE(ANN_R,1/1/2019,12/31/2019)")</f>
        <v>7.90338439206164</v>
      </c>
      <c r="M30" s="1" cm="1">
        <f t="array" ref="M30">_xll.FDS(B30,"FF_TAX_RATE(ANN_R,1/1/2020,12/31/2020)")</f>
        <v>-25.957854406130298</v>
      </c>
      <c r="N30" s="1" cm="1">
        <f t="array" ref="N30">_xll.FDS(B30,"FF_TAX_CF(ANN_R,1/1/2016,12/31/2016)")</f>
        <v>249.88399999999999</v>
      </c>
      <c r="O30" s="1" cm="1">
        <f t="array" ref="O30">_xll.FDS(B30,"FF_TAX_CF(ANN_R,1/1/2017,12/31/2017)")</f>
        <v>396.66800000000001</v>
      </c>
      <c r="P30" s="1" cm="1">
        <f t="array" ref="P30">_xll.FDS(B30,"FF_TAX_CF(ANN_R,1/1/2018,12/31/2018)")</f>
        <v>210.369</v>
      </c>
      <c r="Q30" s="1" cm="1">
        <f t="array" ref="Q30">_xll.FDS(B30,"FF_TAX_CF(ANN_R,1/1/2019,12/31/2019)")</f>
        <v>352.47800000000001</v>
      </c>
      <c r="R30" s="1" cm="1">
        <f t="array" ref="R30">_xll.FDS(B30,"FF_TAX_CF(ANN_R,1/1/2020,12/31/2020)")</f>
        <v>469</v>
      </c>
      <c r="S30" s="1" cm="1">
        <f t="array" ref="S30">_xll.FDS(B30,"FF_PTX_INC(ANN_R,1/1/2016,12/31/2016)")</f>
        <v>1435.1379999999999</v>
      </c>
      <c r="T30" s="1" cm="1">
        <f t="array" ref="T30">_xll.FDS(B30,"FF_PTX_INC(ANN_R,1/1/2017,12/31/2017)")</f>
        <v>2137.6410000000001</v>
      </c>
      <c r="U30" s="1" cm="1">
        <f t="array" ref="U30">_xll.FDS(B30,"FF_PTX_INC(ANN_R,1/1/2018,12/31/2018)")</f>
        <v>2793.8760000000002</v>
      </c>
      <c r="V30" s="1" cm="1">
        <f t="array" ref="V30">_xll.FDS(B30,"FF_PTX_INC(ANN_R,1/1/2019,12/31/2019)")</f>
        <v>3204.741</v>
      </c>
      <c r="W30" s="1" cm="1">
        <f t="array" ref="W30">_xll.FDS(B30,"FF_PTX_INC(ANN_R,1/1/2020,12/31/2020)")</f>
        <v>4176</v>
      </c>
      <c r="X30" s="2" t="e" cm="1">
        <f t="array" ref="X30">_xll.FDS(B30,"SUS_RR_RISK_SCORE(NOW,NOW,,""ESG"")")</f>
        <v>#N/A</v>
      </c>
      <c r="Y30" s="2" t="e" cm="1">
        <f t="array" ref="Y30">_xll.FDS(B30,"SUS_EC_RISK_SCORE(NOW,NOW,,""SOC"")")</f>
        <v>#N/A</v>
      </c>
      <c r="Z30" s="2" t="e" cm="1">
        <f t="array" ref="Z30">_xll.FDS(B30,"SUS_EC_RISK_SCORE(NOW,NOW,,""GOV"")")</f>
        <v>#N/A</v>
      </c>
      <c r="AA30" s="2" t="e" cm="1">
        <f t="array" ref="AA30">_xll.FDS(B30,"SUS_CARB_TOT_EMISS(NOW,NOW)")</f>
        <v>#N/A</v>
      </c>
      <c r="AB30" s="1" cm="1">
        <f t="array" ref="AB30">_xll.FDS(B30,"FESG_RATING(NOW,NOW,,""ABS"")")</f>
        <v>3.5</v>
      </c>
      <c r="AC30" s="1" t="str" cm="1">
        <f t="array" ref="AC30">_xll.FDS(B30,"FESG_DATE(NOW,NOW,,""DATE"")")</f>
        <v>06/21/2021</v>
      </c>
    </row>
    <row r="31" spans="1:29" x14ac:dyDescent="0.3">
      <c r="A31">
        <v>30</v>
      </c>
      <c r="B31" s="1" t="s">
        <v>70</v>
      </c>
      <c r="C31" s="1" t="s">
        <v>71</v>
      </c>
      <c r="D31" s="1" t="s">
        <v>8</v>
      </c>
      <c r="E31" s="1" t="s">
        <v>9</v>
      </c>
      <c r="F31">
        <v>1859</v>
      </c>
      <c r="G31" t="str" cm="1">
        <f t="array" ref="G31">_xll.FDS(B31,"FG_FACTSET_SECTOR")</f>
        <v>Technology Services</v>
      </c>
      <c r="H31" s="1" t="str" cm="1">
        <f t="array" ref="H31">_xll.FDS(B31,"FG_GICS_SECTOR")</f>
        <v>Information Technology</v>
      </c>
      <c r="I31" s="1" cm="1">
        <f t="array" ref="I31">_xll.FDS(B31,"FF_TAX_RATE(ANN_R,1/1/2016,12/31/2016)")</f>
        <v>16.8808049535604</v>
      </c>
      <c r="J31" s="1" cm="1">
        <f t="array" ref="J31">_xll.FDS(B31,"FF_TAX_RATE(ANN_R,1/1/2017,12/31/2017)")</f>
        <v>21.7953935053308</v>
      </c>
      <c r="K31" s="1" cm="1">
        <f t="array" ref="K31">_xll.FDS(B31,"FF_TAX_RATE(ANN_R,1/1/2018,12/31/2018)")</f>
        <v>99.156377022777804</v>
      </c>
      <c r="L31" s="1" cm="1">
        <f t="array" ref="L31">_xll.FDS(B31,"FF_TAX_RATE(ANN_R,1/1/2019,12/31/2019)")</f>
        <v>20.245693500789201</v>
      </c>
      <c r="M31" s="1" cm="1">
        <f t="array" ref="M31">_xll.FDS(B31,"FF_TAX_RATE(ANN_R,1/1/2020,12/31/2020)")</f>
        <v>19.727988546886198</v>
      </c>
      <c r="N31" s="1" cm="1">
        <f t="array" ref="N31">_xll.FDS(B31,"FF_TAX_CF(ANN_R,1/1/2016,12/31/2016)")</f>
        <v>2675</v>
      </c>
      <c r="O31" s="1" cm="1">
        <f t="array" ref="O31">_xll.FDS(B31,"FF_TAX_CF(ANN_R,1/1/2017,12/31/2017)")</f>
        <v>2742</v>
      </c>
      <c r="P31" s="1" cm="1">
        <f t="array" ref="P31">_xll.FDS(B31,"FF_TAX_CF(ANN_R,1/1/2018,12/31/2018)")</f>
        <v>3911</v>
      </c>
      <c r="Q31" s="1" cm="1">
        <f t="array" ref="Q31">_xll.FDS(B31,"FF_TAX_CF(ANN_R,1/1/2019,12/31/2019)")</f>
        <v>2986</v>
      </c>
      <c r="R31" s="1" cm="1">
        <f t="array" ref="R31">_xll.FDS(B31,"FF_TAX_CF(ANN_R,1/1/2020,12/31/2020)")</f>
        <v>3116</v>
      </c>
      <c r="S31" s="1" cm="1">
        <f t="array" ref="S31">_xll.FDS(B31,"FF_PTX_INC(ANN_R,1/1/2016,12/31/2016)")</f>
        <v>12920</v>
      </c>
      <c r="T31" s="1" cm="1">
        <f t="array" ref="T31">_xll.FDS(B31,"FF_PTX_INC(ANN_R,1/1/2017,12/31/2017)")</f>
        <v>12287</v>
      </c>
      <c r="U31" s="1" cm="1">
        <f t="array" ref="U31">_xll.FDS(B31,"FF_PTX_INC(ANN_R,1/1/2018,12/31/2018)")</f>
        <v>13039</v>
      </c>
      <c r="V31" s="1" cm="1">
        <f t="array" ref="V31">_xll.FDS(B31,"FF_PTX_INC(ANN_R,1/1/2019,12/31/2019)")</f>
        <v>14571</v>
      </c>
      <c r="W31" s="1" cm="1">
        <f t="array" ref="W31">_xll.FDS(B31,"FF_PTX_INC(ANN_R,1/1/2020,12/31/2020)")</f>
        <v>13970</v>
      </c>
      <c r="X31" s="2" cm="1">
        <f t="array" ref="X31">_xll.FDS(B31,"SUS_RR_RISK_SCORE(NOW,NOW,,""ESG"")")</f>
        <v>11.42116875</v>
      </c>
      <c r="Y31" s="2" t="str" cm="1">
        <f t="array" ref="Y31">_xll.FDS(B31,"SUS_EC_RISK_SCORE(NOW,NOW,,""SOC"")")</f>
        <v>5.560819</v>
      </c>
      <c r="Z31" s="2" t="str" cm="1">
        <f t="array" ref="Z31">_xll.FDS(B31,"SUS_EC_RISK_SCORE(NOW,NOW,,""GOV"")")</f>
        <v>5.833350</v>
      </c>
      <c r="AA31" s="2" cm="1">
        <f t="array" ref="AA31">_xll.FDS(B31,"SUS_CARB_TOT_EMISS(NOW,NOW)")</f>
        <v>692512</v>
      </c>
      <c r="AB31" s="1" cm="1">
        <f t="array" ref="AB31">_xll.FDS(B31,"FESG_RATING(NOW,NOW,,""ABS"")")</f>
        <v>4.0999999999999996</v>
      </c>
      <c r="AC31" s="1" t="str" cm="1">
        <f t="array" ref="AC31">_xll.FDS(B31,"FESG_DATE(NOW,NOW,,""DATE"")")</f>
        <v>06/21/2021</v>
      </c>
    </row>
    <row r="32" spans="1:29" x14ac:dyDescent="0.3">
      <c r="A32">
        <v>31</v>
      </c>
      <c r="B32" s="1" t="s">
        <v>72</v>
      </c>
      <c r="C32" s="1" t="s">
        <v>73</v>
      </c>
      <c r="D32" s="1" t="s">
        <v>8</v>
      </c>
      <c r="E32" s="1" t="s">
        <v>9</v>
      </c>
      <c r="F32">
        <v>1835</v>
      </c>
      <c r="G32" t="str" cm="1">
        <f t="array" ref="G32">_xll.FDS(B32,"FG_FACTSET_SECTOR")</f>
        <v>Communications</v>
      </c>
      <c r="H32" s="1" t="str" cm="1">
        <f t="array" ref="H32">_xll.FDS(B32,"FG_GICS_SECTOR")</f>
        <v>Communication Services</v>
      </c>
      <c r="I32" s="1" cm="1">
        <f t="array" ref="I32">_xll.FDS(B32,"FF_TAX_RATE(ANN_R,1/1/2016,12/31/2016)")</f>
        <v>32.7024025842924</v>
      </c>
      <c r="J32" s="1" cm="1">
        <f t="array" ref="J32">_xll.FDS(B32,"FF_TAX_RATE(ANN_R,1/1/2017,12/31/2017)")</f>
        <v>-97.153048417993304</v>
      </c>
      <c r="K32" s="1" cm="1">
        <f t="array" ref="K32">_xll.FDS(B32,"FF_TAX_RATE(ANN_R,1/1/2018,12/31/2018)")</f>
        <v>19.780484863104601</v>
      </c>
      <c r="L32" s="1" cm="1">
        <f t="array" ref="L32">_xll.FDS(B32,"FF_TAX_RATE(ANN_R,1/1/2019,12/31/2019)")</f>
        <v>18.9137968377734</v>
      </c>
      <c r="M32" s="1" t="e" cm="1">
        <f t="array" ref="M32">_xll.FDS(B32,"FF_TAX_RATE(ANN_R,1/1/2020,12/31/2020)")</f>
        <v>#N/A</v>
      </c>
      <c r="N32" s="1" cm="1">
        <f t="array" ref="N32">_xll.FDS(B32,"FF_TAX_CF(ANN_R,1/1/2016,12/31/2016)")</f>
        <v>3721</v>
      </c>
      <c r="O32" s="1" cm="1">
        <f t="array" ref="O32">_xll.FDS(B32,"FF_TAX_CF(ANN_R,1/1/2017,12/31/2017)")</f>
        <v>2006</v>
      </c>
      <c r="P32" s="1" cm="1">
        <f t="array" ref="P32">_xll.FDS(B32,"FF_TAX_CF(ANN_R,1/1/2018,12/31/2018)")</f>
        <v>-354</v>
      </c>
      <c r="Q32" s="1" cm="1">
        <f t="array" ref="Q32">_xll.FDS(B32,"FF_TAX_CF(ANN_R,1/1/2019,12/31/2019)")</f>
        <v>-1421</v>
      </c>
      <c r="R32" s="1" cm="1">
        <f t="array" ref="R32">_xll.FDS(B32,"FF_TAX_CF(ANN_R,1/1/2020,12/31/2020)")</f>
        <v>-993</v>
      </c>
      <c r="S32" s="1" cm="1">
        <f t="array" ref="S32">_xll.FDS(B32,"FF_PTX_INC(ANN_R,1/1/2016,12/31/2016)")</f>
        <v>19812</v>
      </c>
      <c r="T32" s="1" cm="1">
        <f t="array" ref="T32">_xll.FDS(B32,"FF_PTX_INC(ANN_R,1/1/2017,12/31/2017)")</f>
        <v>15139</v>
      </c>
      <c r="U32" s="1" cm="1">
        <f t="array" ref="U32">_xll.FDS(B32,"FF_PTX_INC(ANN_R,1/1/2018,12/31/2018)")</f>
        <v>24873</v>
      </c>
      <c r="V32" s="1" cm="1">
        <f t="array" ref="V32">_xll.FDS(B32,"FF_PTX_INC(ANN_R,1/1/2019,12/31/2019)")</f>
        <v>18468</v>
      </c>
      <c r="W32" s="1" cm="1">
        <f t="array" ref="W32">_xll.FDS(B32,"FF_PTX_INC(ANN_R,1/1/2020,12/31/2020)")</f>
        <v>-2856</v>
      </c>
      <c r="X32" s="2" cm="1">
        <f t="array" ref="X32">_xll.FDS(B32,"SUS_RR_RISK_SCORE(NOW,NOW,,""ESG"")")</f>
        <v>22.123481250000001</v>
      </c>
      <c r="Y32" s="2" t="str" cm="1">
        <f t="array" ref="Y32">_xll.FDS(B32,"SUS_EC_RISK_SCORE(NOW,NOW,,""SOC"")")</f>
        <v>13.096109</v>
      </c>
      <c r="Z32" s="2" t="str" cm="1">
        <f t="array" ref="Z32">_xll.FDS(B32,"SUS_EC_RISK_SCORE(NOW,NOW,,""GOV"")")</f>
        <v>6.761559</v>
      </c>
      <c r="AA32" s="2" cm="1">
        <f t="array" ref="AA32">_xll.FDS(B32,"SUS_CARB_TOT_EMISS(NOW,NOW)")</f>
        <v>7006077</v>
      </c>
      <c r="AB32" s="1" cm="1">
        <f t="array" ref="AB32">_xll.FDS(B32,"FESG_RATING(NOW,NOW,,""ABS"")")</f>
        <v>2.8</v>
      </c>
      <c r="AC32" s="1" t="str" cm="1">
        <f t="array" ref="AC32">_xll.FDS(B32,"FESG_DATE(NOW,NOW,,""DATE"")")</f>
        <v>06/21/2021</v>
      </c>
    </row>
    <row r="33" spans="1:29" x14ac:dyDescent="0.3">
      <c r="A33">
        <v>32</v>
      </c>
      <c r="B33" s="1" t="s">
        <v>74</v>
      </c>
      <c r="C33" s="1" t="s">
        <v>75</v>
      </c>
      <c r="D33" s="1" t="s">
        <v>8</v>
      </c>
      <c r="E33" s="1" t="s">
        <v>9</v>
      </c>
      <c r="F33">
        <v>1807</v>
      </c>
      <c r="G33" t="str" cm="1">
        <f t="array" ref="G33">_xll.FDS(B33,"FG_FACTSET_SECTOR")</f>
        <v>Health Technology</v>
      </c>
      <c r="H33" s="1" t="str" cm="1">
        <f t="array" ref="H33">_xll.FDS(B33,"FG_GICS_SECTOR")</f>
        <v>Health Care</v>
      </c>
      <c r="I33" s="1" cm="1">
        <f t="array" ref="I33">_xll.FDS(B33,"FF_TAX_RATE(ANN_R,1/1/2016,12/31/2016)")</f>
        <v>24.769992922859199</v>
      </c>
      <c r="J33" s="1" cm="1">
        <f t="array" ref="J33">_xll.FDS(B33,"FF_TAX_RATE(ANN_R,1/1/2017,12/31/2017)")</f>
        <v>84.177498879426295</v>
      </c>
      <c r="K33" s="1" cm="1">
        <f t="array" ref="K33">_xll.FDS(B33,"FF_TAX_RATE(ANN_R,1/1/2018,12/31/2018)")</f>
        <v>18.760877131917901</v>
      </c>
      <c r="L33" s="1" cm="1">
        <f t="array" ref="L33">_xll.FDS(B33,"FF_TAX_RATE(ANN_R,1/1/2019,12/31/2019)")</f>
        <v>9.5658572479764494</v>
      </c>
      <c r="M33" s="1" cm="1">
        <f t="array" ref="M33">_xll.FDS(B33,"FF_TAX_RATE(ANN_R,1/1/2020,12/31/2020)")</f>
        <v>10.004025764895299</v>
      </c>
      <c r="N33" s="1" cm="1">
        <f t="array" ref="N33">_xll.FDS(B33,"FF_TAX_CF(ANN_R,1/1/2016,12/31/2016)")</f>
        <v>620</v>
      </c>
      <c r="O33" s="1" cm="1">
        <f t="array" ref="O33">_xll.FDS(B33,"FF_TAX_CF(ANN_R,1/1/2017,12/31/2017)")</f>
        <v>570</v>
      </c>
      <c r="P33" s="1" cm="1">
        <f t="array" ref="P33">_xll.FDS(B33,"FF_TAX_CF(ANN_R,1/1/2018,12/31/2018)")</f>
        <v>740</v>
      </c>
      <c r="Q33" s="1" cm="1">
        <f t="array" ref="Q33">_xll.FDS(B33,"FF_TAX_CF(ANN_R,1/1/2019,12/31/2019)")</f>
        <v>930</v>
      </c>
      <c r="R33" s="1" cm="1">
        <f t="array" ref="R33">_xll.FDS(B33,"FF_TAX_CF(ANN_R,1/1/2020,12/31/2020)")</f>
        <v>970</v>
      </c>
      <c r="S33" s="1" cm="1">
        <f t="array" ref="S33">_xll.FDS(B33,"FF_PTX_INC(ANN_R,1/1/2016,12/31/2016)")</f>
        <v>1413</v>
      </c>
      <c r="T33" s="1" cm="1">
        <f t="array" ref="T33">_xll.FDS(B33,"FF_PTX_INC(ANN_R,1/1/2017,12/31/2017)")</f>
        <v>2231</v>
      </c>
      <c r="U33" s="1" cm="1">
        <f t="array" ref="U33">_xll.FDS(B33,"FF_PTX_INC(ANN_R,1/1/2018,12/31/2018)")</f>
        <v>2873</v>
      </c>
      <c r="V33" s="1" cm="1">
        <f t="array" ref="V33">_xll.FDS(B33,"FF_PTX_INC(ANN_R,1/1/2019,12/31/2019)")</f>
        <v>4077</v>
      </c>
      <c r="W33" s="1" cm="1">
        <f t="array" ref="W33">_xll.FDS(B33,"FF_PTX_INC(ANN_R,1/1/2020,12/31/2020)")</f>
        <v>4968</v>
      </c>
      <c r="X33" s="2" cm="1">
        <f t="array" ref="X33">_xll.FDS(B33,"SUS_RR_RISK_SCORE(NOW,NOW,,""ESG"")")</f>
        <v>25.9578798749999</v>
      </c>
      <c r="Y33" s="2" t="str" cm="1">
        <f t="array" ref="Y33">_xll.FDS(B33,"SUS_EC_RISK_SCORE(NOW,NOW,,""SOC"")")</f>
        <v>13.535058</v>
      </c>
      <c r="Z33" s="2" t="str" cm="1">
        <f t="array" ref="Z33">_xll.FDS(B33,"SUS_EC_RISK_SCORE(NOW,NOW,,""GOV"")")</f>
        <v>9.393197</v>
      </c>
      <c r="AA33" s="2" cm="1">
        <f t="array" ref="AA33">_xll.FDS(B33,"SUS_CARB_TOT_EMISS(NOW,NOW)")</f>
        <v>1051000</v>
      </c>
      <c r="AB33" s="1" cm="1">
        <f t="array" ref="AB33">_xll.FDS(B33,"FESG_RATING(NOW,NOW,,""ABS"")")</f>
        <v>3.7</v>
      </c>
      <c r="AC33" s="1" t="str" cm="1">
        <f t="array" ref="AC33">_xll.FDS(B33,"FESG_DATE(NOW,NOW,,""DATE"")")</f>
        <v>06/21/2021</v>
      </c>
    </row>
    <row r="34" spans="1:29" x14ac:dyDescent="0.3">
      <c r="A34">
        <v>33</v>
      </c>
      <c r="B34" s="1" t="s">
        <v>76</v>
      </c>
      <c r="C34" s="1" t="s">
        <v>77</v>
      </c>
      <c r="D34" s="1" t="s">
        <v>46</v>
      </c>
      <c r="E34" s="1" t="s">
        <v>9</v>
      </c>
      <c r="F34">
        <v>1801</v>
      </c>
      <c r="G34" t="str" cm="1">
        <f t="array" ref="G34">_xll.FDS(B34,"FG_FACTSET_SECTOR")</f>
        <v>Health Technology</v>
      </c>
      <c r="H34" s="1" t="e" cm="1">
        <f t="array" ref="H34">_xll.FDS(B34,"FG_GICS_SECTOR")</f>
        <v>#N/A</v>
      </c>
      <c r="I34" s="1" cm="1">
        <f t="array" ref="I34">_xll.FDS(B34,"FF_TAX_RATE(ANN_R,1/1/2016,12/31/2016)")</f>
        <v>15.7295473713804</v>
      </c>
      <c r="J34" s="1" cm="1">
        <f t="array" ref="J34">_xll.FDS(B34,"FF_TAX_RATE(ANN_R,1/1/2017,12/31/2017)")</f>
        <v>16.4237739196553</v>
      </c>
      <c r="K34" s="1" cm="1">
        <f t="array" ref="K34">_xll.FDS(B34,"FF_TAX_RATE(ANN_R,1/1/2018,12/31/2018)")</f>
        <v>16.912628966958401</v>
      </c>
      <c r="L34" s="1" cm="1">
        <f t="array" ref="L34">_xll.FDS(B34,"FF_TAX_RATE(ANN_R,1/1/2019,12/31/2019)")</f>
        <v>21.6519743992271</v>
      </c>
      <c r="M34" s="1" cm="1">
        <f t="array" ref="M34">_xll.FDS(B34,"FF_TAX_RATE(ANN_R,1/1/2020,12/31/2020)")</f>
        <v>19.630635524171598</v>
      </c>
      <c r="N34" s="1" cm="1">
        <f t="array" ref="N34">_xll.FDS(B34,"FF_TAX_CF(ANN_R,1/1/2016,12/31/2016)")</f>
        <v>2079.6868333474099</v>
      </c>
      <c r="O34" s="1" cm="1">
        <f t="array" ref="O34">_xll.FDS(B34,"FF_TAX_CF(ANN_R,1/1/2017,12/31/2017)")</f>
        <v>1585.64618230669</v>
      </c>
      <c r="P34" s="1" cm="1">
        <f t="array" ref="P34">_xll.FDS(B34,"FF_TAX_CF(ANN_R,1/1/2018,12/31/2018)")</f>
        <v>1473.8655790709299</v>
      </c>
      <c r="Q34" s="1" cm="1">
        <f t="array" ref="Q34">_xll.FDS(B34,"FF_TAX_CF(ANN_R,1/1/2019,12/31/2019)")</f>
        <v>1864.33644265064</v>
      </c>
      <c r="R34" s="1" cm="1">
        <f t="array" ref="R34">_xll.FDS(B34,"FF_TAX_CF(ANN_R,1/1/2020,12/31/2020)")</f>
        <v>1720.47927799943</v>
      </c>
      <c r="S34" s="1" cm="1">
        <f t="array" ref="S34">_xll.FDS(B34,"FF_PTX_INC(ANN_R,1/1/2016,12/31/2016)")</f>
        <v>7008.4756667141</v>
      </c>
      <c r="T34" s="1" cm="1">
        <f t="array" ref="T34">_xll.FDS(B34,"FF_PTX_INC(ANN_R,1/1/2017,12/31/2017)")</f>
        <v>7766.8119333222203</v>
      </c>
      <c r="U34" s="1" cm="1">
        <f t="array" ref="U34">_xll.FDS(B34,"FF_PTX_INC(ANN_R,1/1/2018,12/31/2018)")</f>
        <v>7493.6180205485698</v>
      </c>
      <c r="V34" s="1" cm="1">
        <f t="array" ref="V34">_xll.FDS(B34,"FF_PTX_INC(ANN_R,1/1/2019,12/31/2019)")</f>
        <v>8229.5149688645797</v>
      </c>
      <c r="W34" s="1" cm="1">
        <f t="array" ref="W34">_xll.FDS(B34,"FF_PTX_INC(ANN_R,1/1/2020,12/31/2020)")</f>
        <v>8639.9409459818507</v>
      </c>
      <c r="X34" s="2" cm="1">
        <f t="array" ref="X34">_xll.FDS(B34,"SUS_RR_RISK_SCORE(NOW,NOW,,""ESG"")")</f>
        <v>17.014238124999999</v>
      </c>
      <c r="Y34" s="2" t="str" cm="1">
        <f t="array" ref="Y34">_xll.FDS(B34,"SUS_EC_RISK_SCORE(NOW,NOW,,""SOC"")")</f>
        <v>6.940276</v>
      </c>
      <c r="Z34" s="2" t="str" cm="1">
        <f t="array" ref="Z34">_xll.FDS(B34,"SUS_EC_RISK_SCORE(NOW,NOW,,""GOV"")")</f>
        <v>9.600150</v>
      </c>
      <c r="AA34" s="2" cm="1">
        <f t="array" ref="AA34">_xll.FDS(B34,"SUS_CARB_TOT_EMISS(NOW,NOW)")</f>
        <v>896600</v>
      </c>
      <c r="AB34" s="1" cm="1">
        <f t="array" ref="AB34">_xll.FDS(B34,"FESG_RATING(NOW,NOW,,""ABS"")")</f>
        <v>4</v>
      </c>
      <c r="AC34" s="1" t="str" cm="1">
        <f t="array" ref="AC34">_xll.FDS(B34,"FESG_DATE(NOW,NOW,,""DATE"")")</f>
        <v>06/21/2021</v>
      </c>
    </row>
    <row r="35" spans="1:29" x14ac:dyDescent="0.3">
      <c r="A35">
        <v>34</v>
      </c>
      <c r="B35" s="1" t="s">
        <v>78</v>
      </c>
      <c r="C35" s="1" t="s">
        <v>79</v>
      </c>
      <c r="D35" s="1" t="s">
        <v>8</v>
      </c>
      <c r="E35" s="1" t="s">
        <v>9</v>
      </c>
      <c r="F35">
        <v>1746</v>
      </c>
      <c r="G35" t="str" cm="1">
        <f t="array" ref="G35">_xll.FDS(B35,"FG_FACTSET_SECTOR")</f>
        <v>Consumer Non-Durables</v>
      </c>
      <c r="H35" s="1" t="str" cm="1">
        <f t="array" ref="H35">_xll.FDS(B35,"FG_GICS_SECTOR")</f>
        <v>Consumer Staples</v>
      </c>
      <c r="I35" s="1" cm="1">
        <f t="array" ref="I35">_xll.FDS(B35,"FF_TAX_RATE(ANN_R,1/1/2016,12/31/2016)")</f>
        <v>19.493608652900701</v>
      </c>
      <c r="J35" s="1" cm="1">
        <f t="array" ref="J35">_xll.FDS(B35,"FF_TAX_RATE(ANN_R,1/1/2017,12/31/2017)")</f>
        <v>82.468110353010999</v>
      </c>
      <c r="K35" s="1" cm="1">
        <f t="array" ref="K35">_xll.FDS(B35,"FF_TAX_RATE(ANN_R,1/1/2018,12/31/2018)")</f>
        <v>21.264437689969601</v>
      </c>
      <c r="L35" s="1" cm="1">
        <f t="array" ref="L35">_xll.FDS(B35,"FF_TAX_RATE(ANN_R,1/1/2019,12/31/2019)")</f>
        <v>16.697570925273499</v>
      </c>
      <c r="M35" s="1" cm="1">
        <f t="array" ref="M35">_xll.FDS(B35,"FF_TAX_RATE(ANN_R,1/1/2020,12/31/2020)")</f>
        <v>20.320032823879401</v>
      </c>
      <c r="N35" s="1" cm="1">
        <f t="array" ref="N35">_xll.FDS(B35,"FF_TAX_CF(ANN_R,1/1/2016,12/31/2016)")</f>
        <v>1554</v>
      </c>
      <c r="O35" s="1" cm="1">
        <f t="array" ref="O35">_xll.FDS(B35,"FF_TAX_CF(ANN_R,1/1/2017,12/31/2017)")</f>
        <v>1904</v>
      </c>
      <c r="P35" s="1" cm="1">
        <f t="array" ref="P35">_xll.FDS(B35,"FF_TAX_CF(ANN_R,1/1/2018,12/31/2018)")</f>
        <v>2120</v>
      </c>
      <c r="Q35" s="1" cm="1">
        <f t="array" ref="Q35">_xll.FDS(B35,"FF_TAX_CF(ANN_R,1/1/2019,12/31/2019)")</f>
        <v>2126</v>
      </c>
      <c r="R35" s="1" cm="1">
        <f t="array" ref="R35">_xll.FDS(B35,"FF_TAX_CF(ANN_R,1/1/2020,12/31/2020)")</f>
        <v>1268</v>
      </c>
      <c r="S35" s="1" cm="1">
        <f t="array" ref="S35">_xll.FDS(B35,"FF_PTX_INC(ANN_R,1/1/2016,12/31/2016)")</f>
        <v>8136</v>
      </c>
      <c r="T35" s="1" cm="1">
        <f t="array" ref="T35">_xll.FDS(B35,"FF_PTX_INC(ANN_R,1/1/2017,12/31/2017)")</f>
        <v>6742</v>
      </c>
      <c r="U35" s="1" cm="1">
        <f t="array" ref="U35">_xll.FDS(B35,"FF_PTX_INC(ANN_R,1/1/2018,12/31/2018)")</f>
        <v>8225</v>
      </c>
      <c r="V35" s="1" cm="1">
        <f t="array" ref="V35">_xll.FDS(B35,"FF_PTX_INC(ANN_R,1/1/2019,12/31/2019)")</f>
        <v>10786</v>
      </c>
      <c r="W35" s="1" cm="1">
        <f t="array" ref="W35">_xll.FDS(B35,"FF_PTX_INC(ANN_R,1/1/2020,12/31/2020)")</f>
        <v>9749</v>
      </c>
      <c r="X35" s="2" cm="1">
        <f t="array" ref="X35">_xll.FDS(B35,"SUS_RR_RISK_SCORE(NOW,NOW,,""ESG"")")</f>
        <v>22.483008125000001</v>
      </c>
      <c r="Y35" s="2" t="str" cm="1">
        <f t="array" ref="Y35">_xll.FDS(B35,"SUS_EC_RISK_SCORE(NOW,NOW,,""SOC"")")</f>
        <v>9.722688</v>
      </c>
      <c r="Z35" s="2" t="str" cm="1">
        <f t="array" ref="Z35">_xll.FDS(B35,"SUS_EC_RISK_SCORE(NOW,NOW,,""GOV"")")</f>
        <v>4.876275</v>
      </c>
      <c r="AA35" s="2" cm="1">
        <f t="array" ref="AA35">_xll.FDS(B35,"SUS_CARB_TOT_EMISS(NOW,NOW)")</f>
        <v>5560000</v>
      </c>
      <c r="AB35" s="1" cm="1">
        <f t="array" ref="AB35">_xll.FDS(B35,"FESG_RATING(NOW,NOW,,""ABS"")")</f>
        <v>3.9</v>
      </c>
      <c r="AC35" s="1" t="str" cm="1">
        <f t="array" ref="AC35">_xll.FDS(B35,"FESG_DATE(NOW,NOW,,""DATE"")")</f>
        <v>06/21/2021</v>
      </c>
    </row>
    <row r="36" spans="1:29" x14ac:dyDescent="0.3">
      <c r="A36">
        <v>35</v>
      </c>
      <c r="B36" s="1" t="s">
        <v>80</v>
      </c>
      <c r="C36" s="1" t="s">
        <v>81</v>
      </c>
      <c r="D36" s="1" t="s">
        <v>8</v>
      </c>
      <c r="E36" s="1" t="s">
        <v>9</v>
      </c>
      <c r="F36">
        <v>1716</v>
      </c>
      <c r="G36" t="str" cm="1">
        <f t="array" ref="G36">_xll.FDS(B36,"FG_FACTSET_SECTOR")</f>
        <v>Energy Minerals</v>
      </c>
      <c r="H36" s="1" t="str" cm="1">
        <f t="array" ref="H36">_xll.FDS(B36,"FG_GICS_SECTOR")</f>
        <v>Energy</v>
      </c>
      <c r="I36" s="1" t="e" cm="1">
        <f t="array" ref="I36">_xll.FDS(B36,"FF_TAX_RATE(ANN_R,1/1/2016,12/31/2016)")</f>
        <v>#N/A</v>
      </c>
      <c r="J36" s="1" cm="1">
        <f t="array" ref="J36">_xll.FDS(B36,"FF_TAX_RATE(ANN_R,1/1/2017,12/31/2017)")</f>
        <v>-0.52055091638650897</v>
      </c>
      <c r="K36" s="1" cm="1">
        <f t="array" ref="K36">_xll.FDS(B36,"FF_TAX_RATE(ANN_R,1/1/2018,12/31/2018)")</f>
        <v>27.776427703523701</v>
      </c>
      <c r="L36" s="1" cm="1">
        <f t="array" ref="L36">_xll.FDS(B36,"FF_TAX_RATE(ANN_R,1/1/2019,12/31/2019)")</f>
        <v>48.609104046242798</v>
      </c>
      <c r="M36" s="1" t="e" cm="1">
        <f t="array" ref="M36">_xll.FDS(B36,"FF_TAX_RATE(ANN_R,1/1/2020,12/31/2020)")</f>
        <v>#N/A</v>
      </c>
      <c r="N36" s="1" cm="1">
        <f t="array" ref="N36">_xll.FDS(B36,"FF_TAX_CF(ANN_R,1/1/2016,12/31/2016)")</f>
        <v>1935</v>
      </c>
      <c r="O36" s="1" cm="1">
        <f t="array" ref="O36">_xll.FDS(B36,"FF_TAX_CF(ANN_R,1/1/2017,12/31/2017)")</f>
        <v>3132</v>
      </c>
      <c r="P36" s="1" cm="1">
        <f t="array" ref="P36">_xll.FDS(B36,"FF_TAX_CF(ANN_R,1/1/2018,12/31/2018)")</f>
        <v>4748</v>
      </c>
      <c r="Q36" s="1" cm="1">
        <f t="array" ref="Q36">_xll.FDS(B36,"FF_TAX_CF(ANN_R,1/1/2019,12/31/2019)")</f>
        <v>4817</v>
      </c>
      <c r="R36" s="1" cm="1">
        <f t="array" ref="R36">_xll.FDS(B36,"FF_TAX_CF(ANN_R,1/1/2020,12/31/2020)")</f>
        <v>2987</v>
      </c>
      <c r="S36" s="1" cm="1">
        <f t="array" ref="S36">_xll.FDS(B36,"FF_PTX_INC(ANN_R,1/1/2016,12/31/2016)")</f>
        <v>-2160</v>
      </c>
      <c r="T36" s="1" cm="1">
        <f t="array" ref="T36">_xll.FDS(B36,"FF_PTX_INC(ANN_R,1/1/2017,12/31/2017)")</f>
        <v>9221</v>
      </c>
      <c r="U36" s="1" cm="1">
        <f t="array" ref="U36">_xll.FDS(B36,"FF_PTX_INC(ANN_R,1/1/2018,12/31/2018)")</f>
        <v>20575</v>
      </c>
      <c r="V36" s="1" cm="1">
        <f t="array" ref="V36">_xll.FDS(B36,"FF_PTX_INC(ANN_R,1/1/2019,12/31/2019)")</f>
        <v>5536</v>
      </c>
      <c r="W36" s="1" cm="1">
        <f t="array" ref="W36">_xll.FDS(B36,"FF_PTX_INC(ANN_R,1/1/2020,12/31/2020)")</f>
        <v>-7453</v>
      </c>
      <c r="X36" s="2" cm="1">
        <f t="array" ref="X36">_xll.FDS(B36,"SUS_RR_RISK_SCORE(NOW,NOW,,""ESG"")")</f>
        <v>41.16435640625</v>
      </c>
      <c r="Y36" s="2" t="str" cm="1">
        <f t="array" ref="Y36">_xll.FDS(B36,"SUS_EC_RISK_SCORE(NOW,NOW,,""SOC"")")</f>
        <v>10.666172</v>
      </c>
      <c r="Z36" s="2" t="str" cm="1">
        <f t="array" ref="Z36">_xll.FDS(B36,"SUS_EC_RISK_SCORE(NOW,NOW,,""GOV"")")</f>
        <v>10.208457</v>
      </c>
      <c r="AA36" s="2" cm="1">
        <f t="array" ref="AA36">_xll.FDS(B36,"SUS_CARB_TOT_EMISS(NOW,NOW)")</f>
        <v>123000000</v>
      </c>
      <c r="AB36" s="1" cm="1">
        <f t="array" ref="AB36">_xll.FDS(B36,"FESG_RATING(NOW,NOW,,""ABS"")")</f>
        <v>2.4</v>
      </c>
      <c r="AC36" s="1" t="str" cm="1">
        <f t="array" ref="AC36">_xll.FDS(B36,"FESG_DATE(NOW,NOW,,""DATE"")")</f>
        <v>06/21/2021</v>
      </c>
    </row>
    <row r="37" spans="1:29" x14ac:dyDescent="0.3">
      <c r="A37">
        <v>36</v>
      </c>
      <c r="B37" s="1" t="s">
        <v>82</v>
      </c>
      <c r="C37" s="1" t="s">
        <v>83</v>
      </c>
      <c r="D37" s="1" t="s">
        <v>8</v>
      </c>
      <c r="E37" s="1" t="s">
        <v>9</v>
      </c>
      <c r="F37">
        <v>1714</v>
      </c>
      <c r="G37" t="str" cm="1">
        <f t="array" ref="G37">_xll.FDS(B37,"FG_FACTSET_SECTOR")</f>
        <v>Health Technology</v>
      </c>
      <c r="H37" s="1" t="str" cm="1">
        <f t="array" ref="H37">_xll.FDS(B37,"FG_GICS_SECTOR")</f>
        <v>Health Care</v>
      </c>
      <c r="I37" s="1" cm="1">
        <f t="array" ref="I37">_xll.FDS(B37,"FF_TAX_RATE(ANN_R,1/1/2016,12/31/2016)")</f>
        <v>13.4355167045863</v>
      </c>
      <c r="J37" s="1" cm="1">
        <f t="array" ref="J37">_xll.FDS(B37,"FF_TAX_RATE(ANN_R,1/1/2017,12/31/2017)")</f>
        <v>-73.531084924827297</v>
      </c>
      <c r="K37" s="1" cm="1">
        <f t="array" ref="K37">_xll.FDS(B37,"FF_TAX_RATE(ANN_R,1/1/2018,12/31/2018)")</f>
        <v>5.9402608329827498</v>
      </c>
      <c r="L37" s="1" cm="1">
        <f t="array" ref="L37">_xll.FDS(B37,"FF_TAX_RATE(ANN_R,1/1/2019,12/31/2019)")</f>
        <v>5.3809316499782298</v>
      </c>
      <c r="M37" s="1" cm="1">
        <f t="array" ref="M37">_xll.FDS(B37,"FF_TAX_RATE(ANN_R,1/1/2020,12/31/2020)")</f>
        <v>6.3492063492063497</v>
      </c>
      <c r="N37" s="1" cm="1">
        <f t="array" ref="N37">_xll.FDS(B37,"FF_TAX_CF(ANN_R,1/1/2016,12/31/2016)")</f>
        <v>2521</v>
      </c>
      <c r="O37" s="1" cm="1">
        <f t="array" ref="O37">_xll.FDS(B37,"FF_TAX_CF(ANN_R,1/1/2017,12/31/2017)")</f>
        <v>2489</v>
      </c>
      <c r="P37" s="1" cm="1">
        <f t="array" ref="P37">_xll.FDS(B37,"FF_TAX_CF(ANN_R,1/1/2018,12/31/2018)")</f>
        <v>3655</v>
      </c>
      <c r="Q37" s="1" cm="1">
        <f t="array" ref="Q37">_xll.FDS(B37,"FF_TAX_CF(ANN_R,1/1/2019,12/31/2019)")</f>
        <v>3664</v>
      </c>
      <c r="R37" s="1" cm="1">
        <f t="array" ref="R37">_xll.FDS(B37,"FF_TAX_CF(ANN_R,1/1/2020,12/31/2020)")</f>
        <v>3153</v>
      </c>
      <c r="S37" s="1" cm="1">
        <f t="array" ref="S37">_xll.FDS(B37,"FF_PTX_INC(ANN_R,1/1/2016,12/31/2016)")</f>
        <v>8351</v>
      </c>
      <c r="T37" s="1" cm="1">
        <f t="array" ref="T37">_xll.FDS(B37,"FF_PTX_INC(ANN_R,1/1/2017,12/31/2017)")</f>
        <v>12305</v>
      </c>
      <c r="U37" s="1" cm="1">
        <f t="array" ref="U37">_xll.FDS(B37,"FF_PTX_INC(ANN_R,1/1/2018,12/31/2018)")</f>
        <v>11885</v>
      </c>
      <c r="V37" s="1" cm="1">
        <f t="array" ref="V37">_xll.FDS(B37,"FF_PTX_INC(ANN_R,1/1/2019,12/31/2019)")</f>
        <v>11485</v>
      </c>
      <c r="W37" s="1" cm="1">
        <f t="array" ref="W37">_xll.FDS(B37,"FF_PTX_INC(ANN_R,1/1/2020,12/31/2020)")</f>
        <v>7497</v>
      </c>
      <c r="X37" s="2" cm="1">
        <f t="array" ref="X37">_xll.FDS(B37,"SUS_RR_RISK_SCORE(NOW,NOW,,""ESG"")")</f>
        <v>24.13751375</v>
      </c>
      <c r="Y37" s="2" t="str" cm="1">
        <f t="array" ref="Y37">_xll.FDS(B37,"SUS_EC_RISK_SCORE(NOW,NOW,,""SOC"")")</f>
        <v>13.077461</v>
      </c>
      <c r="Z37" s="2" t="str" cm="1">
        <f t="array" ref="Z37">_xll.FDS(B37,"SUS_EC_RISK_SCORE(NOW,NOW,,""GOV"")")</f>
        <v>9.534797</v>
      </c>
      <c r="AA37" s="2" cm="1">
        <f t="array" ref="AA37">_xll.FDS(B37,"SUS_CARB_TOT_EMISS(NOW,NOW)")</f>
        <v>1490000</v>
      </c>
      <c r="AB37" s="1" cm="1">
        <f t="array" ref="AB37">_xll.FDS(B37,"FESG_RATING(NOW,NOW,,""ABS"")")</f>
        <v>3.2</v>
      </c>
      <c r="AC37" s="1" t="str" cm="1">
        <f t="array" ref="AC37">_xll.FDS(B37,"FESG_DATE(NOW,NOW,,""DATE"")")</f>
        <v>06/21/2021</v>
      </c>
    </row>
    <row r="38" spans="1:29" x14ac:dyDescent="0.3">
      <c r="A38">
        <v>37</v>
      </c>
      <c r="B38" s="1" t="s">
        <v>84</v>
      </c>
      <c r="C38" s="1" t="s">
        <v>85</v>
      </c>
      <c r="D38" s="1" t="s">
        <v>86</v>
      </c>
      <c r="E38" s="1" t="s">
        <v>9</v>
      </c>
      <c r="F38">
        <v>1697</v>
      </c>
      <c r="G38" t="str" cm="1">
        <f t="array" ref="G38">_xll.FDS(B38,"FG_FACTSET_SECTOR")</f>
        <v>Consumer Durables</v>
      </c>
      <c r="H38" s="1" t="e" cm="1">
        <f t="array" ref="H38">_xll.FDS(B38,"FG_GICS_SECTOR")</f>
        <v>#N/A</v>
      </c>
      <c r="I38" s="1" cm="1">
        <f t="array" ref="I38">_xll.FDS(B38,"FF_TAX_RATE(ANN_R,1/1/2016,12/31/2016)")</f>
        <v>29.4387139959663</v>
      </c>
      <c r="J38" s="1" cm="1">
        <f t="array" ref="J38">_xll.FDS(B38,"FF_TAX_RATE(ANN_R,1/1/2017,12/31/2017)")</f>
        <v>28.666826205371901</v>
      </c>
      <c r="K38" s="1" cm="1">
        <f t="array" ref="K38">_xll.FDS(B38,"FF_TAX_RATE(ANN_R,1/1/2018,12/31/2018)")</f>
        <v>19.248985566867098</v>
      </c>
      <c r="L38" s="1" cm="1">
        <f t="array" ref="L38">_xll.FDS(B38,"FF_TAX_RATE(ANN_R,1/1/2019,12/31/2019)")</f>
        <v>28.875699255950099</v>
      </c>
      <c r="M38" s="1" cm="1">
        <f t="array" ref="M38">_xll.FDS(B38,"FF_TAX_RATE(ANN_R,1/1/2020,12/31/2020)")</f>
        <v>27.462777344780601</v>
      </c>
      <c r="N38" s="1" cm="1">
        <f t="array" ref="N38">_xll.FDS(B38,"FF_TAX_CF(ANN_R,1/1/2016,12/31/2016)")</f>
        <v>884589</v>
      </c>
      <c r="O38" s="1" cm="1">
        <f t="array" ref="O38">_xll.FDS(B38,"FF_TAX_CF(ANN_R,1/1/2017,12/31/2017)")</f>
        <v>854600</v>
      </c>
      <c r="P38" s="1" cm="1">
        <f t="array" ref="P38">_xll.FDS(B38,"FF_TAX_CF(ANN_R,1/1/2018,12/31/2018)")</f>
        <v>500214</v>
      </c>
      <c r="Q38" s="1" cm="1">
        <f t="array" ref="Q38">_xll.FDS(B38,"FF_TAX_CF(ANN_R,1/1/2019,12/31/2019)")</f>
        <v>836619</v>
      </c>
      <c r="R38" s="1" cm="1">
        <f t="array" ref="R38">_xll.FDS(B38,"FF_TAX_CF(ANN_R,1/1/2020,12/31/2020)")</f>
        <v>95705</v>
      </c>
      <c r="S38" s="1" cm="1">
        <f t="array" ref="S38">_xll.FDS(B38,"FF_PTX_INC(ANN_R,1/1/2016,12/31/2016)")</f>
        <v>2983381</v>
      </c>
      <c r="T38" s="1" cm="1">
        <f t="array" ref="T38">_xll.FDS(B38,"FF_PTX_INC(ANN_R,1/1/2017,12/31/2017)")</f>
        <v>2193825</v>
      </c>
      <c r="U38" s="1" cm="1">
        <f t="array" ref="U38">_xll.FDS(B38,"FF_PTX_INC(ANN_R,1/1/2018,12/31/2018)")</f>
        <v>2620429</v>
      </c>
      <c r="V38" s="1" cm="1">
        <f t="array" ref="V38">_xll.FDS(B38,"FF_PTX_INC(ANN_R,1/1/2019,12/31/2019)")</f>
        <v>2285465</v>
      </c>
      <c r="W38" s="1" cm="1">
        <f t="array" ref="W38">_xll.FDS(B38,"FF_PTX_INC(ANN_R,1/1/2020,12/31/2020)")</f>
        <v>2482695</v>
      </c>
      <c r="X38" s="2" cm="1">
        <f t="array" ref="X38">_xll.FDS(B38,"SUS_RR_RISK_SCORE(NOW,NOW,,""ESG"")")</f>
        <v>30.362746250000001</v>
      </c>
      <c r="Y38" s="2" t="str" cm="1">
        <f t="array" ref="Y38">_xll.FDS(B38,"SUS_EC_RISK_SCORE(NOW,NOW,,""SOC"")")</f>
        <v>13.412846</v>
      </c>
      <c r="Z38" s="2" t="str" cm="1">
        <f t="array" ref="Z38">_xll.FDS(B38,"SUS_EC_RISK_SCORE(NOW,NOW,,""GOV"")")</f>
        <v>10.346100</v>
      </c>
      <c r="AA38" s="2" cm="1">
        <f t="array" ref="AA38">_xll.FDS(B38,"SUS_CARB_TOT_EMISS(NOW,NOW)")</f>
        <v>5680000</v>
      </c>
      <c r="AB38" s="1" cm="1">
        <f t="array" ref="AB38">_xll.FDS(B38,"FESG_RATING(NOW,NOW,,""ABS"")")</f>
        <v>3.9</v>
      </c>
      <c r="AC38" s="1" t="str" cm="1">
        <f t="array" ref="AC38">_xll.FDS(B38,"FESG_DATE(NOW,NOW,,""DATE"")")</f>
        <v>06/21/2021</v>
      </c>
    </row>
    <row r="39" spans="1:29" x14ac:dyDescent="0.3">
      <c r="A39">
        <v>38</v>
      </c>
      <c r="B39" s="1" t="s">
        <v>87</v>
      </c>
      <c r="C39" s="1" t="s">
        <v>88</v>
      </c>
      <c r="D39" s="1" t="s">
        <v>8</v>
      </c>
      <c r="E39" s="1" t="s">
        <v>9</v>
      </c>
      <c r="F39">
        <v>1663</v>
      </c>
      <c r="G39" t="str" cm="1">
        <f t="array" ref="G39">_xll.FDS(B39,"FG_FACTSET_SECTOR")</f>
        <v>Consumer Non-Durables</v>
      </c>
      <c r="H39" s="1" t="str" cm="1">
        <f t="array" ref="H39">_xll.FDS(B39,"FG_GICS_SECTOR")</f>
        <v>Consumer Staples</v>
      </c>
      <c r="I39" s="1" cm="1">
        <f t="array" ref="I39">_xll.FDS(B39,"FF_TAX_RATE(ANN_R,1/1/2016,12/31/2016)")</f>
        <v>25.417981994621801</v>
      </c>
      <c r="J39" s="1" cm="1">
        <f t="array" ref="J39">_xll.FDS(B39,"FF_TAX_RATE(ANN_R,1/1/2017,12/31/2017)")</f>
        <v>48.885648823161802</v>
      </c>
      <c r="K39" s="1" cm="1">
        <f t="array" ref="K39">_xll.FDS(B39,"FF_TAX_RATE(ANN_R,1/1/2018,12/31/2018)")</f>
        <v>-36.674284470562597</v>
      </c>
      <c r="L39" s="1" cm="1">
        <f t="array" ref="L39">_xll.FDS(B39,"FF_TAX_RATE(ANN_R,1/1/2019,12/31/2019)")</f>
        <v>21.037371134020599</v>
      </c>
      <c r="M39" s="1" cm="1">
        <f t="array" ref="M39">_xll.FDS(B39,"FF_TAX_RATE(ANN_R,1/1/2020,12/31/2020)")</f>
        <v>20.8843312382843</v>
      </c>
      <c r="N39" s="1" cm="1">
        <f t="array" ref="N39">_xll.FDS(B39,"FF_TAX_CF(ANN_R,1/1/2016,12/31/2016)")</f>
        <v>1393</v>
      </c>
      <c r="O39" s="1" cm="1">
        <f t="array" ref="O39">_xll.FDS(B39,"FF_TAX_CF(ANN_R,1/1/2017,12/31/2017)")</f>
        <v>1962</v>
      </c>
      <c r="P39" s="1" cm="1">
        <f t="array" ref="P39">_xll.FDS(B39,"FF_TAX_CF(ANN_R,1/1/2018,12/31/2018)")</f>
        <v>1203</v>
      </c>
      <c r="Q39" s="1" cm="1">
        <f t="array" ref="Q39">_xll.FDS(B39,"FF_TAX_CF(ANN_R,1/1/2019,12/31/2019)")</f>
        <v>2226</v>
      </c>
      <c r="R39" s="1" cm="1">
        <f t="array" ref="R39">_xll.FDS(B39,"FF_TAX_CF(ANN_R,1/1/2020,12/31/2020)")</f>
        <v>1770</v>
      </c>
      <c r="S39" s="1" cm="1">
        <f t="array" ref="S39">_xll.FDS(B39,"FF_PTX_INC(ANN_R,1/1/2016,12/31/2016)")</f>
        <v>8553</v>
      </c>
      <c r="T39" s="1" cm="1">
        <f t="array" ref="T39">_xll.FDS(B39,"FF_PTX_INC(ANN_R,1/1/2017,12/31/2017)")</f>
        <v>9602</v>
      </c>
      <c r="U39" s="1" cm="1">
        <f t="array" ref="U39">_xll.FDS(B39,"FF_PTX_INC(ANN_R,1/1/2018,12/31/2018)")</f>
        <v>9189</v>
      </c>
      <c r="V39" s="1" cm="1">
        <f t="array" ref="V39">_xll.FDS(B39,"FF_PTX_INC(ANN_R,1/1/2019,12/31/2019)")</f>
        <v>9312</v>
      </c>
      <c r="W39" s="1" cm="1">
        <f t="array" ref="W39">_xll.FDS(B39,"FF_PTX_INC(ANN_R,1/1/2020,12/31/2020)")</f>
        <v>9069</v>
      </c>
      <c r="X39" s="2" cm="1">
        <f t="array" ref="X39">_xll.FDS(B39,"SUS_RR_RISK_SCORE(NOW,NOW,,""ESG"")")</f>
        <v>16.012943750000002</v>
      </c>
      <c r="Y39" s="2" t="str" cm="1">
        <f t="array" ref="Y39">_xll.FDS(B39,"SUS_EC_RISK_SCORE(NOW,NOW,,""SOC"")")</f>
        <v>6.550640</v>
      </c>
      <c r="Z39" s="2" t="str" cm="1">
        <f t="array" ref="Z39">_xll.FDS(B39,"SUS_EC_RISK_SCORE(NOW,NOW,,""GOV"")")</f>
        <v>4.550644</v>
      </c>
      <c r="AA39" s="2" cm="1">
        <f t="array" ref="AA39">_xll.FDS(B39,"SUS_CARB_TOT_EMISS(NOW,NOW)")</f>
        <v>5108938</v>
      </c>
      <c r="AB39" s="1" cm="1">
        <f t="array" ref="AB39">_xll.FDS(B39,"FESG_RATING(NOW,NOW,,""ABS"")")</f>
        <v>3.8</v>
      </c>
      <c r="AC39" s="1" t="str" cm="1">
        <f t="array" ref="AC39">_xll.FDS(B39,"FESG_DATE(NOW,NOW,,""DATE"")")</f>
        <v>06/21/2021</v>
      </c>
    </row>
    <row r="40" spans="1:29" x14ac:dyDescent="0.3">
      <c r="A40">
        <v>39</v>
      </c>
      <c r="B40" s="1" t="s">
        <v>89</v>
      </c>
      <c r="C40" s="1" t="s">
        <v>90</v>
      </c>
      <c r="D40" s="1" t="s">
        <v>8</v>
      </c>
      <c r="E40" s="1" t="s">
        <v>9</v>
      </c>
      <c r="F40">
        <v>1659</v>
      </c>
      <c r="G40" t="str" cm="1">
        <f t="array" ref="G40">_xll.FDS(B40,"FG_FACTSET_SECTOR")</f>
        <v>Health Technology</v>
      </c>
      <c r="H40" s="1" t="str" cm="1">
        <f t="array" ref="H40">_xll.FDS(B40,"FG_GICS_SECTOR")</f>
        <v>Health Care</v>
      </c>
      <c r="I40" s="1" cm="1">
        <f t="array" ref="I40">_xll.FDS(B40,"FF_TAX_RATE(ANN_R,1/1/2016,12/31/2016)")</f>
        <v>15.411032410388501</v>
      </c>
      <c r="J40" s="1" cm="1">
        <f t="array" ref="J40">_xll.FDS(B40,"FF_TAX_RATE(ANN_R,1/1/2017,12/31/2017)")</f>
        <v>62.919797577058702</v>
      </c>
      <c r="K40" s="1" cm="1">
        <f t="array" ref="K40">_xll.FDS(B40,"FF_TAX_RATE(ANN_R,1/1/2018,12/31/2018)")</f>
        <v>28.824273072060699</v>
      </c>
      <c r="L40" s="1" cm="1">
        <f t="array" ref="L40">_xll.FDS(B40,"FF_TAX_RATE(ANN_R,1/1/2019,12/31/2019)")</f>
        <v>14.7156315422191</v>
      </c>
      <c r="M40" s="1" cm="1">
        <f t="array" ref="M40">_xll.FDS(B40,"FF_TAX_RATE(ANN_R,1/1/2020,12/31/2020)")</f>
        <v>19.440336707996799</v>
      </c>
      <c r="N40" s="1" cm="1">
        <f t="array" ref="N40">_xll.FDS(B40,"FF_TAX_CF(ANN_R,1/1/2016,12/31/2016)")</f>
        <v>1800</v>
      </c>
      <c r="O40" s="1" cm="1">
        <f t="array" ref="O40">_xll.FDS(B40,"FF_TAX_CF(ANN_R,1/1/2017,12/31/2017)")</f>
        <v>4900</v>
      </c>
      <c r="P40" s="1" cm="1">
        <f t="array" ref="P40">_xll.FDS(B40,"FF_TAX_CF(ANN_R,1/1/2018,12/31/2018)")</f>
        <v>1500</v>
      </c>
      <c r="Q40" s="1" cm="1">
        <f t="array" ref="Q40">_xll.FDS(B40,"FF_TAX_CF(ANN_R,1/1/2019,12/31/2019)")</f>
        <v>4500</v>
      </c>
      <c r="R40" s="1" cm="1">
        <f t="array" ref="R40">_xll.FDS(B40,"FF_TAX_CF(ANN_R,1/1/2020,12/31/2020)")</f>
        <v>2700</v>
      </c>
      <c r="S40" s="1" cm="1">
        <f t="array" ref="S40">_xll.FDS(B40,"FF_PTX_INC(ANN_R,1/1/2016,12/31/2016)")</f>
        <v>4659</v>
      </c>
      <c r="T40" s="1" cm="1">
        <f t="array" ref="T40">_xll.FDS(B40,"FF_PTX_INC(ANN_R,1/1/2017,12/31/2017)")</f>
        <v>6521</v>
      </c>
      <c r="U40" s="1" cm="1">
        <f t="array" ref="U40">_xll.FDS(B40,"FF_PTX_INC(ANN_R,1/1/2018,12/31/2018)")</f>
        <v>8701</v>
      </c>
      <c r="V40" s="1" cm="1">
        <f t="array" ref="V40">_xll.FDS(B40,"FF_PTX_INC(ANN_R,1/1/2019,12/31/2019)")</f>
        <v>11464</v>
      </c>
      <c r="W40" s="1" cm="1">
        <f t="array" ref="W40">_xll.FDS(B40,"FF_PTX_INC(ANN_R,1/1/2020,12/31/2020)")</f>
        <v>8791</v>
      </c>
      <c r="X40" s="2" t="e" cm="1">
        <f t="array" ref="X40">_xll.FDS(B40,"SUS_RR_RISK_SCORE(NOW,NOW,,""ESG"")")</f>
        <v>#N/A</v>
      </c>
      <c r="Y40" s="2" t="e" cm="1">
        <f t="array" ref="Y40">_xll.FDS(B40,"SUS_EC_RISK_SCORE(NOW,NOW,,""SOC"")")</f>
        <v>#N/A</v>
      </c>
      <c r="Z40" s="2" t="e" cm="1">
        <f t="array" ref="Z40">_xll.FDS(B40,"SUS_EC_RISK_SCORE(NOW,NOW,,""GOV"")")</f>
        <v>#N/A</v>
      </c>
      <c r="AA40" s="2" t="e" cm="1">
        <f t="array" ref="AA40">_xll.FDS(B40,"SUS_CARB_TOT_EMISS(NOW,NOW)")</f>
        <v>#N/A</v>
      </c>
      <c r="AB40" s="1" cm="1">
        <f t="array" ref="AB40">_xll.FDS(B40,"FESG_RATING(NOW,NOW,,""ABS"")")</f>
        <v>3.9</v>
      </c>
      <c r="AC40" s="1" t="str" cm="1">
        <f t="array" ref="AC40">_xll.FDS(B40,"FESG_DATE(NOW,NOW,,""DATE"")")</f>
        <v>06/21/2021</v>
      </c>
    </row>
    <row r="41" spans="1:29" x14ac:dyDescent="0.3">
      <c r="A41">
        <v>40</v>
      </c>
      <c r="B41" s="1" t="s">
        <v>91</v>
      </c>
      <c r="C41" s="1" t="s">
        <v>92</v>
      </c>
      <c r="D41" s="1" t="s">
        <v>8</v>
      </c>
      <c r="E41" s="1" t="s">
        <v>9</v>
      </c>
      <c r="F41">
        <v>165</v>
      </c>
      <c r="G41" t="str" cm="1">
        <f t="array" ref="G41">_xll.FDS(B41,"FG_FACTSET_SECTOR")</f>
        <v>Technology Services</v>
      </c>
      <c r="H41" s="1" t="str" cm="1">
        <f t="array" ref="H41">_xll.FDS(B41,"FG_GICS_SECTOR")</f>
        <v>Information Technology</v>
      </c>
      <c r="I41" s="1" cm="1">
        <f t="array" ref="I41">_xll.FDS(B41,"FF_TAX_RATE(ANN_R,1/1/2016,12/31/2016)")</f>
        <v>173.78148384386799</v>
      </c>
      <c r="J41" s="1" cm="1">
        <f t="array" ref="J41">_xll.FDS(B41,"FF_TAX_RATE(ANN_R,1/1/2017,12/31/2017)")</f>
        <v>-607.68624670054805</v>
      </c>
      <c r="K41" s="1" cm="1">
        <f t="array" ref="K41">_xll.FDS(B41,"FF_TAX_RATE(ANN_R,1/1/2018,12/31/2018)")</f>
        <v>14.285714285714301</v>
      </c>
      <c r="L41" s="1" cm="1">
        <f t="array" ref="L41">_xll.FDS(B41,"FF_TAX_RATE(ANN_R,1/1/2019,12/31/2019)")</f>
        <v>-12.919633774160699</v>
      </c>
      <c r="M41" s="1" cm="1">
        <f t="array" ref="M41">_xll.FDS(B41,"FF_TAX_RATE(ANN_R,1/1/2020,12/31/2020)")</f>
        <v>82.1529745042493</v>
      </c>
      <c r="N41" s="1" cm="1">
        <f t="array" ref="N41">_xll.FDS(B41,"FF_TAX_CF(ANN_R,1/1/2016,12/31/2016)")</f>
        <v>31.462</v>
      </c>
      <c r="O41" s="1" cm="1">
        <f t="array" ref="O41">_xll.FDS(B41,"FF_TAX_CF(ANN_R,1/1/2017,12/31/2017)")</f>
        <v>36.387999999999998</v>
      </c>
      <c r="P41" s="1" cm="1">
        <f t="array" ref="P41">_xll.FDS(B41,"FF_TAX_CF(ANN_R,1/1/2018,12/31/2018)")</f>
        <v>53</v>
      </c>
      <c r="Q41" s="1" cm="1">
        <f t="array" ref="Q41">_xll.FDS(B41,"FF_TAX_CF(ANN_R,1/1/2019,12/31/2019)")</f>
        <v>83</v>
      </c>
      <c r="R41" s="1" cm="1">
        <f t="array" ref="R41">_xll.FDS(B41,"FF_TAX_CF(ANN_R,1/1/2020,12/31/2020)")</f>
        <v>129</v>
      </c>
      <c r="S41" s="1" cm="1">
        <f t="array" ref="S41">_xll.FDS(B41,"FF_PTX_INC(ANN_R,1/1/2016,12/31/2016)")</f>
        <v>64.278999999999996</v>
      </c>
      <c r="T41" s="1" cm="1">
        <f t="array" ref="T41">_xll.FDS(B41,"FF_PTX_INC(ANN_R,1/1/2017,12/31/2017)")</f>
        <v>25.382999999999999</v>
      </c>
      <c r="U41" s="1" cm="1">
        <f t="array" ref="U41">_xll.FDS(B41,"FF_PTX_INC(ANN_R,1/1/2018,12/31/2018)")</f>
        <v>420</v>
      </c>
      <c r="V41" s="1" cm="1">
        <f t="array" ref="V41">_xll.FDS(B41,"FF_PTX_INC(ANN_R,1/1/2019,12/31/2019)")</f>
        <v>983</v>
      </c>
      <c r="W41" s="1" cm="1">
        <f t="array" ref="W41">_xll.FDS(B41,"FF_PTX_INC(ANN_R,1/1/2020,12/31/2020)")</f>
        <v>706</v>
      </c>
      <c r="X41" s="2" cm="1">
        <f t="array" ref="X41">_xll.FDS(B41,"SUS_RR_RISK_SCORE(NOW,NOW,,""ESG"")")</f>
        <v>11.247297187499999</v>
      </c>
      <c r="Y41" s="2" t="str" cm="1">
        <f t="array" ref="Y41">_xll.FDS(B41,"SUS_EC_RISK_SCORE(NOW,NOW,,""SOC"")")</f>
        <v>6.557243</v>
      </c>
      <c r="Z41" s="2" t="str" cm="1">
        <f t="array" ref="Z41">_xll.FDS(B41,"SUS_EC_RISK_SCORE(NOW,NOW,,""GOV"")")</f>
        <v>4.251305</v>
      </c>
      <c r="AA41" s="2" cm="1">
        <f t="array" ref="AA41">_xll.FDS(B41,"SUS_CARB_TOT_EMISS(NOW,NOW)")</f>
        <v>286000</v>
      </c>
      <c r="AB41" s="1" cm="1">
        <f t="array" ref="AB41">_xll.FDS(B41,"FESG_RATING(NOW,NOW,,""ABS"")")</f>
        <v>3.6</v>
      </c>
      <c r="AC41" s="1" t="str" cm="1">
        <f t="array" ref="AC41">_xll.FDS(B41,"FESG_DATE(NOW,NOW,,""DATE"")")</f>
        <v>06/21/2021</v>
      </c>
    </row>
    <row r="42" spans="1:29" x14ac:dyDescent="0.3">
      <c r="A42">
        <v>41</v>
      </c>
      <c r="B42" s="1" t="s">
        <v>93</v>
      </c>
      <c r="C42" s="1" t="s">
        <v>94</v>
      </c>
      <c r="D42" s="1" t="s">
        <v>8</v>
      </c>
      <c r="E42" s="1" t="s">
        <v>9</v>
      </c>
      <c r="F42">
        <v>1634</v>
      </c>
      <c r="G42" t="str" cm="1">
        <f t="array" ref="G42">_xll.FDS(B42,"FG_FACTSET_SECTOR")</f>
        <v>Retail Trade</v>
      </c>
      <c r="H42" s="1" t="str" cm="1">
        <f t="array" ref="H42">_xll.FDS(B42,"FG_GICS_SECTOR")</f>
        <v>Consumer Staples</v>
      </c>
      <c r="I42" s="1" cm="1">
        <f t="array" ref="I42">_xll.FDS(B42,"FF_TAX_RATE(ANN_R,1/1/2016,12/31/2016)")</f>
        <v>30.3077918476754</v>
      </c>
      <c r="J42" s="1" cm="1">
        <f t="array" ref="J42">_xll.FDS(B42,"FF_TAX_RATE(ANN_R,1/1/2017,12/31/2017)")</f>
        <v>30.267844074742602</v>
      </c>
      <c r="K42" s="1" cm="1">
        <f t="array" ref="K42">_xll.FDS(B42,"FF_TAX_RATE(ANN_R,1/1/2018,12/31/2018)")</f>
        <v>30.417245255571</v>
      </c>
      <c r="L42" s="1" cm="1">
        <f t="array" ref="L42">_xll.FDS(B42,"FF_TAX_RATE(ANN_R,1/1/2019,12/31/2019)")</f>
        <v>37.356020942408399</v>
      </c>
      <c r="M42" s="1" cm="1">
        <f t="array" ref="M42">_xll.FDS(B42,"FF_TAX_RATE(ANN_R,1/1/2020,12/31/2020)")</f>
        <v>24.4332869357725</v>
      </c>
      <c r="N42" s="1" cm="1">
        <f t="array" ref="N42">_xll.FDS(B42,"FF_TAX_CF(ANN_R,1/1/2016,12/31/2016)")</f>
        <v>8111</v>
      </c>
      <c r="O42" s="1" cm="1">
        <f t="array" ref="O42">_xll.FDS(B42,"FF_TAX_CF(ANN_R,1/1/2017,12/31/2017)")</f>
        <v>4507</v>
      </c>
      <c r="P42" s="1" cm="1">
        <f t="array" ref="P42">_xll.FDS(B42,"FF_TAX_CF(ANN_R,1/1/2018,12/31/2018)")</f>
        <v>6179</v>
      </c>
      <c r="Q42" s="1" cm="1">
        <f t="array" ref="Q42">_xll.FDS(B42,"FF_TAX_CF(ANN_R,1/1/2019,12/31/2019)")</f>
        <v>3982</v>
      </c>
      <c r="R42" s="1" cm="1">
        <f t="array" ref="R42">_xll.FDS(B42,"FF_TAX_CF(ANN_R,1/1/2020,12/31/2020)")</f>
        <v>3616</v>
      </c>
      <c r="S42" s="1" cm="1">
        <f t="array" ref="S42">_xll.FDS(B42,"FF_PTX_INC(ANN_R,1/1/2016,12/31/2016)")</f>
        <v>21638</v>
      </c>
      <c r="T42" s="1" cm="1">
        <f t="array" ref="T42">_xll.FDS(B42,"FF_PTX_INC(ANN_R,1/1/2017,12/31/2017)")</f>
        <v>20497</v>
      </c>
      <c r="U42" s="1" cm="1">
        <f t="array" ref="U42">_xll.FDS(B42,"FF_PTX_INC(ANN_R,1/1/2018,12/31/2018)")</f>
        <v>15123</v>
      </c>
      <c r="V42" s="1" cm="1">
        <f t="array" ref="V42">_xll.FDS(B42,"FF_PTX_INC(ANN_R,1/1/2019,12/31/2019)")</f>
        <v>11460</v>
      </c>
      <c r="W42" s="1" cm="1">
        <f t="array" ref="W42">_xll.FDS(B42,"FF_PTX_INC(ANN_R,1/1/2020,12/31/2020)")</f>
        <v>20116</v>
      </c>
      <c r="X42" s="2" cm="1">
        <f t="array" ref="X42">_xll.FDS(B42,"SUS_RR_RISK_SCORE(NOW,NOW,,""ESG"")")</f>
        <v>26.747708223684199</v>
      </c>
      <c r="Y42" s="2" t="str" cm="1">
        <f t="array" ref="Y42">_xll.FDS(B42,"SUS_EC_RISK_SCORE(NOW,NOW,,""SOC"")")</f>
        <v>17.321237</v>
      </c>
      <c r="Z42" s="2" t="str" cm="1">
        <f t="array" ref="Z42">_xll.FDS(B42,"SUS_EC_RISK_SCORE(NOW,NOW,,""GOV"")")</f>
        <v>6.505219</v>
      </c>
      <c r="AA42" s="2" cm="1">
        <f t="array" ref="AA42">_xll.FDS(B42,"SUS_CARB_TOT_EMISS(NOW,NOW)")</f>
        <v>19338981.739999998</v>
      </c>
      <c r="AB42" s="1" cm="1">
        <f t="array" ref="AB42">_xll.FDS(B42,"FESG_RATING(NOW,NOW,,""ABS"")")</f>
        <v>3.6</v>
      </c>
      <c r="AC42" s="1" t="str" cm="1">
        <f t="array" ref="AC42">_xll.FDS(B42,"FESG_DATE(NOW,NOW,,""DATE"")")</f>
        <v>06/21/2021</v>
      </c>
    </row>
    <row r="43" spans="1:29" x14ac:dyDescent="0.3">
      <c r="A43">
        <v>42</v>
      </c>
      <c r="B43" s="1" t="s">
        <v>95</v>
      </c>
      <c r="C43" s="1" t="s">
        <v>96</v>
      </c>
      <c r="D43" s="1" t="s">
        <v>8</v>
      </c>
      <c r="E43" s="1" t="s">
        <v>9</v>
      </c>
      <c r="F43">
        <v>1626</v>
      </c>
      <c r="G43" t="str" cm="1">
        <f t="array" ref="G43">_xll.FDS(B43,"FG_FACTSET_SECTOR")</f>
        <v>Health Technology</v>
      </c>
      <c r="H43" s="1" t="str" cm="1">
        <f t="array" ref="H43">_xll.FDS(B43,"FG_GICS_SECTOR")</f>
        <v>Health Care</v>
      </c>
      <c r="I43" s="1" cm="1">
        <f t="array" ref="I43">_xll.FDS(B43,"FF_TAX_RATE(ANN_R,1/1/2016,12/31/2016)")</f>
        <v>24.492643328259799</v>
      </c>
      <c r="J43" s="1" cm="1">
        <f t="array" ref="J43">_xll.FDS(B43,"FF_TAX_RATE(ANN_R,1/1/2017,12/31/2017)")</f>
        <v>31.292869160087999</v>
      </c>
      <c r="K43" s="1" cm="1">
        <f t="array" ref="K43">_xll.FDS(B43,"FF_TAX_RATE(ANN_R,1/1/2018,12/31/2018)")</f>
        <v>-9.4285164517991191</v>
      </c>
      <c r="L43" s="1" cm="1">
        <f t="array" ref="L43">_xll.FDS(B43,"FF_TAX_RATE(ANN_R,1/1/2019,12/31/2019)")</f>
        <v>6.4562069784001901</v>
      </c>
      <c r="M43" s="1" cm="1">
        <f t="array" ref="M43">_xll.FDS(B43,"FF_TAX_RATE(ANN_R,1/1/2020,12/31/2020)")</f>
        <v>-36.0211889346674</v>
      </c>
      <c r="N43" s="1" cm="1">
        <f t="array" ref="N43">_xll.FDS(B43,"FF_TAX_CF(ANN_R,1/1/2016,12/31/2016)")</f>
        <v>3563</v>
      </c>
      <c r="O43" s="1" cm="1">
        <f t="array" ref="O43">_xll.FDS(B43,"FF_TAX_CF(ANN_R,1/1/2017,12/31/2017)")</f>
        <v>1696</v>
      </c>
      <c r="P43" s="1" cm="1">
        <f t="array" ref="P43">_xll.FDS(B43,"FF_TAX_CF(ANN_R,1/1/2018,12/31/2018)")</f>
        <v>-35</v>
      </c>
      <c r="Q43" s="1" cm="1">
        <f t="array" ref="Q43">_xll.FDS(B43,"FF_TAX_CF(ANN_R,1/1/2019,12/31/2019)")</f>
        <v>1447</v>
      </c>
      <c r="R43" s="1" cm="1">
        <f t="array" ref="R43">_xll.FDS(B43,"FF_TAX_CF(ANN_R,1/1/2020,12/31/2020)")</f>
        <v>1674</v>
      </c>
      <c r="S43" s="1" cm="1">
        <f t="array" ref="S43">_xll.FDS(B43,"FF_PTX_INC(ANN_R,1/1/2016,12/31/2016)")</f>
        <v>7884</v>
      </c>
      <c r="T43" s="1" cm="1">
        <f t="array" ref="T43">_xll.FDS(B43,"FF_PTX_INC(ANN_R,1/1/2017,12/31/2017)")</f>
        <v>7727</v>
      </c>
      <c r="U43" s="1" cm="1">
        <f t="array" ref="U43">_xll.FDS(B43,"FF_PTX_INC(ANN_R,1/1/2018,12/31/2018)")</f>
        <v>5197</v>
      </c>
      <c r="V43" s="1" cm="1">
        <f t="array" ref="V43">_xll.FDS(B43,"FF_PTX_INC(ANN_R,1/1/2019,12/31/2019)")</f>
        <v>8426</v>
      </c>
      <c r="W43" s="1" cm="1">
        <f t="array" ref="W43">_xll.FDS(B43,"FF_PTX_INC(ANN_R,1/1/2020,12/31/2020)")</f>
        <v>3398</v>
      </c>
      <c r="X43" s="2" cm="1">
        <f t="array" ref="X43">_xll.FDS(B43,"SUS_RR_RISK_SCORE(NOW,NOW,,""ESG"")")</f>
        <v>28.011808250000001</v>
      </c>
      <c r="Y43" s="2" t="str" cm="1">
        <f t="array" ref="Y43">_xll.FDS(B43,"SUS_EC_RISK_SCORE(NOW,NOW,,""SOC"")")</f>
        <v>16.918905</v>
      </c>
      <c r="Z43" s="2" t="str" cm="1">
        <f t="array" ref="Z43">_xll.FDS(B43,"SUS_EC_RISK_SCORE(NOW,NOW,,""GOV"")")</f>
        <v>9.975778</v>
      </c>
      <c r="AA43" s="2" cm="1">
        <f t="array" ref="AA43">_xll.FDS(B43,"SUS_CARB_TOT_EMISS(NOW,NOW)")</f>
        <v>565000</v>
      </c>
      <c r="AB43" s="1" cm="1">
        <f t="array" ref="AB43">_xll.FDS(B43,"FESG_RATING(NOW,NOW,,""ABS"")")</f>
        <v>2.8</v>
      </c>
      <c r="AC43" s="1" t="str" cm="1">
        <f t="array" ref="AC43">_xll.FDS(B43,"FESG_DATE(NOW,NOW,,""DATE"")")</f>
        <v>06/21/2021</v>
      </c>
    </row>
    <row r="44" spans="1:29" x14ac:dyDescent="0.3">
      <c r="A44">
        <v>43</v>
      </c>
      <c r="B44" s="1" t="s">
        <v>97</v>
      </c>
      <c r="C44" s="1" t="s">
        <v>98</v>
      </c>
      <c r="D44" s="1" t="s">
        <v>8</v>
      </c>
      <c r="E44" s="1" t="s">
        <v>9</v>
      </c>
      <c r="F44">
        <v>1604</v>
      </c>
      <c r="G44" t="str" cm="1">
        <f t="array" ref="G44">_xll.FDS(B44,"FG_FACTSET_SECTOR")</f>
        <v>Electronic Technology</v>
      </c>
      <c r="H44" s="1" t="str" cm="1">
        <f t="array" ref="H44">_xll.FDS(B44,"FG_GICS_SECTOR")</f>
        <v>Information Technology</v>
      </c>
      <c r="I44" s="1" t="e" cm="1">
        <f t="array" ref="I44">_xll.FDS(B44,"FF_TAX_RATE(ANN_R,1/1/2016,12/31/2016)")</f>
        <v>#N/A</v>
      </c>
      <c r="J44" s="1" cm="1">
        <f t="array" ref="J44">_xll.FDS(B44,"FF_TAX_RATE(ANN_R,1/1/2017,12/31/2017)")</f>
        <v>1.9178082191780801</v>
      </c>
      <c r="K44" s="1" cm="1">
        <f t="array" ref="K44">_xll.FDS(B44,"FF_TAX_RATE(ANN_R,1/1/2018,12/31/2018)")</f>
        <v>-177.865786578658</v>
      </c>
      <c r="L44" s="1" cm="1">
        <f t="array" ref="L44">_xll.FDS(B44,"FF_TAX_RATE(ANN_R,1/1/2019,12/31/2019)")</f>
        <v>-22.911051212937998</v>
      </c>
      <c r="M44" s="1" cm="1">
        <f t="array" ref="M44">_xll.FDS(B44,"FF_TAX_RATE(ANN_R,1/1/2020,12/31/2020)")</f>
        <v>-21.2034383954155</v>
      </c>
      <c r="N44" s="1" cm="1">
        <f t="array" ref="N44">_xll.FDS(B44,"FF_TAX_CF(ANN_R,1/1/2016,12/31/2016)")</f>
        <v>242</v>
      </c>
      <c r="O44" s="1" cm="1">
        <f t="array" ref="O44">_xll.FDS(B44,"FF_TAX_CF(ANN_R,1/1/2017,12/31/2017)")</f>
        <v>349</v>
      </c>
      <c r="P44" s="1" cm="1">
        <f t="array" ref="P44">_xll.FDS(B44,"FF_TAX_CF(ANN_R,1/1/2018,12/31/2018)")</f>
        <v>512</v>
      </c>
      <c r="Q44" s="1" cm="1">
        <f t="array" ref="Q44">_xll.FDS(B44,"FF_TAX_CF(ANN_R,1/1/2019,12/31/2019)")</f>
        <v>741</v>
      </c>
      <c r="R44" s="1" cm="1">
        <f t="array" ref="R44">_xll.FDS(B44,"FF_TAX_CF(ANN_R,1/1/2020,12/31/2020)")</f>
        <v>501</v>
      </c>
      <c r="S44" s="1" cm="1">
        <f t="array" ref="S44">_xll.FDS(B44,"FF_PTX_INC(ANN_R,1/1/2016,12/31/2016)")</f>
        <v>-1107</v>
      </c>
      <c r="T44" s="1" cm="1">
        <f t="array" ref="T44">_xll.FDS(B44,"FF_PTX_INC(ANN_R,1/1/2017,12/31/2017)")</f>
        <v>1825</v>
      </c>
      <c r="U44" s="1" cm="1">
        <f t="array" ref="U44">_xll.FDS(B44,"FF_PTX_INC(ANN_R,1/1/2018,12/31/2018)")</f>
        <v>4545</v>
      </c>
      <c r="V44" s="1" cm="1">
        <f t="array" ref="V44">_xll.FDS(B44,"FF_PTX_INC(ANN_R,1/1/2019,12/31/2019)")</f>
        <v>2226</v>
      </c>
      <c r="W44" s="1" cm="1">
        <f t="array" ref="W44">_xll.FDS(B44,"FF_PTX_INC(ANN_R,1/1/2020,12/31/2020)")</f>
        <v>2443</v>
      </c>
      <c r="X44" s="2" cm="1">
        <f t="array" ref="X44">_xll.FDS(B44,"SUS_RR_RISK_SCORE(NOW,NOW,,""ESG"")")</f>
        <v>25.416390624999998</v>
      </c>
      <c r="Y44" s="2" t="str" cm="1">
        <f t="array" ref="Y44">_xll.FDS(B44,"SUS_EC_RISK_SCORE(NOW,NOW,,""SOC"")")</f>
        <v>8.655494</v>
      </c>
      <c r="Z44" s="2" t="str" cm="1">
        <f t="array" ref="Z44">_xll.FDS(B44,"SUS_EC_RISK_SCORE(NOW,NOW,,""GOV"")")</f>
        <v>7.800234</v>
      </c>
      <c r="AA44" s="2" cm="1">
        <f t="array" ref="AA44">_xll.FDS(B44,"SUS_CARB_TOT_EMISS(NOW,NOW)")</f>
        <v>1979922.44</v>
      </c>
      <c r="AB44" s="1" cm="1">
        <f t="array" ref="AB44">_xll.FDS(B44,"FESG_RATING(NOW,NOW,,""ABS"")")</f>
        <v>2.2999999999999998</v>
      </c>
      <c r="AC44" s="1" t="str" cm="1">
        <f t="array" ref="AC44">_xll.FDS(B44,"FESG_DATE(NOW,NOW,,""DATE"")")</f>
        <v>06/21/2021</v>
      </c>
    </row>
    <row r="45" spans="1:29" x14ac:dyDescent="0.3">
      <c r="A45">
        <v>44</v>
      </c>
      <c r="B45" s="1" t="s">
        <v>99</v>
      </c>
      <c r="C45" s="1" t="s">
        <v>100</v>
      </c>
      <c r="D45" s="1" t="s">
        <v>8</v>
      </c>
      <c r="E45" s="1" t="s">
        <v>9</v>
      </c>
      <c r="F45">
        <v>1554</v>
      </c>
      <c r="G45" t="str" cm="1">
        <f t="array" ref="G45">_xll.FDS(B45,"FG_FACTSET_SECTOR")</f>
        <v>Technology Services</v>
      </c>
      <c r="H45" s="1" t="str" cm="1">
        <f t="array" ref="H45">_xll.FDS(B45,"FG_GICS_SECTOR")</f>
        <v>Information Technology</v>
      </c>
      <c r="I45" s="1" cm="1">
        <f t="array" ref="I45">_xll.FDS(B45,"FF_TAX_RATE(ANN_R,1/1/2016,12/31/2016)")</f>
        <v>22.378029585414399</v>
      </c>
      <c r="J45" s="1" cm="1">
        <f t="array" ref="J45">_xll.FDS(B45,"FF_TAX_RATE(ANN_R,1/1/2017,12/31/2017)")</f>
        <v>21.254185412926098</v>
      </c>
      <c r="K45" s="1" cm="1">
        <f t="array" ref="K45">_xll.FDS(B45,"FF_TAX_RATE(ANN_R,1/1/2018,12/31/2018)")</f>
        <v>27.435838234683899</v>
      </c>
      <c r="L45" s="1" cm="1">
        <f t="array" ref="L45">_xll.FDS(B45,"FF_TAX_RATE(ANN_R,1/1/2019,12/31/2019)")</f>
        <v>22.4824318511941</v>
      </c>
      <c r="M45" s="1" cm="1">
        <f t="array" ref="M45">_xll.FDS(B45,"FF_TAX_RATE(ANN_R,1/1/2020,12/31/2020)")</f>
        <v>23.456456438281499</v>
      </c>
      <c r="N45" s="1" cm="1">
        <f t="array" ref="N45">_xll.FDS(B45,"FF_TAX_CF(ANN_R,1/1/2016,12/31/2016)")</f>
        <v>1425.48</v>
      </c>
      <c r="O45" s="1" cm="1">
        <f t="array" ref="O45">_xll.FDS(B45,"FF_TAX_CF(ANN_R,1/1/2017,12/31/2017)")</f>
        <v>1288.788</v>
      </c>
      <c r="P45" s="1" cm="1">
        <f t="array" ref="P45">_xll.FDS(B45,"FF_TAX_CF(ANN_R,1/1/2018,12/31/2018)")</f>
        <v>1373.2439999999999</v>
      </c>
      <c r="Q45" s="1" cm="1">
        <f t="array" ref="Q45">_xll.FDS(B45,"FF_TAX_CF(ANN_R,1/1/2019,12/31/2019)")</f>
        <v>1587.2729999999999</v>
      </c>
      <c r="R45" s="1" cm="1">
        <f t="array" ref="R45">_xll.FDS(B45,"FF_TAX_CF(ANN_R,1/1/2020,12/31/2020)")</f>
        <v>1360.03</v>
      </c>
      <c r="S45" s="1" cm="1">
        <f t="array" ref="S45">_xll.FDS(B45,"FF_PTX_INC(ANN_R,1/1/2016,12/31/2016)")</f>
        <v>5603.5720000000001</v>
      </c>
      <c r="T45" s="1" cm="1">
        <f t="array" ref="T45">_xll.FDS(B45,"FF_PTX_INC(ANN_R,1/1/2017,12/31/2017)")</f>
        <v>4616.0320000000002</v>
      </c>
      <c r="U45" s="1" cm="1">
        <f t="array" ref="U45">_xll.FDS(B45,"FF_PTX_INC(ANN_R,1/1/2018,12/31/2018)")</f>
        <v>5808.0929999999998</v>
      </c>
      <c r="V45" s="1" cm="1">
        <f t="array" ref="V45">_xll.FDS(B45,"FF_PTX_INC(ANN_R,1/1/2019,12/31/2019)")</f>
        <v>6251.7969999999996</v>
      </c>
      <c r="W45" s="1" cm="1">
        <f t="array" ref="W45">_xll.FDS(B45,"FF_PTX_INC(ANN_R,1/1/2020,12/31/2020)")</f>
        <v>6774.3310000000001</v>
      </c>
      <c r="X45" s="2" cm="1">
        <f t="array" ref="X45">_xll.FDS(B45,"SUS_RR_RISK_SCORE(NOW,NOW,,""ESG"")")</f>
        <v>9.4454750000000001</v>
      </c>
      <c r="Y45" s="2" t="str" cm="1">
        <f t="array" ref="Y45">_xll.FDS(B45,"SUS_EC_RISK_SCORE(NOW,NOW,,""SOC"")")</f>
        <v>4.322500</v>
      </c>
      <c r="Z45" s="2" t="str" cm="1">
        <f t="array" ref="Z45">_xll.FDS(B45,"SUS_EC_RISK_SCORE(NOW,NOW,,""GOV"")")</f>
        <v>4.825975</v>
      </c>
      <c r="AA45" s="2" cm="1">
        <f t="array" ref="AA45">_xll.FDS(B45,"SUS_CARB_TOT_EMISS(NOW,NOW)")</f>
        <v>300412</v>
      </c>
      <c r="AB45" s="1" cm="1">
        <f t="array" ref="AB45">_xll.FDS(B45,"FESG_RATING(NOW,NOW,,""ABS"")")</f>
        <v>3.2</v>
      </c>
      <c r="AC45" s="1" t="str" cm="1">
        <f t="array" ref="AC45">_xll.FDS(B45,"FESG_DATE(NOW,NOW,,""DATE"")")</f>
        <v>06/21/2021</v>
      </c>
    </row>
    <row r="46" spans="1:29" x14ac:dyDescent="0.3">
      <c r="A46">
        <v>45</v>
      </c>
      <c r="B46" s="1" t="s">
        <v>101</v>
      </c>
      <c r="C46" s="1" t="s">
        <v>102</v>
      </c>
      <c r="D46" s="1" t="s">
        <v>8</v>
      </c>
      <c r="E46" s="1" t="s">
        <v>9</v>
      </c>
      <c r="F46">
        <v>1539</v>
      </c>
      <c r="G46" t="str" cm="1">
        <f t="array" ref="G46">_xll.FDS(B46,"FG_FACTSET_SECTOR")</f>
        <v>Health Technology</v>
      </c>
      <c r="H46" s="1" t="str" cm="1">
        <f t="array" ref="H46">_xll.FDS(B46,"FG_GICS_SECTOR")</f>
        <v>Health Care</v>
      </c>
      <c r="I46" s="1" cm="1">
        <f t="array" ref="I46">_xll.FDS(B46,"FF_TAX_RATE(ANN_R,1/1/2016,12/31/2016)")</f>
        <v>-6.9173378131330607E-2</v>
      </c>
      <c r="J46" s="1" cm="1">
        <f t="array" ref="J46">_xll.FDS(B46,"FF_TAX_RATE(ANN_R,1/1/2017,12/31/2017)")</f>
        <v>8.27501029230136</v>
      </c>
      <c r="K46" s="1" cm="1">
        <f t="array" ref="K46">_xll.FDS(B46,"FF_TAX_RATE(ANN_R,1/1/2018,12/31/2018)")</f>
        <v>9.9325567136725894</v>
      </c>
      <c r="L46" s="1" cm="1">
        <f t="array" ref="L46">_xll.FDS(B46,"FF_TAX_RATE(ANN_R,1/1/2019,12/31/2019)")</f>
        <v>9.1891891891891895</v>
      </c>
      <c r="M46" s="1" cm="1">
        <f t="array" ref="M46">_xll.FDS(B46,"FF_TAX_RATE(ANN_R,1/1/2020,12/31/2020)")</f>
        <v>11.764705882352899</v>
      </c>
      <c r="N46" s="1" cm="1">
        <f t="array" ref="N46">_xll.FDS(B46,"FF_TAX_CF(ANN_R,1/1/2016,12/31/2016)")</f>
        <v>663.2</v>
      </c>
      <c r="O46" s="1" cm="1">
        <f t="array" ref="O46">_xll.FDS(B46,"FF_TAX_CF(ANN_R,1/1/2017,12/31/2017)")</f>
        <v>479</v>
      </c>
      <c r="P46" s="1" cm="1">
        <f t="array" ref="P46">_xll.FDS(B46,"FF_TAX_CF(ANN_R,1/1/2018,12/31/2018)")</f>
        <v>591</v>
      </c>
      <c r="Q46" s="1" cm="1">
        <f t="array" ref="Q46">_xll.FDS(B46,"FF_TAX_CF(ANN_R,1/1/2019,12/31/2019)")</f>
        <v>896</v>
      </c>
      <c r="R46" s="1" cm="1">
        <f t="array" ref="R46">_xll.FDS(B46,"FF_TAX_CF(ANN_R,1/1/2020,12/31/2020)")</f>
        <v>1324</v>
      </c>
      <c r="S46" s="1" cm="1">
        <f t="array" ref="S46">_xll.FDS(B46,"FF_PTX_INC(ANN_R,1/1/2016,12/31/2016)")</f>
        <v>2023.9</v>
      </c>
      <c r="T46" s="1" cm="1">
        <f t="array" ref="T46">_xll.FDS(B46,"FF_PTX_INC(ANN_R,1/1/2017,12/31/2017)")</f>
        <v>2429</v>
      </c>
      <c r="U46" s="1" cm="1">
        <f t="array" ref="U46">_xll.FDS(B46,"FF_PTX_INC(ANN_R,1/1/2018,12/31/2018)")</f>
        <v>3262</v>
      </c>
      <c r="V46" s="1" cm="1">
        <f t="array" ref="V46">_xll.FDS(B46,"FF_PTX_INC(ANN_R,1/1/2019,12/31/2019)")</f>
        <v>4070</v>
      </c>
      <c r="W46" s="1" cm="1">
        <f t="array" ref="W46">_xll.FDS(B46,"FF_PTX_INC(ANN_R,1/1/2020,12/31/2020)")</f>
        <v>7225</v>
      </c>
      <c r="X46" s="2" cm="1">
        <f t="array" ref="X46">_xll.FDS(B46,"SUS_RR_RISK_SCORE(NOW,NOW,,""ESG"")")</f>
        <v>14.2118135282258</v>
      </c>
      <c r="Y46" s="2" t="str" cm="1">
        <f t="array" ref="Y46">_xll.FDS(B46,"SUS_EC_RISK_SCORE(NOW,NOW,,""SOC"")")</f>
        <v>6.031088</v>
      </c>
      <c r="Z46" s="2" t="str" cm="1">
        <f t="array" ref="Z46">_xll.FDS(B46,"SUS_EC_RISK_SCORE(NOW,NOW,,""GOV"")")</f>
        <v>6.659413</v>
      </c>
      <c r="AA46" s="2" cm="1">
        <f t="array" ref="AA46">_xll.FDS(B46,"SUS_CARB_TOT_EMISS(NOW,NOW)")</f>
        <v>683501.36</v>
      </c>
      <c r="AB46" s="1" cm="1">
        <f t="array" ref="AB46">_xll.FDS(B46,"FESG_RATING(NOW,NOW,,""ABS"")")</f>
        <v>2.2999999999999998</v>
      </c>
      <c r="AC46" s="1" t="str" cm="1">
        <f t="array" ref="AC46">_xll.FDS(B46,"FESG_DATE(NOW,NOW,,""DATE"")")</f>
        <v>06/21/2021</v>
      </c>
    </row>
    <row r="47" spans="1:29" x14ac:dyDescent="0.3">
      <c r="A47">
        <v>46</v>
      </c>
      <c r="B47" s="1" t="s">
        <v>103</v>
      </c>
      <c r="C47" s="1" t="s">
        <v>104</v>
      </c>
      <c r="D47" s="1" t="s">
        <v>105</v>
      </c>
      <c r="E47" s="1" t="s">
        <v>9</v>
      </c>
      <c r="F47">
        <v>1506</v>
      </c>
      <c r="G47" t="str" cm="1">
        <f t="array" ref="G47">_xll.FDS(B47,"FG_FACTSET_SECTOR")</f>
        <v>Consumer Non-Durables</v>
      </c>
      <c r="H47" s="1" t="e" cm="1">
        <f t="array" ref="H47">_xll.FDS(B47,"FG_GICS_SECTOR")</f>
        <v>#N/A</v>
      </c>
      <c r="I47" s="1" cm="1">
        <f t="array" ref="I47">_xll.FDS(B47,"FF_TAX_RATE(ANN_R,1/1/2016,12/31/2016)")</f>
        <v>32.601638584016101</v>
      </c>
      <c r="J47" s="1" cm="1">
        <f t="array" ref="J47">_xll.FDS(B47,"FF_TAX_RATE(ANN_R,1/1/2017,12/31/2017)")</f>
        <v>27.4792106243018</v>
      </c>
      <c r="K47" s="1" cm="1">
        <f t="array" ref="K47">_xll.FDS(B47,"FF_TAX_RATE(ANN_R,1/1/2018,12/31/2018)")</f>
        <v>26.399746461018399</v>
      </c>
      <c r="L47" s="1" cm="1">
        <f t="array" ref="L47">_xll.FDS(B47,"FF_TAX_RATE(ANN_R,1/1/2019,12/31/2019)")</f>
        <v>27.437769043608501</v>
      </c>
      <c r="M47" s="1" cm="1">
        <f t="array" ref="M47">_xll.FDS(B47,"FF_TAX_RATE(ANN_R,1/1/2020,12/31/2020)")</f>
        <v>32.527680259249301</v>
      </c>
      <c r="N47" s="1" cm="1">
        <f t="array" ref="N47">_xll.FDS(B47,"FF_TAX_CF(ANN_R,1/1/2016,12/31/2016)")</f>
        <v>1923</v>
      </c>
      <c r="O47" s="1" cm="1">
        <f t="array" ref="O47">_xll.FDS(B47,"FF_TAX_CF(ANN_R,1/1/2017,12/31/2017)")</f>
        <v>2790</v>
      </c>
      <c r="P47" s="1" cm="1">
        <f t="array" ref="P47">_xll.FDS(B47,"FF_TAX_CF(ANN_R,1/1/2018,12/31/2018)")</f>
        <v>2275</v>
      </c>
      <c r="Q47" s="1" cm="1">
        <f t="array" ref="Q47">_xll.FDS(B47,"FF_TAX_CF(ANN_R,1/1/2019,12/31/2019)")</f>
        <v>2940</v>
      </c>
      <c r="R47" s="1" cm="1">
        <f t="array" ref="R47">_xll.FDS(B47,"FF_TAX_CF(ANN_R,1/1/2020,12/31/2020)")</f>
        <v>2385</v>
      </c>
      <c r="S47" s="1" cm="1">
        <f t="array" ref="S47">_xll.FDS(B47,"FF_PTX_INC(ANN_R,1/1/2016,12/31/2016)")</f>
        <v>6469</v>
      </c>
      <c r="T47" s="1" cm="1">
        <f t="array" ref="T47">_xll.FDS(B47,"FF_PTX_INC(ANN_R,1/1/2017,12/31/2017)")</f>
        <v>8057</v>
      </c>
      <c r="U47" s="1" cm="1">
        <f t="array" ref="U47">_xll.FDS(B47,"FF_PTX_INC(ANN_R,1/1/2018,12/31/2018)")</f>
        <v>9466</v>
      </c>
      <c r="V47" s="1" cm="1">
        <f t="array" ref="V47">_xll.FDS(B47,"FF_PTX_INC(ANN_R,1/1/2019,12/31/2019)")</f>
        <v>10686</v>
      </c>
      <c r="W47" s="1" cm="1">
        <f t="array" ref="W47">_xll.FDS(B47,"FF_PTX_INC(ANN_R,1/1/2020,12/31/2020)")</f>
        <v>7406</v>
      </c>
      <c r="X47" s="2" t="e" cm="1">
        <f t="array" ref="X47">_xll.FDS(B47,"SUS_RR_RISK_SCORE(NOW,NOW,,""ESG"")")</f>
        <v>#N/A</v>
      </c>
      <c r="Y47" s="2" t="e" cm="1">
        <f t="array" ref="Y47">_xll.FDS(B47,"SUS_EC_RISK_SCORE(NOW,NOW,,""SOC"")")</f>
        <v>#N/A</v>
      </c>
      <c r="Z47" s="2" t="e" cm="1">
        <f t="array" ref="Z47">_xll.FDS(B47,"SUS_EC_RISK_SCORE(NOW,NOW,,""GOV"")")</f>
        <v>#N/A</v>
      </c>
      <c r="AA47" s="2" t="e" cm="1">
        <f t="array" ref="AA47">_xll.FDS(B47,"SUS_CARB_TOT_EMISS(NOW,NOW)")</f>
        <v>#N/A</v>
      </c>
      <c r="AB47" s="1" cm="1">
        <f t="array" ref="AB47">_xll.FDS(B47,"FESG_RATING(NOW,NOW,,""ABS"")")</f>
        <v>4.2</v>
      </c>
      <c r="AC47" s="1" t="str" cm="1">
        <f t="array" ref="AC47">_xll.FDS(B47,"FESG_DATE(NOW,NOW,,""DATE"")")</f>
        <v>06/21/2021</v>
      </c>
    </row>
    <row r="48" spans="1:29" x14ac:dyDescent="0.3">
      <c r="A48">
        <v>47</v>
      </c>
      <c r="B48" s="1" t="s">
        <v>106</v>
      </c>
      <c r="C48" s="1" t="s">
        <v>107</v>
      </c>
      <c r="D48" s="1" t="s">
        <v>8</v>
      </c>
      <c r="E48" s="1" t="s">
        <v>9</v>
      </c>
      <c r="F48">
        <v>1476</v>
      </c>
      <c r="G48" t="str" cm="1">
        <f t="array" ref="G48">_xll.FDS(B48,"FG_FACTSET_SECTOR")</f>
        <v>Electronic Technology</v>
      </c>
      <c r="H48" s="1" t="str" cm="1">
        <f t="array" ref="H48">_xll.FDS(B48,"FG_GICS_SECTOR")</f>
        <v>Information Technology</v>
      </c>
      <c r="I48" s="1" cm="1">
        <f t="array" ref="I48">_xll.FDS(B48,"FF_TAX_RATE(ANN_R,1/1/2016,12/31/2016)")</f>
        <v>27.079107505071001</v>
      </c>
      <c r="J48" s="1" cm="1">
        <f t="array" ref="J48">_xll.FDS(B48,"FF_TAX_RATE(ANN_R,1/1/2017,12/31/2017)")</f>
        <v>39.440789473684198</v>
      </c>
      <c r="K48" s="1" cm="1">
        <f t="array" ref="K48">_xll.FDS(B48,"FF_TAX_RATE(ANN_R,1/1/2018,12/31/2018)")</f>
        <v>16.5420281184565</v>
      </c>
      <c r="L48" s="1" cm="1">
        <f t="array" ref="L48">_xll.FDS(B48,"FF_TAX_RATE(ANN_R,1/1/2019,12/31/2019)")</f>
        <v>12.4127094972067</v>
      </c>
      <c r="M48" s="1" cm="1">
        <f t="array" ref="M48">_xll.FDS(B48,"FF_TAX_RATE(ANN_R,1/1/2020,12/31/2020)")</f>
        <v>7.0134618580688004</v>
      </c>
      <c r="N48" s="1" cm="1">
        <f t="array" ref="N48">_xll.FDS(B48,"FF_TAX_CF(ANN_R,1/1/2016,12/31/2016)")</f>
        <v>1150</v>
      </c>
      <c r="O48" s="1" cm="1">
        <f t="array" ref="O48">_xll.FDS(B48,"FF_TAX_CF(ANN_R,1/1/2017,12/31/2017)")</f>
        <v>1800</v>
      </c>
      <c r="P48" s="1" cm="1">
        <f t="array" ref="P48">_xll.FDS(B48,"FF_TAX_CF(ANN_R,1/1/2018,12/31/2018)")</f>
        <v>705</v>
      </c>
      <c r="Q48" s="1" cm="1">
        <f t="array" ref="Q48">_xll.FDS(B48,"FF_TAX_CF(ANN_R,1/1/2019,12/31/2019)")</f>
        <v>570</v>
      </c>
      <c r="R48" s="1" cm="1">
        <f t="array" ref="R48">_xll.FDS(B48,"FF_TAX_CF(ANN_R,1/1/2020,12/31/2020)")</f>
        <v>720</v>
      </c>
      <c r="S48" s="1" cm="1">
        <f t="array" ref="S48">_xll.FDS(B48,"FF_PTX_INC(ANN_R,1/1/2016,12/31/2016)")</f>
        <v>4930</v>
      </c>
      <c r="T48" s="1" cm="1">
        <f t="array" ref="T48">_xll.FDS(B48,"FF_PTX_INC(ANN_R,1/1/2017,12/31/2017)")</f>
        <v>6080</v>
      </c>
      <c r="U48" s="1" cm="1">
        <f t="array" ref="U48">_xll.FDS(B48,"FF_PTX_INC(ANN_R,1/1/2018,12/31/2018)")</f>
        <v>6686</v>
      </c>
      <c r="V48" s="1" cm="1">
        <f t="array" ref="V48">_xll.FDS(B48,"FF_PTX_INC(ANN_R,1/1/2019,12/31/2019)")</f>
        <v>5728</v>
      </c>
      <c r="W48" s="1" cm="1">
        <f t="array" ref="W48">_xll.FDS(B48,"FF_PTX_INC(ANN_R,1/1/2020,12/31/2020)")</f>
        <v>6017</v>
      </c>
      <c r="X48" s="2" t="e" cm="1">
        <f t="array" ref="X48">_xll.FDS(B48,"SUS_RR_RISK_SCORE(NOW,NOW,,""ESG"")")</f>
        <v>#N/A</v>
      </c>
      <c r="Y48" s="2" t="e" cm="1">
        <f t="array" ref="Y48">_xll.FDS(B48,"SUS_EC_RISK_SCORE(NOW,NOW,,""SOC"")")</f>
        <v>#N/A</v>
      </c>
      <c r="Z48" s="2" t="e" cm="1">
        <f t="array" ref="Z48">_xll.FDS(B48,"SUS_EC_RISK_SCORE(NOW,NOW,,""GOV"")")</f>
        <v>#N/A</v>
      </c>
      <c r="AA48" s="2" t="e" cm="1">
        <f t="array" ref="AA48">_xll.FDS(B48,"SUS_CARB_TOT_EMISS(NOW,NOW)")</f>
        <v>#N/A</v>
      </c>
      <c r="AB48" s="1" cm="1">
        <f t="array" ref="AB48">_xll.FDS(B48,"FESG_RATING(NOW,NOW,,""ABS"")")</f>
        <v>4</v>
      </c>
      <c r="AC48" s="1" t="str" cm="1">
        <f t="array" ref="AC48">_xll.FDS(B48,"FESG_DATE(NOW,NOW,,""DATE"")")</f>
        <v>06/21/2021</v>
      </c>
    </row>
    <row r="49" spans="1:29" x14ac:dyDescent="0.3">
      <c r="A49">
        <v>48</v>
      </c>
      <c r="B49" s="1" t="s">
        <v>108</v>
      </c>
      <c r="C49" s="1" t="s">
        <v>109</v>
      </c>
      <c r="D49" s="1" t="s">
        <v>8</v>
      </c>
      <c r="E49" s="1" t="s">
        <v>9</v>
      </c>
      <c r="F49">
        <v>1438</v>
      </c>
      <c r="G49" t="str" cm="1">
        <f t="array" ref="G49">_xll.FDS(B49,"FG_FACTSET_SECTOR")</f>
        <v>Consumer Non-Durables</v>
      </c>
      <c r="H49" s="1" t="str" cm="1">
        <f t="array" ref="H49">_xll.FDS(B49,"FG_GICS_SECTOR")</f>
        <v>Consumer Discretionary</v>
      </c>
      <c r="I49" s="1" cm="1">
        <f t="array" ref="I49">_xll.FDS(B49,"FF_TAX_RATE(ANN_R,1/1/2016,12/31/2016)")</f>
        <v>18.6675319056889</v>
      </c>
      <c r="J49" s="1" cm="1">
        <f t="array" ref="J49">_xll.FDS(B49,"FF_TAX_RATE(ANN_R,1/1/2017,12/31/2017)")</f>
        <v>13.221449038068</v>
      </c>
      <c r="K49" s="1" cm="1">
        <f t="array" ref="K49">_xll.FDS(B49,"FF_TAX_RATE(ANN_R,1/1/2018,12/31/2018)")</f>
        <v>55.306358381502903</v>
      </c>
      <c r="L49" s="1" cm="1">
        <f t="array" ref="L49">_xll.FDS(B49,"FF_TAX_RATE(ANN_R,1/1/2019,12/31/2019)")</f>
        <v>16.079983336804801</v>
      </c>
      <c r="M49" s="1" cm="1">
        <f t="array" ref="M49">_xll.FDS(B49,"FF_TAX_RATE(ANN_R,1/1/2020,12/31/2020)")</f>
        <v>12.0540353307932</v>
      </c>
      <c r="N49" s="1" cm="1">
        <f t="array" ref="N49">_xll.FDS(B49,"FF_TAX_CF(ANN_R,1/1/2016,12/31/2016)")</f>
        <v>748</v>
      </c>
      <c r="O49" s="1" cm="1">
        <f t="array" ref="O49">_xll.FDS(B49,"FF_TAX_CF(ANN_R,1/1/2017,12/31/2017)")</f>
        <v>703</v>
      </c>
      <c r="P49" s="1" cm="1">
        <f t="array" ref="P49">_xll.FDS(B49,"FF_TAX_CF(ANN_R,1/1/2018,12/31/2018)")</f>
        <v>529</v>
      </c>
      <c r="Q49" s="1" cm="1">
        <f t="array" ref="Q49">_xll.FDS(B49,"FF_TAX_CF(ANN_R,1/1/2019,12/31/2019)")</f>
        <v>757</v>
      </c>
      <c r="R49" s="1" cm="1">
        <f t="array" ref="R49">_xll.FDS(B49,"FF_TAX_CF(ANN_R,1/1/2020,12/31/2020)")</f>
        <v>1028</v>
      </c>
      <c r="S49" s="1" cm="1">
        <f t="array" ref="S49">_xll.FDS(B49,"FF_PTX_INC(ANN_R,1/1/2016,12/31/2016)")</f>
        <v>4623</v>
      </c>
      <c r="T49" s="1" cm="1">
        <f t="array" ref="T49">_xll.FDS(B49,"FF_PTX_INC(ANN_R,1/1/2017,12/31/2017)")</f>
        <v>4886</v>
      </c>
      <c r="U49" s="1" cm="1">
        <f t="array" ref="U49">_xll.FDS(B49,"FF_PTX_INC(ANN_R,1/1/2018,12/31/2018)")</f>
        <v>4325</v>
      </c>
      <c r="V49" s="1" cm="1">
        <f t="array" ref="V49">_xll.FDS(B49,"FF_PTX_INC(ANN_R,1/1/2019,12/31/2019)")</f>
        <v>4801</v>
      </c>
      <c r="W49" s="1" cm="1">
        <f t="array" ref="W49">_xll.FDS(B49,"FF_PTX_INC(ANN_R,1/1/2020,12/31/2020)")</f>
        <v>2887</v>
      </c>
      <c r="X49" s="2" cm="1">
        <f t="array" ref="X49">_xll.FDS(B49,"SUS_RR_RISK_SCORE(NOW,NOW,,""ESG"")")</f>
        <v>16.575560937500001</v>
      </c>
      <c r="Y49" s="2" t="str" cm="1">
        <f t="array" ref="Y49">_xll.FDS(B49,"SUS_EC_RISK_SCORE(NOW,NOW,,""SOC"")")</f>
        <v>7.009771</v>
      </c>
      <c r="Z49" s="2" t="str" cm="1">
        <f t="array" ref="Z49">_xll.FDS(B49,"SUS_EC_RISK_SCORE(NOW,NOW,,""GOV"")")</f>
        <v>6.901720</v>
      </c>
      <c r="AA49" s="2" cm="1">
        <f t="array" ref="AA49">_xll.FDS(B49,"SUS_CARB_TOT_EMISS(NOW,NOW)")</f>
        <v>304885</v>
      </c>
      <c r="AB49" s="1" cm="1">
        <f t="array" ref="AB49">_xll.FDS(B49,"FESG_RATING(NOW,NOW,,""ABS"")")</f>
        <v>3.8</v>
      </c>
      <c r="AC49" s="1" t="str" cm="1">
        <f t="array" ref="AC49">_xll.FDS(B49,"FESG_DATE(NOW,NOW,,""DATE"")")</f>
        <v>06/21/2021</v>
      </c>
    </row>
    <row r="50" spans="1:29" x14ac:dyDescent="0.3">
      <c r="A50">
        <v>49</v>
      </c>
      <c r="B50" s="1" t="s">
        <v>110</v>
      </c>
      <c r="C50" s="1" t="s">
        <v>111</v>
      </c>
      <c r="D50" s="1" t="s">
        <v>8</v>
      </c>
      <c r="E50" s="1" t="s">
        <v>9</v>
      </c>
      <c r="F50">
        <v>1421</v>
      </c>
      <c r="G50" t="str" cm="1">
        <f t="array" ref="G50">_xll.FDS(B50,"FG_FACTSET_SECTOR")</f>
        <v>Consumer Services</v>
      </c>
      <c r="H50" s="1" t="str" cm="1">
        <f t="array" ref="H50">_xll.FDS(B50,"FG_GICS_SECTOR")</f>
        <v>Consumer Discretionary</v>
      </c>
      <c r="I50" s="1" cm="1">
        <f t="array" ref="I50">_xll.FDS(B50,"FF_TAX_RATE(ANN_R,1/1/2016,12/31/2016)")</f>
        <v>31.7433731430236</v>
      </c>
      <c r="J50" s="1" cm="1">
        <f t="array" ref="J50">_xll.FDS(B50,"FF_TAX_RATE(ANN_R,1/1/2017,12/31/2017)")</f>
        <v>39.437802531054999</v>
      </c>
      <c r="K50" s="1" cm="1">
        <f t="array" ref="K50">_xll.FDS(B50,"FF_TAX_RATE(ANN_R,1/1/2018,12/31/2018)")</f>
        <v>24.203886848940002</v>
      </c>
      <c r="L50" s="1" cm="1">
        <f t="array" ref="L50">_xll.FDS(B50,"FF_TAX_RATE(ANN_R,1/1/2019,12/31/2019)")</f>
        <v>24.852521170850899</v>
      </c>
      <c r="M50" s="1" cm="1">
        <f t="array" ref="M50">_xll.FDS(B50,"FF_TAX_RATE(ANN_R,1/1/2020,12/31/2020)")</f>
        <v>22.964808572312599</v>
      </c>
      <c r="N50" s="1" cm="1">
        <f t="array" ref="N50">_xll.FDS(B50,"FF_TAX_CF(ANN_R,1/1/2016,12/31/2016)")</f>
        <v>2387.5</v>
      </c>
      <c r="O50" s="1" cm="1">
        <f t="array" ref="O50">_xll.FDS(B50,"FF_TAX_CF(ANN_R,1/1/2017,12/31/2017)")</f>
        <v>2786.3</v>
      </c>
      <c r="P50" s="1" cm="1">
        <f t="array" ref="P50">_xll.FDS(B50,"FF_TAX_CF(ANN_R,1/1/2018,12/31/2018)")</f>
        <v>1734.4</v>
      </c>
      <c r="Q50" s="1" cm="1">
        <f t="array" ref="Q50">_xll.FDS(B50,"FF_TAX_CF(ANN_R,1/1/2019,12/31/2019)")</f>
        <v>1589.7</v>
      </c>
      <c r="R50" s="1" cm="1">
        <f t="array" ref="R50">_xll.FDS(B50,"FF_TAX_CF(ANN_R,1/1/2020,12/31/2020)")</f>
        <v>1441.9</v>
      </c>
      <c r="S50" s="1" cm="1">
        <f t="array" ref="S50">_xll.FDS(B50,"FF_PTX_INC(ANN_R,1/1/2016,12/31/2016)")</f>
        <v>6866</v>
      </c>
      <c r="T50" s="1" cm="1">
        <f t="array" ref="T50">_xll.FDS(B50,"FF_PTX_INC(ANN_R,1/1/2017,12/31/2017)")</f>
        <v>8573.5</v>
      </c>
      <c r="U50" s="1" cm="1">
        <f t="array" ref="U50">_xll.FDS(B50,"FF_PTX_INC(ANN_R,1/1/2018,12/31/2018)")</f>
        <v>7816.1</v>
      </c>
      <c r="V50" s="1" cm="1">
        <f t="array" ref="V50">_xll.FDS(B50,"FF_PTX_INC(ANN_R,1/1/2019,12/31/2019)")</f>
        <v>8018.1</v>
      </c>
      <c r="W50" s="1" cm="1">
        <f t="array" ref="W50">_xll.FDS(B50,"FF_PTX_INC(ANN_R,1/1/2020,12/31/2020)")</f>
        <v>6140.7</v>
      </c>
      <c r="X50" s="2" cm="1">
        <f t="array" ref="X50">_xll.FDS(B50,"SUS_RR_RISK_SCORE(NOW,NOW,,""ESG"")")</f>
        <v>23.844462499999999</v>
      </c>
      <c r="Y50" s="2" t="str" cm="1">
        <f t="array" ref="Y50">_xll.FDS(B50,"SUS_EC_RISK_SCORE(NOW,NOW,,""SOC"")")</f>
        <v>14.645112</v>
      </c>
      <c r="Z50" s="2" t="str" cm="1">
        <f t="array" ref="Z50">_xll.FDS(B50,"SUS_EC_RISK_SCORE(NOW,NOW,,""GOV"")")</f>
        <v>5.525400</v>
      </c>
      <c r="AA50" s="2" cm="1">
        <f t="array" ref="AA50">_xll.FDS(B50,"SUS_CARB_TOT_EMISS(NOW,NOW)")</f>
        <v>676632.88</v>
      </c>
      <c r="AB50" s="1" cm="1">
        <f t="array" ref="AB50">_xll.FDS(B50,"FESG_RATING(NOW,NOW,,""ABS"")")</f>
        <v>2.7</v>
      </c>
      <c r="AC50" s="1" t="str" cm="1">
        <f t="array" ref="AC50">_xll.FDS(B50,"FESG_DATE(NOW,NOW,,""DATE"")")</f>
        <v>06/21/2021</v>
      </c>
    </row>
    <row r="51" spans="1:29" x14ac:dyDescent="0.3">
      <c r="A51">
        <v>50</v>
      </c>
      <c r="B51" s="1" t="s">
        <v>112</v>
      </c>
      <c r="C51" s="1" t="s">
        <v>113</v>
      </c>
      <c r="D51" s="1" t="s">
        <v>8</v>
      </c>
      <c r="E51" s="1" t="s">
        <v>9</v>
      </c>
      <c r="F51">
        <v>1374</v>
      </c>
      <c r="G51" t="str" cm="1">
        <f t="array" ref="G51">_xll.FDS(B51,"FG_FACTSET_SECTOR")</f>
        <v>Finance</v>
      </c>
      <c r="H51" s="1" t="str" cm="1">
        <f t="array" ref="H51">_xll.FDS(B51,"FG_GICS_SECTOR")</f>
        <v>Financials</v>
      </c>
      <c r="I51" s="1" cm="1">
        <f t="array" ref="I51">_xll.FDS(B51,"FF_TAX_RATE(ANN_R,1/1/2016,12/31/2016)")</f>
        <v>31.3667496886675</v>
      </c>
      <c r="J51" s="1" cm="1">
        <f t="array" ref="J51">_xll.FDS(B51,"FF_TAX_RATE(ANN_R,1/1/2017,12/31/2017)")</f>
        <v>17.960331665266501</v>
      </c>
      <c r="K51" s="1" cm="1">
        <f t="array" ref="K51">_xll.FDS(B51,"FF_TAX_RATE(ANN_R,1/1/2018,12/31/2018)")</f>
        <v>19.8402130492676</v>
      </c>
      <c r="L51" s="1" cm="1">
        <f t="array" ref="L51">_xll.FDS(B51,"FF_TAX_RATE(ANN_R,1/1/2019,12/31/2019)")</f>
        <v>17.179105711215801</v>
      </c>
      <c r="M51" s="1" cm="1">
        <f t="array" ref="M51">_xll.FDS(B51,"FF_TAX_RATE(ANN_R,1/1/2020,12/31/2020)")</f>
        <v>-517.21170395869206</v>
      </c>
      <c r="N51" s="1" cm="1">
        <f t="array" ref="N51">_xll.FDS(B51,"FF_TAX_CF(ANN_R,1/1/2016,12/31/2016)")</f>
        <v>8446</v>
      </c>
      <c r="O51" s="1" cm="1">
        <f t="array" ref="O51">_xll.FDS(B51,"FF_TAX_CF(ANN_R,1/1/2017,12/31/2017)")</f>
        <v>6592</v>
      </c>
      <c r="P51" s="1" cm="1">
        <f t="array" ref="P51">_xll.FDS(B51,"FF_TAX_CF(ANN_R,1/1/2018,12/31/2018)")</f>
        <v>1977</v>
      </c>
      <c r="Q51" s="1" cm="1">
        <f t="array" ref="Q51">_xll.FDS(B51,"FF_TAX_CF(ANN_R,1/1/2019,12/31/2019)")</f>
        <v>7557</v>
      </c>
      <c r="R51" s="1" cm="1">
        <f t="array" ref="R51">_xll.FDS(B51,"FF_TAX_CF(ANN_R,1/1/2020,12/31/2020)")</f>
        <v>1175</v>
      </c>
      <c r="S51" s="1" cm="1">
        <f t="array" ref="S51">_xll.FDS(B51,"FF_PTX_INC(ANN_R,1/1/2016,12/31/2016)")</f>
        <v>32120</v>
      </c>
      <c r="T51" s="1" cm="1">
        <f t="array" ref="T51">_xll.FDS(B51,"FF_PTX_INC(ANN_R,1/1/2017,12/31/2017)")</f>
        <v>27377</v>
      </c>
      <c r="U51" s="1" cm="1">
        <f t="array" ref="U51">_xll.FDS(B51,"FF_PTX_INC(ANN_R,1/1/2018,12/31/2018)")</f>
        <v>28538</v>
      </c>
      <c r="V51" s="1" cm="1">
        <f t="array" ref="V51">_xll.FDS(B51,"FF_PTX_INC(ANN_R,1/1/2019,12/31/2019)")</f>
        <v>24198</v>
      </c>
      <c r="W51" s="1" cm="1">
        <f t="array" ref="W51">_xll.FDS(B51,"FF_PTX_INC(ANN_R,1/1/2020,12/31/2020)")</f>
        <v>581</v>
      </c>
      <c r="X51" s="2" t="e" cm="1">
        <f t="array" ref="X51">_xll.FDS(B51,"SUS_RR_RISK_SCORE(NOW,NOW,,""ESG"")")</f>
        <v>#N/A</v>
      </c>
      <c r="Y51" s="2" t="e" cm="1">
        <f t="array" ref="Y51">_xll.FDS(B51,"SUS_EC_RISK_SCORE(NOW,NOW,,""SOC"")")</f>
        <v>#N/A</v>
      </c>
      <c r="Z51" s="2" t="e" cm="1">
        <f t="array" ref="Z51">_xll.FDS(B51,"SUS_EC_RISK_SCORE(NOW,NOW,,""GOV"")")</f>
        <v>#N/A</v>
      </c>
      <c r="AA51" s="2" t="e" cm="1">
        <f t="array" ref="AA51">_xll.FDS(B51,"SUS_CARB_TOT_EMISS(NOW,NOW)")</f>
        <v>#N/A</v>
      </c>
      <c r="AB51" s="1" cm="1">
        <f t="array" ref="AB51">_xll.FDS(B51,"FESG_RATING(NOW,NOW,,""ABS"")")</f>
        <v>4</v>
      </c>
      <c r="AC51" s="1" t="str" cm="1">
        <f t="array" ref="AC51">_xll.FDS(B51,"FESG_DATE(NOW,NOW,,""DATE"")")</f>
        <v>06/21/2021</v>
      </c>
    </row>
    <row r="52" spans="1:29" x14ac:dyDescent="0.3">
      <c r="A52">
        <v>51</v>
      </c>
      <c r="B52" s="1" t="s">
        <v>114</v>
      </c>
      <c r="C52" s="1" t="s">
        <v>115</v>
      </c>
      <c r="D52" s="1" t="s">
        <v>8</v>
      </c>
      <c r="E52" s="1" t="s">
        <v>9</v>
      </c>
      <c r="F52">
        <v>1352</v>
      </c>
      <c r="G52" t="str" cm="1">
        <f t="array" ref="G52">_xll.FDS(B52,"FG_FACTSET_SECTOR")</f>
        <v>Health Technology</v>
      </c>
      <c r="H52" s="1" t="str" cm="1">
        <f t="array" ref="H52">_xll.FDS(B52,"FG_GICS_SECTOR")</f>
        <v>Health Care</v>
      </c>
      <c r="I52" s="1" cm="1">
        <f t="array" ref="I52">_xll.FDS(B52,"FF_TAX_RATE(ANN_R,1/1/2016,12/31/2016)")</f>
        <v>18.404059040590401</v>
      </c>
      <c r="J52" s="1" cm="1">
        <f t="array" ref="J52">_xll.FDS(B52,"FF_TAX_RATE(ANN_R,1/1/2017,12/31/2017)")</f>
        <v>12.559756627553201</v>
      </c>
      <c r="K52" s="1" cm="1">
        <f t="array" ref="K52">_xll.FDS(B52,"FF_TAX_RATE(ANN_R,1/1/2018,12/31/2018)")</f>
        <v>45.462555066079297</v>
      </c>
      <c r="L52" s="1" cm="1">
        <f t="array" ref="L52">_xll.FDS(B52,"FF_TAX_RATE(ANN_R,1/1/2019,12/31/2019)")</f>
        <v>10.5253030594574</v>
      </c>
      <c r="M52" s="1" cm="1">
        <f t="array" ref="M52">_xll.FDS(B52,"FF_TAX_RATE(ANN_R,1/1/2020,12/31/2020)")</f>
        <v>-18.520345252774401</v>
      </c>
      <c r="N52" s="1" cm="1">
        <f t="array" ref="N52">_xll.FDS(B52,"FF_TAX_CF(ANN_R,1/1/2016,12/31/2016)")</f>
        <v>1379</v>
      </c>
      <c r="O52" s="1" cm="1">
        <f t="array" ref="O52">_xll.FDS(B52,"FF_TAX_CF(ANN_R,1/1/2017,12/31/2017)")</f>
        <v>1029</v>
      </c>
      <c r="P52" s="1" cm="1">
        <f t="array" ref="P52">_xll.FDS(B52,"FF_TAX_CF(ANN_R,1/1/2018,12/31/2018)")</f>
        <v>2542</v>
      </c>
      <c r="Q52" s="1" cm="1">
        <f t="array" ref="Q52">_xll.FDS(B52,"FF_TAX_CF(ANN_R,1/1/2019,12/31/2019)")</f>
        <v>1558</v>
      </c>
      <c r="R52" s="1" cm="1">
        <f t="array" ref="R52">_xll.FDS(B52,"FF_TAX_CF(ANN_R,1/1/2020,12/31/2020)")</f>
        <v>878</v>
      </c>
      <c r="S52" s="1" cm="1">
        <f t="array" ref="S52">_xll.FDS(B52,"FF_PTX_INC(ANN_R,1/1/2016,12/31/2016)")</f>
        <v>4336</v>
      </c>
      <c r="T52" s="1" cm="1">
        <f t="array" ref="T52">_xll.FDS(B52,"FF_PTX_INC(ANN_R,1/1/2017,12/31/2017)")</f>
        <v>4602</v>
      </c>
      <c r="U52" s="1" cm="1">
        <f t="array" ref="U52">_xll.FDS(B52,"FF_PTX_INC(ANN_R,1/1/2018,12/31/2018)")</f>
        <v>5675</v>
      </c>
      <c r="V52" s="1" cm="1">
        <f t="array" ref="V52">_xll.FDS(B52,"FF_PTX_INC(ANN_R,1/1/2019,12/31/2019)")</f>
        <v>5197</v>
      </c>
      <c r="W52" s="1" cm="1">
        <f t="array" ref="W52">_xll.FDS(B52,"FF_PTX_INC(ANN_R,1/1/2020,12/31/2020)")</f>
        <v>4055</v>
      </c>
      <c r="X52" s="2" cm="1">
        <f t="array" ref="X52">_xll.FDS(B52,"SUS_RR_RISK_SCORE(NOW,NOW,,""ESG"")")</f>
        <v>23.481952499999998</v>
      </c>
      <c r="Y52" s="2" t="str" cm="1">
        <f t="array" ref="Y52">_xll.FDS(B52,"SUS_EC_RISK_SCORE(NOW,NOW,,""SOC"")")</f>
        <v>13.389615</v>
      </c>
      <c r="Z52" s="2" t="str" cm="1">
        <f t="array" ref="Z52">_xll.FDS(B52,"SUS_EC_RISK_SCORE(NOW,NOW,,""GOV"")")</f>
        <v>7.751963</v>
      </c>
      <c r="AA52" s="2" cm="1">
        <f t="array" ref="AA52">_xll.FDS(B52,"SUS_CARB_TOT_EMISS(NOW,NOW)")</f>
        <v>288772</v>
      </c>
      <c r="AB52" s="1" cm="1">
        <f t="array" ref="AB52">_xll.FDS(B52,"FESG_RATING(NOW,NOW,,""ABS"")")</f>
        <v>3.3</v>
      </c>
      <c r="AC52" s="1" t="str" cm="1">
        <f t="array" ref="AC52">_xll.FDS(B52,"FESG_DATE(NOW,NOW,,""DATE"")")</f>
        <v>06/21/2021</v>
      </c>
    </row>
    <row r="53" spans="1:29" x14ac:dyDescent="0.3">
      <c r="A53">
        <v>52</v>
      </c>
      <c r="B53" s="1" t="s">
        <v>116</v>
      </c>
      <c r="C53" s="1" t="s">
        <v>117</v>
      </c>
      <c r="D53" s="1" t="s">
        <v>8</v>
      </c>
      <c r="E53" s="1" t="s">
        <v>9</v>
      </c>
      <c r="F53">
        <v>1344</v>
      </c>
      <c r="G53" t="str" cm="1">
        <f t="array" ref="G53">_xll.FDS(B53,"FG_FACTSET_SECTOR")</f>
        <v>Health Technology</v>
      </c>
      <c r="H53" s="1" t="str" cm="1">
        <f t="array" ref="H53">_xll.FDS(B53,"FG_GICS_SECTOR")</f>
        <v>Health Care</v>
      </c>
      <c r="I53" s="1" cm="1">
        <f t="array" ref="I53">_xll.FDS(B53,"FF_TAX_RATE(ANN_R,1/1/2016,12/31/2016)")</f>
        <v>18.861885002963799</v>
      </c>
      <c r="J53" s="1" cm="1">
        <f t="array" ref="J53">_xll.FDS(B53,"FF_TAX_RATE(ANN_R,1/1/2017,12/31/2017)")</f>
        <v>109.28824974970399</v>
      </c>
      <c r="K53" s="1" cm="1">
        <f t="array" ref="K53">_xll.FDS(B53,"FF_TAX_RATE(ANN_R,1/1/2018,12/31/2018)")</f>
        <v>14.388195972935501</v>
      </c>
      <c r="L53" s="1" cm="1">
        <f t="array" ref="L53">_xll.FDS(B53,"FF_TAX_RATE(ANN_R,1/1/2019,12/31/2019)")</f>
        <v>11.9257866651475</v>
      </c>
      <c r="M53" s="1" cm="1">
        <f t="array" ref="M53">_xll.FDS(B53,"FF_TAX_RATE(ANN_R,1/1/2020,12/31/2020)")</f>
        <v>14.3321484391209</v>
      </c>
      <c r="N53" s="1" cm="1">
        <f t="array" ref="N53">_xll.FDS(B53,"FF_TAX_CF(ANN_R,1/1/2016,12/31/2016)")</f>
        <v>700.6</v>
      </c>
      <c r="O53" s="1" cm="1">
        <f t="array" ref="O53">_xll.FDS(B53,"FF_TAX_CF(ANN_R,1/1/2017,12/31/2017)")</f>
        <v>246.5</v>
      </c>
      <c r="P53" s="1" cm="1">
        <f t="array" ref="P53">_xll.FDS(B53,"FF_TAX_CF(ANN_R,1/1/2018,12/31/2018)")</f>
        <v>1076.7</v>
      </c>
      <c r="Q53" s="1" cm="1">
        <f t="array" ref="Q53">_xll.FDS(B53,"FF_TAX_CF(ANN_R,1/1/2019,12/31/2019)")</f>
        <v>1180.5</v>
      </c>
      <c r="R53" s="1" cm="1">
        <f t="array" ref="R53">_xll.FDS(B53,"FF_TAX_CF(ANN_R,1/1/2020,12/31/2020)")</f>
        <v>954.6</v>
      </c>
      <c r="S53" s="1" cm="1">
        <f t="array" ref="S53">_xll.FDS(B53,"FF_PTX_INC(ANN_R,1/1/2016,12/31/2016)")</f>
        <v>3374</v>
      </c>
      <c r="T53" s="1" cm="1">
        <f t="array" ref="T53">_xll.FDS(B53,"FF_PTX_INC(ANN_R,1/1/2017,12/31/2017)")</f>
        <v>2197.4</v>
      </c>
      <c r="U53" s="1" cm="1">
        <f t="array" ref="U53">_xll.FDS(B53,"FF_PTX_INC(ANN_R,1/1/2018,12/31/2018)")</f>
        <v>3680.1</v>
      </c>
      <c r="V53" s="1" cm="1">
        <f t="array" ref="V53">_xll.FDS(B53,"FF_PTX_INC(ANN_R,1/1/2019,12/31/2019)")</f>
        <v>5265.9</v>
      </c>
      <c r="W53" s="1" cm="1">
        <f t="array" ref="W53">_xll.FDS(B53,"FF_PTX_INC(ANN_R,1/1/2020,12/31/2020)")</f>
        <v>7229.9</v>
      </c>
      <c r="X53" s="2" cm="1">
        <f t="array" ref="X53">_xll.FDS(B53,"SUS_RR_RISK_SCORE(NOW,NOW,,""ESG"")")</f>
        <v>29.410214374999999</v>
      </c>
      <c r="Y53" s="2" t="str" cm="1">
        <f t="array" ref="Y53">_xll.FDS(B53,"SUS_EC_RISK_SCORE(NOW,NOW,,""SOC"")")</f>
        <v>17.227355</v>
      </c>
      <c r="Z53" s="2" t="str" cm="1">
        <f t="array" ref="Z53">_xll.FDS(B53,"SUS_EC_RISK_SCORE(NOW,NOW,,""GOV"")")</f>
        <v>10.482609</v>
      </c>
      <c r="AA53" s="2" cm="1">
        <f t="array" ref="AA53">_xll.FDS(B53,"SUS_CARB_TOT_EMISS(NOW,NOW)")</f>
        <v>864000</v>
      </c>
      <c r="AB53" s="1" cm="1">
        <f t="array" ref="AB53">_xll.FDS(B53,"FESG_RATING(NOW,NOW,,""ABS"")")</f>
        <v>2.9</v>
      </c>
      <c r="AC53" s="1" t="str" cm="1">
        <f t="array" ref="AC53">_xll.FDS(B53,"FESG_DATE(NOW,NOW,,""DATE"")")</f>
        <v>06/21/2021</v>
      </c>
    </row>
    <row r="54" spans="1:29" x14ac:dyDescent="0.3">
      <c r="A54">
        <v>53</v>
      </c>
      <c r="B54" s="1" t="s">
        <v>118</v>
      </c>
      <c r="C54" s="1" t="s">
        <v>119</v>
      </c>
      <c r="D54" s="1" t="s">
        <v>8</v>
      </c>
      <c r="E54" s="1" t="s">
        <v>9</v>
      </c>
      <c r="F54">
        <v>1328</v>
      </c>
      <c r="G54" t="str" cm="1">
        <f t="array" ref="G54">_xll.FDS(B54,"FG_FACTSET_SECTOR")</f>
        <v>Retail Trade</v>
      </c>
      <c r="H54" s="1" t="str" cm="1">
        <f t="array" ref="H54">_xll.FDS(B54,"FG_GICS_SECTOR")</f>
        <v>Consumer Staples</v>
      </c>
      <c r="I54" s="1" cm="1">
        <f t="array" ref="I54">_xll.FDS(B54,"FF_TAX_RATE(ANN_R,1/1/2016,12/31/2016)")</f>
        <v>34.3465045592705</v>
      </c>
      <c r="J54" s="1" cm="1">
        <f t="array" ref="J54">_xll.FDS(B54,"FF_TAX_RATE(ANN_R,1/1/2017,12/31/2017)")</f>
        <v>32.805149789551898</v>
      </c>
      <c r="K54" s="1" cm="1">
        <f t="array" ref="K54">_xll.FDS(B54,"FF_TAX_RATE(ANN_R,1/1/2018,12/31/2018)")</f>
        <v>28.433138226024301</v>
      </c>
      <c r="L54" s="1" cm="1">
        <f t="array" ref="L54">_xll.FDS(B54,"FF_TAX_RATE(ANN_R,1/1/2019,12/31/2019)")</f>
        <v>22.2665267576076</v>
      </c>
      <c r="M54" s="1" cm="1">
        <f t="array" ref="M54">_xll.FDS(B54,"FF_TAX_RATE(ANN_R,1/1/2020,12/31/2020)")</f>
        <v>24.371157070989401</v>
      </c>
      <c r="N54" s="1" cm="1">
        <f t="array" ref="N54">_xll.FDS(B54,"FF_TAX_CF(ANN_R,1/1/2016,12/31/2016)")</f>
        <v>953</v>
      </c>
      <c r="O54" s="1" cm="1">
        <f t="array" ref="O54">_xll.FDS(B54,"FF_TAX_CF(ANN_R,1/1/2017,12/31/2017)")</f>
        <v>1185</v>
      </c>
      <c r="P54" s="1" cm="1">
        <f t="array" ref="P54">_xll.FDS(B54,"FF_TAX_CF(ANN_R,1/1/2018,12/31/2018)")</f>
        <v>1204</v>
      </c>
      <c r="Q54" s="1" cm="1">
        <f t="array" ref="Q54">_xll.FDS(B54,"FF_TAX_CF(ANN_R,1/1/2019,12/31/2019)")</f>
        <v>1187</v>
      </c>
      <c r="R54" s="1" cm="1">
        <f t="array" ref="R54">_xll.FDS(B54,"FF_TAX_CF(ANN_R,1/1/2020,12/31/2020)")</f>
        <v>1052</v>
      </c>
      <c r="S54" s="1" cm="1">
        <f t="array" ref="S54">_xll.FDS(B54,"FF_PTX_INC(ANN_R,1/1/2016,12/31/2016)")</f>
        <v>3619</v>
      </c>
      <c r="T54" s="1" cm="1">
        <f t="array" ref="T54">_xll.FDS(B54,"FF_PTX_INC(ANN_R,1/1/2017,12/31/2017)")</f>
        <v>4039</v>
      </c>
      <c r="U54" s="1" cm="1">
        <f t="array" ref="U54">_xll.FDS(B54,"FF_PTX_INC(ANN_R,1/1/2018,12/31/2018)")</f>
        <v>4442</v>
      </c>
      <c r="V54" s="1" cm="1">
        <f t="array" ref="V54">_xll.FDS(B54,"FF_PTX_INC(ANN_R,1/1/2019,12/31/2019)")</f>
        <v>4765</v>
      </c>
      <c r="W54" s="1" cm="1">
        <f t="array" ref="W54">_xll.FDS(B54,"FF_PTX_INC(ANN_R,1/1/2020,12/31/2020)")</f>
        <v>5367</v>
      </c>
      <c r="X54" s="2" cm="1">
        <f t="array" ref="X54">_xll.FDS(B54,"SUS_RR_RISK_SCORE(NOW,NOW,,""ESG"")")</f>
        <v>23.197299999999998</v>
      </c>
      <c r="Y54" s="2" t="str" cm="1">
        <f t="array" ref="Y54">_xll.FDS(B54,"SUS_EC_RISK_SCORE(NOW,NOW,,""SOC"")")</f>
        <v>11.021650</v>
      </c>
      <c r="Z54" s="2" t="str" cm="1">
        <f t="array" ref="Z54">_xll.FDS(B54,"SUS_EC_RISK_SCORE(NOW,NOW,,""GOV"")")</f>
        <v>6.105150</v>
      </c>
      <c r="AA54" s="2" cm="1">
        <f t="array" ref="AA54">_xll.FDS(B54,"SUS_CARB_TOT_EMISS(NOW,NOW)")</f>
        <v>4064047.45</v>
      </c>
      <c r="AB54" s="1" cm="1">
        <f t="array" ref="AB54">_xll.FDS(B54,"FESG_RATING(NOW,NOW,,""ABS"")")</f>
        <v>2.4</v>
      </c>
      <c r="AC54" s="1" t="str" cm="1">
        <f t="array" ref="AC54">_xll.FDS(B54,"FESG_DATE(NOW,NOW,,""DATE"")")</f>
        <v>06/21/2021</v>
      </c>
    </row>
    <row r="55" spans="1:29" x14ac:dyDescent="0.3">
      <c r="A55">
        <v>54</v>
      </c>
      <c r="B55" s="1" t="s">
        <v>120</v>
      </c>
      <c r="C55" s="1" t="s">
        <v>121</v>
      </c>
      <c r="D55" s="1" t="s">
        <v>8</v>
      </c>
      <c r="E55" s="1" t="s">
        <v>9</v>
      </c>
      <c r="F55">
        <v>1296</v>
      </c>
      <c r="G55" t="str" cm="1">
        <f t="array" ref="G55">_xll.FDS(B55,"FG_FACTSET_SECTOR")</f>
        <v>Producer Manufacturing</v>
      </c>
      <c r="H55" s="1" t="str" cm="1">
        <f t="array" ref="H55">_xll.FDS(B55,"FG_GICS_SECTOR")</f>
        <v>Industrials</v>
      </c>
      <c r="I55" s="1" cm="1">
        <f t="array" ref="I55">_xll.FDS(B55,"FF_TAX_RATE(ANN_R,1/1/2016,12/31/2016)")</f>
        <v>24.833255777881199</v>
      </c>
      <c r="J55" s="1" cm="1">
        <f t="array" ref="J55">_xll.FDS(B55,"FF_TAX_RATE(ANN_R,1/1/2017,12/31/2017)")</f>
        <v>77.151079136690697</v>
      </c>
      <c r="K55" s="1" cm="1">
        <f t="array" ref="K55">_xll.FDS(B55,"FF_TAX_RATE(ANN_R,1/1/2018,12/31/2018)")</f>
        <v>8.8019233337785501</v>
      </c>
      <c r="L55" s="1" cm="1">
        <f t="array" ref="L55">_xll.FDS(B55,"FF_TAX_RATE(ANN_R,1/1/2019,12/31/2019)")</f>
        <v>17.581690699827998</v>
      </c>
      <c r="M55" s="1" cm="1">
        <f t="array" ref="M55">_xll.FDS(B55,"FF_TAX_RATE(ANN_R,1/1/2020,12/31/2020)")</f>
        <v>19.078509647371899</v>
      </c>
      <c r="N55" s="1" cm="1">
        <f t="array" ref="N55">_xll.FDS(B55,"FF_TAX_CF(ANN_R,1/1/2016,12/31/2016)")</f>
        <v>1142</v>
      </c>
      <c r="O55" s="1" cm="1">
        <f t="array" ref="O55">_xll.FDS(B55,"FF_TAX_CF(ANN_R,1/1/2017,12/31/2017)")</f>
        <v>1751</v>
      </c>
      <c r="P55" s="1" cm="1">
        <f t="array" ref="P55">_xll.FDS(B55,"FF_TAX_CF(ANN_R,1/1/2018,12/31/2018)")</f>
        <v>1566</v>
      </c>
      <c r="Q55" s="1" cm="1">
        <f t="array" ref="Q55">_xll.FDS(B55,"FF_TAX_CF(ANN_R,1/1/2019,12/31/2019)")</f>
        <v>1564</v>
      </c>
      <c r="R55" s="1" cm="1">
        <f t="array" ref="R55">_xll.FDS(B55,"FF_TAX_CF(ANN_R,1/1/2020,12/31/2020)")</f>
        <v>1173</v>
      </c>
      <c r="S55" s="1" cm="1">
        <f t="array" ref="S55">_xll.FDS(B55,"FF_PTX_INC(ANN_R,1/1/2016,12/31/2016)")</f>
        <v>6447</v>
      </c>
      <c r="T55" s="1" cm="1">
        <f t="array" ref="T55">_xll.FDS(B55,"FF_PTX_INC(ANN_R,1/1/2017,12/31/2017)")</f>
        <v>6950</v>
      </c>
      <c r="U55" s="1" cm="1">
        <f t="array" ref="U55">_xll.FDS(B55,"FF_PTX_INC(ANN_R,1/1/2018,12/31/2018)")</f>
        <v>7487</v>
      </c>
      <c r="V55" s="1" cm="1">
        <f t="array" ref="V55">_xll.FDS(B55,"FF_PTX_INC(ANN_R,1/1/2019,12/31/2019)")</f>
        <v>7559</v>
      </c>
      <c r="W55" s="1" cm="1">
        <f t="array" ref="W55">_xll.FDS(B55,"FF_PTX_INC(ANN_R,1/1/2020,12/31/2020)")</f>
        <v>6012</v>
      </c>
      <c r="X55" s="2" cm="1">
        <f t="array" ref="X55">_xll.FDS(B55,"SUS_RR_RISK_SCORE(NOW,NOW,,""ESG"")")</f>
        <v>30.78782421875</v>
      </c>
      <c r="Y55" s="2" t="str" cm="1">
        <f t="array" ref="Y55">_xll.FDS(B55,"SUS_EC_RISK_SCORE(NOW,NOW,,""SOC"")")</f>
        <v>12.186147</v>
      </c>
      <c r="Z55" s="2" t="str" cm="1">
        <f t="array" ref="Z55">_xll.FDS(B55,"SUS_EC_RISK_SCORE(NOW,NOW,,""GOV"")")</f>
        <v>8.587202</v>
      </c>
      <c r="AA55" s="2" cm="1">
        <f t="array" ref="AA55">_xll.FDS(B55,"SUS_CARB_TOT_EMISS(NOW,NOW)")</f>
        <v>2042631</v>
      </c>
      <c r="AB55" s="1" cm="1">
        <f t="array" ref="AB55">_xll.FDS(B55,"FESG_RATING(NOW,NOW,,""ABS"")")</f>
        <v>3.1</v>
      </c>
      <c r="AC55" s="1" t="str" cm="1">
        <f t="array" ref="AC55">_xll.FDS(B55,"FESG_DATE(NOW,NOW,,""DATE"")")</f>
        <v>06/21/2021</v>
      </c>
    </row>
    <row r="56" spans="1:29" x14ac:dyDescent="0.3">
      <c r="A56">
        <v>55</v>
      </c>
      <c r="B56" s="1" t="s">
        <v>122</v>
      </c>
      <c r="C56" s="1" t="s">
        <v>123</v>
      </c>
      <c r="D56" s="1" t="s">
        <v>8</v>
      </c>
      <c r="E56" s="1" t="s">
        <v>9</v>
      </c>
      <c r="F56">
        <v>1289</v>
      </c>
      <c r="G56" t="str" cm="1">
        <f t="array" ref="G56">_xll.FDS(B56,"FG_FACTSET_SECTOR")</f>
        <v>Finance</v>
      </c>
      <c r="H56" s="1" t="str" cm="1">
        <f t="array" ref="H56">_xll.FDS(B56,"FG_GICS_SECTOR")</f>
        <v>Financials</v>
      </c>
      <c r="I56" s="1" cm="1">
        <f t="array" ref="I56">_xll.FDS(B56,"FF_TAX_RATE(ANN_R,1/1/2016,12/31/2016)")</f>
        <v>30.004190529403498</v>
      </c>
      <c r="J56" s="1" cm="1">
        <f t="array" ref="J56">_xll.FDS(B56,"FF_TAX_RATE(ANN_R,1/1/2017,12/31/2017)")</f>
        <v>129.11559246078801</v>
      </c>
      <c r="K56" s="1" cm="1">
        <f t="array" ref="K56">_xll.FDS(B56,"FF_TAX_RATE(ANN_R,1/1/2018,12/31/2018)")</f>
        <v>22.849221582426999</v>
      </c>
      <c r="L56" s="1" cm="1">
        <f t="array" ref="L56">_xll.FDS(B56,"FF_TAX_RATE(ANN_R,1/1/2019,12/31/2019)")</f>
        <v>18.534789339358198</v>
      </c>
      <c r="M56" s="1" cm="1">
        <f t="array" ref="M56">_xll.FDS(B56,"FF_TAX_RATE(ANN_R,1/1/2020,12/31/2020)")</f>
        <v>18.522593896713602</v>
      </c>
      <c r="N56" s="1" cm="1">
        <f t="array" ref="N56">_xll.FDS(B56,"FF_TAX_CF(ANN_R,1/1/2016,12/31/2016)")</f>
        <v>4359</v>
      </c>
      <c r="O56" s="1" cm="1">
        <f t="array" ref="O56">_xll.FDS(B56,"FF_TAX_CF(ANN_R,1/1/2017,12/31/2017)")</f>
        <v>2083</v>
      </c>
      <c r="P56" s="1" cm="1">
        <f t="array" ref="P56">_xll.FDS(B56,"FF_TAX_CF(ANN_R,1/1/2018,12/31/2018)")</f>
        <v>4313</v>
      </c>
      <c r="Q56" s="1" cm="1">
        <f t="array" ref="Q56">_xll.FDS(B56,"FF_TAX_CF(ANN_R,1/1/2019,12/31/2019)")</f>
        <v>4888</v>
      </c>
      <c r="R56" s="1" cm="1">
        <f t="array" ref="R56">_xll.FDS(B56,"FF_TAX_CF(ANN_R,1/1/2020,12/31/2020)")</f>
        <v>4797</v>
      </c>
      <c r="S56" s="1" cm="1">
        <f t="array" ref="S56">_xll.FDS(B56,"FF_PTX_INC(ANN_R,1/1/2016,12/31/2016)")</f>
        <v>21477</v>
      </c>
      <c r="T56" s="1" cm="1">
        <f t="array" ref="T56">_xll.FDS(B56,"FF_PTX_INC(ANN_R,1/1/2017,12/31/2017)")</f>
        <v>22761</v>
      </c>
      <c r="U56" s="1" cm="1">
        <f t="array" ref="U56">_xll.FDS(B56,"FF_PTX_INC(ANN_R,1/1/2018,12/31/2018)")</f>
        <v>23445</v>
      </c>
      <c r="V56" s="1" cm="1">
        <f t="array" ref="V56">_xll.FDS(B56,"FF_PTX_INC(ANN_R,1/1/2019,12/31/2019)")</f>
        <v>23901</v>
      </c>
      <c r="W56" s="1" cm="1">
        <f t="array" ref="W56">_xll.FDS(B56,"FF_PTX_INC(ANN_R,1/1/2020,12/31/2020)")</f>
        <v>13632</v>
      </c>
      <c r="X56" s="2" cm="1">
        <f t="array" ref="X56">_xll.FDS(B56,"SUS_RR_RISK_SCORE(NOW,NOW,,""ESG"")")</f>
        <v>24.9988375</v>
      </c>
      <c r="Y56" s="2" t="str" cm="1">
        <f t="array" ref="Y56">_xll.FDS(B56,"SUS_EC_RISK_SCORE(NOW,NOW,,""SOC"")")</f>
        <v>10.826500</v>
      </c>
      <c r="Z56" s="2" t="str" cm="1">
        <f t="array" ref="Z56">_xll.FDS(B56,"SUS_EC_RISK_SCORE(NOW,NOW,,""GOV"")")</f>
        <v>12.427238</v>
      </c>
      <c r="AA56" s="2" cm="1">
        <f t="array" ref="AA56">_xll.FDS(B56,"SUS_CARB_TOT_EMISS(NOW,NOW)")</f>
        <v>616900</v>
      </c>
      <c r="AB56" s="1" cm="1">
        <f t="array" ref="AB56">_xll.FDS(B56,"FESG_RATING(NOW,NOW,,""ABS"")")</f>
        <v>4.3</v>
      </c>
      <c r="AC56" s="1" t="str" cm="1">
        <f t="array" ref="AC56">_xll.FDS(B56,"FESG_DATE(NOW,NOW,,""DATE"")")</f>
        <v>06/21/2021</v>
      </c>
    </row>
    <row r="57" spans="1:29" x14ac:dyDescent="0.3">
      <c r="A57">
        <v>56</v>
      </c>
      <c r="B57" s="1" t="s">
        <v>124</v>
      </c>
      <c r="C57" s="1" t="s">
        <v>125</v>
      </c>
      <c r="D57" s="1" t="s">
        <v>8</v>
      </c>
      <c r="E57" s="1" t="s">
        <v>9</v>
      </c>
      <c r="F57">
        <v>1281</v>
      </c>
      <c r="G57" t="str" cm="1">
        <f t="array" ref="G57">_xll.FDS(B57,"FG_FACTSET_SECTOR")</f>
        <v>Electronic Technology</v>
      </c>
      <c r="H57" s="1" t="str" cm="1">
        <f t="array" ref="H57">_xll.FDS(B57,"FG_GICS_SECTOR")</f>
        <v>Information Technology</v>
      </c>
      <c r="I57" s="1" cm="1">
        <f t="array" ref="I57">_xll.FDS(B57,"FF_TAX_RATE(ANN_R,1/1/2016,12/31/2016)")</f>
        <v>16.552026928142801</v>
      </c>
      <c r="J57" s="1" cm="1">
        <f t="array" ref="J57">_xll.FDS(B57,"FF_TAX_RATE(ANN_R,1/1/2017,12/31/2017)")</f>
        <v>18.377483443708599</v>
      </c>
      <c r="K57" s="1" cm="1">
        <f t="array" ref="K57">_xll.FDS(B57,"FF_TAX_RATE(ANN_R,1/1/2018,12/31/2018)")</f>
        <v>1366.32653061224</v>
      </c>
      <c r="L57" s="1" cm="1">
        <f t="array" ref="L57">_xll.FDS(B57,"FF_TAX_RATE(ANN_R,1/1/2019,12/31/2019)")</f>
        <v>41.371474401817899</v>
      </c>
      <c r="M57" s="1" cm="1">
        <f t="array" ref="M57">_xll.FDS(B57,"FF_TAX_RATE(ANN_R,1/1/2020,12/31/2020)")</f>
        <v>9.1099842629830405</v>
      </c>
      <c r="N57" s="1" cm="1">
        <f t="array" ref="N57">_xll.FDS(B57,"FF_TAX_CF(ANN_R,1/1/2016,12/31/2016)")</f>
        <v>1300</v>
      </c>
      <c r="O57" s="1" cm="1">
        <f t="array" ref="O57">_xll.FDS(B57,"FF_TAX_CF(ANN_R,1/1/2017,12/31/2017)")</f>
        <v>1000</v>
      </c>
      <c r="P57" s="1" cm="1">
        <f t="array" ref="P57">_xll.FDS(B57,"FF_TAX_CF(ANN_R,1/1/2018,12/31/2018)")</f>
        <v>877</v>
      </c>
      <c r="Q57" s="1" cm="1">
        <f t="array" ref="Q57">_xll.FDS(B57,"FF_TAX_CF(ANN_R,1/1/2019,12/31/2019)")</f>
        <v>1100</v>
      </c>
      <c r="R57" s="1" cm="1">
        <f t="array" ref="R57">_xll.FDS(B57,"FF_TAX_CF(ANN_R,1/1/2020,12/31/2020)")</f>
        <v>830</v>
      </c>
      <c r="S57" s="1" cm="1">
        <f t="array" ref="S57">_xll.FDS(B57,"FF_PTX_INC(ANN_R,1/1/2016,12/31/2016)")</f>
        <v>6833</v>
      </c>
      <c r="T57" s="1" cm="1">
        <f t="array" ref="T57">_xll.FDS(B57,"FF_PTX_INC(ANN_R,1/1/2017,12/31/2017)")</f>
        <v>3020</v>
      </c>
      <c r="U57" s="1" cm="1">
        <f t="array" ref="U57">_xll.FDS(B57,"FF_PTX_INC(ANN_R,1/1/2018,12/31/2018)")</f>
        <v>392</v>
      </c>
      <c r="V57" s="1" cm="1">
        <f t="array" ref="V57">_xll.FDS(B57,"FF_PTX_INC(ANN_R,1/1/2019,12/31/2019)")</f>
        <v>7481</v>
      </c>
      <c r="W57" s="1" cm="1">
        <f t="array" ref="W57">_xll.FDS(B57,"FF_PTX_INC(ANN_R,1/1/2020,12/31/2020)")</f>
        <v>5719</v>
      </c>
      <c r="X57" s="2" cm="1">
        <f t="array" ref="X57">_xll.FDS(B57,"SUS_RR_RISK_SCORE(NOW,NOW,,""ESG"")")</f>
        <v>18.466950000000001</v>
      </c>
      <c r="Y57" s="2" t="str" cm="1">
        <f t="array" ref="Y57">_xll.FDS(B57,"SUS_EC_RISK_SCORE(NOW,NOW,,""SOC"")")</f>
        <v>3.487125</v>
      </c>
      <c r="Z57" s="2" t="str" cm="1">
        <f t="array" ref="Z57">_xll.FDS(B57,"SUS_EC_RISK_SCORE(NOW,NOW,,""GOV"")")</f>
        <v>8.641650</v>
      </c>
      <c r="AA57" s="2" cm="1">
        <f t="array" ref="AA57">_xll.FDS(B57,"SUS_CARB_TOT_EMISS(NOW,NOW)")</f>
        <v>189350</v>
      </c>
      <c r="AB57" s="1" cm="1">
        <f t="array" ref="AB57">_xll.FDS(B57,"FESG_RATING(NOW,NOW,,""ABS"")")</f>
        <v>3.8</v>
      </c>
      <c r="AC57" s="1" t="str" cm="1">
        <f t="array" ref="AC57">_xll.FDS(B57,"FESG_DATE(NOW,NOW,,""DATE"")")</f>
        <v>06/21/2021</v>
      </c>
    </row>
    <row r="58" spans="1:29" x14ac:dyDescent="0.3">
      <c r="A58">
        <v>57</v>
      </c>
      <c r="B58" s="1" t="s">
        <v>126</v>
      </c>
      <c r="C58" s="1" t="s">
        <v>127</v>
      </c>
      <c r="D58" s="1" t="s">
        <v>8</v>
      </c>
      <c r="E58" s="1" t="s">
        <v>9</v>
      </c>
      <c r="F58">
        <v>1277</v>
      </c>
      <c r="G58" t="str" cm="1">
        <f t="array" ref="G58">_xll.FDS(B58,"FG_FACTSET_SECTOR")</f>
        <v>Health Technology</v>
      </c>
      <c r="H58" s="1" t="str" cm="1">
        <f t="array" ref="H58">_xll.FDS(B58,"FG_GICS_SECTOR")</f>
        <v>Health Care</v>
      </c>
      <c r="I58" s="1" cm="1">
        <f t="array" ref="I58">_xll.FDS(B58,"FF_TAX_RATE(ANN_R,1/1/2016,12/31/2016)")</f>
        <v>17.535327231647099</v>
      </c>
      <c r="J58" s="1" cm="1">
        <f t="array" ref="J58">_xll.FDS(B58,"FF_TAX_RATE(ANN_R,1/1/2017,12/31/2017)")</f>
        <v>15.9588947869879</v>
      </c>
      <c r="K58" s="1" cm="1">
        <f t="array" ref="K58">_xll.FDS(B58,"FF_TAX_RATE(ANN_R,1/1/2018,12/31/2018)")</f>
        <v>18.758229514838401</v>
      </c>
      <c r="L58" s="1" cm="1">
        <f t="array" ref="L58">_xll.FDS(B58,"FF_TAX_RATE(ANN_R,1/1/2019,12/31/2019)")</f>
        <v>26.412125979487499</v>
      </c>
      <c r="M58" s="1" cm="1">
        <f t="array" ref="M58">_xll.FDS(B58,"FF_TAX_RATE(ANN_R,1/1/2020,12/31/2020)")</f>
        <v>18.887652947719701</v>
      </c>
      <c r="N58" s="1" cm="1">
        <f t="array" ref="N58">_xll.FDS(B58,"FF_TAX_CF(ANN_R,1/1/2016,12/31/2016)")</f>
        <v>767</v>
      </c>
      <c r="O58" s="1" cm="1">
        <f t="array" ref="O58">_xll.FDS(B58,"FF_TAX_CF(ANN_R,1/1/2017,12/31/2017)")</f>
        <v>689</v>
      </c>
      <c r="P58" s="1" cm="1">
        <f t="array" ref="P58">_xll.FDS(B58,"FF_TAX_CF(ANN_R,1/1/2018,12/31/2018)")</f>
        <v>673</v>
      </c>
      <c r="Q58" s="1" cm="1">
        <f t="array" ref="Q58">_xll.FDS(B58,"FF_TAX_CF(ANN_R,1/1/2019,12/31/2019)")</f>
        <v>847</v>
      </c>
      <c r="R58" s="1" cm="1">
        <f t="array" ref="R58">_xll.FDS(B58,"FF_TAX_CF(ANN_R,1/1/2020,12/31/2020)")</f>
        <v>1100</v>
      </c>
      <c r="S58" s="1" cm="1">
        <f t="array" ref="S58">_xll.FDS(B58,"FF_PTX_INC(ANN_R,1/1/2016,12/31/2016)")</f>
        <v>2611.3000000000002</v>
      </c>
      <c r="T58" s="1" cm="1">
        <f t="array" ref="T58">_xll.FDS(B58,"FF_PTX_INC(ANN_R,1/1/2017,12/31/2017)")</f>
        <v>2938.8</v>
      </c>
      <c r="U58" s="1" cm="1">
        <f t="array" ref="U58">_xll.FDS(B58,"FF_PTX_INC(ANN_R,1/1/2018,12/31/2018)")</f>
        <v>2961.9</v>
      </c>
      <c r="V58" s="1" cm="1">
        <f t="array" ref="V58">_xll.FDS(B58,"FF_PTX_INC(ANN_R,1/1/2019,12/31/2019)")</f>
        <v>3305.3</v>
      </c>
      <c r="W58" s="1" cm="1">
        <f t="array" ref="W58">_xll.FDS(B58,"FF_PTX_INC(ANN_R,1/1/2020,12/31/2020)")</f>
        <v>4495</v>
      </c>
      <c r="X58" s="2" cm="1">
        <f t="array" ref="X58">_xll.FDS(B58,"SUS_RR_RISK_SCORE(NOW,NOW,,""ESG"")")</f>
        <v>17.732299999999999</v>
      </c>
      <c r="Y58" s="2" t="str" cm="1">
        <f t="array" ref="Y58">_xll.FDS(B58,"SUS_EC_RISK_SCORE(NOW,NOW,,""SOC"")")</f>
        <v>9.761075</v>
      </c>
      <c r="Z58" s="2" t="str" cm="1">
        <f t="array" ref="Z58">_xll.FDS(B58,"SUS_EC_RISK_SCORE(NOW,NOW,,""GOV"")")</f>
        <v>6.592225</v>
      </c>
      <c r="AA58" s="2" cm="1">
        <f t="array" ref="AA58">_xll.FDS(B58,"SUS_CARB_TOT_EMISS(NOW,NOW)")</f>
        <v>311119.06</v>
      </c>
      <c r="AB58" s="1" cm="1">
        <f t="array" ref="AB58">_xll.FDS(B58,"FESG_RATING(NOW,NOW,,""ABS"")")</f>
        <v>2.8</v>
      </c>
      <c r="AC58" s="1" t="str" cm="1">
        <f t="array" ref="AC58">_xll.FDS(B58,"FESG_DATE(NOW,NOW,,""DATE"")")</f>
        <v>06/21/2021</v>
      </c>
    </row>
    <row r="59" spans="1:29" x14ac:dyDescent="0.3">
      <c r="A59">
        <v>58</v>
      </c>
      <c r="B59" s="1" t="s">
        <v>128</v>
      </c>
      <c r="C59" s="1" t="s">
        <v>129</v>
      </c>
      <c r="D59" s="1" t="s">
        <v>8</v>
      </c>
      <c r="E59" s="1" t="s">
        <v>9</v>
      </c>
      <c r="F59">
        <v>1264</v>
      </c>
      <c r="G59" t="str" cm="1">
        <f t="array" ref="G59">_xll.FDS(B59,"FG_FACTSET_SECTOR")</f>
        <v>Transportation</v>
      </c>
      <c r="H59" s="1" t="str" cm="1">
        <f t="array" ref="H59">_xll.FDS(B59,"FG_GICS_SECTOR")</f>
        <v>Industrials</v>
      </c>
      <c r="I59" s="1" cm="1">
        <f t="array" ref="I59">_xll.FDS(B59,"FF_TAX_RATE(ANN_R,1/1/2016,12/31/2016)")</f>
        <v>37.437185929648201</v>
      </c>
      <c r="J59" s="1" cm="1">
        <f t="array" ref="J59">_xll.FDS(B59,"FF_TAX_RATE(ANN_R,1/1/2017,12/31/2017)")</f>
        <v>-40.356394129979002</v>
      </c>
      <c r="K59" s="1" cm="1">
        <f t="array" ref="K59">_xll.FDS(B59,"FF_TAX_RATE(ANN_R,1/1/2018,12/31/2018)")</f>
        <v>22.9298540240279</v>
      </c>
      <c r="L59" s="1" cm="1">
        <f t="array" ref="L59">_xll.FDS(B59,"FF_TAX_RATE(ANN_R,1/1/2019,12/31/2019)")</f>
        <v>23.596230799019001</v>
      </c>
      <c r="M59" s="1" cm="1">
        <f t="array" ref="M59">_xll.FDS(B59,"FF_TAX_RATE(ANN_R,1/1/2020,12/31/2020)")</f>
        <v>23.366762177650401</v>
      </c>
      <c r="N59" s="1" cm="1">
        <f t="array" ref="N59">_xll.FDS(B59,"FF_TAX_CF(ANN_R,1/1/2016,12/31/2016)")</f>
        <v>1347</v>
      </c>
      <c r="O59" s="1" cm="1">
        <f t="array" ref="O59">_xll.FDS(B59,"FF_TAX_CF(ANN_R,1/1/2017,12/31/2017)")</f>
        <v>2112</v>
      </c>
      <c r="P59" s="1" cm="1">
        <f t="array" ref="P59">_xll.FDS(B59,"FF_TAX_CF(ANN_R,1/1/2018,12/31/2018)")</f>
        <v>1205</v>
      </c>
      <c r="Q59" s="1" cm="1">
        <f t="array" ref="Q59">_xll.FDS(B59,"FF_TAX_CF(ANN_R,1/1/2019,12/31/2019)")</f>
        <v>1382</v>
      </c>
      <c r="R59" s="1" cm="1">
        <f t="array" ref="R59">_xll.FDS(B59,"FF_TAX_CF(ANN_R,1/1/2020,12/31/2020)")</f>
        <v>1214</v>
      </c>
      <c r="S59" s="1" cm="1">
        <f t="array" ref="S59">_xll.FDS(B59,"FF_PTX_INC(ANN_R,1/1/2016,12/31/2016)")</f>
        <v>6766</v>
      </c>
      <c r="T59" s="1" cm="1">
        <f t="array" ref="T59">_xll.FDS(B59,"FF_PTX_INC(ANN_R,1/1/2017,12/31/2017)")</f>
        <v>7632</v>
      </c>
      <c r="U59" s="1" cm="1">
        <f t="array" ref="U59">_xll.FDS(B59,"FF_PTX_INC(ANN_R,1/1/2018,12/31/2018)")</f>
        <v>7741</v>
      </c>
      <c r="V59" s="1" cm="1">
        <f t="array" ref="V59">_xll.FDS(B59,"FF_PTX_INC(ANN_R,1/1/2019,12/31/2019)")</f>
        <v>7747</v>
      </c>
      <c r="W59" s="1" cm="1">
        <f t="array" ref="W59">_xll.FDS(B59,"FF_PTX_INC(ANN_R,1/1/2020,12/31/2020)")</f>
        <v>6980</v>
      </c>
      <c r="X59" s="2" t="e" cm="1">
        <f t="array" ref="X59">_xll.FDS(B59,"SUS_RR_RISK_SCORE(NOW,NOW,,""ESG"")")</f>
        <v>#N/A</v>
      </c>
      <c r="Y59" s="2" t="e" cm="1">
        <f t="array" ref="Y59">_xll.FDS(B59,"SUS_EC_RISK_SCORE(NOW,NOW,,""SOC"")")</f>
        <v>#N/A</v>
      </c>
      <c r="Z59" s="2" t="e" cm="1">
        <f t="array" ref="Z59">_xll.FDS(B59,"SUS_EC_RISK_SCORE(NOW,NOW,,""GOV"")")</f>
        <v>#N/A</v>
      </c>
      <c r="AA59" s="2" t="e" cm="1">
        <f t="array" ref="AA59">_xll.FDS(B59,"SUS_CARB_TOT_EMISS(NOW,NOW)")</f>
        <v>#N/A</v>
      </c>
      <c r="AB59" s="1" cm="1">
        <f t="array" ref="AB59">_xll.FDS(B59,"FESG_RATING(NOW,NOW,,""ABS"")")</f>
        <v>3.1</v>
      </c>
      <c r="AC59" s="1" t="str" cm="1">
        <f t="array" ref="AC59">_xll.FDS(B59,"FESG_DATE(NOW,NOW,,""DATE"")")</f>
        <v>06/21/2021</v>
      </c>
    </row>
    <row r="60" spans="1:29" x14ac:dyDescent="0.3">
      <c r="A60">
        <v>59</v>
      </c>
      <c r="B60" s="1" t="s">
        <v>130</v>
      </c>
      <c r="C60" s="1" t="s">
        <v>131</v>
      </c>
      <c r="D60" s="1" t="s">
        <v>8</v>
      </c>
      <c r="E60" s="1" t="s">
        <v>9</v>
      </c>
      <c r="F60">
        <v>126</v>
      </c>
      <c r="G60" t="str" cm="1">
        <f t="array" ref="G60">_xll.FDS(B60,"FG_FACTSET_SECTOR")</f>
        <v>Utilities</v>
      </c>
      <c r="H60" s="1" t="str" cm="1">
        <f t="array" ref="H60">_xll.FDS(B60,"FG_GICS_SECTOR")</f>
        <v>Utilities</v>
      </c>
      <c r="I60" s="1" cm="1">
        <f t="array" ref="I60">_xll.FDS(B60,"FF_TAX_RATE(ANN_R,1/1/2016,12/31/2016)")</f>
        <v>31.517775752051001</v>
      </c>
      <c r="J60" s="1" cm="1">
        <f t="array" ref="J60">_xll.FDS(B60,"FF_TAX_RATE(ANN_R,1/1/2017,12/31/2017)")</f>
        <v>-14.1539781256702</v>
      </c>
      <c r="K60" s="1" cm="1">
        <f t="array" ref="K60">_xll.FDS(B60,"FF_TAX_RATE(ANN_R,1/1/2018,12/31/2018)")</f>
        <v>21.436343852013099</v>
      </c>
      <c r="L60" s="1" cm="1">
        <f t="array" ref="L60">_xll.FDS(B60,"FF_TAX_RATE(ANN_R,1/1/2019,12/31/2019)")</f>
        <v>11.6788321167883</v>
      </c>
      <c r="M60" s="1" cm="1">
        <f t="array" ref="M60">_xll.FDS(B60,"FF_TAX_RATE(ANN_R,1/1/2020,12/31/2020)")</f>
        <v>1.8234562784915</v>
      </c>
      <c r="N60" s="1" cm="1">
        <f t="array" ref="N60">_xll.FDS(B60,"FF_TAX_CF(ANN_R,1/1/2016,12/31/2016)")</f>
        <v>91</v>
      </c>
      <c r="O60" s="1" cm="1">
        <f t="array" ref="O60">_xll.FDS(B60,"FF_TAX_CF(ANN_R,1/1/2017,12/31/2017)")</f>
        <v>142</v>
      </c>
      <c r="P60" s="1" cm="1">
        <f t="array" ref="P60">_xll.FDS(B60,"FF_TAX_CF(ANN_R,1/1/2018,12/31/2018)")</f>
        <v>200</v>
      </c>
      <c r="Q60" s="1" cm="1">
        <f t="array" ref="Q60">_xll.FDS(B60,"FF_TAX_CF(ANN_R,1/1/2019,12/31/2019)")</f>
        <v>184</v>
      </c>
      <c r="R60" s="1" cm="1">
        <f t="array" ref="R60">_xll.FDS(B60,"FF_TAX_CF(ANN_R,1/1/2020,12/31/2020)")</f>
        <v>235</v>
      </c>
      <c r="S60" s="1" cm="1">
        <f t="array" ref="S60">_xll.FDS(B60,"FF_PTX_INC(ANN_R,1/1/2016,12/31/2016)")</f>
        <v>4388</v>
      </c>
      <c r="T60" s="1" cm="1">
        <f t="array" ref="T60">_xll.FDS(B60,"FF_PTX_INC(ANN_R,1/1/2017,12/31/2017)")</f>
        <v>4663</v>
      </c>
      <c r="U60" s="1" cm="1">
        <f t="array" ref="U60">_xll.FDS(B60,"FF_PTX_INC(ANN_R,1/1/2018,12/31/2018)")</f>
        <v>7352</v>
      </c>
      <c r="V60" s="1" cm="1">
        <f t="array" ref="V60">_xll.FDS(B60,"FF_PTX_INC(ANN_R,1/1/2019,12/31/2019)")</f>
        <v>3836</v>
      </c>
      <c r="W60" s="1" cm="1">
        <f t="array" ref="W60">_xll.FDS(B60,"FF_PTX_INC(ANN_R,1/1/2020,12/31/2020)")</f>
        <v>2413</v>
      </c>
      <c r="X60" s="2" cm="1">
        <f t="array" ref="X60">_xll.FDS(B60,"SUS_RR_RISK_SCORE(NOW,NOW,,""ESG"")")</f>
        <v>26.9253843125</v>
      </c>
      <c r="Y60" s="2" t="str" cm="1">
        <f t="array" ref="Y60">_xll.FDS(B60,"SUS_EC_RISK_SCORE(NOW,NOW,,""SOC"")")</f>
        <v>8.174378</v>
      </c>
      <c r="Z60" s="2" t="str" cm="1">
        <f t="array" ref="Z60">_xll.FDS(B60,"SUS_EC_RISK_SCORE(NOW,NOW,,""GOV"")")</f>
        <v>5.812489</v>
      </c>
      <c r="AA60" s="2" cm="1">
        <f t="array" ref="AA60">_xll.FDS(B60,"SUS_CARB_TOT_EMISS(NOW,NOW)")</f>
        <v>48432865.170000002</v>
      </c>
      <c r="AB60" s="1" cm="1">
        <f t="array" ref="AB60">_xll.FDS(B60,"FESG_RATING(NOW,NOW,,""ABS"")")</f>
        <v>2.5</v>
      </c>
      <c r="AC60" s="1" t="str" cm="1">
        <f t="array" ref="AC60">_xll.FDS(B60,"FESG_DATE(NOW,NOW,,""DATE"")")</f>
        <v>06/21/2021</v>
      </c>
    </row>
    <row r="61" spans="1:29" x14ac:dyDescent="0.3">
      <c r="A61">
        <v>60</v>
      </c>
      <c r="B61" s="1" t="s">
        <v>132</v>
      </c>
      <c r="C61" s="1" t="s">
        <v>133</v>
      </c>
      <c r="D61" s="1" t="s">
        <v>134</v>
      </c>
      <c r="E61" s="1" t="s">
        <v>9</v>
      </c>
      <c r="F61">
        <v>1252</v>
      </c>
      <c r="G61" t="str" cm="1">
        <f t="array" ref="G61">_xll.FDS(B61,"FG_FACTSET_SECTOR")</f>
        <v>Consumer Non-Durables</v>
      </c>
      <c r="H61" s="1" t="e" cm="1">
        <f t="array" ref="H61">_xll.FDS(B61,"FG_GICS_SECTOR")</f>
        <v>#N/A</v>
      </c>
      <c r="I61" s="1" cm="1">
        <f t="array" ref="I61">_xll.FDS(B61,"FF_TAX_RATE(ANN_R,1/1/2016,12/31/2016)")</f>
        <v>26.178153091800599</v>
      </c>
      <c r="J61" s="1" cm="1">
        <f t="array" ref="J61">_xll.FDS(B61,"FF_TAX_RATE(ANN_R,1/1/2017,12/31/2017)")</f>
        <v>20.842710677669402</v>
      </c>
      <c r="K61" s="1" cm="1">
        <f t="array" ref="K61">_xll.FDS(B61,"FF_TAX_RATE(ANN_R,1/1/2018,12/31/2018)")</f>
        <v>21.069877938887601</v>
      </c>
      <c r="L61" s="1" cm="1">
        <f t="array" ref="L61">_xll.FDS(B61,"FF_TAX_RATE(ANN_R,1/1/2019,12/31/2019)")</f>
        <v>27.8831936914737</v>
      </c>
      <c r="M61" s="1" cm="1">
        <f t="array" ref="M61">_xll.FDS(B61,"FF_TAX_RATE(ANN_R,1/1/2020,12/31/2020)")</f>
        <v>24.5876486382816</v>
      </c>
      <c r="N61" s="1" cm="1">
        <f t="array" ref="N61">_xll.FDS(B61,"FF_TAX_CF(ANN_R,1/1/2016,12/31/2016)")</f>
        <v>1845.43838371025</v>
      </c>
      <c r="O61" s="1" cm="1">
        <f t="array" ref="O61">_xll.FDS(B61,"FF_TAX_CF(ANN_R,1/1/2017,12/31/2017)")</f>
        <v>1895.33195653547</v>
      </c>
      <c r="P61" s="1" cm="1">
        <f t="array" ref="P61">_xll.FDS(B61,"FF_TAX_CF(ANN_R,1/1/2018,12/31/2018)")</f>
        <v>2029.65122463134</v>
      </c>
      <c r="Q61" s="1" cm="1">
        <f t="array" ref="Q61">_xll.FDS(B61,"FF_TAX_CF(ANN_R,1/1/2019,12/31/2019)")</f>
        <v>2221.4085891756499</v>
      </c>
      <c r="R61" s="1" cm="1">
        <f t="array" ref="R61">_xll.FDS(B61,"FF_TAX_CF(ANN_R,1/1/2020,12/31/2020)")</f>
        <v>1666.81821774374</v>
      </c>
      <c r="S61" s="1" cm="1">
        <f t="array" ref="S61">_xll.FDS(B61,"FF_PTX_INC(ANN_R,1/1/2016,12/31/2016)")</f>
        <v>6019.1952968461301</v>
      </c>
      <c r="T61" s="1" cm="1">
        <f t="array" ref="T61">_xll.FDS(B61,"FF_PTX_INC(ANN_R,1/1/2017,12/31/2017)")</f>
        <v>7005.0207894504101</v>
      </c>
      <c r="U61" s="1" cm="1">
        <f t="array" ref="U61">_xll.FDS(B61,"FF_PTX_INC(ANN_R,1/1/2018,12/31/2018)")</f>
        <v>10800.328029239199</v>
      </c>
      <c r="V61" s="1" cm="1">
        <f t="array" ref="V61">_xll.FDS(B61,"FF_PTX_INC(ANN_R,1/1/2019,12/31/2019)")</f>
        <v>7120.4392218600196</v>
      </c>
      <c r="W61" s="1" cm="1">
        <f t="array" ref="W61">_xll.FDS(B61,"FF_PTX_INC(ANN_R,1/1/2020,12/31/2020)")</f>
        <v>6952.6321498526804</v>
      </c>
      <c r="X61" s="2" cm="1">
        <f t="array" ref="X61">_xll.FDS(B61,"SUS_RR_RISK_SCORE(NOW,NOW,,""ESG"")")</f>
        <v>21.626959531250002</v>
      </c>
      <c r="Y61" s="2" t="str" cm="1">
        <f t="array" ref="Y61">_xll.FDS(B61,"SUS_EC_RISK_SCORE(NOW,NOW,,""SOC"")")</f>
        <v>9.411575</v>
      </c>
      <c r="Z61" s="2" t="str" cm="1">
        <f t="array" ref="Z61">_xll.FDS(B61,"SUS_EC_RISK_SCORE(NOW,NOW,,""GOV"")")</f>
        <v>6.549720</v>
      </c>
      <c r="AA61" s="2" cm="1">
        <f t="array" ref="AA61">_xll.FDS(B61,"SUS_CARB_TOT_EMISS(NOW,NOW)")</f>
        <v>1036831</v>
      </c>
      <c r="AB61" s="1" cm="1">
        <f t="array" ref="AB61">_xll.FDS(B61,"FESG_RATING(NOW,NOW,,""ABS"")")</f>
        <v>4.4000000000000004</v>
      </c>
      <c r="AC61" s="1" t="str" cm="1">
        <f t="array" ref="AC61">_xll.FDS(B61,"FESG_DATE(NOW,NOW,,""DATE"")")</f>
        <v>06/21/2021</v>
      </c>
    </row>
    <row r="62" spans="1:29" x14ac:dyDescent="0.3">
      <c r="A62">
        <v>61</v>
      </c>
      <c r="B62" s="1" t="s">
        <v>135</v>
      </c>
      <c r="C62" s="1" t="s">
        <v>136</v>
      </c>
      <c r="D62" s="1" t="s">
        <v>137</v>
      </c>
      <c r="E62" s="1" t="s">
        <v>9</v>
      </c>
      <c r="F62">
        <v>1248</v>
      </c>
      <c r="G62" t="str" cm="1">
        <f t="array" ref="G62">_xll.FDS(B62,"FG_FACTSET_SECTOR")</f>
        <v>Finance</v>
      </c>
      <c r="H62" s="1" t="e" cm="1">
        <f t="array" ref="H62">_xll.FDS(B62,"FG_GICS_SECTOR")</f>
        <v>#N/A</v>
      </c>
      <c r="I62" s="1" cm="1">
        <f t="array" ref="I62">_xll.FDS(B62,"FF_TAX_RATE(ANN_R,1/1/2016,12/31/2016)")</f>
        <v>13.532909575558699</v>
      </c>
      <c r="J62" s="1" cm="1">
        <f t="array" ref="J62">_xll.FDS(B62,"FF_TAX_RATE(ANN_R,1/1/2017,12/31/2017)")</f>
        <v>15.420369104579599</v>
      </c>
      <c r="K62" s="1" cm="1">
        <f t="array" ref="K62">_xll.FDS(B62,"FF_TAX_RATE(ANN_R,1/1/2018,12/31/2018)")</f>
        <v>22.637889688249398</v>
      </c>
      <c r="L62" s="1" cm="1">
        <f t="array" ref="L62">_xll.FDS(B62,"FF_TAX_RATE(ANN_R,1/1/2019,12/31/2019)")</f>
        <v>16.710435383552198</v>
      </c>
      <c r="M62" s="1" cm="1">
        <f t="array" ref="M62">_xll.FDS(B62,"FF_TAX_RATE(ANN_R,1/1/2020,12/31/2020)")</f>
        <v>20.4610951008646</v>
      </c>
      <c r="N62" s="1" cm="1">
        <f t="array" ref="N62">_xll.FDS(B62,"FF_TAX_CF(ANN_R,1/1/2016,12/31/2016)")</f>
        <v>4253.4350857158397</v>
      </c>
      <c r="O62" s="1" cm="1">
        <f t="array" ref="O62">_xll.FDS(B62,"FF_TAX_CF(ANN_R,1/1/2017,12/31/2017)")</f>
        <v>4532.9332802376603</v>
      </c>
      <c r="P62" s="1" cm="1">
        <f t="array" ref="P62">_xll.FDS(B62,"FF_TAX_CF(ANN_R,1/1/2018,12/31/2018)")</f>
        <v>6701.1011075656297</v>
      </c>
      <c r="Q62" s="1" cm="1">
        <f t="array" ref="Q62">_xll.FDS(B62,"FF_TAX_CF(ANN_R,1/1/2019,12/31/2019)")</f>
        <v>5774.5409717094899</v>
      </c>
      <c r="R62" s="1" cm="1">
        <f t="array" ref="R62">_xll.FDS(B62,"FF_TAX_CF(ANN_R,1/1/2020,12/31/2020)")</f>
        <v>7965.4068451788798</v>
      </c>
      <c r="S62" s="1" cm="1">
        <f t="array" ref="S62">_xll.FDS(B62,"FF_PTX_INC(ANN_R,1/1/2016,12/31/2016)")</f>
        <v>37854.019914299599</v>
      </c>
      <c r="T62" s="1" cm="1">
        <f t="array" ref="T62">_xll.FDS(B62,"FF_PTX_INC(ANN_R,1/1/2017,12/31/2017)")</f>
        <v>56973.2078091726</v>
      </c>
      <c r="U62" s="1" cm="1">
        <f t="array" ref="U62">_xll.FDS(B62,"FF_PTX_INC(ANN_R,1/1/2018,12/31/2018)")</f>
        <v>30168.620527777701</v>
      </c>
      <c r="V62" s="1" cm="1">
        <f t="array" ref="V62">_xll.FDS(B62,"FF_PTX_INC(ANN_R,1/1/2019,12/31/2019)")</f>
        <v>56687.657978722098</v>
      </c>
      <c r="W62" s="1" cm="1">
        <f t="array" ref="W62">_xll.FDS(B62,"FF_PTX_INC(ANN_R,1/1/2020,12/31/2020)")</f>
        <v>56517.935424360803</v>
      </c>
      <c r="X62" s="2" cm="1">
        <f t="array" ref="X62">_xll.FDS(B62,"SUS_RR_RISK_SCORE(NOW,NOW,,""ESG"")")</f>
        <v>12.9012625</v>
      </c>
      <c r="Y62" s="2" t="str" cm="1">
        <f t="array" ref="Y62">_xll.FDS(B62,"SUS_EC_RISK_SCORE(NOW,NOW,,""SOC"")")</f>
        <v>5.038009</v>
      </c>
      <c r="Z62" s="2" t="str" cm="1">
        <f t="array" ref="Z62">_xll.FDS(B62,"SUS_EC_RISK_SCORE(NOW,NOW,,""GOV"")")</f>
        <v>7.299803</v>
      </c>
      <c r="AA62" s="2" cm="1">
        <f t="array" ref="AA62">_xll.FDS(B62,"SUS_CARB_TOT_EMISS(NOW,NOW)")</f>
        <v>48903</v>
      </c>
      <c r="AB62" s="1" cm="1">
        <f t="array" ref="AB62">_xll.FDS(B62,"FESG_RATING(NOW,NOW,,""ABS"")")</f>
        <v>2.9</v>
      </c>
      <c r="AC62" s="1" t="str" cm="1">
        <f t="array" ref="AC62">_xll.FDS(B62,"FESG_DATE(NOW,NOW,,""DATE"")")</f>
        <v>06/21/2021</v>
      </c>
    </row>
    <row r="63" spans="1:29" x14ac:dyDescent="0.3">
      <c r="A63">
        <v>62</v>
      </c>
      <c r="B63" s="1" t="s">
        <v>138</v>
      </c>
      <c r="C63" s="1" t="s">
        <v>139</v>
      </c>
      <c r="D63" s="1" t="s">
        <v>140</v>
      </c>
      <c r="E63" s="1" t="s">
        <v>9</v>
      </c>
      <c r="F63">
        <v>1247</v>
      </c>
      <c r="G63" t="str" cm="1">
        <f t="array" ref="G63">_xll.FDS(B63,"FG_FACTSET_SECTOR")</f>
        <v>Process Industries</v>
      </c>
      <c r="H63" s="1" t="str" cm="1">
        <f t="array" ref="H63">_xll.FDS(B63,"FG_GICS_SECTOR")</f>
        <v>Materials</v>
      </c>
      <c r="I63" s="1" cm="1">
        <f t="array" ref="I63">_xll.FDS(B63,"FF_TAX_RATE(ANN_R,1/1/2016,12/31/2016)")</f>
        <v>26.904296875</v>
      </c>
      <c r="J63" s="1" cm="1">
        <f t="array" ref="J63">_xll.FDS(B63,"FF_TAX_RATE(ANN_R,1/1/2017,12/31/2017)")</f>
        <v>44.862264975951</v>
      </c>
      <c r="K63" s="1" cm="1">
        <f t="array" ref="K63">_xll.FDS(B63,"FF_TAX_RATE(ANN_R,1/1/2018,12/31/2018)")</f>
        <v>16.181422063774999</v>
      </c>
      <c r="L63" s="1" cm="1">
        <f t="array" ref="L63">_xll.FDS(B63,"FF_TAX_RATE(ANN_R,1/1/2019,12/31/2019)")</f>
        <v>26.272634096344401</v>
      </c>
      <c r="M63" s="1" cm="1">
        <f t="array" ref="M63">_xll.FDS(B63,"FF_TAX_RATE(ANN_R,1/1/2020,12/31/2020)")</f>
        <v>25.029550827423201</v>
      </c>
      <c r="N63" s="1" cm="1">
        <f t="array" ref="N63">_xll.FDS(B63,"FF_TAX_CF(ANN_R,1/1/2016,12/31/2016)")</f>
        <v>585</v>
      </c>
      <c r="O63" s="1" cm="1">
        <f t="array" ref="O63">_xll.FDS(B63,"FF_TAX_CF(ANN_R,1/1/2017,12/31/2017)")</f>
        <v>565</v>
      </c>
      <c r="P63" s="1" cm="1">
        <f t="array" ref="P63">_xll.FDS(B63,"FF_TAX_CF(ANN_R,1/1/2018,12/31/2018)")</f>
        <v>757</v>
      </c>
      <c r="Q63" s="1" cm="1">
        <f t="array" ref="Q63">_xll.FDS(B63,"FF_TAX_CF(ANN_R,1/1/2019,12/31/2019)")</f>
        <v>1357</v>
      </c>
      <c r="R63" s="1" cm="1">
        <f t="array" ref="R63">_xll.FDS(B63,"FF_TAX_CF(ANN_R,1/1/2020,12/31/2020)")</f>
        <v>1066</v>
      </c>
      <c r="S63" s="1" cm="1">
        <f t="array" ref="S63">_xll.FDS(B63,"FF_PTX_INC(ANN_R,1/1/2016,12/31/2016)")</f>
        <v>2048</v>
      </c>
      <c r="T63" s="1" cm="1">
        <f t="array" ref="T63">_xll.FDS(B63,"FF_PTX_INC(ANN_R,1/1/2017,12/31/2017)")</f>
        <v>2287</v>
      </c>
      <c r="U63" s="1" cm="1">
        <f t="array" ref="U63">_xll.FDS(B63,"FF_PTX_INC(ANN_R,1/1/2018,12/31/2018)")</f>
        <v>5049</v>
      </c>
      <c r="V63" s="1" cm="1">
        <f t="array" ref="V63">_xll.FDS(B63,"FF_PTX_INC(ANN_R,1/1/2019,12/31/2019)")</f>
        <v>2927</v>
      </c>
      <c r="W63" s="1" cm="1">
        <f t="array" ref="W63">_xll.FDS(B63,"FF_PTX_INC(ANN_R,1/1/2020,12/31/2020)")</f>
        <v>3384</v>
      </c>
      <c r="X63" s="2" t="e" cm="1">
        <f t="array" ref="X63">_xll.FDS(B63,"SUS_RR_RISK_SCORE(NOW,NOW,,""ESG"")")</f>
        <v>#N/A</v>
      </c>
      <c r="Y63" s="2" t="e" cm="1">
        <f t="array" ref="Y63">_xll.FDS(B63,"SUS_EC_RISK_SCORE(NOW,NOW,,""SOC"")")</f>
        <v>#N/A</v>
      </c>
      <c r="Z63" s="2" t="e" cm="1">
        <f t="array" ref="Z63">_xll.FDS(B63,"SUS_EC_RISK_SCORE(NOW,NOW,,""GOV"")")</f>
        <v>#N/A</v>
      </c>
      <c r="AA63" s="2" t="e" cm="1">
        <f t="array" ref="AA63">_xll.FDS(B63,"SUS_CARB_TOT_EMISS(NOW,NOW)")</f>
        <v>#N/A</v>
      </c>
      <c r="AB63" s="1" cm="1">
        <f t="array" ref="AB63">_xll.FDS(B63,"FESG_RATING(NOW,NOW,,""ABS"")")</f>
        <v>3.7</v>
      </c>
      <c r="AC63" s="1" t="str" cm="1">
        <f t="array" ref="AC63">_xll.FDS(B63,"FESG_DATE(NOW,NOW,,""DATE"")")</f>
        <v>06/21/2021</v>
      </c>
    </row>
    <row r="64" spans="1:29" x14ac:dyDescent="0.3">
      <c r="A64">
        <v>63</v>
      </c>
      <c r="B64" s="1" t="s">
        <v>141</v>
      </c>
      <c r="C64" s="1" t="s">
        <v>142</v>
      </c>
      <c r="D64" s="1" t="s">
        <v>8</v>
      </c>
      <c r="E64" s="1" t="s">
        <v>9</v>
      </c>
      <c r="F64">
        <v>1232</v>
      </c>
      <c r="G64" t="str" cm="1">
        <f t="array" ref="G64">_xll.FDS(B64,"FG_FACTSET_SECTOR")</f>
        <v>Health Technology</v>
      </c>
      <c r="H64" s="1" t="str" cm="1">
        <f t="array" ref="H64">_xll.FDS(B64,"FG_GICS_SECTOR")</f>
        <v>Health Care</v>
      </c>
      <c r="I64" s="1" cm="1">
        <f t="array" ref="I64">_xll.FDS(B64,"FF_TAX_RATE(ANN_R,1/1/2016,12/31/2016)")</f>
        <v>15.7262905162065</v>
      </c>
      <c r="J64" s="1" cm="1">
        <f t="array" ref="J64">_xll.FDS(B64,"FF_TAX_RATE(ANN_R,1/1/2017,12/31/2017)")</f>
        <v>79.378972595602804</v>
      </c>
      <c r="K64" s="1" cm="1">
        <f t="array" ref="K64">_xll.FDS(B64,"FF_TAX_RATE(ANN_R,1/1/2018,12/31/2018)")</f>
        <v>12.058669460450499</v>
      </c>
      <c r="L64" s="1" cm="1">
        <f t="array" ref="L64">_xll.FDS(B64,"FF_TAX_RATE(ANN_R,1/1/2019,12/31/2019)")</f>
        <v>14.182534471438</v>
      </c>
      <c r="M64" s="1" cm="1">
        <f t="array" ref="M64">_xll.FDS(B64,"FF_TAX_RATE(ANN_R,1/1/2020,12/31/2020)")</f>
        <v>10.684864133775999</v>
      </c>
      <c r="N64" s="1" cm="1">
        <f t="array" ref="N64">_xll.FDS(B64,"FF_TAX_CF(ANN_R,1/1/2016,12/31/2016)")</f>
        <v>1100</v>
      </c>
      <c r="O64" s="1" cm="1">
        <f t="array" ref="O64">_xll.FDS(B64,"FF_TAX_CF(ANN_R,1/1/2017,12/31/2017)")</f>
        <v>1500</v>
      </c>
      <c r="P64" s="1" cm="1">
        <f t="array" ref="P64">_xll.FDS(B64,"FF_TAX_CF(ANN_R,1/1/2018,12/31/2018)")</f>
        <v>1900</v>
      </c>
      <c r="Q64" s="1" cm="1">
        <f t="array" ref="Q64">_xll.FDS(B64,"FF_TAX_CF(ANN_R,1/1/2019,12/31/2019)")</f>
        <v>1900</v>
      </c>
      <c r="R64" s="1" cm="1">
        <f t="array" ref="R64">_xll.FDS(B64,"FF_TAX_CF(ANN_R,1/1/2020,12/31/2020)")</f>
        <v>1400</v>
      </c>
      <c r="S64" s="1" cm="1">
        <f t="array" ref="S64">_xll.FDS(B64,"FF_PTX_INC(ANN_R,1/1/2016,12/31/2016)")</f>
        <v>9163</v>
      </c>
      <c r="T64" s="1" cm="1">
        <f t="array" ref="T64">_xll.FDS(B64,"FF_PTX_INC(ANN_R,1/1/2017,12/31/2017)")</f>
        <v>9597</v>
      </c>
      <c r="U64" s="1" cm="1">
        <f t="array" ref="U64">_xll.FDS(B64,"FF_PTX_INC(ANN_R,1/1/2018,12/31/2018)")</f>
        <v>9545</v>
      </c>
      <c r="V64" s="1" cm="1">
        <f t="array" ref="V64">_xll.FDS(B64,"FF_PTX_INC(ANN_R,1/1/2019,12/31/2019)")</f>
        <v>9138</v>
      </c>
      <c r="W64" s="1" cm="1">
        <f t="array" ref="W64">_xll.FDS(B64,"FF_PTX_INC(ANN_R,1/1/2020,12/31/2020)")</f>
        <v>8133</v>
      </c>
      <c r="X64" s="2" cm="1">
        <f t="array" ref="X64">_xll.FDS(B64,"SUS_RR_RISK_SCORE(NOW,NOW,,""ESG"")")</f>
        <v>19.417264562500002</v>
      </c>
      <c r="Y64" s="2" t="str" cm="1">
        <f t="array" ref="Y64">_xll.FDS(B64,"SUS_EC_RISK_SCORE(NOW,NOW,,""SOC"")")</f>
        <v>13.087344</v>
      </c>
      <c r="Z64" s="2" t="str" cm="1">
        <f t="array" ref="Z64">_xll.FDS(B64,"SUS_EC_RISK_SCORE(NOW,NOW,,""GOV"")")</f>
        <v>6.302920</v>
      </c>
      <c r="AA64" s="2" cm="1">
        <f t="array" ref="AA64">_xll.FDS(B64,"SUS_CARB_TOT_EMISS(NOW,NOW)")</f>
        <v>249000</v>
      </c>
      <c r="AB64" s="1" cm="1">
        <f t="array" ref="AB64">_xll.FDS(B64,"FESG_RATING(NOW,NOW,,""ABS"")")</f>
        <v>3.5</v>
      </c>
      <c r="AC64" s="1" t="str" cm="1">
        <f t="array" ref="AC64">_xll.FDS(B64,"FESG_DATE(NOW,NOW,,""DATE"")")</f>
        <v>06/21/2021</v>
      </c>
    </row>
    <row r="65" spans="1:29" x14ac:dyDescent="0.3">
      <c r="A65">
        <v>64</v>
      </c>
      <c r="B65" s="1" t="s">
        <v>143</v>
      </c>
      <c r="C65" s="1" t="s">
        <v>144</v>
      </c>
      <c r="D65" s="1" t="s">
        <v>8</v>
      </c>
      <c r="E65" s="1" t="s">
        <v>9</v>
      </c>
      <c r="F65">
        <v>1223</v>
      </c>
      <c r="G65" t="str" cm="1">
        <f t="array" ref="G65">_xll.FDS(B65,"FG_FACTSET_SECTOR")</f>
        <v>Electronic Technology</v>
      </c>
      <c r="H65" s="1" t="str" cm="1">
        <f t="array" ref="H65">_xll.FDS(B65,"FG_GICS_SECTOR")</f>
        <v>Industrials</v>
      </c>
      <c r="I65" s="1" cm="1">
        <f t="array" ref="I65">_xll.FDS(B65,"FF_TAX_RATE(ANN_R,1/1/2016,12/31/2016)")</f>
        <v>12.0869252873563</v>
      </c>
      <c r="J65" s="1" cm="1">
        <f t="array" ref="J65">_xll.FDS(B65,"FF_TAX_RATE(ANN_R,1/1/2017,12/31/2017)")</f>
        <v>16.3154249530029</v>
      </c>
      <c r="K65" s="1" cm="1">
        <f t="array" ref="K65">_xll.FDS(B65,"FF_TAX_RATE(ANN_R,1/1/2018,12/31/2018)")</f>
        <v>9.8586694243364406</v>
      </c>
      <c r="L65" s="1" t="e" cm="1">
        <f t="array" ref="L65">_xll.FDS(B65,"FF_TAX_RATE(ANN_R,1/1/2019,12/31/2019)")</f>
        <v>#N/A</v>
      </c>
      <c r="M65" s="1" t="e" cm="1">
        <f t="array" ref="M65">_xll.FDS(B65,"FF_TAX_RATE(ANN_R,1/1/2020,12/31/2020)")</f>
        <v>#N/A</v>
      </c>
      <c r="N65" s="1" cm="1">
        <f t="array" ref="N65">_xll.FDS(B65,"FF_TAX_CF(ANN_R,1/1/2016,12/31/2016)")</f>
        <v>1460</v>
      </c>
      <c r="O65" s="1" cm="1">
        <f t="array" ref="O65">_xll.FDS(B65,"FF_TAX_CF(ANN_R,1/1/2017,12/31/2017)")</f>
        <v>896</v>
      </c>
      <c r="P65" s="1" cm="1">
        <f t="array" ref="P65">_xll.FDS(B65,"FF_TAX_CF(ANN_R,1/1/2018,12/31/2018)")</f>
        <v>1326</v>
      </c>
      <c r="Q65" s="1" cm="1">
        <f t="array" ref="Q65">_xll.FDS(B65,"FF_TAX_CF(ANN_R,1/1/2019,12/31/2019)")</f>
        <v>837</v>
      </c>
      <c r="R65" s="1" cm="1">
        <f t="array" ref="R65">_xll.FDS(B65,"FF_TAX_CF(ANN_R,1/1/2020,12/31/2020)")</f>
        <v>37</v>
      </c>
      <c r="S65" s="1" cm="1">
        <f t="array" ref="S65">_xll.FDS(B65,"FF_PTX_INC(ANN_R,1/1/2016,12/31/2016)")</f>
        <v>5568</v>
      </c>
      <c r="T65" s="1" cm="1">
        <f t="array" ref="T65">_xll.FDS(B65,"FF_PTX_INC(ANN_R,1/1/2017,12/31/2017)")</f>
        <v>10107</v>
      </c>
      <c r="U65" s="1" cm="1">
        <f t="array" ref="U65">_xll.FDS(B65,"FF_PTX_INC(ANN_R,1/1/2018,12/31/2018)")</f>
        <v>11604</v>
      </c>
      <c r="V65" s="1" cm="1">
        <f t="array" ref="V65">_xll.FDS(B65,"FF_PTX_INC(ANN_R,1/1/2019,12/31/2019)")</f>
        <v>-2259</v>
      </c>
      <c r="W65" s="1" cm="1">
        <f t="array" ref="W65">_xll.FDS(B65,"FF_PTX_INC(ANN_R,1/1/2020,12/31/2020)")</f>
        <v>-14476</v>
      </c>
      <c r="X65" s="2" cm="1">
        <f t="array" ref="X65">_xll.FDS(B65,"SUS_RR_RISK_SCORE(NOW,NOW,,""ESG"")")</f>
        <v>36.088439218749997</v>
      </c>
      <c r="Y65" s="2" t="str" cm="1">
        <f t="array" ref="Y65">_xll.FDS(B65,"SUS_EC_RISK_SCORE(NOW,NOW,,""SOC"")")</f>
        <v>19.723313</v>
      </c>
      <c r="Z65" s="2" t="str" cm="1">
        <f t="array" ref="Z65">_xll.FDS(B65,"SUS_EC_RISK_SCORE(NOW,NOW,,""GOV"")")</f>
        <v>8.221036</v>
      </c>
      <c r="AA65" s="2" cm="1">
        <f t="array" ref="AA65">_xll.FDS(B65,"SUS_CARB_TOT_EMISS(NOW,NOW)")</f>
        <v>1484000</v>
      </c>
      <c r="AB65" s="1" cm="1">
        <f t="array" ref="AB65">_xll.FDS(B65,"FESG_RATING(NOW,NOW,,""ABS"")")</f>
        <v>2.2000000000000002</v>
      </c>
      <c r="AC65" s="1" t="str" cm="1">
        <f t="array" ref="AC65">_xll.FDS(B65,"FESG_DATE(NOW,NOW,,""DATE"")")</f>
        <v>06/21/2021</v>
      </c>
    </row>
    <row r="66" spans="1:29" x14ac:dyDescent="0.3">
      <c r="A66">
        <v>65</v>
      </c>
      <c r="B66" s="1" t="s">
        <v>145</v>
      </c>
      <c r="C66" s="1" t="s">
        <v>146</v>
      </c>
      <c r="D66" s="1" t="s">
        <v>8</v>
      </c>
      <c r="E66" s="1" t="s">
        <v>9</v>
      </c>
      <c r="F66">
        <v>1214</v>
      </c>
      <c r="G66" t="str" cm="1">
        <f t="array" ref="G66">_xll.FDS(B66,"FG_FACTSET_SECTOR")</f>
        <v>Health Technology</v>
      </c>
      <c r="H66" s="1" t="str" cm="1">
        <f t="array" ref="H66">_xll.FDS(B66,"FG_GICS_SECTOR")</f>
        <v>Health Care</v>
      </c>
      <c r="I66" s="1" cm="1">
        <f t="array" ref="I66">_xll.FDS(B66,"FF_TAX_RATE(ANN_R,1/1/2016,12/31/2016)")</f>
        <v>23.803888419273001</v>
      </c>
      <c r="J66" s="1" cm="1">
        <f t="array" ref="J66">_xll.FDS(B66,"FF_TAX_RATE(ANN_R,1/1/2017,12/31/2017)")</f>
        <v>80.997856168388196</v>
      </c>
      <c r="K66" s="1" cm="1">
        <f t="array" ref="K66">_xll.FDS(B66,"FF_TAX_RATE(ANN_R,1/1/2018,12/31/2018)")</f>
        <v>17.107908847185001</v>
      </c>
      <c r="L66" s="1" cm="1">
        <f t="array" ref="L66">_xll.FDS(B66,"FF_TAX_RATE(ANN_R,1/1/2019,12/31/2019)")</f>
        <v>30.452261306532701</v>
      </c>
      <c r="M66" s="1" t="e" cm="1">
        <f t="array" ref="M66">_xll.FDS(B66,"FF_TAX_RATE(ANN_R,1/1/2020,12/31/2020)")</f>
        <v>#N/A</v>
      </c>
      <c r="N66" s="1" cm="1">
        <f t="array" ref="N66">_xll.FDS(B66,"FF_TAX_CF(ANN_R,1/1/2016,12/31/2016)")</f>
        <v>2041</v>
      </c>
      <c r="O66" s="1" cm="1">
        <f t="array" ref="O66">_xll.FDS(B66,"FF_TAX_CF(ANN_R,1/1/2017,12/31/2017)")</f>
        <v>546</v>
      </c>
      <c r="P66" s="1" cm="1">
        <f t="array" ref="P66">_xll.FDS(B66,"FF_TAX_CF(ANN_R,1/1/2018,12/31/2018)")</f>
        <v>747</v>
      </c>
      <c r="Q66" s="1" cm="1">
        <f t="array" ref="Q66">_xll.FDS(B66,"FF_TAX_CF(ANN_R,1/1/2019,12/31/2019)")</f>
        <v>1503</v>
      </c>
      <c r="R66" s="1" cm="1">
        <f t="array" ref="R66">_xll.FDS(B66,"FF_TAX_CF(ANN_R,1/1/2020,12/31/2020)")</f>
        <v>3400</v>
      </c>
      <c r="S66" s="1" cm="1">
        <f t="array" ref="S66">_xll.FDS(B66,"FF_PTX_INC(ANN_R,1/1/2016,12/31/2016)")</f>
        <v>5915</v>
      </c>
      <c r="T66" s="1" cm="1">
        <f t="array" ref="T66">_xll.FDS(B66,"FF_PTX_INC(ANN_R,1/1/2017,12/31/2017)")</f>
        <v>5131</v>
      </c>
      <c r="U66" s="1" cm="1">
        <f t="array" ref="U66">_xll.FDS(B66,"FF_PTX_INC(ANN_R,1/1/2018,12/31/2018)")</f>
        <v>5968</v>
      </c>
      <c r="V66" s="1" cm="1">
        <f t="array" ref="V66">_xll.FDS(B66,"FF_PTX_INC(ANN_R,1/1/2019,12/31/2019)")</f>
        <v>4975</v>
      </c>
      <c r="W66" s="1" cm="1">
        <f t="array" ref="W66">_xll.FDS(B66,"FF_PTX_INC(ANN_R,1/1/2020,12/31/2020)")</f>
        <v>-6871</v>
      </c>
      <c r="X66" s="2" cm="1">
        <f t="array" ref="X66">_xll.FDS(B66,"SUS_RR_RISK_SCORE(NOW,NOW,,""ESG"")")</f>
        <v>22.391518749999999</v>
      </c>
      <c r="Y66" s="2" t="str" cm="1">
        <f t="array" ref="Y66">_xll.FDS(B66,"SUS_EC_RISK_SCORE(NOW,NOW,,""SOC"")")</f>
        <v>15.047837</v>
      </c>
      <c r="Z66" s="2" t="str" cm="1">
        <f t="array" ref="Z66">_xll.FDS(B66,"SUS_EC_RISK_SCORE(NOW,NOW,,""GOV"")")</f>
        <v>7.316681</v>
      </c>
      <c r="AA66" s="2" cm="1">
        <f t="array" ref="AA66">_xll.FDS(B66,"SUS_CARB_TOT_EMISS(NOW,NOW)")</f>
        <v>284000</v>
      </c>
      <c r="AB66" s="1" cm="1">
        <f t="array" ref="AB66">_xll.FDS(B66,"FESG_RATING(NOW,NOW,,""ABS"")")</f>
        <v>2.5</v>
      </c>
      <c r="AC66" s="1" t="str" cm="1">
        <f t="array" ref="AC66">_xll.FDS(B66,"FESG_DATE(NOW,NOW,,""DATE"")")</f>
        <v>06/21/2021</v>
      </c>
    </row>
    <row r="67" spans="1:29" x14ac:dyDescent="0.3">
      <c r="A67">
        <v>66</v>
      </c>
      <c r="B67" s="1" t="s">
        <v>147</v>
      </c>
      <c r="C67" s="1" t="s">
        <v>148</v>
      </c>
      <c r="D67" s="1" t="s">
        <v>8</v>
      </c>
      <c r="E67" s="1" t="s">
        <v>9</v>
      </c>
      <c r="F67">
        <v>1186</v>
      </c>
      <c r="G67" t="str" cm="1">
        <f t="array" ref="G67">_xll.FDS(B67,"FG_FACTSET_SECTOR")</f>
        <v>Retail Trade</v>
      </c>
      <c r="H67" s="1" t="str" cm="1">
        <f t="array" ref="H67">_xll.FDS(B67,"FG_GICS_SECTOR")</f>
        <v>Consumer Discretionary</v>
      </c>
      <c r="I67" s="1" cm="1">
        <f t="array" ref="I67">_xll.FDS(B67,"FF_TAX_RATE(ANN_R,1/1/2016,12/31/2016)")</f>
        <v>42.385155012446297</v>
      </c>
      <c r="J67" s="1" cm="1">
        <f t="array" ref="J67">_xll.FDS(B67,"FF_TAX_RATE(ANN_R,1/1/2017,12/31/2017)")</f>
        <v>40.530667179388601</v>
      </c>
      <c r="K67" s="1" cm="1">
        <f t="array" ref="K67">_xll.FDS(B67,"FF_TAX_RATE(ANN_R,1/1/2018,12/31/2018)")</f>
        <v>37.2016760794316</v>
      </c>
      <c r="L67" s="1" cm="1">
        <f t="array" ref="L67">_xll.FDS(B67,"FF_TAX_RATE(ANN_R,1/1/2019,12/31/2019)")</f>
        <v>31.8208603417796</v>
      </c>
      <c r="M67" s="1" cm="1">
        <f t="array" ref="M67">_xll.FDS(B67,"FF_TAX_RATE(ANN_R,1/1/2020,12/31/2020)")</f>
        <v>23.866263560377</v>
      </c>
      <c r="N67" s="1" cm="1">
        <f t="array" ref="N67">_xll.FDS(B67,"FF_TAX_CF(ANN_R,1/1/2016,12/31/2016)")</f>
        <v>2055</v>
      </c>
      <c r="O67" s="1" cm="1">
        <f t="array" ref="O67">_xll.FDS(B67,"FF_TAX_CF(ANN_R,1/1/2017,12/31/2017)")</f>
        <v>2217</v>
      </c>
      <c r="P67" s="1" cm="1">
        <f t="array" ref="P67">_xll.FDS(B67,"FF_TAX_CF(ANN_R,1/1/2018,12/31/2018)")</f>
        <v>1673</v>
      </c>
      <c r="Q67" s="1" cm="1">
        <f t="array" ref="Q67">_xll.FDS(B67,"FF_TAX_CF(ANN_R,1/1/2019,12/31/2019)")</f>
        <v>1316</v>
      </c>
      <c r="R67" s="1" cm="1">
        <f t="array" ref="R67">_xll.FDS(B67,"FF_TAX_CF(ANN_R,1/1/2020,12/31/2020)")</f>
        <v>1423</v>
      </c>
      <c r="S67" s="1" cm="1">
        <f t="array" ref="S67">_xll.FDS(B67,"FF_PTX_INC(ANN_R,1/1/2016,12/31/2016)")</f>
        <v>4419</v>
      </c>
      <c r="T67" s="1" cm="1">
        <f t="array" ref="T67">_xll.FDS(B67,"FF_PTX_INC(ANN_R,1/1/2017,12/31/2017)")</f>
        <v>5201</v>
      </c>
      <c r="U67" s="1" cm="1">
        <f t="array" ref="U67">_xll.FDS(B67,"FF_PTX_INC(ANN_R,1/1/2018,12/31/2018)")</f>
        <v>5489</v>
      </c>
      <c r="V67" s="1" cm="1">
        <f t="array" ref="V67">_xll.FDS(B67,"FF_PTX_INC(ANN_R,1/1/2019,12/31/2019)")</f>
        <v>3394</v>
      </c>
      <c r="W67" s="1" cm="1">
        <f t="array" ref="W67">_xll.FDS(B67,"FF_PTX_INC(ANN_R,1/1/2020,12/31/2020)")</f>
        <v>5623</v>
      </c>
      <c r="X67" s="2" t="e" cm="1">
        <f t="array" ref="X67">_xll.FDS(B67,"SUS_RR_RISK_SCORE(NOW,NOW,,""ESG"")")</f>
        <v>#N/A</v>
      </c>
      <c r="Y67" s="2" t="e" cm="1">
        <f t="array" ref="Y67">_xll.FDS(B67,"SUS_EC_RISK_SCORE(NOW,NOW,,""SOC"")")</f>
        <v>#N/A</v>
      </c>
      <c r="Z67" s="2" t="e" cm="1">
        <f t="array" ref="Z67">_xll.FDS(B67,"SUS_EC_RISK_SCORE(NOW,NOW,,""GOV"")")</f>
        <v>#N/A</v>
      </c>
      <c r="AA67" s="2" t="e" cm="1">
        <f t="array" ref="AA67">_xll.FDS(B67,"SUS_CARB_TOT_EMISS(NOW,NOW)")</f>
        <v>#N/A</v>
      </c>
      <c r="AB67" s="1" cm="1">
        <f t="array" ref="AB67">_xll.FDS(B67,"FESG_RATING(NOW,NOW,,""ABS"")")</f>
        <v>3</v>
      </c>
      <c r="AC67" s="1" t="str" cm="1">
        <f t="array" ref="AC67">_xll.FDS(B67,"FESG_DATE(NOW,NOW,,""DATE"")")</f>
        <v>06/21/2021</v>
      </c>
    </row>
    <row r="68" spans="1:29" x14ac:dyDescent="0.3">
      <c r="A68">
        <v>67</v>
      </c>
      <c r="B68" s="1" t="s">
        <v>149</v>
      </c>
      <c r="C68" s="1" t="s">
        <v>150</v>
      </c>
      <c r="D68" s="1" t="s">
        <v>8</v>
      </c>
      <c r="E68" s="1" t="s">
        <v>9</v>
      </c>
      <c r="F68">
        <v>1176</v>
      </c>
      <c r="G68" t="str" cm="1">
        <f t="array" ref="G68">_xll.FDS(B68,"FG_FACTSET_SECTOR")</f>
        <v>Consumer Non-Durables</v>
      </c>
      <c r="H68" s="1" t="str" cm="1">
        <f t="array" ref="H68">_xll.FDS(B68,"FG_GICS_SECTOR")</f>
        <v>Consumer Staples</v>
      </c>
      <c r="I68" s="1" cm="1">
        <f t="array" ref="I68">_xll.FDS(B68,"FF_TAX_RATE(ANN_R,1/1/2016,12/31/2016)")</f>
        <v>27.891979040709401</v>
      </c>
      <c r="J68" s="1" cm="1">
        <f t="array" ref="J68">_xll.FDS(B68,"FF_TAX_RATE(ANN_R,1/1/2017,12/31/2017)")</f>
        <v>40.6742846349986</v>
      </c>
      <c r="K68" s="1" cm="1">
        <f t="array" ref="K68">_xll.FDS(B68,"FF_TAX_RATE(ANN_R,1/1/2018,12/31/2018)")</f>
        <v>22.912566769749802</v>
      </c>
      <c r="L68" s="1" cm="1">
        <f t="array" ref="L68">_xll.FDS(B68,"FF_TAX_RATE(ANN_R,1/1/2019,12/31/2019)")</f>
        <v>23.227309562398698</v>
      </c>
      <c r="M68" s="1" cm="1">
        <f t="array" ref="M68">_xll.FDS(B68,"FF_TAX_RATE(ANN_R,1/1/2020,12/31/2020)")</f>
        <v>21.70181685383</v>
      </c>
      <c r="N68" s="1" cm="1">
        <f t="array" ref="N68">_xll.FDS(B68,"FF_TAX_CF(ANN_R,1/1/2016,12/31/2016)")</f>
        <v>2829</v>
      </c>
      <c r="O68" s="1" cm="1">
        <f t="array" ref="O68">_xll.FDS(B68,"FF_TAX_CF(ANN_R,1/1/2017,12/31/2017)")</f>
        <v>3403</v>
      </c>
      <c r="P68" s="1" cm="1">
        <f t="array" ref="P68">_xll.FDS(B68,"FF_TAX_CF(ANN_R,1/1/2018,12/31/2018)")</f>
        <v>2749</v>
      </c>
      <c r="Q68" s="1" cm="1">
        <f t="array" ref="Q68">_xll.FDS(B68,"FF_TAX_CF(ANN_R,1/1/2019,12/31/2019)")</f>
        <v>2430</v>
      </c>
      <c r="R68" s="1" cm="1">
        <f t="array" ref="R68">_xll.FDS(B68,"FF_TAX_CF(ANN_R,1/1/2020,12/31/2020)")</f>
        <v>2785</v>
      </c>
      <c r="S68" s="1" cm="1">
        <f t="array" ref="S68">_xll.FDS(B68,"FF_PTX_INC(ANN_R,1/1/2016,12/31/2016)")</f>
        <v>9924</v>
      </c>
      <c r="T68" s="1" cm="1">
        <f t="array" ref="T68">_xll.FDS(B68,"FF_PTX_INC(ANN_R,1/1/2017,12/31/2017)")</f>
        <v>10589</v>
      </c>
      <c r="U68" s="1" cm="1">
        <f t="array" ref="U68">_xll.FDS(B68,"FF_PTX_INC(ANN_R,1/1/2018,12/31/2018)")</f>
        <v>10671</v>
      </c>
      <c r="V68" s="1" cm="1">
        <f t="array" ref="V68">_xll.FDS(B68,"FF_PTX_INC(ANN_R,1/1/2019,12/31/2019)")</f>
        <v>9872</v>
      </c>
      <c r="W68" s="1" cm="1">
        <f t="array" ref="W68">_xll.FDS(B68,"FF_PTX_INC(ANN_R,1/1/2020,12/31/2020)")</f>
        <v>10953</v>
      </c>
      <c r="X68" s="2" cm="1">
        <f t="array" ref="X68">_xll.FDS(B68,"SUS_RR_RISK_SCORE(NOW,NOW,,""ESG"")")</f>
        <v>22.868054687499999</v>
      </c>
      <c r="Y68" s="2" t="str" cm="1">
        <f t="array" ref="Y68">_xll.FDS(B68,"SUS_EC_RISK_SCORE(NOW,NOW,,""SOC"")")</f>
        <v>10.495156</v>
      </c>
      <c r="Z68" s="2" t="str" cm="1">
        <f t="array" ref="Z68">_xll.FDS(B68,"SUS_EC_RISK_SCORE(NOW,NOW,,""GOV"")")</f>
        <v>8.719848</v>
      </c>
      <c r="AA68" s="2" cm="1">
        <f t="array" ref="AA68">_xll.FDS(B68,"SUS_CARB_TOT_EMISS(NOW,NOW)")</f>
        <v>844532</v>
      </c>
      <c r="AB68" s="1" cm="1">
        <f t="array" ref="AB68">_xll.FDS(B68,"FESG_RATING(NOW,NOW,,""ABS"")")</f>
        <v>4.2</v>
      </c>
      <c r="AC68" s="1" t="str" cm="1">
        <f t="array" ref="AC68">_xll.FDS(B68,"FESG_DATE(NOW,NOW,,""DATE"")")</f>
        <v>06/21/2021</v>
      </c>
    </row>
    <row r="69" spans="1:29" x14ac:dyDescent="0.3">
      <c r="A69">
        <v>68</v>
      </c>
      <c r="B69" s="1" t="s">
        <v>151</v>
      </c>
      <c r="C69" s="1" t="s">
        <v>152</v>
      </c>
      <c r="D69" s="1" t="s">
        <v>140</v>
      </c>
      <c r="E69" s="1" t="s">
        <v>9</v>
      </c>
      <c r="F69">
        <v>1141</v>
      </c>
      <c r="G69" t="str" cm="1">
        <f t="array" ref="G69">_xll.FDS(B69,"FG_FACTSET_SECTOR")</f>
        <v>Technology Services</v>
      </c>
      <c r="H69" s="1" t="e" cm="1">
        <f t="array" ref="H69">_xll.FDS(B69,"FG_GICS_SECTOR")</f>
        <v>#N/A</v>
      </c>
      <c r="I69" s="1" cm="1">
        <f t="array" ref="I69">_xll.FDS(B69,"FF_TAX_RATE(ANN_R,1/1/2016,12/31/2016)")</f>
        <v>25.272465556240999</v>
      </c>
      <c r="J69" s="1" cm="1">
        <f t="array" ref="J69">_xll.FDS(B69,"FF_TAX_RATE(ANN_R,1/1/2017,12/31/2017)")</f>
        <v>19.546629548618</v>
      </c>
      <c r="K69" s="1" cm="1">
        <f t="array" ref="K69">_xll.FDS(B69,"FF_TAX_RATE(ANN_R,1/1/2018,12/31/2018)")</f>
        <v>26.9821428571429</v>
      </c>
      <c r="L69" s="1" cm="1">
        <f t="array" ref="L69">_xll.FDS(B69,"FF_TAX_RATE(ANN_R,1/1/2019,12/31/2019)")</f>
        <v>26.6753698868581</v>
      </c>
      <c r="M69" s="1" cm="1">
        <f t="array" ref="M69">_xll.FDS(B69,"FF_TAX_RATE(ANN_R,1/1/2020,12/31/2020)")</f>
        <v>26.8282548476454</v>
      </c>
      <c r="N69" s="1" cm="1">
        <f t="array" ref="N69">_xll.FDS(B69,"FF_TAX_CF(ANN_R,1/1/2016,12/31/2016)")</f>
        <v>1477</v>
      </c>
      <c r="O69" s="1" cm="1">
        <f t="array" ref="O69">_xll.FDS(B69,"FF_TAX_CF(ANN_R,1/1/2017,12/31/2017)")</f>
        <v>1332</v>
      </c>
      <c r="P69" s="1" cm="1">
        <f t="array" ref="P69">_xll.FDS(B69,"FF_TAX_CF(ANN_R,1/1/2018,12/31/2018)")</f>
        <v>1687</v>
      </c>
      <c r="Q69" s="1" cm="1">
        <f t="array" ref="Q69">_xll.FDS(B69,"FF_TAX_CF(ANN_R,1/1/2019,12/31/2019)")</f>
        <v>2329</v>
      </c>
      <c r="R69" s="1" cm="1">
        <f t="array" ref="R69">_xll.FDS(B69,"FF_TAX_CF(ANN_R,1/1/2020,12/31/2020)")</f>
        <v>1194</v>
      </c>
      <c r="S69" s="1" cm="1">
        <f t="array" ref="S69">_xll.FDS(B69,"FF_PTX_INC(ANN_R,1/1/2016,12/31/2016)")</f>
        <v>4863</v>
      </c>
      <c r="T69" s="1" cm="1">
        <f t="array" ref="T69">_xll.FDS(B69,"FF_PTX_INC(ANN_R,1/1/2017,12/31/2017)")</f>
        <v>5029</v>
      </c>
      <c r="U69" s="1" cm="1">
        <f t="array" ref="U69">_xll.FDS(B69,"FF_PTX_INC(ANN_R,1/1/2018,12/31/2018)")</f>
        <v>5600</v>
      </c>
      <c r="V69" s="1" cm="1">
        <f t="array" ref="V69">_xll.FDS(B69,"FF_PTX_INC(ANN_R,1/1/2019,12/31/2019)")</f>
        <v>4596</v>
      </c>
      <c r="W69" s="1" cm="1">
        <f t="array" ref="W69">_xll.FDS(B69,"FF_PTX_INC(ANN_R,1/1/2020,12/31/2020)")</f>
        <v>7220</v>
      </c>
      <c r="X69" s="2" t="e" cm="1">
        <f t="array" ref="X69">_xll.FDS(B69,"SUS_RR_RISK_SCORE(NOW,NOW,,""ESG"")")</f>
        <v>#N/A</v>
      </c>
      <c r="Y69" s="2" t="e" cm="1">
        <f t="array" ref="Y69">_xll.FDS(B69,"SUS_EC_RISK_SCORE(NOW,NOW,,""SOC"")")</f>
        <v>#N/A</v>
      </c>
      <c r="Z69" s="2" t="e" cm="1">
        <f t="array" ref="Z69">_xll.FDS(B69,"SUS_EC_RISK_SCORE(NOW,NOW,,""GOV"")")</f>
        <v>#N/A</v>
      </c>
      <c r="AA69" s="2" t="e" cm="1">
        <f t="array" ref="AA69">_xll.FDS(B69,"SUS_CARB_TOT_EMISS(NOW,NOW)")</f>
        <v>#N/A</v>
      </c>
      <c r="AB69" s="1" cm="1">
        <f t="array" ref="AB69">_xll.FDS(B69,"FESG_RATING(NOW,NOW,,""ABS"")")</f>
        <v>3.7</v>
      </c>
      <c r="AC69" s="1" t="str" cm="1">
        <f t="array" ref="AC69">_xll.FDS(B69,"FESG_DATE(NOW,NOW,,""DATE"")")</f>
        <v>06/21/2021</v>
      </c>
    </row>
    <row r="70" spans="1:29" x14ac:dyDescent="0.3">
      <c r="A70">
        <v>69</v>
      </c>
      <c r="B70" s="1" t="s">
        <v>153</v>
      </c>
      <c r="C70" s="1" t="s">
        <v>154</v>
      </c>
      <c r="D70" s="1" t="s">
        <v>86</v>
      </c>
      <c r="E70" s="1" t="s">
        <v>9</v>
      </c>
      <c r="F70">
        <v>1126</v>
      </c>
      <c r="G70" t="str" cm="1">
        <f t="array" ref="G70">_xll.FDS(B70,"FG_FACTSET_SECTOR")</f>
        <v>Consumer Durables</v>
      </c>
      <c r="H70" s="1" t="e" cm="1">
        <f t="array" ref="H70">_xll.FDS(B70,"FG_GICS_SECTOR")</f>
        <v>#N/A</v>
      </c>
      <c r="I70" s="1" cm="1">
        <f t="array" ref="I70">_xll.FDS(B70,"FF_TAX_RATE(ANN_R,1/1/2016,12/31/2016)")</f>
        <v>31.128983527310002</v>
      </c>
      <c r="J70" s="1" cm="1">
        <f t="array" ref="J70">_xll.FDS(B70,"FF_TAX_RATE(ANN_R,1/1/2017,12/31/2017)")</f>
        <v>49.303907892488198</v>
      </c>
      <c r="K70" s="1" cm="1">
        <f t="array" ref="K70">_xll.FDS(B70,"FF_TAX_RATE(ANN_R,1/1/2018,12/31/2018)")</f>
        <v>21.710924413023999</v>
      </c>
      <c r="L70" s="1" cm="1">
        <f t="array" ref="L70">_xll.FDS(B70,"FF_TAX_RATE(ANN_R,1/1/2019,12/31/2019)")</f>
        <v>4.4578746757765604</v>
      </c>
      <c r="M70" s="1" cm="1">
        <f t="array" ref="M70">_xll.FDS(B70,"FF_TAX_RATE(ANN_R,1/1/2020,12/31/2020)")</f>
        <v>22.163987741572299</v>
      </c>
      <c r="N70" s="1" cm="1">
        <f t="array" ref="N70">_xll.FDS(B70,"FF_TAX_CF(ANN_R,1/1/2016,12/31/2016)")</f>
        <v>138770</v>
      </c>
      <c r="O70" s="1" cm="1">
        <f t="array" ref="O70">_xll.FDS(B70,"FF_TAX_CF(ANN_R,1/1/2017,12/31/2017)")</f>
        <v>106054</v>
      </c>
      <c r="P70" s="1" cm="1">
        <f t="array" ref="P70">_xll.FDS(B70,"FF_TAX_CF(ANN_R,1/1/2018,12/31/2018)")</f>
        <v>101092</v>
      </c>
      <c r="Q70" s="1" cm="1">
        <f t="array" ref="Q70">_xll.FDS(B70,"FF_TAX_CF(ANN_R,1/1/2019,12/31/2019)")</f>
        <v>210499</v>
      </c>
      <c r="R70" s="1" cm="1">
        <f t="array" ref="R70">_xll.FDS(B70,"FF_TAX_CF(ANN_R,1/1/2020,12/31/2020)")</f>
        <v>40144</v>
      </c>
      <c r="S70" s="1" cm="1">
        <f t="array" ref="S70">_xll.FDS(B70,"FF_PTX_INC(ANN_R,1/1/2016,12/31/2016)")</f>
        <v>304504</v>
      </c>
      <c r="T70" s="1" cm="1">
        <f t="array" ref="T70">_xll.FDS(B70,"FF_PTX_INC(ANN_R,1/1/2017,12/31/2017)")</f>
        <v>251619</v>
      </c>
      <c r="U70" s="1" cm="1">
        <f t="array" ref="U70">_xll.FDS(B70,"FF_PTX_INC(ANN_R,1/1/2018,12/31/2018)")</f>
        <v>699049</v>
      </c>
      <c r="V70" s="1" cm="1">
        <f t="array" ref="V70">_xll.FDS(B70,"FF_PTX_INC(ANN_R,1/1/2019,12/31/2019)")</f>
        <v>1011648</v>
      </c>
      <c r="W70" s="1" cm="1">
        <f t="array" ref="W70">_xll.FDS(B70,"FF_PTX_INC(ANN_R,1/1/2020,12/31/2020)")</f>
        <v>799450</v>
      </c>
      <c r="X70" s="2" cm="1">
        <f t="array" ref="X70">_xll.FDS(B70,"SUS_RR_RISK_SCORE(NOW,NOW,,""ESG"")")</f>
        <v>13.457729375</v>
      </c>
      <c r="Y70" s="2" t="str" cm="1">
        <f t="array" ref="Y70">_xll.FDS(B70,"SUS_EC_RISK_SCORE(NOW,NOW,,""SOC"")")</f>
        <v>5.774129</v>
      </c>
      <c r="Z70" s="2" t="str" cm="1">
        <f t="array" ref="Z70">_xll.FDS(B70,"SUS_EC_RISK_SCORE(NOW,NOW,,""GOV"")")</f>
        <v>4.844850</v>
      </c>
      <c r="AA70" s="2" cm="1">
        <f t="array" ref="AA70">_xll.FDS(B70,"SUS_CARB_TOT_EMISS(NOW,NOW)")</f>
        <v>1339005</v>
      </c>
      <c r="AB70" s="1" cm="1">
        <f t="array" ref="AB70">_xll.FDS(B70,"FESG_RATING(NOW,NOW,,""ABS"")")</f>
        <v>3.9</v>
      </c>
      <c r="AC70" s="1" t="str" cm="1">
        <f t="array" ref="AC70">_xll.FDS(B70,"FESG_DATE(NOW,NOW,,""DATE"")")</f>
        <v>06/21/2021</v>
      </c>
    </row>
    <row r="71" spans="1:29" x14ac:dyDescent="0.3">
      <c r="A71">
        <v>70</v>
      </c>
      <c r="B71" s="1" t="s">
        <v>155</v>
      </c>
      <c r="C71" s="1" t="s">
        <v>156</v>
      </c>
      <c r="D71" s="1" t="s">
        <v>134</v>
      </c>
      <c r="E71" s="1" t="s">
        <v>9</v>
      </c>
      <c r="F71">
        <v>1117</v>
      </c>
      <c r="G71" t="str" cm="1">
        <f t="array" ref="G71">_xll.FDS(B71,"FG_FACTSET_SECTOR")</f>
        <v>Health Technology</v>
      </c>
      <c r="H71" s="1" t="e" cm="1">
        <f t="array" ref="H71">_xll.FDS(B71,"FG_GICS_SECTOR")</f>
        <v>#N/A</v>
      </c>
      <c r="I71" s="1" cm="1">
        <f t="array" ref="I71">_xll.FDS(B71,"FF_TAX_RATE(ANN_R,1/1/2016,12/31/2016)")</f>
        <v>4.0725244072524402</v>
      </c>
      <c r="J71" s="1" cm="1">
        <f t="array" ref="J71">_xll.FDS(B71,"FF_TAX_RATE(ANN_R,1/1/2017,12/31/2017)")</f>
        <v>-28.0893952673093</v>
      </c>
      <c r="K71" s="1" cm="1">
        <f t="array" ref="K71">_xll.FDS(B71,"FF_TAX_RATE(ANN_R,1/1/2018,12/31/2018)")</f>
        <v>-2.7065527065527002</v>
      </c>
      <c r="L71" s="1" cm="1">
        <f t="array" ref="L71">_xll.FDS(B71,"FF_TAX_RATE(ANN_R,1/1/2019,12/31/2019)")</f>
        <v>19.290865384615401</v>
      </c>
      <c r="M71" s="1" cm="1">
        <f t="array" ref="M71">_xll.FDS(B71,"FF_TAX_RATE(ANN_R,1/1/2020,12/31/2020)")</f>
        <v>19.579000760842</v>
      </c>
      <c r="N71" s="1" cm="1">
        <f t="array" ref="N71">_xll.FDS(B71,"FF_TAX_CF(ANN_R,1/1/2016,12/31/2016)")</f>
        <v>305.34351383377799</v>
      </c>
      <c r="O71" s="1" cm="1">
        <f t="array" ref="O71">_xll.FDS(B71,"FF_TAX_CF(ANN_R,1/1/2017,12/31/2017)")</f>
        <v>352.53316122434501</v>
      </c>
      <c r="P71" s="1" cm="1">
        <f t="array" ref="P71">_xll.FDS(B71,"FF_TAX_CF(ANN_R,1/1/2018,12/31/2018)")</f>
        <v>402.72852575943102</v>
      </c>
      <c r="Q71" s="1" cm="1">
        <f t="array" ref="Q71">_xll.FDS(B71,"FF_TAX_CF(ANN_R,1/1/2019,12/31/2019)")</f>
        <v>876.354816045029</v>
      </c>
      <c r="R71" s="1" cm="1">
        <f t="array" ref="R71">_xll.FDS(B71,"FF_TAX_CF(ANN_R,1/1/2020,12/31/2020)")</f>
        <v>1218.0717998949201</v>
      </c>
      <c r="S71" s="1" cm="1">
        <f t="array" ref="S71">_xll.FDS(B71,"FF_PTX_INC(ANN_R,1/1/2016,12/31/2016)")</f>
        <v>2656.9332453740099</v>
      </c>
      <c r="T71" s="1" cm="1">
        <f t="array" ref="T71">_xll.FDS(B71,"FF_PTX_INC(ANN_R,1/1/2017,12/31/2017)")</f>
        <v>1771.9838632466001</v>
      </c>
      <c r="U71" s="1" cm="1">
        <f t="array" ref="U71">_xll.FDS(B71,"FF_PTX_INC(ANN_R,1/1/2018,12/31/2018)")</f>
        <v>1579.4157825872701</v>
      </c>
      <c r="V71" s="1" cm="1">
        <f t="array" ref="V71">_xll.FDS(B71,"FF_PTX_INC(ANN_R,1/1/2019,12/31/2019)")</f>
        <v>1304.3420517879499</v>
      </c>
      <c r="W71" s="1" cm="1">
        <f t="array" ref="W71">_xll.FDS(B71,"FF_PTX_INC(ANN_R,1/1/2020,12/31/2020)")</f>
        <v>3074.8124884671402</v>
      </c>
      <c r="X71" s="2" t="e" cm="1">
        <f t="array" ref="X71">_xll.FDS(B71,"SUS_RR_RISK_SCORE(NOW,NOW,,""ESG"")")</f>
        <v>#N/A</v>
      </c>
      <c r="Y71" s="2" t="e" cm="1">
        <f t="array" ref="Y71">_xll.FDS(B71,"SUS_EC_RISK_SCORE(NOW,NOW,,""SOC"")")</f>
        <v>#N/A</v>
      </c>
      <c r="Z71" s="2" t="e" cm="1">
        <f t="array" ref="Z71">_xll.FDS(B71,"SUS_EC_RISK_SCORE(NOW,NOW,,""GOV"")")</f>
        <v>#N/A</v>
      </c>
      <c r="AA71" s="2" t="e" cm="1">
        <f t="array" ref="AA71">_xll.FDS(B71,"SUS_CARB_TOT_EMISS(NOW,NOW)")</f>
        <v>#N/A</v>
      </c>
      <c r="AB71" s="1" cm="1">
        <f t="array" ref="AB71">_xll.FDS(B71,"FESG_RATING(NOW,NOW,,""ABS"")")</f>
        <v>3.5</v>
      </c>
      <c r="AC71" s="1" t="str" cm="1">
        <f t="array" ref="AC71">_xll.FDS(B71,"FESG_DATE(NOW,NOW,,""DATE"")")</f>
        <v>06/21/2021</v>
      </c>
    </row>
    <row r="72" spans="1:29" x14ac:dyDescent="0.3">
      <c r="A72">
        <v>71</v>
      </c>
      <c r="B72" s="1" t="s">
        <v>157</v>
      </c>
      <c r="C72" s="1" t="s">
        <v>158</v>
      </c>
      <c r="D72" s="1" t="s">
        <v>159</v>
      </c>
      <c r="E72" s="1" t="s">
        <v>9</v>
      </c>
      <c r="F72">
        <v>1116</v>
      </c>
      <c r="G72" t="str" cm="1">
        <f t="array" ref="G72">_xll.FDS(B72,"FG_FACTSET_SECTOR")</f>
        <v>Finance</v>
      </c>
      <c r="H72" s="1" t="e" cm="1">
        <f t="array" ref="H72">_xll.FDS(B72,"FG_GICS_SECTOR")</f>
        <v>#N/A</v>
      </c>
      <c r="I72" s="1" cm="1">
        <f t="array" ref="I72">_xll.FDS(B72,"FF_TAX_RATE(ANN_R,1/1/2016,12/31/2016)")</f>
        <v>21.649013182961198</v>
      </c>
      <c r="J72" s="1" cm="1">
        <f t="array" ref="J72">_xll.FDS(B72,"FF_TAX_RATE(ANN_R,1/1/2017,12/31/2017)")</f>
        <v>22.340796540419898</v>
      </c>
      <c r="K72" s="1" cm="1">
        <f t="array" ref="K72">_xll.FDS(B72,"FF_TAX_RATE(ANN_R,1/1/2018,12/31/2018)")</f>
        <v>21.151280259228699</v>
      </c>
      <c r="L72" s="1" cm="1">
        <f t="array" ref="L72">_xll.FDS(B72,"FF_TAX_RATE(ANN_R,1/1/2019,12/31/2019)")</f>
        <v>19.213284505619399</v>
      </c>
      <c r="M72" s="1" cm="1">
        <f t="array" ref="M72">_xll.FDS(B72,"FF_TAX_RATE(ANN_R,1/1/2020,12/31/2020)")</f>
        <v>20.6260480715484</v>
      </c>
      <c r="N72" s="1" cm="1">
        <f t="array" ref="N72">_xll.FDS(B72,"FF_TAX_CF(ANN_R,1/1/2016,12/31/2016)")</f>
        <v>1581</v>
      </c>
      <c r="O72" s="1" cm="1">
        <f t="array" ref="O72">_xll.FDS(B72,"FF_TAX_CF(ANN_R,1/1/2017,12/31/2017)")</f>
        <v>4708</v>
      </c>
      <c r="P72" s="1" cm="1">
        <f t="array" ref="P72">_xll.FDS(B72,"FF_TAX_CF(ANN_R,1/1/2018,12/31/2018)")</f>
        <v>5818</v>
      </c>
      <c r="Q72" s="1" cm="1">
        <f t="array" ref="Q72">_xll.FDS(B72,"FF_TAX_CF(ANN_R,1/1/2019,12/31/2019)")</f>
        <v>2977</v>
      </c>
      <c r="R72" s="1" cm="1">
        <f t="array" ref="R72">_xll.FDS(B72,"FF_TAX_CF(ANN_R,1/1/2020,12/31/2020)")</f>
        <v>2880</v>
      </c>
      <c r="S72" s="1" cm="1">
        <f t="array" ref="S72">_xll.FDS(B72,"FF_PTX_INC(ANN_R,1/1/2016,12/31/2016)")</f>
        <v>13123</v>
      </c>
      <c r="T72" s="1" cm="1">
        <f t="array" ref="T72">_xll.FDS(B72,"FF_PTX_INC(ANN_R,1/1/2017,12/31/2017)")</f>
        <v>14337</v>
      </c>
      <c r="U72" s="1" cm="1">
        <f t="array" ref="U72">_xll.FDS(B72,"FF_PTX_INC(ANN_R,1/1/2018,12/31/2018)")</f>
        <v>15739</v>
      </c>
      <c r="V72" s="1" cm="1">
        <f t="array" ref="V72">_xll.FDS(B72,"FF_PTX_INC(ANN_R,1/1/2019,12/31/2019)")</f>
        <v>15838</v>
      </c>
      <c r="W72" s="1" cm="1">
        <f t="array" ref="W72">_xll.FDS(B72,"FF_PTX_INC(ANN_R,1/1/2020,12/31/2020)")</f>
        <v>14312</v>
      </c>
      <c r="X72" s="2" cm="1">
        <f t="array" ref="X72">_xll.FDS(B72,"SUS_RR_RISK_SCORE(NOW,NOW,,""ESG"")")</f>
        <v>18.261596874999999</v>
      </c>
      <c r="Y72" s="2" t="str" cm="1">
        <f t="array" ref="Y72">_xll.FDS(B72,"SUS_EC_RISK_SCORE(NOW,NOW,,""SOC"")")</f>
        <v>11.055391</v>
      </c>
      <c r="Z72" s="2" t="str" cm="1">
        <f t="array" ref="Z72">_xll.FDS(B72,"SUS_EC_RISK_SCORE(NOW,NOW,,""GOV"")")</f>
        <v>6.034856</v>
      </c>
      <c r="AA72" s="2" cm="1">
        <f t="array" ref="AA72">_xll.FDS(B72,"SUS_CARB_TOT_EMISS(NOW,NOW)")</f>
        <v>113953</v>
      </c>
      <c r="AB72" s="1" t="e" cm="1">
        <f t="array" ref="AB72">_xll.FDS(B72,"FESG_RATING(NOW,NOW,,""ABS"")")</f>
        <v>#N/A</v>
      </c>
      <c r="AC72" s="1" t="e" cm="1">
        <f t="array" ref="AC72">_xll.FDS(B72,"FESG_DATE(NOW,NOW,,""DATE"")")</f>
        <v>#N/A</v>
      </c>
    </row>
    <row r="73" spans="1:29" x14ac:dyDescent="0.3">
      <c r="A73">
        <v>72</v>
      </c>
      <c r="B73" s="1" t="s">
        <v>160</v>
      </c>
      <c r="C73" s="1" t="s">
        <v>161</v>
      </c>
      <c r="D73" s="1" t="s">
        <v>8</v>
      </c>
      <c r="E73" s="1" t="s">
        <v>9</v>
      </c>
      <c r="F73">
        <v>1095</v>
      </c>
      <c r="G73" t="str" cm="1">
        <f t="array" ref="G73">_xll.FDS(B73,"FG_FACTSET_SECTOR")</f>
        <v>Consumer Services</v>
      </c>
      <c r="H73" s="1" t="str" cm="1">
        <f t="array" ref="H73">_xll.FDS(B73,"FG_GICS_SECTOR")</f>
        <v>Consumer Discretionary</v>
      </c>
      <c r="I73" s="1" cm="1">
        <f t="array" ref="I73">_xll.FDS(B73,"FF_TAX_RATE(ANN_R,1/1/2016,12/31/2016)")</f>
        <v>32.860953651217102</v>
      </c>
      <c r="J73" s="1" cm="1">
        <f t="array" ref="J73">_xll.FDS(B73,"FF_TAX_RATE(ANN_R,1/1/2017,12/31/2017)")</f>
        <v>33.181239143022601</v>
      </c>
      <c r="K73" s="1" cm="1">
        <f t="array" ref="K73">_xll.FDS(B73,"FF_TAX_RATE(ANN_R,1/1/2018,12/31/2018)")</f>
        <v>21.833910034602098</v>
      </c>
      <c r="L73" s="1" cm="1">
        <f t="array" ref="L73">_xll.FDS(B73,"FF_TAX_RATE(ANN_R,1/1/2019,12/31/2019)")</f>
        <v>19.515471765706899</v>
      </c>
      <c r="M73" s="1" cm="1">
        <f t="array" ref="M73">_xll.FDS(B73,"FF_TAX_RATE(ANN_R,1/1/2020,12/31/2020)")</f>
        <v>20.5857093782205</v>
      </c>
      <c r="N73" s="1" cm="1">
        <f t="array" ref="N73">_xll.FDS(B73,"FF_TAX_CF(ANN_R,1/1/2016,12/31/2016)")</f>
        <v>878.7</v>
      </c>
      <c r="O73" s="1" cm="1">
        <f t="array" ref="O73">_xll.FDS(B73,"FF_TAX_CF(ANN_R,1/1/2017,12/31/2017)")</f>
        <v>1389.1</v>
      </c>
      <c r="P73" s="1" cm="1">
        <f t="array" ref="P73">_xll.FDS(B73,"FF_TAX_CF(ANN_R,1/1/2018,12/31/2018)")</f>
        <v>1176.9000000000001</v>
      </c>
      <c r="Q73" s="1" cm="1">
        <f t="array" ref="Q73">_xll.FDS(B73,"FF_TAX_CF(ANN_R,1/1/2019,12/31/2019)")</f>
        <v>470.1</v>
      </c>
      <c r="R73" s="1" cm="1">
        <f t="array" ref="R73">_xll.FDS(B73,"FF_TAX_CF(ANN_R,1/1/2020,12/31/2020)")</f>
        <v>1699.1</v>
      </c>
      <c r="S73" s="1" cm="1">
        <f t="array" ref="S73">_xll.FDS(B73,"FF_PTX_INC(ANN_R,1/1/2016,12/31/2016)")</f>
        <v>4198.6000000000004</v>
      </c>
      <c r="T73" s="1" cm="1">
        <f t="array" ref="T73">_xll.FDS(B73,"FF_PTX_INC(ANN_R,1/1/2017,12/31/2017)")</f>
        <v>4317.5</v>
      </c>
      <c r="U73" s="1" cm="1">
        <f t="array" ref="U73">_xll.FDS(B73,"FF_PTX_INC(ANN_R,1/1/2018,12/31/2018)")</f>
        <v>5780</v>
      </c>
      <c r="V73" s="1" cm="1">
        <f t="array" ref="V73">_xll.FDS(B73,"FF_PTX_INC(ANN_R,1/1/2019,12/31/2019)")</f>
        <v>4466.2</v>
      </c>
      <c r="W73" s="1" cm="1">
        <f t="array" ref="W73">_xll.FDS(B73,"FF_PTX_INC(ANN_R,1/1/2020,12/31/2020)")</f>
        <v>1164.4000000000001</v>
      </c>
      <c r="X73" s="2" t="e" cm="1">
        <f t="array" ref="X73">_xll.FDS(B73,"SUS_RR_RISK_SCORE(NOW,NOW,,""ESG"")")</f>
        <v>#N/A</v>
      </c>
      <c r="Y73" s="2" t="e" cm="1">
        <f t="array" ref="Y73">_xll.FDS(B73,"SUS_EC_RISK_SCORE(NOW,NOW,,""SOC"")")</f>
        <v>#N/A</v>
      </c>
      <c r="Z73" s="2" t="e" cm="1">
        <f t="array" ref="Z73">_xll.FDS(B73,"SUS_EC_RISK_SCORE(NOW,NOW,,""GOV"")")</f>
        <v>#N/A</v>
      </c>
      <c r="AA73" s="2" t="e" cm="1">
        <f t="array" ref="AA73">_xll.FDS(B73,"SUS_CARB_TOT_EMISS(NOW,NOW)")</f>
        <v>#N/A</v>
      </c>
      <c r="AB73" s="1" cm="1">
        <f t="array" ref="AB73">_xll.FDS(B73,"FESG_RATING(NOW,NOW,,""ABS"")")</f>
        <v>3.1</v>
      </c>
      <c r="AC73" s="1" t="str" cm="1">
        <f t="array" ref="AC73">_xll.FDS(B73,"FESG_DATE(NOW,NOW,,""DATE"")")</f>
        <v>06/21/2021</v>
      </c>
    </row>
    <row r="74" spans="1:29" x14ac:dyDescent="0.3">
      <c r="A74">
        <v>73</v>
      </c>
      <c r="B74" s="1" t="s">
        <v>162</v>
      </c>
      <c r="C74" s="1" t="s">
        <v>163</v>
      </c>
      <c r="D74" s="1" t="s">
        <v>8</v>
      </c>
      <c r="E74" s="1" t="s">
        <v>9</v>
      </c>
      <c r="F74">
        <v>1092</v>
      </c>
      <c r="G74" t="str" cm="1">
        <f t="array" ref="G74">_xll.FDS(B74,"FG_FACTSET_SECTOR")</f>
        <v>Technology Services</v>
      </c>
      <c r="H74" s="1" t="str" cm="1">
        <f t="array" ref="H74">_xll.FDS(B74,"FG_GICS_SECTOR")</f>
        <v>Information Technology</v>
      </c>
      <c r="I74" s="1" cm="1">
        <f t="array" ref="I74">_xll.FDS(B74,"FF_TAX_RATE(ANN_R,1/1/2016,12/31/2016)")</f>
        <v>21.9847724519813</v>
      </c>
      <c r="J74" s="1" cm="1">
        <f t="array" ref="J74">_xll.FDS(B74,"FF_TAX_RATE(ANN_R,1/1/2017,12/31/2017)")</f>
        <v>18.753760206274201</v>
      </c>
      <c r="K74" s="1" cm="1">
        <f t="array" ref="K74">_xll.FDS(B74,"FF_TAX_RATE(ANN_R,1/1/2018,12/31/2018)")</f>
        <v>70.363882474719304</v>
      </c>
      <c r="L74" s="1" cm="1">
        <f t="array" ref="L74">_xll.FDS(B74,"FF_TAX_RATE(ANN_R,1/1/2019,12/31/2019)")</f>
        <v>9.5410628019323696</v>
      </c>
      <c r="M74" s="1" cm="1">
        <f t="array" ref="M74">_xll.FDS(B74,"FF_TAX_RATE(ANN_R,1/1/2020,12/31/2020)")</f>
        <v>15.7683814508874</v>
      </c>
      <c r="N74" s="1" cm="1">
        <f t="array" ref="N74">_xll.FDS(B74,"FF_TAX_CF(ANN_R,1/1/2016,12/31/2016)")</f>
        <v>2331</v>
      </c>
      <c r="O74" s="1" cm="1">
        <f t="array" ref="O74">_xll.FDS(B74,"FF_TAX_CF(ANN_R,1/1/2017,12/31/2017)")</f>
        <v>1983</v>
      </c>
      <c r="P74" s="1" cm="1">
        <f t="array" ref="P74">_xll.FDS(B74,"FF_TAX_CF(ANN_R,1/1/2018,12/31/2018)")</f>
        <v>1562</v>
      </c>
      <c r="Q74" s="1" cm="1">
        <f t="array" ref="Q74">_xll.FDS(B74,"FF_TAX_CF(ANN_R,1/1/2019,12/31/2019)")</f>
        <v>2901</v>
      </c>
      <c r="R74" s="1" cm="1">
        <f t="array" ref="R74">_xll.FDS(B74,"FF_TAX_CF(ANN_R,1/1/2020,12/31/2020)")</f>
        <v>3218</v>
      </c>
      <c r="S74" s="1" cm="1">
        <f t="array" ref="S74">_xll.FDS(B74,"FF_PTX_INC(ANN_R,1/1/2016,12/31/2016)")</f>
        <v>11558</v>
      </c>
      <c r="T74" s="1" cm="1">
        <f t="array" ref="T74">_xll.FDS(B74,"FF_PTX_INC(ANN_R,1/1/2017,12/31/2017)")</f>
        <v>11635</v>
      </c>
      <c r="U74" s="1" cm="1">
        <f t="array" ref="U74">_xll.FDS(B74,"FF_PTX_INC(ANN_R,1/1/2018,12/31/2018)")</f>
        <v>12559</v>
      </c>
      <c r="V74" s="1" cm="1">
        <f t="array" ref="V74">_xll.FDS(B74,"FF_PTX_INC(ANN_R,1/1/2019,12/31/2019)")</f>
        <v>12420</v>
      </c>
      <c r="W74" s="1" cm="1">
        <f t="array" ref="W74">_xll.FDS(B74,"FF_PTX_INC(ANN_R,1/1/2020,12/31/2020)")</f>
        <v>12227</v>
      </c>
      <c r="X74" s="2" cm="1">
        <f t="array" ref="X74">_xll.FDS(B74,"SUS_RR_RISK_SCORE(NOW,NOW,,""ESG"")")</f>
        <v>14.467208749999999</v>
      </c>
      <c r="Y74" s="2" t="str" cm="1">
        <f t="array" ref="Y74">_xll.FDS(B74,"SUS_EC_RISK_SCORE(NOW,NOW,,""SOC"")")</f>
        <v>7.786828</v>
      </c>
      <c r="Z74" s="2" t="str" cm="1">
        <f t="array" ref="Z74">_xll.FDS(B74,"SUS_EC_RISK_SCORE(NOW,NOW,,""GOV"")")</f>
        <v>6.183131</v>
      </c>
      <c r="AA74" s="2" cm="1">
        <f t="array" ref="AA74">_xll.FDS(B74,"SUS_CARB_TOT_EMISS(NOW,NOW)")</f>
        <v>507001</v>
      </c>
      <c r="AB74" s="1" cm="1">
        <f t="array" ref="AB74">_xll.FDS(B74,"FESG_RATING(NOW,NOW,,""ABS"")")</f>
        <v>3.1</v>
      </c>
      <c r="AC74" s="1" t="str" cm="1">
        <f t="array" ref="AC74">_xll.FDS(B74,"FESG_DATE(NOW,NOW,,""DATE"")")</f>
        <v>06/21/2021</v>
      </c>
    </row>
    <row r="75" spans="1:29" x14ac:dyDescent="0.3">
      <c r="A75">
        <v>74</v>
      </c>
      <c r="B75" s="1" t="s">
        <v>164</v>
      </c>
      <c r="C75" s="1" t="s">
        <v>165</v>
      </c>
      <c r="D75" s="1" t="s">
        <v>8</v>
      </c>
      <c r="E75" s="1" t="s">
        <v>9</v>
      </c>
      <c r="F75">
        <v>1072</v>
      </c>
      <c r="G75" t="str" cm="1">
        <f t="array" ref="G75">_xll.FDS(B75,"FG_FACTSET_SECTOR")</f>
        <v>Producer Manufacturing</v>
      </c>
      <c r="H75" s="1" t="str" cm="1">
        <f t="array" ref="H75">_xll.FDS(B75,"FG_GICS_SECTOR")</f>
        <v>Industrials</v>
      </c>
      <c r="I75" s="1" cm="1">
        <f t="array" ref="I75">_xll.FDS(B75,"FF_TAX_RATE(ANN_R,1/1/2016,12/31/2016)")</f>
        <v>138.129496402878</v>
      </c>
      <c r="J75" s="1" cm="1">
        <f t="array" ref="J75">_xll.FDS(B75,"FF_TAX_RATE(ANN_R,1/1/2017,12/31/2017)")</f>
        <v>81.7981381675649</v>
      </c>
      <c r="K75" s="1" cm="1">
        <f t="array" ref="K75">_xll.FDS(B75,"FF_TAX_RATE(ANN_R,1/1/2018,12/31/2018)")</f>
        <v>21.708003068269001</v>
      </c>
      <c r="L75" s="1" cm="1">
        <f t="array" ref="L75">_xll.FDS(B75,"FF_TAX_RATE(ANN_R,1/1/2019,12/31/2019)")</f>
        <v>22.350230414746498</v>
      </c>
      <c r="M75" s="1" cm="1">
        <f t="array" ref="M75">_xll.FDS(B75,"FF_TAX_RATE(ANN_R,1/1/2020,12/31/2020)")</f>
        <v>25.181476846057599</v>
      </c>
      <c r="N75" s="1" cm="1">
        <f t="array" ref="N75">_xll.FDS(B75,"FF_TAX_CF(ANN_R,1/1/2016,12/31/2016)")</f>
        <v>522</v>
      </c>
      <c r="O75" s="1" cm="1">
        <f t="array" ref="O75">_xll.FDS(B75,"FF_TAX_CF(ANN_R,1/1/2017,12/31/2017)")</f>
        <v>1404</v>
      </c>
      <c r="P75" s="1" cm="1">
        <f t="array" ref="P75">_xll.FDS(B75,"FF_TAX_CF(ANN_R,1/1/2018,12/31/2018)")</f>
        <v>1429</v>
      </c>
      <c r="Q75" s="1" cm="1">
        <f t="array" ref="Q75">_xll.FDS(B75,"FF_TAX_CF(ANN_R,1/1/2019,12/31/2019)")</f>
        <v>1847</v>
      </c>
      <c r="R75" s="1" cm="1">
        <f t="array" ref="R75">_xll.FDS(B75,"FF_TAX_CF(ANN_R,1/1/2020,12/31/2020)")</f>
        <v>1311</v>
      </c>
      <c r="S75" s="1" cm="1">
        <f t="array" ref="S75">_xll.FDS(B75,"FF_PTX_INC(ANN_R,1/1/2016,12/31/2016)")</f>
        <v>139</v>
      </c>
      <c r="T75" s="1" cm="1">
        <f t="array" ref="T75">_xll.FDS(B75,"FF_PTX_INC(ANN_R,1/1/2017,12/31/2017)")</f>
        <v>4082</v>
      </c>
      <c r="U75" s="1" cm="1">
        <f t="array" ref="U75">_xll.FDS(B75,"FF_PTX_INC(ANN_R,1/1/2018,12/31/2018)")</f>
        <v>7822</v>
      </c>
      <c r="V75" s="1" cm="1">
        <f t="array" ref="V75">_xll.FDS(B75,"FF_PTX_INC(ANN_R,1/1/2019,12/31/2019)")</f>
        <v>7812</v>
      </c>
      <c r="W75" s="1" cm="1">
        <f t="array" ref="W75">_xll.FDS(B75,"FF_PTX_INC(ANN_R,1/1/2020,12/31/2020)")</f>
        <v>3995</v>
      </c>
      <c r="X75" s="2" cm="1">
        <f t="array" ref="X75">_xll.FDS(B75,"SUS_RR_RISK_SCORE(NOW,NOW,,""ESG"")")</f>
        <v>34.2759</v>
      </c>
      <c r="Y75" s="2" t="str" cm="1">
        <f t="array" ref="Y75">_xll.FDS(B75,"SUS_EC_RISK_SCORE(NOW,NOW,,""SOC"")")</f>
        <v>18.469550</v>
      </c>
      <c r="Z75" s="2" t="str" cm="1">
        <f t="array" ref="Z75">_xll.FDS(B75,"SUS_EC_RISK_SCORE(NOW,NOW,,""GOV"")")</f>
        <v>8.621100</v>
      </c>
      <c r="AA75" s="2" cm="1">
        <f t="array" ref="AA75">_xll.FDS(B75,"SUS_CARB_TOT_EMISS(NOW,NOW)")</f>
        <v>1831000</v>
      </c>
      <c r="AB75" s="1" cm="1">
        <f t="array" ref="AB75">_xll.FDS(B75,"FESG_RATING(NOW,NOW,,""ABS"")")</f>
        <v>2.6</v>
      </c>
      <c r="AC75" s="1" t="str" cm="1">
        <f t="array" ref="AC75">_xll.FDS(B75,"FESG_DATE(NOW,NOW,,""DATE"")")</f>
        <v>06/21/2021</v>
      </c>
    </row>
    <row r="76" spans="1:29" x14ac:dyDescent="0.3">
      <c r="A76">
        <v>75</v>
      </c>
      <c r="B76" s="1" t="s">
        <v>166</v>
      </c>
      <c r="C76" s="1" t="s">
        <v>167</v>
      </c>
      <c r="D76" s="1" t="s">
        <v>140</v>
      </c>
      <c r="E76" s="1" t="s">
        <v>9</v>
      </c>
      <c r="F76">
        <v>1047</v>
      </c>
      <c r="G76" t="str" cm="1">
        <f t="array" ref="G76">_xll.FDS(B76,"FG_FACTSET_SECTOR")</f>
        <v>Producer Manufacturing</v>
      </c>
      <c r="H76" s="1" t="e" cm="1">
        <f t="array" ref="H76">_xll.FDS(B76,"FG_GICS_SECTOR")</f>
        <v>#N/A</v>
      </c>
      <c r="I76" s="1" cm="1">
        <f t="array" ref="I76">_xll.FDS(B76,"FF_TAX_RATE(ANN_R,1/1/2016,12/31/2016)")</f>
        <v>27.6203576341128</v>
      </c>
      <c r="J76" s="1" cm="1">
        <f t="array" ref="J76">_xll.FDS(B76,"FF_TAX_RATE(ANN_R,1/1/2017,12/31/2017)")</f>
        <v>26.368769948440899</v>
      </c>
      <c r="K76" s="1" cm="1">
        <f t="array" ref="K76">_xll.FDS(B76,"FF_TAX_RATE(ANN_R,1/1/2018,12/31/2018)")</f>
        <v>25.506022600273202</v>
      </c>
      <c r="L76" s="1" cm="1">
        <f t="array" ref="L76">_xll.FDS(B76,"FF_TAX_RATE(ANN_R,1/1/2019,12/31/2019)")</f>
        <v>26.022577334701701</v>
      </c>
      <c r="M76" s="1" cm="1">
        <f t="array" ref="M76">_xll.FDS(B76,"FF_TAX_RATE(ANN_R,1/1/2020,12/31/2020)")</f>
        <v>22.048500319081</v>
      </c>
      <c r="N76" s="1" cm="1">
        <f t="array" ref="N76">_xll.FDS(B76,"FF_TAX_CF(ANN_R,1/1/2016,12/31/2016)")</f>
        <v>1718</v>
      </c>
      <c r="O76" s="1" cm="1">
        <f t="array" ref="O76">_xll.FDS(B76,"FF_TAX_CF(ANN_R,1/1/2017,12/31/2017)")</f>
        <v>2039</v>
      </c>
      <c r="P76" s="1" cm="1">
        <f t="array" ref="P76">_xll.FDS(B76,"FF_TAX_CF(ANN_R,1/1/2018,12/31/2018)")</f>
        <v>2061</v>
      </c>
      <c r="Q76" s="1" cm="1">
        <f t="array" ref="Q76">_xll.FDS(B76,"FF_TAX_CF(ANN_R,1/1/2019,12/31/2019)")</f>
        <v>2409</v>
      </c>
      <c r="R76" s="1" cm="1">
        <f t="array" ref="R76">_xll.FDS(B76,"FF_TAX_CF(ANN_R,1/1/2020,12/31/2020)")</f>
        <v>1650</v>
      </c>
      <c r="S76" s="1" cm="1">
        <f t="array" ref="S76">_xll.FDS(B76,"FF_PTX_INC(ANN_R,1/1/2016,12/31/2016)")</f>
        <v>7270</v>
      </c>
      <c r="T76" s="1" cm="1">
        <f t="array" ref="T76">_xll.FDS(B76,"FF_PTX_INC(ANN_R,1/1/2017,12/31/2017)")</f>
        <v>8146</v>
      </c>
      <c r="U76" s="1" cm="1">
        <f t="array" ref="U76">_xll.FDS(B76,"FF_PTX_INC(ANN_R,1/1/2018,12/31/2018)")</f>
        <v>8053</v>
      </c>
      <c r="V76" s="1" cm="1">
        <f t="array" ref="V76">_xll.FDS(B76,"FF_PTX_INC(ANN_R,1/1/2019,12/31/2019)")</f>
        <v>6821</v>
      </c>
      <c r="W76" s="1" cm="1">
        <f t="array" ref="W76">_xll.FDS(B76,"FF_PTX_INC(ANN_R,1/1/2020,12/31/2020)")</f>
        <v>6268</v>
      </c>
      <c r="X76" s="2" cm="1">
        <f t="array" ref="X76">_xll.FDS(B76,"SUS_RR_RISK_SCORE(NOW,NOW,,""ESG"")")</f>
        <v>28.427926562500001</v>
      </c>
      <c r="Y76" s="2" t="str" cm="1">
        <f t="array" ref="Y76">_xll.FDS(B76,"SUS_EC_RISK_SCORE(NOW,NOW,,""SOC"")")</f>
        <v>9.013220</v>
      </c>
      <c r="Z76" s="2" t="str" cm="1">
        <f t="array" ref="Z76">_xll.FDS(B76,"SUS_EC_RISK_SCORE(NOW,NOW,,""GOV"")")</f>
        <v>10.061494</v>
      </c>
      <c r="AA76" s="2" cm="1">
        <f t="array" ref="AA76">_xll.FDS(B76,"SUS_CARB_TOT_EMISS(NOW,NOW)")</f>
        <v>1280000</v>
      </c>
      <c r="AB76" s="1" cm="1">
        <f t="array" ref="AB76">_xll.FDS(B76,"FESG_RATING(NOW,NOW,,""ABS"")")</f>
        <v>4.0999999999999996</v>
      </c>
      <c r="AC76" s="1" t="str" cm="1">
        <f t="array" ref="AC76">_xll.FDS(B76,"FESG_DATE(NOW,NOW,,""DATE"")")</f>
        <v>06/21/2021</v>
      </c>
    </row>
    <row r="77" spans="1:29" x14ac:dyDescent="0.3">
      <c r="A77">
        <v>76</v>
      </c>
      <c r="B77" s="1" t="s">
        <v>168</v>
      </c>
      <c r="C77" s="1" t="s">
        <v>169</v>
      </c>
      <c r="D77" s="1" t="s">
        <v>105</v>
      </c>
      <c r="E77" s="1" t="s">
        <v>9</v>
      </c>
      <c r="F77">
        <v>1046</v>
      </c>
      <c r="G77" t="str" cm="1">
        <f t="array" ref="G77">_xll.FDS(B77,"FG_FACTSET_SECTOR")</f>
        <v>Energy Minerals</v>
      </c>
      <c r="H77" s="1" t="e" cm="1">
        <f t="array" ref="H77">_xll.FDS(B77,"FG_GICS_SECTOR")</f>
        <v>#N/A</v>
      </c>
      <c r="I77" s="1" cm="1">
        <f t="array" ref="I77">_xll.FDS(B77,"FF_TAX_RATE(ANN_R,1/1/2016,12/31/2016)")</f>
        <v>19.548569125352699</v>
      </c>
      <c r="J77" s="1" cm="1">
        <f t="array" ref="J77">_xll.FDS(B77,"FF_TAX_RATE(ANN_R,1/1/2017,12/31/2017)")</f>
        <v>32.5244282186192</v>
      </c>
      <c r="K77" s="1" cm="1">
        <f t="array" ref="K77">_xll.FDS(B77,"FF_TAX_RATE(ANN_R,1/1/2018,12/31/2018)")</f>
        <v>43.743286788399601</v>
      </c>
      <c r="L77" s="1" cm="1">
        <f t="array" ref="L77">_xll.FDS(B77,"FF_TAX_RATE(ANN_R,1/1/2019,12/31/2019)")</f>
        <v>42.2324510932105</v>
      </c>
      <c r="M77" s="1" t="e" cm="1">
        <f t="array" ref="M77">_xll.FDS(B77,"FF_TAX_RATE(ANN_R,1/1/2020,12/31/2020)")</f>
        <v>#N/A</v>
      </c>
      <c r="N77" s="1" cm="1">
        <f t="array" ref="N77">_xll.FDS(B77,"FF_TAX_CF(ANN_R,1/1/2016,12/31/2016)")</f>
        <v>2614.3619693184201</v>
      </c>
      <c r="O77" s="1" cm="1">
        <f t="array" ref="O77">_xll.FDS(B77,"FF_TAX_CF(ANN_R,1/1/2017,12/31/2017)")</f>
        <v>3557.83049757052</v>
      </c>
      <c r="P77" s="1" cm="1">
        <f t="array" ref="P77">_xll.FDS(B77,"FF_TAX_CF(ANN_R,1/1/2018,12/31/2018)")</f>
        <v>4258.5302422837904</v>
      </c>
      <c r="Q77" s="1" cm="1">
        <f t="array" ref="Q77">_xll.FDS(B77,"FF_TAX_CF(ANN_R,1/1/2019,12/31/2019)")</f>
        <v>4729.0654288194501</v>
      </c>
      <c r="R77" s="1" cm="1">
        <f t="array" ref="R77">_xll.FDS(B77,"FF_TAX_CF(ANN_R,1/1/2020,12/31/2020)")</f>
        <v>2507.0737936631999</v>
      </c>
      <c r="S77" s="1" cm="1">
        <f t="array" ref="S77">_xll.FDS(B77,"FF_PTX_INC(ANN_R,1/1/2016,12/31/2016)")</f>
        <v>4485.6376527517205</v>
      </c>
      <c r="T77" s="1" cm="1">
        <f t="array" ref="T77">_xll.FDS(B77,"FF_PTX_INC(ANN_R,1/1/2017,12/31/2017)")</f>
        <v>8256.6846309180692</v>
      </c>
      <c r="U77" s="1" cm="1">
        <f t="array" ref="U77">_xll.FDS(B77,"FF_PTX_INC(ANN_R,1/1/2018,12/31/2018)")</f>
        <v>12626.4065463892</v>
      </c>
      <c r="V77" s="1" cm="1">
        <f t="array" ref="V77">_xll.FDS(B77,"FF_PTX_INC(ANN_R,1/1/2019,12/31/2019)")</f>
        <v>12422.6196339138</v>
      </c>
      <c r="W77" s="1" cm="1">
        <f t="array" ref="W77">_xll.FDS(B77,"FF_PTX_INC(ANN_R,1/1/2020,12/31/2020)")</f>
        <v>-6552.7785999524604</v>
      </c>
      <c r="X77" s="2" t="e" cm="1">
        <f t="array" ref="X77">_xll.FDS(B77,"SUS_RR_RISK_SCORE(NOW,NOW,,""ESG"")")</f>
        <v>#N/A</v>
      </c>
      <c r="Y77" s="2" t="e" cm="1">
        <f t="array" ref="Y77">_xll.FDS(B77,"SUS_EC_RISK_SCORE(NOW,NOW,,""SOC"")")</f>
        <v>#N/A</v>
      </c>
      <c r="Z77" s="2" t="e" cm="1">
        <f t="array" ref="Z77">_xll.FDS(B77,"SUS_EC_RISK_SCORE(NOW,NOW,,""GOV"")")</f>
        <v>#N/A</v>
      </c>
      <c r="AA77" s="2" t="e" cm="1">
        <f t="array" ref="AA77">_xll.FDS(B77,"SUS_CARB_TOT_EMISS(NOW,NOW)")</f>
        <v>#N/A</v>
      </c>
      <c r="AB77" s="1" cm="1">
        <f t="array" ref="AB77">_xll.FDS(B77,"FESG_RATING(NOW,NOW,,""ABS"")")</f>
        <v>4.5</v>
      </c>
      <c r="AC77" s="1" t="str" cm="1">
        <f t="array" ref="AC77">_xll.FDS(B77,"FESG_DATE(NOW,NOW,,""DATE"")")</f>
        <v>06/21/2021</v>
      </c>
    </row>
    <row r="78" spans="1:29" x14ac:dyDescent="0.3">
      <c r="A78">
        <v>77</v>
      </c>
      <c r="B78" s="1" t="s">
        <v>170</v>
      </c>
      <c r="C78" s="1" t="s">
        <v>171</v>
      </c>
      <c r="D78" s="1" t="s">
        <v>8</v>
      </c>
      <c r="E78" s="1" t="s">
        <v>9</v>
      </c>
      <c r="F78">
        <v>1044</v>
      </c>
      <c r="G78" t="str" cm="1">
        <f t="array" ref="G78">_xll.FDS(B78,"FG_FACTSET_SECTOR")</f>
        <v>Technology Services</v>
      </c>
      <c r="H78" s="1" t="e" cm="1">
        <f t="array" ref="H78">_xll.FDS(B78,"FG_GICS_SECTOR")</f>
        <v>#N/A</v>
      </c>
      <c r="I78" s="1" t="e" cm="1">
        <f t="array" ref="I78">_xll.FDS(B78,"FF_TAX_RATE(ANN_R,1/1/2016,12/31/2016)")</f>
        <v>#N/A</v>
      </c>
      <c r="J78" s="1" t="e" cm="1">
        <f t="array" ref="J78">_xll.FDS(B78,"FF_TAX_RATE(ANN_R,1/1/2017,12/31/2017)")</f>
        <v>#N/A</v>
      </c>
      <c r="K78" s="1" t="e" cm="1">
        <f t="array" ref="K78">_xll.FDS(B78,"FF_TAX_RATE(ANN_R,1/1/2018,12/31/2018)")</f>
        <v>#N/A</v>
      </c>
      <c r="L78" s="1" t="e" cm="1">
        <f t="array" ref="L78">_xll.FDS(B78,"FF_TAX_RATE(ANN_R,1/1/2019,12/31/2019)")</f>
        <v>#N/A</v>
      </c>
      <c r="M78" s="1" cm="1">
        <f t="array" ref="M78">_xll.FDS(B78,"FF_TAX_RATE(ANN_R,1/1/2020,12/31/2020)")</f>
        <v>-32.927143831854998</v>
      </c>
      <c r="N78" s="1" t="e" cm="1">
        <f t="array" ref="N78">_xll.FDS(B78,"FF_TAX_CF(ANN_R,1/1/2016,12/31/2016)")</f>
        <v>#N/A</v>
      </c>
      <c r="O78" s="1" t="e" cm="1">
        <f t="array" ref="O78">_xll.FDS(B78,"FF_TAX_CF(ANN_R,1/1/2017,12/31/2017)")</f>
        <v>#N/A</v>
      </c>
      <c r="P78" s="1" t="e" cm="1">
        <f t="array" ref="P78">_xll.FDS(B78,"FF_TAX_CF(ANN_R,1/1/2018,12/31/2018)")</f>
        <v>#N/A</v>
      </c>
      <c r="Q78" s="1" t="e" cm="1">
        <f t="array" ref="Q78">_xll.FDS(B78,"FF_TAX_CF(ANN_R,1/1/2019,12/31/2019)")</f>
        <v>#N/A</v>
      </c>
      <c r="R78" s="1" t="e" cm="1">
        <f t="array" ref="R78">_xll.FDS(B78,"FF_TAX_CF(ANN_R,1/1/2020,12/31/2020)")</f>
        <v>#N/A</v>
      </c>
      <c r="S78" s="1" cm="1">
        <f t="array" ref="S78">_xll.FDS(B78,"FF_PTX_INC(ANN_R,1/1/2016,12/31/2016)")</f>
        <v>-35.355000000128399</v>
      </c>
      <c r="T78" s="1" cm="1">
        <f t="array" ref="T78">_xll.FDS(B78,"FF_PTX_INC(ANN_R,1/1/2017,12/31/2017)")</f>
        <v>-39.995000000046801</v>
      </c>
      <c r="U78" s="1" cm="1">
        <f t="array" ref="U78">_xll.FDS(B78,"FF_PTX_INC(ANN_R,1/1/2018,12/31/2018)")</f>
        <v>-64.553000000273897</v>
      </c>
      <c r="V78" s="1" cm="1">
        <f t="array" ref="V78">_xll.FDS(B78,"FF_PTX_INC(ANN_R,1/1/2019,12/31/2019)")</f>
        <v>-95.815000000011594</v>
      </c>
      <c r="W78" s="1" cm="1">
        <f t="array" ref="W78">_xll.FDS(B78,"FF_PTX_INC(ANN_R,1/1/2020,12/31/2020)")</f>
        <v>240.36400000020799</v>
      </c>
      <c r="X78" s="2" cm="1">
        <f t="array" ref="X78">_xll.FDS(B78,"SUS_RR_RISK_SCORE(NOW,NOW,,""ESG"")")</f>
        <v>23.331440624999999</v>
      </c>
      <c r="Y78" s="2" t="str" cm="1">
        <f t="array" ref="Y78">_xll.FDS(B78,"SUS_EC_RISK_SCORE(NOW,NOW,,""SOC"")")</f>
        <v>13.307128</v>
      </c>
      <c r="Z78" s="2" t="str" cm="1">
        <f t="array" ref="Z78">_xll.FDS(B78,"SUS_EC_RISK_SCORE(NOW,NOW,,""GOV"")")</f>
        <v>8.930250</v>
      </c>
      <c r="AA78" s="2" cm="1">
        <f t="array" ref="AA78">_xll.FDS(B78,"SUS_CARB_TOT_EMISS(NOW,NOW)")</f>
        <v>1486</v>
      </c>
      <c r="AB78" s="1" cm="1">
        <f t="array" ref="AB78">_xll.FDS(B78,"FESG_RATING(NOW,NOW,,""ABS"")")</f>
        <v>1.5</v>
      </c>
      <c r="AC78" s="1" t="str" cm="1">
        <f t="array" ref="AC78">_xll.FDS(B78,"FESG_DATE(NOW,NOW,,""DATE"")")</f>
        <v>06/21/2021</v>
      </c>
    </row>
    <row r="79" spans="1:29" x14ac:dyDescent="0.3">
      <c r="A79">
        <v>78</v>
      </c>
      <c r="B79" s="1" t="s">
        <v>172</v>
      </c>
      <c r="C79" s="1" t="s">
        <v>173</v>
      </c>
      <c r="D79" s="1" t="s">
        <v>8</v>
      </c>
      <c r="E79" s="1" t="s">
        <v>9</v>
      </c>
      <c r="F79">
        <v>1039</v>
      </c>
      <c r="G79" t="str" cm="1">
        <f t="array" ref="G79">_xll.FDS(B79,"FG_FACTSET_SECTOR")</f>
        <v>Producer Manufacturing</v>
      </c>
      <c r="H79" s="1" t="str" cm="1">
        <f t="array" ref="H79">_xll.FDS(B79,"FG_GICS_SECTOR")</f>
        <v>Information Technology</v>
      </c>
      <c r="I79" s="1" cm="1">
        <f t="array" ref="I79">_xll.FDS(B79,"FF_TAX_RATE(ANN_R,1/1/2016,12/31/2016)")</f>
        <v>14.505712866368601</v>
      </c>
      <c r="J79" s="1" cm="1">
        <f t="array" ref="J79">_xll.FDS(B79,"FF_TAX_RATE(ANN_R,1/1/2017,12/31/2017)")</f>
        <v>7.96033235057625</v>
      </c>
      <c r="K79" s="1" cm="1">
        <f t="array" ref="K79">_xll.FDS(B79,"FF_TAX_RATE(ANN_R,1/1/2018,12/31/2018)")</f>
        <v>30.8917197452229</v>
      </c>
      <c r="L79" s="1" cm="1">
        <f t="array" ref="L79">_xll.FDS(B79,"FF_TAX_RATE(ANN_R,1/1/2019,12/31/2019)")</f>
        <v>17.222392168858999</v>
      </c>
      <c r="M79" s="1" cm="1">
        <f t="array" ref="M79">_xll.FDS(B79,"FF_TAX_RATE(ANN_R,1/1/2020,12/31/2020)")</f>
        <v>13.1301008161306</v>
      </c>
      <c r="N79" s="1" cm="1">
        <f t="array" ref="N79">_xll.FDS(B79,"FF_TAX_CF(ANN_R,1/1/2016,12/31/2016)")</f>
        <v>44</v>
      </c>
      <c r="O79" s="1" cm="1">
        <f t="array" ref="O79">_xll.FDS(B79,"FF_TAX_CF(ANN_R,1/1/2017,12/31/2017)")</f>
        <v>133</v>
      </c>
      <c r="P79" s="1" cm="1">
        <f t="array" ref="P79">_xll.FDS(B79,"FF_TAX_CF(ANN_R,1/1/2018,12/31/2018)")</f>
        <v>237</v>
      </c>
      <c r="Q79" s="1" cm="1">
        <f t="array" ref="Q79">_xll.FDS(B79,"FF_TAX_CF(ANN_R,1/1/2019,12/31/2019)")</f>
        <v>500</v>
      </c>
      <c r="R79" s="1" cm="1">
        <f t="array" ref="R79">_xll.FDS(B79,"FF_TAX_CF(ANN_R,1/1/2020,12/31/2020)")</f>
        <v>474</v>
      </c>
      <c r="S79" s="1" cm="1">
        <f t="array" ref="S79">_xll.FDS(B79,"FF_PTX_INC(ANN_R,1/1/2016,12/31/2016)")</f>
        <v>2013</v>
      </c>
      <c r="T79" s="1" cm="1">
        <f t="array" ref="T79">_xll.FDS(B79,"FF_PTX_INC(ANN_R,1/1/2017,12/31/2017)")</f>
        <v>3731</v>
      </c>
      <c r="U79" s="1" cm="1">
        <f t="array" ref="U79">_xll.FDS(B79,"FF_PTX_INC(ANN_R,1/1/2018,12/31/2018)")</f>
        <v>4396</v>
      </c>
      <c r="V79" s="1" cm="1">
        <f t="array" ref="V79">_xll.FDS(B79,"FF_PTX_INC(ANN_R,1/1/2019,12/31/2019)")</f>
        <v>3269</v>
      </c>
      <c r="W79" s="1" cm="1">
        <f t="array" ref="W79">_xll.FDS(B79,"FF_PTX_INC(ANN_R,1/1/2020,12/31/2020)")</f>
        <v>4166</v>
      </c>
      <c r="X79" s="2" t="e" cm="1">
        <f t="array" ref="X79">_xll.FDS(B79,"SUS_RR_RISK_SCORE(NOW,NOW,,""ESG"")")</f>
        <v>#N/A</v>
      </c>
      <c r="Y79" s="2" t="e" cm="1">
        <f t="array" ref="Y79">_xll.FDS(B79,"SUS_EC_RISK_SCORE(NOW,NOW,,""SOC"")")</f>
        <v>#N/A</v>
      </c>
      <c r="Z79" s="2" t="e" cm="1">
        <f t="array" ref="Z79">_xll.FDS(B79,"SUS_EC_RISK_SCORE(NOW,NOW,,""GOV"")")</f>
        <v>#N/A</v>
      </c>
      <c r="AA79" s="2" t="e" cm="1">
        <f t="array" ref="AA79">_xll.FDS(B79,"SUS_CARB_TOT_EMISS(NOW,NOW)")</f>
        <v>#N/A</v>
      </c>
      <c r="AB79" s="1" cm="1">
        <f t="array" ref="AB79">_xll.FDS(B79,"FESG_RATING(NOW,NOW,,""ABS"")")</f>
        <v>3.3</v>
      </c>
      <c r="AC79" s="1" t="str" cm="1">
        <f t="array" ref="AC79">_xll.FDS(B79,"FESG_DATE(NOW,NOW,,""DATE"")")</f>
        <v>06/21/2021</v>
      </c>
    </row>
    <row r="80" spans="1:29" x14ac:dyDescent="0.3">
      <c r="A80">
        <v>79</v>
      </c>
      <c r="B80" s="1" t="s">
        <v>174</v>
      </c>
      <c r="C80" s="1" t="s">
        <v>175</v>
      </c>
      <c r="D80" s="1" t="s">
        <v>8</v>
      </c>
      <c r="E80" s="1" t="s">
        <v>9</v>
      </c>
      <c r="F80">
        <v>1034</v>
      </c>
      <c r="G80" t="str" cm="1">
        <f t="array" ref="G80">_xll.FDS(B80,"FG_FACTSET_SECTOR")</f>
        <v>Transportation</v>
      </c>
      <c r="H80" s="1" t="str" cm="1">
        <f t="array" ref="H80">_xll.FDS(B80,"FG_GICS_SECTOR")</f>
        <v>Industrials</v>
      </c>
      <c r="I80" s="1" cm="1">
        <f t="array" ref="I80">_xll.FDS(B80,"FF_TAX_RATE(ANN_R,1/1/2016,12/31/2016)")</f>
        <v>33.197040498442398</v>
      </c>
      <c r="J80" s="1" cm="1">
        <f t="array" ref="J80">_xll.FDS(B80,"FF_TAX_RATE(ANN_R,1/1/2017,12/31/2017)")</f>
        <v>31.273644388398498</v>
      </c>
      <c r="K80" s="1" cm="1">
        <f t="array" ref="K80">_xll.FDS(B80,"FF_TAX_RATE(ANN_R,1/1/2018,12/31/2018)")</f>
        <v>20.402060142880899</v>
      </c>
      <c r="L80" s="1" cm="1">
        <f t="array" ref="L80">_xll.FDS(B80,"FF_TAX_RATE(ANN_R,1/1/2019,12/31/2019)")</f>
        <v>21.4437367303609</v>
      </c>
      <c r="M80" s="1" cm="1">
        <f t="array" ref="M80">_xll.FDS(B80,"FF_TAX_RATE(ANN_R,1/1/2020,12/31/2020)")</f>
        <v>27.169197396963099</v>
      </c>
      <c r="N80" s="1" cm="1">
        <f t="array" ref="N80">_xll.FDS(B80,"FF_TAX_CF(ANN_R,1/1/2016,12/31/2016)")</f>
        <v>2064</v>
      </c>
      <c r="O80" s="1" cm="1">
        <f t="array" ref="O80">_xll.FDS(B80,"FF_TAX_CF(ANN_R,1/1/2017,12/31/2017)")</f>
        <v>1559</v>
      </c>
      <c r="P80" s="1" cm="1">
        <f t="array" ref="P80">_xll.FDS(B80,"FF_TAX_CF(ANN_R,1/1/2018,12/31/2018)")</f>
        <v>2</v>
      </c>
      <c r="Q80" s="1" cm="1">
        <f t="array" ref="Q80">_xll.FDS(B80,"FF_TAX_CF(ANN_R,1/1/2019,12/31/2019)")</f>
        <v>514</v>
      </c>
      <c r="R80" s="1" cm="1">
        <f t="array" ref="R80">_xll.FDS(B80,"FF_TAX_CF(ANN_R,1/1/2020,12/31/2020)")</f>
        <v>1138</v>
      </c>
      <c r="S80" s="1" cm="1">
        <f t="array" ref="S80">_xll.FDS(B80,"FF_PTX_INC(ANN_R,1/1/2016,12/31/2016)")</f>
        <v>5136</v>
      </c>
      <c r="T80" s="1" cm="1">
        <f t="array" ref="T80">_xll.FDS(B80,"FF_PTX_INC(ANN_R,1/1/2017,12/31/2017)")</f>
        <v>7137</v>
      </c>
      <c r="U80" s="1" cm="1">
        <f t="array" ref="U80">_xll.FDS(B80,"FF_PTX_INC(ANN_R,1/1/2018,12/31/2018)")</f>
        <v>6019</v>
      </c>
      <c r="V80" s="1" cm="1">
        <f t="array" ref="V80">_xll.FDS(B80,"FF_PTX_INC(ANN_R,1/1/2019,12/31/2019)")</f>
        <v>5652</v>
      </c>
      <c r="W80" s="1" cm="1">
        <f t="array" ref="W80">_xll.FDS(B80,"FF_PTX_INC(ANN_R,1/1/2020,12/31/2020)")</f>
        <v>1844</v>
      </c>
      <c r="X80" s="2" cm="1">
        <f t="array" ref="X80">_xll.FDS(B80,"SUS_RR_RISK_SCORE(NOW,NOW,,""ESG"")")</f>
        <v>20.5396803125</v>
      </c>
      <c r="Y80" s="2" t="str" cm="1">
        <f t="array" ref="Y80">_xll.FDS(B80,"SUS_EC_RISK_SCORE(NOW,NOW,,""SOC"")")</f>
        <v>9.264290</v>
      </c>
      <c r="Z80" s="2" t="str" cm="1">
        <f t="array" ref="Z80">_xll.FDS(B80,"SUS_EC_RISK_SCORE(NOW,NOW,,""GOV"")")</f>
        <v>5.684766</v>
      </c>
      <c r="AA80" s="2" cm="1">
        <f t="array" ref="AA80">_xll.FDS(B80,"SUS_CARB_TOT_EMISS(NOW,NOW)")</f>
        <v>14954000</v>
      </c>
      <c r="AB80" s="1" cm="1">
        <f t="array" ref="AB80">_xll.FDS(B80,"FESG_RATING(NOW,NOW,,""ABS"")")</f>
        <v>3.2</v>
      </c>
      <c r="AC80" s="1" t="str" cm="1">
        <f t="array" ref="AC80">_xll.FDS(B80,"FESG_DATE(NOW,NOW,,""DATE"")")</f>
        <v>06/21/2021</v>
      </c>
    </row>
    <row r="81" spans="1:29" x14ac:dyDescent="0.3">
      <c r="A81">
        <v>80</v>
      </c>
      <c r="B81" s="1" t="s">
        <v>176</v>
      </c>
      <c r="C81" s="1" t="s">
        <v>177</v>
      </c>
      <c r="D81" s="1" t="s">
        <v>134</v>
      </c>
      <c r="E81" s="1" t="s">
        <v>9</v>
      </c>
      <c r="F81">
        <v>1028</v>
      </c>
      <c r="G81" t="str" cm="1">
        <f t="array" ref="G81">_xll.FDS(B81,"FG_FACTSET_SECTOR")</f>
        <v>Finance</v>
      </c>
      <c r="H81" s="1" t="e" cm="1">
        <f t="array" ref="H81">_xll.FDS(B81,"FG_GICS_SECTOR")</f>
        <v>#N/A</v>
      </c>
      <c r="I81" s="1" cm="1">
        <f t="array" ref="I81">_xll.FDS(B81,"FF_TAX_RATE(ANN_R,1/1/2016,12/31/2016)")</f>
        <v>77.049180327868996</v>
      </c>
      <c r="J81" s="1" cm="1">
        <f t="array" ref="J81">_xll.FDS(B81,"FF_TAX_RATE(ANN_R,1/1/2017,12/31/2017)")</f>
        <v>35.749053542455499</v>
      </c>
      <c r="K81" s="1" cm="1">
        <f t="array" ref="K81">_xll.FDS(B81,"FF_TAX_RATE(ANN_R,1/1/2018,12/31/2018)")</f>
        <v>28.033882678345002</v>
      </c>
      <c r="L81" s="1" cm="1">
        <f t="array" ref="L81">_xll.FDS(B81,"FF_TAX_RATE(ANN_R,1/1/2019,12/31/2019)")</f>
        <v>42.1995815518966</v>
      </c>
      <c r="M81" s="1" cm="1">
        <f t="array" ref="M81">_xll.FDS(B81,"FF_TAX_RATE(ANN_R,1/1/2020,12/31/2020)")</f>
        <v>37.298050139275801</v>
      </c>
      <c r="N81" s="1" cm="1">
        <f t="array" ref="N81">_xll.FDS(B81,"FF_TAX_CF(ANN_R,1/1/2016,12/31/2016)")</f>
        <v>2419.0321095957502</v>
      </c>
      <c r="O81" s="1" cm="1">
        <f t="array" ref="O81">_xll.FDS(B81,"FF_TAX_CF(ANN_R,1/1/2017,12/31/2017)")</f>
        <v>2465.4026142891998</v>
      </c>
      <c r="P81" s="1" cm="1">
        <f t="array" ref="P81">_xll.FDS(B81,"FF_TAX_CF(ANN_R,1/1/2018,12/31/2018)")</f>
        <v>2562.6133566479998</v>
      </c>
      <c r="Q81" s="1" cm="1">
        <f t="array" ref="Q81">_xll.FDS(B81,"FF_TAX_CF(ANN_R,1/1/2019,12/31/2019)")</f>
        <v>1777.0092736798599</v>
      </c>
      <c r="R81" s="1" cm="1">
        <f t="array" ref="R81">_xll.FDS(B81,"FF_TAX_CF(ANN_R,1/1/2020,12/31/2020)")</f>
        <v>3321.2341842205301</v>
      </c>
      <c r="S81" s="1" cm="1">
        <f t="array" ref="S81">_xll.FDS(B81,"FF_PTX_INC(ANN_R,1/1/2016,12/31/2016)")</f>
        <v>3526.2729097599799</v>
      </c>
      <c r="T81" s="1" cm="1">
        <f t="array" ref="T81">_xll.FDS(B81,"FF_PTX_INC(ANN_R,1/1/2017,12/31/2017)")</f>
        <v>11486.0584159262</v>
      </c>
      <c r="U81" s="1" cm="1">
        <f t="array" ref="U81">_xll.FDS(B81,"FF_PTX_INC(ANN_R,1/1/2018,12/31/2018)")</f>
        <v>13014.806026125099</v>
      </c>
      <c r="V81" s="1" cm="1">
        <f t="array" ref="V81">_xll.FDS(B81,"FF_PTX_INC(ANN_R,1/1/2019,12/31/2019)")</f>
        <v>8616.9664515053701</v>
      </c>
      <c r="W81" s="1" cm="1">
        <f t="array" ref="W81">_xll.FDS(B81,"FF_PTX_INC(ANN_R,1/1/2020,12/31/2020)")</f>
        <v>5599.0752389536001</v>
      </c>
      <c r="X81" s="2" t="e" cm="1">
        <f t="array" ref="X81">_xll.FDS(B81,"SUS_RR_RISK_SCORE(NOW,NOW,,""ESG"")")</f>
        <v>#N/A</v>
      </c>
      <c r="Y81" s="2" t="e" cm="1">
        <f t="array" ref="Y81">_xll.FDS(B81,"SUS_EC_RISK_SCORE(NOW,NOW,,""SOC"")")</f>
        <v>#N/A</v>
      </c>
      <c r="Z81" s="2" t="e" cm="1">
        <f t="array" ref="Z81">_xll.FDS(B81,"SUS_EC_RISK_SCORE(NOW,NOW,,""GOV"")")</f>
        <v>#N/A</v>
      </c>
      <c r="AA81" s="2" t="e" cm="1">
        <f t="array" ref="AA81">_xll.FDS(B81,"SUS_CARB_TOT_EMISS(NOW,NOW)")</f>
        <v>#N/A</v>
      </c>
      <c r="AB81" s="1" cm="1">
        <f t="array" ref="AB81">_xll.FDS(B81,"FESG_RATING(NOW,NOW,,""ABS"")")</f>
        <v>3.8</v>
      </c>
      <c r="AC81" s="1" t="str" cm="1">
        <f t="array" ref="AC81">_xll.FDS(B81,"FESG_DATE(NOW,NOW,,""DATE"")")</f>
        <v>06/21/2021</v>
      </c>
    </row>
    <row r="82" spans="1:29" x14ac:dyDescent="0.3">
      <c r="A82">
        <v>81</v>
      </c>
      <c r="B82" s="1" t="s">
        <v>178</v>
      </c>
      <c r="C82" s="1" t="s">
        <v>179</v>
      </c>
      <c r="D82" s="1" t="s">
        <v>8</v>
      </c>
      <c r="E82" s="1" t="s">
        <v>9</v>
      </c>
      <c r="F82">
        <v>101</v>
      </c>
      <c r="G82" t="str" cm="1">
        <f t="array" ref="G82">_xll.FDS(B82,"FG_FACTSET_SECTOR")</f>
        <v>Technology Services</v>
      </c>
      <c r="H82" s="1" t="str" cm="1">
        <f t="array" ref="H82">_xll.FDS(B82,"FG_GICS_SECTOR")</f>
        <v>Information Technology</v>
      </c>
      <c r="I82" s="1" cm="1">
        <f t="array" ref="I82">_xll.FDS(B82,"FF_TAX_RATE(ANN_R,1/1/2016,12/31/2016)")</f>
        <v>3.63680544305848</v>
      </c>
      <c r="J82" s="1" cm="1">
        <f t="array" ref="J82">_xll.FDS(B82,"FF_TAX_RATE(ANN_R,1/1/2017,12/31/2017)")</f>
        <v>49.417535254445099</v>
      </c>
      <c r="K82" s="1" cm="1">
        <f t="array" ref="K82">_xll.FDS(B82,"FF_TAX_RATE(ANN_R,1/1/2018,12/31/2018)")</f>
        <v>23.056607095695</v>
      </c>
      <c r="L82" s="1" cm="1">
        <f t="array" ref="L82">_xll.FDS(B82,"FF_TAX_RATE(ANN_R,1/1/2019,12/31/2019)")</f>
        <v>7.1729957805907203</v>
      </c>
      <c r="M82" s="1" cm="1">
        <f t="array" ref="M82">_xll.FDS(B82,"FF_TAX_RATE(ANN_R,1/1/2020,12/31/2020)")</f>
        <v>-18.544752092723801</v>
      </c>
      <c r="N82" s="1" cm="1">
        <f t="array" ref="N82">_xll.FDS(B82,"FF_TAX_CF(ANN_R,1/1/2016,12/31/2016)")</f>
        <v>1078</v>
      </c>
      <c r="O82" s="1" cm="1">
        <f t="array" ref="O82">_xll.FDS(B82,"FF_TAX_CF(ANN_R,1/1/2017,12/31/2017)")</f>
        <v>1597</v>
      </c>
      <c r="P82" s="1" cm="1">
        <f t="array" ref="P82">_xll.FDS(B82,"FF_TAX_CF(ANN_R,1/1/2018,12/31/2018)")</f>
        <v>1745</v>
      </c>
      <c r="Q82" s="1" cm="1">
        <f t="array" ref="Q82">_xll.FDS(B82,"FF_TAX_CF(ANN_R,1/1/2019,12/31/2019)")</f>
        <v>2091</v>
      </c>
      <c r="R82" s="1" cm="1">
        <f t="array" ref="R82">_xll.FDS(B82,"FF_TAX_CF(ANN_R,1/1/2020,12/31/2020)")</f>
        <v>2253</v>
      </c>
      <c r="S82" s="1" cm="1">
        <f t="array" ref="S82">_xll.FDS(B82,"FF_PTX_INC(ANN_R,1/1/2016,12/31/2016)")</f>
        <v>12346</v>
      </c>
      <c r="T82" s="1" cm="1">
        <f t="array" ref="T82">_xll.FDS(B82,"FF_PTX_INC(ANN_R,1/1/2017,12/31/2017)")</f>
        <v>11417</v>
      </c>
      <c r="U82" s="1" cm="1">
        <f t="array" ref="U82">_xll.FDS(B82,"FF_PTX_INC(ANN_R,1/1/2018,12/31/2018)")</f>
        <v>11359</v>
      </c>
      <c r="V82" s="1" cm="1">
        <f t="array" ref="V82">_xll.FDS(B82,"FF_PTX_INC(ANN_R,1/1/2019,12/31/2019)")</f>
        <v>10191</v>
      </c>
      <c r="W82" s="1" cm="1">
        <f t="array" ref="W82">_xll.FDS(B82,"FF_PTX_INC(ANN_R,1/1/2020,12/31/2020)")</f>
        <v>4659</v>
      </c>
      <c r="X82" s="2" cm="1">
        <f t="array" ref="X82">_xll.FDS(B82,"SUS_RR_RISK_SCORE(NOW,NOW,,""ESG"")")</f>
        <v>14.774903125</v>
      </c>
      <c r="Y82" s="2" t="str" cm="1">
        <f t="array" ref="Y82">_xll.FDS(B82,"SUS_EC_RISK_SCORE(NOW,NOW,,""SOC"")")</f>
        <v>6.665200</v>
      </c>
      <c r="Z82" s="2" t="str" cm="1">
        <f t="array" ref="Z82">_xll.FDS(B82,"SUS_EC_RISK_SCORE(NOW,NOW,,""GOV"")")</f>
        <v>7.643953</v>
      </c>
      <c r="AA82" s="2" cm="1">
        <f t="array" ref="AA82">_xll.FDS(B82,"SUS_CARB_TOT_EMISS(NOW,NOW)")</f>
        <v>902980</v>
      </c>
      <c r="AB82" s="1" cm="1">
        <f t="array" ref="AB82">_xll.FDS(B82,"FESG_RATING(NOW,NOW,,""ABS"")")</f>
        <v>3.7</v>
      </c>
      <c r="AC82" s="1" t="str" cm="1">
        <f t="array" ref="AC82">_xll.FDS(B82,"FESG_DATE(NOW,NOW,,""DATE"")")</f>
        <v>06/21/2021</v>
      </c>
    </row>
    <row r="83" spans="1:29" x14ac:dyDescent="0.3">
      <c r="A83">
        <v>82</v>
      </c>
      <c r="B83" s="1" t="s">
        <v>180</v>
      </c>
      <c r="C83" s="1" t="s">
        <v>181</v>
      </c>
      <c r="D83" s="1" t="s">
        <v>8</v>
      </c>
      <c r="E83" s="1" t="s">
        <v>9</v>
      </c>
      <c r="F83">
        <v>1001</v>
      </c>
      <c r="G83" t="str" cm="1">
        <f t="array" ref="G83">_xll.FDS(B83,"FG_FACTSET_SECTOR")</f>
        <v>Producer Manufacturing</v>
      </c>
      <c r="H83" s="1" t="str" cm="1">
        <f t="array" ref="H83">_xll.FDS(B83,"FG_GICS_SECTOR")</f>
        <v>Industrials</v>
      </c>
      <c r="I83" s="1" cm="1">
        <f t="array" ref="I83">_xll.FDS(B83,"FF_TAX_RATE(ANN_R,1/1/2016,12/31/2016)")</f>
        <v>31.4793165467626</v>
      </c>
      <c r="J83" s="1" cm="1">
        <f t="array" ref="J83">_xll.FDS(B83,"FF_TAX_RATE(ANN_R,1/1/2017,12/31/2017)")</f>
        <v>30.7914262159934</v>
      </c>
      <c r="K83" s="1" cm="1">
        <f t="array" ref="K83">_xll.FDS(B83,"FF_TAX_RATE(ANN_R,1/1/2018,12/31/2018)")</f>
        <v>42.422679146092797</v>
      </c>
      <c r="L83" s="1" cm="1">
        <f t="array" ref="L83">_xll.FDS(B83,"FF_TAX_RATE(ANN_R,1/1/2019,12/31/2019)")</f>
        <v>20.841487279843399</v>
      </c>
      <c r="M83" s="1" cm="1">
        <f t="array" ref="M83">_xll.FDS(B83,"FF_TAX_RATE(ANN_R,1/1/2020,12/31/2020)")</f>
        <v>27.8650527942313</v>
      </c>
      <c r="N83" s="1" t="e" cm="1">
        <f t="array" ref="N83">_xll.FDS(B83,"FF_TAX_CF(ANN_R,1/1/2016,12/31/2016)")</f>
        <v>#N/A</v>
      </c>
      <c r="O83" s="1" cm="1">
        <f t="array" ref="O83">_xll.FDS(B83,"FF_TAX_CF(ANN_R,1/1/2017,12/31/2017)")</f>
        <v>981</v>
      </c>
      <c r="P83" s="1" cm="1">
        <f t="array" ref="P83">_xll.FDS(B83,"FF_TAX_CF(ANN_R,1/1/2018,12/31/2018)")</f>
        <v>712</v>
      </c>
      <c r="Q83" s="1" cm="1">
        <f t="array" ref="Q83">_xll.FDS(B83,"FF_TAX_CF(ANN_R,1/1/2019,12/31/2019)")</f>
        <v>1111</v>
      </c>
      <c r="R83" s="1" cm="1">
        <f t="array" ref="R83">_xll.FDS(B83,"FF_TAX_CF(ANN_R,1/1/2020,12/31/2020)")</f>
        <v>1069</v>
      </c>
      <c r="S83" s="1" cm="1">
        <f t="array" ref="S83">_xll.FDS(B83,"FF_PTX_INC(ANN_R,1/1/2016,12/31/2016)")</f>
        <v>2224</v>
      </c>
      <c r="T83" s="1" cm="1">
        <f t="array" ref="T83">_xll.FDS(B83,"FF_PTX_INC(ANN_R,1/1/2017,12/31/2017)")</f>
        <v>3153.8</v>
      </c>
      <c r="U83" s="1" cm="1">
        <f t="array" ref="U83">_xll.FDS(B83,"FF_PTX_INC(ANN_R,1/1/2018,12/31/2018)")</f>
        <v>4070.7</v>
      </c>
      <c r="V83" s="1" cm="1">
        <f t="array" ref="V83">_xll.FDS(B83,"FF_PTX_INC(ANN_R,1/1/2019,12/31/2019)")</f>
        <v>4088</v>
      </c>
      <c r="W83" s="1" cm="1">
        <f t="array" ref="W83">_xll.FDS(B83,"FF_PTX_INC(ANN_R,1/1/2020,12/31/2020)")</f>
        <v>3883</v>
      </c>
      <c r="X83" s="2" cm="1">
        <f t="array" ref="X83">_xll.FDS(B83,"SUS_RR_RISK_SCORE(NOW,NOW,,""ESG"")")</f>
        <v>16.872575000000001</v>
      </c>
      <c r="Y83" s="2" t="str" cm="1">
        <f t="array" ref="Y83">_xll.FDS(B83,"SUS_EC_RISK_SCORE(NOW,NOW,,""SOC"")")</f>
        <v>9.395850</v>
      </c>
      <c r="Z83" s="2" t="str" cm="1">
        <f t="array" ref="Z83">_xll.FDS(B83,"SUS_EC_RISK_SCORE(NOW,NOW,,""GOV"")")</f>
        <v>3.702150</v>
      </c>
      <c r="AA83" s="2" cm="1">
        <f t="array" ref="AA83">_xll.FDS(B83,"SUS_CARB_TOT_EMISS(NOW,NOW)")</f>
        <v>932934.45</v>
      </c>
      <c r="AB83" s="1" cm="1">
        <f t="array" ref="AB83">_xll.FDS(B83,"FESG_RATING(NOW,NOW,,""ABS"")")</f>
        <v>3</v>
      </c>
      <c r="AC83" s="1" t="str" cm="1">
        <f t="array" ref="AC83">_xll.FDS(B83,"FESG_DATE(NOW,NOW,,""DATE"")")</f>
        <v>06/21/2021</v>
      </c>
    </row>
    <row r="84" spans="1:29" x14ac:dyDescent="0.3">
      <c r="A84">
        <v>83</v>
      </c>
      <c r="B84" s="1" t="s">
        <v>182</v>
      </c>
      <c r="C84" s="1" t="s">
        <v>183</v>
      </c>
      <c r="D84" s="1" t="s">
        <v>159</v>
      </c>
      <c r="E84" s="1" t="s">
        <v>9</v>
      </c>
      <c r="F84">
        <v>1001</v>
      </c>
      <c r="G84" t="str" cm="1">
        <f t="array" ref="G84">_xll.FDS(B84,"FG_FACTSET_SECTOR")</f>
        <v>Finance</v>
      </c>
      <c r="H84" s="1" t="e" cm="1">
        <f t="array" ref="H84">_xll.FDS(B84,"FG_GICS_SECTOR")</f>
        <v>#N/A</v>
      </c>
      <c r="I84" s="1" cm="1">
        <f t="array" ref="I84">_xll.FDS(B84,"FF_TAX_RATE(ANN_R,1/1/2016,12/31/2016)")</f>
        <v>20.129626150666901</v>
      </c>
      <c r="J84" s="1" cm="1">
        <f t="array" ref="J84">_xll.FDS(B84,"FF_TAX_RATE(ANN_R,1/1/2017,12/31/2017)")</f>
        <v>18.285853420988602</v>
      </c>
      <c r="K84" s="1" cm="1">
        <f t="array" ref="K84">_xll.FDS(B84,"FF_TAX_RATE(ANN_R,1/1/2018,12/31/2018)")</f>
        <v>23.103172874464502</v>
      </c>
      <c r="L84" s="1" cm="1">
        <f t="array" ref="L84">_xll.FDS(B84,"FF_TAX_RATE(ANN_R,1/1/2019,12/31/2019)")</f>
        <v>20.674276211353799</v>
      </c>
      <c r="M84" s="1" cm="1">
        <f t="array" ref="M84">_xll.FDS(B84,"FF_TAX_RATE(ANN_R,1/1/2020,12/31/2020)")</f>
        <v>9.6692966258183706</v>
      </c>
      <c r="N84" s="1" cm="1">
        <f t="array" ref="N84">_xll.FDS(B84,"FF_TAX_CF(ANN_R,1/1/2016,12/31/2016)")</f>
        <v>1182</v>
      </c>
      <c r="O84" s="1" cm="1">
        <f t="array" ref="O84">_xll.FDS(B84,"FF_TAX_CF(ANN_R,1/1/2017,12/31/2017)")</f>
        <v>2866</v>
      </c>
      <c r="P84" s="1" cm="1">
        <f t="array" ref="P84">_xll.FDS(B84,"FF_TAX_CF(ANN_R,1/1/2018,12/31/2018)")</f>
        <v>3535</v>
      </c>
      <c r="Q84" s="1" cm="1">
        <f t="array" ref="Q84">_xll.FDS(B84,"FF_TAX_CF(ANN_R,1/1/2019,12/31/2019)")</f>
        <v>3589</v>
      </c>
      <c r="R84" s="1" cm="1">
        <f t="array" ref="R84">_xll.FDS(B84,"FF_TAX_CF(ANN_R,1/1/2020,12/31/2020)")</f>
        <v>2285</v>
      </c>
      <c r="S84" s="1" cm="1">
        <f t="array" ref="S84">_xll.FDS(B84,"FF_PTX_INC(ANN_R,1/1/2016,12/31/2016)")</f>
        <v>10646</v>
      </c>
      <c r="T84" s="1" cm="1">
        <f t="array" ref="T84">_xll.FDS(B84,"FF_PTX_INC(ANN_R,1/1/2017,12/31/2017)")</f>
        <v>12321</v>
      </c>
      <c r="U84" s="1" cm="1">
        <f t="array" ref="U84">_xll.FDS(B84,"FF_PTX_INC(ANN_R,1/1/2018,12/31/2018)")</f>
        <v>13773</v>
      </c>
      <c r="V84" s="1" cm="1">
        <f t="array" ref="V84">_xll.FDS(B84,"FF_PTX_INC(ANN_R,1/1/2019,12/31/2019)")</f>
        <v>13229</v>
      </c>
      <c r="W84" s="1" cm="1">
        <f t="array" ref="W84">_xll.FDS(B84,"FF_PTX_INC(ANN_R,1/1/2020,12/31/2020)")</f>
        <v>11914</v>
      </c>
      <c r="X84" s="2" cm="1">
        <f t="array" ref="X84">_xll.FDS(B84,"SUS_RR_RISK_SCORE(NOW,NOW,,""ESG"")")</f>
        <v>20.261178125000001</v>
      </c>
      <c r="Y84" s="2" t="str" cm="1">
        <f t="array" ref="Y84">_xll.FDS(B84,"SUS_EC_RISK_SCORE(NOW,NOW,,""SOC"")")</f>
        <v>12.090522</v>
      </c>
      <c r="Z84" s="2" t="str" cm="1">
        <f t="array" ref="Z84">_xll.FDS(B84,"SUS_EC_RISK_SCORE(NOW,NOW,,""GOV"")")</f>
        <v>7.005906</v>
      </c>
      <c r="AA84" s="2" cm="1">
        <f t="array" ref="AA84">_xll.FDS(B84,"SUS_CARB_TOT_EMISS(NOW,NOW)")</f>
        <v>158077</v>
      </c>
      <c r="AB84" s="1" t="e" cm="1">
        <f t="array" ref="AB84">_xll.FDS(B84,"FESG_RATING(NOW,NOW,,""ABS"")")</f>
        <v>#N/A</v>
      </c>
      <c r="AC84" s="1" t="e" cm="1">
        <f t="array" ref="AC84">_xll.FDS(B84,"FESG_DATE(NOW,NOW,,""DATE"")")</f>
        <v>#N/A</v>
      </c>
    </row>
    <row r="85" spans="1:29" x14ac:dyDescent="0.3">
      <c r="A85">
        <v>84</v>
      </c>
      <c r="B85" s="1" t="s">
        <v>184</v>
      </c>
      <c r="C85" s="1" t="s">
        <v>185</v>
      </c>
      <c r="D85" s="1" t="s">
        <v>8</v>
      </c>
      <c r="E85" s="1" t="s">
        <v>9</v>
      </c>
      <c r="F85">
        <v>998</v>
      </c>
      <c r="G85" t="str" cm="1">
        <f t="array" ref="G85">_xll.FDS(B85,"FG_FACTSET_SECTOR")</f>
        <v>Electronic Technology</v>
      </c>
      <c r="H85" s="1" t="str" cm="1">
        <f t="array" ref="H85">_xll.FDS(B85,"FG_GICS_SECTOR")</f>
        <v>Industrials</v>
      </c>
      <c r="I85" s="1" cm="1">
        <f t="array" ref="I85">_xll.FDS(B85,"FF_TAX_RATE(ANN_R,1/1/2016,12/31/2016)")</f>
        <v>23.7908313472592</v>
      </c>
      <c r="J85" s="1" cm="1">
        <f t="array" ref="J85">_xll.FDS(B85,"FF_TAX_RATE(ANN_R,1/1/2017,12/31/2017)")</f>
        <v>36.622439778436203</v>
      </c>
      <c r="K85" s="1" cm="1">
        <f t="array" ref="K85">_xll.FDS(B85,"FF_TAX_RATE(ANN_R,1/1/2018,12/31/2018)")</f>
        <v>31.714975845410599</v>
      </c>
      <c r="L85" s="1" cm="1">
        <f t="array" ref="L85">_xll.FDS(B85,"FF_TAX_RATE(ANN_R,1/1/2019,12/31/2019)")</f>
        <v>10.1396917148362</v>
      </c>
      <c r="M85" s="1" t="e" cm="1">
        <f t="array" ref="M85">_xll.FDS(B85,"FF_TAX_RATE(ANN_R,1/1/2020,12/31/2020)")</f>
        <v>#N/A</v>
      </c>
      <c r="N85" s="1" cm="1">
        <f t="array" ref="N85">_xll.FDS(B85,"FF_TAX_CF(ANN_R,1/1/2016,12/31/2016)")</f>
        <v>4096</v>
      </c>
      <c r="O85" s="1" cm="1">
        <f t="array" ref="O85">_xll.FDS(B85,"FF_TAX_CF(ANN_R,1/1/2017,12/31/2017)")</f>
        <v>1326</v>
      </c>
      <c r="P85" s="1" cm="1">
        <f t="array" ref="P85">_xll.FDS(B85,"FF_TAX_CF(ANN_R,1/1/2018,12/31/2018)")</f>
        <v>1714</v>
      </c>
      <c r="Q85" s="1" cm="1">
        <f t="array" ref="Q85">_xll.FDS(B85,"FF_TAX_CF(ANN_R,1/1/2019,12/31/2019)")</f>
        <v>1768</v>
      </c>
      <c r="R85" s="1" cm="1">
        <f t="array" ref="R85">_xll.FDS(B85,"FF_TAX_CF(ANN_R,1/1/2020,12/31/2020)")</f>
        <v>1716</v>
      </c>
      <c r="S85" s="1" cm="1">
        <f t="array" ref="S85">_xll.FDS(B85,"FF_PTX_INC(ANN_R,1/1/2016,12/31/2016)")</f>
        <v>7133</v>
      </c>
      <c r="T85" s="1" cm="1">
        <f t="array" ref="T85">_xll.FDS(B85,"FF_PTX_INC(ANN_R,1/1/2017,12/31/2017)")</f>
        <v>7763</v>
      </c>
      <c r="U85" s="1" cm="1">
        <f t="array" ref="U85">_xll.FDS(B85,"FF_PTX_INC(ANN_R,1/1/2018,12/31/2018)")</f>
        <v>8280</v>
      </c>
      <c r="V85" s="1" cm="1">
        <f t="array" ref="V85">_xll.FDS(B85,"FF_PTX_INC(ANN_R,1/1/2019,12/31/2019)")</f>
        <v>4152</v>
      </c>
      <c r="W85" s="1" cm="1">
        <f t="array" ref="W85">_xll.FDS(B85,"FF_PTX_INC(ANN_R,1/1/2020,12/31/2020)")</f>
        <v>-2353</v>
      </c>
      <c r="X85" s="2" t="e" cm="1">
        <f t="array" ref="X85">_xll.FDS(B85,"SUS_RR_RISK_SCORE(NOW,NOW,,""ESG"")")</f>
        <v>#N/A</v>
      </c>
      <c r="Y85" s="2" t="e" cm="1">
        <f t="array" ref="Y85">_xll.FDS(B85,"SUS_EC_RISK_SCORE(NOW,NOW,,""SOC"")")</f>
        <v>#N/A</v>
      </c>
      <c r="Z85" s="2" t="e" cm="1">
        <f t="array" ref="Z85">_xll.FDS(B85,"SUS_EC_RISK_SCORE(NOW,NOW,,""GOV"")")</f>
        <v>#N/A</v>
      </c>
      <c r="AA85" s="2" t="e" cm="1">
        <f t="array" ref="AA85">_xll.FDS(B85,"SUS_CARB_TOT_EMISS(NOW,NOW)")</f>
        <v>#N/A</v>
      </c>
      <c r="AB85" s="1" cm="1">
        <f t="array" ref="AB85">_xll.FDS(B85,"FESG_RATING(NOW,NOW,,""ABS"")")</f>
        <v>2.8</v>
      </c>
      <c r="AC85" s="1" t="str" cm="1">
        <f t="array" ref="AC85">_xll.FDS(B85,"FESG_DATE(NOW,NOW,,""DATE"")")</f>
        <v>06/21/2021</v>
      </c>
    </row>
    <row r="86" spans="1:29" x14ac:dyDescent="0.3">
      <c r="A86">
        <v>85</v>
      </c>
      <c r="B86" s="1" t="s">
        <v>186</v>
      </c>
      <c r="C86" s="1" t="s">
        <v>187</v>
      </c>
      <c r="D86" s="1" t="s">
        <v>188</v>
      </c>
      <c r="E86" s="1" t="s">
        <v>9</v>
      </c>
      <c r="F86">
        <v>99</v>
      </c>
      <c r="G86" t="str" cm="1">
        <f t="array" ref="G86">_xll.FDS(B86,"FG_FACTSET_SECTOR")</f>
        <v>Finance</v>
      </c>
      <c r="H86" s="1" t="e" cm="1">
        <f t="array" ref="H86">_xll.FDS(B86,"FG_GICS_SECTOR")</f>
        <v>#N/A</v>
      </c>
      <c r="I86" s="1" cm="1">
        <f t="array" ref="I86">_xll.FDS(B86,"FF_TAX_RATE(ANN_R,1/1/2016,12/31/2016)")</f>
        <v>28.706725029844801</v>
      </c>
      <c r="J86" s="1" cm="1">
        <f t="array" ref="J86">_xll.FDS(B86,"FF_TAX_RATE(ANN_R,1/1/2017,12/31/2017)")</f>
        <v>28.965053763440899</v>
      </c>
      <c r="K86" s="1" cm="1">
        <f t="array" ref="K86">_xll.FDS(B86,"FF_TAX_RATE(ANN_R,1/1/2018,12/31/2018)")</f>
        <v>31.105863833136599</v>
      </c>
      <c r="L86" s="1" cm="1">
        <f t="array" ref="L86">_xll.FDS(B86,"FF_TAX_RATE(ANN_R,1/1/2019,12/31/2019)")</f>
        <v>29.557761732852001</v>
      </c>
      <c r="M86" s="1" cm="1">
        <f t="array" ref="M86">_xll.FDS(B86,"FF_TAX_RATE(ANN_R,1/1/2020,12/31/2020)")</f>
        <v>29.290752351097201</v>
      </c>
      <c r="N86" s="1" cm="1">
        <f t="array" ref="N86">_xll.FDS(B86,"FF_TAX_CF(ANN_R,1/1/2016,12/31/2016)")</f>
        <v>3071</v>
      </c>
      <c r="O86" s="1" cm="1">
        <f t="array" ref="O86">_xll.FDS(B86,"FF_TAX_CF(ANN_R,1/1/2017,12/31/2017)")</f>
        <v>3976</v>
      </c>
      <c r="P86" s="1" cm="1">
        <f t="array" ref="P86">_xll.FDS(B86,"FF_TAX_CF(ANN_R,1/1/2018,12/31/2018)")</f>
        <v>4791</v>
      </c>
      <c r="Q86" s="1" cm="1">
        <f t="array" ref="Q86">_xll.FDS(B86,"FF_TAX_CF(ANN_R,1/1/2019,12/31/2019)")</f>
        <v>4878</v>
      </c>
      <c r="R86" s="1" cm="1">
        <f t="array" ref="R86">_xll.FDS(B86,"FF_TAX_CF(ANN_R,1/1/2020,12/31/2020)")</f>
        <v>3171</v>
      </c>
      <c r="S86" s="1" cm="1">
        <f t="array" ref="S86">_xll.FDS(B86,"FF_PTX_INC(ANN_R,1/1/2016,12/31/2016)")</f>
        <v>12565</v>
      </c>
      <c r="T86" s="1" cm="1">
        <f t="array" ref="T86">_xll.FDS(B86,"FF_PTX_INC(ANN_R,1/1/2017,12/31/2017)")</f>
        <v>13392</v>
      </c>
      <c r="U86" s="1" cm="1">
        <f t="array" ref="U86">_xll.FDS(B86,"FF_PTX_INC(ANN_R,1/1/2018,12/31/2018)")</f>
        <v>12705</v>
      </c>
      <c r="V86" s="1" cm="1">
        <f t="array" ref="V86">_xll.FDS(B86,"FF_PTX_INC(ANN_R,1/1/2019,12/31/2019)")</f>
        <v>11080</v>
      </c>
      <c r="W86" s="1" cm="1">
        <f t="array" ref="W86">_xll.FDS(B86,"FF_PTX_INC(ANN_R,1/1/2020,12/31/2020)")</f>
        <v>10208</v>
      </c>
      <c r="X86" s="2" cm="1">
        <f t="array" ref="X86">_xll.FDS(B86,"SUS_RR_RISK_SCORE(NOW,NOW,,""ESG"")")</f>
        <v>25.1969125</v>
      </c>
      <c r="Y86" s="2" t="str" cm="1">
        <f t="array" ref="Y86">_xll.FDS(B86,"SUS_EC_RISK_SCORE(NOW,NOW,,""SOC"")")</f>
        <v>12.920312</v>
      </c>
      <c r="Z86" s="2" t="str" cm="1">
        <f t="array" ref="Z86">_xll.FDS(B86,"SUS_EC_RISK_SCORE(NOW,NOW,,""GOV"")")</f>
        <v>11.239350</v>
      </c>
      <c r="AA86" s="2" cm="1">
        <f t="array" ref="AA86">_xll.FDS(B86,"SUS_CARB_TOT_EMISS(NOW,NOW)")</f>
        <v>86381</v>
      </c>
      <c r="AB86" s="1" cm="1">
        <f t="array" ref="AB86">_xll.FDS(B86,"FESG_RATING(NOW,NOW,,""ABS"")")</f>
        <v>4.2</v>
      </c>
      <c r="AC86" s="1" t="str" cm="1">
        <f t="array" ref="AC86">_xll.FDS(B86,"FESG_DATE(NOW,NOW,,""DATE"")")</f>
        <v>06/21/2021</v>
      </c>
    </row>
    <row r="87" spans="1:29" x14ac:dyDescent="0.3">
      <c r="A87">
        <v>86</v>
      </c>
      <c r="B87" s="1" t="s">
        <v>189</v>
      </c>
      <c r="C87" s="1" t="s">
        <v>190</v>
      </c>
      <c r="D87" s="1" t="s">
        <v>8</v>
      </c>
      <c r="E87" s="1" t="s">
        <v>9</v>
      </c>
      <c r="F87">
        <v>979</v>
      </c>
      <c r="G87" t="str" cm="1">
        <f t="array" ref="G87">_xll.FDS(B87,"FG_FACTSET_SECTOR")</f>
        <v>Producer Manufacturing</v>
      </c>
      <c r="H87" s="1" t="str" cm="1">
        <f t="array" ref="H87">_xll.FDS(B87,"FG_GICS_SECTOR")</f>
        <v>Industrials</v>
      </c>
      <c r="I87" s="1" cm="1">
        <f t="array" ref="I87">_xll.FDS(B87,"FF_TAX_RATE(ANN_R,1/1/2016,12/31/2016)")</f>
        <v>-5.1384274640088599</v>
      </c>
      <c r="J87" s="1" t="e" cm="1">
        <f t="array" ref="J87">_xll.FDS(B87,"FF_TAX_RATE(ANN_R,1/1/2017,12/31/2017)")</f>
        <v>#N/A</v>
      </c>
      <c r="K87" s="1" t="e" cm="1">
        <f t="array" ref="K87">_xll.FDS(B87,"FF_TAX_RATE(ANN_R,1/1/2018,12/31/2018)")</f>
        <v>#N/A</v>
      </c>
      <c r="L87" s="1" cm="1">
        <f t="array" ref="L87">_xll.FDS(B87,"FF_TAX_RATE(ANN_R,1/1/2019,12/31/2019)")</f>
        <v>63.185378590078301</v>
      </c>
      <c r="M87" s="1" cm="1">
        <f t="array" ref="M87">_xll.FDS(B87,"FF_TAX_RATE(ANN_R,1/1/2020,12/31/2020)")</f>
        <v>-9.1398883971522</v>
      </c>
      <c r="N87" s="1" cm="1">
        <f t="array" ref="N87">_xll.FDS(B87,"FF_TAX_CF(ANN_R,1/1/2016,12/31/2016)")</f>
        <v>7469</v>
      </c>
      <c r="O87" s="1" cm="1">
        <f t="array" ref="O87">_xll.FDS(B87,"FF_TAX_CF(ANN_R,1/1/2017,12/31/2017)")</f>
        <v>2436</v>
      </c>
      <c r="P87" s="1" cm="1">
        <f t="array" ref="P87">_xll.FDS(B87,"FF_TAX_CF(ANN_R,1/1/2018,12/31/2018)")</f>
        <v>1868</v>
      </c>
      <c r="Q87" s="1" cm="1">
        <f t="array" ref="Q87">_xll.FDS(B87,"FF_TAX_CF(ANN_R,1/1/2019,12/31/2019)")</f>
        <v>2228</v>
      </c>
      <c r="R87" s="1" cm="1">
        <f t="array" ref="R87">_xll.FDS(B87,"FF_TAX_CF(ANN_R,1/1/2020,12/31/2020)")</f>
        <v>1291</v>
      </c>
      <c r="S87" s="1" cm="1">
        <f t="array" ref="S87">_xll.FDS(B87,"FF_PTX_INC(ANN_R,1/1/2016,12/31/2016)")</f>
        <v>9030</v>
      </c>
      <c r="T87" s="1" cm="1">
        <f t="array" ref="T87">_xll.FDS(B87,"FF_PTX_INC(ANN_R,1/1/2017,12/31/2017)")</f>
        <v>-11151</v>
      </c>
      <c r="U87" s="1" cm="1">
        <f t="array" ref="U87">_xll.FDS(B87,"FF_PTX_INC(ANN_R,1/1/2018,12/31/2018)")</f>
        <v>-20987</v>
      </c>
      <c r="V87" s="1" cm="1">
        <f t="array" ref="V87">_xll.FDS(B87,"FF_PTX_INC(ANN_R,1/1/2019,12/31/2019)")</f>
        <v>1149</v>
      </c>
      <c r="W87" s="1" cm="1">
        <f t="array" ref="W87">_xll.FDS(B87,"FF_PTX_INC(ANN_R,1/1/2020,12/31/2020)")</f>
        <v>5197</v>
      </c>
      <c r="X87" s="2" cm="1">
        <f t="array" ref="X87">_xll.FDS(B87,"SUS_RR_RISK_SCORE(NOW,NOW,,""ESG"")")</f>
        <v>43.3469725</v>
      </c>
      <c r="Y87" s="2" t="str" cm="1">
        <f t="array" ref="Y87">_xll.FDS(B87,"SUS_EC_RISK_SCORE(NOW,NOW,,""SOC"")")</f>
        <v>15.715483</v>
      </c>
      <c r="Z87" s="2" t="str" cm="1">
        <f t="array" ref="Z87">_xll.FDS(B87,"SUS_EC_RISK_SCORE(NOW,NOW,,""GOV"")")</f>
        <v>11.982492</v>
      </c>
      <c r="AA87" s="2" cm="1">
        <f t="array" ref="AA87">_xll.FDS(B87,"SUS_CARB_TOT_EMISS(NOW,NOW)")</f>
        <v>2390000</v>
      </c>
      <c r="AB87" s="1" cm="1">
        <f t="array" ref="AB87">_xll.FDS(B87,"FESG_RATING(NOW,NOW,,""ABS"")")</f>
        <v>2.6</v>
      </c>
      <c r="AC87" s="1" t="str" cm="1">
        <f t="array" ref="AC87">_xll.FDS(B87,"FESG_DATE(NOW,NOW,,""DATE"")")</f>
        <v>06/21/2021</v>
      </c>
    </row>
    <row r="88" spans="1:29" x14ac:dyDescent="0.3">
      <c r="A88">
        <v>87</v>
      </c>
      <c r="B88" s="1" t="s">
        <v>191</v>
      </c>
      <c r="C88" s="1" t="s">
        <v>192</v>
      </c>
      <c r="D88" s="1" t="s">
        <v>193</v>
      </c>
      <c r="E88" s="1" t="s">
        <v>9</v>
      </c>
      <c r="F88">
        <v>977</v>
      </c>
      <c r="G88" t="str" cm="1">
        <f t="array" ref="G88">_xll.FDS(B88,"FG_FACTSET_SECTOR")</f>
        <v>Health Technology</v>
      </c>
      <c r="H88" s="1" t="e" cm="1">
        <f t="array" ref="H88">_xll.FDS(B88,"FG_GICS_SECTOR")</f>
        <v>#N/A</v>
      </c>
      <c r="I88" s="1" cm="1">
        <f t="array" ref="I88">_xll.FDS(B88,"FF_TAX_RATE(ANN_R,1/1/2016,12/31/2016)")</f>
        <v>20.666052664629301</v>
      </c>
      <c r="J88" s="1" cm="1">
        <f t="array" ref="J88">_xll.FDS(B88,"FF_TAX_RATE(ANN_R,1/1/2017,12/31/2017)")</f>
        <v>21.678379155878801</v>
      </c>
      <c r="K88" s="1" cm="1">
        <f t="array" ref="K88">_xll.FDS(B88,"FF_TAX_RATE(ANN_R,1/1/2018,12/31/2018)")</f>
        <v>18.8790622439762</v>
      </c>
      <c r="L88" s="1" cm="1">
        <f t="array" ref="L88">_xll.FDS(B88,"FF_TAX_RATE(ANN_R,1/1/2019,12/31/2019)")</f>
        <v>19.720681864859301</v>
      </c>
      <c r="M88" s="1" cm="1">
        <f t="array" ref="M88">_xll.FDS(B88,"FF_TAX_RATE(ANN_R,1/1/2020,12/31/2020)")</f>
        <v>20.747060266888099</v>
      </c>
      <c r="N88" s="1" cm="1">
        <f t="array" ref="N88">_xll.FDS(B88,"FF_TAX_CF(ANN_R,1/1/2016,12/31/2016)")</f>
        <v>2899</v>
      </c>
      <c r="O88" s="1" cm="1">
        <f t="array" ref="O88">_xll.FDS(B88,"FF_TAX_CF(ANN_R,1/1/2017,12/31/2017)")</f>
        <v>9101</v>
      </c>
      <c r="P88" s="1" cm="1">
        <f t="array" ref="P88">_xll.FDS(B88,"FF_TAX_CF(ANN_R,1/1/2018,12/31/2018)")</f>
        <v>9614</v>
      </c>
      <c r="Q88" s="1" cm="1">
        <f t="array" ref="Q88">_xll.FDS(B88,"FF_TAX_CF(ANN_R,1/1/2019,12/31/2019)")</f>
        <v>10936</v>
      </c>
      <c r="R88" s="1" cm="1">
        <f t="array" ref="R88">_xll.FDS(B88,"FF_TAX_CF(ANN_R,1/1/2020,12/31/2020)")</f>
        <v>10106</v>
      </c>
      <c r="S88" s="1" cm="1">
        <f t="array" ref="S88">_xll.FDS(B88,"FF_PTX_INC(ANN_R,1/1/2016,12/31/2016)")</f>
        <v>47774</v>
      </c>
      <c r="T88" s="1" cm="1">
        <f t="array" ref="T88">_xll.FDS(B88,"FF_PTX_INC(ANN_R,1/1/2017,12/31/2017)")</f>
        <v>48666</v>
      </c>
      <c r="U88" s="1" cm="1">
        <f t="array" ref="U88">_xll.FDS(B88,"FF_PTX_INC(ANN_R,1/1/2018,12/31/2018)")</f>
        <v>47603</v>
      </c>
      <c r="V88" s="1" cm="1">
        <f t="array" ref="V88">_xll.FDS(B88,"FF_PTX_INC(ANN_R,1/1/2019,12/31/2019)")</f>
        <v>48690</v>
      </c>
      <c r="W88" s="1" cm="1">
        <f t="array" ref="W88">_xll.FDS(B88,"FF_PTX_INC(ANN_R,1/1/2020,12/31/2020)")</f>
        <v>52981</v>
      </c>
      <c r="X88" s="2" cm="1">
        <f t="array" ref="X88">_xll.FDS(B88,"SUS_RR_RISK_SCORE(NOW,NOW,,""ESG"")")</f>
        <v>23.867920625</v>
      </c>
      <c r="Y88" s="2" t="str" cm="1">
        <f t="array" ref="Y88">_xll.FDS(B88,"SUS_EC_RISK_SCORE(NOW,NOW,,""SOC"")")</f>
        <v>14.318143</v>
      </c>
      <c r="Z88" s="2" t="str" cm="1">
        <f t="array" ref="Z88">_xll.FDS(B88,"SUS_EC_RISK_SCORE(NOW,NOW,,""GOV"")")</f>
        <v>8.531747</v>
      </c>
      <c r="AA88" s="2" cm="1">
        <f t="array" ref="AA88">_xll.FDS(B88,"SUS_CARB_TOT_EMISS(NOW,NOW)")</f>
        <v>239498</v>
      </c>
      <c r="AB88" s="1" cm="1">
        <f t="array" ref="AB88">_xll.FDS(B88,"FESG_RATING(NOW,NOW,,""ABS"")")</f>
        <v>3.4</v>
      </c>
      <c r="AC88" s="1" t="str" cm="1">
        <f t="array" ref="AC88">_xll.FDS(B88,"FESG_DATE(NOW,NOW,,""DATE"")")</f>
        <v>06/21/2021</v>
      </c>
    </row>
    <row r="89" spans="1:29" x14ac:dyDescent="0.3">
      <c r="A89">
        <v>88</v>
      </c>
      <c r="B89" s="1" t="s">
        <v>194</v>
      </c>
      <c r="C89" s="1" t="s">
        <v>195</v>
      </c>
      <c r="D89" s="1" t="s">
        <v>105</v>
      </c>
      <c r="E89" s="1" t="s">
        <v>9</v>
      </c>
      <c r="F89">
        <v>961</v>
      </c>
      <c r="G89" t="str" cm="1">
        <f t="array" ref="G89">_xll.FDS(B89,"FG_FACTSET_SECTOR")</f>
        <v>Health Technology</v>
      </c>
      <c r="H89" s="1" t="e" cm="1">
        <f t="array" ref="H89">_xll.FDS(B89,"FG_GICS_SECTOR")</f>
        <v>#N/A</v>
      </c>
      <c r="I89" s="1" cm="1">
        <f t="array" ref="I89">_xll.FDS(B89,"FF_TAX_RATE(ANN_R,1/1/2016,12/31/2016)")</f>
        <v>23.353293413173699</v>
      </c>
      <c r="J89" s="1" cm="1">
        <f t="array" ref="J89">_xll.FDS(B89,"FF_TAX_RATE(ANN_R,1/1/2017,12/31/2017)")</f>
        <v>31.1336105586693</v>
      </c>
      <c r="K89" s="1" cm="1">
        <f t="array" ref="K89">_xll.FDS(B89,"FF_TAX_RATE(ANN_R,1/1/2018,12/31/2018)")</f>
        <v>10.919409761634499</v>
      </c>
      <c r="L89" s="1" cm="1">
        <f t="array" ref="L89">_xll.FDS(B89,"FF_TAX_RATE(ANN_R,1/1/2019,12/31/2019)")</f>
        <v>4.9255846917080097</v>
      </c>
      <c r="M89" s="1" cm="1">
        <f t="array" ref="M89">_xll.FDS(B89,"FF_TAX_RATE(ANN_R,1/1/2020,12/31/2020)")</f>
        <v>13.1338742393509</v>
      </c>
      <c r="N89" s="1" cm="1">
        <f t="array" ref="N89">_xll.FDS(B89,"FF_TAX_CF(ANN_R,1/1/2016,12/31/2016)")</f>
        <v>2096</v>
      </c>
      <c r="O89" s="1" cm="1">
        <f t="array" ref="O89">_xll.FDS(B89,"FF_TAX_CF(ANN_R,1/1/2017,12/31/2017)")</f>
        <v>1734</v>
      </c>
      <c r="P89" s="1" cm="1">
        <f t="array" ref="P89">_xll.FDS(B89,"FF_TAX_CF(ANN_R,1/1/2018,12/31/2018)")</f>
        <v>2058</v>
      </c>
      <c r="Q89" s="1" cm="1">
        <f t="array" ref="Q89">_xll.FDS(B89,"FF_TAX_CF(ANN_R,1/1/2019,12/31/2019)")</f>
        <v>1695</v>
      </c>
      <c r="R89" s="1" cm="1">
        <f t="array" ref="R89">_xll.FDS(B89,"FF_TAX_CF(ANN_R,1/1/2020,12/31/2020)")</f>
        <v>2051</v>
      </c>
      <c r="S89" s="1" cm="1">
        <f t="array" ref="S89">_xll.FDS(B89,"FF_PTX_INC(ANN_R,1/1/2016,12/31/2016)")</f>
        <v>5678</v>
      </c>
      <c r="T89" s="1" cm="1">
        <f t="array" ref="T89">_xll.FDS(B89,"FF_PTX_INC(ANN_R,1/1/2017,12/31/2017)")</f>
        <v>5531</v>
      </c>
      <c r="U89" s="1" cm="1">
        <f t="array" ref="U89">_xll.FDS(B89,"FF_PTX_INC(ANN_R,1/1/2018,12/31/2018)")</f>
        <v>4405</v>
      </c>
      <c r="V89" s="1" cm="1">
        <f t="array" ref="V89">_xll.FDS(B89,"FF_PTX_INC(ANN_R,1/1/2019,12/31/2019)")</f>
        <v>2822</v>
      </c>
      <c r="W89" s="1" cm="1">
        <f t="array" ref="W89">_xll.FDS(B89,"FF_PTX_INC(ANN_R,1/1/2020,12/31/2020)")</f>
        <v>13804</v>
      </c>
      <c r="X89" s="2" t="e" cm="1">
        <f t="array" ref="X89">_xll.FDS(B89,"SUS_RR_RISK_SCORE(NOW,NOW,,""ESG"")")</f>
        <v>#N/A</v>
      </c>
      <c r="Y89" s="2" t="e" cm="1">
        <f t="array" ref="Y89">_xll.FDS(B89,"SUS_EC_RISK_SCORE(NOW,NOW,,""SOC"")")</f>
        <v>#N/A</v>
      </c>
      <c r="Z89" s="2" t="e" cm="1">
        <f t="array" ref="Z89">_xll.FDS(B89,"SUS_EC_RISK_SCORE(NOW,NOW,,""GOV"")")</f>
        <v>#N/A</v>
      </c>
      <c r="AA89" s="2" t="e" cm="1">
        <f t="array" ref="AA89">_xll.FDS(B89,"SUS_CARB_TOT_EMISS(NOW,NOW)")</f>
        <v>#N/A</v>
      </c>
      <c r="AB89" s="1" cm="1">
        <f t="array" ref="AB89">_xll.FDS(B89,"FESG_RATING(NOW,NOW,,""ABS"")")</f>
        <v>3.9</v>
      </c>
      <c r="AC89" s="1" t="str" cm="1">
        <f t="array" ref="AC89">_xll.FDS(B89,"FESG_DATE(NOW,NOW,,""DATE"")")</f>
        <v>06/21/2021</v>
      </c>
    </row>
    <row r="90" spans="1:29" x14ac:dyDescent="0.3">
      <c r="A90">
        <v>89</v>
      </c>
      <c r="B90" s="1" t="s">
        <v>196</v>
      </c>
      <c r="C90" s="1" t="s">
        <v>197</v>
      </c>
      <c r="D90" s="1" t="s">
        <v>8</v>
      </c>
      <c r="E90" s="1" t="s">
        <v>9</v>
      </c>
      <c r="F90">
        <v>957</v>
      </c>
      <c r="G90" t="str" cm="1">
        <f t="array" ref="G90">_xll.FDS(B90,"FG_FACTSET_SECTOR")</f>
        <v>Finance</v>
      </c>
      <c r="H90" s="1" t="str" cm="1">
        <f t="array" ref="H90">_xll.FDS(B90,"FG_GICS_SECTOR")</f>
        <v>Financials</v>
      </c>
      <c r="I90" s="1" cm="1">
        <f t="array" ref="I90">_xll.FDS(B90,"FF_TAX_RATE(ANN_R,1/1/2016,12/31/2016)")</f>
        <v>28.202639751552798</v>
      </c>
      <c r="J90" s="1" cm="1">
        <f t="array" ref="J90">_xll.FDS(B90,"FF_TAX_RATE(ANN_R,1/1/2017,12/31/2017)")</f>
        <v>61.498383039884999</v>
      </c>
      <c r="K90" s="1" cm="1">
        <f t="array" ref="K90">_xll.FDS(B90,"FF_TAX_RATE(ANN_R,1/1/2018,12/31/2018)")</f>
        <v>16.200624949923899</v>
      </c>
      <c r="L90" s="1" cm="1">
        <f t="array" ref="L90">_xll.FDS(B90,"FF_TAX_RATE(ANN_R,1/1/2019,12/31/2019)")</f>
        <v>20.003779646603</v>
      </c>
      <c r="M90" s="1" cm="1">
        <f t="array" ref="M90">_xll.FDS(B90,"FF_TAX_RATE(ANN_R,1/1/2020,12/31/2020)")</f>
        <v>24.200657103934599</v>
      </c>
      <c r="N90" s="1" cm="1">
        <f t="array" ref="N90">_xll.FDS(B90,"FF_TAX_CF(ANN_R,1/1/2016,12/31/2016)")</f>
        <v>1060</v>
      </c>
      <c r="O90" s="1" cm="1">
        <f t="array" ref="O90">_xll.FDS(B90,"FF_TAX_CF(ANN_R,1/1/2017,12/31/2017)")</f>
        <v>1420</v>
      </c>
      <c r="P90" s="1" cm="1">
        <f t="array" ref="P90">_xll.FDS(B90,"FF_TAX_CF(ANN_R,1/1/2018,12/31/2018)")</f>
        <v>1270</v>
      </c>
      <c r="Q90" s="1" cm="1">
        <f t="array" ref="Q90">_xll.FDS(B90,"FF_TAX_CF(ANN_R,1/1/2019,12/31/2019)")</f>
        <v>1266</v>
      </c>
      <c r="R90" s="1" cm="1">
        <f t="array" ref="R90">_xll.FDS(B90,"FF_TAX_CF(ANN_R,1/1/2020,12/31/2020)")</f>
        <v>2754</v>
      </c>
      <c r="S90" s="1" cm="1">
        <f t="array" ref="S90">_xll.FDS(B90,"FF_PTX_INC(ANN_R,1/1/2016,12/31/2016)")</f>
        <v>10304</v>
      </c>
      <c r="T90" s="1" cm="1">
        <f t="array" ref="T90">_xll.FDS(B90,"FF_PTX_INC(ANN_R,1/1/2017,12/31/2017)")</f>
        <v>11132</v>
      </c>
      <c r="U90" s="1" cm="1">
        <f t="array" ref="U90">_xll.FDS(B90,"FF_PTX_INC(ANN_R,1/1/2018,12/31/2018)")</f>
        <v>12481</v>
      </c>
      <c r="V90" s="1" cm="1">
        <f t="array" ref="V90">_xll.FDS(B90,"FF_PTX_INC(ANN_R,1/1/2019,12/31/2019)")</f>
        <v>10583</v>
      </c>
      <c r="W90" s="1" cm="1">
        <f t="array" ref="W90">_xll.FDS(B90,"FF_PTX_INC(ANN_R,1/1/2020,12/31/2020)")</f>
        <v>12479</v>
      </c>
      <c r="X90" s="2" t="e" cm="1">
        <f t="array" ref="X90">_xll.FDS(B90,"SUS_RR_RISK_SCORE(NOW,NOW,,""ESG"")")</f>
        <v>#N/A</v>
      </c>
      <c r="Y90" s="2" t="e" cm="1">
        <f t="array" ref="Y90">_xll.FDS(B90,"SUS_EC_RISK_SCORE(NOW,NOW,,""SOC"")")</f>
        <v>#N/A</v>
      </c>
      <c r="Z90" s="2" t="e" cm="1">
        <f t="array" ref="Z90">_xll.FDS(B90,"SUS_EC_RISK_SCORE(NOW,NOW,,""GOV"")")</f>
        <v>#N/A</v>
      </c>
      <c r="AA90" s="2" t="e" cm="1">
        <f t="array" ref="AA90">_xll.FDS(B90,"SUS_CARB_TOT_EMISS(NOW,NOW)")</f>
        <v>#N/A</v>
      </c>
      <c r="AB90" s="1" cm="1">
        <f t="array" ref="AB90">_xll.FDS(B90,"FESG_RATING(NOW,NOW,,""ABS"")")</f>
        <v>3.3</v>
      </c>
      <c r="AC90" s="1" t="str" cm="1">
        <f t="array" ref="AC90">_xll.FDS(B90,"FESG_DATE(NOW,NOW,,""DATE"")")</f>
        <v>06/21/2021</v>
      </c>
    </row>
    <row r="91" spans="1:29" x14ac:dyDescent="0.3">
      <c r="A91">
        <v>90</v>
      </c>
      <c r="B91" s="1" t="s">
        <v>198</v>
      </c>
      <c r="C91" s="1" t="s">
        <v>199</v>
      </c>
      <c r="D91" s="1" t="s">
        <v>86</v>
      </c>
      <c r="E91" s="1" t="s">
        <v>9</v>
      </c>
      <c r="F91">
        <v>946</v>
      </c>
      <c r="G91" t="str" cm="1">
        <f t="array" ref="G91">_xll.FDS(B91,"FG_FACTSET_SECTOR")</f>
        <v>Communications</v>
      </c>
      <c r="H91" s="1" t="e" cm="1">
        <f t="array" ref="H91">_xll.FDS(B91,"FG_GICS_SECTOR")</f>
        <v>#N/A</v>
      </c>
      <c r="I91" s="1" cm="1">
        <f t="array" ref="I91">_xll.FDS(B91,"FF_TAX_RATE(ANN_R,1/1/2016,12/31/2016)")</f>
        <v>45.985088575342097</v>
      </c>
      <c r="J91" s="1" cm="1">
        <f t="array" ref="J91">_xll.FDS(B91,"FF_TAX_RATE(ANN_R,1/1/2017,12/31/2017)")</f>
        <v>-29.0663077557872</v>
      </c>
      <c r="K91" s="1" cm="1">
        <f t="array" ref="K91">_xll.FDS(B91,"FF_TAX_RATE(ANN_R,1/1/2018,12/31/2018)")</f>
        <v>-221.81889088214601</v>
      </c>
      <c r="L91" s="1" cm="1">
        <f t="array" ref="L91">_xll.FDS(B91,"FF_TAX_RATE(ANN_R,1/1/2019,12/31/2019)")</f>
        <v>14.086099913649299</v>
      </c>
      <c r="M91" s="1" t="e" cm="1">
        <f t="array" ref="M91">_xll.FDS(B91,"FF_TAX_RATE(ANN_R,1/1/2020,12/31/2020)")</f>
        <v>#N/A</v>
      </c>
      <c r="N91" s="1" cm="1">
        <f t="array" ref="N91">_xll.FDS(B91,"FF_TAX_CF(ANN_R,1/1/2016,12/31/2016)")</f>
        <v>583658</v>
      </c>
      <c r="O91" s="1" cm="1">
        <f t="array" ref="O91">_xll.FDS(B91,"FF_TAX_CF(ANN_R,1/1/2017,12/31/2017)")</f>
        <v>40825</v>
      </c>
      <c r="P91" s="1" cm="1">
        <f t="array" ref="P91">_xll.FDS(B91,"FF_TAX_CF(ANN_R,1/1/2018,12/31/2018)")</f>
        <v>391528</v>
      </c>
      <c r="Q91" s="1" cm="1">
        <f t="array" ref="Q91">_xll.FDS(B91,"FF_TAX_CF(ANN_R,1/1/2019,12/31/2019)")</f>
        <v>331521</v>
      </c>
      <c r="R91" s="1" cm="1">
        <f t="array" ref="R91">_xll.FDS(B91,"FF_TAX_CF(ANN_R,1/1/2020,12/31/2020)")</f>
        <v>757354</v>
      </c>
      <c r="S91" s="1" cm="1">
        <f t="array" ref="S91">_xll.FDS(B91,"FF_PTX_INC(ANN_R,1/1/2016,12/31/2016)")</f>
        <v>919161</v>
      </c>
      <c r="T91" s="1" cm="1">
        <f t="array" ref="T91">_xll.FDS(B91,"FF_PTX_INC(ANN_R,1/1/2017,12/31/2017)")</f>
        <v>712526</v>
      </c>
      <c r="U91" s="1" cm="1">
        <f t="array" ref="U91">_xll.FDS(B91,"FF_PTX_INC(ANN_R,1/1/2018,12/31/2018)")</f>
        <v>384630</v>
      </c>
      <c r="V91" s="1" cm="1">
        <f t="array" ref="V91">_xll.FDS(B91,"FF_PTX_INC(ANN_R,1/1/2019,12/31/2019)")</f>
        <v>1682673</v>
      </c>
      <c r="W91" s="1" cm="1">
        <f t="array" ref="W91">_xll.FDS(B91,"FF_PTX_INC(ANN_R,1/1/2020,12/31/2020)")</f>
        <v>-573977</v>
      </c>
      <c r="X91" s="2" t="e" cm="1">
        <f t="array" ref="X91">_xll.FDS(B91,"SUS_RR_RISK_SCORE(NOW,NOW,,""ESG"")")</f>
        <v>#N/A</v>
      </c>
      <c r="Y91" s="2" t="e" cm="1">
        <f t="array" ref="Y91">_xll.FDS(B91,"SUS_EC_RISK_SCORE(NOW,NOW,,""SOC"")")</f>
        <v>#N/A</v>
      </c>
      <c r="Z91" s="2" t="e" cm="1">
        <f t="array" ref="Z91">_xll.FDS(B91,"SUS_EC_RISK_SCORE(NOW,NOW,,""GOV"")")</f>
        <v>#N/A</v>
      </c>
      <c r="AA91" s="2" t="e" cm="1">
        <f t="array" ref="AA91">_xll.FDS(B91,"SUS_CARB_TOT_EMISS(NOW,NOW)")</f>
        <v>#N/A</v>
      </c>
      <c r="AB91" s="1" cm="1">
        <f t="array" ref="AB91">_xll.FDS(B91,"FESG_RATING(NOW,NOW,,""ABS"")")</f>
        <v>3.3</v>
      </c>
      <c r="AC91" s="1" t="str" cm="1">
        <f t="array" ref="AC91">_xll.FDS(B91,"FESG_DATE(NOW,NOW,,""DATE"")")</f>
        <v>06/21/2021</v>
      </c>
    </row>
    <row r="92" spans="1:29" x14ac:dyDescent="0.3">
      <c r="A92">
        <v>91</v>
      </c>
      <c r="B92" s="1" t="s">
        <v>200</v>
      </c>
      <c r="C92" s="1" t="s">
        <v>201</v>
      </c>
      <c r="D92" s="1" t="s">
        <v>8</v>
      </c>
      <c r="E92" s="1" t="s">
        <v>9</v>
      </c>
      <c r="F92">
        <v>946</v>
      </c>
      <c r="G92" t="str" cm="1">
        <f t="array" ref="G92">_xll.FDS(B92,"FG_FACTSET_SECTOR")</f>
        <v>Producer Manufacturing</v>
      </c>
      <c r="H92" s="1" t="str" cm="1">
        <f t="array" ref="H92">_xll.FDS(B92,"FG_GICS_SECTOR")</f>
        <v>Industrials</v>
      </c>
      <c r="I92" s="1" cm="1">
        <f t="array" ref="I92">_xll.FDS(B92,"FF_TAX_RATE(ANN_R,1/1/2016,12/31/2016)")</f>
        <v>28.285835814546999</v>
      </c>
      <c r="J92" s="1" cm="1">
        <f t="array" ref="J92">_xll.FDS(B92,"FF_TAX_RATE(ANN_R,1/1/2017,12/31/2017)")</f>
        <v>35.4928457869634</v>
      </c>
      <c r="K92" s="1" cm="1">
        <f t="array" ref="K92">_xll.FDS(B92,"FF_TAX_RATE(ANN_R,1/1/2018,12/31/2018)")</f>
        <v>23.3857142857143</v>
      </c>
      <c r="L92" s="1" cm="1">
        <f t="array" ref="L92">_xll.FDS(B92,"FF_TAX_RATE(ANN_R,1/1/2019,12/31/2019)")</f>
        <v>19.782913165266098</v>
      </c>
      <c r="M92" s="1" cm="1">
        <f t="array" ref="M92">_xll.FDS(B92,"FF_TAX_RATE(ANN_R,1/1/2020,12/31/2020)")</f>
        <v>19.639398003278199</v>
      </c>
      <c r="N92" s="1" cm="1">
        <f t="array" ref="N92">_xll.FDS(B92,"FF_TAX_CF(ANN_R,1/1/2016,12/31/2016)")</f>
        <v>1888</v>
      </c>
      <c r="O92" s="1" cm="1">
        <f t="array" ref="O92">_xll.FDS(B92,"FF_TAX_CF(ANN_R,1/1/2017,12/31/2017)")</f>
        <v>1604</v>
      </c>
      <c r="P92" s="1" cm="1">
        <f t="array" ref="P92">_xll.FDS(B92,"FF_TAX_CF(ANN_R,1/1/2018,12/31/2018)")</f>
        <v>1560</v>
      </c>
      <c r="Q92" s="1" cm="1">
        <f t="array" ref="Q92">_xll.FDS(B92,"FF_TAX_CF(ANN_R,1/1/2019,12/31/2019)")</f>
        <v>1198</v>
      </c>
      <c r="R92" s="1" cm="1">
        <f t="array" ref="R92">_xll.FDS(B92,"FF_TAX_CF(ANN_R,1/1/2020,12/31/2020)")</f>
        <v>1351</v>
      </c>
      <c r="S92" s="1" cm="1">
        <f t="array" ref="S92">_xll.FDS(B92,"FF_PTX_INC(ANN_R,1/1/2016,12/31/2016)")</f>
        <v>7053</v>
      </c>
      <c r="T92" s="1" cm="1">
        <f t="array" ref="T92">_xll.FDS(B92,"FF_PTX_INC(ANN_R,1/1/2017,12/31/2017)")</f>
        <v>7548</v>
      </c>
      <c r="U92" s="1" cm="1">
        <f t="array" ref="U92">_xll.FDS(B92,"FF_PTX_INC(ANN_R,1/1/2018,12/31/2018)")</f>
        <v>7000</v>
      </c>
      <c r="V92" s="1" cm="1">
        <f t="array" ref="V92">_xll.FDS(B92,"FF_PTX_INC(ANN_R,1/1/2019,12/31/2019)")</f>
        <v>5712</v>
      </c>
      <c r="W92" s="1" cm="1">
        <f t="array" ref="W92">_xll.FDS(B92,"FF_PTX_INC(ANN_R,1/1/2020,12/31/2020)")</f>
        <v>6711</v>
      </c>
      <c r="X92" s="2" cm="1">
        <f t="array" ref="X92">_xll.FDS(B92,"SUS_RR_RISK_SCORE(NOW,NOW,,""ESG"")")</f>
        <v>34.87837578125</v>
      </c>
      <c r="Y92" s="2" t="str" cm="1">
        <f t="array" ref="Y92">_xll.FDS(B92,"SUS_EC_RISK_SCORE(NOW,NOW,,""SOC"")")</f>
        <v>13.597832</v>
      </c>
      <c r="Z92" s="2" t="str" cm="1">
        <f t="array" ref="Z92">_xll.FDS(B92,"SUS_EC_RISK_SCORE(NOW,NOW,,""GOV"")")</f>
        <v>8.079581</v>
      </c>
      <c r="AA92" s="2" cm="1">
        <f t="array" ref="AA92">_xll.FDS(B92,"SUS_CARB_TOT_EMISS(NOW,NOW)")</f>
        <v>5830000</v>
      </c>
      <c r="AB92" s="1" cm="1">
        <f t="array" ref="AB92">_xll.FDS(B92,"FESG_RATING(NOW,NOW,,""ABS"")")</f>
        <v>3.9</v>
      </c>
      <c r="AC92" s="1" t="str" cm="1">
        <f t="array" ref="AC92">_xll.FDS(B92,"FESG_DATE(NOW,NOW,,""DATE"")")</f>
        <v>06/21/2021</v>
      </c>
    </row>
    <row r="93" spans="1:29" x14ac:dyDescent="0.3">
      <c r="A93">
        <v>92</v>
      </c>
      <c r="B93" s="1" t="s">
        <v>202</v>
      </c>
      <c r="C93" s="1" t="s">
        <v>203</v>
      </c>
      <c r="D93" s="1" t="s">
        <v>8</v>
      </c>
      <c r="E93" s="1" t="s">
        <v>9</v>
      </c>
      <c r="F93">
        <v>945</v>
      </c>
      <c r="G93" t="str" cm="1">
        <f t="array" ref="G93">_xll.FDS(B93,"FG_FACTSET_SECTOR")</f>
        <v>Finance</v>
      </c>
      <c r="H93" s="1" t="str" cm="1">
        <f t="array" ref="H93">_xll.FDS(B93,"FG_GICS_SECTOR")</f>
        <v>Financials</v>
      </c>
      <c r="I93" s="1" cm="1">
        <f t="array" ref="I93">_xll.FDS(B93,"FF_TAX_RATE(ANN_R,1/1/2016,12/31/2016)")</f>
        <v>30.809222423146501</v>
      </c>
      <c r="J93" s="1" cm="1">
        <f t="array" ref="J93">_xll.FDS(B93,"FF_TAX_RATE(ANN_R,1/1/2017,12/31/2017)")</f>
        <v>40.065365759876997</v>
      </c>
      <c r="K93" s="1" cm="1">
        <f t="array" ref="K93">_xll.FDS(B93,"FF_TAX_RATE(ANN_R,1/1/2018,12/31/2018)")</f>
        <v>20.913055085877001</v>
      </c>
      <c r="L93" s="1" cm="1">
        <f t="array" ref="L93">_xll.FDS(B93,"FF_TAX_RATE(ANN_R,1/1/2019,12/31/2019)")</f>
        <v>18.263870453942101</v>
      </c>
      <c r="M93" s="1" cm="1">
        <f t="array" ref="M93">_xll.FDS(B93,"FF_TAX_RATE(ANN_R,1/1/2020,12/31/2020)")</f>
        <v>22.4649743376335</v>
      </c>
      <c r="N93" s="1" cm="1">
        <f t="array" ref="N93">_xll.FDS(B93,"FF_TAX_CF(ANN_R,1/1/2016,12/31/2016)")</f>
        <v>831</v>
      </c>
      <c r="O93" s="1" cm="1">
        <f t="array" ref="O93">_xll.FDS(B93,"FF_TAX_CF(ANN_R,1/1/2017,12/31/2017)")</f>
        <v>1390</v>
      </c>
      <c r="P93" s="1" cm="1">
        <f t="array" ref="P93">_xll.FDS(B93,"FF_TAX_CF(ANN_R,1/1/2018,12/31/2018)")</f>
        <v>1377</v>
      </c>
      <c r="Q93" s="1" cm="1">
        <f t="array" ref="Q93">_xll.FDS(B93,"FF_TAX_CF(ANN_R,1/1/2019,12/31/2019)")</f>
        <v>1908</v>
      </c>
      <c r="R93" s="1" cm="1">
        <f t="array" ref="R93">_xll.FDS(B93,"FF_TAX_CF(ANN_R,1/1/2020,12/31/2020)")</f>
        <v>2591</v>
      </c>
      <c r="S93" s="1" cm="1">
        <f t="array" ref="S93">_xll.FDS(B93,"FF_PTX_INC(ANN_R,1/1/2016,12/31/2016)")</f>
        <v>8848</v>
      </c>
      <c r="T93" s="1" cm="1">
        <f t="array" ref="T93">_xll.FDS(B93,"FF_PTX_INC(ANN_R,1/1/2017,12/31/2017)")</f>
        <v>10403</v>
      </c>
      <c r="U93" s="1" cm="1">
        <f t="array" ref="U93">_xll.FDS(B93,"FF_PTX_INC(ANN_R,1/1/2018,12/31/2018)")</f>
        <v>11237</v>
      </c>
      <c r="V93" s="1" cm="1">
        <f t="array" ref="V93">_xll.FDS(B93,"FF_PTX_INC(ANN_R,1/1/2019,12/31/2019)")</f>
        <v>11301</v>
      </c>
      <c r="W93" s="1" cm="1">
        <f t="array" ref="W93">_xll.FDS(B93,"FF_PTX_INC(ANN_R,1/1/2020,12/31/2020)")</f>
        <v>14418</v>
      </c>
      <c r="X93" s="2" cm="1">
        <f t="array" ref="X93">_xll.FDS(B93,"SUS_RR_RISK_SCORE(NOW,NOW,,""ESG"")")</f>
        <v>22.466296874999902</v>
      </c>
      <c r="Y93" s="2" t="str" cm="1">
        <f t="array" ref="Y93">_xll.FDS(B93,"SUS_EC_RISK_SCORE(NOW,NOW,,""SOC"")")</f>
        <v>11.958297</v>
      </c>
      <c r="Z93" s="2" t="str" cm="1">
        <f t="array" ref="Z93">_xll.FDS(B93,"SUS_EC_RISK_SCORE(NOW,NOW,,""GOV"")")</f>
        <v>9.784250</v>
      </c>
      <c r="AA93" s="2" cm="1">
        <f t="array" ref="AA93">_xll.FDS(B93,"SUS_CARB_TOT_EMISS(NOW,NOW)")</f>
        <v>207432.72</v>
      </c>
      <c r="AB93" s="1" cm="1">
        <f t="array" ref="AB93">_xll.FDS(B93,"FESG_RATING(NOW,NOW,,""ABS"")")</f>
        <v>3.5</v>
      </c>
      <c r="AC93" s="1" t="str" cm="1">
        <f t="array" ref="AC93">_xll.FDS(B93,"FESG_DATE(NOW,NOW,,""DATE"")")</f>
        <v>06/21/2021</v>
      </c>
    </row>
    <row r="94" spans="1:29" x14ac:dyDescent="0.3">
      <c r="A94">
        <v>93</v>
      </c>
      <c r="B94" s="1" t="s">
        <v>204</v>
      </c>
      <c r="C94" s="1" t="s">
        <v>205</v>
      </c>
      <c r="D94" s="1" t="s">
        <v>8</v>
      </c>
      <c r="E94" s="1" t="s">
        <v>9</v>
      </c>
      <c r="F94">
        <v>927</v>
      </c>
      <c r="G94" t="str" cm="1">
        <f t="array" ref="G94">_xll.FDS(B94,"FG_FACTSET_SECTOR")</f>
        <v>Finance</v>
      </c>
      <c r="H94" s="1" t="str" cm="1">
        <f t="array" ref="H94">_xll.FDS(B94,"FG_GICS_SECTOR")</f>
        <v>Financials</v>
      </c>
      <c r="I94" s="1" cm="1">
        <f t="array" ref="I94">_xll.FDS(B94,"FF_TAX_RATE(ANN_R,1/1/2016,12/31/2016)")</f>
        <v>28.923766816143502</v>
      </c>
      <c r="J94" s="1" cm="1">
        <f t="array" ref="J94">_xll.FDS(B94,"FF_TAX_RATE(ANN_R,1/1/2017,12/31/2017)")</f>
        <v>5.1340559041642901</v>
      </c>
      <c r="K94" s="1" cm="1">
        <f t="array" ref="K94">_xll.FDS(B94,"FF_TAX_RATE(ANN_R,1/1/2018,12/31/2018)")</f>
        <v>20.007437709185599</v>
      </c>
      <c r="L94" s="1" cm="1">
        <f t="array" ref="L94">_xll.FDS(B94,"FF_TAX_RATE(ANN_R,1/1/2019,12/31/2019)")</f>
        <v>21.790219457404501</v>
      </c>
      <c r="M94" s="1" cm="1">
        <f t="array" ref="M94">_xll.FDS(B94,"FF_TAX_RATE(ANN_R,1/1/2020,12/31/2020)")</f>
        <v>18.976088289393001</v>
      </c>
      <c r="N94" s="1" cm="1">
        <f t="array" ref="N94">_xll.FDS(B94,"FF_TAX_CF(ANN_R,1/1/2016,12/31/2016)")</f>
        <v>1365</v>
      </c>
      <c r="O94" s="1" cm="1">
        <f t="array" ref="O94">_xll.FDS(B94,"FF_TAX_CF(ANN_R,1/1/2017,12/31/2017)")</f>
        <v>1124</v>
      </c>
      <c r="P94" s="1" cm="1">
        <f t="array" ref="P94">_xll.FDS(B94,"FF_TAX_CF(ANN_R,1/1/2018,12/31/2018)")</f>
        <v>1159</v>
      </c>
      <c r="Q94" s="1" cm="1">
        <f t="array" ref="Q94">_xll.FDS(B94,"FF_TAX_CF(ANN_R,1/1/2019,12/31/2019)")</f>
        <v>1168</v>
      </c>
      <c r="R94" s="1" cm="1">
        <f t="array" ref="R94">_xll.FDS(B94,"FF_TAX_CF(ANN_R,1/1/2020,12/31/2020)")</f>
        <v>1308</v>
      </c>
      <c r="S94" s="1" cm="1">
        <f t="array" ref="S94">_xll.FDS(B94,"FF_PTX_INC(ANN_R,1/1/2016,12/31/2016)")</f>
        <v>4460</v>
      </c>
      <c r="T94" s="1" cm="1">
        <f t="array" ref="T94">_xll.FDS(B94,"FF_PTX_INC(ANN_R,1/1/2017,12/31/2017)")</f>
        <v>5259</v>
      </c>
      <c r="U94" s="1" cm="1">
        <f t="array" ref="U94">_xll.FDS(B94,"FF_PTX_INC(ANN_R,1/1/2018,12/31/2018)")</f>
        <v>5378</v>
      </c>
      <c r="V94" s="1" cm="1">
        <f t="array" ref="V94">_xll.FDS(B94,"FF_PTX_INC(ANN_R,1/1/2019,12/31/2019)")</f>
        <v>5787</v>
      </c>
      <c r="W94" s="1" cm="1">
        <f t="array" ref="W94">_xll.FDS(B94,"FF_PTX_INC(ANN_R,1/1/2020,12/31/2020)")</f>
        <v>6524</v>
      </c>
      <c r="X94" s="2" cm="1">
        <f t="array" ref="X94">_xll.FDS(B94,"SUS_RR_RISK_SCORE(NOW,NOW,,""ESG"")")</f>
        <v>20.959421875</v>
      </c>
      <c r="Y94" s="2" t="str" cm="1">
        <f t="array" ref="Y94">_xll.FDS(B94,"SUS_EC_RISK_SCORE(NOW,NOW,,""SOC"")")</f>
        <v>9.699947</v>
      </c>
      <c r="Z94" s="2" t="str" cm="1">
        <f t="array" ref="Z94">_xll.FDS(B94,"SUS_EC_RISK_SCORE(NOW,NOW,,""GOV"")")</f>
        <v>9.777225</v>
      </c>
      <c r="AA94" s="2" cm="1">
        <f t="array" ref="AA94">_xll.FDS(B94,"SUS_CARB_TOT_EMISS(NOW,NOW)")</f>
        <v>25958</v>
      </c>
      <c r="AB94" s="1" cm="1">
        <f t="array" ref="AB94">_xll.FDS(B94,"FESG_RATING(NOW,NOW,,""ABS"")")</f>
        <v>4</v>
      </c>
      <c r="AC94" s="1" t="str" cm="1">
        <f t="array" ref="AC94">_xll.FDS(B94,"FESG_DATE(NOW,NOW,,""DATE"")")</f>
        <v>06/21/2021</v>
      </c>
    </row>
    <row r="95" spans="1:29" x14ac:dyDescent="0.3">
      <c r="A95">
        <v>94</v>
      </c>
      <c r="B95" s="1" t="s">
        <v>206</v>
      </c>
      <c r="C95" s="1" t="s">
        <v>207</v>
      </c>
      <c r="D95" s="1" t="s">
        <v>8</v>
      </c>
      <c r="E95" s="1" t="s">
        <v>9</v>
      </c>
      <c r="F95">
        <v>926</v>
      </c>
      <c r="G95" t="str" cm="1">
        <f t="array" ref="G95">_xll.FDS(B95,"FG_FACTSET_SECTOR")</f>
        <v>Finance</v>
      </c>
      <c r="H95" s="1" t="str" cm="1">
        <f t="array" ref="H95">_xll.FDS(B95,"FG_GICS_SECTOR")</f>
        <v>Financials</v>
      </c>
      <c r="I95" s="1" cm="1">
        <f t="array" ref="I95">_xll.FDS(B95,"FF_TAX_RATE(ANN_R,1/1/2016,12/31/2016)")</f>
        <v>36.886067490811897</v>
      </c>
      <c r="J95" s="1" cm="1">
        <f t="array" ref="J95">_xll.FDS(B95,"FF_TAX_RATE(ANN_R,1/1/2017,12/31/2017)")</f>
        <v>35.5068493150685</v>
      </c>
      <c r="K95" s="1" cm="1">
        <f t="array" ref="K95">_xll.FDS(B95,"FF_TAX_RATE(ANN_R,1/1/2018,12/31/2018)")</f>
        <v>23.125822007891301</v>
      </c>
      <c r="L95" s="1" cm="1">
        <f t="array" ref="L95">_xll.FDS(B95,"FF_TAX_RATE(ANN_R,1/1/2019,12/31/2019)")</f>
        <v>23.597359735973601</v>
      </c>
      <c r="M95" s="1" cm="1">
        <f t="array" ref="M95">_xll.FDS(B95,"FF_TAX_RATE(ANN_R,1/1/2020,12/31/2020)")</f>
        <v>23.2790697674419</v>
      </c>
      <c r="N95" s="1" cm="1">
        <f t="array" ref="N95">_xll.FDS(B95,"FF_TAX_CF(ANN_R,1/1/2016,12/31/2016)")</f>
        <v>991</v>
      </c>
      <c r="O95" s="1" cm="1">
        <f t="array" ref="O95">_xll.FDS(B95,"FF_TAX_CF(ANN_R,1/1/2017,12/31/2017)")</f>
        <v>1212</v>
      </c>
      <c r="P95" s="1" cm="1">
        <f t="array" ref="P95">_xll.FDS(B95,"FF_TAX_CF(ANN_R,1/1/2018,12/31/2018)")</f>
        <v>927</v>
      </c>
      <c r="Q95" s="1" cm="1">
        <f t="array" ref="Q95">_xll.FDS(B95,"FF_TAX_CF(ANN_R,1/1/2019,12/31/2019)")</f>
        <v>1199</v>
      </c>
      <c r="R95" s="1" cm="1">
        <f t="array" ref="R95">_xll.FDS(B95,"FF_TAX_CF(ANN_R,1/1/2020,12/31/2020)")</f>
        <v>803</v>
      </c>
      <c r="S95" s="1" cm="1">
        <f t="array" ref="S95">_xll.FDS(B95,"FF_PTX_INC(ANN_R,1/1/2016,12/31/2016)")</f>
        <v>2993</v>
      </c>
      <c r="T95" s="1" cm="1">
        <f t="array" ref="T95">_xll.FDS(B95,"FF_PTX_INC(ANN_R,1/1/2017,12/31/2017)")</f>
        <v>3650</v>
      </c>
      <c r="U95" s="1" cm="1">
        <f t="array" ref="U95">_xll.FDS(B95,"FF_PTX_INC(ANN_R,1/1/2018,12/31/2018)")</f>
        <v>4562</v>
      </c>
      <c r="V95" s="1" cm="1">
        <f t="array" ref="V95">_xll.FDS(B95,"FF_PTX_INC(ANN_R,1/1/2019,12/31/2019)")</f>
        <v>4848</v>
      </c>
      <c r="W95" s="1" cm="1">
        <f t="array" ref="W95">_xll.FDS(B95,"FF_PTX_INC(ANN_R,1/1/2020,12/31/2020)")</f>
        <v>4300</v>
      </c>
      <c r="X95" s="2" cm="1">
        <f t="array" ref="X95">_xll.FDS(B95,"SUS_RR_RISK_SCORE(NOW,NOW,,""ESG"")")</f>
        <v>24.365623275861999</v>
      </c>
      <c r="Y95" s="2" t="str" cm="1">
        <f t="array" ref="Y95">_xll.FDS(B95,"SUS_EC_RISK_SCORE(NOW,NOW,,""SOC"")")</f>
        <v>10.155750</v>
      </c>
      <c r="Z95" s="2" t="str" cm="1">
        <f t="array" ref="Z95">_xll.FDS(B95,"SUS_EC_RISK_SCORE(NOW,NOW,,""GOV"")")</f>
        <v>11.883753</v>
      </c>
      <c r="AA95" s="2" cm="1">
        <f t="array" ref="AA95">_xll.FDS(B95,"SUS_CARB_TOT_EMISS(NOW,NOW)")</f>
        <v>58361.26</v>
      </c>
      <c r="AB95" s="1" cm="1">
        <f t="array" ref="AB95">_xll.FDS(B95,"FESG_RATING(NOW,NOW,,""ABS"")")</f>
        <v>2.5</v>
      </c>
      <c r="AC95" s="1" t="str" cm="1">
        <f t="array" ref="AC95">_xll.FDS(B95,"FESG_DATE(NOW,NOW,,""DATE"")")</f>
        <v>06/21/2021</v>
      </c>
    </row>
    <row r="96" spans="1:29" x14ac:dyDescent="0.3">
      <c r="A96">
        <v>95</v>
      </c>
      <c r="B96" s="1" t="s">
        <v>208</v>
      </c>
      <c r="C96" s="1" t="s">
        <v>209</v>
      </c>
      <c r="D96" s="1" t="s">
        <v>8</v>
      </c>
      <c r="E96" s="1" t="s">
        <v>9</v>
      </c>
      <c r="F96">
        <v>904</v>
      </c>
      <c r="G96" t="str" cm="1">
        <f t="array" ref="G96">_xll.FDS(B96,"FG_FACTSET_SECTOR")</f>
        <v>Finance</v>
      </c>
      <c r="H96" s="1" t="str" cm="1">
        <f t="array" ref="H96">_xll.FDS(B96,"FG_GICS_SECTOR")</f>
        <v>Real Estate</v>
      </c>
      <c r="I96" s="1" cm="1">
        <f t="array" ref="I96">_xll.FDS(B96,"FF_TAX_RATE(ANN_R,1/1/2016,12/31/2016)")</f>
        <v>13.8117527934201</v>
      </c>
      <c r="J96" s="1" cm="1">
        <f t="array" ref="J96">_xll.FDS(B96,"FF_TAX_RATE(ANN_R,1/1/2017,12/31/2017)")</f>
        <v>2.4440729241302401</v>
      </c>
      <c r="K96" s="1" cm="1">
        <f t="array" ref="K96">_xll.FDS(B96,"FF_TAX_RATE(ANN_R,1/1/2018,12/31/2018)")</f>
        <v>-9.5357699636237694</v>
      </c>
      <c r="L96" s="1" cm="1">
        <f t="array" ref="L96">_xll.FDS(B96,"FF_TAX_RATE(ANN_R,1/1/2019,12/31/2019)")</f>
        <v>-1.0436234606554001E-2</v>
      </c>
      <c r="M96" s="1" cm="1">
        <f t="array" ref="M96">_xll.FDS(B96,"FF_TAX_RATE(ANN_R,1/1/2020,12/31/2020)")</f>
        <v>7.11657789248257</v>
      </c>
      <c r="N96" s="1" cm="1">
        <f t="array" ref="N96">_xll.FDS(B96,"FF_TAX_CF(ANN_R,1/1/2016,12/31/2016)")</f>
        <v>96.241</v>
      </c>
      <c r="O96" s="1" cm="1">
        <f t="array" ref="O96">_xll.FDS(B96,"FF_TAX_CF(ANN_R,1/1/2017,12/31/2017)")</f>
        <v>136.5</v>
      </c>
      <c r="P96" s="1" cm="1">
        <f t="array" ref="P96">_xll.FDS(B96,"FF_TAX_CF(ANN_R,1/1/2018,12/31/2018)")</f>
        <v>163.9</v>
      </c>
      <c r="Q96" s="1" cm="1">
        <f t="array" ref="Q96">_xll.FDS(B96,"FF_TAX_CF(ANN_R,1/1/2019,12/31/2019)")</f>
        <v>147.5</v>
      </c>
      <c r="R96" s="1" cm="1">
        <f t="array" ref="R96">_xll.FDS(B96,"FF_TAX_CF(ANN_R,1/1/2020,12/31/2020)")</f>
        <v>146.30000000000001</v>
      </c>
      <c r="S96" s="1" cm="1">
        <f t="array" ref="S96">_xll.FDS(B96,"FF_PTX_INC(ANN_R,1/1/2016,12/31/2016)")</f>
        <v>1125.8599999999999</v>
      </c>
      <c r="T96" s="1" cm="1">
        <f t="array" ref="T96">_xll.FDS(B96,"FF_PTX_INC(ANN_R,1/1/2017,12/31/2017)")</f>
        <v>1256.0999999999999</v>
      </c>
      <c r="U96" s="1" cm="1">
        <f t="array" ref="U96">_xll.FDS(B96,"FF_PTX_INC(ANN_R,1/1/2018,12/31/2018)")</f>
        <v>1154.5999999999999</v>
      </c>
      <c r="V96" s="1" cm="1">
        <f t="array" ref="V96">_xll.FDS(B96,"FF_PTX_INC(ANN_R,1/1/2019,12/31/2019)")</f>
        <v>1916.4</v>
      </c>
      <c r="W96" s="1" cm="1">
        <f t="array" ref="W96">_xll.FDS(B96,"FF_PTX_INC(ANN_R,1/1/2020,12/31/2020)")</f>
        <v>1821.1</v>
      </c>
      <c r="X96" s="2" cm="1">
        <f t="array" ref="X96">_xll.FDS(B96,"SUS_RR_RISK_SCORE(NOW,NOW,,""ESG"")")</f>
        <v>12.3256961538462</v>
      </c>
      <c r="Y96" s="2" t="str" cm="1">
        <f t="array" ref="Y96">_xll.FDS(B96,"SUS_EC_RISK_SCORE(NOW,NOW,,""SOC"")")</f>
        <v>3.781475</v>
      </c>
      <c r="Z96" s="2" t="str" cm="1">
        <f t="array" ref="Z96">_xll.FDS(B96,"SUS_EC_RISK_SCORE(NOW,NOW,,""GOV"")")</f>
        <v>4.813875</v>
      </c>
      <c r="AA96" s="2" cm="1">
        <f t="array" ref="AA96">_xll.FDS(B96,"SUS_CARB_TOT_EMISS(NOW,NOW)")</f>
        <v>2336902</v>
      </c>
      <c r="AB96" s="1" cm="1">
        <f t="array" ref="AB96">_xll.FDS(B96,"FESG_RATING(NOW,NOW,,""ABS"")")</f>
        <v>2.6</v>
      </c>
      <c r="AC96" s="1" t="str" cm="1">
        <f t="array" ref="AC96">_xll.FDS(B96,"FESG_DATE(NOW,NOW,,""DATE"")")</f>
        <v>06/21/2021</v>
      </c>
    </row>
    <row r="97" spans="1:29" x14ac:dyDescent="0.3">
      <c r="A97">
        <v>96</v>
      </c>
      <c r="B97" s="1" t="s">
        <v>210</v>
      </c>
      <c r="C97" s="1" t="s">
        <v>211</v>
      </c>
      <c r="D97" s="1" t="s">
        <v>140</v>
      </c>
      <c r="E97" s="1" t="s">
        <v>9</v>
      </c>
      <c r="F97">
        <v>895</v>
      </c>
      <c r="G97" t="str" cm="1">
        <f t="array" ref="G97">_xll.FDS(B97,"FG_FACTSET_SECTOR")</f>
        <v>Finance</v>
      </c>
      <c r="H97" s="1" t="e" cm="1">
        <f t="array" ref="H97">_xll.FDS(B97,"FG_GICS_SECTOR")</f>
        <v>#N/A</v>
      </c>
      <c r="I97" s="1" cm="1">
        <f t="array" ref="I97">_xll.FDS(B97,"FF_TAX_RATE(ANN_R,1/1/2016,12/31/2016)")</f>
        <v>29.6168251224431</v>
      </c>
      <c r="J97" s="1" cm="1">
        <f t="array" ref="J97">_xll.FDS(B97,"FF_TAX_RATE(ANN_R,1/1/2017,12/31/2017)")</f>
        <v>28.9810800157667</v>
      </c>
      <c r="K97" s="1" cm="1">
        <f t="array" ref="K97">_xll.FDS(B97,"FF_TAX_RATE(ANN_R,1/1/2018,12/31/2018)")</f>
        <v>25.925569766323701</v>
      </c>
      <c r="L97" s="1" cm="1">
        <f t="array" ref="L97">_xll.FDS(B97,"FF_TAX_RATE(ANN_R,1/1/2019,12/31/2019)")</f>
        <v>25.060937076825901</v>
      </c>
      <c r="M97" s="1" cm="1">
        <f t="array" ref="M97">_xll.FDS(B97,"FF_TAX_RATE(ANN_R,1/1/2020,12/31/2020)")</f>
        <v>25.728862973760901</v>
      </c>
      <c r="N97" s="1" cm="1">
        <f t="array" ref="N97">_xll.FDS(B97,"FF_TAX_CF(ANN_R,1/1/2016,12/31/2016)")</f>
        <v>2933</v>
      </c>
      <c r="O97" s="1" cm="1">
        <f t="array" ref="O97">_xll.FDS(B97,"FF_TAX_CF(ANN_R,1/1/2017,12/31/2017)")</f>
        <v>2099</v>
      </c>
      <c r="P97" s="1" cm="1">
        <f t="array" ref="P97">_xll.FDS(B97,"FF_TAX_CF(ANN_R,1/1/2018,12/31/2018)")</f>
        <v>2169</v>
      </c>
      <c r="Q97" s="1" cm="1">
        <f t="array" ref="Q97">_xll.FDS(B97,"FF_TAX_CF(ANN_R,1/1/2019,12/31/2019)")</f>
        <v>2469</v>
      </c>
      <c r="R97" s="1" cm="1">
        <f t="array" ref="R97">_xll.FDS(B97,"FF_TAX_CF(ANN_R,1/1/2020,12/31/2020)")</f>
        <v>2691</v>
      </c>
      <c r="S97" s="1" cm="1">
        <f t="array" ref="S97">_xll.FDS(B97,"FF_PTX_INC(ANN_R,1/1/2016,12/31/2016)")</f>
        <v>10413</v>
      </c>
      <c r="T97" s="1" cm="1">
        <f t="array" ref="T97">_xll.FDS(B97,"FF_PTX_INC(ANN_R,1/1/2017,12/31/2017)")</f>
        <v>10148</v>
      </c>
      <c r="U97" s="1" cm="1">
        <f t="array" ref="U97">_xll.FDS(B97,"FF_PTX_INC(ANN_R,1/1/2018,12/31/2018)")</f>
        <v>10399</v>
      </c>
      <c r="V97" s="1" cm="1">
        <f t="array" ref="V97">_xll.FDS(B97,"FF_PTX_INC(ANN_R,1/1/2019,12/31/2019)")</f>
        <v>11077</v>
      </c>
      <c r="W97" s="1" cm="1">
        <f t="array" ref="W97">_xll.FDS(B97,"FF_PTX_INC(ANN_R,1/1/2020,12/31/2020)")</f>
        <v>9604</v>
      </c>
      <c r="X97" s="2" cm="1">
        <f t="array" ref="X97">_xll.FDS(B97,"SUS_RR_RISK_SCORE(NOW,NOW,,""ESG"")")</f>
        <v>15.927640625</v>
      </c>
      <c r="Y97" s="2" t="str" cm="1">
        <f t="array" ref="Y97">_xll.FDS(B97,"SUS_EC_RISK_SCORE(NOW,NOW,,""SOC"")")</f>
        <v>6.433016</v>
      </c>
      <c r="Z97" s="2" t="str" cm="1">
        <f t="array" ref="Z97">_xll.FDS(B97,"SUS_EC_RISK_SCORE(NOW,NOW,,""GOV"")")</f>
        <v>8.733225</v>
      </c>
      <c r="AA97" s="2" cm="1">
        <f t="array" ref="AA97">_xll.FDS(B97,"SUS_CARB_TOT_EMISS(NOW,NOW)")</f>
        <v>266326</v>
      </c>
      <c r="AB97" s="1" cm="1">
        <f t="array" ref="AB97">_xll.FDS(B97,"FESG_RATING(NOW,NOW,,""ABS"")")</f>
        <v>4.3</v>
      </c>
      <c r="AC97" s="1" t="str" cm="1">
        <f t="array" ref="AC97">_xll.FDS(B97,"FESG_DATE(NOW,NOW,,""DATE"")")</f>
        <v>06/21/2021</v>
      </c>
    </row>
    <row r="98" spans="1:29" x14ac:dyDescent="0.3">
      <c r="A98">
        <v>97</v>
      </c>
      <c r="B98" s="1" t="s">
        <v>212</v>
      </c>
      <c r="C98" s="1" t="s">
        <v>213</v>
      </c>
      <c r="D98" s="1" t="s">
        <v>8</v>
      </c>
      <c r="E98" s="1" t="s">
        <v>9</v>
      </c>
      <c r="F98">
        <v>881</v>
      </c>
      <c r="G98" t="str" cm="1">
        <f t="array" ref="G98">_xll.FDS(B98,"FG_FACTSET_SECTOR")</f>
        <v>Electronic Technology</v>
      </c>
      <c r="H98" s="1" t="str" cm="1">
        <f t="array" ref="H98">_xll.FDS(B98,"FG_GICS_SECTOR")</f>
        <v>Industrials</v>
      </c>
      <c r="I98" s="1" cm="1">
        <f t="array" ref="I98">_xll.FDS(B98,"FF_TAX_RATE(ANN_R,1/1/2016,12/31/2016)")</f>
        <v>23.1887024150634</v>
      </c>
      <c r="J98" s="1" cm="1">
        <f t="array" ref="J98">_xll.FDS(B98,"FF_TAX_RATE(ANN_R,1/1/2017,12/31/2017)")</f>
        <v>63.972550514677799</v>
      </c>
      <c r="K98" s="1" cm="1">
        <f t="array" ref="K98">_xll.FDS(B98,"FF_TAX_RATE(ANN_R,1/1/2018,12/31/2018)")</f>
        <v>13.566289825282601</v>
      </c>
      <c r="L98" s="1" cm="1">
        <f t="array" ref="L98">_xll.FDS(B98,"FF_TAX_RATE(ANN_R,1/1/2019,12/31/2019)")</f>
        <v>13.9621599226626</v>
      </c>
      <c r="M98" s="1" cm="1">
        <f t="array" ref="M98">_xll.FDS(B98,"FF_TAX_RATE(ANN_R,1/1/2020,12/31/2020)")</f>
        <v>16.3570127504554</v>
      </c>
      <c r="N98" s="1" cm="1">
        <f t="array" ref="N98">_xll.FDS(B98,"FF_TAX_CF(ANN_R,1/1/2016,12/31/2016)")</f>
        <v>1300</v>
      </c>
      <c r="O98" s="1" cm="1">
        <f t="array" ref="O98">_xll.FDS(B98,"FF_TAX_CF(ANN_R,1/1/2017,12/31/2017)")</f>
        <v>3356</v>
      </c>
      <c r="P98" s="1" cm="1">
        <f t="array" ref="P98">_xll.FDS(B98,"FF_TAX_CF(ANN_R,1/1/2018,12/31/2018)")</f>
        <v>792</v>
      </c>
      <c r="Q98" s="1" cm="1">
        <f t="array" ref="Q98">_xll.FDS(B98,"FF_TAX_CF(ANN_R,1/1/2019,12/31/2019)")</f>
        <v>1011</v>
      </c>
      <c r="R98" s="1" cm="1">
        <f t="array" ref="R98">_xll.FDS(B98,"FF_TAX_CF(ANN_R,1/1/2020,12/31/2020)")</f>
        <v>1347</v>
      </c>
      <c r="S98" s="1" cm="1">
        <f t="array" ref="S98">_xll.FDS(B98,"FF_PTX_INC(ANN_R,1/1/2016,12/31/2016)")</f>
        <v>4886</v>
      </c>
      <c r="T98" s="1" cm="1">
        <f t="array" ref="T98">_xll.FDS(B98,"FF_PTX_INC(ANN_R,1/1/2017,12/31/2017)")</f>
        <v>5246</v>
      </c>
      <c r="U98" s="1" cm="1">
        <f t="array" ref="U98">_xll.FDS(B98,"FF_PTX_INC(ANN_R,1/1/2018,12/31/2018)")</f>
        <v>5838</v>
      </c>
      <c r="V98" s="1" cm="1">
        <f t="array" ref="V98">_xll.FDS(B98,"FF_PTX_INC(ANN_R,1/1/2019,12/31/2019)")</f>
        <v>7241</v>
      </c>
      <c r="W98" s="1" cm="1">
        <f t="array" ref="W98">_xll.FDS(B98,"FF_PTX_INC(ANN_R,1/1/2020,12/31/2020)")</f>
        <v>8235</v>
      </c>
      <c r="X98" s="2" t="e" cm="1">
        <f t="array" ref="X98">_xll.FDS(B98,"SUS_RR_RISK_SCORE(NOW,NOW,,""ESG"")")</f>
        <v>#N/A</v>
      </c>
      <c r="Y98" s="2" t="e" cm="1">
        <f t="array" ref="Y98">_xll.FDS(B98,"SUS_EC_RISK_SCORE(NOW,NOW,,""SOC"")")</f>
        <v>#N/A</v>
      </c>
      <c r="Z98" s="2" t="e" cm="1">
        <f t="array" ref="Z98">_xll.FDS(B98,"SUS_EC_RISK_SCORE(NOW,NOW,,""GOV"")")</f>
        <v>#N/A</v>
      </c>
      <c r="AA98" s="2" t="e" cm="1">
        <f t="array" ref="AA98">_xll.FDS(B98,"SUS_CARB_TOT_EMISS(NOW,NOW)")</f>
        <v>#N/A</v>
      </c>
      <c r="AB98" s="1" cm="1">
        <f t="array" ref="AB98">_xll.FDS(B98,"FESG_RATING(NOW,NOW,,""ABS"")")</f>
        <v>3.5</v>
      </c>
      <c r="AC98" s="1" t="str" cm="1">
        <f t="array" ref="AC98">_xll.FDS(B98,"FESG_DATE(NOW,NOW,,""DATE"")")</f>
        <v>06/21/2021</v>
      </c>
    </row>
    <row r="99" spans="1:29" x14ac:dyDescent="0.3">
      <c r="A99">
        <v>98</v>
      </c>
      <c r="B99" s="1" t="s">
        <v>214</v>
      </c>
      <c r="C99" s="1" t="s">
        <v>215</v>
      </c>
      <c r="D99" s="1" t="s">
        <v>188</v>
      </c>
      <c r="E99" s="1" t="s">
        <v>9</v>
      </c>
      <c r="F99">
        <v>865</v>
      </c>
      <c r="G99" t="str" cm="1">
        <f t="array" ref="G99">_xll.FDS(B99,"FG_FACTSET_SECTOR")</f>
        <v>Non-Energy Minerals</v>
      </c>
      <c r="H99" s="1" t="e" cm="1">
        <f t="array" ref="H99">_xll.FDS(B99,"FG_GICS_SECTOR")</f>
        <v>#N/A</v>
      </c>
      <c r="I99" s="1" t="e" cm="1">
        <f t="array" ref="I99">_xll.FDS(B99,"FF_TAX_RATE(ANN_R,1/1/2016,12/31/2016)")</f>
        <v>#N/A</v>
      </c>
      <c r="J99" s="1" cm="1">
        <f t="array" ref="J99">_xll.FDS(B99,"FF_TAX_RATE(ANN_R,1/1/2017,12/31/2017)")</f>
        <v>40.8927749654856</v>
      </c>
      <c r="K99" s="1" cm="1">
        <f t="array" ref="K99">_xll.FDS(B99,"FF_TAX_RATE(ANN_R,1/1/2018,12/31/2018)")</f>
        <v>49.712664065271397</v>
      </c>
      <c r="L99" s="1" cm="1">
        <f t="array" ref="L99">_xll.FDS(B99,"FF_TAX_RATE(ANN_R,1/1/2019,12/31/2019)")</f>
        <v>37.740614334470898</v>
      </c>
      <c r="M99" s="1" cm="1">
        <f t="array" ref="M99">_xll.FDS(B99,"FF_TAX_RATE(ANN_R,1/1/2020,12/31/2020)")</f>
        <v>35.326328252182897</v>
      </c>
      <c r="N99" s="1" cm="1">
        <f t="array" ref="N99">_xll.FDS(B99,"FF_TAX_CF(ANN_R,1/1/2016,12/31/2016)")</f>
        <v>2260.5650331755201</v>
      </c>
      <c r="O99" s="1" cm="1">
        <f t="array" ref="O99">_xll.FDS(B99,"FF_TAX_CF(ANN_R,1/1/2017,12/31/2017)")</f>
        <v>2980.8308048918502</v>
      </c>
      <c r="P99" s="1" cm="1">
        <f t="array" ref="P99">_xll.FDS(B99,"FF_TAX_CF(ANN_R,1/1/2018,12/31/2018)")</f>
        <v>6347.1181198556596</v>
      </c>
      <c r="Q99" s="1" cm="1">
        <f t="array" ref="Q99">_xll.FDS(B99,"FF_TAX_CF(ANN_R,1/1/2019,12/31/2019)")</f>
        <v>8305.9140823831603</v>
      </c>
      <c r="R99" s="1" cm="1">
        <f t="array" ref="R99">_xll.FDS(B99,"FF_TAX_CF(ANN_R,1/1/2020,12/31/2020)")</f>
        <v>8866.7054145437396</v>
      </c>
      <c r="S99" s="1" cm="1">
        <f t="array" ref="S99">_xll.FDS(B99,"FF_PTX_INC(ANN_R,1/1/2016,12/31/2016)")</f>
        <v>-7084.0199063950004</v>
      </c>
      <c r="T99" s="1" cm="1">
        <f t="array" ref="T99">_xll.FDS(B99,"FF_PTX_INC(ANN_R,1/1/2017,12/31/2017)")</f>
        <v>14406.906892860299</v>
      </c>
      <c r="U99" s="1" cm="1">
        <f t="array" ref="U99">_xll.FDS(B99,"FF_PTX_INC(ANN_R,1/1/2018,12/31/2018)")</f>
        <v>18190.856018577801</v>
      </c>
      <c r="V99" s="1" cm="1">
        <f t="array" ref="V99">_xll.FDS(B99,"FF_PTX_INC(ANN_R,1/1/2019,12/31/2019)")</f>
        <v>20485.124799143701</v>
      </c>
      <c r="W99" s="1" cm="1">
        <f t="array" ref="W99">_xll.FDS(B99,"FF_PTX_INC(ANN_R,1/1/2020,12/31/2020)")</f>
        <v>20158.926139324401</v>
      </c>
      <c r="X99" s="2" cm="1">
        <f t="array" ref="X99">_xll.FDS(B99,"SUS_RR_RISK_SCORE(NOW,NOW,,""ESG"")")</f>
        <v>30.077240236486499</v>
      </c>
      <c r="Y99" s="2" t="str" cm="1">
        <f t="array" ref="Y99">_xll.FDS(B99,"SUS_EC_RISK_SCORE(NOW,NOW,,""SOC"")")</f>
        <v>9.719805</v>
      </c>
      <c r="Z99" s="2" t="str" cm="1">
        <f t="array" ref="Z99">_xll.FDS(B99,"SUS_EC_RISK_SCORE(NOW,NOW,,""GOV"")")</f>
        <v>4.578675</v>
      </c>
      <c r="AA99" s="2" cm="1">
        <f t="array" ref="AA99">_xll.FDS(B99,"SUS_CARB_TOT_EMISS(NOW,NOW)")</f>
        <v>14700000</v>
      </c>
      <c r="AB99" s="1" cm="1">
        <f t="array" ref="AB99">_xll.FDS(B99,"FESG_RATING(NOW,NOW,,""ABS"")")</f>
        <v>4.5999999999999996</v>
      </c>
      <c r="AC99" s="1" t="str" cm="1">
        <f t="array" ref="AC99">_xll.FDS(B99,"FESG_DATE(NOW,NOW,,""DATE"")")</f>
        <v>06/21/2021</v>
      </c>
    </row>
    <row r="100" spans="1:29" x14ac:dyDescent="0.3">
      <c r="A100">
        <v>99</v>
      </c>
      <c r="B100" s="1" t="s">
        <v>216</v>
      </c>
      <c r="C100" s="1" t="s">
        <v>217</v>
      </c>
      <c r="D100" s="1" t="s">
        <v>8</v>
      </c>
      <c r="E100" s="1" t="s">
        <v>9</v>
      </c>
      <c r="F100">
        <v>859</v>
      </c>
      <c r="G100" t="str" cm="1">
        <f t="array" ref="G100">_xll.FDS(B100,"FG_FACTSET_SECTOR")</f>
        <v>Technology Services</v>
      </c>
      <c r="H100" s="1" t="e" cm="1">
        <f t="array" ref="H100">_xll.FDS(B100,"FG_GICS_SECTOR")</f>
        <v>#N/A</v>
      </c>
      <c r="I100" s="1" t="e" cm="1">
        <f t="array" ref="I100">_xll.FDS(B100,"FF_TAX_RATE(ANN_R,1/1/2016,12/31/2016)")</f>
        <v>#N/A</v>
      </c>
      <c r="J100" s="1" t="e" cm="1">
        <f t="array" ref="J100">_xll.FDS(B100,"FF_TAX_RATE(ANN_R,1/1/2017,12/31/2017)")</f>
        <v>#N/A</v>
      </c>
      <c r="K100" s="1" cm="1">
        <f t="array" ref="K100">_xll.FDS(B100,"FF_TAX_RATE(ANN_R,1/1/2018,12/31/2018)")</f>
        <v>21.570121951219502</v>
      </c>
      <c r="L100" s="1" t="e" cm="1">
        <f t="array" ref="L100">_xll.FDS(B100,"FF_TAX_RATE(ANN_R,1/1/2019,12/31/2019)")</f>
        <v>#N/A</v>
      </c>
      <c r="M100" s="1" t="e" cm="1">
        <f t="array" ref="M100">_xll.FDS(B100,"FF_TAX_RATE(ANN_R,1/1/2020,12/31/2020)")</f>
        <v>#N/A</v>
      </c>
      <c r="N100" s="1" cm="1">
        <f t="array" ref="N100">_xll.FDS(B100,"FF_TAX_CF(ANN_R,1/1/2016,12/31/2016)")</f>
        <v>20</v>
      </c>
      <c r="O100" s="1" cm="1">
        <f t="array" ref="O100">_xll.FDS(B100,"FF_TAX_CF(ANN_R,1/1/2017,12/31/2017)")</f>
        <v>153</v>
      </c>
      <c r="P100" s="1" cm="1">
        <f t="array" ref="P100">_xll.FDS(B100,"FF_TAX_CF(ANN_R,1/1/2018,12/31/2018)")</f>
        <v>289</v>
      </c>
      <c r="Q100" s="1" cm="1">
        <f t="array" ref="Q100">_xll.FDS(B100,"FF_TAX_CF(ANN_R,1/1/2019,12/31/2019)")</f>
        <v>133</v>
      </c>
      <c r="R100" s="1" cm="1">
        <f t="array" ref="R100">_xll.FDS(B100,"FF_TAX_CF(ANN_R,1/1/2020,12/31/2020)")</f>
        <v>82</v>
      </c>
      <c r="S100" s="1" cm="1">
        <f t="array" ref="S100">_xll.FDS(B100,"FF_PTX_INC(ANN_R,1/1/2016,12/31/2016)")</f>
        <v>-3218</v>
      </c>
      <c r="T100" s="1" cm="1">
        <f t="array" ref="T100">_xll.FDS(B100,"FF_PTX_INC(ANN_R,1/1/2017,12/31/2017)")</f>
        <v>-4575</v>
      </c>
      <c r="U100" s="1" cm="1">
        <f t="array" ref="U100">_xll.FDS(B100,"FF_PTX_INC(ANN_R,1/1/2018,12/31/2018)")</f>
        <v>1312</v>
      </c>
      <c r="V100" s="1" cm="1">
        <f t="array" ref="V100">_xll.FDS(B100,"FF_PTX_INC(ANN_R,1/1/2019,12/31/2019)")</f>
        <v>-8433</v>
      </c>
      <c r="W100" s="1" cm="1">
        <f t="array" ref="W100">_xll.FDS(B100,"FF_PTX_INC(ANN_R,1/1/2020,12/31/2020)")</f>
        <v>-6946</v>
      </c>
      <c r="X100" s="2" t="e" cm="1">
        <f t="array" ref="X100">_xll.FDS(B100,"SUS_RR_RISK_SCORE(NOW,NOW,,""ESG"")")</f>
        <v>#N/A</v>
      </c>
      <c r="Y100" s="2" t="e" cm="1">
        <f t="array" ref="Y100">_xll.FDS(B100,"SUS_EC_RISK_SCORE(NOW,NOW,,""SOC"")")</f>
        <v>#N/A</v>
      </c>
      <c r="Z100" s="2" t="e" cm="1">
        <f t="array" ref="Z100">_xll.FDS(B100,"SUS_EC_RISK_SCORE(NOW,NOW,,""GOV"")")</f>
        <v>#N/A</v>
      </c>
      <c r="AA100" s="2" t="e" cm="1">
        <f t="array" ref="AA100">_xll.FDS(B100,"SUS_CARB_TOT_EMISS(NOW,NOW)")</f>
        <v>#N/A</v>
      </c>
      <c r="AB100" s="1" cm="1">
        <f t="array" ref="AB100">_xll.FDS(B100,"FESG_RATING(NOW,NOW,,""ABS"")")</f>
        <v>2.2999999999999998</v>
      </c>
      <c r="AC100" s="1" t="str" cm="1">
        <f t="array" ref="AC100">_xll.FDS(B100,"FESG_DATE(NOW,NOW,,""DATE"")")</f>
        <v>06/21/2021</v>
      </c>
    </row>
    <row r="101" spans="1:29" x14ac:dyDescent="0.3">
      <c r="A101">
        <v>100</v>
      </c>
      <c r="B101" s="1" t="s">
        <v>218</v>
      </c>
      <c r="C101" s="1" t="s">
        <v>219</v>
      </c>
      <c r="D101" s="1" t="s">
        <v>8</v>
      </c>
      <c r="E101" s="1" t="s">
        <v>9</v>
      </c>
      <c r="F101">
        <v>856</v>
      </c>
      <c r="G101" t="str" cm="1">
        <f t="array" ref="G101">_xll.FDS(B101,"FG_FACTSET_SECTOR")</f>
        <v>Technology Services</v>
      </c>
      <c r="H101" s="1" t="str" cm="1">
        <f t="array" ref="H101">_xll.FDS(B101,"FG_GICS_SECTOR")</f>
        <v>Information Technology</v>
      </c>
      <c r="I101" s="1" cm="1">
        <f t="array" ref="I101">_xll.FDS(B101,"FF_TAX_RATE(ANN_R,1/1/2016,12/31/2016)")</f>
        <v>33.000831255195301</v>
      </c>
      <c r="J101" s="1" cm="1">
        <f t="array" ref="J101">_xll.FDS(B101,"FF_TAX_RATE(ANN_R,1/1/2017,12/31/2017)")</f>
        <v>28.968544257498198</v>
      </c>
      <c r="K101" s="1" cm="1">
        <f t="array" ref="K101">_xll.FDS(B101,"FF_TAX_RATE(ANN_R,1/1/2018,12/31/2018)")</f>
        <v>15.134099616858199</v>
      </c>
      <c r="L101" s="1" cm="1">
        <f t="array" ref="L101">_xll.FDS(B101,"FF_TAX_RATE(ANN_R,1/1/2019,12/31/2019)")</f>
        <v>17.224880382775101</v>
      </c>
      <c r="M101" s="1" cm="1">
        <f t="array" ref="M101">_xll.FDS(B101,"FF_TAX_RATE(ANN_R,1/1/2020,12/31/2020)")</f>
        <v>16.9244767970883</v>
      </c>
      <c r="N101" s="1" cm="1">
        <f t="array" ref="N101">_xll.FDS(B101,"FF_TAX_CF(ANN_R,1/1/2016,12/31/2016)")</f>
        <v>389</v>
      </c>
      <c r="O101" s="1" cm="1">
        <f t="array" ref="O101">_xll.FDS(B101,"FF_TAX_CF(ANN_R,1/1/2017,12/31/2017)")</f>
        <v>430</v>
      </c>
      <c r="P101" s="1" cm="1">
        <f t="array" ref="P101">_xll.FDS(B101,"FF_TAX_CF(ANN_R,1/1/2018,12/31/2018)")</f>
        <v>245</v>
      </c>
      <c r="Q101" s="1" cm="1">
        <f t="array" ref="Q101">_xll.FDS(B101,"FF_TAX_CF(ANN_R,1/1/2019,12/31/2019)")</f>
        <v>325</v>
      </c>
      <c r="R101" s="1" cm="1">
        <f t="array" ref="R101">_xll.FDS(B101,"FF_TAX_CF(ANN_R,1/1/2020,12/31/2020)")</f>
        <v>493</v>
      </c>
      <c r="S101" s="1" cm="1">
        <f t="array" ref="S101">_xll.FDS(B101,"FF_PTX_INC(ANN_R,1/1/2016,12/31/2016)")</f>
        <v>1203</v>
      </c>
      <c r="T101" s="1" cm="1">
        <f t="array" ref="T101">_xll.FDS(B101,"FF_PTX_INC(ANN_R,1/1/2017,12/31/2017)")</f>
        <v>1367</v>
      </c>
      <c r="U101" s="1" cm="1">
        <f t="array" ref="U101">_xll.FDS(B101,"FF_PTX_INC(ANN_R,1/1/2018,12/31/2018)")</f>
        <v>1566</v>
      </c>
      <c r="V101" s="1" cm="1">
        <f t="array" ref="V101">_xll.FDS(B101,"FF_PTX_INC(ANN_R,1/1/2019,12/31/2019)")</f>
        <v>1881</v>
      </c>
      <c r="W101" s="1" cm="1">
        <f t="array" ref="W101">_xll.FDS(B101,"FF_PTX_INC(ANN_R,1/1/2020,12/31/2020)")</f>
        <v>2198</v>
      </c>
      <c r="X101" s="2" cm="1">
        <f t="array" ref="X101">_xll.FDS(B101,"SUS_RR_RISK_SCORE(NOW,NOW,,""ESG"")")</f>
        <v>16.501181249999998</v>
      </c>
      <c r="Y101" s="2" t="str" cm="1">
        <f t="array" ref="Y101">_xll.FDS(B101,"SUS_EC_RISK_SCORE(NOW,NOW,,""SOC"")")</f>
        <v>10.519875</v>
      </c>
      <c r="Z101" s="2" t="str" cm="1">
        <f t="array" ref="Z101">_xll.FDS(B101,"SUS_EC_RISK_SCORE(NOW,NOW,,""GOV"")")</f>
        <v>5.004806</v>
      </c>
      <c r="AA101" s="2" cm="1">
        <f t="array" ref="AA101">_xll.FDS(B101,"SUS_CARB_TOT_EMISS(NOW,NOW)")</f>
        <v>7048</v>
      </c>
      <c r="AB101" s="1" cm="1">
        <f t="array" ref="AB101">_xll.FDS(B101,"FESG_RATING(NOW,NOW,,""ABS"")")</f>
        <v>2.8</v>
      </c>
      <c r="AC101" s="1" t="str" cm="1">
        <f t="array" ref="AC101">_xll.FDS(B101,"FESG_DATE(NOW,NOW,,""DATE"")")</f>
        <v>06/21/2021</v>
      </c>
    </row>
    <row r="102" spans="1:29" x14ac:dyDescent="0.3">
      <c r="A102">
        <v>101</v>
      </c>
      <c r="B102" s="1" t="s">
        <v>220</v>
      </c>
      <c r="C102" s="1" t="s">
        <v>221</v>
      </c>
      <c r="D102" s="1" t="s">
        <v>8</v>
      </c>
      <c r="E102" s="1" t="s">
        <v>9</v>
      </c>
      <c r="F102">
        <v>844</v>
      </c>
      <c r="G102" t="str" cm="1">
        <f t="array" ref="G102">_xll.FDS(B102,"FG_FACTSET_SECTOR")</f>
        <v>Retail Trade</v>
      </c>
      <c r="H102" s="1" t="str" cm="1">
        <f t="array" ref="H102">_xll.FDS(B102,"FG_GICS_SECTOR")</f>
        <v>Consumer Discretionary</v>
      </c>
      <c r="I102" s="1" cm="1">
        <f t="array" ref="I102">_xll.FDS(B102,"FF_TAX_RATE(ANN_R,1/1/2016,12/31/2016)")</f>
        <v>32.541133455210201</v>
      </c>
      <c r="J102" s="1" cm="1">
        <f t="array" ref="J102">_xll.FDS(B102,"FF_TAX_RATE(ANN_R,1/1/2017,12/31/2017)")</f>
        <v>32.686002522068101</v>
      </c>
      <c r="K102" s="1" cm="1">
        <f t="array" ref="K102">_xll.FDS(B102,"FF_TAX_RATE(ANN_R,1/1/2018,12/31/2018)")</f>
        <v>19.8898071625344</v>
      </c>
      <c r="L102" s="1" cm="1">
        <f t="array" ref="L102">_xll.FDS(B102,"FF_TAX_RATE(ANN_R,1/1/2019,12/31/2019)")</f>
        <v>20.293797606093602</v>
      </c>
      <c r="M102" s="1" cm="1">
        <f t="array" ref="M102">_xll.FDS(B102,"FF_TAX_RATE(ANN_R,1/1/2020,12/31/2020)")</f>
        <v>21.9809069212411</v>
      </c>
      <c r="N102" s="1" cm="1">
        <f t="array" ref="N102">_xll.FDS(B102,"FF_TAX_CF(ANN_R,1/1/2016,12/31/2016)")</f>
        <v>-127</v>
      </c>
      <c r="O102" s="1" cm="1">
        <f t="array" ref="O102">_xll.FDS(B102,"FF_TAX_CF(ANN_R,1/1/2017,12/31/2017)")</f>
        <v>1514</v>
      </c>
      <c r="P102" s="1" cm="1">
        <f t="array" ref="P102">_xll.FDS(B102,"FF_TAX_CF(ANN_R,1/1/2018,12/31/2018)")</f>
        <v>934</v>
      </c>
      <c r="Q102" s="1" cm="1">
        <f t="array" ref="Q102">_xll.FDS(B102,"FF_TAX_CF(ANN_R,1/1/2019,12/31/2019)")</f>
        <v>373</v>
      </c>
      <c r="R102" s="1" cm="1">
        <f t="array" ref="R102">_xll.FDS(B102,"FF_TAX_CF(ANN_R,1/1/2020,12/31/2020)")</f>
        <v>696</v>
      </c>
      <c r="S102" s="1" cm="1">
        <f t="array" ref="S102">_xll.FDS(B102,"FF_PTX_INC(ANN_R,1/1/2016,12/31/2016)")</f>
        <v>4923</v>
      </c>
      <c r="T102" s="1" cm="1">
        <f t="array" ref="T102">_xll.FDS(B102,"FF_PTX_INC(ANN_R,1/1/2017,12/31/2017)")</f>
        <v>3965</v>
      </c>
      <c r="U102" s="1" cm="1">
        <f t="array" ref="U102">_xll.FDS(B102,"FF_PTX_INC(ANN_R,1/1/2018,12/31/2018)")</f>
        <v>3630</v>
      </c>
      <c r="V102" s="1" cm="1">
        <f t="array" ref="V102">_xll.FDS(B102,"FF_PTX_INC(ANN_R,1/1/2019,12/31/2019)")</f>
        <v>3676</v>
      </c>
      <c r="W102" s="1" cm="1">
        <f t="array" ref="W102">_xll.FDS(B102,"FF_PTX_INC(ANN_R,1/1/2020,12/31/2020)")</f>
        <v>4190</v>
      </c>
      <c r="X102" s="2" t="e" cm="1">
        <f t="array" ref="X102">_xll.FDS(B102,"SUS_RR_RISK_SCORE(NOW,NOW,,""ESG"")")</f>
        <v>#N/A</v>
      </c>
      <c r="Y102" s="2" t="e" cm="1">
        <f t="array" ref="Y102">_xll.FDS(B102,"SUS_EC_RISK_SCORE(NOW,NOW,,""SOC"")")</f>
        <v>#N/A</v>
      </c>
      <c r="Z102" s="2" t="e" cm="1">
        <f t="array" ref="Z102">_xll.FDS(B102,"SUS_EC_RISK_SCORE(NOW,NOW,,""GOV"")")</f>
        <v>#N/A</v>
      </c>
      <c r="AA102" s="2" t="e" cm="1">
        <f t="array" ref="AA102">_xll.FDS(B102,"SUS_CARB_TOT_EMISS(NOW,NOW)")</f>
        <v>#N/A</v>
      </c>
      <c r="AB102" s="1" cm="1">
        <f t="array" ref="AB102">_xll.FDS(B102,"FESG_RATING(NOW,NOW,,""ABS"")")</f>
        <v>3.6</v>
      </c>
      <c r="AC102" s="1" t="str" cm="1">
        <f t="array" ref="AC102">_xll.FDS(B102,"FESG_DATE(NOW,NOW,,""DATE"")")</f>
        <v>06/21/2021</v>
      </c>
    </row>
    <row r="103" spans="1:29" x14ac:dyDescent="0.3">
      <c r="A103">
        <v>102</v>
      </c>
      <c r="B103" s="1" t="s">
        <v>222</v>
      </c>
      <c r="C103" s="1" t="s">
        <v>223</v>
      </c>
      <c r="D103" s="1" t="s">
        <v>8</v>
      </c>
      <c r="E103" s="1" t="s">
        <v>9</v>
      </c>
      <c r="F103">
        <v>84</v>
      </c>
      <c r="G103" t="str" cm="1">
        <f t="array" ref="G103">_xll.FDS(B103,"FG_FACTSET_SECTOR")</f>
        <v>Electronic Technology</v>
      </c>
      <c r="H103" s="1" t="str" cm="1">
        <f t="array" ref="H103">_xll.FDS(B103,"FG_GICS_SECTOR")</f>
        <v>Information Technology</v>
      </c>
      <c r="I103" s="1" t="e" cm="1">
        <f t="array" ref="I103">_xll.FDS(B103,"FF_TAX_RATE(ANN_R,1/1/2016,12/31/2016)")</f>
        <v>#N/A</v>
      </c>
      <c r="J103" s="1" cm="1">
        <f t="array" ref="J103">_xll.FDS(B103,"FF_TAX_RATE(ANN_R,1/1/2017,12/31/2017)")</f>
        <v>2.19399538106236</v>
      </c>
      <c r="K103" s="1" cm="1">
        <f t="array" ref="K103">_xll.FDS(B103,"FF_TAX_RATE(ANN_R,1/1/2018,12/31/2018)")</f>
        <v>1.17425036695324</v>
      </c>
      <c r="L103" s="1" cm="1">
        <f t="array" ref="L103">_xll.FDS(B103,"FF_TAX_RATE(ANN_R,1/1/2019,12/31/2019)")</f>
        <v>9.8325766174801394</v>
      </c>
      <c r="M103" s="1" cm="1">
        <f t="array" ref="M103">_xll.FDS(B103,"FF_TAX_RATE(ANN_R,1/1/2020,12/31/2020)")</f>
        <v>9.3865236339255809</v>
      </c>
      <c r="N103" s="1" cm="1">
        <f t="array" ref="N103">_xll.FDS(B103,"FF_TAX_CF(ANN_R,1/1/2016,12/31/2016)")</f>
        <v>90</v>
      </c>
      <c r="O103" s="1" cm="1">
        <f t="array" ref="O103">_xll.FDS(B103,"FF_TAX_CF(ANN_R,1/1/2017,12/31/2017)")</f>
        <v>99</v>
      </c>
      <c r="P103" s="1" cm="1">
        <f t="array" ref="P103">_xll.FDS(B103,"FF_TAX_CF(ANN_R,1/1/2018,12/31/2018)")</f>
        <v>226</v>
      </c>
      <c r="Q103" s="1" cm="1">
        <f t="array" ref="Q103">_xll.FDS(B103,"FF_TAX_CF(ANN_R,1/1/2019,12/31/2019)")</f>
        <v>524</v>
      </c>
      <c r="R103" s="1" cm="1">
        <f t="array" ref="R103">_xll.FDS(B103,"FF_TAX_CF(ANN_R,1/1/2020,12/31/2020)")</f>
        <v>167</v>
      </c>
      <c r="S103" s="1" cm="1">
        <f t="array" ref="S103">_xll.FDS(B103,"FF_PTX_INC(ANN_R,1/1/2016,12/31/2016)")</f>
        <v>-281</v>
      </c>
      <c r="T103" s="1" cm="1">
        <f t="array" ref="T103">_xll.FDS(B103,"FF_PTX_INC(ANN_R,1/1/2017,12/31/2017)")</f>
        <v>5196</v>
      </c>
      <c r="U103" s="1" cm="1">
        <f t="array" ref="U103">_xll.FDS(B103,"FF_PTX_INC(ANN_R,1/1/2018,12/31/2018)")</f>
        <v>14307</v>
      </c>
      <c r="V103" s="1" cm="1">
        <f t="array" ref="V103">_xll.FDS(B103,"FF_PTX_INC(ANN_R,1/1/2019,12/31/2019)")</f>
        <v>7048</v>
      </c>
      <c r="W103" s="1" cm="1">
        <f t="array" ref="W103">_xll.FDS(B103,"FF_PTX_INC(ANN_R,1/1/2020,12/31/2020)")</f>
        <v>2983</v>
      </c>
      <c r="X103" s="2" t="e" cm="1">
        <f t="array" ref="X103">_xll.FDS(B103,"SUS_RR_RISK_SCORE(NOW,NOW,,""ESG"")")</f>
        <v>#N/A</v>
      </c>
      <c r="Y103" s="2" t="e" cm="1">
        <f t="array" ref="Y103">_xll.FDS(B103,"SUS_EC_RISK_SCORE(NOW,NOW,,""SOC"")")</f>
        <v>#N/A</v>
      </c>
      <c r="Z103" s="2" t="e" cm="1">
        <f t="array" ref="Z103">_xll.FDS(B103,"SUS_EC_RISK_SCORE(NOW,NOW,,""GOV"")")</f>
        <v>#N/A</v>
      </c>
      <c r="AA103" s="2" t="e" cm="1">
        <f t="array" ref="AA103">_xll.FDS(B103,"SUS_CARB_TOT_EMISS(NOW,NOW)")</f>
        <v>#N/A</v>
      </c>
      <c r="AB103" s="1" cm="1">
        <f t="array" ref="AB103">_xll.FDS(B103,"FESG_RATING(NOW,NOW,,""ABS"")")</f>
        <v>3</v>
      </c>
      <c r="AC103" s="1" t="str" cm="1">
        <f t="array" ref="AC103">_xll.FDS(B103,"FESG_DATE(NOW,NOW,,""DATE"")")</f>
        <v>06/21/2021</v>
      </c>
    </row>
    <row r="104" spans="1:29" x14ac:dyDescent="0.3">
      <c r="A104">
        <v>103</v>
      </c>
      <c r="B104" s="1" t="s">
        <v>224</v>
      </c>
      <c r="C104" s="1" t="s">
        <v>225</v>
      </c>
      <c r="D104" s="1" t="s">
        <v>8</v>
      </c>
      <c r="E104" s="1" t="s">
        <v>9</v>
      </c>
      <c r="F104">
        <v>838</v>
      </c>
      <c r="G104" t="str" cm="1">
        <f t="array" ref="G104">_xll.FDS(B104,"FG_FACTSET_SECTOR")</f>
        <v>Retail Trade</v>
      </c>
      <c r="H104" s="1" t="str" cm="1">
        <f t="array" ref="H104">_xll.FDS(B104,"FG_GICS_SECTOR")</f>
        <v>Health Care</v>
      </c>
      <c r="I104" s="1" cm="1">
        <f t="array" ref="I104">_xll.FDS(B104,"FF_TAX_RATE(ANN_R,1/1/2016,12/31/2016)")</f>
        <v>38.4045386129443</v>
      </c>
      <c r="J104" s="1" cm="1">
        <f t="array" ref="J104">_xll.FDS(B104,"FF_TAX_RATE(ANN_R,1/1/2017,12/31/2017)")</f>
        <v>19.7992259313014</v>
      </c>
      <c r="K104" s="1" cm="1">
        <f t="array" ref="K104">_xll.FDS(B104,"FF_TAX_RATE(ANN_R,1/1/2018,12/31/2018)")</f>
        <v>142.38975817923199</v>
      </c>
      <c r="L104" s="1" cm="1">
        <f t="array" ref="L104">_xll.FDS(B104,"FF_TAX_RATE(ANN_R,1/1/2019,12/31/2019)")</f>
        <v>26.297654773813498</v>
      </c>
      <c r="M104" s="1" cm="1">
        <f t="array" ref="M104">_xll.FDS(B104,"FF_TAX_RATE(ANN_R,1/1/2020,12/31/2020)")</f>
        <v>26.294779938587499</v>
      </c>
      <c r="N104" s="1" cm="1">
        <f t="array" ref="N104">_xll.FDS(B104,"FF_TAX_CF(ANN_R,1/1/2016,12/31/2016)")</f>
        <v>3060</v>
      </c>
      <c r="O104" s="1" cm="1">
        <f t="array" ref="O104">_xll.FDS(B104,"FF_TAX_CF(ANN_R,1/1/2017,12/31/2017)")</f>
        <v>2909</v>
      </c>
      <c r="P104" s="1" cm="1">
        <f t="array" ref="P104">_xll.FDS(B104,"FF_TAX_CF(ANN_R,1/1/2018,12/31/2018)")</f>
        <v>2383</v>
      </c>
      <c r="Q104" s="1" cm="1">
        <f t="array" ref="Q104">_xll.FDS(B104,"FF_TAX_CF(ANN_R,1/1/2019,12/31/2019)")</f>
        <v>2717</v>
      </c>
      <c r="R104" s="1" cm="1">
        <f t="array" ref="R104">_xll.FDS(B104,"FF_TAX_CF(ANN_R,1/1/2020,12/31/2020)")</f>
        <v>2929</v>
      </c>
      <c r="S104" s="1" cm="1">
        <f t="array" ref="S104">_xll.FDS(B104,"FF_PTX_INC(ANN_R,1/1/2016,12/31/2016)")</f>
        <v>8637</v>
      </c>
      <c r="T104" s="1" cm="1">
        <f t="array" ref="T104">_xll.FDS(B104,"FF_PTX_INC(ANN_R,1/1/2017,12/31/2017)")</f>
        <v>8268</v>
      </c>
      <c r="U104" s="1" cm="1">
        <f t="array" ref="U104">_xll.FDS(B104,"FF_PTX_INC(ANN_R,1/1/2018,12/31/2018)")</f>
        <v>1406</v>
      </c>
      <c r="V104" s="1" cm="1">
        <f t="array" ref="V104">_xll.FDS(B104,"FF_PTX_INC(ANN_R,1/1/2019,12/31/2019)")</f>
        <v>8997</v>
      </c>
      <c r="W104" s="1" cm="1">
        <f t="array" ref="W104">_xll.FDS(B104,"FF_PTX_INC(ANN_R,1/1/2020,12/31/2020)")</f>
        <v>9770</v>
      </c>
      <c r="X104" s="2" t="e" cm="1">
        <f t="array" ref="X104">_xll.FDS(B104,"SUS_RR_RISK_SCORE(NOW,NOW,,""ESG"")")</f>
        <v>#N/A</v>
      </c>
      <c r="Y104" s="2" t="e" cm="1">
        <f t="array" ref="Y104">_xll.FDS(B104,"SUS_EC_RISK_SCORE(NOW,NOW,,""SOC"")")</f>
        <v>#N/A</v>
      </c>
      <c r="Z104" s="2" t="e" cm="1">
        <f t="array" ref="Z104">_xll.FDS(B104,"SUS_EC_RISK_SCORE(NOW,NOW,,""GOV"")")</f>
        <v>#N/A</v>
      </c>
      <c r="AA104" s="2" t="e" cm="1">
        <f t="array" ref="AA104">_xll.FDS(B104,"SUS_CARB_TOT_EMISS(NOW,NOW)")</f>
        <v>#N/A</v>
      </c>
      <c r="AB104" s="1" cm="1">
        <f t="array" ref="AB104">_xll.FDS(B104,"FESG_RATING(NOW,NOW,,""ABS"")")</f>
        <v>3.4</v>
      </c>
      <c r="AC104" s="1" t="str" cm="1">
        <f t="array" ref="AC104">_xll.FDS(B104,"FESG_DATE(NOW,NOW,,""DATE"")")</f>
        <v>06/21/2021</v>
      </c>
    </row>
    <row r="105" spans="1:29" x14ac:dyDescent="0.3">
      <c r="A105">
        <v>104</v>
      </c>
      <c r="B105" s="1" t="s">
        <v>226</v>
      </c>
      <c r="C105" s="1" t="s">
        <v>227</v>
      </c>
      <c r="D105" s="1" t="s">
        <v>8</v>
      </c>
      <c r="E105" s="1" t="s">
        <v>9</v>
      </c>
      <c r="F105">
        <v>83</v>
      </c>
      <c r="G105" t="str" cm="1">
        <f t="array" ref="G105">_xll.FDS(B105,"FG_FACTSET_SECTOR")</f>
        <v>Technology Services</v>
      </c>
      <c r="H105" s="1" t="str" cm="1">
        <f t="array" ref="H105">_xll.FDS(B105,"FG_GICS_SECTOR")</f>
        <v>Information Technology</v>
      </c>
      <c r="I105" s="1" t="e" cm="1">
        <f t="array" ref="I105">_xll.FDS(B105,"FF_TAX_RATE(ANN_R,1/1/2016,12/31/2016)")</f>
        <v>#N/A</v>
      </c>
      <c r="J105" s="1" t="e" cm="1">
        <f t="array" ref="J105">_xll.FDS(B105,"FF_TAX_RATE(ANN_R,1/1/2017,12/31/2017)")</f>
        <v>#N/A</v>
      </c>
      <c r="K105" s="1" t="e" cm="1">
        <f t="array" ref="K105">_xll.FDS(B105,"FF_TAX_RATE(ANN_R,1/1/2018,12/31/2018)")</f>
        <v>#N/A</v>
      </c>
      <c r="L105" s="1" cm="1">
        <f t="array" ref="L105">_xll.FDS(B105,"FF_TAX_RATE(ANN_R,1/1/2019,12/31/2019)")</f>
        <v>-832.79452258688696</v>
      </c>
      <c r="M105" s="1" cm="1">
        <f t="array" ref="M105">_xll.FDS(B105,"FF_TAX_RATE(ANN_R,1/1/2020,12/31/2020)")</f>
        <v>20.5664108321882</v>
      </c>
      <c r="N105" s="1" t="e" cm="1">
        <f t="array" ref="N105">_xll.FDS(B105,"FF_TAX_CF(ANN_R,1/1/2016,12/31/2016)")</f>
        <v>#N/A</v>
      </c>
      <c r="O105" s="1" cm="1">
        <f t="array" ref="O105">_xll.FDS(B105,"FF_TAX_CF(ANN_R,1/1/2017,12/31/2017)")</f>
        <v>7.899</v>
      </c>
      <c r="P105" s="1" cm="1">
        <f t="array" ref="P105">_xll.FDS(B105,"FF_TAX_CF(ANN_R,1/1/2018,12/31/2018)")</f>
        <v>17.507000000000001</v>
      </c>
      <c r="Q105" s="1" cm="1">
        <f t="array" ref="Q105">_xll.FDS(B105,"FF_TAX_CF(ANN_R,1/1/2019,12/31/2019)")</f>
        <v>20.471</v>
      </c>
      <c r="R105" s="1" cm="1">
        <f t="array" ref="R105">_xll.FDS(B105,"FF_TAX_CF(ANN_R,1/1/2020,12/31/2020)")</f>
        <v>39.212000000000003</v>
      </c>
      <c r="S105" s="1" cm="1">
        <f t="array" ref="S105">_xll.FDS(B105,"FF_PTX_INC(ANN_R,1/1/2016,12/31/2016)")</f>
        <v>-450.05099999999999</v>
      </c>
      <c r="T105" s="1" cm="1">
        <f t="array" ref="T105">_xll.FDS(B105,"FF_PTX_INC(ANN_R,1/1/2017,12/31/2017)")</f>
        <v>-113.40600000000001</v>
      </c>
      <c r="U105" s="1" cm="1">
        <f t="array" ref="U105">_xll.FDS(B105,"FF_PTX_INC(ANN_R,1/1/2018,12/31/2018)")</f>
        <v>-39.024000000000001</v>
      </c>
      <c r="V105" s="1" cm="1">
        <f t="array" ref="V105">_xll.FDS(B105,"FF_PTX_INC(ANN_R,1/1/2019,12/31/2019)")</f>
        <v>67.185000000000002</v>
      </c>
      <c r="W105" s="1" cm="1">
        <f t="array" ref="W105">_xll.FDS(B105,"FF_PTX_INC(ANN_R,1/1/2020,12/31/2020)")</f>
        <v>149.185</v>
      </c>
      <c r="X105" s="2" t="e" cm="1">
        <f t="array" ref="X105">_xll.FDS(B105,"SUS_RR_RISK_SCORE(NOW,NOW,,""ESG"")")</f>
        <v>#N/A</v>
      </c>
      <c r="Y105" s="2" t="e" cm="1">
        <f t="array" ref="Y105">_xll.FDS(B105,"SUS_EC_RISK_SCORE(NOW,NOW,,""SOC"")")</f>
        <v>#N/A</v>
      </c>
      <c r="Z105" s="2" t="e" cm="1">
        <f t="array" ref="Z105">_xll.FDS(B105,"SUS_EC_RISK_SCORE(NOW,NOW,,""GOV"")")</f>
        <v>#N/A</v>
      </c>
      <c r="AA105" s="2" t="e" cm="1">
        <f t="array" ref="AA105">_xll.FDS(B105,"SUS_CARB_TOT_EMISS(NOW,NOW)")</f>
        <v>#N/A</v>
      </c>
      <c r="AB105" s="1" cm="1">
        <f t="array" ref="AB105">_xll.FDS(B105,"FESG_RATING(NOW,NOW,,""ABS"")")</f>
        <v>2.2999999999999998</v>
      </c>
      <c r="AC105" s="1" t="str" cm="1">
        <f t="array" ref="AC105">_xll.FDS(B105,"FESG_DATE(NOW,NOW,,""DATE"")")</f>
        <v>06/21/2021</v>
      </c>
    </row>
    <row r="106" spans="1:29" x14ac:dyDescent="0.3">
      <c r="A106">
        <v>105</v>
      </c>
      <c r="B106" s="1" t="s">
        <v>228</v>
      </c>
      <c r="C106" s="1" t="s">
        <v>229</v>
      </c>
      <c r="D106" s="1" t="s">
        <v>134</v>
      </c>
      <c r="E106" s="1" t="s">
        <v>9</v>
      </c>
      <c r="F106">
        <v>821</v>
      </c>
      <c r="G106" t="str" cm="1">
        <f t="array" ref="G106">_xll.FDS(B106,"FG_FACTSET_SECTOR")</f>
        <v>Consumer Non-Durables</v>
      </c>
      <c r="H106" s="1" t="e" cm="1">
        <f t="array" ref="H106">_xll.FDS(B106,"FG_GICS_SECTOR")</f>
        <v>#N/A</v>
      </c>
      <c r="I106" s="1" cm="1">
        <f t="array" ref="I106">_xll.FDS(B106,"FF_TAX_RATE(ANN_R,1/1/2016,12/31/2016)")</f>
        <v>18.8092529389458</v>
      </c>
      <c r="J106" s="1" cm="1">
        <f t="array" ref="J106">_xll.FDS(B106,"FF_TAX_RATE(ANN_R,1/1/2017,12/31/2017)")</f>
        <v>22.5230769230769</v>
      </c>
      <c r="K106" s="1" cm="1">
        <f t="array" ref="K106">_xll.FDS(B106,"FF_TAX_RATE(ANN_R,1/1/2018,12/31/2018)")</f>
        <v>17.371028854561398</v>
      </c>
      <c r="L106" s="1" cm="1">
        <f t="array" ref="L106">_xll.FDS(B106,"FF_TAX_RATE(ANN_R,1/1/2019,12/31/2019)")</f>
        <v>22.890644914606199</v>
      </c>
      <c r="M106" s="1" cm="1">
        <f t="array" ref="M106">_xll.FDS(B106,"FF_TAX_RATE(ANN_R,1/1/2020,12/31/2020)")</f>
        <v>33.446905167518501</v>
      </c>
      <c r="N106" s="1" cm="1">
        <f t="array" ref="N106">_xll.FDS(B106,"FF_TAX_CF(ANN_R,1/1/2016,12/31/2016)")</f>
        <v>507</v>
      </c>
      <c r="O106" s="1" cm="1">
        <f t="array" ref="O106">_xll.FDS(B106,"FF_TAX_CF(ANN_R,1/1/2017,12/31/2017)")</f>
        <v>732</v>
      </c>
      <c r="P106" s="1" cm="1">
        <f t="array" ref="P106">_xll.FDS(B106,"FF_TAX_CF(ANN_R,1/1/2018,12/31/2018)")</f>
        <v>751</v>
      </c>
      <c r="Q106" s="1" cm="1">
        <f t="array" ref="Q106">_xll.FDS(B106,"FF_TAX_CF(ANN_R,1/1/2019,12/31/2019)")</f>
        <v>805</v>
      </c>
      <c r="R106" s="1" cm="1">
        <f t="array" ref="R106">_xll.FDS(B106,"FF_TAX_CF(ANN_R,1/1/2020,12/31/2020)")</f>
        <v>901</v>
      </c>
      <c r="S106" s="1" cm="1">
        <f t="array" ref="S106">_xll.FDS(B106,"FF_PTX_INC(ANN_R,1/1/2016,12/31/2016)")</f>
        <v>2637</v>
      </c>
      <c r="T106" s="1" cm="1">
        <f t="array" ref="T106">_xll.FDS(B106,"FF_PTX_INC(ANN_R,1/1/2017,12/31/2017)")</f>
        <v>3250</v>
      </c>
      <c r="U106" s="1" cm="1">
        <f t="array" ref="U106">_xll.FDS(B106,"FF_PTX_INC(ANN_R,1/1/2018,12/31/2018)")</f>
        <v>3431</v>
      </c>
      <c r="V106" s="1" cm="1">
        <f t="array" ref="V106">_xll.FDS(B106,"FF_PTX_INC(ANN_R,1/1/2019,12/31/2019)")</f>
        <v>3923</v>
      </c>
      <c r="W106" s="1" cm="1">
        <f t="array" ref="W106">_xll.FDS(B106,"FF_PTX_INC(ANN_R,1/1/2020,12/31/2020)")</f>
        <v>1761</v>
      </c>
      <c r="X106" s="2" t="e" cm="1">
        <f t="array" ref="X106">_xll.FDS(B106,"SUS_RR_RISK_SCORE(NOW,NOW,,""ESG"")")</f>
        <v>#N/A</v>
      </c>
      <c r="Y106" s="2" t="e" cm="1">
        <f t="array" ref="Y106">_xll.FDS(B106,"SUS_EC_RISK_SCORE(NOW,NOW,,""SOC"")")</f>
        <v>#N/A</v>
      </c>
      <c r="Z106" s="2" t="e" cm="1">
        <f t="array" ref="Z106">_xll.FDS(B106,"SUS_EC_RISK_SCORE(NOW,NOW,,""GOV"")")</f>
        <v>#N/A</v>
      </c>
      <c r="AA106" s="2" t="e" cm="1">
        <f t="array" ref="AA106">_xll.FDS(B106,"SUS_CARB_TOT_EMISS(NOW,NOW)")</f>
        <v>#N/A</v>
      </c>
      <c r="AB106" s="1" cm="1">
        <f t="array" ref="AB106">_xll.FDS(B106,"FESG_RATING(NOW,NOW,,""ABS"")")</f>
        <v>4.5</v>
      </c>
      <c r="AC106" s="1" t="str" cm="1">
        <f t="array" ref="AC106">_xll.FDS(B106,"FESG_DATE(NOW,NOW,,""DATE"")")</f>
        <v>06/21/2021</v>
      </c>
    </row>
    <row r="107" spans="1:29" x14ac:dyDescent="0.3">
      <c r="A107">
        <v>106</v>
      </c>
      <c r="B107" s="1" t="s">
        <v>230</v>
      </c>
      <c r="C107" s="1" t="s">
        <v>231</v>
      </c>
      <c r="D107" s="1" t="s">
        <v>8</v>
      </c>
      <c r="E107" s="1" t="s">
        <v>9</v>
      </c>
      <c r="F107">
        <v>812</v>
      </c>
      <c r="G107" t="str" cm="1">
        <f t="array" ref="G107">_xll.FDS(B107,"FG_FACTSET_SECTOR")</f>
        <v>Consumer Services</v>
      </c>
      <c r="H107" s="1" t="str" cm="1">
        <f t="array" ref="H107">_xll.FDS(B107,"FG_GICS_SECTOR")</f>
        <v>Consumer Discretionary</v>
      </c>
      <c r="I107" s="1" cm="1">
        <f t="array" ref="I107">_xll.FDS(B107,"FF_TAX_RATE(ANN_R,1/1/2016,12/31/2016)")</f>
        <v>21.3122107238657</v>
      </c>
      <c r="J107" s="1" cm="1">
        <f t="array" ref="J107">_xll.FDS(B107,"FF_TAX_RATE(ANN_R,1/1/2017,12/31/2017)")</f>
        <v>46.783359854512398</v>
      </c>
      <c r="K107" s="1" cm="1">
        <f t="array" ref="K107">_xll.FDS(B107,"FF_TAX_RATE(ANN_R,1/1/2018,12/31/2018)")</f>
        <v>17.311271975181</v>
      </c>
      <c r="L107" s="1" cm="1">
        <f t="array" ref="L107">_xll.FDS(B107,"FF_TAX_RATE(ANN_R,1/1/2019,12/31/2019)")</f>
        <v>18.345082242363201</v>
      </c>
      <c r="M107" s="1" cm="1">
        <f t="array" ref="M107">_xll.FDS(B107,"FF_TAX_RATE(ANN_R,1/1/2020,12/31/2020)")</f>
        <v>89.594356261022895</v>
      </c>
      <c r="N107" s="1" cm="1">
        <f t="array" ref="N107">_xll.FDS(B107,"FF_TAX_CF(ANN_R,1/1/2016,12/31/2016)")</f>
        <v>636.54999999999995</v>
      </c>
      <c r="O107" s="1" cm="1">
        <f t="array" ref="O107">_xll.FDS(B107,"FF_TAX_CF(ANN_R,1/1/2017,12/31/2017)")</f>
        <v>702</v>
      </c>
      <c r="P107" s="1" cm="1">
        <f t="array" ref="P107">_xll.FDS(B107,"FF_TAX_CF(ANN_R,1/1/2018,12/31/2018)")</f>
        <v>1169</v>
      </c>
      <c r="Q107" s="1" cm="1">
        <f t="array" ref="Q107">_xll.FDS(B107,"FF_TAX_CF(ANN_R,1/1/2019,12/31/2019)")</f>
        <v>1074</v>
      </c>
      <c r="R107" s="1" cm="1">
        <f t="array" ref="R107">_xll.FDS(B107,"FF_TAX_CF(ANN_R,1/1/2020,12/31/2020)")</f>
        <v>319</v>
      </c>
      <c r="S107" s="1" cm="1">
        <f t="array" ref="S107">_xll.FDS(B107,"FF_PTX_INC(ANN_R,1/1/2016,12/31/2016)")</f>
        <v>2713.2379999999998</v>
      </c>
      <c r="T107" s="1" cm="1">
        <f t="array" ref="T107">_xll.FDS(B107,"FF_PTX_INC(ANN_R,1/1/2017,12/31/2017)")</f>
        <v>4399</v>
      </c>
      <c r="U107" s="1" cm="1">
        <f t="array" ref="U107">_xll.FDS(B107,"FF_PTX_INC(ANN_R,1/1/2018,12/31/2018)")</f>
        <v>4835</v>
      </c>
      <c r="V107" s="1" cm="1">
        <f t="array" ref="V107">_xll.FDS(B107,"FF_PTX_INC(ANN_R,1/1/2019,12/31/2019)")</f>
        <v>5958</v>
      </c>
      <c r="W107" s="1" cm="1">
        <f t="array" ref="W107">_xll.FDS(B107,"FF_PTX_INC(ANN_R,1/1/2020,12/31/2020)")</f>
        <v>567</v>
      </c>
      <c r="X107" s="2" cm="1">
        <f t="array" ref="X107">_xll.FDS(B107,"SUS_RR_RISK_SCORE(NOW,NOW,,""ESG"")")</f>
        <v>21.652726250000001</v>
      </c>
      <c r="Y107" s="2" t="str" cm="1">
        <f t="array" ref="Y107">_xll.FDS(B107,"SUS_EC_RISK_SCORE(NOW,NOW,,""SOC"")")</f>
        <v>12.445101</v>
      </c>
      <c r="Z107" s="2" t="str" cm="1">
        <f t="array" ref="Z107">_xll.FDS(B107,"SUS_EC_RISK_SCORE(NOW,NOW,,""GOV"")")</f>
        <v>7.184250</v>
      </c>
      <c r="AA107" s="2" cm="1">
        <f t="array" ref="AA107">_xll.FDS(B107,"SUS_CARB_TOT_EMISS(NOW,NOW)")</f>
        <v>66219</v>
      </c>
      <c r="AB107" s="1" cm="1">
        <f t="array" ref="AB107">_xll.FDS(B107,"FESG_RATING(NOW,NOW,,""ABS"")")</f>
        <v>2</v>
      </c>
      <c r="AC107" s="1" t="str" cm="1">
        <f t="array" ref="AC107">_xll.FDS(B107,"FESG_DATE(NOW,NOW,,""DATE"")")</f>
        <v>06/21/2021</v>
      </c>
    </row>
    <row r="108" spans="1:29" x14ac:dyDescent="0.3">
      <c r="A108">
        <v>107</v>
      </c>
      <c r="B108" s="1" t="s">
        <v>232</v>
      </c>
      <c r="C108" s="1" t="s">
        <v>233</v>
      </c>
      <c r="D108" s="1" t="s">
        <v>8</v>
      </c>
      <c r="E108" s="1" t="s">
        <v>9</v>
      </c>
      <c r="F108">
        <v>809</v>
      </c>
      <c r="G108" t="str" cm="1">
        <f t="array" ref="G108">_xll.FDS(B108,"FG_FACTSET_SECTOR")</f>
        <v>Consumer Non-Durables</v>
      </c>
      <c r="H108" s="1" t="str" cm="1">
        <f t="array" ref="H108">_xll.FDS(B108,"FG_GICS_SECTOR")</f>
        <v>Consumer Staples</v>
      </c>
      <c r="I108" s="1" cm="1">
        <f t="array" ref="I108">_xll.FDS(B108,"FF_TAX_RATE(ANN_R,1/1/2016,12/31/2016)")</f>
        <v>34.816035145524403</v>
      </c>
      <c r="J108" s="1" cm="1">
        <f t="array" ref="J108">_xll.FDS(B108,"FF_TAX_RATE(ANN_R,1/1/2017,12/31/2017)")</f>
        <v>-4.0598290598290596</v>
      </c>
      <c r="K108" s="1" cm="1">
        <f t="array" ref="K108">_xll.FDS(B108,"FF_TAX_RATE(ANN_R,1/1/2018,12/31/2018)")</f>
        <v>25.414837811797501</v>
      </c>
      <c r="L108" s="1" cm="1">
        <f t="array" ref="L108">_xll.FDS(B108,"FF_TAX_RATE(ANN_R,1/1/2019,12/31/2019)")</f>
        <v>269.451697127937</v>
      </c>
      <c r="M108" s="1" cm="1">
        <f t="array" ref="M108">_xll.FDS(B108,"FF_TAX_RATE(ANN_R,1/1/2020,12/31/2020)")</f>
        <v>35.355587808418001</v>
      </c>
      <c r="N108" s="1" cm="1">
        <f t="array" ref="N108">_xll.FDS(B108,"FF_TAX_CF(ANN_R,1/1/2016,12/31/2016)")</f>
        <v>4664</v>
      </c>
      <c r="O108" s="1" cm="1">
        <f t="array" ref="O108">_xll.FDS(B108,"FF_TAX_CF(ANN_R,1/1/2017,12/31/2017)")</f>
        <v>3036</v>
      </c>
      <c r="P108" s="1" cm="1">
        <f t="array" ref="P108">_xll.FDS(B108,"FF_TAX_CF(ANN_R,1/1/2018,12/31/2018)")</f>
        <v>2307</v>
      </c>
      <c r="Q108" s="1" cm="1">
        <f t="array" ref="Q108">_xll.FDS(B108,"FF_TAX_CF(ANN_R,1/1/2019,12/31/2019)")</f>
        <v>1977</v>
      </c>
      <c r="R108" s="1" cm="1">
        <f t="array" ref="R108">_xll.FDS(B108,"FF_TAX_CF(ANN_R,1/1/2020,12/31/2020)")</f>
        <v>2616</v>
      </c>
      <c r="S108" s="1" cm="1">
        <f t="array" ref="S108">_xll.FDS(B108,"FF_PTX_INC(ANN_R,1/1/2016,12/31/2016)")</f>
        <v>21852</v>
      </c>
      <c r="T108" s="1" cm="1">
        <f t="array" ref="T108">_xll.FDS(B108,"FF_PTX_INC(ANN_R,1/1/2017,12/31/2017)")</f>
        <v>9828</v>
      </c>
      <c r="U108" s="1" cm="1">
        <f t="array" ref="U108">_xll.FDS(B108,"FF_PTX_INC(ANN_R,1/1/2018,12/31/2018)")</f>
        <v>9341</v>
      </c>
      <c r="V108" s="1" cm="1">
        <f t="array" ref="V108">_xll.FDS(B108,"FF_PTX_INC(ANN_R,1/1/2019,12/31/2019)")</f>
        <v>766</v>
      </c>
      <c r="W108" s="1" cm="1">
        <f t="array" ref="W108">_xll.FDS(B108,"FF_PTX_INC(ANN_R,1/1/2020,12/31/2020)")</f>
        <v>6890</v>
      </c>
      <c r="X108" s="2" t="e" cm="1">
        <f t="array" ref="X108">_xll.FDS(B108,"SUS_RR_RISK_SCORE(NOW,NOW,,""ESG"")")</f>
        <v>#N/A</v>
      </c>
      <c r="Y108" s="2" t="e" cm="1">
        <f t="array" ref="Y108">_xll.FDS(B108,"SUS_EC_RISK_SCORE(NOW,NOW,,""SOC"")")</f>
        <v>#N/A</v>
      </c>
      <c r="Z108" s="2" t="e" cm="1">
        <f t="array" ref="Z108">_xll.FDS(B108,"SUS_EC_RISK_SCORE(NOW,NOW,,""GOV"")")</f>
        <v>#N/A</v>
      </c>
      <c r="AA108" s="2" t="e" cm="1">
        <f t="array" ref="AA108">_xll.FDS(B108,"SUS_CARB_TOT_EMISS(NOW,NOW)")</f>
        <v>#N/A</v>
      </c>
      <c r="AB108" s="1" cm="1">
        <f t="array" ref="AB108">_xll.FDS(B108,"FESG_RATING(NOW,NOW,,""ABS"")")</f>
        <v>3.1</v>
      </c>
      <c r="AC108" s="1" t="str" cm="1">
        <f t="array" ref="AC108">_xll.FDS(B108,"FESG_DATE(NOW,NOW,,""DATE"")")</f>
        <v>06/21/2021</v>
      </c>
    </row>
    <row r="109" spans="1:29" x14ac:dyDescent="0.3">
      <c r="A109">
        <v>108</v>
      </c>
      <c r="B109" s="1" t="s">
        <v>234</v>
      </c>
      <c r="C109" s="1" t="s">
        <v>235</v>
      </c>
      <c r="D109" s="1" t="s">
        <v>8</v>
      </c>
      <c r="E109" s="1" t="s">
        <v>9</v>
      </c>
      <c r="F109">
        <v>803</v>
      </c>
      <c r="G109" t="str" cm="1">
        <f t="array" ref="G109">_xll.FDS(B109,"FG_FACTSET_SECTOR")</f>
        <v>Electronic Technology</v>
      </c>
      <c r="H109" s="1" t="str" cm="1">
        <f t="array" ref="H109">_xll.FDS(B109,"FG_GICS_SECTOR")</f>
        <v>Information Technology</v>
      </c>
      <c r="I109" s="1" t="e" cm="1">
        <f t="array" ref="I109">_xll.FDS(B109,"FF_TAX_RATE(ANN_R,1/1/2016,12/31/2016)")</f>
        <v>#N/A</v>
      </c>
      <c r="J109" s="1" t="e" cm="1">
        <f t="array" ref="J109">_xll.FDS(B109,"FF_TAX_RATE(ANN_R,1/1/2017,12/31/2017)")</f>
        <v>#N/A</v>
      </c>
      <c r="K109" s="1" cm="1">
        <f t="array" ref="K109">_xll.FDS(B109,"FF_TAX_RATE(ANN_R,1/1/2018,12/31/2018)")</f>
        <v>-2.7272727272727302</v>
      </c>
      <c r="L109" s="1" cm="1">
        <f t="array" ref="L109">_xll.FDS(B109,"FF_TAX_RATE(ANN_R,1/1/2019,12/31/2019)")</f>
        <v>8.3333333333333304</v>
      </c>
      <c r="M109" s="1" cm="1">
        <f t="array" ref="M109">_xll.FDS(B109,"FF_TAX_RATE(ANN_R,1/1/2020,12/31/2020)")</f>
        <v>-94.901960784313701</v>
      </c>
      <c r="N109" s="1" cm="1">
        <f t="array" ref="N109">_xll.FDS(B109,"FF_TAX_CF(ANN_R,1/1/2016,12/31/2016)")</f>
        <v>20</v>
      </c>
      <c r="O109" s="1" cm="1">
        <f t="array" ref="O109">_xll.FDS(B109,"FF_TAX_CF(ANN_R,1/1/2017,12/31/2017)")</f>
        <v>20</v>
      </c>
      <c r="P109" s="1" cm="1">
        <f t="array" ref="P109">_xll.FDS(B109,"FF_TAX_CF(ANN_R,1/1/2018,12/31/2018)")</f>
        <v>-8</v>
      </c>
      <c r="Q109" s="1" cm="1">
        <f t="array" ref="Q109">_xll.FDS(B109,"FF_TAX_CF(ANN_R,1/1/2019,12/31/2019)")</f>
        <v>-4</v>
      </c>
      <c r="R109" s="1" cm="1">
        <f t="array" ref="R109">_xll.FDS(B109,"FF_TAX_CF(ANN_R,1/1/2020,12/31/2020)")</f>
        <v>8</v>
      </c>
      <c r="S109" s="1" cm="1">
        <f t="array" ref="S109">_xll.FDS(B109,"FF_PTX_INC(ANN_R,1/1/2016,12/31/2016)")</f>
        <v>-448</v>
      </c>
      <c r="T109" s="1" cm="1">
        <f t="array" ref="T109">_xll.FDS(B109,"FF_PTX_INC(ANN_R,1/1/2017,12/31/2017)")</f>
        <v>-8</v>
      </c>
      <c r="U109" s="1" cm="1">
        <f t="array" ref="U109">_xll.FDS(B109,"FF_PTX_INC(ANN_R,1/1/2018,12/31/2018)")</f>
        <v>330</v>
      </c>
      <c r="V109" s="1" cm="1">
        <f t="array" ref="V109">_xll.FDS(B109,"FF_PTX_INC(ANN_R,1/1/2019,12/31/2019)")</f>
        <v>372</v>
      </c>
      <c r="W109" s="1" cm="1">
        <f t="array" ref="W109">_xll.FDS(B109,"FF_PTX_INC(ANN_R,1/1/2020,12/31/2020)")</f>
        <v>1275</v>
      </c>
      <c r="X109" s="2" t="e" cm="1">
        <f t="array" ref="X109">_xll.FDS(B109,"SUS_RR_RISK_SCORE(NOW,NOW,,""ESG"")")</f>
        <v>#N/A</v>
      </c>
      <c r="Y109" s="2" t="e" cm="1">
        <f t="array" ref="Y109">_xll.FDS(B109,"SUS_EC_RISK_SCORE(NOW,NOW,,""SOC"")")</f>
        <v>#N/A</v>
      </c>
      <c r="Z109" s="2" t="e" cm="1">
        <f t="array" ref="Z109">_xll.FDS(B109,"SUS_EC_RISK_SCORE(NOW,NOW,,""GOV"")")</f>
        <v>#N/A</v>
      </c>
      <c r="AA109" s="2" t="e" cm="1">
        <f t="array" ref="AA109">_xll.FDS(B109,"SUS_CARB_TOT_EMISS(NOW,NOW)")</f>
        <v>#N/A</v>
      </c>
      <c r="AB109" s="1" cm="1">
        <f t="array" ref="AB109">_xll.FDS(B109,"FESG_RATING(NOW,NOW,,""ABS"")")</f>
        <v>3.9</v>
      </c>
      <c r="AC109" s="1" t="str" cm="1">
        <f t="array" ref="AC109">_xll.FDS(B109,"FESG_DATE(NOW,NOW,,""DATE"")")</f>
        <v>06/21/2021</v>
      </c>
    </row>
    <row r="110" spans="1:29" x14ac:dyDescent="0.3">
      <c r="A110">
        <v>109</v>
      </c>
      <c r="B110" s="1" t="s">
        <v>236</v>
      </c>
      <c r="C110" s="1" t="s">
        <v>237</v>
      </c>
      <c r="D110" s="1" t="s">
        <v>105</v>
      </c>
      <c r="E110" s="1" t="s">
        <v>9</v>
      </c>
      <c r="F110">
        <v>798</v>
      </c>
      <c r="G110" t="str" cm="1">
        <f t="array" ref="G110">_xll.FDS(B110,"FG_FACTSET_SECTOR")</f>
        <v>Consumer Non-Durables</v>
      </c>
      <c r="H110" s="1" t="e" cm="1">
        <f t="array" ref="H110">_xll.FDS(B110,"FG_GICS_SECTOR")</f>
        <v>#N/A</v>
      </c>
      <c r="I110" s="1" cm="1">
        <f t="array" ref="I110">_xll.FDS(B110,"FF_TAX_RATE(ANN_R,1/1/2016,12/31/2016)")</f>
        <v>28.2439728195104</v>
      </c>
      <c r="J110" s="1" cm="1">
        <f t="array" ref="J110">_xll.FDS(B110,"FF_TAX_RATE(ANN_R,1/1/2017,12/31/2017)")</f>
        <v>19.0670615612439</v>
      </c>
      <c r="K110" s="1" cm="1">
        <f t="array" ref="K110">_xll.FDS(B110,"FF_TAX_RATE(ANN_R,1/1/2018,12/31/2018)")</f>
        <v>24.775739336767199</v>
      </c>
      <c r="L110" s="1" cm="1">
        <f t="array" ref="L110">_xll.FDS(B110,"FF_TAX_RATE(ANN_R,1/1/2019,12/31/2019)")</f>
        <v>30.6242377203681</v>
      </c>
      <c r="M110" s="1" cm="1">
        <f t="array" ref="M110">_xll.FDS(B110,"FF_TAX_RATE(ANN_R,1/1/2020,12/31/2020)")</f>
        <v>25.328169161519899</v>
      </c>
      <c r="N110" s="1" cm="1">
        <f t="array" ref="N110">_xll.FDS(B110,"FF_TAX_CF(ANN_R,1/1/2016,12/31/2016)")</f>
        <v>1041</v>
      </c>
      <c r="O110" s="1" cm="1">
        <f t="array" ref="O110">_xll.FDS(B110,"FF_TAX_CF(ANN_R,1/1/2017,12/31/2017)")</f>
        <v>989.2</v>
      </c>
      <c r="P110" s="1" cm="1">
        <f t="array" ref="P110">_xll.FDS(B110,"FF_TAX_CF(ANN_R,1/1/2018,12/31/2018)")</f>
        <v>1098.4000000000001</v>
      </c>
      <c r="Q110" s="1" cm="1">
        <f t="array" ref="Q110">_xll.FDS(B110,"FF_TAX_CF(ANN_R,1/1/2019,12/31/2019)")</f>
        <v>1534.3</v>
      </c>
      <c r="R110" s="1" cm="1">
        <f t="array" ref="R110">_xll.FDS(B110,"FF_TAX_CF(ANN_R,1/1/2020,12/31/2020)")</f>
        <v>1316.3</v>
      </c>
      <c r="S110" s="1" cm="1">
        <f t="array" ref="S110">_xll.FDS(B110,"FF_PTX_INC(ANN_R,1/1/2016,12/31/2016)")</f>
        <v>4297.2</v>
      </c>
      <c r="T110" s="1" cm="1">
        <f t="array" ref="T110">_xll.FDS(B110,"FF_PTX_INC(ANN_R,1/1/2017,12/31/2017)")</f>
        <v>4727</v>
      </c>
      <c r="U110" s="1" cm="1">
        <f t="array" ref="U110">_xll.FDS(B110,"FF_PTX_INC(ANN_R,1/1/2018,12/31/2018)")</f>
        <v>5183.7</v>
      </c>
      <c r="V110" s="1" cm="1">
        <f t="array" ref="V110">_xll.FDS(B110,"FF_PTX_INC(ANN_R,1/1/2019,12/31/2019)")</f>
        <v>5411.4</v>
      </c>
      <c r="W110" s="1" cm="1">
        <f t="array" ref="W110">_xll.FDS(B110,"FF_PTX_INC(ANN_R,1/1/2020,12/31/2020)")</f>
        <v>4776.5</v>
      </c>
      <c r="X110" s="2" cm="1">
        <f t="array" ref="X110">_xll.FDS(B110,"SUS_RR_RISK_SCORE(NOW,NOW,,""ESG"")")</f>
        <v>19.589099999999998</v>
      </c>
      <c r="Y110" s="2" t="str" cm="1">
        <f t="array" ref="Y110">_xll.FDS(B110,"SUS_EC_RISK_SCORE(NOW,NOW,,""SOC"")")</f>
        <v>7.025300</v>
      </c>
      <c r="Z110" s="2" t="str" cm="1">
        <f t="array" ref="Z110">_xll.FDS(B110,"SUS_EC_RISK_SCORE(NOW,NOW,,""GOV"")")</f>
        <v>6.783600</v>
      </c>
      <c r="AA110" s="2" cm="1">
        <f t="array" ref="AA110">_xll.FDS(B110,"SUS_CARB_TOT_EMISS(NOW,NOW)")</f>
        <v>80300</v>
      </c>
      <c r="AB110" s="1" cm="1">
        <f t="array" ref="AB110">_xll.FDS(B110,"FESG_RATING(NOW,NOW,,""ABS"")")</f>
        <v>4.2</v>
      </c>
      <c r="AC110" s="1" t="str" cm="1">
        <f t="array" ref="AC110">_xll.FDS(B110,"FESG_DATE(NOW,NOW,,""DATE"")")</f>
        <v>06/21/2021</v>
      </c>
    </row>
    <row r="111" spans="1:29" x14ac:dyDescent="0.3">
      <c r="A111">
        <v>110</v>
      </c>
      <c r="B111" s="1" t="s">
        <v>238</v>
      </c>
      <c r="C111" s="1" t="s">
        <v>239</v>
      </c>
      <c r="D111" s="1" t="s">
        <v>8</v>
      </c>
      <c r="E111" s="1" t="s">
        <v>9</v>
      </c>
      <c r="F111">
        <v>796</v>
      </c>
      <c r="G111" t="str" cm="1">
        <f t="array" ref="G111">_xll.FDS(B111,"FG_FACTSET_SECTOR")</f>
        <v>Finance</v>
      </c>
      <c r="H111" s="1" t="str" cm="1">
        <f t="array" ref="H111">_xll.FDS(B111,"FG_GICS_SECTOR")</f>
        <v>Financials</v>
      </c>
      <c r="I111" s="1" cm="1">
        <f t="array" ref="I111">_xll.FDS(B111,"FF_TAX_RATE(ANN_R,1/1/2016,12/31/2016)")</f>
        <v>33.201581027667999</v>
      </c>
      <c r="J111" s="1" cm="1">
        <f t="array" ref="J111">_xll.FDS(B111,"FF_TAX_RATE(ANN_R,1/1/2017,12/31/2017)")</f>
        <v>62.989898989898997</v>
      </c>
      <c r="K111" s="1" cm="1">
        <f t="array" ref="K111">_xll.FDS(B111,"FF_TAX_RATE(ANN_R,1/1/2018,12/31/2018)")</f>
        <v>14.786998276286599</v>
      </c>
      <c r="L111" s="1" cm="1">
        <f t="array" ref="L111">_xll.FDS(B111,"FF_TAX_RATE(ANN_R,1/1/2019,12/31/2019)")</f>
        <v>19.812551904140498</v>
      </c>
      <c r="M111" s="1" cm="1">
        <f t="array" ref="M111">_xll.FDS(B111,"FF_TAX_RATE(ANN_R,1/1/2020,12/31/2020)")</f>
        <v>27.025139664804499</v>
      </c>
      <c r="N111" s="1" cm="1">
        <f t="array" ref="N111">_xll.FDS(B111,"FF_TAX_CF(ANN_R,1/1/2016,12/31/2016)")</f>
        <v>3000</v>
      </c>
      <c r="O111" s="1" cm="1">
        <f t="array" ref="O111">_xll.FDS(B111,"FF_TAX_CF(ANN_R,1/1/2017,12/31/2017)")</f>
        <v>1400</v>
      </c>
      <c r="P111" s="1" cm="1">
        <f t="array" ref="P111">_xll.FDS(B111,"FF_TAX_CF(ANN_R,1/1/2018,12/31/2018)")</f>
        <v>2000</v>
      </c>
      <c r="Q111" s="1" cm="1">
        <f t="array" ref="Q111">_xll.FDS(B111,"FF_TAX_CF(ANN_R,1/1/2019,12/31/2019)")</f>
        <v>1700</v>
      </c>
      <c r="R111" s="1" cm="1">
        <f t="array" ref="R111">_xll.FDS(B111,"FF_TAX_CF(ANN_R,1/1/2020,12/31/2020)")</f>
        <v>2200</v>
      </c>
      <c r="S111" s="1" cm="1">
        <f t="array" ref="S111">_xll.FDS(B111,"FF_PTX_INC(ANN_R,1/1/2016,12/31/2016)")</f>
        <v>8096</v>
      </c>
      <c r="T111" s="1" cm="1">
        <f t="array" ref="T111">_xll.FDS(B111,"FF_PTX_INC(ANN_R,1/1/2017,12/31/2017)")</f>
        <v>7425</v>
      </c>
      <c r="U111" s="1" cm="1">
        <f t="array" ref="U111">_xll.FDS(B111,"FF_PTX_INC(ANN_R,1/1/2018,12/31/2018)")</f>
        <v>8122</v>
      </c>
      <c r="V111" s="1" cm="1">
        <f t="array" ref="V111">_xll.FDS(B111,"FF_PTX_INC(ANN_R,1/1/2019,12/31/2019)")</f>
        <v>8429</v>
      </c>
      <c r="W111" s="1" cm="1">
        <f t="array" ref="W111">_xll.FDS(B111,"FF_PTX_INC(ANN_R,1/1/2020,12/31/2020)")</f>
        <v>4296</v>
      </c>
      <c r="X111" s="2" t="e" cm="1">
        <f t="array" ref="X111">_xll.FDS(B111,"SUS_RR_RISK_SCORE(NOW,NOW,,""ESG"")")</f>
        <v>#N/A</v>
      </c>
      <c r="Y111" s="2" t="e" cm="1">
        <f t="array" ref="Y111">_xll.FDS(B111,"SUS_EC_RISK_SCORE(NOW,NOW,,""SOC"")")</f>
        <v>#N/A</v>
      </c>
      <c r="Z111" s="2" t="e" cm="1">
        <f t="array" ref="Z111">_xll.FDS(B111,"SUS_EC_RISK_SCORE(NOW,NOW,,""GOV"")")</f>
        <v>#N/A</v>
      </c>
      <c r="AA111" s="2" t="e" cm="1">
        <f t="array" ref="AA111">_xll.FDS(B111,"SUS_CARB_TOT_EMISS(NOW,NOW)")</f>
        <v>#N/A</v>
      </c>
      <c r="AB111" s="1" cm="1">
        <f t="array" ref="AB111">_xll.FDS(B111,"FESG_RATING(NOW,NOW,,""ABS"")")</f>
        <v>3.5</v>
      </c>
      <c r="AC111" s="1" t="str" cm="1">
        <f t="array" ref="AC111">_xll.FDS(B111,"FESG_DATE(NOW,NOW,,""DATE"")")</f>
        <v>06/21/2021</v>
      </c>
    </row>
    <row r="112" spans="1:29" x14ac:dyDescent="0.3">
      <c r="A112">
        <v>111</v>
      </c>
      <c r="B112" s="1" t="s">
        <v>240</v>
      </c>
      <c r="C112" s="1" t="s">
        <v>241</v>
      </c>
      <c r="D112" s="1" t="s">
        <v>188</v>
      </c>
      <c r="E112" s="1" t="s">
        <v>9</v>
      </c>
      <c r="F112">
        <v>78</v>
      </c>
      <c r="G112" t="str" cm="1">
        <f t="array" ref="G112">_xll.FDS(B112,"FG_FACTSET_SECTOR")</f>
        <v>Health Technology</v>
      </c>
      <c r="H112" s="1" t="e" cm="1">
        <f t="array" ref="H112">_xll.FDS(B112,"FG_GICS_SECTOR")</f>
        <v>#N/A</v>
      </c>
      <c r="I112" s="1" cm="1">
        <f t="array" ref="I112">_xll.FDS(B112,"FF_TAX_RATE(ANN_R,1/1/2016,12/31/2016)")</f>
        <v>20.149109839964002</v>
      </c>
      <c r="J112" s="1" cm="1">
        <f t="array" ref="J112">_xll.FDS(B112,"FF_TAX_RATE(ANN_R,1/1/2017,12/31/2017)")</f>
        <v>20.854538998698001</v>
      </c>
      <c r="K112" s="1" cm="1">
        <f t="array" ref="K112">_xll.FDS(B112,"FF_TAX_RATE(ANN_R,1/1/2018,12/31/2018)")</f>
        <v>24.2109416096791</v>
      </c>
      <c r="L112" s="1" cm="1">
        <f t="array" ref="L112">_xll.FDS(B112,"FF_TAX_RATE(ANN_R,1/1/2019,12/31/2019)")</f>
        <v>18.0428003929777</v>
      </c>
      <c r="M112" s="1" cm="1">
        <f t="array" ref="M112">_xll.FDS(B112,"FF_TAX_RATE(ANN_R,1/1/2020,12/31/2020)")</f>
        <v>18.276518832355102</v>
      </c>
      <c r="N112" s="1" cm="1">
        <f t="array" ref="N112">_xll.FDS(B112,"FF_TAX_CF(ANN_R,1/1/2016,12/31/2016)")</f>
        <v>448.26523636586802</v>
      </c>
      <c r="O112" s="1" cm="1">
        <f t="array" ref="O112">_xll.FDS(B112,"FF_TAX_CF(ANN_R,1/1/2017,12/31/2017)")</f>
        <v>620.96221794077201</v>
      </c>
      <c r="P112" s="1" cm="1">
        <f t="array" ref="P112">_xll.FDS(B112,"FF_TAX_CF(ANN_R,1/1/2018,12/31/2018)")</f>
        <v>547.98421181185699</v>
      </c>
      <c r="Q112" s="1" cm="1">
        <f t="array" ref="Q112">_xll.FDS(B112,"FF_TAX_CF(ANN_R,1/1/2019,12/31/2019)")</f>
        <v>737.88398337939395</v>
      </c>
      <c r="R112" s="1" cm="1">
        <f t="array" ref="R112">_xll.FDS(B112,"FF_TAX_CF(ANN_R,1/1/2020,12/31/2020)")</f>
        <v>529.55592566672703</v>
      </c>
      <c r="S112" s="1" cm="1">
        <f t="array" ref="S112">_xll.FDS(B112,"FF_PTX_INC(ANN_R,1/1/2016,12/31/2016)")</f>
        <v>2138.1234863937898</v>
      </c>
      <c r="T112" s="1" cm="1">
        <f t="array" ref="T112">_xll.FDS(B112,"FF_PTX_INC(ANN_R,1/1/2017,12/31/2017)")</f>
        <v>2240.6618746024301</v>
      </c>
      <c r="U112" s="1" cm="1">
        <f t="array" ref="U112">_xll.FDS(B112,"FF_PTX_INC(ANN_R,1/1/2018,12/31/2018)")</f>
        <v>2944.09228446823</v>
      </c>
      <c r="V112" s="1" cm="1">
        <f t="array" ref="V112">_xll.FDS(B112,"FF_PTX_INC(ANN_R,1/1/2019,12/31/2019)")</f>
        <v>3273.5648919641799</v>
      </c>
      <c r="W112" s="1" cm="1">
        <f t="array" ref="W112">_xll.FDS(B112,"FF_PTX_INC(ANN_R,1/1/2020,12/31/2020)")</f>
        <v>3837.71416890926</v>
      </c>
      <c r="X112" s="2" cm="1">
        <f t="array" ref="X112">_xll.FDS(B112,"SUS_RR_RISK_SCORE(NOW,NOW,,""ESG"")")</f>
        <v>25.152277812499999</v>
      </c>
      <c r="Y112" s="2" t="str" cm="1">
        <f t="array" ref="Y112">_xll.FDS(B112,"SUS_EC_RISK_SCORE(NOW,NOW,,""SOC"")")</f>
        <v>17.499878</v>
      </c>
      <c r="Z112" s="2" t="str" cm="1">
        <f t="array" ref="Z112">_xll.FDS(B112,"SUS_EC_RISK_SCORE(NOW,NOW,,""GOV"")")</f>
        <v>7.575900</v>
      </c>
      <c r="AA112" s="2" cm="1">
        <f t="array" ref="AA112">_xll.FDS(B112,"SUS_CARB_TOT_EMISS(NOW,NOW)")</f>
        <v>319000</v>
      </c>
      <c r="AB112" s="1" cm="1">
        <f t="array" ref="AB112">_xll.FDS(B112,"FESG_RATING(NOW,NOW,,""ABS"")")</f>
        <v>3.4</v>
      </c>
      <c r="AC112" s="1" t="str" cm="1">
        <f t="array" ref="AC112">_xll.FDS(B112,"FESG_DATE(NOW,NOW,,""DATE"")")</f>
        <v>06/21/2021</v>
      </c>
    </row>
    <row r="113" spans="1:29" x14ac:dyDescent="0.3">
      <c r="A113">
        <v>112</v>
      </c>
      <c r="B113" s="1" t="s">
        <v>242</v>
      </c>
      <c r="C113" s="1" t="s">
        <v>243</v>
      </c>
      <c r="D113" s="1" t="s">
        <v>244</v>
      </c>
      <c r="E113" s="1" t="s">
        <v>9</v>
      </c>
      <c r="F113">
        <v>774</v>
      </c>
      <c r="G113" t="str" cm="1">
        <f t="array" ref="G113">_xll.FDS(B113,"FG_FACTSET_SECTOR")</f>
        <v>Energy Minerals</v>
      </c>
      <c r="H113" s="1" t="e" cm="1">
        <f t="array" ref="H113">_xll.FDS(B113,"FG_GICS_SECTOR")</f>
        <v>#N/A</v>
      </c>
      <c r="I113" s="1" cm="1">
        <f t="array" ref="I113">_xll.FDS(B113,"FF_TAX_RATE(ANN_R,1/1/2016,12/31/2016)")</f>
        <v>23.0539466507363</v>
      </c>
      <c r="J113" s="1" cm="1">
        <f t="array" ref="J113">_xll.FDS(B113,"FF_TAX_RATE(ANN_R,1/1/2017,12/31/2017)")</f>
        <v>25.4808412849078</v>
      </c>
      <c r="K113" s="1" cm="1">
        <f t="array" ref="K113">_xll.FDS(B113,"FF_TAX_RATE(ANN_R,1/1/2018,12/31/2018)")</f>
        <v>27.001982762109002</v>
      </c>
      <c r="L113" s="1" cm="1">
        <f t="array" ref="L113">_xll.FDS(B113,"FF_TAX_RATE(ANN_R,1/1/2019,12/31/2019)")</f>
        <v>27.918873811769799</v>
      </c>
      <c r="M113" s="1" cm="1">
        <f t="array" ref="M113">_xll.FDS(B113,"FF_TAX_RATE(ANN_R,1/1/2020,12/31/2020)")</f>
        <v>25.6565543281183</v>
      </c>
      <c r="N113" s="1" cm="1">
        <f t="array" ref="N113">_xll.FDS(B113,"FF_TAX_CF(ANN_R,1/1/2016,12/31/2016)")</f>
        <v>85820</v>
      </c>
      <c r="O113" s="1" cm="1">
        <f t="array" ref="O113">_xll.FDS(B113,"FF_TAX_CF(ANN_R,1/1/2017,12/31/2017)")</f>
        <v>100830</v>
      </c>
      <c r="P113" s="1" cm="1">
        <f t="array" ref="P113">_xll.FDS(B113,"FF_TAX_CF(ANN_R,1/1/2018,12/31/2018)")</f>
        <v>98440</v>
      </c>
      <c r="Q113" s="1" cm="1">
        <f t="array" ref="Q113">_xll.FDS(B113,"FF_TAX_CF(ANN_R,1/1/2019,12/31/2019)")</f>
        <v>121910</v>
      </c>
      <c r="R113" s="1" cm="1">
        <f t="array" ref="R113">_xll.FDS(B113,"FF_TAX_CF(ANN_R,1/1/2020,12/31/2020)")</f>
        <v>83860</v>
      </c>
      <c r="S113" s="1" cm="1">
        <f t="array" ref="S113">_xll.FDS(B113,"FF_PTX_INC(ANN_R,1/1/2016,12/31/2016)")</f>
        <v>385010</v>
      </c>
      <c r="T113" s="1" cm="1">
        <f t="array" ref="T113">_xll.FDS(B113,"FF_PTX_INC(ANN_R,1/1/2017,12/31/2017)")</f>
        <v>400340</v>
      </c>
      <c r="U113" s="1" cm="1">
        <f t="array" ref="U113">_xll.FDS(B113,"FF_PTX_INC(ANN_R,1/1/2018,12/31/2018)")</f>
        <v>494260</v>
      </c>
      <c r="V113" s="1" cm="1">
        <f t="array" ref="V113">_xll.FDS(B113,"FF_PTX_INC(ANN_R,1/1/2019,12/31/2019)")</f>
        <v>551240</v>
      </c>
      <c r="W113" s="1" cm="1">
        <f t="array" ref="W113">_xll.FDS(B113,"FF_PTX_INC(ANN_R,1/1/2020,12/31/2020)")</f>
        <v>534990</v>
      </c>
      <c r="X113" s="2" cm="1">
        <f t="array" ref="X113">_xll.FDS(B113,"SUS_RR_RISK_SCORE(NOW,NOW,,""ESG"")")</f>
        <v>36.920421249999997</v>
      </c>
      <c r="Y113" s="2" t="str" cm="1">
        <f t="array" ref="Y113">_xll.FDS(B113,"SUS_EC_RISK_SCORE(NOW,NOW,,""SOC"")")</f>
        <v>10.100359</v>
      </c>
      <c r="Z113" s="2" t="str" cm="1">
        <f t="array" ref="Z113">_xll.FDS(B113,"SUS_EC_RISK_SCORE(NOW,NOW,,""GOV"")")</f>
        <v>6.267338</v>
      </c>
      <c r="AA113" s="2" cm="1">
        <f t="array" ref="AA113">_xll.FDS(B113,"SUS_CARB_TOT_EMISS(NOW,NOW)")</f>
        <v>27230648.91</v>
      </c>
      <c r="AB113" s="1" cm="1">
        <f t="array" ref="AB113">_xll.FDS(B113,"FESG_RATING(NOW,NOW,,""ABS"")")</f>
        <v>2.9</v>
      </c>
      <c r="AC113" s="1" t="str" cm="1">
        <f t="array" ref="AC113">_xll.FDS(B113,"FESG_DATE(NOW,NOW,,""DATE"")")</f>
        <v>06/21/2021</v>
      </c>
    </row>
    <row r="114" spans="1:29" x14ac:dyDescent="0.3">
      <c r="A114">
        <v>113</v>
      </c>
      <c r="B114" s="1" t="s">
        <v>245</v>
      </c>
      <c r="C114" s="1" t="s">
        <v>246</v>
      </c>
      <c r="D114" s="1" t="s">
        <v>247</v>
      </c>
      <c r="E114" s="1" t="s">
        <v>9</v>
      </c>
      <c r="F114">
        <v>764</v>
      </c>
      <c r="G114" t="str" cm="1">
        <f t="array" ref="G114">_xll.FDS(B114,"FG_FACTSET_SECTOR")</f>
        <v>Technology Services</v>
      </c>
      <c r="H114" s="1" t="e" cm="1">
        <f t="array" ref="H114">_xll.FDS(B114,"FG_GICS_SECTOR")</f>
        <v>#N/A</v>
      </c>
      <c r="I114" s="1" t="e" cm="1">
        <f t="array" ref="I114">_xll.FDS(B114,"FF_TAX_RATE(ANN_R,1/1/2016,12/31/2016)")</f>
        <v>#N/A</v>
      </c>
      <c r="J114" s="1" cm="1">
        <f t="array" ref="J114">_xll.FDS(B114,"FF_TAX_RATE(ANN_R,1/1/2017,12/31/2017)")</f>
        <v>41.852487135506003</v>
      </c>
      <c r="K114" s="1" cm="1">
        <f t="array" ref="K114">_xll.FDS(B114,"FF_TAX_RATE(ANN_R,1/1/2018,12/31/2018)")</f>
        <v>0.88674942994679795</v>
      </c>
      <c r="L114" s="1" cm="1">
        <f t="array" ref="L114">_xll.FDS(B114,"FF_TAX_RATE(ANN_R,1/1/2019,12/31/2019)")</f>
        <v>23.343527013251801</v>
      </c>
      <c r="M114" s="1" t="e" cm="1">
        <f t="array" ref="M114">_xll.FDS(B114,"FF_TAX_RATE(ANN_R,1/1/2020,12/31/2020)")</f>
        <v>#N/A</v>
      </c>
      <c r="N114" s="1" cm="1">
        <f t="array" ref="N114">_xll.FDS(B114,"FF_TAX_CF(ANN_R,1/1/2016,12/31/2016)")</f>
        <v>4436.5701260700298</v>
      </c>
      <c r="O114" s="1" cm="1">
        <f t="array" ref="O114">_xll.FDS(B114,"FF_TAX_CF(ANN_R,1/1/2017,12/31/2017)")</f>
        <v>4679.5072500014203</v>
      </c>
      <c r="P114" s="1" cm="1">
        <f t="array" ref="P114">_xll.FDS(B114,"FF_TAX_CF(ANN_R,1/1/2018,12/31/2018)")</f>
        <v>5083.0652939482497</v>
      </c>
      <c r="Q114" s="1" cm="1">
        <f t="array" ref="Q114">_xll.FDS(B114,"FF_TAX_CF(ANN_R,1/1/2019,12/31/2019)")</f>
        <v>3410.6502790705999</v>
      </c>
      <c r="R114" s="1" cm="1">
        <f t="array" ref="R114">_xll.FDS(B114,"FF_TAX_CF(ANN_R,1/1/2020,12/31/2020)")</f>
        <v>3179.3999942099699</v>
      </c>
      <c r="S114" s="1" cm="1">
        <f t="array" ref="S114">_xll.FDS(B114,"FF_PTX_INC(ANN_R,1/1/2016,12/31/2016)")</f>
        <v>-385.78870661478601</v>
      </c>
      <c r="T114" s="1" cm="1">
        <f t="array" ref="T114">_xll.FDS(B114,"FF_PTX_INC(ANN_R,1/1/2017,12/31/2017)")</f>
        <v>8192.6508310835798</v>
      </c>
      <c r="U114" s="1" cm="1">
        <f t="array" ref="U114">_xll.FDS(B114,"FF_PTX_INC(ANN_R,1/1/2018,12/31/2018)")</f>
        <v>102623.318236387</v>
      </c>
      <c r="V114" s="1" cm="1">
        <f t="array" ref="V114">_xll.FDS(B114,"FF_PTX_INC(ANN_R,1/1/2019,12/31/2019)")</f>
        <v>13491.3222732591</v>
      </c>
      <c r="W114" s="1" cm="1">
        <f t="array" ref="W114">_xll.FDS(B114,"FF_PTX_INC(ANN_R,1/1/2020,12/31/2020)")</f>
        <v>-5175.76743243483</v>
      </c>
      <c r="X114" s="2" cm="1">
        <f t="array" ref="X114">_xll.FDS(B114,"SUS_RR_RISK_SCORE(NOW,NOW,,""ESG"")")</f>
        <v>17.830024999999999</v>
      </c>
      <c r="Y114" s="2" t="str" cm="1">
        <f t="array" ref="Y114">_xll.FDS(B114,"SUS_EC_RISK_SCORE(NOW,NOW,,""SOC"")")</f>
        <v>9.622050</v>
      </c>
      <c r="Z114" s="2" t="str" cm="1">
        <f t="array" ref="Z114">_xll.FDS(B114,"SUS_EC_RISK_SCORE(NOW,NOW,,""GOV"")")</f>
        <v>5.712675</v>
      </c>
      <c r="AA114" s="2" cm="1">
        <f t="array" ref="AA114">_xll.FDS(B114,"SUS_CARB_TOT_EMISS(NOW,NOW)")</f>
        <v>94342</v>
      </c>
      <c r="AB114" s="1" cm="1">
        <f t="array" ref="AB114">_xll.FDS(B114,"FESG_RATING(NOW,NOW,,""ABS"")")</f>
        <v>2.6</v>
      </c>
      <c r="AC114" s="1" t="str" cm="1">
        <f t="array" ref="AC114">_xll.FDS(B114,"FESG_DATE(NOW,NOW,,""DATE"")")</f>
        <v>06/21/2021</v>
      </c>
    </row>
    <row r="115" spans="1:29" x14ac:dyDescent="0.3">
      <c r="A115">
        <v>114</v>
      </c>
      <c r="B115" s="1" t="s">
        <v>248</v>
      </c>
      <c r="C115" s="1" t="s">
        <v>249</v>
      </c>
      <c r="D115" s="1" t="s">
        <v>134</v>
      </c>
      <c r="E115" s="1" t="s">
        <v>9</v>
      </c>
      <c r="F115">
        <v>761</v>
      </c>
      <c r="G115" t="str" cm="1">
        <f t="array" ref="G115">_xll.FDS(B115,"FG_FACTSET_SECTOR")</f>
        <v>Health Technology</v>
      </c>
      <c r="H115" s="1" t="e" cm="1">
        <f t="array" ref="H115">_xll.FDS(B115,"FG_GICS_SECTOR")</f>
        <v>#N/A</v>
      </c>
      <c r="I115" s="1" cm="1">
        <f t="array" ref="I115">_xll.FDS(B115,"FF_TAX_RATE(ANN_R,1/1/2016,12/31/2016)")</f>
        <v>45.346432264736301</v>
      </c>
      <c r="J115" s="1" cm="1">
        <f t="array" ref="J115">_xll.FDS(B115,"FF_TAX_RATE(ANN_R,1/1/2017,12/31/2017)")</f>
        <v>38.610478359908903</v>
      </c>
      <c r="K115" s="1" cm="1">
        <f t="array" ref="K115">_xll.FDS(B115,"FF_TAX_RATE(ANN_R,1/1/2018,12/31/2018)")</f>
        <v>15.8104424407633</v>
      </c>
      <c r="L115" s="1" cm="1">
        <f t="array" ref="L115">_xll.FDS(B115,"FF_TAX_RATE(ANN_R,1/1/2019,12/31/2019)")</f>
        <v>15.503497641125801</v>
      </c>
      <c r="M115" s="1" cm="1">
        <f t="array" ref="M115">_xll.FDS(B115,"FF_TAX_RATE(ANN_R,1/1/2020,12/31/2020)")</f>
        <v>8.3633741888969002</v>
      </c>
      <c r="N115" s="1" cm="1">
        <f t="array" ref="N115">_xll.FDS(B115,"FF_TAX_CF(ANN_R,1/1/2016,12/31/2016)")</f>
        <v>1609</v>
      </c>
      <c r="O115" s="1" cm="1">
        <f t="array" ref="O115">_xll.FDS(B115,"FF_TAX_CF(ANN_R,1/1/2017,12/31/2017)")</f>
        <v>1340</v>
      </c>
      <c r="P115" s="1" cm="1">
        <f t="array" ref="P115">_xll.FDS(B115,"FF_TAX_CF(ANN_R,1/1/2018,12/31/2018)")</f>
        <v>1326</v>
      </c>
      <c r="Q115" s="1" cm="1">
        <f t="array" ref="Q115">_xll.FDS(B115,"FF_TAX_CF(ANN_R,1/1/2019,12/31/2019)")</f>
        <v>1512</v>
      </c>
      <c r="R115" s="1" cm="1">
        <f t="array" ref="R115">_xll.FDS(B115,"FF_TAX_CF(ANN_R,1/1/2020,12/31/2020)")</f>
        <v>1655</v>
      </c>
      <c r="S115" s="1" cm="1">
        <f t="array" ref="S115">_xll.FDS(B115,"FF_PTX_INC(ANN_R,1/1/2016,12/31/2016)")</f>
        <v>1934</v>
      </c>
      <c r="T115" s="1" cm="1">
        <f t="array" ref="T115">_xll.FDS(B115,"FF_PTX_INC(ANN_R,1/1/2017,12/31/2017)")</f>
        <v>3512</v>
      </c>
      <c r="U115" s="1" cm="1">
        <f t="array" ref="U115">_xll.FDS(B115,"FF_PTX_INC(ANN_R,1/1/2018,12/31/2018)")</f>
        <v>4769</v>
      </c>
      <c r="V115" s="1" cm="1">
        <f t="array" ref="V115">_xll.FDS(B115,"FF_PTX_INC(ANN_R,1/1/2019,12/31/2019)")</f>
        <v>6147</v>
      </c>
      <c r="W115" s="1" cm="1">
        <f t="array" ref="W115">_xll.FDS(B115,"FF_PTX_INC(ANN_R,1/1/2020,12/31/2020)")</f>
        <v>6935</v>
      </c>
      <c r="X115" s="2" cm="1">
        <f t="array" ref="X115">_xll.FDS(B115,"SUS_RR_RISK_SCORE(NOW,NOW,,""ESG"")")</f>
        <v>20.963478125000002</v>
      </c>
      <c r="Y115" s="2" t="str" cm="1">
        <f t="array" ref="Y115">_xll.FDS(B115,"SUS_EC_RISK_SCORE(NOW,NOW,,""SOC"")")</f>
        <v>11.886162</v>
      </c>
      <c r="Z115" s="2" t="str" cm="1">
        <f t="array" ref="Z115">_xll.FDS(B115,"SUS_EC_RISK_SCORE(NOW,NOW,,""GOV"")")</f>
        <v>7.147191</v>
      </c>
      <c r="AA115" s="2" cm="1">
        <f t="array" ref="AA115">_xll.FDS(B115,"SUS_CARB_TOT_EMISS(NOW,NOW)")</f>
        <v>1385000</v>
      </c>
      <c r="AB115" s="1" cm="1">
        <f t="array" ref="AB115">_xll.FDS(B115,"FESG_RATING(NOW,NOW,,""ABS"")")</f>
        <v>4.2</v>
      </c>
      <c r="AC115" s="1" t="str" cm="1">
        <f t="array" ref="AC115">_xll.FDS(B115,"FESG_DATE(NOW,NOW,,""DATE"")")</f>
        <v>06/21/2021</v>
      </c>
    </row>
    <row r="116" spans="1:29" x14ac:dyDescent="0.3">
      <c r="A116">
        <v>115</v>
      </c>
      <c r="B116" s="1" t="s">
        <v>250</v>
      </c>
      <c r="C116" s="1" t="s">
        <v>251</v>
      </c>
      <c r="D116" s="1" t="s">
        <v>8</v>
      </c>
      <c r="E116" s="1" t="s">
        <v>9</v>
      </c>
      <c r="F116">
        <v>76</v>
      </c>
      <c r="G116" t="str" cm="1">
        <f t="array" ref="G116">_xll.FDS(B116,"FG_FACTSET_SECTOR")</f>
        <v>Health Services</v>
      </c>
      <c r="H116" s="1" t="str" cm="1">
        <f t="array" ref="H116">_xll.FDS(B116,"FG_GICS_SECTOR")</f>
        <v>Health Care</v>
      </c>
      <c r="I116" s="1" cm="1">
        <f t="array" ref="I116">_xll.FDS(B116,"FF_TAX_RATE(ANN_R,1/1/2016,12/31/2016)")</f>
        <v>45.783026737498403</v>
      </c>
      <c r="J116" s="1" cm="1">
        <f t="array" ref="J116">_xll.FDS(B116,"FF_TAX_RATE(ANN_R,1/1/2017,12/31/2017)")</f>
        <v>3.0526262677228901</v>
      </c>
      <c r="K116" s="1" cm="1">
        <f t="array" ref="K116">_xll.FDS(B116,"FF_TAX_RATE(ANN_R,1/1/2018,12/31/2018)")</f>
        <v>26.006314127861099</v>
      </c>
      <c r="L116" s="1" cm="1">
        <f t="array" ref="L116">_xll.FDS(B116,"FF_TAX_RATE(ANN_R,1/1/2019,12/31/2019)")</f>
        <v>19.682539682539701</v>
      </c>
      <c r="M116" s="1" cm="1">
        <f t="array" ref="M116">_xll.FDS(B116,"FF_TAX_RATE(ANN_R,1/1/2020,12/31/2020)")</f>
        <v>26.707277973709498</v>
      </c>
      <c r="N116" s="1" cm="1">
        <f t="array" ref="N116">_xll.FDS(B116,"FF_TAX_CF(ANN_R,1/1/2016,12/31/2016)")</f>
        <v>1665.2</v>
      </c>
      <c r="O116" s="1" cm="1">
        <f t="array" ref="O116">_xll.FDS(B116,"FF_TAX_CF(ANN_R,1/1/2017,12/31/2017)")</f>
        <v>1502.7</v>
      </c>
      <c r="P116" s="1" cm="1">
        <f t="array" ref="P116">_xll.FDS(B116,"FF_TAX_CF(ANN_R,1/1/2018,12/31/2018)")</f>
        <v>738</v>
      </c>
      <c r="Q116" s="1" cm="1">
        <f t="array" ref="Q116">_xll.FDS(B116,"FF_TAX_CF(ANN_R,1/1/2019,12/31/2019)")</f>
        <v>1403</v>
      </c>
      <c r="R116" s="1" cm="1">
        <f t="array" ref="R116">_xll.FDS(B116,"FF_TAX_CF(ANN_R,1/1/2020,12/31/2020)")</f>
        <v>1790</v>
      </c>
      <c r="S116" s="1" cm="1">
        <f t="array" ref="S116">_xll.FDS(B116,"FF_PTX_INC(ANN_R,1/1/2016,12/31/2016)")</f>
        <v>4555.3999999999996</v>
      </c>
      <c r="T116" s="1" cm="1">
        <f t="array" ref="T116">_xll.FDS(B116,"FF_PTX_INC(ANN_R,1/1/2017,12/31/2017)")</f>
        <v>3963.8</v>
      </c>
      <c r="U116" s="1" cm="1">
        <f t="array" ref="U116">_xll.FDS(B116,"FF_PTX_INC(ANN_R,1/1/2018,12/31/2018)")</f>
        <v>5068</v>
      </c>
      <c r="V116" s="1" cm="1">
        <f t="array" ref="V116">_xll.FDS(B116,"FF_PTX_INC(ANN_R,1/1/2019,12/31/2019)")</f>
        <v>5985</v>
      </c>
      <c r="W116" s="1" cm="1">
        <f t="array" ref="W116">_xll.FDS(B116,"FF_PTX_INC(ANN_R,1/1/2020,12/31/2020)")</f>
        <v>6238</v>
      </c>
      <c r="X116" s="2" t="e" cm="1">
        <f t="array" ref="X116">_xll.FDS(B116,"SUS_RR_RISK_SCORE(NOW,NOW,,""ESG"")")</f>
        <v>#N/A</v>
      </c>
      <c r="Y116" s="2" t="e" cm="1">
        <f t="array" ref="Y116">_xll.FDS(B116,"SUS_EC_RISK_SCORE(NOW,NOW,,""SOC"")")</f>
        <v>#N/A</v>
      </c>
      <c r="Z116" s="2" t="e" cm="1">
        <f t="array" ref="Z116">_xll.FDS(B116,"SUS_EC_RISK_SCORE(NOW,NOW,,""GOV"")")</f>
        <v>#N/A</v>
      </c>
      <c r="AA116" s="2" t="e" cm="1">
        <f t="array" ref="AA116">_xll.FDS(B116,"SUS_CARB_TOT_EMISS(NOW,NOW)")</f>
        <v>#N/A</v>
      </c>
      <c r="AB116" s="1" cm="1">
        <f t="array" ref="AB116">_xll.FDS(B116,"FESG_RATING(NOW,NOW,,""ABS"")")</f>
        <v>2.8</v>
      </c>
      <c r="AC116" s="1" t="str" cm="1">
        <f t="array" ref="AC116">_xll.FDS(B116,"FESG_DATE(NOW,NOW,,""DATE"")")</f>
        <v>06/21/2021</v>
      </c>
    </row>
    <row r="117" spans="1:29" x14ac:dyDescent="0.3">
      <c r="A117">
        <v>116</v>
      </c>
      <c r="B117" s="1" t="s">
        <v>252</v>
      </c>
      <c r="C117" s="1" t="s">
        <v>253</v>
      </c>
      <c r="D117" s="1" t="s">
        <v>244</v>
      </c>
      <c r="E117" s="1" t="s">
        <v>9</v>
      </c>
      <c r="F117">
        <v>755</v>
      </c>
      <c r="G117" t="str" cm="1">
        <f t="array" ref="G117">_xll.FDS(B117,"FG_FACTSET_SECTOR")</f>
        <v>Finance</v>
      </c>
      <c r="H117" s="1" t="e" cm="1">
        <f t="array" ref="H117">_xll.FDS(B117,"FG_GICS_SECTOR")</f>
        <v>#N/A</v>
      </c>
      <c r="I117" s="1" cm="1">
        <f t="array" ref="I117">_xll.FDS(B117,"FF_TAX_RATE(ANN_R,1/1/2016,12/31/2016)")</f>
        <v>34.307135185640298</v>
      </c>
      <c r="J117" s="1" cm="1">
        <f t="array" ref="J117">_xll.FDS(B117,"FF_TAX_RATE(ANN_R,1/1/2017,12/31/2017)")</f>
        <v>34.572820289888497</v>
      </c>
      <c r="K117" s="1" cm="1">
        <f t="array" ref="K117">_xll.FDS(B117,"FF_TAX_RATE(ANN_R,1/1/2018,12/31/2018)")</f>
        <v>34.791692964577898</v>
      </c>
      <c r="L117" s="1" cm="1">
        <f t="array" ref="L117">_xll.FDS(B117,"FF_TAX_RATE(ANN_R,1/1/2019,12/31/2019)")</f>
        <v>34.595529004846597</v>
      </c>
      <c r="M117" s="1" cm="1">
        <f t="array" ref="M117">_xll.FDS(B117,"FF_TAX_RATE(ANN_R,1/1/2020,12/31/2020)")</f>
        <v>28.534183241165501</v>
      </c>
      <c r="N117" s="1" cm="1">
        <f t="array" ref="N117">_xll.FDS(B117,"FF_TAX_CF(ANN_R,1/1/2016,12/31/2016)")</f>
        <v>70730.944000000003</v>
      </c>
      <c r="O117" s="1" cm="1">
        <f t="array" ref="O117">_xll.FDS(B117,"FF_TAX_CF(ANN_R,1/1/2017,12/31/2017)")</f>
        <v>76847.188999999998</v>
      </c>
      <c r="P117" s="1" cm="1">
        <f t="array" ref="P117">_xll.FDS(B117,"FF_TAX_CF(ANN_R,1/1/2018,12/31/2018)")</f>
        <v>100098.99400000001</v>
      </c>
      <c r="Q117" s="1" cm="1">
        <f t="array" ref="Q117">_xll.FDS(B117,"FF_TAX_CF(ANN_R,1/1/2019,12/31/2019)")</f>
        <v>124983.1</v>
      </c>
      <c r="R117" s="1" cm="1">
        <f t="array" ref="R117">_xll.FDS(B117,"FF_TAX_CF(ANN_R,1/1/2020,12/31/2020)")</f>
        <v>108773.749</v>
      </c>
      <c r="S117" s="1" cm="1">
        <f t="array" ref="S117">_xll.FDS(B117,"FF_PTX_INC(ANN_R,1/1/2016,12/31/2016)")</f>
        <v>195109.85</v>
      </c>
      <c r="T117" s="1" cm="1">
        <f t="array" ref="T117">_xll.FDS(B117,"FF_PTX_INC(ANN_R,1/1/2017,12/31/2017)")</f>
        <v>233655.22200000001</v>
      </c>
      <c r="U117" s="1" cm="1">
        <f t="array" ref="U117">_xll.FDS(B117,"FF_PTX_INC(ANN_R,1/1/2018,12/31/2018)")</f>
        <v>284639.21000000002</v>
      </c>
      <c r="V117" s="1" cm="1">
        <f t="array" ref="V117">_xll.FDS(B117,"FF_PTX_INC(ANN_R,1/1/2019,12/31/2019)")</f>
        <v>343181.62900000002</v>
      </c>
      <c r="W117" s="1" cm="1">
        <f t="array" ref="W117">_xll.FDS(B117,"FF_PTX_INC(ANN_R,1/1/2020,12/31/2020)")</f>
        <v>381948.55300000001</v>
      </c>
      <c r="X117" s="2" t="e" cm="1">
        <f t="array" ref="X117">_xll.FDS(B117,"SUS_RR_RISK_SCORE(NOW,NOW,,""ESG"")")</f>
        <v>#N/A</v>
      </c>
      <c r="Y117" s="2" t="e" cm="1">
        <f t="array" ref="Y117">_xll.FDS(B117,"SUS_EC_RISK_SCORE(NOW,NOW,,""SOC"")")</f>
        <v>#N/A</v>
      </c>
      <c r="Z117" s="2" t="e" cm="1">
        <f t="array" ref="Z117">_xll.FDS(B117,"SUS_EC_RISK_SCORE(NOW,NOW,,""GOV"")")</f>
        <v>#N/A</v>
      </c>
      <c r="AA117" s="2" t="e" cm="1">
        <f t="array" ref="AA117">_xll.FDS(B117,"SUS_CARB_TOT_EMISS(NOW,NOW)")</f>
        <v>#N/A</v>
      </c>
      <c r="AB117" s="1" t="e" cm="1">
        <f t="array" ref="AB117">_xll.FDS(B117,"FESG_RATING(NOW,NOW,,""ABS"")")</f>
        <v>#N/A</v>
      </c>
      <c r="AC117" s="1" t="str" cm="1">
        <f t="array" ref="AC117">_xll.FDS(B117,"FESG_DATE(NOW,NOW,,""DATE"")")</f>
        <v>06/21/2021</v>
      </c>
    </row>
    <row r="118" spans="1:29" x14ac:dyDescent="0.3">
      <c r="A118">
        <v>117</v>
      </c>
      <c r="B118" s="1" t="s">
        <v>254</v>
      </c>
      <c r="C118" s="1" t="s">
        <v>255</v>
      </c>
      <c r="D118" s="1" t="s">
        <v>8</v>
      </c>
      <c r="E118" s="1" t="s">
        <v>9</v>
      </c>
      <c r="F118">
        <v>743</v>
      </c>
      <c r="G118" t="str" cm="1">
        <f t="array" ref="G118">_xll.FDS(B118,"FG_FACTSET_SECTOR")</f>
        <v>Health Services</v>
      </c>
      <c r="H118" s="1" t="str" cm="1">
        <f t="array" ref="H118">_xll.FDS(B118,"FG_GICS_SECTOR")</f>
        <v>Health Care</v>
      </c>
      <c r="I118" s="1" cm="1">
        <f t="array" ref="I118">_xll.FDS(B118,"FF_TAX_RATE(ANN_R,1/1/2016,12/31/2016)")</f>
        <v>38.133601879825399</v>
      </c>
      <c r="J118" s="1" cm="1">
        <f t="array" ref="J118">_xll.FDS(B118,"FF_TAX_RATE(ANN_R,1/1/2017,12/31/2017)")</f>
        <v>38.103161397670497</v>
      </c>
      <c r="K118" s="1" cm="1">
        <f t="array" ref="K118">_xll.FDS(B118,"FF_TAX_RATE(ANN_R,1/1/2018,12/31/2018)")</f>
        <v>26.110025132644498</v>
      </c>
      <c r="L118" s="1" cm="1">
        <f t="array" ref="L118">_xll.FDS(B118,"FF_TAX_RATE(ANN_R,1/1/2019,12/31/2019)")</f>
        <v>22.0700152207001</v>
      </c>
      <c r="M118" s="1" cm="1">
        <f t="array" ref="M118">_xll.FDS(B118,"FF_TAX_RATE(ANN_R,1/1/2020,12/31/2020)")</f>
        <v>21.889952153109999</v>
      </c>
      <c r="N118" s="1" cm="1">
        <f t="array" ref="N118">_xll.FDS(B118,"FF_TAX_CF(ANN_R,1/1/2016,12/31/2016)")</f>
        <v>1064</v>
      </c>
      <c r="O118" s="1" cm="1">
        <f t="array" ref="O118">_xll.FDS(B118,"FF_TAX_CF(ANN_R,1/1/2017,12/31/2017)")</f>
        <v>1036</v>
      </c>
      <c r="P118" s="1" cm="1">
        <f t="array" ref="P118">_xll.FDS(B118,"FF_TAX_CF(ANN_R,1/1/2018,12/31/2018)")</f>
        <v>1019</v>
      </c>
      <c r="Q118" s="1" cm="1">
        <f t="array" ref="Q118">_xll.FDS(B118,"FF_TAX_CF(ANN_R,1/1/2019,12/31/2019)")</f>
        <v>1776</v>
      </c>
      <c r="R118" s="1" cm="1">
        <f t="array" ref="R118">_xll.FDS(B118,"FF_TAX_CF(ANN_R,1/1/2020,12/31/2020)")</f>
        <v>1837</v>
      </c>
      <c r="S118" s="1" cm="1">
        <f t="array" ref="S118">_xll.FDS(B118,"FF_PTX_INC(ANN_R,1/1/2016,12/31/2016)")</f>
        <v>2979</v>
      </c>
      <c r="T118" s="1" cm="1">
        <f t="array" ref="T118">_xll.FDS(B118,"FF_PTX_INC(ANN_R,1/1/2017,12/31/2017)")</f>
        <v>3606</v>
      </c>
      <c r="U118" s="1" cm="1">
        <f t="array" ref="U118">_xll.FDS(B118,"FF_PTX_INC(ANN_R,1/1/2018,12/31/2018)")</f>
        <v>3581</v>
      </c>
      <c r="V118" s="1" cm="1">
        <f t="array" ref="V118">_xll.FDS(B118,"FF_PTX_INC(ANN_R,1/1/2019,12/31/2019)")</f>
        <v>6570</v>
      </c>
      <c r="W118" s="1" cm="1">
        <f t="array" ref="W118">_xll.FDS(B118,"FF_PTX_INC(ANN_R,1/1/2020,12/31/2020)")</f>
        <v>10868</v>
      </c>
      <c r="X118" s="2" t="e" cm="1">
        <f t="array" ref="X118">_xll.FDS(B118,"SUS_RR_RISK_SCORE(NOW,NOW,,""ESG"")")</f>
        <v>#N/A</v>
      </c>
      <c r="Y118" s="2" t="e" cm="1">
        <f t="array" ref="Y118">_xll.FDS(B118,"SUS_EC_RISK_SCORE(NOW,NOW,,""SOC"")")</f>
        <v>#N/A</v>
      </c>
      <c r="Z118" s="2" t="e" cm="1">
        <f t="array" ref="Z118">_xll.FDS(B118,"SUS_EC_RISK_SCORE(NOW,NOW,,""GOV"")")</f>
        <v>#N/A</v>
      </c>
      <c r="AA118" s="2" t="e" cm="1">
        <f t="array" ref="AA118">_xll.FDS(B118,"SUS_CARB_TOT_EMISS(NOW,NOW)")</f>
        <v>#N/A</v>
      </c>
      <c r="AB118" s="1" cm="1">
        <f t="array" ref="AB118">_xll.FDS(B118,"FESG_RATING(NOW,NOW,,""ABS"")")</f>
        <v>3.2</v>
      </c>
      <c r="AC118" s="1" t="str" cm="1">
        <f t="array" ref="AC118">_xll.FDS(B118,"FESG_DATE(NOW,NOW,,""DATE"")")</f>
        <v>06/21/2021</v>
      </c>
    </row>
    <row r="119" spans="1:29" x14ac:dyDescent="0.3">
      <c r="A119">
        <v>118</v>
      </c>
      <c r="B119" s="1" t="s">
        <v>256</v>
      </c>
      <c r="C119" s="1" t="s">
        <v>257</v>
      </c>
      <c r="D119" s="1" t="s">
        <v>8</v>
      </c>
      <c r="E119" s="1" t="s">
        <v>9</v>
      </c>
      <c r="F119">
        <v>742</v>
      </c>
      <c r="G119" t="str" cm="1">
        <f t="array" ref="G119">_xll.FDS(B119,"FG_FACTSET_SECTOR")</f>
        <v>Technology Services</v>
      </c>
      <c r="H119" s="1" t="str" cm="1">
        <f t="array" ref="H119">_xll.FDS(B119,"FG_GICS_SECTOR")</f>
        <v>Information Technology</v>
      </c>
      <c r="I119" s="1" cm="1">
        <f t="array" ref="I119">_xll.FDS(B119,"FF_TAX_RATE(ANN_R,1/1/2016,12/31/2016)")</f>
        <v>34.9889624724062</v>
      </c>
      <c r="J119" s="1" cm="1">
        <f t="array" ref="J119">_xll.FDS(B119,"FF_TAX_RATE(ANN_R,1/1/2017,12/31/2017)")</f>
        <v>-32.889344262295097</v>
      </c>
      <c r="K119" s="1" cm="1">
        <f t="array" ref="K119">_xll.FDS(B119,"FF_TAX_RATE(ANN_R,1/1/2018,12/31/2018)")</f>
        <v>18.840579710144901</v>
      </c>
      <c r="L119" s="1" cm="1">
        <f t="array" ref="L119">_xll.FDS(B119,"FF_TAX_RATE(ANN_R,1/1/2019,12/31/2019)")</f>
        <v>24.213075060532699</v>
      </c>
      <c r="M119" s="1" cm="1">
        <f t="array" ref="M119">_xll.FDS(B119,"FF_TAX_RATE(ANN_R,1/1/2020,12/31/2020)")</f>
        <v>36.090225563909797</v>
      </c>
      <c r="N119" s="1" cm="1">
        <f t="array" ref="N119">_xll.FDS(B119,"FF_TAX_CF(ANN_R,1/1/2016,12/31/2016)")</f>
        <v>341</v>
      </c>
      <c r="O119" s="1" cm="1">
        <f t="array" ref="O119">_xll.FDS(B119,"FF_TAX_CF(ANN_R,1/1/2017,12/31/2017)")</f>
        <v>545</v>
      </c>
      <c r="P119" s="1" cm="1">
        <f t="array" ref="P119">_xll.FDS(B119,"FF_TAX_CF(ANN_R,1/1/2018,12/31/2018)")</f>
        <v>503</v>
      </c>
      <c r="Q119" s="1" cm="1">
        <f t="array" ref="Q119">_xll.FDS(B119,"FF_TAX_CF(ANN_R,1/1/2019,12/31/2019)")</f>
        <v>321</v>
      </c>
      <c r="R119" s="1" cm="1">
        <f t="array" ref="R119">_xll.FDS(B119,"FF_TAX_CF(ANN_R,1/1/2020,12/31/2020)")</f>
        <v>282</v>
      </c>
      <c r="S119" s="1" cm="1">
        <f t="array" ref="S119">_xll.FDS(B119,"FF_PTX_INC(ANN_R,1/1/2016,12/31/2016)")</f>
        <v>906</v>
      </c>
      <c r="T119" s="1" cm="1">
        <f t="array" ref="T119">_xll.FDS(B119,"FF_PTX_INC(ANN_R,1/1/2017,12/31/2017)")</f>
        <v>976</v>
      </c>
      <c r="U119" s="1" cm="1">
        <f t="array" ref="U119">_xll.FDS(B119,"FF_PTX_INC(ANN_R,1/1/2018,12/31/2018)")</f>
        <v>1104</v>
      </c>
      <c r="V119" s="1" cm="1">
        <f t="array" ref="V119">_xll.FDS(B119,"FF_PTX_INC(ANN_R,1/1/2019,12/31/2019)")</f>
        <v>413</v>
      </c>
      <c r="W119" s="1" cm="1">
        <f t="array" ref="W119">_xll.FDS(B119,"FF_PTX_INC(ANN_R,1/1/2020,12/31/2020)")</f>
        <v>266</v>
      </c>
      <c r="X119" s="2" t="e" cm="1">
        <f t="array" ref="X119">_xll.FDS(B119,"SUS_RR_RISK_SCORE(NOW,NOW,,""ESG"")")</f>
        <v>#N/A</v>
      </c>
      <c r="Y119" s="2" t="e" cm="1">
        <f t="array" ref="Y119">_xll.FDS(B119,"SUS_EC_RISK_SCORE(NOW,NOW,,""SOC"")")</f>
        <v>#N/A</v>
      </c>
      <c r="Z119" s="2" t="e" cm="1">
        <f t="array" ref="Z119">_xll.FDS(B119,"SUS_EC_RISK_SCORE(NOW,NOW,,""GOV"")")</f>
        <v>#N/A</v>
      </c>
      <c r="AA119" s="2" t="e" cm="1">
        <f t="array" ref="AA119">_xll.FDS(B119,"SUS_CARB_TOT_EMISS(NOW,NOW)")</f>
        <v>#N/A</v>
      </c>
      <c r="AB119" s="1" cm="1">
        <f t="array" ref="AB119">_xll.FDS(B119,"FESG_RATING(NOW,NOW,,""ABS"")")</f>
        <v>2.9</v>
      </c>
      <c r="AC119" s="1" t="str" cm="1">
        <f t="array" ref="AC119">_xll.FDS(B119,"FESG_DATE(NOW,NOW,,""DATE"")")</f>
        <v>06/21/2021</v>
      </c>
    </row>
    <row r="120" spans="1:29" x14ac:dyDescent="0.3">
      <c r="A120">
        <v>119</v>
      </c>
      <c r="B120" s="1" t="s">
        <v>258</v>
      </c>
      <c r="C120" s="1" t="s">
        <v>259</v>
      </c>
      <c r="D120" s="1" t="s">
        <v>8</v>
      </c>
      <c r="E120" s="1" t="s">
        <v>9</v>
      </c>
      <c r="F120">
        <v>741</v>
      </c>
      <c r="G120" t="str" cm="1">
        <f t="array" ref="G120">_xll.FDS(B120,"FG_FACTSET_SECTOR")</f>
        <v>Technology Services</v>
      </c>
      <c r="H120" s="1" t="e" cm="1">
        <f t="array" ref="H120">_xll.FDS(B120,"FG_GICS_SECTOR")</f>
        <v>#N/A</v>
      </c>
      <c r="I120" s="1" t="e" cm="1">
        <f t="array" ref="I120">_xll.FDS(B120,"FF_TAX_RATE(ANN_R,1/1/2016,12/31/2016)")</f>
        <v>#N/A</v>
      </c>
      <c r="J120" s="1" t="e" cm="1">
        <f t="array" ref="J120">_xll.FDS(B120,"FF_TAX_RATE(ANN_R,1/1/2017,12/31/2017)")</f>
        <v>#N/A</v>
      </c>
      <c r="K120" s="1" t="e" cm="1">
        <f t="array" ref="K120">_xll.FDS(B120,"FF_TAX_RATE(ANN_R,1/1/2018,12/31/2018)")</f>
        <v>#N/A</v>
      </c>
      <c r="L120" s="1" cm="1">
        <f t="array" ref="L120">_xll.FDS(B120,"FF_TAX_RATE(ANN_R,1/1/2019,12/31/2019)")</f>
        <v>0.73159833215674797</v>
      </c>
      <c r="M120" s="1" cm="1">
        <f t="array" ref="M120">_xll.FDS(B120,"FF_TAX_RATE(ANN_R,1/1/2020,12/31/2020)")</f>
        <v>1.32520246148717</v>
      </c>
      <c r="N120" s="1" cm="1">
        <f t="array" ref="N120">_xll.FDS(B120,"FF_TAX_CF(ANN_R,1/1/2016,12/31/2016)")</f>
        <v>0.39500000000000002</v>
      </c>
      <c r="O120" s="1" cm="1">
        <f t="array" ref="O120">_xll.FDS(B120,"FF_TAX_CF(ANN_R,1/1/2017,12/31/2017)")</f>
        <v>1.254</v>
      </c>
      <c r="P120" s="1" cm="1">
        <f t="array" ref="P120">_xll.FDS(B120,"FF_TAX_CF(ANN_R,1/1/2018,12/31/2018)")</f>
        <v>1.6220000000000001</v>
      </c>
      <c r="Q120" s="1" cm="1">
        <f t="array" ref="Q120">_xll.FDS(B120,"FF_TAX_CF(ANN_R,1/1/2019,12/31/2019)")</f>
        <v>2.7440000000000002</v>
      </c>
      <c r="R120" s="1" cm="1">
        <f t="array" ref="R120">_xll.FDS(B120,"FF_TAX_CF(ANN_R,1/1/2020,12/31/2020)")</f>
        <v>6.0010000000000003</v>
      </c>
      <c r="S120" s="1" cm="1">
        <f t="array" ref="S120">_xll.FDS(B120,"FF_PTX_INC(ANN_R,1/1/2016,12/31/2016)")</f>
        <v>-169.673</v>
      </c>
      <c r="T120" s="1" cm="1">
        <f t="array" ref="T120">_xll.FDS(B120,"FF_PTX_INC(ANN_R,1/1/2017,12/31/2017)")</f>
        <v>-62.664000000000001</v>
      </c>
      <c r="U120" s="1" cm="1">
        <f t="array" ref="U120">_xll.FDS(B120,"FF_PTX_INC(ANN_R,1/1/2018,12/31/2018)")</f>
        <v>-36.127000000000002</v>
      </c>
      <c r="V120" s="1" cm="1">
        <f t="array" ref="V120">_xll.FDS(B120,"FF_PTX_INC(ANN_R,1/1/2019,12/31/2019)")</f>
        <v>378.21300000000002</v>
      </c>
      <c r="W120" s="1" cm="1">
        <f t="array" ref="W120">_xll.FDS(B120,"FF_PTX_INC(ANN_R,1/1/2020,12/31/2020)")</f>
        <v>215.96700000000001</v>
      </c>
      <c r="X120" s="2" t="e" cm="1">
        <f t="array" ref="X120">_xll.FDS(B120,"SUS_RR_RISK_SCORE(NOW,NOW,,""ESG"")")</f>
        <v>#N/A</v>
      </c>
      <c r="Y120" s="2" t="e" cm="1">
        <f t="array" ref="Y120">_xll.FDS(B120,"SUS_EC_RISK_SCORE(NOW,NOW,,""SOC"")")</f>
        <v>#N/A</v>
      </c>
      <c r="Z120" s="2" t="e" cm="1">
        <f t="array" ref="Z120">_xll.FDS(B120,"SUS_EC_RISK_SCORE(NOW,NOW,,""GOV"")")</f>
        <v>#N/A</v>
      </c>
      <c r="AA120" s="2" t="e" cm="1">
        <f t="array" ref="AA120">_xll.FDS(B120,"SUS_CARB_TOT_EMISS(NOW,NOW)")</f>
        <v>#N/A</v>
      </c>
      <c r="AB120" s="1" cm="1">
        <f t="array" ref="AB120">_xll.FDS(B120,"FESG_RATING(NOW,NOW,,""ABS"")")</f>
        <v>2.1</v>
      </c>
      <c r="AC120" s="1" t="str" cm="1">
        <f t="array" ref="AC120">_xll.FDS(B120,"FESG_DATE(NOW,NOW,,""DATE"")")</f>
        <v>06/21/2021</v>
      </c>
    </row>
    <row r="121" spans="1:29" x14ac:dyDescent="0.3">
      <c r="A121">
        <v>120</v>
      </c>
      <c r="B121" s="1" t="s">
        <v>260</v>
      </c>
      <c r="C121" s="1" t="s">
        <v>261</v>
      </c>
      <c r="D121" s="1" t="s">
        <v>86</v>
      </c>
      <c r="E121" s="1" t="s">
        <v>9</v>
      </c>
      <c r="F121">
        <v>741</v>
      </c>
      <c r="G121" t="str" cm="1">
        <f t="array" ref="G121">_xll.FDS(B121,"FG_FACTSET_SECTOR")</f>
        <v>Electronic Technology</v>
      </c>
      <c r="H121" s="1" t="e" cm="1">
        <f t="array" ref="H121">_xll.FDS(B121,"FG_GICS_SECTOR")</f>
        <v>#N/A</v>
      </c>
      <c r="I121" s="1" cm="1">
        <f t="array" ref="I121">_xll.FDS(B121,"FF_TAX_RATE(ANN_R,1/1/2016,12/31/2016)")</f>
        <v>33.259050214091097</v>
      </c>
      <c r="J121" s="1" cm="1">
        <f t="array" ref="J121">_xll.FDS(B121,"FF_TAX_RATE(ANN_R,1/1/2017,12/31/2017)")</f>
        <v>30.817286192457299</v>
      </c>
      <c r="K121" s="1" cm="1">
        <f t="array" ref="K121">_xll.FDS(B121,"FF_TAX_RATE(ANN_R,1/1/2018,12/31/2018)")</f>
        <v>29.533560864618899</v>
      </c>
      <c r="L121" s="1" cm="1">
        <f t="array" ref="L121">_xll.FDS(B121,"FF_TAX_RATE(ANN_R,1/1/2019,12/31/2019)")</f>
        <v>29.298130432063999</v>
      </c>
      <c r="M121" s="1" cm="1">
        <f t="array" ref="M121">_xll.FDS(B121,"FF_TAX_RATE(ANN_R,1/1/2020,12/31/2020)")</f>
        <v>29.3053062768284</v>
      </c>
      <c r="N121" s="1" cm="1">
        <f t="array" ref="N121">_xll.FDS(B121,"FF_TAX_CF(ANN_R,1/1/2016,12/31/2016)")</f>
        <v>81210</v>
      </c>
      <c r="O121" s="1" t="e" cm="1">
        <f t="array" ref="O121">_xll.FDS(B121,"FF_TAX_CF(ANN_R,1/1/2017,12/31/2017)")</f>
        <v>#N/A</v>
      </c>
      <c r="P121" s="1" cm="1">
        <f t="array" ref="P121">_xll.FDS(B121,"FF_TAX_CF(ANN_R,1/1/2018,12/31/2018)")</f>
        <v>62071</v>
      </c>
      <c r="Q121" s="1" cm="1">
        <f t="array" ref="Q121">_xll.FDS(B121,"FF_TAX_CF(ANN_R,1/1/2019,12/31/2019)")</f>
        <v>103024</v>
      </c>
      <c r="R121" s="1" cm="1">
        <f t="array" ref="R121">_xll.FDS(B121,"FF_TAX_CF(ANN_R,1/1/2020,12/31/2020)")</f>
        <v>91481</v>
      </c>
      <c r="S121" s="1" cm="1">
        <f t="array" ref="S121">_xll.FDS(B121,"FF_PTX_INC(ANN_R,1/1/2016,12/31/2016)")</f>
        <v>205520</v>
      </c>
      <c r="T121" s="1" cm="1">
        <f t="array" ref="T121">_xll.FDS(B121,"FF_PTX_INC(ANN_R,1/1/2017,12/31/2017)")</f>
        <v>221379</v>
      </c>
      <c r="U121" s="1" cm="1">
        <f t="array" ref="U121">_xll.FDS(B121,"FF_PTX_INC(ANN_R,1/1/2018,12/31/2018)")</f>
        <v>298860</v>
      </c>
      <c r="V121" s="1" cm="1">
        <f t="array" ref="V121">_xll.FDS(B121,"FF_PTX_INC(ANN_R,1/1/2019,12/31/2019)")</f>
        <v>319860</v>
      </c>
      <c r="W121" s="1" cm="1">
        <f t="array" ref="W121">_xll.FDS(B121,"FF_PTX_INC(ANN_R,1/1/2020,12/31/2020)")</f>
        <v>280253</v>
      </c>
      <c r="X121" s="2" cm="1">
        <f t="array" ref="X121">_xll.FDS(B121,"SUS_RR_RISK_SCORE(NOW,NOW,,""ESG"")")</f>
        <v>13.636699999999999</v>
      </c>
      <c r="Y121" s="2" t="str" cm="1">
        <f t="array" ref="Y121">_xll.FDS(B121,"SUS_EC_RISK_SCORE(NOW,NOW,,""SOC"")")</f>
        <v>4.510625</v>
      </c>
      <c r="Z121" s="2" t="str" cm="1">
        <f t="array" ref="Z121">_xll.FDS(B121,"SUS_EC_RISK_SCORE(NOW,NOW,,""GOV"")")</f>
        <v>8.117325</v>
      </c>
      <c r="AA121" s="2" cm="1">
        <f t="array" ref="AA121">_xll.FDS(B121,"SUS_CARB_TOT_EMISS(NOW,NOW)")</f>
        <v>2821</v>
      </c>
      <c r="AB121" s="1" cm="1">
        <f t="array" ref="AB121">_xll.FDS(B121,"FESG_RATING(NOW,NOW,,""ABS"")")</f>
        <v>1.4</v>
      </c>
      <c r="AC121" s="1" t="str" cm="1">
        <f t="array" ref="AC121">_xll.FDS(B121,"FESG_DATE(NOW,NOW,,""DATE"")")</f>
        <v>06/21/2021</v>
      </c>
    </row>
    <row r="122" spans="1:29" x14ac:dyDescent="0.3">
      <c r="A122">
        <v>121</v>
      </c>
      <c r="B122" s="1" t="s">
        <v>262</v>
      </c>
      <c r="C122" s="1" t="s">
        <v>263</v>
      </c>
      <c r="D122" s="1" t="s">
        <v>8</v>
      </c>
      <c r="E122" s="1" t="s">
        <v>9</v>
      </c>
      <c r="F122">
        <v>739</v>
      </c>
      <c r="G122" t="str" cm="1">
        <f t="array" ref="G122">_xll.FDS(B122,"FG_FACTSET_SECTOR")</f>
        <v>Health Technology</v>
      </c>
      <c r="H122" s="1" t="str" cm="1">
        <f t="array" ref="H122">_xll.FDS(B122,"FG_GICS_SECTOR")</f>
        <v>Health Care</v>
      </c>
      <c r="I122" s="1" cm="1">
        <f t="array" ref="I122">_xll.FDS(B122,"FF_TAX_RATE(ANN_R,1/1/2016,12/31/2016)")</f>
        <v>24.9694127243067</v>
      </c>
      <c r="J122" s="1" cm="1">
        <f t="array" ref="J122">_xll.FDS(B122,"FF_TAX_RATE(ANN_R,1/1/2017,12/31/2017)")</f>
        <v>39.274076755973901</v>
      </c>
      <c r="K122" s="1" cm="1">
        <f t="array" ref="K122">_xll.FDS(B122,"FF_TAX_RATE(ANN_R,1/1/2018,12/31/2018)")</f>
        <v>12.0750293083236</v>
      </c>
      <c r="L122" s="1" cm="1">
        <f t="array" ref="L122">_xll.FDS(B122,"FF_TAX_RATE(ANN_R,1/1/2019,12/31/2019)")</f>
        <v>8.0149114631873299</v>
      </c>
      <c r="M122" s="1" cm="1">
        <f t="array" ref="M122">_xll.FDS(B122,"FF_TAX_RATE(ANN_R,1/1/2020,12/31/2020)")</f>
        <v>11.6155758077879</v>
      </c>
      <c r="N122" s="1" cm="1">
        <f t="array" ref="N122">_xll.FDS(B122,"FF_TAX_CF(ANN_R,1/1/2016,12/31/2016)")</f>
        <v>138.4</v>
      </c>
      <c r="O122" s="1" cm="1">
        <f t="array" ref="O122">_xll.FDS(B122,"FF_TAX_CF(ANN_R,1/1/2017,12/31/2017)")</f>
        <v>147.5</v>
      </c>
      <c r="P122" s="1" cm="1">
        <f t="array" ref="P122">_xll.FDS(B122,"FF_TAX_CF(ANN_R,1/1/2018,12/31/2018)")</f>
        <v>179.2</v>
      </c>
      <c r="Q122" s="1" cm="1">
        <f t="array" ref="Q122">_xll.FDS(B122,"FF_TAX_CF(ANN_R,1/1/2019,12/31/2019)")</f>
        <v>158.6</v>
      </c>
      <c r="R122" s="1" cm="1">
        <f t="array" ref="R122">_xll.FDS(B122,"FF_TAX_CF(ANN_R,1/1/2020,12/31/2020)")</f>
        <v>34.4</v>
      </c>
      <c r="S122" s="1" cm="1">
        <f t="array" ref="S122">_xll.FDS(B122,"FF_PTX_INC(ANN_R,1/1/2016,12/31/2016)")</f>
        <v>980.8</v>
      </c>
      <c r="T122" s="1" cm="1">
        <f t="array" ref="T122">_xll.FDS(B122,"FF_PTX_INC(ANN_R,1/1/2017,12/31/2017)")</f>
        <v>1104.8</v>
      </c>
      <c r="U122" s="1" cm="1">
        <f t="array" ref="U122">_xll.FDS(B122,"FF_PTX_INC(ANN_R,1/1/2018,12/31/2018)")</f>
        <v>1279.5</v>
      </c>
      <c r="V122" s="1" cm="1">
        <f t="array" ref="V122">_xll.FDS(B122,"FF_PTX_INC(ANN_R,1/1/2019,12/31/2019)")</f>
        <v>1502.2</v>
      </c>
      <c r="W122" s="1" cm="1">
        <f t="array" ref="W122">_xll.FDS(B122,"FF_PTX_INC(ANN_R,1/1/2020,12/31/2020)")</f>
        <v>1207</v>
      </c>
      <c r="X122" s="2" cm="1">
        <f t="array" ref="X122">_xll.FDS(B122,"SUS_RR_RISK_SCORE(NOW,NOW,,""ESG"")")</f>
        <v>29.797079499999999</v>
      </c>
      <c r="Y122" s="2" t="str" cm="1">
        <f t="array" ref="Y122">_xll.FDS(B122,"SUS_EC_RISK_SCORE(NOW,NOW,,""SOC"")")</f>
        <v>13.937204</v>
      </c>
      <c r="Z122" s="2" t="str" cm="1">
        <f t="array" ref="Z122">_xll.FDS(B122,"SUS_EC_RISK_SCORE(NOW,NOW,,""GOV"")")</f>
        <v>10.884900</v>
      </c>
      <c r="AA122" s="2" cm="1">
        <f t="array" ref="AA122">_xll.FDS(B122,"SUS_CARB_TOT_EMISS(NOW,NOW)")</f>
        <v>70851.210000000006</v>
      </c>
      <c r="AB122" s="1" cm="1">
        <f t="array" ref="AB122">_xll.FDS(B122,"FESG_RATING(NOW,NOW,,""ABS"")")</f>
        <v>2</v>
      </c>
      <c r="AC122" s="1" t="str" cm="1">
        <f t="array" ref="AC122">_xll.FDS(B122,"FESG_DATE(NOW,NOW,,""DATE"")")</f>
        <v>06/21/2021</v>
      </c>
    </row>
    <row r="123" spans="1:29" x14ac:dyDescent="0.3">
      <c r="A123">
        <v>122</v>
      </c>
      <c r="B123" s="1" t="s">
        <v>264</v>
      </c>
      <c r="C123" s="1" t="s">
        <v>265</v>
      </c>
      <c r="D123" s="1" t="s">
        <v>105</v>
      </c>
      <c r="E123" s="1" t="s">
        <v>9</v>
      </c>
      <c r="F123">
        <v>739</v>
      </c>
      <c r="G123" t="str" cm="1">
        <f t="array" ref="G123">_xll.FDS(B123,"FG_FACTSET_SECTOR")</f>
        <v>Producer Manufacturing</v>
      </c>
      <c r="H123" s="1" t="e" cm="1">
        <f t="array" ref="H123">_xll.FDS(B123,"FG_GICS_SECTOR")</f>
        <v>#N/A</v>
      </c>
      <c r="I123" s="1" cm="1">
        <f t="array" ref="I123">_xll.FDS(B123,"FF_TAX_RATE(ANN_R,1/1/2016,12/31/2016)")</f>
        <v>27.602905569007302</v>
      </c>
      <c r="J123" s="1" cm="1">
        <f t="array" ref="J123">_xll.FDS(B123,"FF_TAX_RATE(ANN_R,1/1/2017,12/31/2017)")</f>
        <v>19.950035688793701</v>
      </c>
      <c r="K123" s="1" cm="1">
        <f t="array" ref="K123">_xll.FDS(B123,"FF_TAX_RATE(ANN_R,1/1/2018,12/31/2018)")</f>
        <v>21.412151067323499</v>
      </c>
      <c r="L123" s="1" cm="1">
        <f t="array" ref="L123">_xll.FDS(B123,"FF_TAX_RATE(ANN_R,1/1/2019,12/31/2019)")</f>
        <v>20.622568093385201</v>
      </c>
      <c r="M123" s="1" cm="1">
        <f t="array" ref="M123">_xll.FDS(B123,"FF_TAX_RATE(ANN_R,1/1/2020,12/31/2020)")</f>
        <v>21.304347826087</v>
      </c>
      <c r="N123" s="1" t="e" cm="1">
        <f t="array" ref="N123">_xll.FDS(B123,"FF_TAX_CF(ANN_R,1/1/2016,12/31/2016)")</f>
        <v>#N/A</v>
      </c>
      <c r="O123" s="1" t="e" cm="1">
        <f t="array" ref="O123">_xll.FDS(B123,"FF_TAX_CF(ANN_R,1/1/2017,12/31/2017)")</f>
        <v>#N/A</v>
      </c>
      <c r="P123" s="1" t="e" cm="1">
        <f t="array" ref="P123">_xll.FDS(B123,"FF_TAX_CF(ANN_R,1/1/2018,12/31/2018)")</f>
        <v>#N/A</v>
      </c>
      <c r="Q123" s="1" t="e" cm="1">
        <f t="array" ref="Q123">_xll.FDS(B123,"FF_TAX_CF(ANN_R,1/1/2019,12/31/2019)")</f>
        <v>#N/A</v>
      </c>
      <c r="R123" s="1" t="e" cm="1">
        <f t="array" ref="R123">_xll.FDS(B123,"FF_TAX_CF(ANN_R,1/1/2020,12/31/2020)")</f>
        <v>#N/A</v>
      </c>
      <c r="S123" s="1" cm="1">
        <f t="array" ref="S123">_xll.FDS(B123,"FF_PTX_INC(ANN_R,1/1/2016,12/31/2016)")</f>
        <v>2478</v>
      </c>
      <c r="T123" s="1" cm="1">
        <f t="array" ref="T123">_xll.FDS(B123,"FF_PTX_INC(ANN_R,1/1/2017,12/31/2017)")</f>
        <v>2802</v>
      </c>
      <c r="U123" s="1" cm="1">
        <f t="array" ref="U123">_xll.FDS(B123,"FF_PTX_INC(ANN_R,1/1/2018,12/31/2018)")</f>
        <v>3045</v>
      </c>
      <c r="V123" s="1" cm="1">
        <f t="array" ref="V123">_xll.FDS(B123,"FF_PTX_INC(ANN_R,1/1/2019,12/31/2019)")</f>
        <v>3084</v>
      </c>
      <c r="W123" s="1" cm="1">
        <f t="array" ref="W123">_xll.FDS(B123,"FF_PTX_INC(ANN_R,1/1/2020,12/31/2020)")</f>
        <v>2760</v>
      </c>
      <c r="X123" s="2" cm="1">
        <f t="array" ref="X123">_xll.FDS(B123,"SUS_RR_RISK_SCORE(NOW,NOW,,""ESG"")")</f>
        <v>17.05775353125</v>
      </c>
      <c r="Y123" s="2" t="str" cm="1">
        <f t="array" ref="Y123">_xll.FDS(B123,"SUS_EC_RISK_SCORE(NOW,NOW,,""SOC"")")</f>
        <v>8.327129</v>
      </c>
      <c r="Z123" s="2" t="str" cm="1">
        <f t="array" ref="Z123">_xll.FDS(B123,"SUS_EC_RISK_SCORE(NOW,NOW,,""GOV"")")</f>
        <v>5.978456</v>
      </c>
      <c r="AA123" s="2" cm="1">
        <f t="array" ref="AA123">_xll.FDS(B123,"SUS_CARB_TOT_EMISS(NOW,NOW)")</f>
        <v>641253</v>
      </c>
      <c r="AB123" s="1" cm="1">
        <f t="array" ref="AB123">_xll.FDS(B123,"FESG_RATING(NOW,NOW,,""ABS"")")</f>
        <v>4.5</v>
      </c>
      <c r="AC123" s="1" t="str" cm="1">
        <f t="array" ref="AC123">_xll.FDS(B123,"FESG_DATE(NOW,NOW,,""DATE"")")</f>
        <v>06/21/2021</v>
      </c>
    </row>
    <row r="124" spans="1:29" x14ac:dyDescent="0.3">
      <c r="A124">
        <v>123</v>
      </c>
      <c r="B124" s="1" t="s">
        <v>266</v>
      </c>
      <c r="C124" s="1" t="s">
        <v>267</v>
      </c>
      <c r="D124" s="1" t="s">
        <v>8</v>
      </c>
      <c r="E124" s="1" t="s">
        <v>9</v>
      </c>
      <c r="F124">
        <v>729</v>
      </c>
      <c r="G124" t="str" cm="1">
        <f t="array" ref="G124">_xll.FDS(B124,"FG_FACTSET_SECTOR")</f>
        <v>Electronic Technology</v>
      </c>
      <c r="H124" s="1" t="str" cm="1">
        <f t="array" ref="H124">_xll.FDS(B124,"FG_GICS_SECTOR")</f>
        <v>Information Technology</v>
      </c>
      <c r="I124" s="1" cm="1">
        <f t="array" ref="I124">_xll.FDS(B124,"FF_TAX_RATE(ANN_R,1/1/2016,12/31/2016)")</f>
        <v>4.7981652236133696</v>
      </c>
      <c r="J124" s="1" cm="1">
        <f t="array" ref="J124">_xll.FDS(B124,"FF_TAX_RATE(ANN_R,1/1/2017,12/31/2017)")</f>
        <v>6.2875585163547703</v>
      </c>
      <c r="K124" s="1" cm="1">
        <f t="array" ref="K124">_xll.FDS(B124,"FF_TAX_RATE(ANN_R,1/1/2018,12/31/2018)")</f>
        <v>24.465724069726701</v>
      </c>
      <c r="L124" s="1" cm="1">
        <f t="array" ref="L124">_xll.FDS(B124,"FF_TAX_RATE(ANN_R,1/1/2019,12/31/2019)")</f>
        <v>10.428514030453201</v>
      </c>
      <c r="M124" s="1" cm="1">
        <f t="array" ref="M124">_xll.FDS(B124,"FF_TAX_RATE(ANN_R,1/1/2020,12/31/2020)")</f>
        <v>12.552534429420399</v>
      </c>
      <c r="N124" s="1" cm="1">
        <f t="array" ref="N124">_xll.FDS(B124,"FF_TAX_CF(ANN_R,1/1/2016,12/31/2016)")</f>
        <v>39.744999999999997</v>
      </c>
      <c r="O124" s="1" cm="1">
        <f t="array" ref="O124">_xll.FDS(B124,"FF_TAX_CF(ANN_R,1/1/2017,12/31/2017)")</f>
        <v>28.103999999999999</v>
      </c>
      <c r="P124" s="1" cm="1">
        <f t="array" ref="P124">_xll.FDS(B124,"FF_TAX_CF(ANN_R,1/1/2018,12/31/2018)")</f>
        <v>142.80000000000001</v>
      </c>
      <c r="Q124" s="1" cm="1">
        <f t="array" ref="Q124">_xll.FDS(B124,"FF_TAX_CF(ANN_R,1/1/2019,12/31/2019)")</f>
        <v>300.26799999999997</v>
      </c>
      <c r="R124" s="1" cm="1">
        <f t="array" ref="R124">_xll.FDS(B124,"FF_TAX_CF(ANN_R,1/1/2020,12/31/2020)")</f>
        <v>222.90899999999999</v>
      </c>
      <c r="S124" s="1" cm="1">
        <f t="array" ref="S124">_xll.FDS(B124,"FF_PTX_INC(ANN_R,1/1/2016,12/31/2016)")</f>
        <v>960.11699999999996</v>
      </c>
      <c r="T124" s="1" cm="1">
        <f t="array" ref="T124">_xll.FDS(B124,"FF_PTX_INC(ANN_R,1/1/2017,12/31/2017)")</f>
        <v>1811.673</v>
      </c>
      <c r="U124" s="1" cm="1">
        <f t="array" ref="U124">_xll.FDS(B124,"FF_PTX_INC(ANN_R,1/1/2018,12/31/2018)")</f>
        <v>3151.7890000000002</v>
      </c>
      <c r="V124" s="1" cm="1">
        <f t="array" ref="V124">_xll.FDS(B124,"FF_PTX_INC(ANN_R,1/1/2019,12/31/2019)")</f>
        <v>2446.5709999999999</v>
      </c>
      <c r="W124" s="1" cm="1">
        <f t="array" ref="W124">_xll.FDS(B124,"FF_PTX_INC(ANN_R,1/1/2020,12/31/2020)")</f>
        <v>2574.9780000000001</v>
      </c>
      <c r="X124" s="2" cm="1">
        <f t="array" ref="X124">_xll.FDS(B124,"SUS_RR_RISK_SCORE(NOW,NOW,,""ESG"")")</f>
        <v>14.737575</v>
      </c>
      <c r="Y124" s="2" t="str" cm="1">
        <f t="array" ref="Y124">_xll.FDS(B124,"SUS_EC_RISK_SCORE(NOW,NOW,,""SOC"")")</f>
        <v>4.523944</v>
      </c>
      <c r="Z124" s="2" t="str" cm="1">
        <f t="array" ref="Z124">_xll.FDS(B124,"SUS_EC_RISK_SCORE(NOW,NOW,,""GOV"")")</f>
        <v>5.104556</v>
      </c>
      <c r="AA124" s="2" cm="1">
        <f t="array" ref="AA124">_xll.FDS(B124,"SUS_CARB_TOT_EMISS(NOW,NOW)")</f>
        <v>111478</v>
      </c>
      <c r="AB124" s="1" cm="1">
        <f t="array" ref="AB124">_xll.FDS(B124,"FESG_RATING(NOW,NOW,,""ABS"")")</f>
        <v>2.9</v>
      </c>
      <c r="AC124" s="1" t="str" cm="1">
        <f t="array" ref="AC124">_xll.FDS(B124,"FESG_DATE(NOW,NOW,,""DATE"")")</f>
        <v>06/21/2021</v>
      </c>
    </row>
    <row r="125" spans="1:29" x14ac:dyDescent="0.3">
      <c r="A125">
        <v>124</v>
      </c>
      <c r="B125" s="1" t="s">
        <v>268</v>
      </c>
      <c r="C125" s="1" t="s">
        <v>269</v>
      </c>
      <c r="D125" s="1" t="s">
        <v>8</v>
      </c>
      <c r="E125" s="1" t="s">
        <v>9</v>
      </c>
      <c r="F125">
        <v>723</v>
      </c>
      <c r="G125" t="str" cm="1">
        <f t="array" ref="G125">_xll.FDS(B125,"FG_FACTSET_SECTOR")</f>
        <v>Consumer Services</v>
      </c>
      <c r="H125" s="1" t="str" cm="1">
        <f t="array" ref="H125">_xll.FDS(B125,"FG_GICS_SECTOR")</f>
        <v>Communication Services</v>
      </c>
      <c r="I125" s="1" cm="1">
        <f t="array" ref="I125">_xll.FDS(B125,"FF_TAX_RATE(ANN_R,1/1/2016,12/31/2016)")</f>
        <v>-356.707317073171</v>
      </c>
      <c r="J125" s="1" cm="1">
        <f t="array" ref="J125">_xll.FDS(B125,"FF_TAX_RATE(ANN_R,1/1/2017,12/31/2017)")</f>
        <v>-883.94941634241195</v>
      </c>
      <c r="K125" s="1" cm="1">
        <f t="array" ref="K125">_xll.FDS(B125,"FF_TAX_RATE(ANN_R,1/1/2018,12/31/2018)")</f>
        <v>10.676156583629901</v>
      </c>
      <c r="L125" s="1" cm="1">
        <f t="array" ref="L125">_xll.FDS(B125,"FF_TAX_RATE(ANN_R,1/1/2019,12/31/2019)")</f>
        <v>18.0584121760592</v>
      </c>
      <c r="M125" s="1" cm="1">
        <f t="array" ref="M125">_xll.FDS(B125,"FF_TAX_RATE(ANN_R,1/1/2020,12/31/2020)")</f>
        <v>14.551371455137099</v>
      </c>
      <c r="N125" s="1" cm="1">
        <f t="array" ref="N125">_xll.FDS(B125,"FF_TAX_CF(ANN_R,1/1/2016,12/31/2016)")</f>
        <v>63</v>
      </c>
      <c r="O125" s="1" cm="1">
        <f t="array" ref="O125">_xll.FDS(B125,"FF_TAX_CF(ANN_R,1/1/2017,12/31/2017)")</f>
        <v>41</v>
      </c>
      <c r="P125" s="1" cm="1">
        <f t="array" ref="P125">_xll.FDS(B125,"FF_TAX_CF(ANN_R,1/1/2018,12/31/2018)")</f>
        <v>45</v>
      </c>
      <c r="Q125" s="1" cm="1">
        <f t="array" ref="Q125">_xll.FDS(B125,"FF_TAX_CF(ANN_R,1/1/2019,12/31/2019)")</f>
        <v>71</v>
      </c>
      <c r="R125" s="1" cm="1">
        <f t="array" ref="R125">_xll.FDS(B125,"FF_TAX_CF(ANN_R,1/1/2020,12/31/2020)")</f>
        <v>123</v>
      </c>
      <c r="S125" s="1" cm="1">
        <f t="array" ref="S125">_xll.FDS(B125,"FF_PTX_INC(ANN_R,1/1/2016,12/31/2016)")</f>
        <v>820</v>
      </c>
      <c r="T125" s="1" cm="1">
        <f t="array" ref="T125">_xll.FDS(B125,"FF_PTX_INC(ANN_R,1/1/2017,12/31/2017)")</f>
        <v>1028</v>
      </c>
      <c r="U125" s="1" cm="1">
        <f t="array" ref="U125">_xll.FDS(B125,"FF_PTX_INC(ANN_R,1/1/2018,12/31/2018)")</f>
        <v>1686</v>
      </c>
      <c r="V125" s="1" cm="1">
        <f t="array" ref="V125">_xll.FDS(B125,"FF_PTX_INC(ANN_R,1/1/2019,12/31/2019)")</f>
        <v>2431</v>
      </c>
      <c r="W125" s="1" cm="1">
        <f t="array" ref="W125">_xll.FDS(B125,"FF_PTX_INC(ANN_R,1/1/2020,12/31/2020)")</f>
        <v>4302</v>
      </c>
      <c r="X125" s="2" cm="1">
        <f t="array" ref="X125">_xll.FDS(B125,"SUS_RR_RISK_SCORE(NOW,NOW,,""ESG"")")</f>
        <v>26.247911250000001</v>
      </c>
      <c r="Y125" s="2" t="str" cm="1">
        <f t="array" ref="Y125">_xll.FDS(B125,"SUS_EC_RISK_SCORE(NOW,NOW,,""SOC"")")</f>
        <v>13.104948</v>
      </c>
      <c r="Z125" s="2" t="str" cm="1">
        <f t="array" ref="Z125">_xll.FDS(B125,"SUS_EC_RISK_SCORE(NOW,NOW,,""GOV"")")</f>
        <v>7.577003</v>
      </c>
      <c r="AA125" s="2" cm="1">
        <f t="array" ref="AA125">_xll.FDS(B125,"SUS_CARB_TOT_EMISS(NOW,NOW)")</f>
        <v>797812.75</v>
      </c>
      <c r="AB125" s="1" cm="1">
        <f t="array" ref="AB125">_xll.FDS(B125,"FESG_RATING(NOW,NOW,,""ABS"")")</f>
        <v>1.4</v>
      </c>
      <c r="AC125" s="1" t="str" cm="1">
        <f t="array" ref="AC125">_xll.FDS(B125,"FESG_DATE(NOW,NOW,,""DATE"")")</f>
        <v>06/21/2021</v>
      </c>
    </row>
    <row r="126" spans="1:29" x14ac:dyDescent="0.3">
      <c r="A126">
        <v>125</v>
      </c>
      <c r="B126" s="1" t="s">
        <v>270</v>
      </c>
      <c r="C126" s="1" t="s">
        <v>271</v>
      </c>
      <c r="D126" s="1" t="s">
        <v>8</v>
      </c>
      <c r="E126" s="1" t="s">
        <v>9</v>
      </c>
      <c r="F126">
        <v>722</v>
      </c>
      <c r="G126" t="str" cm="1">
        <f t="array" ref="G126">_xll.FDS(B126,"FG_FACTSET_SECTOR")</f>
        <v>Commercial Services</v>
      </c>
      <c r="H126" s="1" t="str" cm="1">
        <f t="array" ref="H126">_xll.FDS(B126,"FG_GICS_SECTOR")</f>
        <v>Financials</v>
      </c>
      <c r="I126" s="1" cm="1">
        <f t="array" ref="I126">_xll.FDS(B126,"FF_TAX_RATE(ANN_R,1/1/2016,12/31/2016)")</f>
        <v>30.112923462986199</v>
      </c>
      <c r="J126" s="1" cm="1">
        <f t="array" ref="J126">_xll.FDS(B126,"FF_TAX_RATE(ANN_R,1/1/2017,12/31/2017)")</f>
        <v>33.441690369768402</v>
      </c>
      <c r="K126" s="1" cm="1">
        <f t="array" ref="K126">_xll.FDS(B126,"FF_TAX_RATE(ANN_R,1/1/2018,12/31/2018)")</f>
        <v>20.887728459529999</v>
      </c>
      <c r="L126" s="1" cm="1">
        <f t="array" ref="L126">_xll.FDS(B126,"FF_TAX_RATE(ANN_R,1/1/2019,12/31/2019)")</f>
        <v>21.3993174061433</v>
      </c>
      <c r="M126" s="1" cm="1">
        <f t="array" ref="M126">_xll.FDS(B126,"FF_TAX_RATE(ANN_R,1/1/2020,12/31/2020)")</f>
        <v>21.4993804213135</v>
      </c>
      <c r="N126" s="1" cm="1">
        <f t="array" ref="N126">_xll.FDS(B126,"FF_TAX_CF(ANN_R,1/1/2016,12/31/2016)")</f>
        <v>683</v>
      </c>
      <c r="O126" s="1" cm="1">
        <f t="array" ref="O126">_xll.FDS(B126,"FF_TAX_CF(ANN_R,1/1/2017,12/31/2017)")</f>
        <v>709</v>
      </c>
      <c r="P126" s="1" cm="1">
        <f t="array" ref="P126">_xll.FDS(B126,"FF_TAX_CF(ANN_R,1/1/2018,12/31/2018)")</f>
        <v>558</v>
      </c>
      <c r="Q126" s="1" cm="1">
        <f t="array" ref="Q126">_xll.FDS(B126,"FF_TAX_CF(ANN_R,1/1/2019,12/31/2019)")</f>
        <v>659</v>
      </c>
      <c r="R126" s="1" cm="1">
        <f t="array" ref="R126">_xll.FDS(B126,"FF_TAX_CF(ANN_R,1/1/2020,12/31/2020)")</f>
        <v>683</v>
      </c>
      <c r="S126" s="1" cm="1">
        <f t="array" ref="S126">_xll.FDS(B126,"FF_PTX_INC(ANN_R,1/1/2016,12/31/2016)")</f>
        <v>3188</v>
      </c>
      <c r="T126" s="1" cm="1">
        <f t="array" ref="T126">_xll.FDS(B126,"FF_PTX_INC(ANN_R,1/1/2017,12/31/2017)")</f>
        <v>2461</v>
      </c>
      <c r="U126" s="1" cm="1">
        <f t="array" ref="U126">_xll.FDS(B126,"FF_PTX_INC(ANN_R,1/1/2018,12/31/2018)")</f>
        <v>2681</v>
      </c>
      <c r="V126" s="1" cm="1">
        <f t="array" ref="V126">_xll.FDS(B126,"FF_PTX_INC(ANN_R,1/1/2019,12/31/2019)")</f>
        <v>2930</v>
      </c>
      <c r="W126" s="1" cm="1">
        <f t="array" ref="W126">_xll.FDS(B126,"FF_PTX_INC(ANN_R,1/1/2020,12/31/2020)")</f>
        <v>3228</v>
      </c>
      <c r="X126" s="2" cm="1">
        <f t="array" ref="X126">_xll.FDS(B126,"SUS_RR_RISK_SCORE(NOW,NOW,,""ESG"")")</f>
        <v>12.886555555555599</v>
      </c>
      <c r="Y126" s="2" t="str" cm="1">
        <f t="array" ref="Y126">_xll.FDS(B126,"SUS_EC_RISK_SCORE(NOW,NOW,,""SOC"")")</f>
        <v>5.772506</v>
      </c>
      <c r="Z126" s="2" t="str" cm="1">
        <f t="array" ref="Z126">_xll.FDS(B126,"SUS_EC_RISK_SCORE(NOW,NOW,,""GOV"")")</f>
        <v>5.544994</v>
      </c>
      <c r="AA126" s="2" cm="1">
        <f t="array" ref="AA126">_xll.FDS(B126,"SUS_CARB_TOT_EMISS(NOW,NOW)")</f>
        <v>33110.58</v>
      </c>
      <c r="AB126" s="1" cm="1">
        <f t="array" ref="AB126">_xll.FDS(B126,"FESG_RATING(NOW,NOW,,""ABS"")")</f>
        <v>3.5</v>
      </c>
      <c r="AC126" s="1" t="str" cm="1">
        <f t="array" ref="AC126">_xll.FDS(B126,"FESG_DATE(NOW,NOW,,""DATE"")")</f>
        <v>06/21/2021</v>
      </c>
    </row>
    <row r="127" spans="1:29" x14ac:dyDescent="0.3">
      <c r="A127">
        <v>126</v>
      </c>
      <c r="B127" s="1" t="s">
        <v>272</v>
      </c>
      <c r="C127" s="1" t="s">
        <v>273</v>
      </c>
      <c r="D127" s="1" t="s">
        <v>8</v>
      </c>
      <c r="E127" s="1" t="s">
        <v>9</v>
      </c>
      <c r="F127">
        <v>712</v>
      </c>
      <c r="G127" t="str" cm="1">
        <f t="array" ref="G127">_xll.FDS(B127,"FG_FACTSET_SECTOR")</f>
        <v>Consumer Non-Durables</v>
      </c>
      <c r="H127" s="1" t="str" cm="1">
        <f t="array" ref="H127">_xll.FDS(B127,"FG_GICS_SECTOR")</f>
        <v>Consumer Staples</v>
      </c>
      <c r="I127" s="1" cm="1">
        <f t="array" ref="I127">_xll.FDS(B127,"FF_TAX_RATE(ANN_R,1/1/2016,12/31/2016)")</f>
        <v>8.6172344689378804</v>
      </c>
      <c r="J127" s="1" cm="1">
        <f t="array" ref="J127">_xll.FDS(B127,"FF_TAX_RATE(ANN_R,1/1/2017,12/31/2017)")</f>
        <v>21.049304677623301</v>
      </c>
      <c r="K127" s="1" cm="1">
        <f t="array" ref="K127">_xll.FDS(B127,"FF_TAX_RATE(ANN_R,1/1/2018,12/31/2018)")</f>
        <v>21.353591160221001</v>
      </c>
      <c r="L127" s="1" cm="1">
        <f t="array" ref="L127">_xll.FDS(B127,"FF_TAX_RATE(ANN_R,1/1/2019,12/31/2019)")</f>
        <v>5.8055152394775003E-2</v>
      </c>
      <c r="M127" s="1" cm="1">
        <f t="array" ref="M127">_xll.FDS(B127,"FF_TAX_RATE(ANN_R,1/1/2020,12/31/2020)")</f>
        <v>27.996340347667001</v>
      </c>
      <c r="N127" s="1" cm="1">
        <f t="array" ref="N127">_xll.FDS(B127,"FF_TAX_CF(ANN_R,1/1/2016,12/31/2016)")</f>
        <v>527</v>
      </c>
      <c r="O127" s="1" cm="1">
        <f t="array" ref="O127">_xll.FDS(B127,"FF_TAX_CF(ANN_R,1/1/2017,12/31/2017)")</f>
        <v>848</v>
      </c>
      <c r="P127" s="1" cm="1">
        <f t="array" ref="P127">_xll.FDS(B127,"FF_TAX_CF(ANN_R,1/1/2018,12/31/2018)")</f>
        <v>864</v>
      </c>
      <c r="Q127" s="1" cm="1">
        <f t="array" ref="Q127">_xll.FDS(B127,"FF_TAX_CF(ANN_R,1/1/2019,12/31/2019)")</f>
        <v>981</v>
      </c>
      <c r="R127" s="1" cm="1">
        <f t="array" ref="R127">_xll.FDS(B127,"FF_TAX_CF(ANN_R,1/1/2020,12/31/2020)")</f>
        <v>1264</v>
      </c>
      <c r="S127" s="1" cm="1">
        <f t="array" ref="S127">_xll.FDS(B127,"FF_PTX_INC(ANN_R,1/1/2016,12/31/2016)")</f>
        <v>1497</v>
      </c>
      <c r="T127" s="1" cm="1">
        <f t="array" ref="T127">_xll.FDS(B127,"FF_PTX_INC(ANN_R,1/1/2017,12/31/2017)")</f>
        <v>3164</v>
      </c>
      <c r="U127" s="1" cm="1">
        <f t="array" ref="U127">_xll.FDS(B127,"FF_PTX_INC(ANN_R,1/1/2018,12/31/2018)")</f>
        <v>3620</v>
      </c>
      <c r="V127" s="1" cm="1">
        <f t="array" ref="V127">_xll.FDS(B127,"FF_PTX_INC(ANN_R,1/1/2019,12/31/2019)")</f>
        <v>3445</v>
      </c>
      <c r="W127" s="1" cm="1">
        <f t="array" ref="W127">_xll.FDS(B127,"FF_PTX_INC(ANN_R,1/1/2020,12/31/2020)")</f>
        <v>4372</v>
      </c>
      <c r="X127" s="2" cm="1">
        <f t="array" ref="X127">_xll.FDS(B127,"SUS_RR_RISK_SCORE(NOW,NOW,,""ESG"")")</f>
        <v>23.204197499999999</v>
      </c>
      <c r="Y127" s="2" t="str" cm="1">
        <f t="array" ref="Y127">_xll.FDS(B127,"SUS_EC_RISK_SCORE(NOW,NOW,,""SOC"")")</f>
        <v>10.777416</v>
      </c>
      <c r="Z127" s="2" t="str" cm="1">
        <f t="array" ref="Z127">_xll.FDS(B127,"SUS_EC_RISK_SCORE(NOW,NOW,,""GOV"")")</f>
        <v>4.974469</v>
      </c>
      <c r="AA127" s="2" cm="1">
        <f t="array" ref="AA127">_xll.FDS(B127,"SUS_CARB_TOT_EMISS(NOW,NOW)")</f>
        <v>1795191</v>
      </c>
      <c r="AB127" s="1" cm="1">
        <f t="array" ref="AB127">_xll.FDS(B127,"FESG_RATING(NOW,NOW,,""ABS"")")</f>
        <v>3</v>
      </c>
      <c r="AC127" s="1" t="str" cm="1">
        <f t="array" ref="AC127">_xll.FDS(B127,"FESG_DATE(NOW,NOW,,""DATE"")")</f>
        <v>06/21/2021</v>
      </c>
    </row>
    <row r="128" spans="1:29" x14ac:dyDescent="0.3">
      <c r="A128">
        <v>127</v>
      </c>
      <c r="B128" s="1" t="s">
        <v>274</v>
      </c>
      <c r="C128" s="1" t="s">
        <v>275</v>
      </c>
      <c r="D128" s="1" t="s">
        <v>134</v>
      </c>
      <c r="E128" s="1" t="s">
        <v>9</v>
      </c>
      <c r="F128">
        <v>706</v>
      </c>
      <c r="G128" t="str" cm="1">
        <f t="array" ref="G128">_xll.FDS(B128,"FG_FACTSET_SECTOR")</f>
        <v>Consumer Non-Durables</v>
      </c>
      <c r="H128" s="1" t="e" cm="1">
        <f t="array" ref="H128">_xll.FDS(B128,"FG_GICS_SECTOR")</f>
        <v>#N/A</v>
      </c>
      <c r="I128" s="1" cm="1">
        <f t="array" ref="I128">_xll.FDS(B128,"FF_TAX_RATE(ANN_R,1/1/2016,12/31/2016)")</f>
        <v>34.992533598805402</v>
      </c>
      <c r="J128" s="1" cm="1">
        <f t="array" ref="J128">_xll.FDS(B128,"FF_TAX_RATE(ANN_R,1/1/2017,12/31/2017)")</f>
        <v>-28.417115290498501</v>
      </c>
      <c r="K128" s="1" cm="1">
        <f t="array" ref="K128">_xll.FDS(B128,"FF_TAX_RATE(ANN_R,1/1/2018,12/31/2018)")</f>
        <v>26.991931417044899</v>
      </c>
      <c r="L128" s="1" cm="1">
        <f t="array" ref="L128">_xll.FDS(B128,"FF_TAX_RATE(ANN_R,1/1/2019,12/31/2019)")</f>
        <v>27.825735095764799</v>
      </c>
      <c r="M128" s="1" cm="1">
        <f t="array" ref="M128">_xll.FDS(B128,"FF_TAX_RATE(ANN_R,1/1/2020,12/31/2020)")</f>
        <v>25.654131678228101</v>
      </c>
      <c r="N128" s="1" cm="1">
        <f t="array" ref="N128">_xll.FDS(B128,"FF_TAX_CF(ANN_R,1/1/2016,12/31/2016)")</f>
        <v>1245</v>
      </c>
      <c r="O128" s="1" cm="1">
        <f t="array" ref="O128">_xll.FDS(B128,"FF_TAX_CF(ANN_R,1/1/2017,12/31/2017)")</f>
        <v>1675</v>
      </c>
      <c r="P128" s="1" cm="1">
        <f t="array" ref="P128">_xll.FDS(B128,"FF_TAX_CF(ANN_R,1/1/2018,12/31/2018)")</f>
        <v>1891</v>
      </c>
      <c r="Q128" s="1" cm="1">
        <f t="array" ref="Q128">_xll.FDS(B128,"FF_TAX_CF(ANN_R,1/1/2019,12/31/2019)")</f>
        <v>2204</v>
      </c>
      <c r="R128" s="1" cm="1">
        <f t="array" ref="R128">_xll.FDS(B128,"FF_TAX_CF(ANN_R,1/1/2020,12/31/2020)")</f>
        <v>2132</v>
      </c>
      <c r="S128" s="1" cm="1">
        <f t="array" ref="S128">_xll.FDS(B128,"FF_PTX_INC(ANN_R,1/1/2016,12/31/2016)")</f>
        <v>4018</v>
      </c>
      <c r="T128" s="1" cm="1">
        <f t="array" ref="T128">_xll.FDS(B128,"FF_PTX_INC(ANN_R,1/1/2017,12/31/2017)")</f>
        <v>28606</v>
      </c>
      <c r="U128" s="1" cm="1">
        <f t="array" ref="U128">_xll.FDS(B128,"FF_PTX_INC(ANN_R,1/1/2018,12/31/2018)")</f>
        <v>7932</v>
      </c>
      <c r="V128" s="1" cm="1">
        <f t="array" ref="V128">_xll.FDS(B128,"FF_PTX_INC(ANN_R,1/1/2019,12/31/2019)")</f>
        <v>7414</v>
      </c>
      <c r="W128" s="1" cm="1">
        <f t="array" ref="W128">_xll.FDS(B128,"FF_PTX_INC(ANN_R,1/1/2020,12/31/2020)")</f>
        <v>8217</v>
      </c>
      <c r="X128" s="2" t="e" cm="1">
        <f t="array" ref="X128">_xll.FDS(B128,"SUS_RR_RISK_SCORE(NOW,NOW,,""ESG"")")</f>
        <v>#N/A</v>
      </c>
      <c r="Y128" s="2" t="e" cm="1">
        <f t="array" ref="Y128">_xll.FDS(B128,"SUS_EC_RISK_SCORE(NOW,NOW,,""SOC"")")</f>
        <v>#N/A</v>
      </c>
      <c r="Z128" s="2" t="e" cm="1">
        <f t="array" ref="Z128">_xll.FDS(B128,"SUS_EC_RISK_SCORE(NOW,NOW,,""GOV"")")</f>
        <v>#N/A</v>
      </c>
      <c r="AA128" s="2" t="e" cm="1">
        <f t="array" ref="AA128">_xll.FDS(B128,"SUS_CARB_TOT_EMISS(NOW,NOW)")</f>
        <v>#N/A</v>
      </c>
      <c r="AB128" s="1" cm="1">
        <f t="array" ref="AB128">_xll.FDS(B128,"FESG_RATING(NOW,NOW,,""ABS"")")</f>
        <v>3.9</v>
      </c>
      <c r="AC128" s="1" t="str" cm="1">
        <f t="array" ref="AC128">_xll.FDS(B128,"FESG_DATE(NOW,NOW,,""DATE"")")</f>
        <v>06/21/2021</v>
      </c>
    </row>
    <row r="129" spans="1:29" x14ac:dyDescent="0.3">
      <c r="A129">
        <v>128</v>
      </c>
      <c r="B129" s="1" t="s">
        <v>276</v>
      </c>
      <c r="C129" s="1" t="s">
        <v>277</v>
      </c>
      <c r="D129" s="1" t="s">
        <v>86</v>
      </c>
      <c r="E129" s="1" t="s">
        <v>9</v>
      </c>
      <c r="F129">
        <v>705</v>
      </c>
      <c r="G129" t="str" cm="1">
        <f t="array" ref="G129">_xll.FDS(B129,"FG_FACTSET_SECTOR")</f>
        <v>Technology Services</v>
      </c>
      <c r="H129" s="1" t="e" cm="1">
        <f t="array" ref="H129">_xll.FDS(B129,"FG_GICS_SECTOR")</f>
        <v>#N/A</v>
      </c>
      <c r="I129" s="1" cm="1">
        <f t="array" ref="I129">_xll.FDS(B129,"FF_TAX_RATE(ANN_R,1/1/2016,12/31/2016)")</f>
        <v>47.218796650873003</v>
      </c>
      <c r="J129" s="1" cm="1">
        <f t="array" ref="J129">_xll.FDS(B129,"FF_TAX_RATE(ANN_R,1/1/2017,12/31/2017)")</f>
        <v>31.000507718834399</v>
      </c>
      <c r="K129" s="1" cm="1">
        <f t="array" ref="K129">_xll.FDS(B129,"FF_TAX_RATE(ANN_R,1/1/2018,12/31/2018)")</f>
        <v>23.539863874555799</v>
      </c>
      <c r="L129" s="1" cm="1">
        <f t="array" ref="L129">_xll.FDS(B129,"FF_TAX_RATE(ANN_R,1/1/2019,12/31/2019)")</f>
        <v>26.867905960452699</v>
      </c>
      <c r="M129" s="1" cm="1">
        <f t="array" ref="M129">_xll.FDS(B129,"FF_TAX_RATE(ANN_R,1/1/2020,12/31/2020)")</f>
        <v>19.853724756687001</v>
      </c>
      <c r="N129" s="1" cm="1">
        <f t="array" ref="N129">_xll.FDS(B129,"FF_TAX_CF(ANN_R,1/1/2016,12/31/2016)")</f>
        <v>32595</v>
      </c>
      <c r="O129" s="1" cm="1">
        <f t="array" ref="O129">_xll.FDS(B129,"FF_TAX_CF(ANN_R,1/1/2017,12/31/2017)")</f>
        <v>79184</v>
      </c>
      <c r="P129" s="1" cm="1">
        <f t="array" ref="P129">_xll.FDS(B129,"FF_TAX_CF(ANN_R,1/1/2018,12/31/2018)")</f>
        <v>74754</v>
      </c>
      <c r="Q129" s="1" cm="1">
        <f t="array" ref="Q129">_xll.FDS(B129,"FF_TAX_CF(ANN_R,1/1/2019,12/31/2019)")</f>
        <v>32375</v>
      </c>
      <c r="R129" s="1" cm="1">
        <f t="array" ref="R129">_xll.FDS(B129,"FF_TAX_CF(ANN_R,1/1/2020,12/31/2020)")</f>
        <v>67440</v>
      </c>
      <c r="S129" s="1" cm="1">
        <f t="array" ref="S129">_xll.FDS(B129,"FF_PTX_INC(ANN_R,1/1/2016,12/31/2016)")</f>
        <v>123256</v>
      </c>
      <c r="T129" s="1" cm="1">
        <f t="array" ref="T129">_xll.FDS(B129,"FF_PTX_INC(ANN_R,1/1/2017,12/31/2017)")</f>
        <v>198929</v>
      </c>
      <c r="U129" s="1" cm="1">
        <f t="array" ref="U129">_xll.FDS(B129,"FF_PTX_INC(ANN_R,1/1/2018,12/31/2018)")</f>
        <v>199228</v>
      </c>
      <c r="V129" s="1" cm="1">
        <f t="array" ref="V129">_xll.FDS(B129,"FF_PTX_INC(ANN_R,1/1/2019,12/31/2019)")</f>
        <v>239814</v>
      </c>
      <c r="W129" s="1" cm="1">
        <f t="array" ref="W129">_xll.FDS(B129,"FF_PTX_INC(ANN_R,1/1/2020,12/31/2020)")</f>
        <v>226149</v>
      </c>
      <c r="X129" s="2" cm="1">
        <f t="array" ref="X129">_xll.FDS(B129,"SUS_RR_RISK_SCORE(NOW,NOW,,""ESG"")")</f>
        <v>13.485009375000001</v>
      </c>
      <c r="Y129" s="2" t="str" cm="1">
        <f t="array" ref="Y129">_xll.FDS(B129,"SUS_EC_RISK_SCORE(NOW,NOW,,""SOC"")")</f>
        <v>8.163309</v>
      </c>
      <c r="Z129" s="2" t="str" cm="1">
        <f t="array" ref="Z129">_xll.FDS(B129,"SUS_EC_RISK_SCORE(NOW,NOW,,""GOV"")")</f>
        <v>5.265450</v>
      </c>
      <c r="AA129" s="2" cm="1">
        <f t="array" ref="AA129">_xll.FDS(B129,"SUS_CARB_TOT_EMISS(NOW,NOW)")</f>
        <v>6914</v>
      </c>
      <c r="AB129" s="1" cm="1">
        <f t="array" ref="AB129">_xll.FDS(B129,"FESG_RATING(NOW,NOW,,""ABS"")")</f>
        <v>4.0999999999999996</v>
      </c>
      <c r="AC129" s="1" t="str" cm="1">
        <f t="array" ref="AC129">_xll.FDS(B129,"FESG_DATE(NOW,NOW,,""DATE"")")</f>
        <v>06/21/2021</v>
      </c>
    </row>
    <row r="130" spans="1:29" x14ac:dyDescent="0.3">
      <c r="A130">
        <v>129</v>
      </c>
      <c r="B130" s="1" t="s">
        <v>278</v>
      </c>
      <c r="C130" s="1" t="s">
        <v>279</v>
      </c>
      <c r="D130" s="1" t="s">
        <v>134</v>
      </c>
      <c r="E130" s="1" t="s">
        <v>9</v>
      </c>
      <c r="F130">
        <v>704</v>
      </c>
      <c r="G130" t="str" cm="1">
        <f t="array" ref="G130">_xll.FDS(B130,"FG_FACTSET_SECTOR")</f>
        <v>Energy Minerals</v>
      </c>
      <c r="H130" s="1" t="e" cm="1">
        <f t="array" ref="H130">_xll.FDS(B130,"FG_GICS_SECTOR")</f>
        <v>#N/A</v>
      </c>
      <c r="I130" s="1" t="e" cm="1">
        <f t="array" ref="I130">_xll.FDS(B130,"FF_TAX_RATE(ANN_R,1/1/2016,12/31/2016)")</f>
        <v>#N/A</v>
      </c>
      <c r="J130" s="1" cm="1">
        <f t="array" ref="J130">_xll.FDS(B130,"FF_TAX_RATE(ANN_R,1/1/2017,12/31/2017)")</f>
        <v>79.435052428846504</v>
      </c>
      <c r="K130" s="1" cm="1">
        <f t="array" ref="K130">_xll.FDS(B130,"FF_TAX_RATE(ANN_R,1/1/2018,12/31/2018)")</f>
        <v>55.088666152659997</v>
      </c>
      <c r="L130" s="1" cm="1">
        <f t="array" ref="L130">_xll.FDS(B130,"FF_TAX_RATE(ANN_R,1/1/2019,12/31/2019)")</f>
        <v>80.947518889115898</v>
      </c>
      <c r="M130" s="1" t="e" cm="1">
        <f t="array" ref="M130">_xll.FDS(B130,"FF_TAX_RATE(ANN_R,1/1/2020,12/31/2020)")</f>
        <v>#N/A</v>
      </c>
      <c r="N130" s="1" cm="1">
        <f t="array" ref="N130">_xll.FDS(B130,"FF_TAX_CF(ANN_R,1/1/2016,12/31/2016)")</f>
        <v>1139.85030164163</v>
      </c>
      <c r="O130" s="1" cm="1">
        <f t="array" ref="O130">_xll.FDS(B130,"FF_TAX_CF(ANN_R,1/1/2017,12/31/2017)")</f>
        <v>3107.5720511449999</v>
      </c>
      <c r="P130" s="1" cm="1">
        <f t="array" ref="P130">_xll.FDS(B130,"FF_TAX_CF(ANN_R,1/1/2018,12/31/2018)")</f>
        <v>4283.7715812623301</v>
      </c>
      <c r="Q130" s="1" cm="1">
        <f t="array" ref="Q130">_xll.FDS(B130,"FF_TAX_CF(ANN_R,1/1/2019,12/31/2019)")</f>
        <v>4261.84359108839</v>
      </c>
      <c r="R130" s="1" cm="1">
        <f t="array" ref="R130">_xll.FDS(B130,"FF_TAX_CF(ANN_R,1/1/2020,12/31/2020)")</f>
        <v>1901.1901716669799</v>
      </c>
      <c r="S130" s="1" cm="1">
        <f t="array" ref="S130">_xll.FDS(B130,"FF_PTX_INC(ANN_R,1/1/2016,12/31/2016)")</f>
        <v>-3153.4870178706901</v>
      </c>
      <c r="T130" s="1" cm="1">
        <f t="array" ref="T130">_xll.FDS(B130,"FF_PTX_INC(ANN_R,1/1/2017,12/31/2017)")</f>
        <v>3628.6067453774499</v>
      </c>
      <c r="U130" s="1" cm="1">
        <f t="array" ref="U130">_xll.FDS(B130,"FF_PTX_INC(ANN_R,1/1/2018,12/31/2018)")</f>
        <v>9726.9813391058196</v>
      </c>
      <c r="V130" s="1" cm="1">
        <f t="array" ref="V130">_xll.FDS(B130,"FF_PTX_INC(ANN_R,1/1/2019,12/31/2019)")</f>
        <v>3838.5595117821999</v>
      </c>
      <c r="W130" s="1" cm="1">
        <f t="array" ref="W130">_xll.FDS(B130,"FF_PTX_INC(ANN_R,1/1/2020,12/31/2020)")</f>
        <v>-19093.7823434233</v>
      </c>
      <c r="X130" s="2" cm="1">
        <f t="array" ref="X130">_xll.FDS(B130,"SUS_RR_RISK_SCORE(NOW,NOW,,""ESG"")")</f>
        <v>35.346068437500001</v>
      </c>
      <c r="Y130" s="2" t="str" cm="1">
        <f t="array" ref="Y130">_xll.FDS(B130,"SUS_EC_RISK_SCORE(NOW,NOW,,""SOC"")")</f>
        <v>9.322631</v>
      </c>
      <c r="Z130" s="2" t="str" cm="1">
        <f t="array" ref="Z130">_xll.FDS(B130,"SUS_EC_RISK_SCORE(NOW,NOW,,""GOV"")")</f>
        <v>9.452548</v>
      </c>
      <c r="AA130" s="2" cm="1">
        <f t="array" ref="AA130">_xll.FDS(B130,"SUS_CARB_TOT_EMISS(NOW,NOW)")</f>
        <v>54400000</v>
      </c>
      <c r="AB130" s="1" cm="1">
        <f t="array" ref="AB130">_xll.FDS(B130,"FESG_RATING(NOW,NOW,,""ABS"")")</f>
        <v>4.2</v>
      </c>
      <c r="AC130" s="1" t="str" cm="1">
        <f t="array" ref="AC130">_xll.FDS(B130,"FESG_DATE(NOW,NOW,,""DATE"")")</f>
        <v>06/21/2021</v>
      </c>
    </row>
    <row r="131" spans="1:29" x14ac:dyDescent="0.3">
      <c r="A131">
        <v>130</v>
      </c>
      <c r="B131" s="1" t="s">
        <v>280</v>
      </c>
      <c r="C131" s="1" t="s">
        <v>281</v>
      </c>
      <c r="D131" s="1" t="s">
        <v>159</v>
      </c>
      <c r="E131" s="1" t="s">
        <v>9</v>
      </c>
      <c r="F131">
        <v>702</v>
      </c>
      <c r="G131" t="str" cm="1">
        <f t="array" ref="G131">_xll.FDS(B131,"FG_FACTSET_SECTOR")</f>
        <v>Transportation</v>
      </c>
      <c r="H131" s="1" t="e" cm="1">
        <f t="array" ref="H131">_xll.FDS(B131,"FG_GICS_SECTOR")</f>
        <v>#N/A</v>
      </c>
      <c r="I131" s="1" cm="1">
        <f t="array" ref="I131">_xll.FDS(B131,"FF_TAX_RATE(ANN_R,1/1/2016,12/31/2016)")</f>
        <v>26.1213720316623</v>
      </c>
      <c r="J131" s="1" cm="1">
        <f t="array" ref="J131">_xll.FDS(B131,"FF_TAX_RATE(ANN_R,1/1/2017,12/31/2017)")</f>
        <v>-7.7618392611514997</v>
      </c>
      <c r="K131" s="1" cm="1">
        <f t="array" ref="K131">_xll.FDS(B131,"FF_TAX_RATE(ANN_R,1/1/2018,12/31/2018)")</f>
        <v>23.829637451601499</v>
      </c>
      <c r="L131" s="1" cm="1">
        <f t="array" ref="L131">_xll.FDS(B131,"FF_TAX_RATE(ANN_R,1/1/2019,12/31/2019)")</f>
        <v>22.342972923190299</v>
      </c>
      <c r="M131" s="1" cm="1">
        <f t="array" ref="M131">_xll.FDS(B131,"FF_TAX_RATE(ANN_R,1/1/2020,12/31/2020)")</f>
        <v>21.610915492957702</v>
      </c>
      <c r="N131" s="1" cm="1">
        <f t="array" ref="N131">_xll.FDS(B131,"FF_TAX_CF(ANN_R,1/1/2016,12/31/2016)")</f>
        <v>653</v>
      </c>
      <c r="O131" s="1" cm="1">
        <f t="array" ref="O131">_xll.FDS(B131,"FF_TAX_CF(ANN_R,1/1/2017,12/31/2017)")</f>
        <v>712</v>
      </c>
      <c r="P131" s="1" cm="1">
        <f t="array" ref="P131">_xll.FDS(B131,"FF_TAX_CF(ANN_R,1/1/2018,12/31/2018)")</f>
        <v>776</v>
      </c>
      <c r="Q131" s="1" cm="1">
        <f t="array" ref="Q131">_xll.FDS(B131,"FF_TAX_CF(ANN_R,1/1/2019,12/31/2019)")</f>
        <v>822</v>
      </c>
      <c r="R131" s="1" cm="1">
        <f t="array" ref="R131">_xll.FDS(B131,"FF_TAX_CF(ANN_R,1/1/2020,12/31/2020)")</f>
        <v>353</v>
      </c>
      <c r="S131" s="1" cm="1">
        <f t="array" ref="S131">_xll.FDS(B131,"FF_PTX_INC(ANN_R,1/1/2016,12/31/2016)")</f>
        <v>4927</v>
      </c>
      <c r="T131" s="1" cm="1">
        <f t="array" ref="T131">_xll.FDS(B131,"FF_PTX_INC(ANN_R,1/1/2017,12/31/2017)")</f>
        <v>5089</v>
      </c>
      <c r="U131" s="1" cm="1">
        <f t="array" ref="U131">_xll.FDS(B131,"FF_PTX_INC(ANN_R,1/1/2018,12/31/2018)")</f>
        <v>5682</v>
      </c>
      <c r="V131" s="1" cm="1">
        <f t="array" ref="V131">_xll.FDS(B131,"FF_PTX_INC(ANN_R,1/1/2019,12/31/2019)")</f>
        <v>5429</v>
      </c>
      <c r="W131" s="1" cm="1">
        <f t="array" ref="W131">_xll.FDS(B131,"FF_PTX_INC(ANN_R,1/1/2020,12/31/2020)")</f>
        <v>4544</v>
      </c>
      <c r="X131" s="2" cm="1">
        <f t="array" ref="X131">_xll.FDS(B131,"SUS_RR_RISK_SCORE(NOW,NOW,,""ESG"")")</f>
        <v>16.5414737584459</v>
      </c>
      <c r="Y131" s="2" t="str" cm="1">
        <f t="array" ref="Y131">_xll.FDS(B131,"SUS_EC_RISK_SCORE(NOW,NOW,,""SOC"")")</f>
        <v>6.972414</v>
      </c>
      <c r="Z131" s="2" t="str" cm="1">
        <f t="array" ref="Z131">_xll.FDS(B131,"SUS_EC_RISK_SCORE(NOW,NOW,,""GOV"")")</f>
        <v>3.406950</v>
      </c>
      <c r="AA131" s="2" cm="1">
        <f t="array" ref="AA131">_xll.FDS(B131,"SUS_CARB_TOT_EMISS(NOW,NOW)")</f>
        <v>5934096</v>
      </c>
      <c r="AB131" s="1" t="e" cm="1">
        <f t="array" ref="AB131">_xll.FDS(B131,"FESG_RATING(NOW,NOW,,""ABS"")")</f>
        <v>#N/A</v>
      </c>
      <c r="AC131" s="1" t="e" cm="1">
        <f t="array" ref="AC131">_xll.FDS(B131,"FESG_DATE(NOW,NOW,,""DATE"")")</f>
        <v>#N/A</v>
      </c>
    </row>
    <row r="132" spans="1:29" x14ac:dyDescent="0.3">
      <c r="A132">
        <v>131</v>
      </c>
      <c r="B132" s="1" t="s">
        <v>282</v>
      </c>
      <c r="C132" s="1" t="s">
        <v>283</v>
      </c>
      <c r="D132" s="1" t="s">
        <v>284</v>
      </c>
      <c r="E132" s="1" t="s">
        <v>9</v>
      </c>
      <c r="F132">
        <v>70</v>
      </c>
      <c r="G132" t="str" cm="1">
        <f t="array" ref="G132">_xll.FDS(B132,"FG_FACTSET_SECTOR")</f>
        <v>Finance</v>
      </c>
      <c r="H132" s="1" t="e" cm="1">
        <f t="array" ref="H132">_xll.FDS(B132,"FG_GICS_SECTOR")</f>
        <v>#N/A</v>
      </c>
      <c r="I132" s="1" cm="1">
        <f t="array" ref="I132">_xll.FDS(B132,"FF_TAX_RATE(ANN_R,1/1/2016,12/31/2016)")</f>
        <v>21.2850806902463</v>
      </c>
      <c r="J132" s="1" cm="1">
        <f t="array" ref="J132">_xll.FDS(B132,"FF_TAX_RATE(ANN_R,1/1/2017,12/31/2017)")</f>
        <v>18.747371723415199</v>
      </c>
      <c r="K132" s="1" cm="1">
        <f t="array" ref="K132">_xll.FDS(B132,"FF_TAX_RATE(ANN_R,1/1/2018,12/31/2018)")</f>
        <v>17.055386013895198</v>
      </c>
      <c r="L132" s="1" cm="1">
        <f t="array" ref="L132">_xll.FDS(B132,"FF_TAX_RATE(ANN_R,1/1/2019,12/31/2019)")</f>
        <v>17.580925882799999</v>
      </c>
      <c r="M132" s="1" cm="1">
        <f t="array" ref="M132">_xll.FDS(B132,"FF_TAX_RATE(ANN_R,1/1/2020,12/31/2020)")</f>
        <v>18.776603191340399</v>
      </c>
      <c r="N132" s="1" cm="1">
        <f t="array" ref="N132">_xll.FDS(B132,"FF_TAX_CF(ANN_R,1/1/2016,12/31/2016)")</f>
        <v>76255.665907600807</v>
      </c>
      <c r="O132" s="1" cm="1">
        <f t="array" ref="O132">_xll.FDS(B132,"FF_TAX_CF(ANN_R,1/1/2017,12/31/2017)")</f>
        <v>62902.043259356396</v>
      </c>
      <c r="P132" s="1" cm="1">
        <f t="array" ref="P132">_xll.FDS(B132,"FF_TAX_CF(ANN_R,1/1/2018,12/31/2018)")</f>
        <v>58244.335529284501</v>
      </c>
      <c r="Q132" s="1" cm="1">
        <f t="array" ref="Q132">_xll.FDS(B132,"FF_TAX_CF(ANN_R,1/1/2019,12/31/2019)")</f>
        <v>74603.766956230596</v>
      </c>
      <c r="R132" s="1" cm="1">
        <f t="array" ref="R132">_xll.FDS(B132,"FF_TAX_CF(ANN_R,1/1/2020,12/31/2020)")</f>
        <v>92656.384077969196</v>
      </c>
      <c r="S132" s="1" cm="1">
        <f t="array" ref="S132">_xll.FDS(B132,"FF_PTX_INC(ANN_R,1/1/2016,12/31/2016)")</f>
        <v>344848.20868526603</v>
      </c>
      <c r="T132" s="1" cm="1">
        <f t="array" ref="T132">_xll.FDS(B132,"FF_PTX_INC(ANN_R,1/1/2017,12/31/2017)")</f>
        <v>345494.81427706103</v>
      </c>
      <c r="U132" s="1" cm="1">
        <f t="array" ref="U132">_xll.FDS(B132,"FF_PTX_INC(ANN_R,1/1/2018,12/31/2018)")</f>
        <v>364835.48683715402</v>
      </c>
      <c r="V132" s="1" cm="1">
        <f t="array" ref="V132">_xll.FDS(B132,"FF_PTX_INC(ANN_R,1/1/2019,12/31/2019)")</f>
        <v>370051.37535348698</v>
      </c>
      <c r="W132" s="1" cm="1">
        <f t="array" ref="W132">_xll.FDS(B132,"FF_PTX_INC(ANN_R,1/1/2020,12/31/2020)")</f>
        <v>377247.46133184398</v>
      </c>
      <c r="X132" s="2" cm="1">
        <f t="array" ref="X132">_xll.FDS(B132,"SUS_RR_RISK_SCORE(NOW,NOW,,""ESG"")")</f>
        <v>31.046724999999999</v>
      </c>
      <c r="Y132" s="2" t="str" cm="1">
        <f t="array" ref="Y132">_xll.FDS(B132,"SUS_EC_RISK_SCORE(NOW,NOW,,""SOC"")")</f>
        <v>16.333269</v>
      </c>
      <c r="Z132" s="2" t="str" cm="1">
        <f t="array" ref="Z132">_xll.FDS(B132,"SUS_EC_RISK_SCORE(NOW,NOW,,""GOV"")")</f>
        <v>12.414519</v>
      </c>
      <c r="AA132" s="2" cm="1">
        <f t="array" ref="AA132">_xll.FDS(B132,"SUS_CARB_TOT_EMISS(NOW,NOW)")</f>
        <v>272029.03000000003</v>
      </c>
      <c r="AB132" s="1" cm="1">
        <f t="array" ref="AB132">_xll.FDS(B132,"FESG_RATING(NOW,NOW,,""ABS"")")</f>
        <v>1.8</v>
      </c>
      <c r="AC132" s="1" t="str" cm="1">
        <f t="array" ref="AC132">_xll.FDS(B132,"FESG_DATE(NOW,NOW,,""DATE"")")</f>
        <v>06/21/2021</v>
      </c>
    </row>
    <row r="133" spans="1:29" x14ac:dyDescent="0.3">
      <c r="A133">
        <v>132</v>
      </c>
      <c r="B133" s="1" t="s">
        <v>285</v>
      </c>
      <c r="C133" s="1" t="s">
        <v>286</v>
      </c>
      <c r="D133" s="1" t="s">
        <v>134</v>
      </c>
      <c r="E133" s="1" t="s">
        <v>9</v>
      </c>
      <c r="F133">
        <v>699</v>
      </c>
      <c r="G133" t="str" cm="1">
        <f t="array" ref="G133">_xll.FDS(B133,"FG_FACTSET_SECTOR")</f>
        <v>Non-Energy Minerals</v>
      </c>
      <c r="H133" s="1" t="e" cm="1">
        <f t="array" ref="H133">_xll.FDS(B133,"FG_GICS_SECTOR")</f>
        <v>#N/A</v>
      </c>
      <c r="I133" s="1" cm="1">
        <f t="array" ref="I133">_xll.FDS(B133,"FF_TAX_RATE(ANN_R,1/1/2016,12/31/2016)")</f>
        <v>26.021255396878001</v>
      </c>
      <c r="J133" s="1" cm="1">
        <f t="array" ref="J133">_xll.FDS(B133,"FF_TAX_RATE(ANN_R,1/1/2017,12/31/2017)")</f>
        <v>31.7784723891961</v>
      </c>
      <c r="K133" s="1" cm="1">
        <f t="array" ref="K133">_xll.FDS(B133,"FF_TAX_RATE(ANN_R,1/1/2018,12/31/2018)")</f>
        <v>24.028548770816901</v>
      </c>
      <c r="L133" s="1" cm="1">
        <f t="array" ref="L133">_xll.FDS(B133,"FF_TAX_RATE(ANN_R,1/1/2019,12/31/2019)")</f>
        <v>38.334257718617103</v>
      </c>
      <c r="M133" s="1" cm="1">
        <f t="array" ref="M133">_xll.FDS(B133,"FF_TAX_RATE(ANN_R,1/1/2020,12/31/2020)")</f>
        <v>33.862541556415003</v>
      </c>
      <c r="N133" s="1" cm="1">
        <f t="array" ref="N133">_xll.FDS(B133,"FF_TAX_CF(ANN_R,1/1/2016,12/31/2016)")</f>
        <v>1127.2511760708101</v>
      </c>
      <c r="O133" s="1" cm="1">
        <f t="array" ref="O133">_xll.FDS(B133,"FF_TAX_CF(ANN_R,1/1/2017,12/31/2017)")</f>
        <v>1791.39648225675</v>
      </c>
      <c r="P133" s="1" cm="1">
        <f t="array" ref="P133">_xll.FDS(B133,"FF_TAX_CF(ANN_R,1/1/2018,12/31/2018)")</f>
        <v>2701.3559586321599</v>
      </c>
      <c r="Q133" s="1" cm="1">
        <f t="array" ref="Q133">_xll.FDS(B133,"FF_TAX_CF(ANN_R,1/1/2019,12/31/2019)")</f>
        <v>3565.7764384515499</v>
      </c>
      <c r="R133" s="1" cm="1">
        <f t="array" ref="R133">_xll.FDS(B133,"FF_TAX_CF(ANN_R,1/1/2020,12/31/2020)")</f>
        <v>4124.4441418977203</v>
      </c>
      <c r="S133" s="1" cm="1">
        <f t="array" ref="S133">_xll.FDS(B133,"FF_PTX_INC(ANN_R,1/1/2016,12/31/2016)")</f>
        <v>4463.0549522014799</v>
      </c>
      <c r="T133" s="1" cm="1">
        <f t="array" ref="T133">_xll.FDS(B133,"FF_PTX_INC(ANN_R,1/1/2017,12/31/2017)")</f>
        <v>9688.44989558624</v>
      </c>
      <c r="U133" s="1" cm="1">
        <f t="array" ref="U133">_xll.FDS(B133,"FF_PTX_INC(ANN_R,1/1/2018,12/31/2018)")</f>
        <v>13239.7940293426</v>
      </c>
      <c r="V133" s="1" cm="1">
        <f t="array" ref="V133">_xll.FDS(B133,"FF_PTX_INC(ANN_R,1/1/2019,12/31/2019)")</f>
        <v>8479.7910554339196</v>
      </c>
      <c r="W133" s="1" cm="1">
        <f t="array" ref="W133">_xll.FDS(B133,"FF_PTX_INC(ANN_R,1/1/2020,12/31/2020)")</f>
        <v>11493.700549712699</v>
      </c>
      <c r="X133" s="2" t="e" cm="1">
        <f t="array" ref="X133">_xll.FDS(B133,"SUS_RR_RISK_SCORE(NOW,NOW,,""ESG"")")</f>
        <v>#N/A</v>
      </c>
      <c r="Y133" s="2" t="e" cm="1">
        <f t="array" ref="Y133">_xll.FDS(B133,"SUS_EC_RISK_SCORE(NOW,NOW,,""SOC"")")</f>
        <v>#N/A</v>
      </c>
      <c r="Z133" s="2" t="e" cm="1">
        <f t="array" ref="Z133">_xll.FDS(B133,"SUS_EC_RISK_SCORE(NOW,NOW,,""GOV"")")</f>
        <v>#N/A</v>
      </c>
      <c r="AA133" s="2" t="e" cm="1">
        <f t="array" ref="AA133">_xll.FDS(B133,"SUS_CARB_TOT_EMISS(NOW,NOW)")</f>
        <v>#N/A</v>
      </c>
      <c r="AB133" s="1" cm="1">
        <f t="array" ref="AB133">_xll.FDS(B133,"FESG_RATING(NOW,NOW,,""ABS"")")</f>
        <v>4</v>
      </c>
      <c r="AC133" s="1" t="str" cm="1">
        <f t="array" ref="AC133">_xll.FDS(B133,"FESG_DATE(NOW,NOW,,""DATE"")")</f>
        <v>06/21/2021</v>
      </c>
    </row>
    <row r="134" spans="1:29" x14ac:dyDescent="0.3">
      <c r="A134">
        <v>133</v>
      </c>
      <c r="B134" s="1" t="s">
        <v>287</v>
      </c>
      <c r="C134" s="1" t="s">
        <v>288</v>
      </c>
      <c r="D134" s="1" t="s">
        <v>8</v>
      </c>
      <c r="E134" s="1" t="s">
        <v>9</v>
      </c>
      <c r="F134">
        <v>694</v>
      </c>
      <c r="G134" t="str" cm="1">
        <f t="array" ref="G134">_xll.FDS(B134,"FG_FACTSET_SECTOR")</f>
        <v>Health Technology</v>
      </c>
      <c r="H134" s="1" t="str" cm="1">
        <f t="array" ref="H134">_xll.FDS(B134,"FG_GICS_SECTOR")</f>
        <v>Health Care</v>
      </c>
      <c r="I134" s="1" cm="1">
        <f t="array" ref="I134">_xll.FDS(B134,"FF_TAX_RATE(ANN_R,1/1/2016,12/31/2016)")</f>
        <v>14.263404476834999</v>
      </c>
      <c r="J134" s="1" cm="1">
        <f t="array" ref="J134">_xll.FDS(B134,"FF_TAX_RATE(ANN_R,1/1/2017,12/31/2017)")</f>
        <v>50.557440620455701</v>
      </c>
      <c r="K134" s="1" cm="1">
        <f t="array" ref="K134">_xll.FDS(B134,"FF_TAX_RATE(ANN_R,1/1/2018,12/31/2018)")</f>
        <v>-50.806451612903203</v>
      </c>
      <c r="L134" s="1" cm="1">
        <f t="array" ref="L134">_xll.FDS(B134,"FF_TAX_RATE(ANN_R,1/1/2019,12/31/2019)")</f>
        <v>18.696330991412999</v>
      </c>
      <c r="M134" s="1" cm="1">
        <f t="array" ref="M134">_xll.FDS(B134,"FF_TAX_RATE(ANN_R,1/1/2020,12/31/2020)")</f>
        <v>18.167860798362302</v>
      </c>
      <c r="N134" s="1" cm="1">
        <f t="array" ref="N134">_xll.FDS(B134,"FF_TAX_CF(ANN_R,1/1/2016,12/31/2016)")</f>
        <v>510</v>
      </c>
      <c r="O134" s="1" cm="1">
        <f t="array" ref="O134">_xll.FDS(B134,"FF_TAX_CF(ANN_R,1/1/2017,12/31/2017)")</f>
        <v>312</v>
      </c>
      <c r="P134" s="1" cm="1">
        <f t="array" ref="P134">_xll.FDS(B134,"FF_TAX_CF(ANN_R,1/1/2018,12/31/2018)")</f>
        <v>539</v>
      </c>
      <c r="Q134" s="1" cm="1">
        <f t="array" ref="Q134">_xll.FDS(B134,"FF_TAX_CF(ANN_R,1/1/2019,12/31/2019)")</f>
        <v>457</v>
      </c>
      <c r="R134" s="1" cm="1">
        <f t="array" ref="R134">_xll.FDS(B134,"FF_TAX_CF(ANN_R,1/1/2020,12/31/2020)")</f>
        <v>323</v>
      </c>
      <c r="S134" s="1" cm="1">
        <f t="array" ref="S134">_xll.FDS(B134,"FF_PTX_INC(ANN_R,1/1/2016,12/31/2016)")</f>
        <v>1921</v>
      </c>
      <c r="T134" s="1" cm="1">
        <f t="array" ref="T134">_xll.FDS(B134,"FF_PTX_INC(ANN_R,1/1/2017,12/31/2017)")</f>
        <v>2063</v>
      </c>
      <c r="U134" s="1" cm="1">
        <f t="array" ref="U134">_xll.FDS(B134,"FF_PTX_INC(ANN_R,1/1/2018,12/31/2018)")</f>
        <v>2356</v>
      </c>
      <c r="V134" s="1" cm="1">
        <f t="array" ref="V134">_xll.FDS(B134,"FF_PTX_INC(ANN_R,1/1/2019,12/31/2019)")</f>
        <v>2562</v>
      </c>
      <c r="W134" s="1" cm="1">
        <f t="array" ref="W134">_xll.FDS(B134,"FF_PTX_INC(ANN_R,1/1/2020,12/31/2020)")</f>
        <v>1954</v>
      </c>
      <c r="X134" s="2" cm="1">
        <f t="array" ref="X134">_xll.FDS(B134,"SUS_RR_RISK_SCORE(NOW,NOW,,""ESG"")")</f>
        <v>30.898062500000002</v>
      </c>
      <c r="Y134" s="2" t="str" cm="1">
        <f t="array" ref="Y134">_xll.FDS(B134,"SUS_EC_RISK_SCORE(NOW,NOW,,""SOC"")")</f>
        <v>14.830362</v>
      </c>
      <c r="Z134" s="2" t="str" cm="1">
        <f t="array" ref="Z134">_xll.FDS(B134,"SUS_EC_RISK_SCORE(NOW,NOW,,""GOV"")")</f>
        <v>11.856450</v>
      </c>
      <c r="AA134" s="2" cm="1">
        <f t="array" ref="AA134">_xll.FDS(B134,"SUS_CARB_TOT_EMISS(NOW,NOW)")</f>
        <v>246565.03</v>
      </c>
      <c r="AB134" s="1" cm="1">
        <f t="array" ref="AB134">_xll.FDS(B134,"FESG_RATING(NOW,NOW,,""ABS"")")</f>
        <v>2.1</v>
      </c>
      <c r="AC134" s="1" t="str" cm="1">
        <f t="array" ref="AC134">_xll.FDS(B134,"FESG_DATE(NOW,NOW,,""DATE"")")</f>
        <v>06/21/2021</v>
      </c>
    </row>
    <row r="135" spans="1:29" x14ac:dyDescent="0.3">
      <c r="A135">
        <v>134</v>
      </c>
      <c r="B135" s="1" t="s">
        <v>289</v>
      </c>
      <c r="C135" s="1" t="s">
        <v>290</v>
      </c>
      <c r="D135" s="1" t="s">
        <v>8</v>
      </c>
      <c r="E135" s="1" t="s">
        <v>9</v>
      </c>
      <c r="F135">
        <v>689</v>
      </c>
      <c r="G135" t="str" cm="1">
        <f t="array" ref="G135">_xll.FDS(B135,"FG_FACTSET_SECTOR")</f>
        <v>Health Technology</v>
      </c>
      <c r="H135" s="1" t="str" cm="1">
        <f t="array" ref="H135">_xll.FDS(B135,"FG_GICS_SECTOR")</f>
        <v>Health Care</v>
      </c>
      <c r="I135" s="1" cm="1">
        <f t="array" ref="I135">_xll.FDS(B135,"FF_TAX_RATE(ANN_R,1/1/2016,12/31/2016)")</f>
        <v>21.108966485348301</v>
      </c>
      <c r="J135" s="1" cm="1">
        <f t="array" ref="J135">_xll.FDS(B135,"FF_TAX_RATE(ANN_R,1/1/2017,12/31/2017)")</f>
        <v>65.673737896370795</v>
      </c>
      <c r="K135" s="1" cm="1">
        <f t="array" ref="K135">_xll.FDS(B135,"FF_TAX_RATE(ANN_R,1/1/2018,12/31/2018)")</f>
        <v>29.991024490319301</v>
      </c>
      <c r="L135" s="1" cm="1">
        <f t="array" ref="L135">_xll.FDS(B135,"FF_TAX_RATE(ANN_R,1/1/2019,12/31/2019)")</f>
        <v>-3.9534883720930201</v>
      </c>
      <c r="M135" s="1" cm="1">
        <f t="array" ref="M135">_xll.FDS(B135,"FF_TAX_RATE(ANN_R,1/1/2020,12/31/2020)")</f>
        <v>94.667465548232499</v>
      </c>
      <c r="N135" s="1" cm="1">
        <f t="array" ref="N135">_xll.FDS(B135,"FF_TAX_CF(ANN_R,1/1/2016,12/31/2016)")</f>
        <v>2436</v>
      </c>
      <c r="O135" s="1" cm="1">
        <f t="array" ref="O135">_xll.FDS(B135,"FF_TAX_CF(ANN_R,1/1/2017,12/31/2017)")</f>
        <v>3342</v>
      </c>
      <c r="P135" s="1" cm="1">
        <f t="array" ref="P135">_xll.FDS(B135,"FF_TAX_CF(ANN_R,1/1/2018,12/31/2018)")</f>
        <v>3198</v>
      </c>
      <c r="Q135" s="1" cm="1">
        <f t="array" ref="Q135">_xll.FDS(B135,"FF_TAX_CF(ANN_R,1/1/2019,12/31/2019)")</f>
        <v>1793</v>
      </c>
      <c r="R135" s="1" cm="1">
        <f t="array" ref="R135">_xll.FDS(B135,"FF_TAX_CF(ANN_R,1/1/2020,12/31/2020)")</f>
        <v>2639</v>
      </c>
      <c r="S135" s="1" cm="1">
        <f t="array" ref="S135">_xll.FDS(B135,"FF_PTX_INC(ANN_R,1/1/2016,12/31/2016)")</f>
        <v>17097</v>
      </c>
      <c r="T135" s="1" cm="1">
        <f t="array" ref="T135">_xll.FDS(B135,"FF_PTX_INC(ANN_R,1/1/2017,12/31/2017)")</f>
        <v>13529</v>
      </c>
      <c r="U135" s="1" cm="1">
        <f t="array" ref="U135">_xll.FDS(B135,"FF_PTX_INC(ANN_R,1/1/2018,12/31/2018)")</f>
        <v>7799</v>
      </c>
      <c r="V135" s="1" cm="1">
        <f t="array" ref="V135">_xll.FDS(B135,"FF_PTX_INC(ANN_R,1/1/2019,12/31/2019)")</f>
        <v>5160</v>
      </c>
      <c r="W135" s="1" cm="1">
        <f t="array" ref="W135">_xll.FDS(B135,"FF_PTX_INC(ANN_R,1/1/2020,12/31/2020)")</f>
        <v>1669</v>
      </c>
      <c r="X135" s="2" cm="1">
        <f t="array" ref="X135">_xll.FDS(B135,"SUS_RR_RISK_SCORE(NOW,NOW,,""ESG"")")</f>
        <v>22.081891250000002</v>
      </c>
      <c r="Y135" s="2" t="str" cm="1">
        <f t="array" ref="Y135">_xll.FDS(B135,"SUS_EC_RISK_SCORE(NOW,NOW,,""SOC"")")</f>
        <v>14.039491</v>
      </c>
      <c r="Z135" s="2" t="str" cm="1">
        <f t="array" ref="Z135">_xll.FDS(B135,"SUS_EC_RISK_SCORE(NOW,NOW,,""GOV"")")</f>
        <v>8.010900</v>
      </c>
      <c r="AA135" s="2" cm="1">
        <f t="array" ref="AA135">_xll.FDS(B135,"SUS_CARB_TOT_EMISS(NOW,NOW)")</f>
        <v>73735</v>
      </c>
      <c r="AB135" s="1" cm="1">
        <f t="array" ref="AB135">_xll.FDS(B135,"FESG_RATING(NOW,NOW,,""ABS"")")</f>
        <v>3</v>
      </c>
      <c r="AC135" s="1" t="str" cm="1">
        <f t="array" ref="AC135">_xll.FDS(B135,"FESG_DATE(NOW,NOW,,""DATE"")")</f>
        <v>06/21/2021</v>
      </c>
    </row>
    <row r="136" spans="1:29" x14ac:dyDescent="0.3">
      <c r="A136">
        <v>135</v>
      </c>
      <c r="B136" s="1" t="s">
        <v>291</v>
      </c>
      <c r="C136" s="1" t="s">
        <v>292</v>
      </c>
      <c r="D136" s="1" t="s">
        <v>134</v>
      </c>
      <c r="E136" s="1" t="s">
        <v>9</v>
      </c>
      <c r="F136">
        <v>689</v>
      </c>
      <c r="G136" t="str" cm="1">
        <f t="array" ref="G136">_xll.FDS(B136,"FG_FACTSET_SECTOR")</f>
        <v>Energy Minerals</v>
      </c>
      <c r="H136" s="1" t="e" cm="1">
        <f t="array" ref="H136">_xll.FDS(B136,"FG_GICS_SECTOR")</f>
        <v>#N/A</v>
      </c>
      <c r="I136" s="1" cm="1">
        <f t="array" ref="I136">_xll.FDS(B136,"FF_TAX_RATE(ANN_R,1/1/2016,12/31/2016)")</f>
        <v>40.223192624939401</v>
      </c>
      <c r="J136" s="1" cm="1">
        <f t="array" ref="J136">_xll.FDS(B136,"FF_TAX_RATE(ANN_R,1/1/2017,12/31/2017)")</f>
        <v>33.764832793959002</v>
      </c>
      <c r="K136" s="1" cm="1">
        <f t="array" ref="K136">_xll.FDS(B136,"FF_TAX_RATE(ANN_R,1/1/2018,12/31/2018)")</f>
        <v>37.17277486911</v>
      </c>
      <c r="L136" s="1" cm="1">
        <f t="array" ref="L136">_xll.FDS(B136,"FF_TAX_RATE(ANN_R,1/1/2019,12/31/2019)")</f>
        <v>41.373794616333697</v>
      </c>
      <c r="M136" s="1" t="e" cm="1">
        <f t="array" ref="M136">_xll.FDS(B136,"FF_TAX_RATE(ANN_R,1/1/2020,12/31/2020)")</f>
        <v>#N/A</v>
      </c>
      <c r="N136" s="1" cm="1">
        <f t="array" ref="N136">_xll.FDS(B136,"FF_TAX_CF(ANN_R,1/1/2016,12/31/2016)")</f>
        <v>3286.14839888099</v>
      </c>
      <c r="O136" s="1" cm="1">
        <f t="array" ref="O136">_xll.FDS(B136,"FF_TAX_CF(ANN_R,1/1/2017,12/31/2017)")</f>
        <v>4897.4155238809299</v>
      </c>
      <c r="P136" s="1" cm="1">
        <f t="array" ref="P136">_xll.FDS(B136,"FF_TAX_CF(ANN_R,1/1/2018,12/31/2018)")</f>
        <v>7252.8632637233904</v>
      </c>
      <c r="Q136" s="1" cm="1">
        <f t="array" ref="Q136">_xll.FDS(B136,"FF_TAX_CF(ANN_R,1/1/2019,12/31/2019)")</f>
        <v>5961.25078356212</v>
      </c>
      <c r="R136" s="1" cm="1">
        <f t="array" ref="R136">_xll.FDS(B136,"FF_TAX_CF(ANN_R,1/1/2020,12/31/2020)")</f>
        <v>2565.5929716096598</v>
      </c>
      <c r="S136" s="1" cm="1">
        <f t="array" ref="S136">_xll.FDS(B136,"FF_PTX_INC(ANN_R,1/1/2016,12/31/2016)")</f>
        <v>1527.45869420246</v>
      </c>
      <c r="T136" s="1" cm="1">
        <f t="array" ref="T136">_xll.FDS(B136,"FF_PTX_INC(ANN_R,1/1/2017,12/31/2017)")</f>
        <v>10797.298693446101</v>
      </c>
      <c r="U136" s="1" cm="1">
        <f t="array" ref="U136">_xll.FDS(B136,"FF_PTX_INC(ANN_R,1/1/2018,12/31/2018)")</f>
        <v>23634.989738004599</v>
      </c>
      <c r="V136" s="1" cm="1">
        <f t="array" ref="V136">_xll.FDS(B136,"FF_PTX_INC(ANN_R,1/1/2019,12/31/2019)")</f>
        <v>17151.627665367901</v>
      </c>
      <c r="W136" s="1" cm="1">
        <f t="array" ref="W136">_xll.FDS(B136,"FF_PTX_INC(ANN_R,1/1/2020,12/31/2020)")</f>
        <v>-22419.6954206011</v>
      </c>
      <c r="X136" s="2" cm="1">
        <f t="array" ref="X136">_xll.FDS(B136,"SUS_RR_RISK_SCORE(NOW,NOW,,""ESG"")")</f>
        <v>35.136381249999999</v>
      </c>
      <c r="Y136" s="2" t="str" cm="1">
        <f t="array" ref="Y136">_xll.FDS(B136,"SUS_EC_RISK_SCORE(NOW,NOW,,""SOC"")")</f>
        <v>8.408075</v>
      </c>
      <c r="Z136" s="2" t="str" cm="1">
        <f t="array" ref="Z136">_xll.FDS(B136,"SUS_EC_RISK_SCORE(NOW,NOW,,""GOV"")")</f>
        <v>8.366269</v>
      </c>
      <c r="AA136" s="2" cm="1">
        <f t="array" ref="AA136">_xll.FDS(B136,"SUS_CARB_TOT_EMISS(NOW,NOW)")</f>
        <v>79500000</v>
      </c>
      <c r="AB136" s="1" cm="1">
        <f t="array" ref="AB136">_xll.FDS(B136,"FESG_RATING(NOW,NOW,,""ABS"")")</f>
        <v>3.7</v>
      </c>
      <c r="AC136" s="1" t="str" cm="1">
        <f t="array" ref="AC136">_xll.FDS(B136,"FESG_DATE(NOW,NOW,,""DATE"")")</f>
        <v>06/21/2021</v>
      </c>
    </row>
    <row r="137" spans="1:29" x14ac:dyDescent="0.3">
      <c r="A137">
        <v>136</v>
      </c>
      <c r="B137" s="1" t="s">
        <v>293</v>
      </c>
      <c r="C137" s="1" t="s">
        <v>294</v>
      </c>
      <c r="D137" s="1" t="s">
        <v>8</v>
      </c>
      <c r="E137" s="1" t="s">
        <v>9</v>
      </c>
      <c r="F137">
        <v>688</v>
      </c>
      <c r="G137" t="str" cm="1">
        <f t="array" ref="G137">_xll.FDS(B137,"FG_FACTSET_SECTOR")</f>
        <v>Technology Services</v>
      </c>
      <c r="H137" s="1" t="str" cm="1">
        <f t="array" ref="H137">_xll.FDS(B137,"FG_GICS_SECTOR")</f>
        <v>Information Technology</v>
      </c>
      <c r="I137" s="1" cm="1">
        <f t="array" ref="I137">_xll.FDS(B137,"FF_TAX_RATE(ANN_R,1/1/2016,12/31/2016)")</f>
        <v>33.172237884279802</v>
      </c>
      <c r="J137" s="1" cm="1">
        <f t="array" ref="J137">_xll.FDS(B137,"FF_TAX_RATE(ANN_R,1/1/2017,12/31/2017)")</f>
        <v>31.515941685433202</v>
      </c>
      <c r="K137" s="1" cm="1">
        <f t="array" ref="K137">_xll.FDS(B137,"FF_TAX_RATE(ANN_R,1/1/2018,12/31/2018)")</f>
        <v>17.4231139928152</v>
      </c>
      <c r="L137" s="1" cm="1">
        <f t="array" ref="L137">_xll.FDS(B137,"FF_TAX_RATE(ANN_R,1/1/2019,12/31/2019)")</f>
        <v>23.715730636145899</v>
      </c>
      <c r="M137" s="1" cm="1">
        <f t="array" ref="M137">_xll.FDS(B137,"FF_TAX_RATE(ANN_R,1/1/2020,12/31/2020)")</f>
        <v>22.5004713127631</v>
      </c>
      <c r="N137" s="1" cm="1">
        <f t="array" ref="N137">_xll.FDS(B137,"FF_TAX_CF(ANN_R,1/1/2016,12/31/2016)")</f>
        <v>651.6</v>
      </c>
      <c r="O137" s="1" cm="1">
        <f t="array" ref="O137">_xll.FDS(B137,"FF_TAX_CF(ANN_R,1/1/2017,12/31/2017)")</f>
        <v>817.1</v>
      </c>
      <c r="P137" s="1" cm="1">
        <f t="array" ref="P137">_xll.FDS(B137,"FF_TAX_CF(ANN_R,1/1/2018,12/31/2018)")</f>
        <v>529.70000000000005</v>
      </c>
      <c r="Q137" s="1" cm="1">
        <f t="array" ref="Q137">_xll.FDS(B137,"FF_TAX_CF(ANN_R,1/1/2019,12/31/2019)")</f>
        <v>633.79999999999995</v>
      </c>
      <c r="R137" s="1" cm="1">
        <f t="array" ref="R137">_xll.FDS(B137,"FF_TAX_CF(ANN_R,1/1/2020,12/31/2020)")</f>
        <v>677.1</v>
      </c>
      <c r="S137" s="1" cm="1">
        <f t="array" ref="S137">_xll.FDS(B137,"FF_PTX_INC(ANN_R,1/1/2016,12/31/2016)")</f>
        <v>2234.6999999999998</v>
      </c>
      <c r="T137" s="1" cm="1">
        <f t="array" ref="T137">_xll.FDS(B137,"FF_PTX_INC(ANN_R,1/1/2017,12/31/2017)")</f>
        <v>2531.1</v>
      </c>
      <c r="U137" s="1" cm="1">
        <f t="array" ref="U137">_xll.FDS(B137,"FF_PTX_INC(ANN_R,1/1/2018,12/31/2018)")</f>
        <v>2282.6</v>
      </c>
      <c r="V137" s="1" cm="1">
        <f t="array" ref="V137">_xll.FDS(B137,"FF_PTX_INC(ANN_R,1/1/2019,12/31/2019)")</f>
        <v>3005.6</v>
      </c>
      <c r="W137" s="1" cm="1">
        <f t="array" ref="W137">_xll.FDS(B137,"FF_PTX_INC(ANN_R,1/1/2020,12/31/2020)")</f>
        <v>3182.6</v>
      </c>
      <c r="X137" s="2" t="e" cm="1">
        <f t="array" ref="X137">_xll.FDS(B137,"SUS_RR_RISK_SCORE(NOW,NOW,,""ESG"")")</f>
        <v>#N/A</v>
      </c>
      <c r="Y137" s="2" t="e" cm="1">
        <f t="array" ref="Y137">_xll.FDS(B137,"SUS_EC_RISK_SCORE(NOW,NOW,,""SOC"")")</f>
        <v>#N/A</v>
      </c>
      <c r="Z137" s="2" t="e" cm="1">
        <f t="array" ref="Z137">_xll.FDS(B137,"SUS_EC_RISK_SCORE(NOW,NOW,,""GOV"")")</f>
        <v>#N/A</v>
      </c>
      <c r="AA137" s="2" t="e" cm="1">
        <f t="array" ref="AA137">_xll.FDS(B137,"SUS_CARB_TOT_EMISS(NOW,NOW)")</f>
        <v>#N/A</v>
      </c>
      <c r="AB137" s="1" cm="1">
        <f t="array" ref="AB137">_xll.FDS(B137,"FESG_RATING(NOW,NOW,,""ABS"")")</f>
        <v>2.6</v>
      </c>
      <c r="AC137" s="1" t="str" cm="1">
        <f t="array" ref="AC137">_xll.FDS(B137,"FESG_DATE(NOW,NOW,,""DATE"")")</f>
        <v>06/21/2021</v>
      </c>
    </row>
    <row r="138" spans="1:29" x14ac:dyDescent="0.3">
      <c r="A138">
        <v>137</v>
      </c>
      <c r="B138" s="1" t="s">
        <v>295</v>
      </c>
      <c r="C138" s="1" t="s">
        <v>296</v>
      </c>
      <c r="D138" s="1" t="s">
        <v>8</v>
      </c>
      <c r="E138" s="1" t="s">
        <v>9</v>
      </c>
      <c r="F138">
        <v>676</v>
      </c>
      <c r="G138" t="str" cm="1">
        <f t="array" ref="G138">_xll.FDS(B138,"FG_FACTSET_SECTOR")</f>
        <v>Retail Trade</v>
      </c>
      <c r="H138" s="1" t="str" cm="1">
        <f t="array" ref="H138">_xll.FDS(B138,"FG_GICS_SECTOR")</f>
        <v>Consumer Discretionary</v>
      </c>
      <c r="I138" s="1" cm="1">
        <f t="array" ref="I138">_xll.FDS(B138,"FF_TAX_RATE(ANN_R,1/1/2016,12/31/2016)")</f>
        <v>37.739988519257601</v>
      </c>
      <c r="J138" s="1" cm="1">
        <f t="array" ref="J138">_xll.FDS(B138,"FF_TAX_RATE(ANN_R,1/1/2017,12/31/2017)")</f>
        <v>38.270011923042503</v>
      </c>
      <c r="K138" s="1" cm="1">
        <f t="array" ref="K138">_xll.FDS(B138,"FF_TAX_RATE(ANN_R,1/1/2018,12/31/2018)")</f>
        <v>32.376805611592403</v>
      </c>
      <c r="L138" s="1" cm="1">
        <f t="array" ref="L138">_xll.FDS(B138,"FF_TAX_RATE(ANN_R,1/1/2019,12/31/2019)")</f>
        <v>26.6800073133134</v>
      </c>
      <c r="M138" s="1" cm="1">
        <f t="array" ref="M138">_xll.FDS(B138,"FF_TAX_RATE(ANN_R,1/1/2020,12/31/2020)")</f>
        <v>25.736334600719001</v>
      </c>
      <c r="N138" s="1" cm="1">
        <f t="array" ref="N138">_xll.FDS(B138,"FF_TAX_CF(ANN_R,1/1/2016,12/31/2016)")</f>
        <v>1301.1220000000001</v>
      </c>
      <c r="O138" s="1" cm="1">
        <f t="array" ref="O138">_xll.FDS(B138,"FF_TAX_CF(ANN_R,1/1/2017,12/31/2017)")</f>
        <v>1282.172</v>
      </c>
      <c r="P138" s="1" cm="1">
        <f t="array" ref="P138">_xll.FDS(B138,"FF_TAX_CF(ANN_R,1/1/2018,12/31/2018)")</f>
        <v>1289.9639999999999</v>
      </c>
      <c r="Q138" s="1" cm="1">
        <f t="array" ref="Q138">_xll.FDS(B138,"FF_TAX_CF(ANN_R,1/1/2019,12/31/2019)")</f>
        <v>1147.511</v>
      </c>
      <c r="R138" s="1" cm="1">
        <f t="array" ref="R138">_xll.FDS(B138,"FF_TAX_CF(ANN_R,1/1/2020,12/31/2020)")</f>
        <v>1280.68</v>
      </c>
      <c r="S138" s="1" cm="1">
        <f t="array" ref="S138">_xll.FDS(B138,"FF_PTX_INC(ANN_R,1/1/2016,12/31/2016)")</f>
        <v>3658.3</v>
      </c>
      <c r="T138" s="1" cm="1">
        <f t="array" ref="T138">_xll.FDS(B138,"FF_PTX_INC(ANN_R,1/1/2017,12/31/2017)")</f>
        <v>3723.0430000000001</v>
      </c>
      <c r="U138" s="1" cm="1">
        <f t="array" ref="U138">_xll.FDS(B138,"FF_PTX_INC(ANN_R,1/1/2018,12/31/2018)")</f>
        <v>3856.5880000000002</v>
      </c>
      <c r="V138" s="1" cm="1">
        <f t="array" ref="V138">_xll.FDS(B138,"FF_PTX_INC(ANN_R,1/1/2019,12/31/2019)")</f>
        <v>4173.2110000000002</v>
      </c>
      <c r="W138" s="1" cm="1">
        <f t="array" ref="W138">_xll.FDS(B138,"FF_PTX_INC(ANN_R,1/1/2020,12/31/2020)")</f>
        <v>4406.183</v>
      </c>
      <c r="X138" s="2" cm="1">
        <f t="array" ref="X138">_xll.FDS(B138,"SUS_RR_RISK_SCORE(NOW,NOW,,""ESG"")")</f>
        <v>14.84245625</v>
      </c>
      <c r="Y138" s="2" t="str" cm="1">
        <f t="array" ref="Y138">_xll.FDS(B138,"SUS_EC_RISK_SCORE(NOW,NOW,,""SOC"")")</f>
        <v>7.207344</v>
      </c>
      <c r="Z138" s="2" t="str" cm="1">
        <f t="array" ref="Z138">_xll.FDS(B138,"SUS_EC_RISK_SCORE(NOW,NOW,,""GOV"")")</f>
        <v>5.605613</v>
      </c>
      <c r="AA138" s="2" cm="1">
        <f t="array" ref="AA138">_xll.FDS(B138,"SUS_CARB_TOT_EMISS(NOW,NOW)")</f>
        <v>782883</v>
      </c>
      <c r="AB138" s="1" cm="1">
        <f t="array" ref="AB138">_xll.FDS(B138,"FESG_RATING(NOW,NOW,,""ABS"")")</f>
        <v>4.0999999999999996</v>
      </c>
      <c r="AC138" s="1" t="str" cm="1">
        <f t="array" ref="AC138">_xll.FDS(B138,"FESG_DATE(NOW,NOW,,""DATE"")")</f>
        <v>06/21/2021</v>
      </c>
    </row>
    <row r="139" spans="1:29" x14ac:dyDescent="0.3">
      <c r="A139">
        <v>138</v>
      </c>
      <c r="B139" s="1" t="s">
        <v>297</v>
      </c>
      <c r="C139" s="1" t="s">
        <v>298</v>
      </c>
      <c r="D139" s="1" t="s">
        <v>8</v>
      </c>
      <c r="E139" s="1" t="s">
        <v>9</v>
      </c>
      <c r="F139">
        <v>669</v>
      </c>
      <c r="G139" t="str" cm="1">
        <f t="array" ref="G139">_xll.FDS(B139,"FG_FACTSET_SECTOR")</f>
        <v>Finance</v>
      </c>
      <c r="H139" s="1" t="str" cm="1">
        <f t="array" ref="H139">_xll.FDS(B139,"FG_GICS_SECTOR")</f>
        <v>Financials</v>
      </c>
      <c r="I139" s="1" cm="1">
        <f t="array" ref="I139">_xll.FDS(B139,"FF_TAX_RATE(ANN_R,1/1/2016,12/31/2016)")</f>
        <v>30.228571428571399</v>
      </c>
      <c r="J139" s="1" cm="1">
        <f t="array" ref="J139">_xll.FDS(B139,"FF_TAX_RATE(ANN_R,1/1/2017,12/31/2017)")</f>
        <v>27.3902585688515</v>
      </c>
      <c r="K139" s="1" cm="1">
        <f t="array" ref="K139">_xll.FDS(B139,"FF_TAX_RATE(ANN_R,1/1/2018,12/31/2018)")</f>
        <v>19.778325123152701</v>
      </c>
      <c r="L139" s="1" cm="1">
        <f t="array" ref="L139">_xll.FDS(B139,"FF_TAX_RATE(ANN_R,1/1/2019,12/31/2019)")</f>
        <v>19.45757651157</v>
      </c>
      <c r="M139" s="1" cm="1">
        <f t="array" ref="M139">_xll.FDS(B139,"FF_TAX_RATE(ANN_R,1/1/2020,12/31/2020)")</f>
        <v>17.9243559291065</v>
      </c>
      <c r="N139" s="1" cm="1">
        <f t="array" ref="N139">_xll.FDS(B139,"FF_TAX_CF(ANN_R,1/1/2016,12/31/2016)")</f>
        <v>844</v>
      </c>
      <c r="O139" s="1" cm="1">
        <f t="array" ref="O139">_xll.FDS(B139,"FF_TAX_CF(ANN_R,1/1/2017,12/31/2017)")</f>
        <v>429</v>
      </c>
      <c r="P139" s="1" cm="1">
        <f t="array" ref="P139">_xll.FDS(B139,"FF_TAX_CF(ANN_R,1/1/2018,12/31/2018)")</f>
        <v>99</v>
      </c>
      <c r="Q139" s="1" cm="1">
        <f t="array" ref="Q139">_xll.FDS(B139,"FF_TAX_CF(ANN_R,1/1/2019,12/31/2019)")</f>
        <v>443</v>
      </c>
      <c r="R139" s="1" cm="1">
        <f t="array" ref="R139">_xll.FDS(B139,"FF_TAX_CF(ANN_R,1/1/2020,12/31/2020)")</f>
        <v>-481</v>
      </c>
      <c r="S139" s="1" cm="1">
        <f t="array" ref="S139">_xll.FDS(B139,"FF_PTX_INC(ANN_R,1/1/2016,12/31/2016)")</f>
        <v>3500</v>
      </c>
      <c r="T139" s="1" cm="1">
        <f t="array" ref="T139">_xll.FDS(B139,"FF_PTX_INC(ANN_R,1/1/2017,12/31/2017)")</f>
        <v>3326</v>
      </c>
      <c r="U139" s="1" cm="1">
        <f t="array" ref="U139">_xll.FDS(B139,"FF_PTX_INC(ANN_R,1/1/2018,12/31/2018)")</f>
        <v>4060</v>
      </c>
      <c r="V139" s="1" cm="1">
        <f t="array" ref="V139">_xll.FDS(B139,"FF_PTX_INC(ANN_R,1/1/2019,12/31/2019)")</f>
        <v>4019</v>
      </c>
      <c r="W139" s="1" cm="1">
        <f t="array" ref="W139">_xll.FDS(B139,"FF_PTX_INC(ANN_R,1/1/2020,12/31/2020)")</f>
        <v>5473</v>
      </c>
      <c r="X139" s="2" t="e" cm="1">
        <f t="array" ref="X139">_xll.FDS(B139,"SUS_RR_RISK_SCORE(NOW,NOW,,""ESG"")")</f>
        <v>#N/A</v>
      </c>
      <c r="Y139" s="2" t="e" cm="1">
        <f t="array" ref="Y139">_xll.FDS(B139,"SUS_EC_RISK_SCORE(NOW,NOW,,""SOC"")")</f>
        <v>#N/A</v>
      </c>
      <c r="Z139" s="2" t="e" cm="1">
        <f t="array" ref="Z139">_xll.FDS(B139,"SUS_EC_RISK_SCORE(NOW,NOW,,""GOV"")")</f>
        <v>#N/A</v>
      </c>
      <c r="AA139" s="2" t="e" cm="1">
        <f t="array" ref="AA139">_xll.FDS(B139,"SUS_CARB_TOT_EMISS(NOW,NOW)")</f>
        <v>#N/A</v>
      </c>
      <c r="AB139" s="1" cm="1">
        <f t="array" ref="AB139">_xll.FDS(B139,"FESG_RATING(NOW,NOW,,""ABS"")")</f>
        <v>2.4</v>
      </c>
      <c r="AC139" s="1" t="str" cm="1">
        <f t="array" ref="AC139">_xll.FDS(B139,"FESG_DATE(NOW,NOW,,""DATE"")")</f>
        <v>06/21/2021</v>
      </c>
    </row>
    <row r="140" spans="1:29" x14ac:dyDescent="0.3">
      <c r="A140">
        <v>139</v>
      </c>
      <c r="B140" s="1" t="s">
        <v>299</v>
      </c>
      <c r="C140" s="1" t="s">
        <v>300</v>
      </c>
      <c r="D140" s="1" t="s">
        <v>8</v>
      </c>
      <c r="E140" s="1" t="s">
        <v>9</v>
      </c>
      <c r="F140">
        <v>667</v>
      </c>
      <c r="G140" t="str" cm="1">
        <f t="array" ref="G140">_xll.FDS(B140,"FG_FACTSET_SECTOR")</f>
        <v>Finance</v>
      </c>
      <c r="H140" s="1" t="str" cm="1">
        <f t="array" ref="H140">_xll.FDS(B140,"FG_GICS_SECTOR")</f>
        <v>Real Estate</v>
      </c>
      <c r="I140" s="1" cm="1">
        <f t="array" ref="I140">_xll.FDS(B140,"FF_TAX_RATE(ANN_R,1/1/2016,12/31/2016)")</f>
        <v>4.0504667791053999</v>
      </c>
      <c r="J140" s="1" cm="1">
        <f t="array" ref="J140">_xll.FDS(B140,"FF_TAX_RATE(ANN_R,1/1/2017,12/31/2017)")</f>
        <v>3.0078190406528398</v>
      </c>
      <c r="K140" s="1" cm="1">
        <f t="array" ref="K140">_xll.FDS(B140,"FF_TAX_RATE(ANN_R,1/1/2018,12/31/2018)")</f>
        <v>3.3573840713782102</v>
      </c>
      <c r="L140" s="1" cm="1">
        <f t="array" ref="L140">_xll.FDS(B140,"FF_TAX_RATE(ANN_R,1/1/2019,12/31/2019)")</f>
        <v>4.1949196194696698</v>
      </c>
      <c r="M140" s="1" cm="1">
        <f t="array" ref="M140">_xll.FDS(B140,"FF_TAX_RATE(ANN_R,1/1/2020,12/31/2020)")</f>
        <v>7.4671682250693703</v>
      </c>
      <c r="N140" s="1" cm="1">
        <f t="array" ref="N140">_xll.FDS(B140,"FF_TAX_CF(ANN_R,1/1/2016,12/31/2016)")</f>
        <v>29.3</v>
      </c>
      <c r="O140" s="1" cm="1">
        <f t="array" ref="O140">_xll.FDS(B140,"FF_TAX_CF(ANN_R,1/1/2017,12/31/2017)")</f>
        <v>46.7</v>
      </c>
      <c r="P140" s="1" cm="1">
        <f t="array" ref="P140">_xll.FDS(B140,"FF_TAX_CF(ANN_R,1/1/2018,12/31/2018)")</f>
        <v>60.3</v>
      </c>
      <c r="Q140" s="1" cm="1">
        <f t="array" ref="Q140">_xll.FDS(B140,"FF_TAX_CF(ANN_R,1/1/2019,12/31/2019)")</f>
        <v>62.1</v>
      </c>
      <c r="R140" s="1" cm="1">
        <f t="array" ref="R140">_xll.FDS(B140,"FF_TAX_CF(ANN_R,1/1/2020,12/31/2020)")</f>
        <v>100.7</v>
      </c>
      <c r="S140" s="1" cm="1">
        <f t="array" ref="S140">_xll.FDS(B140,"FF_PTX_INC(ANN_R,1/1/2016,12/31/2016)")</f>
        <v>1347.104</v>
      </c>
      <c r="T140" s="1" cm="1">
        <f t="array" ref="T140">_xll.FDS(B140,"FF_PTX_INC(ANN_R,1/1/2017,12/31/2017)")</f>
        <v>1815.568</v>
      </c>
      <c r="U140" s="1" cm="1">
        <f t="array" ref="U140">_xll.FDS(B140,"FF_PTX_INC(ANN_R,1/1/2018,12/31/2018)")</f>
        <v>1886.29</v>
      </c>
      <c r="V140" s="1" cm="1">
        <f t="array" ref="V140">_xll.FDS(B140,"FF_PTX_INC(ANN_R,1/1/2019,12/31/2019)")</f>
        <v>1776.3630000000001</v>
      </c>
      <c r="W140" s="1" cm="1">
        <f t="array" ref="W140">_xll.FDS(B140,"FF_PTX_INC(ANN_R,1/1/2020,12/31/2020)")</f>
        <v>1747.088</v>
      </c>
      <c r="X140" s="2" t="e" cm="1">
        <f t="array" ref="X140">_xll.FDS(B140,"SUS_RR_RISK_SCORE(NOW,NOW,,""ESG"")")</f>
        <v>#N/A</v>
      </c>
      <c r="Y140" s="2" t="e" cm="1">
        <f t="array" ref="Y140">_xll.FDS(B140,"SUS_EC_RISK_SCORE(NOW,NOW,,""SOC"")")</f>
        <v>#N/A</v>
      </c>
      <c r="Z140" s="2" t="e" cm="1">
        <f t="array" ref="Z140">_xll.FDS(B140,"SUS_EC_RISK_SCORE(NOW,NOW,,""GOV"")")</f>
        <v>#N/A</v>
      </c>
      <c r="AA140" s="2" t="e" cm="1">
        <f t="array" ref="AA140">_xll.FDS(B140,"SUS_CARB_TOT_EMISS(NOW,NOW)")</f>
        <v>#N/A</v>
      </c>
      <c r="AB140" s="1" cm="1">
        <f t="array" ref="AB140">_xll.FDS(B140,"FESG_RATING(NOW,NOW,,""ABS"")")</f>
        <v>2.7</v>
      </c>
      <c r="AC140" s="1" t="str" cm="1">
        <f t="array" ref="AC140">_xll.FDS(B140,"FESG_DATE(NOW,NOW,,""DATE"")")</f>
        <v>06/21/2021</v>
      </c>
    </row>
    <row r="141" spans="1:29" x14ac:dyDescent="0.3">
      <c r="A141">
        <v>140</v>
      </c>
      <c r="B141" s="1" t="s">
        <v>301</v>
      </c>
      <c r="C141" s="1" t="s">
        <v>302</v>
      </c>
      <c r="D141" s="1" t="s">
        <v>105</v>
      </c>
      <c r="E141" s="1" t="s">
        <v>9</v>
      </c>
      <c r="F141">
        <v>66</v>
      </c>
      <c r="G141" t="str" cm="1">
        <f t="array" ref="G141">_xll.FDS(B141,"FG_FACTSET_SECTOR")</f>
        <v>Process Industries</v>
      </c>
      <c r="H141" s="1" t="e" cm="1">
        <f t="array" ref="H141">_xll.FDS(B141,"FG_GICS_SECTOR")</f>
        <v>#N/A</v>
      </c>
      <c r="I141" s="1" cm="1">
        <f t="array" ref="I141">_xll.FDS(B141,"FF_TAX_RATE(ANN_R,1/1/2016,12/31/2016)")</f>
        <v>28.135822918235199</v>
      </c>
      <c r="J141" s="1" cm="1">
        <f t="array" ref="J141">_xll.FDS(B141,"FF_TAX_RATE(ANN_R,1/1/2017,12/31/2017)")</f>
        <v>8.1907621794618493</v>
      </c>
      <c r="K141" s="1" cm="1">
        <f t="array" ref="K141">_xll.FDS(B141,"FF_TAX_RATE(ANN_R,1/1/2018,12/31/2018)")</f>
        <v>24.904567143830899</v>
      </c>
      <c r="L141" s="1" cm="1">
        <f t="array" ref="L141">_xll.FDS(B141,"FF_TAX_RATE(ANN_R,1/1/2019,12/31/2019)")</f>
        <v>25.543235837634601</v>
      </c>
      <c r="M141" s="1" cm="1">
        <f t="array" ref="M141">_xll.FDS(B141,"FF_TAX_RATE(ANN_R,1/1/2020,12/31/2020)")</f>
        <v>21.126409569497199</v>
      </c>
      <c r="N141" s="1" t="e" cm="1">
        <f t="array" ref="N141">_xll.FDS(B141,"FF_TAX_CF(ANN_R,1/1/2016,12/31/2016)")</f>
        <v>#N/A</v>
      </c>
      <c r="O141" s="1" t="e" cm="1">
        <f t="array" ref="O141">_xll.FDS(B141,"FF_TAX_CF(ANN_R,1/1/2017,12/31/2017)")</f>
        <v>#N/A</v>
      </c>
      <c r="P141" s="1" t="e" cm="1">
        <f t="array" ref="P141">_xll.FDS(B141,"FF_TAX_CF(ANN_R,1/1/2018,12/31/2018)")</f>
        <v>#N/A</v>
      </c>
      <c r="Q141" s="1" t="e" cm="1">
        <f t="array" ref="Q141">_xll.FDS(B141,"FF_TAX_CF(ANN_R,1/1/2019,12/31/2019)")</f>
        <v>#N/A</v>
      </c>
      <c r="R141" s="1" t="e" cm="1">
        <f t="array" ref="R141">_xll.FDS(B141,"FF_TAX_CF(ANN_R,1/1/2020,12/31/2020)")</f>
        <v>#N/A</v>
      </c>
      <c r="S141" s="1" cm="1">
        <f t="array" ref="S141">_xll.FDS(B141,"FF_PTX_INC(ANN_R,1/1/2016,12/31/2016)")</f>
        <v>2656.4</v>
      </c>
      <c r="T141" s="1" cm="1">
        <f t="array" ref="T141">_xll.FDS(B141,"FF_PTX_INC(ANN_R,1/1/2017,12/31/2017)")</f>
        <v>2530.9</v>
      </c>
      <c r="U141" s="1" cm="1">
        <f t="array" ref="U141">_xll.FDS(B141,"FF_PTX_INC(ANN_R,1/1/2018,12/31/2018)")</f>
        <v>2934</v>
      </c>
      <c r="V141" s="1" cm="1">
        <f t="array" ref="V141">_xll.FDS(B141,"FF_PTX_INC(ANN_R,1/1/2019,12/31/2019)")</f>
        <v>3138.6</v>
      </c>
      <c r="W141" s="1" cm="1">
        <f t="array" ref="W141">_xll.FDS(B141,"FF_PTX_INC(ANN_R,1/1/2020,12/31/2020)")</f>
        <v>3210.2</v>
      </c>
      <c r="X141" s="2" cm="1">
        <f t="array" ref="X141">_xll.FDS(B141,"SUS_RR_RISK_SCORE(NOW,NOW,,""ESG"")")</f>
        <v>13.956731250000001</v>
      </c>
      <c r="Y141" s="2" t="str" cm="1">
        <f t="array" ref="Y141">_xll.FDS(B141,"SUS_EC_RISK_SCORE(NOW,NOW,,""SOC"")")</f>
        <v>3.448831</v>
      </c>
      <c r="Z141" s="2" t="str" cm="1">
        <f t="array" ref="Z141">_xll.FDS(B141,"SUS_EC_RISK_SCORE(NOW,NOW,,""GOV"")")</f>
        <v>3.816900</v>
      </c>
      <c r="AA141" s="2" cm="1">
        <f t="array" ref="AA141">_xll.FDS(B141,"SUS_CARB_TOT_EMISS(NOW,NOW)")</f>
        <v>27848000</v>
      </c>
      <c r="AB141" s="1" cm="1">
        <f t="array" ref="AB141">_xll.FDS(B141,"FESG_RATING(NOW,NOW,,""ABS"")")</f>
        <v>3.6</v>
      </c>
      <c r="AC141" s="1" t="str" cm="1">
        <f t="array" ref="AC141">_xll.FDS(B141,"FESG_DATE(NOW,NOW,,""DATE"")")</f>
        <v>06/21/2021</v>
      </c>
    </row>
    <row r="142" spans="1:29" x14ac:dyDescent="0.3">
      <c r="A142">
        <v>141</v>
      </c>
      <c r="B142" s="1" t="s">
        <v>303</v>
      </c>
      <c r="C142" s="1" t="s">
        <v>304</v>
      </c>
      <c r="D142" s="1" t="s">
        <v>305</v>
      </c>
      <c r="E142" s="1" t="s">
        <v>9</v>
      </c>
      <c r="F142">
        <v>66</v>
      </c>
      <c r="G142" t="str" cm="1">
        <f t="array" ref="G142">_xll.FDS(B142,"FG_FACTSET_SECTOR")</f>
        <v>Utilities</v>
      </c>
      <c r="H142" s="1" t="e" cm="1">
        <f t="array" ref="H142">_xll.FDS(B142,"FG_GICS_SECTOR")</f>
        <v>#N/A</v>
      </c>
      <c r="I142" s="1" cm="1">
        <f t="array" ref="I142">_xll.FDS(B142,"FF_TAX_RATE(ANN_R,1/1/2016,12/31/2016)")</f>
        <v>33.586113919784303</v>
      </c>
      <c r="J142" s="1" cm="1">
        <f t="array" ref="J142">_xll.FDS(B142,"FF_TAX_RATE(ANN_R,1/1/2017,12/31/2017)")</f>
        <v>26.507042253521099</v>
      </c>
      <c r="K142" s="1" cm="1">
        <f t="array" ref="K142">_xll.FDS(B142,"FF_TAX_RATE(ANN_R,1/1/2018,12/31/2018)")</f>
        <v>23.573611818644899</v>
      </c>
      <c r="L142" s="1" cm="1">
        <f t="array" ref="L142">_xll.FDS(B142,"FF_TAX_RATE(ANN_R,1/1/2019,12/31/2019)")</f>
        <v>18.854307622913801</v>
      </c>
      <c r="M142" s="1" cm="1">
        <f t="array" ref="M142">_xll.FDS(B142,"FF_TAX_RATE(ANN_R,1/1/2020,12/31/2020)")</f>
        <v>31.950711558486599</v>
      </c>
      <c r="N142" s="1" cm="1">
        <f t="array" ref="N142">_xll.FDS(B142,"FF_TAX_CF(ANN_R,1/1/2016,12/31/2016)")</f>
        <v>1959</v>
      </c>
      <c r="O142" s="1" cm="1">
        <f t="array" ref="O142">_xll.FDS(B142,"FF_TAX_CF(ANN_R,1/1/2017,12/31/2017)")</f>
        <v>1579</v>
      </c>
      <c r="P142" s="1" cm="1">
        <f t="array" ref="P142">_xll.FDS(B142,"FF_TAX_CF(ANN_R,1/1/2018,12/31/2018)")</f>
        <v>1721</v>
      </c>
      <c r="Q142" s="1" cm="1">
        <f t="array" ref="Q142">_xll.FDS(B142,"FF_TAX_CF(ANN_R,1/1/2019,12/31/2019)")</f>
        <v>1850</v>
      </c>
      <c r="R142" s="1" cm="1">
        <f t="array" ref="R142">_xll.FDS(B142,"FF_TAX_CF(ANN_R,1/1/2020,12/31/2020)")</f>
        <v>1575</v>
      </c>
      <c r="S142" s="1" cm="1">
        <f t="array" ref="S142">_xll.FDS(B142,"FF_PTX_INC(ANN_R,1/1/2016,12/31/2016)")</f>
        <v>5934</v>
      </c>
      <c r="T142" s="1" cm="1">
        <f t="array" ref="T142">_xll.FDS(B142,"FF_PTX_INC(ANN_R,1/1/2017,12/31/2017)")</f>
        <v>7100</v>
      </c>
      <c r="U142" s="1" cm="1">
        <f t="array" ref="U142">_xll.FDS(B142,"FF_PTX_INC(ANN_R,1/1/2018,12/31/2018)")</f>
        <v>7852</v>
      </c>
      <c r="V142" s="1" cm="1">
        <f t="array" ref="V142">_xll.FDS(B142,"FF_PTX_INC(ANN_R,1/1/2019,12/31/2019)")</f>
        <v>4434</v>
      </c>
      <c r="W142" s="1" cm="1">
        <f t="array" ref="W142">_xll.FDS(B142,"FF_PTX_INC(ANN_R,1/1/2020,12/31/2020)")</f>
        <v>5762</v>
      </c>
      <c r="X142" s="2" cm="1">
        <f t="array" ref="X142">_xll.FDS(B142,"SUS_RR_RISK_SCORE(NOW,NOW,,""ESG"")")</f>
        <v>23.536083375</v>
      </c>
      <c r="Y142" s="2" t="str" cm="1">
        <f t="array" ref="Y142">_xll.FDS(B142,"SUS_EC_RISK_SCORE(NOW,NOW,,""SOC"")")</f>
        <v>9.332587</v>
      </c>
      <c r="Z142" s="2" t="str" cm="1">
        <f t="array" ref="Z142">_xll.FDS(B142,"SUS_EC_RISK_SCORE(NOW,NOW,,""GOV"")")</f>
        <v>4.799622</v>
      </c>
      <c r="AA142" s="2" cm="1">
        <f t="array" ref="AA142">_xll.FDS(B142,"SUS_CARB_TOT_EMISS(NOW,NOW)")</f>
        <v>75350000</v>
      </c>
      <c r="AB142" s="1" cm="1">
        <f t="array" ref="AB142">_xll.FDS(B142,"FESG_RATING(NOW,NOW,,""ABS"")")</f>
        <v>4.9000000000000004</v>
      </c>
      <c r="AC142" s="1" t="str" cm="1">
        <f t="array" ref="AC142">_xll.FDS(B142,"FESG_DATE(NOW,NOW,,""DATE"")")</f>
        <v>06/21/2021</v>
      </c>
    </row>
    <row r="143" spans="1:29" x14ac:dyDescent="0.3">
      <c r="A143">
        <v>142</v>
      </c>
      <c r="B143" s="1" t="s">
        <v>306</v>
      </c>
      <c r="C143" s="1" t="s">
        <v>307</v>
      </c>
      <c r="D143" s="1" t="s">
        <v>140</v>
      </c>
      <c r="E143" s="1" t="s">
        <v>9</v>
      </c>
      <c r="F143">
        <v>651</v>
      </c>
      <c r="G143" t="str" cm="1">
        <f t="array" ref="G143">_xll.FDS(B143,"FG_FACTSET_SECTOR")</f>
        <v>Process Industries</v>
      </c>
      <c r="H143" s="1" t="e" cm="1">
        <f t="array" ref="H143">_xll.FDS(B143,"FG_GICS_SECTOR")</f>
        <v>#N/A</v>
      </c>
      <c r="I143" s="1" cm="1">
        <f t="array" ref="I143">_xll.FDS(B143,"FF_TAX_RATE(ANN_R,1/1/2016,12/31/2016)")</f>
        <v>22.405660377358501</v>
      </c>
      <c r="J143" s="1" cm="1">
        <f t="array" ref="J143">_xll.FDS(B143,"FF_TAX_RATE(ANN_R,1/1/2017,12/31/2017)")</f>
        <v>19.667632261015399</v>
      </c>
      <c r="K143" s="1" cm="1">
        <f t="array" ref="K143">_xll.FDS(B143,"FF_TAX_RATE(ANN_R,1/1/2018,12/31/2018)")</f>
        <v>22.502014504431902</v>
      </c>
      <c r="L143" s="1" cm="1">
        <f t="array" ref="L143">_xll.FDS(B143,"FF_TAX_RATE(ANN_R,1/1/2019,12/31/2019)")</f>
        <v>23.728813559321999</v>
      </c>
      <c r="M143" s="1" t="e" cm="1">
        <f t="array" ref="M143">_xll.FDS(B143,"FF_TAX_RATE(ANN_R,1/1/2020,12/31/2020)")</f>
        <v>#N/A</v>
      </c>
      <c r="N143" s="1" cm="1">
        <f t="array" ref="N143">_xll.FDS(B143,"FF_TAX_CF(ANN_R,1/1/2016,12/31/2016)")</f>
        <v>1495</v>
      </c>
      <c r="O143" s="1" cm="1">
        <f t="array" ref="O143">_xll.FDS(B143,"FF_TAX_CF(ANN_R,1/1/2017,12/31/2017)")</f>
        <v>2147</v>
      </c>
      <c r="P143" s="1" cm="1">
        <f t="array" ref="P143">_xll.FDS(B143,"FF_TAX_CF(ANN_R,1/1/2018,12/31/2018)")</f>
        <v>1981</v>
      </c>
      <c r="Q143" s="1" cm="1">
        <f t="array" ref="Q143">_xll.FDS(B143,"FF_TAX_CF(ANN_R,1/1/2019,12/31/2019)")</f>
        <v>1280</v>
      </c>
      <c r="R143" s="1" cm="1">
        <f t="array" ref="R143">_xll.FDS(B143,"FF_TAX_CF(ANN_R,1/1/2020,12/31/2020)")</f>
        <v>595</v>
      </c>
      <c r="S143" s="1" cm="1">
        <f t="array" ref="S143">_xll.FDS(B143,"FF_PTX_INC(ANN_R,1/1/2016,12/31/2016)")</f>
        <v>5088</v>
      </c>
      <c r="T143" s="1" cm="1">
        <f t="array" ref="T143">_xll.FDS(B143,"FF_PTX_INC(ANN_R,1/1/2017,12/31/2017)")</f>
        <v>6559</v>
      </c>
      <c r="U143" s="1" cm="1">
        <f t="array" ref="U143">_xll.FDS(B143,"FF_PTX_INC(ANN_R,1/1/2018,12/31/2018)")</f>
        <v>4964</v>
      </c>
      <c r="V143" s="1" cm="1">
        <f t="array" ref="V143">_xll.FDS(B143,"FF_PTX_INC(ANN_R,1/1/2019,12/31/2019)")</f>
        <v>3186</v>
      </c>
      <c r="W143" s="1" cm="1">
        <f t="array" ref="W143">_xll.FDS(B143,"FF_PTX_INC(ANN_R,1/1/2020,12/31/2020)")</f>
        <v>-857</v>
      </c>
      <c r="X143" s="2" cm="1">
        <f t="array" ref="X143">_xll.FDS(B143,"SUS_RR_RISK_SCORE(NOW,NOW,,""ESG"")")</f>
        <v>25.756362124999999</v>
      </c>
      <c r="Y143" s="2" t="str" cm="1">
        <f t="array" ref="Y143">_xll.FDS(B143,"SUS_EC_RISK_SCORE(NOW,NOW,,""SOC"")")</f>
        <v>5.609950</v>
      </c>
      <c r="Z143" s="2" t="str" cm="1">
        <f t="array" ref="Z143">_xll.FDS(B143,"SUS_EC_RISK_SCORE(NOW,NOW,,""GOV"")")</f>
        <v>8.896303</v>
      </c>
      <c r="AA143" s="2" cm="1">
        <f t="array" ref="AA143">_xll.FDS(B143,"SUS_CARB_TOT_EMISS(NOW,NOW)")</f>
        <v>20112000</v>
      </c>
      <c r="AB143" s="1" cm="1">
        <f t="array" ref="AB143">_xll.FDS(B143,"FESG_RATING(NOW,NOW,,""ABS"")")</f>
        <v>4.5</v>
      </c>
      <c r="AC143" s="1" t="str" cm="1">
        <f t="array" ref="AC143">_xll.FDS(B143,"FESG_DATE(NOW,NOW,,""DATE"")")</f>
        <v>06/21/2021</v>
      </c>
    </row>
    <row r="144" spans="1:29" x14ac:dyDescent="0.3">
      <c r="A144">
        <v>143</v>
      </c>
      <c r="B144" s="1" t="s">
        <v>308</v>
      </c>
      <c r="C144" s="1" t="s">
        <v>309</v>
      </c>
      <c r="D144" s="1" t="s">
        <v>159</v>
      </c>
      <c r="E144" s="1" t="s">
        <v>9</v>
      </c>
      <c r="F144">
        <v>645</v>
      </c>
      <c r="G144" t="str" cm="1">
        <f t="array" ref="G144">_xll.FDS(B144,"FG_FACTSET_SECTOR")</f>
        <v>Finance</v>
      </c>
      <c r="H144" s="1" t="e" cm="1">
        <f t="array" ref="H144">_xll.FDS(B144,"FG_GICS_SECTOR")</f>
        <v>#N/A</v>
      </c>
      <c r="I144" s="1" cm="1">
        <f t="array" ref="I144">_xll.FDS(B144,"FF_TAX_RATE(ANN_R,1/1/2016,12/31/2016)")</f>
        <v>22.595725734639402</v>
      </c>
      <c r="J144" s="1" cm="1">
        <f t="array" ref="J144">_xll.FDS(B144,"FF_TAX_RATE(ANN_R,1/1/2017,12/31/2017)")</f>
        <v>20.599858141655702</v>
      </c>
      <c r="K144" s="1" cm="1">
        <f t="array" ref="K144">_xll.FDS(B144,"FF_TAX_RATE(ANN_R,1/1/2018,12/31/2018)")</f>
        <v>22.5846212193041</v>
      </c>
      <c r="L144" s="1" cm="1">
        <f t="array" ref="L144">_xll.FDS(B144,"FF_TAX_RATE(ANN_R,1/1/2019,12/31/2019)")</f>
        <v>23.276836158192101</v>
      </c>
      <c r="M144" s="1" cm="1">
        <f t="array" ref="M144">_xll.FDS(B144,"FF_TAX_RATE(ANN_R,1/1/2020,12/31/2020)")</f>
        <v>18.9232278636252</v>
      </c>
      <c r="N144" s="1" cm="1">
        <f t="array" ref="N144">_xll.FDS(B144,"FF_TAX_CF(ANN_R,1/1/2016,12/31/2016)")</f>
        <v>1471</v>
      </c>
      <c r="O144" s="1" cm="1">
        <f t="array" ref="O144">_xll.FDS(B144,"FF_TAX_CF(ANN_R,1/1/2017,12/31/2017)")</f>
        <v>2012</v>
      </c>
      <c r="P144" s="1" cm="1">
        <f t="array" ref="P144">_xll.FDS(B144,"FF_TAX_CF(ANN_R,1/1/2018,12/31/2018)")</f>
        <v>1938</v>
      </c>
      <c r="Q144" s="1" cm="1">
        <f t="array" ref="Q144">_xll.FDS(B144,"FF_TAX_CF(ANN_R,1/1/2019,12/31/2019)")</f>
        <v>2958</v>
      </c>
      <c r="R144" s="1" cm="1">
        <f t="array" ref="R144">_xll.FDS(B144,"FF_TAX_CF(ANN_R,1/1/2020,12/31/2020)")</f>
        <v>1962</v>
      </c>
      <c r="S144" s="1" cm="1">
        <f t="array" ref="S144">_xll.FDS(B144,"FF_PTX_INC(ANN_R,1/1/2016,12/31/2016)")</f>
        <v>8984</v>
      </c>
      <c r="T144" s="1" cm="1">
        <f t="array" ref="T144">_xll.FDS(B144,"FF_PTX_INC(ANN_R,1/1/2017,12/31/2017)")</f>
        <v>9869</v>
      </c>
      <c r="U144" s="1" cm="1">
        <f t="array" ref="U144">_xll.FDS(B144,"FF_PTX_INC(ANN_R,1/1/2018,12/31/2018)")</f>
        <v>10547</v>
      </c>
      <c r="V144" s="1" cm="1">
        <f t="array" ref="V144">_xll.FDS(B144,"FF_PTX_INC(ANN_R,1/1/2019,12/31/2019)")</f>
        <v>10620</v>
      </c>
      <c r="W144" s="1" cm="1">
        <f t="array" ref="W144">_xll.FDS(B144,"FF_PTX_INC(ANN_R,1/1/2020,12/31/2020)")</f>
        <v>8154</v>
      </c>
      <c r="X144" s="2" t="e" cm="1">
        <f t="array" ref="X144">_xll.FDS(B144,"SUS_RR_RISK_SCORE(NOW,NOW,,""ESG"")")</f>
        <v>#N/A</v>
      </c>
      <c r="Y144" s="2" t="e" cm="1">
        <f t="array" ref="Y144">_xll.FDS(B144,"SUS_EC_RISK_SCORE(NOW,NOW,,""SOC"")")</f>
        <v>#N/A</v>
      </c>
      <c r="Z144" s="2" t="e" cm="1">
        <f t="array" ref="Z144">_xll.FDS(B144,"SUS_EC_RISK_SCORE(NOW,NOW,,""GOV"")")</f>
        <v>#N/A</v>
      </c>
      <c r="AA144" s="2" t="e" cm="1">
        <f t="array" ref="AA144">_xll.FDS(B144,"SUS_CARB_TOT_EMISS(NOW,NOW)")</f>
        <v>#N/A</v>
      </c>
      <c r="AB144" s="1" t="e" cm="1">
        <f t="array" ref="AB144">_xll.FDS(B144,"FESG_RATING(NOW,NOW,,""ABS"")")</f>
        <v>#N/A</v>
      </c>
      <c r="AC144" s="1" t="e" cm="1">
        <f t="array" ref="AC144">_xll.FDS(B144,"FESG_DATE(NOW,NOW,,""DATE"")")</f>
        <v>#N/A</v>
      </c>
    </row>
    <row r="145" spans="1:29" x14ac:dyDescent="0.3">
      <c r="A145">
        <v>144</v>
      </c>
      <c r="B145" s="1" t="s">
        <v>310</v>
      </c>
      <c r="C145" s="1" t="s">
        <v>311</v>
      </c>
      <c r="D145" s="1" t="s">
        <v>312</v>
      </c>
      <c r="E145" s="1" t="s">
        <v>9</v>
      </c>
      <c r="F145">
        <v>644</v>
      </c>
      <c r="G145" t="str" cm="1">
        <f t="array" ref="G145">_xll.FDS(B145,"FG_FACTSET_SECTOR")</f>
        <v>Utilities</v>
      </c>
      <c r="H145" s="1" t="e" cm="1">
        <f t="array" ref="H145">_xll.FDS(B145,"FG_GICS_SECTOR")</f>
        <v>#N/A</v>
      </c>
      <c r="I145" s="1" cm="1">
        <f t="array" ref="I145">_xll.FDS(B145,"FF_TAX_RATE(ANN_R,1/1/2016,12/31/2016)")</f>
        <v>24.407690864155999</v>
      </c>
      <c r="J145" s="1" cm="1">
        <f t="array" ref="J145">_xll.FDS(B145,"FF_TAX_RATE(ANN_R,1/1/2017,12/31/2017)")</f>
        <v>-68.000513972908394</v>
      </c>
      <c r="K145" s="1" cm="1">
        <f t="array" ref="K145">_xll.FDS(B145,"FF_TAX_RATE(ANN_R,1/1/2018,12/31/2018)")</f>
        <v>22.354844797338401</v>
      </c>
      <c r="L145" s="1" cm="1">
        <f t="array" ref="L145">_xll.FDS(B145,"FF_TAX_RATE(ANN_R,1/1/2019,12/31/2019)")</f>
        <v>19.121338912133901</v>
      </c>
      <c r="M145" s="1" cm="1">
        <f t="array" ref="M145">_xll.FDS(B145,"FF_TAX_RATE(ANN_R,1/1/2020,12/31/2020)")</f>
        <v>21.411625148279999</v>
      </c>
      <c r="N145" s="1" cm="1">
        <f t="array" ref="N145">_xll.FDS(B145,"FF_TAX_CF(ANN_R,1/1/2016,12/31/2016)")</f>
        <v>743.36199999999997</v>
      </c>
      <c r="O145" s="1" cm="1">
        <f t="array" ref="O145">_xll.FDS(B145,"FF_TAX_CF(ANN_R,1/1/2017,12/31/2017)")</f>
        <v>542.16899999999998</v>
      </c>
      <c r="P145" s="1" cm="1">
        <f t="array" ref="P145">_xll.FDS(B145,"FF_TAX_CF(ANN_R,1/1/2018,12/31/2018)")</f>
        <v>332.89100000000002</v>
      </c>
      <c r="Q145" s="1" cm="1">
        <f t="array" ref="Q145">_xll.FDS(B145,"FF_TAX_CF(ANN_R,1/1/2019,12/31/2019)")</f>
        <v>796</v>
      </c>
      <c r="R145" s="1" cm="1">
        <f t="array" ref="R145">_xll.FDS(B145,"FF_TAX_CF(ANN_R,1/1/2020,12/31/2020)")</f>
        <v>843</v>
      </c>
      <c r="S145" s="1" cm="1">
        <f t="array" ref="S145">_xll.FDS(B145,"FF_PTX_INC(ANN_R,1/1/2016,12/31/2016)")</f>
        <v>3831.4029999999998</v>
      </c>
      <c r="T145" s="1" cm="1">
        <f t="array" ref="T145">_xll.FDS(B145,"FF_PTX_INC(ANN_R,1/1/2017,12/31/2017)")</f>
        <v>2054.5830000000001</v>
      </c>
      <c r="U145" s="1" cm="1">
        <f t="array" ref="U145">_xll.FDS(B145,"FF_PTX_INC(ANN_R,1/1/2018,12/31/2018)")</f>
        <v>4292.13</v>
      </c>
      <c r="V145" s="1" cm="1">
        <f t="array" ref="V145">_xll.FDS(B145,"FF_PTX_INC(ANN_R,1/1/2019,12/31/2019)")</f>
        <v>4780</v>
      </c>
      <c r="W145" s="1" cm="1">
        <f t="array" ref="W145">_xll.FDS(B145,"FF_PTX_INC(ANN_R,1/1/2020,12/31/2020)")</f>
        <v>5058</v>
      </c>
      <c r="X145" s="2" cm="1">
        <f t="array" ref="X145">_xll.FDS(B145,"SUS_RR_RISK_SCORE(NOW,NOW,,""ESG"")")</f>
        <v>20.445776312500001</v>
      </c>
      <c r="Y145" s="2" t="str" cm="1">
        <f t="array" ref="Y145">_xll.FDS(B145,"SUS_EC_RISK_SCORE(NOW,NOW,,""SOC"")")</f>
        <v>6.799099</v>
      </c>
      <c r="Z145" s="2" t="str" cm="1">
        <f t="array" ref="Z145">_xll.FDS(B145,"SUS_EC_RISK_SCORE(NOW,NOW,,""GOV"")")</f>
        <v>6.580594</v>
      </c>
      <c r="AA145" s="2" cm="1">
        <f t="array" ref="AA145">_xll.FDS(B145,"SUS_CARB_TOT_EMISS(NOW,NOW)")</f>
        <v>15737620</v>
      </c>
      <c r="AB145" s="1" cm="1">
        <f t="array" ref="AB145">_xll.FDS(B145,"FESG_RATING(NOW,NOW,,""ABS"")")</f>
        <v>4.8</v>
      </c>
      <c r="AC145" s="1" t="str" cm="1">
        <f t="array" ref="AC145">_xll.FDS(B145,"FESG_DATE(NOW,NOW,,""DATE"")")</f>
        <v>06/21/2021</v>
      </c>
    </row>
    <row r="146" spans="1:29" x14ac:dyDescent="0.3">
      <c r="A146">
        <v>145</v>
      </c>
      <c r="B146" s="1" t="s">
        <v>313</v>
      </c>
      <c r="C146" s="1" t="s">
        <v>314</v>
      </c>
      <c r="D146" s="1" t="s">
        <v>8</v>
      </c>
      <c r="E146" s="1" t="s">
        <v>9</v>
      </c>
      <c r="F146">
        <v>638</v>
      </c>
      <c r="G146" t="str" cm="1">
        <f t="array" ref="G146">_xll.FDS(B146,"FG_FACTSET_SECTOR")</f>
        <v>Finance</v>
      </c>
      <c r="H146" s="1" t="str" cm="1">
        <f t="array" ref="H146">_xll.FDS(B146,"FG_GICS_SECTOR")</f>
        <v>Financials</v>
      </c>
      <c r="I146" s="1" cm="1">
        <f t="array" ref="I146">_xll.FDS(B146,"FF_TAX_RATE(ANN_R,1/1/2016,12/31/2016)")</f>
        <v>26.662553979025301</v>
      </c>
      <c r="J146" s="1" cm="1">
        <f t="array" ref="J146">_xll.FDS(B146,"FF_TAX_RATE(ANN_R,1/1/2017,12/31/2017)")</f>
        <v>16.815218837302101</v>
      </c>
      <c r="K146" s="1" cm="1">
        <f t="array" ref="K146">_xll.FDS(B146,"FF_TAX_RATE(ANN_R,1/1/2018,12/31/2018)")</f>
        <v>17.907351924406498</v>
      </c>
      <c r="L146" s="1" cm="1">
        <f t="array" ref="L146">_xll.FDS(B146,"FF_TAX_RATE(ANN_R,1/1/2019,12/31/2019)")</f>
        <v>19.176169420525898</v>
      </c>
      <c r="M146" s="1" cm="1">
        <f t="array" ref="M146">_xll.FDS(B146,"FF_TAX_RATE(ANN_R,1/1/2020,12/31/2020)")</f>
        <v>17.616922822673899</v>
      </c>
      <c r="N146" s="1" cm="1">
        <f t="array" ref="N146">_xll.FDS(B146,"FF_TAX_CF(ANN_R,1/1/2016,12/31/2016)")</f>
        <v>595</v>
      </c>
      <c r="O146" s="1" cm="1">
        <f t="array" ref="O146">_xll.FDS(B146,"FF_TAX_CF(ANN_R,1/1/2017,12/31/2017)")</f>
        <v>555</v>
      </c>
      <c r="P146" s="1" cm="1">
        <f t="array" ref="P146">_xll.FDS(B146,"FF_TAX_CF(ANN_R,1/1/2018,12/31/2018)")</f>
        <v>365</v>
      </c>
      <c r="Q146" s="1" cm="1">
        <f t="array" ref="Q146">_xll.FDS(B146,"FF_TAX_CF(ANN_R,1/1/2019,12/31/2019)")</f>
        <v>941</v>
      </c>
      <c r="R146" s="1" cm="1">
        <f t="array" ref="R146">_xll.FDS(B146,"FF_TAX_CF(ANN_R,1/1/2020,12/31/2020)")</f>
        <v>1025</v>
      </c>
      <c r="S146" s="1" cm="1">
        <f t="array" ref="S146">_xll.FDS(B146,"FF_PTX_INC(ANN_R,1/1/2016,12/31/2016)")</f>
        <v>8105</v>
      </c>
      <c r="T146" s="1" cm="1">
        <f t="array" ref="T146">_xll.FDS(B146,"FF_PTX_INC(ANN_R,1/1/2017,12/31/2017)")</f>
        <v>7517</v>
      </c>
      <c r="U146" s="1" cm="1">
        <f t="array" ref="U146">_xll.FDS(B146,"FF_PTX_INC(ANN_R,1/1/2018,12/31/2018)")</f>
        <v>8678</v>
      </c>
      <c r="V146" s="1" cm="1">
        <f t="array" ref="V146">_xll.FDS(B146,"FF_PTX_INC(ANN_R,1/1/2019,12/31/2019)")</f>
        <v>8594</v>
      </c>
      <c r="W146" s="1" cm="1">
        <f t="array" ref="W146">_xll.FDS(B146,"FF_PTX_INC(ANN_R,1/1/2020,12/31/2020)")</f>
        <v>6051</v>
      </c>
      <c r="X146" s="2" cm="1">
        <f t="array" ref="X146">_xll.FDS(B146,"SUS_RR_RISK_SCORE(NOW,NOW,,""ESG"")")</f>
        <v>30.00095</v>
      </c>
      <c r="Y146" s="2" t="str" cm="1">
        <f t="array" ref="Y146">_xll.FDS(B146,"SUS_EC_RISK_SCORE(NOW,NOW,,""SOC"")")</f>
        <v>15.848650</v>
      </c>
      <c r="Z146" s="2" t="str" cm="1">
        <f t="array" ref="Z146">_xll.FDS(B146,"SUS_EC_RISK_SCORE(NOW,NOW,,""GOV"")")</f>
        <v>12.438250</v>
      </c>
      <c r="AA146" s="2" cm="1">
        <f t="array" ref="AA146">_xll.FDS(B146,"SUS_CARB_TOT_EMISS(NOW,NOW)")</f>
        <v>162275.81</v>
      </c>
      <c r="AB146" s="1" cm="1">
        <f t="array" ref="AB146">_xll.FDS(B146,"FESG_RATING(NOW,NOW,,""ABS"")")</f>
        <v>3.4</v>
      </c>
      <c r="AC146" s="1" t="str" cm="1">
        <f t="array" ref="AC146">_xll.FDS(B146,"FESG_DATE(NOW,NOW,,""DATE"")")</f>
        <v>06/21/2021</v>
      </c>
    </row>
    <row r="147" spans="1:29" x14ac:dyDescent="0.3">
      <c r="A147">
        <v>146</v>
      </c>
      <c r="B147" s="1" t="s">
        <v>315</v>
      </c>
      <c r="C147" s="1" t="s">
        <v>316</v>
      </c>
      <c r="D147" s="1" t="s">
        <v>140</v>
      </c>
      <c r="E147" s="1" t="s">
        <v>9</v>
      </c>
      <c r="F147">
        <v>638</v>
      </c>
      <c r="G147" t="str" cm="1">
        <f t="array" ref="G147">_xll.FDS(B147,"FG_FACTSET_SECTOR")</f>
        <v>Consumer Durables</v>
      </c>
      <c r="H147" s="1" t="e" cm="1">
        <f t="array" ref="H147">_xll.FDS(B147,"FG_GICS_SECTOR")</f>
        <v>#N/A</v>
      </c>
      <c r="I147" s="1" cm="1">
        <f t="array" ref="I147">_xll.FDS(B147,"FF_TAX_RATE(ANN_R,1/1/2016,12/31/2016)")</f>
        <v>31.394963552021199</v>
      </c>
      <c r="J147" s="1" cm="1">
        <f t="array" ref="J147">_xll.FDS(B147,"FF_TAX_RATE(ANN_R,1/1/2017,12/31/2017)")</f>
        <v>26.866629240516499</v>
      </c>
      <c r="K147" s="1" cm="1">
        <f t="array" ref="K147">_xll.FDS(B147,"FF_TAX_RATE(ANN_R,1/1/2018,12/31/2018)")</f>
        <v>30.314921018211098</v>
      </c>
      <c r="L147" s="1" cm="1">
        <f t="array" ref="L147">_xll.FDS(B147,"FF_TAX_RATE(ANN_R,1/1/2019,12/31/2019)")</f>
        <v>33.452700686362299</v>
      </c>
      <c r="M147" s="1" cm="1">
        <f t="array" ref="M147">_xll.FDS(B147,"FF_TAX_RATE(ANN_R,1/1/2020,12/31/2020)")</f>
        <v>42.042583904727501</v>
      </c>
      <c r="N147" s="1" cm="1">
        <f t="array" ref="N147">_xll.FDS(B147,"FF_TAX_CF(ANN_R,1/1/2016,12/31/2016)")</f>
        <v>2950</v>
      </c>
      <c r="O147" s="1" cm="1">
        <f t="array" ref="O147">_xll.FDS(B147,"FF_TAX_CF(ANN_R,1/1/2017,12/31/2017)")</f>
        <v>3879</v>
      </c>
      <c r="P147" s="1" cm="1">
        <f t="array" ref="P147">_xll.FDS(B147,"FF_TAX_CF(ANN_R,1/1/2018,12/31/2018)")</f>
        <v>2858</v>
      </c>
      <c r="Q147" s="1" cm="1">
        <f t="array" ref="Q147">_xll.FDS(B147,"FF_TAX_CF(ANN_R,1/1/2019,12/31/2019)")</f>
        <v>2107</v>
      </c>
      <c r="R147" s="1" cm="1">
        <f t="array" ref="R147">_xll.FDS(B147,"FF_TAX_CF(ANN_R,1/1/2020,12/31/2020)")</f>
        <v>1993</v>
      </c>
      <c r="S147" s="1" cm="1">
        <f t="array" ref="S147">_xll.FDS(B147,"FF_PTX_INC(ANN_R,1/1/2016,12/31/2016)")</f>
        <v>12072</v>
      </c>
      <c r="T147" s="1" cm="1">
        <f t="array" ref="T147">_xll.FDS(B147,"FF_PTX_INC(ANN_R,1/1/2017,12/31/2017)")</f>
        <v>12469</v>
      </c>
      <c r="U147" s="1" cm="1">
        <f t="array" ref="U147">_xll.FDS(B147,"FF_PTX_INC(ANN_R,1/1/2018,12/31/2018)")</f>
        <v>9939</v>
      </c>
      <c r="V147" s="1" cm="1">
        <f t="array" ref="V147">_xll.FDS(B147,"FF_PTX_INC(ANN_R,1/1/2019,12/31/2019)")</f>
        <v>3351</v>
      </c>
      <c r="W147" s="1" cm="1">
        <f t="array" ref="W147">_xll.FDS(B147,"FF_PTX_INC(ANN_R,1/1/2020,12/31/2020)")</f>
        <v>5542</v>
      </c>
      <c r="X147" s="2" t="e" cm="1">
        <f t="array" ref="X147">_xll.FDS(B147,"SUS_RR_RISK_SCORE(NOW,NOW,,""ESG"")")</f>
        <v>#N/A</v>
      </c>
      <c r="Y147" s="2" t="e" cm="1">
        <f t="array" ref="Y147">_xll.FDS(B147,"SUS_EC_RISK_SCORE(NOW,NOW,,""SOC"")")</f>
        <v>#N/A</v>
      </c>
      <c r="Z147" s="2" t="e" cm="1">
        <f t="array" ref="Z147">_xll.FDS(B147,"SUS_EC_RISK_SCORE(NOW,NOW,,""GOV"")")</f>
        <v>#N/A</v>
      </c>
      <c r="AA147" s="2" t="e" cm="1">
        <f t="array" ref="AA147">_xll.FDS(B147,"SUS_CARB_TOT_EMISS(NOW,NOW)")</f>
        <v>#N/A</v>
      </c>
      <c r="AB147" s="1" cm="1">
        <f t="array" ref="AB147">_xll.FDS(B147,"FESG_RATING(NOW,NOW,,""ABS"")")</f>
        <v>3.9</v>
      </c>
      <c r="AC147" s="1" t="str" cm="1">
        <f t="array" ref="AC147">_xll.FDS(B147,"FESG_DATE(NOW,NOW,,""DATE"")")</f>
        <v>06/21/2021</v>
      </c>
    </row>
    <row r="148" spans="1:29" x14ac:dyDescent="0.3">
      <c r="A148">
        <v>147</v>
      </c>
      <c r="B148" s="1" t="s">
        <v>317</v>
      </c>
      <c r="C148" s="1" t="s">
        <v>318</v>
      </c>
      <c r="D148" s="1" t="s">
        <v>244</v>
      </c>
      <c r="E148" s="1" t="s">
        <v>9</v>
      </c>
      <c r="F148">
        <v>638</v>
      </c>
      <c r="G148" t="str" cm="1">
        <f t="array" ref="G148">_xll.FDS(B148,"FG_FACTSET_SECTOR")</f>
        <v>Technology Services</v>
      </c>
      <c r="H148" s="1" t="e" cm="1">
        <f t="array" ref="H148">_xll.FDS(B148,"FG_GICS_SECTOR")</f>
        <v>#N/A</v>
      </c>
      <c r="I148" s="1" cm="1">
        <f t="array" ref="I148">_xll.FDS(B148,"FF_TAX_RATE(ANN_R,1/1/2016,12/31/2016)")</f>
        <v>28.015792562556701</v>
      </c>
      <c r="J148" s="1" cm="1">
        <f t="array" ref="J148">_xll.FDS(B148,"FF_TAX_RATE(ANN_R,1/1/2017,12/31/2017)")</f>
        <v>28.0166157849957</v>
      </c>
      <c r="K148" s="1" cm="1">
        <f t="array" ref="K148">_xll.FDS(B148,"FF_TAX_RATE(ANN_R,1/1/2018,12/31/2018)")</f>
        <v>20.849515756354201</v>
      </c>
      <c r="L148" s="1" cm="1">
        <f t="array" ref="L148">_xll.FDS(B148,"FF_TAX_RATE(ANN_R,1/1/2019,12/31/2019)")</f>
        <v>26.7620360249038</v>
      </c>
      <c r="M148" s="1" cm="1">
        <f t="array" ref="M148">_xll.FDS(B148,"FF_TAX_RATE(ANN_R,1/1/2020,12/31/2020)")</f>
        <v>24.392238833098599</v>
      </c>
      <c r="N148" s="1" cm="1">
        <f t="array" ref="N148">_xll.FDS(B148,"FF_TAX_CF(ANN_R,1/1/2016,12/31/2016)")</f>
        <v>58650</v>
      </c>
      <c r="O148" s="1" cm="1">
        <f t="array" ref="O148">_xll.FDS(B148,"FF_TAX_CF(ANN_R,1/1/2017,12/31/2017)")</f>
        <v>56530</v>
      </c>
      <c r="P148" s="1" cm="1">
        <f t="array" ref="P148">_xll.FDS(B148,"FF_TAX_CF(ANN_R,1/1/2018,12/31/2018)")</f>
        <v>68290</v>
      </c>
      <c r="Q148" s="1" cm="1">
        <f t="array" ref="Q148">_xll.FDS(B148,"FF_TAX_CF(ANN_R,1/1/2019,12/31/2019)")</f>
        <v>68320</v>
      </c>
      <c r="R148" s="1" cm="1">
        <f t="array" ref="R148">_xll.FDS(B148,"FF_TAX_CF(ANN_R,1/1/2020,12/31/2020)")</f>
        <v>45500</v>
      </c>
      <c r="S148" s="1" cm="1">
        <f t="array" ref="S148">_xll.FDS(B148,"FF_PTX_INC(ANN_R,1/1/2016,12/31/2016)")</f>
        <v>187430</v>
      </c>
      <c r="T148" s="1" cm="1">
        <f t="array" ref="T148">_xll.FDS(B148,"FF_PTX_INC(ANN_R,1/1/2017,12/31/2017)")</f>
        <v>199810</v>
      </c>
      <c r="U148" s="1" cm="1">
        <f t="array" ref="U148">_xll.FDS(B148,"FF_PTX_INC(ANN_R,1/1/2018,12/31/2018)")</f>
        <v>203410</v>
      </c>
      <c r="V148" s="1" cm="1">
        <f t="array" ref="V148">_xll.FDS(B148,"FF_PTX_INC(ANN_R,1/1/2019,12/31/2019)")</f>
        <v>210410</v>
      </c>
      <c r="W148" s="1" cm="1">
        <f t="array" ref="W148">_xll.FDS(B148,"FF_PTX_INC(ANN_R,1/1/2020,12/31/2020)")</f>
        <v>220070</v>
      </c>
      <c r="X148" s="2" cm="1">
        <f t="array" ref="X148">_xll.FDS(B148,"SUS_RR_RISK_SCORE(NOW,NOW,,""ESG"")")</f>
        <v>15.769403125</v>
      </c>
      <c r="Y148" s="2" t="str" cm="1">
        <f t="array" ref="Y148">_xll.FDS(B148,"SUS_EC_RISK_SCORE(NOW,NOW,,""SOC"")")</f>
        <v>7.690487</v>
      </c>
      <c r="Z148" s="2" t="str" cm="1">
        <f t="array" ref="Z148">_xll.FDS(B148,"SUS_EC_RISK_SCORE(NOW,NOW,,""GOV"")")</f>
        <v>7.009116</v>
      </c>
      <c r="AA148" s="2" cm="1">
        <f t="array" ref="AA148">_xll.FDS(B148,"SUS_CARB_TOT_EMISS(NOW,NOW)")</f>
        <v>131775</v>
      </c>
      <c r="AB148" s="1" cm="1">
        <f t="array" ref="AB148">_xll.FDS(B148,"FESG_RATING(NOW,NOW,,""ABS"")")</f>
        <v>3.9</v>
      </c>
      <c r="AC148" s="1" t="str" cm="1">
        <f t="array" ref="AC148">_xll.FDS(B148,"FESG_DATE(NOW,NOW,,""DATE"")")</f>
        <v>06/21/2021</v>
      </c>
    </row>
    <row r="149" spans="1:29" x14ac:dyDescent="0.3">
      <c r="A149">
        <v>148</v>
      </c>
      <c r="B149" s="1" t="s">
        <v>319</v>
      </c>
      <c r="C149" s="1" t="s">
        <v>320</v>
      </c>
      <c r="D149" s="1" t="s">
        <v>8</v>
      </c>
      <c r="E149" s="1" t="s">
        <v>9</v>
      </c>
      <c r="F149">
        <v>637</v>
      </c>
      <c r="G149" t="str" cm="1">
        <f t="array" ref="G149">_xll.FDS(B149,"FG_FACTSET_SECTOR")</f>
        <v>Health Technology</v>
      </c>
      <c r="H149" s="1" t="str" cm="1">
        <f t="array" ref="H149">_xll.FDS(B149,"FG_GICS_SECTOR")</f>
        <v>Health Care</v>
      </c>
      <c r="I149" s="1" cm="1">
        <f t="array" ref="I149">_xll.FDS(B149,"FF_TAX_RATE(ANN_R,1/1/2016,12/31/2016)")</f>
        <v>33.3061889250814</v>
      </c>
      <c r="J149" s="1" cm="1">
        <f t="array" ref="J149">_xll.FDS(B149,"FF_TAX_RATE(ANN_R,1/1/2017,12/31/2017)")</f>
        <v>43.475409836065602</v>
      </c>
      <c r="K149" s="1" cm="1">
        <f t="array" ref="K149">_xll.FDS(B149,"FF_TAX_RATE(ANN_R,1/1/2018,12/31/2018)")</f>
        <v>15.739644970414201</v>
      </c>
      <c r="L149" s="1" cm="1">
        <f t="array" ref="L149">_xll.FDS(B149,"FF_TAX_RATE(ANN_R,1/1/2019,12/31/2019)")</f>
        <v>16.7129372570794</v>
      </c>
      <c r="M149" s="1" cm="1">
        <f t="array" ref="M149">_xll.FDS(B149,"FF_TAX_RATE(ANN_R,1/1/2020,12/31/2020)")</f>
        <v>18.0360721442886</v>
      </c>
      <c r="N149" s="1" cm="1">
        <f t="array" ref="N149">_xll.FDS(B149,"FF_TAX_CF(ANN_R,1/1/2016,12/31/2016)")</f>
        <v>408</v>
      </c>
      <c r="O149" s="1" cm="1">
        <f t="array" ref="O149">_xll.FDS(B149,"FF_TAX_CF(ANN_R,1/1/2017,12/31/2017)")</f>
        <v>455</v>
      </c>
      <c r="P149" s="1" cm="1">
        <f t="array" ref="P149">_xll.FDS(B149,"FF_TAX_CF(ANN_R,1/1/2018,12/31/2018)")</f>
        <v>336</v>
      </c>
      <c r="Q149" s="1" cm="1">
        <f t="array" ref="Q149">_xll.FDS(B149,"FF_TAX_CF(ANN_R,1/1/2019,12/31/2019)")</f>
        <v>418</v>
      </c>
      <c r="R149" s="1" cm="1">
        <f t="array" ref="R149">_xll.FDS(B149,"FF_TAX_CF(ANN_R,1/1/2020,12/31/2020)")</f>
        <v>418</v>
      </c>
      <c r="S149" s="1" cm="1">
        <f t="array" ref="S149">_xll.FDS(B149,"FF_PTX_INC(ANN_R,1/1/2016,12/31/2016)")</f>
        <v>1228</v>
      </c>
      <c r="T149" s="1" cm="1">
        <f t="array" ref="T149">_xll.FDS(B149,"FF_PTX_INC(ANN_R,1/1/2017,12/31/2017)")</f>
        <v>1525</v>
      </c>
      <c r="U149" s="1" cm="1">
        <f t="array" ref="U149">_xll.FDS(B149,"FF_PTX_INC(ANN_R,1/1/2018,12/31/2018)")</f>
        <v>1690</v>
      </c>
      <c r="V149" s="1" cm="1">
        <f t="array" ref="V149">_xll.FDS(B149,"FF_PTX_INC(ANN_R,1/1/2019,12/31/2019)")</f>
        <v>1801</v>
      </c>
      <c r="W149" s="1" cm="1">
        <f t="array" ref="W149">_xll.FDS(B149,"FF_PTX_INC(ANN_R,1/1/2020,12/31/2020)")</f>
        <v>1996</v>
      </c>
      <c r="X149" s="2" cm="1">
        <f t="array" ref="X149">_xll.FDS(B149,"SUS_RR_RISK_SCORE(NOW,NOW,,""ESG"")")</f>
        <v>18.270597500000001</v>
      </c>
      <c r="Y149" s="2" t="str" cm="1">
        <f t="array" ref="Y149">_xll.FDS(B149,"SUS_EC_RISK_SCORE(NOW,NOW,,""SOC"")")</f>
        <v>7.699516</v>
      </c>
      <c r="Z149" s="2" t="str" cm="1">
        <f t="array" ref="Z149">_xll.FDS(B149,"SUS_EC_RISK_SCORE(NOW,NOW,,""GOV"")")</f>
        <v>9.194550</v>
      </c>
      <c r="AA149" s="2" cm="1">
        <f t="array" ref="AA149">_xll.FDS(B149,"SUS_CARB_TOT_EMISS(NOW,NOW)")</f>
        <v>170376.09</v>
      </c>
      <c r="AB149" s="1" cm="1">
        <f t="array" ref="AB149">_xll.FDS(B149,"FESG_RATING(NOW,NOW,,""ABS"")")</f>
        <v>2.7</v>
      </c>
      <c r="AC149" s="1" t="str" cm="1">
        <f t="array" ref="AC149">_xll.FDS(B149,"FESG_DATE(NOW,NOW,,""DATE"")")</f>
        <v>06/21/2021</v>
      </c>
    </row>
    <row r="150" spans="1:29" x14ac:dyDescent="0.3">
      <c r="A150">
        <v>149</v>
      </c>
      <c r="B150" s="1" t="s">
        <v>321</v>
      </c>
      <c r="C150" s="1" t="s">
        <v>322</v>
      </c>
      <c r="D150" s="1" t="s">
        <v>8</v>
      </c>
      <c r="E150" s="1" t="s">
        <v>9</v>
      </c>
      <c r="F150">
        <v>632</v>
      </c>
      <c r="G150" t="str" cm="1">
        <f t="array" ref="G150">_xll.FDS(B150,"FG_FACTSET_SECTOR")</f>
        <v>Finance</v>
      </c>
      <c r="H150" s="1" t="str" cm="1">
        <f t="array" ref="H150">_xll.FDS(B150,"FG_GICS_SECTOR")</f>
        <v>Financials</v>
      </c>
      <c r="I150" s="1" cm="1">
        <f t="array" ref="I150">_xll.FDS(B150,"FF_TAX_RATE(ANN_R,1/1/2016,12/31/2016)")</f>
        <v>24.138587473824501</v>
      </c>
      <c r="J150" s="1" cm="1">
        <f t="array" ref="J150">_xll.FDS(B150,"FF_TAX_RATE(ANN_R,1/1/2017,12/31/2017)")</f>
        <v>1.8579234972677601</v>
      </c>
      <c r="K150" s="1" cm="1">
        <f t="array" ref="K150">_xll.FDS(B150,"FF_TAX_RATE(ANN_R,1/1/2018,12/31/2018)")</f>
        <v>16.832607342874901</v>
      </c>
      <c r="L150" s="1" cm="1">
        <f t="array" ref="L150">_xll.FDS(B150,"FF_TAX_RATE(ANN_R,1/1/2019,12/31/2019)")</f>
        <v>16.3888888888889</v>
      </c>
      <c r="M150" s="1" cm="1">
        <f t="array" ref="M150">_xll.FDS(B150,"FF_TAX_RATE(ANN_R,1/1/2020,12/31/2020)")</f>
        <v>12.423447069116399</v>
      </c>
      <c r="N150" s="1" cm="1">
        <f t="array" ref="N150">_xll.FDS(B150,"FF_TAX_CF(ANN_R,1/1/2016,12/31/2016)")</f>
        <v>547</v>
      </c>
      <c r="O150" s="1" cm="1">
        <f t="array" ref="O150">_xll.FDS(B150,"FF_TAX_CF(ANN_R,1/1/2017,12/31/2017)")</f>
        <v>48</v>
      </c>
      <c r="P150" s="1" cm="1">
        <f t="array" ref="P150">_xll.FDS(B150,"FF_TAX_CF(ANN_R,1/1/2018,12/31/2018)")</f>
        <v>-96</v>
      </c>
      <c r="Q150" s="1" cm="1">
        <f t="array" ref="Q150">_xll.FDS(B150,"FF_TAX_CF(ANN_R,1/1/2019,12/31/2019)")</f>
        <v>413</v>
      </c>
      <c r="R150" s="1" cm="1">
        <f t="array" ref="R150">_xll.FDS(B150,"FF_TAX_CF(ANN_R,1/1/2020,12/31/2020)")</f>
        <v>3400</v>
      </c>
      <c r="S150" s="1" cm="1">
        <f t="array" ref="S150">_xll.FDS(B150,"FF_PTX_INC(ANN_R,1/1/2016,12/31/2016)")</f>
        <v>5253</v>
      </c>
      <c r="T150" s="1" cm="1">
        <f t="array" ref="T150">_xll.FDS(B150,"FF_PTX_INC(ANN_R,1/1/2017,12/31/2017)")</f>
        <v>5490</v>
      </c>
      <c r="U150" s="1" cm="1">
        <f t="array" ref="U150">_xll.FDS(B150,"FF_PTX_INC(ANN_R,1/1/2018,12/31/2018)")</f>
        <v>6428</v>
      </c>
      <c r="V150" s="1" cm="1">
        <f t="array" ref="V150">_xll.FDS(B150,"FF_PTX_INC(ANN_R,1/1/2019,12/31/2019)")</f>
        <v>6480</v>
      </c>
      <c r="W150" s="1" cm="1">
        <f t="array" ref="W150">_xll.FDS(B150,"FF_PTX_INC(ANN_R,1/1/2020,12/31/2020)")</f>
        <v>3429</v>
      </c>
      <c r="X150" s="2" cm="1">
        <f t="array" ref="X150">_xll.FDS(B150,"SUS_RR_RISK_SCORE(NOW,NOW,,""ESG"")")</f>
        <v>22.458678124999999</v>
      </c>
      <c r="Y150" s="2" t="str" cm="1">
        <f t="array" ref="Y150">_xll.FDS(B150,"SUS_EC_RISK_SCORE(NOW,NOW,,""SOC"")")</f>
        <v>12.391031</v>
      </c>
      <c r="Z150" s="2" t="str" cm="1">
        <f t="array" ref="Z150">_xll.FDS(B150,"SUS_EC_RISK_SCORE(NOW,NOW,,""GOV"")")</f>
        <v>8.297178</v>
      </c>
      <c r="AA150" s="2" cm="1">
        <f t="array" ref="AA150">_xll.FDS(B150,"SUS_CARB_TOT_EMISS(NOW,NOW)")</f>
        <v>161559.53</v>
      </c>
      <c r="AB150" s="1" cm="1">
        <f t="array" ref="AB150">_xll.FDS(B150,"FESG_RATING(NOW,NOW,,""ABS"")")</f>
        <v>3</v>
      </c>
      <c r="AC150" s="1" t="str" cm="1">
        <f t="array" ref="AC150">_xll.FDS(B150,"FESG_DATE(NOW,NOW,,""DATE"")")</f>
        <v>06/21/2021</v>
      </c>
    </row>
    <row r="151" spans="1:29" x14ac:dyDescent="0.3">
      <c r="A151">
        <v>150</v>
      </c>
      <c r="B151" s="1" t="s">
        <v>323</v>
      </c>
      <c r="C151" s="1" t="s">
        <v>324</v>
      </c>
      <c r="D151" s="1" t="s">
        <v>8</v>
      </c>
      <c r="E151" s="1" t="s">
        <v>9</v>
      </c>
      <c r="F151">
        <v>632</v>
      </c>
      <c r="G151" t="str" cm="1">
        <f t="array" ref="G151">_xll.FDS(B151,"FG_FACTSET_SECTOR")</f>
        <v>Finance</v>
      </c>
      <c r="H151" s="1" t="str" cm="1">
        <f t="array" ref="H151">_xll.FDS(B151,"FG_GICS_SECTOR")</f>
        <v>Real Estate</v>
      </c>
      <c r="I151" s="1" cm="1">
        <f t="array" ref="I151">_xll.FDS(B151,"FF_TAX_RATE(ANN_R,1/1/2016,12/31/2016)")</f>
        <v>4.5153990595259099</v>
      </c>
      <c r="J151" s="1" cm="1">
        <f t="array" ref="J151">_xll.FDS(B151,"FF_TAX_RATE(ANN_R,1/1/2017,12/31/2017)")</f>
        <v>5.53408146742514</v>
      </c>
      <c r="K151" s="1" cm="1">
        <f t="array" ref="K151">_xll.FDS(B151,"FF_TAX_RATE(ANN_R,1/1/2018,12/31/2018)")</f>
        <v>2.9641185647425901</v>
      </c>
      <c r="L151" s="1" cm="1">
        <f t="array" ref="L151">_xll.FDS(B151,"FF_TAX_RATE(ANN_R,1/1/2019,12/31/2019)")</f>
        <v>2.3836549375709399</v>
      </c>
      <c r="M151" s="1" cm="1">
        <f t="array" ref="M151">_xll.FDS(B151,"FF_TAX_RATE(ANN_R,1/1/2020,12/31/2020)")</f>
        <v>1.8587360594795499</v>
      </c>
      <c r="N151" s="1" cm="1">
        <f t="array" ref="N151">_xll.FDS(B151,"FF_TAX_CF(ANN_R,1/1/2016,12/31/2016)")</f>
        <v>13.821</v>
      </c>
      <c r="O151" s="1" cm="1">
        <f t="array" ref="O151">_xll.FDS(B151,"FF_TAX_CF(ANN_R,1/1/2017,12/31/2017)")</f>
        <v>16.427</v>
      </c>
      <c r="P151" s="1" cm="1">
        <f t="array" ref="P151">_xll.FDS(B151,"FF_TAX_CF(ANN_R,1/1/2018,12/31/2018)")</f>
        <v>17</v>
      </c>
      <c r="Q151" s="1" cm="1">
        <f t="array" ref="Q151">_xll.FDS(B151,"FF_TAX_CF(ANN_R,1/1/2019,12/31/2019)")</f>
        <v>16</v>
      </c>
      <c r="R151" s="1" cm="1">
        <f t="array" ref="R151">_xll.FDS(B151,"FF_TAX_CF(ANN_R,1/1/2020,12/31/2020)")</f>
        <v>19</v>
      </c>
      <c r="S151" s="1" cm="1">
        <f t="array" ref="S151">_xll.FDS(B151,"FF_PTX_INC(ANN_R,1/1/2016,12/31/2016)")</f>
        <v>373.85399999999998</v>
      </c>
      <c r="T151" s="1" cm="1">
        <f t="array" ref="T151">_xll.FDS(B151,"FF_PTX_INC(ANN_R,1/1/2017,12/31/2017)")</f>
        <v>470.59300000000002</v>
      </c>
      <c r="U151" s="1" cm="1">
        <f t="array" ref="U151">_xll.FDS(B151,"FF_PTX_INC(ANN_R,1/1/2018,12/31/2018)")</f>
        <v>641</v>
      </c>
      <c r="V151" s="1" cm="1">
        <f t="array" ref="V151">_xll.FDS(B151,"FF_PTX_INC(ANN_R,1/1/2019,12/31/2019)")</f>
        <v>881</v>
      </c>
      <c r="W151" s="1" cm="1">
        <f t="array" ref="W151">_xll.FDS(B151,"FF_PTX_INC(ANN_R,1/1/2020,12/31/2020)")</f>
        <v>1076</v>
      </c>
      <c r="X151" s="2" t="e" cm="1">
        <f t="array" ref="X151">_xll.FDS(B151,"SUS_RR_RISK_SCORE(NOW,NOW,,""ESG"")")</f>
        <v>#N/A</v>
      </c>
      <c r="Y151" s="2" t="e" cm="1">
        <f t="array" ref="Y151">_xll.FDS(B151,"SUS_EC_RISK_SCORE(NOW,NOW,,""SOC"")")</f>
        <v>#N/A</v>
      </c>
      <c r="Z151" s="2" t="e" cm="1">
        <f t="array" ref="Z151">_xll.FDS(B151,"SUS_EC_RISK_SCORE(NOW,NOW,,""GOV"")")</f>
        <v>#N/A</v>
      </c>
      <c r="AA151" s="2" t="e" cm="1">
        <f t="array" ref="AA151">_xll.FDS(B151,"SUS_CARB_TOT_EMISS(NOW,NOW)")</f>
        <v>#N/A</v>
      </c>
      <c r="AB151" s="1" cm="1">
        <f t="array" ref="AB151">_xll.FDS(B151,"FESG_RATING(NOW,NOW,,""ABS"")")</f>
        <v>2.6</v>
      </c>
      <c r="AC151" s="1" t="str" cm="1">
        <f t="array" ref="AC151">_xll.FDS(B151,"FESG_DATE(NOW,NOW,,""DATE"")")</f>
        <v>06/21/2021</v>
      </c>
    </row>
    <row r="152" spans="1:29" x14ac:dyDescent="0.3">
      <c r="A152">
        <v>151</v>
      </c>
      <c r="B152" s="1" t="s">
        <v>325</v>
      </c>
      <c r="C152" s="1" t="s">
        <v>326</v>
      </c>
      <c r="D152" s="1" t="s">
        <v>159</v>
      </c>
      <c r="E152" s="1" t="s">
        <v>9</v>
      </c>
      <c r="F152">
        <v>628</v>
      </c>
      <c r="G152" t="str" cm="1">
        <f t="array" ref="G152">_xll.FDS(B152,"FG_FACTSET_SECTOR")</f>
        <v>Industrial Services</v>
      </c>
      <c r="H152" s="1" t="e" cm="1">
        <f t="array" ref="H152">_xll.FDS(B152,"FG_GICS_SECTOR")</f>
        <v>#N/A</v>
      </c>
      <c r="I152" s="1" cm="1">
        <f t="array" ref="I152">_xll.FDS(B152,"FF_TAX_RATE(ANN_R,1/1/2016,12/31/2016)")</f>
        <v>7.0192782995551202</v>
      </c>
      <c r="J152" s="1" t="e" cm="1">
        <f t="array" ref="J152">_xll.FDS(B152,"FF_TAX_RATE(ANN_R,1/1/2017,12/31/2017)")</f>
        <v>#N/A</v>
      </c>
      <c r="K152" s="1" cm="1">
        <f t="array" ref="K152">_xll.FDS(B152,"FF_TAX_RATE(ANN_R,1/1/2018,12/31/2018)")</f>
        <v>11.499272197962201</v>
      </c>
      <c r="L152" s="1" cm="1">
        <f t="array" ref="L152">_xll.FDS(B152,"FF_TAX_RATE(ANN_R,1/1/2019,12/31/2019)")</f>
        <v>28.315649867373999</v>
      </c>
      <c r="M152" s="1" cm="1">
        <f t="array" ref="M152">_xll.FDS(B152,"FF_TAX_RATE(ANN_R,1/1/2020,12/31/2020)")</f>
        <v>25.343811394891901</v>
      </c>
      <c r="N152" s="1" cm="1">
        <f t="array" ref="N152">_xll.FDS(B152,"FF_TAX_CF(ANN_R,1/1/2016,12/31/2016)")</f>
        <v>194</v>
      </c>
      <c r="O152" s="1" cm="1">
        <f t="array" ref="O152">_xll.FDS(B152,"FF_TAX_CF(ANN_R,1/1/2017,12/31/2017)")</f>
        <v>172</v>
      </c>
      <c r="P152" s="1" cm="1">
        <f t="array" ref="P152">_xll.FDS(B152,"FF_TAX_CF(ANN_R,1/1/2018,12/31/2018)")</f>
        <v>277</v>
      </c>
      <c r="Q152" s="1" cm="1">
        <f t="array" ref="Q152">_xll.FDS(B152,"FF_TAX_CF(ANN_R,1/1/2019,12/31/2019)")</f>
        <v>571</v>
      </c>
      <c r="R152" s="1" cm="1">
        <f t="array" ref="R152">_xll.FDS(B152,"FF_TAX_CF(ANN_R,1/1/2020,12/31/2020)")</f>
        <v>524</v>
      </c>
      <c r="S152" s="1" cm="1">
        <f t="array" ref="S152">_xll.FDS(B152,"FF_PTX_INC(ANN_R,1/1/2016,12/31/2016)")</f>
        <v>2023</v>
      </c>
      <c r="T152" s="1" cm="1">
        <f t="array" ref="T152">_xll.FDS(B152,"FF_PTX_INC(ANN_R,1/1/2017,12/31/2017)")</f>
        <v>-533</v>
      </c>
      <c r="U152" s="1" cm="1">
        <f t="array" ref="U152">_xll.FDS(B152,"FF_PTX_INC(ANN_R,1/1/2018,12/31/2018)")</f>
        <v>2061</v>
      </c>
      <c r="V152" s="1" cm="1">
        <f t="array" ref="V152">_xll.FDS(B152,"FF_PTX_INC(ANN_R,1/1/2019,12/31/2019)")</f>
        <v>6032</v>
      </c>
      <c r="W152" s="1" cm="1">
        <f t="array" ref="W152">_xll.FDS(B152,"FF_PTX_INC(ANN_R,1/1/2020,12/31/2020)")</f>
        <v>3054</v>
      </c>
      <c r="X152" s="2" cm="1">
        <f t="array" ref="X152">_xll.FDS(B152,"SUS_RR_RISK_SCORE(NOW,NOW,,""ESG"")")</f>
        <v>20.11816825</v>
      </c>
      <c r="Y152" s="2" t="str" cm="1">
        <f t="array" ref="Y152">_xll.FDS(B152,"SUS_EC_RISK_SCORE(NOW,NOW,,""SOC"")")</f>
        <v>7.937669</v>
      </c>
      <c r="Z152" s="2" t="str" cm="1">
        <f t="array" ref="Z152">_xll.FDS(B152,"SUS_EC_RISK_SCORE(NOW,NOW,,""GOV"")")</f>
        <v>3.656700</v>
      </c>
      <c r="AA152" s="2" cm="1">
        <f t="array" ref="AA152">_xll.FDS(B152,"SUS_CARB_TOT_EMISS(NOW,NOW)")</f>
        <v>13470000</v>
      </c>
      <c r="AB152" s="1" t="e" cm="1">
        <f t="array" ref="AB152">_xll.FDS(B152,"FESG_RATING(NOW,NOW,,""ABS"")")</f>
        <v>#N/A</v>
      </c>
      <c r="AC152" s="1" t="e" cm="1">
        <f t="array" ref="AC152">_xll.FDS(B152,"FESG_DATE(NOW,NOW,,""DATE"")")</f>
        <v>#N/A</v>
      </c>
    </row>
    <row r="153" spans="1:29" x14ac:dyDescent="0.3">
      <c r="A153">
        <v>152</v>
      </c>
      <c r="B153" s="1" t="s">
        <v>327</v>
      </c>
      <c r="C153" s="1" t="s">
        <v>328</v>
      </c>
      <c r="D153" s="1" t="s">
        <v>8</v>
      </c>
      <c r="E153" s="1" t="s">
        <v>9</v>
      </c>
      <c r="F153">
        <v>627</v>
      </c>
      <c r="G153" t="str" cm="1">
        <f t="array" ref="G153">_xll.FDS(B153,"FG_FACTSET_SECTOR")</f>
        <v>Transportation</v>
      </c>
      <c r="H153" s="1" t="str" cm="1">
        <f t="array" ref="H153">_xll.FDS(B153,"FG_GICS_SECTOR")</f>
        <v>Industrials</v>
      </c>
      <c r="I153" s="1" cm="1">
        <f t="array" ref="I153">_xll.FDS(B153,"FF_TAX_RATE(ANN_R,1/1/2016,12/31/2016)")</f>
        <v>37.468077344035002</v>
      </c>
      <c r="J153" s="1" cm="1">
        <f t="array" ref="J153">_xll.FDS(B153,"FF_TAX_RATE(ANN_R,1/1/2017,12/31/2017)")</f>
        <v>-74.124761298536001</v>
      </c>
      <c r="K153" s="1" cm="1">
        <f t="array" ref="K153">_xll.FDS(B153,"FF_TAX_RATE(ANN_R,1/1/2018,12/31/2018)")</f>
        <v>23.118029739777</v>
      </c>
      <c r="L153" s="1" cm="1">
        <f t="array" ref="L153">_xll.FDS(B153,"FF_TAX_RATE(ANN_R,1/1/2019,12/31/2019)")</f>
        <v>22.822057460611699</v>
      </c>
      <c r="M153" s="1" cm="1">
        <f t="array" ref="M153">_xll.FDS(B153,"FF_TAX_RATE(ANN_R,1/1/2020,12/31/2020)")</f>
        <v>23.7661979597463</v>
      </c>
      <c r="N153" s="1" cm="1">
        <f t="array" ref="N153">_xll.FDS(B153,"FF_TAX_CF(ANN_R,1/1/2016,12/31/2016)")</f>
        <v>580</v>
      </c>
      <c r="O153" s="1" cm="1">
        <f t="array" ref="O153">_xll.FDS(B153,"FF_TAX_CF(ANN_R,1/1/2017,12/31/2017)")</f>
        <v>911</v>
      </c>
      <c r="P153" s="1" cm="1">
        <f t="array" ref="P153">_xll.FDS(B153,"FF_TAX_CF(ANN_R,1/1/2018,12/31/2018)")</f>
        <v>814</v>
      </c>
      <c r="Q153" s="1" cm="1">
        <f t="array" ref="Q153">_xll.FDS(B153,"FF_TAX_CF(ANN_R,1/1/2019,12/31/2019)")</f>
        <v>691</v>
      </c>
      <c r="R153" s="1" cm="1">
        <f t="array" ref="R153">_xll.FDS(B153,"FF_TAX_CF(ANN_R,1/1/2020,12/31/2020)")</f>
        <v>664</v>
      </c>
      <c r="S153" s="1" cm="1">
        <f t="array" ref="S153">_xll.FDS(B153,"FF_PTX_INC(ANN_R,1/1/2016,12/31/2016)")</f>
        <v>2741</v>
      </c>
      <c r="T153" s="1" cm="1">
        <f t="array" ref="T153">_xll.FDS(B153,"FF_PTX_INC(ANN_R,1/1/2017,12/31/2017)")</f>
        <v>3142</v>
      </c>
      <c r="U153" s="1" cm="1">
        <f t="array" ref="U153">_xll.FDS(B153,"FF_PTX_INC(ANN_R,1/1/2018,12/31/2018)")</f>
        <v>4304</v>
      </c>
      <c r="V153" s="1" cm="1">
        <f t="array" ref="V153">_xll.FDS(B153,"FF_PTX_INC(ANN_R,1/1/2019,12/31/2019)")</f>
        <v>4316</v>
      </c>
      <c r="W153" s="1" cm="1">
        <f t="array" ref="W153">_xll.FDS(B153,"FF_PTX_INC(ANN_R,1/1/2020,12/31/2020)")</f>
        <v>3627</v>
      </c>
      <c r="X153" s="2" t="e" cm="1">
        <f t="array" ref="X153">_xll.FDS(B153,"SUS_RR_RISK_SCORE(NOW,NOW,,""ESG"")")</f>
        <v>#N/A</v>
      </c>
      <c r="Y153" s="2" t="e" cm="1">
        <f t="array" ref="Y153">_xll.FDS(B153,"SUS_EC_RISK_SCORE(NOW,NOW,,""SOC"")")</f>
        <v>#N/A</v>
      </c>
      <c r="Z153" s="2" t="e" cm="1">
        <f t="array" ref="Z153">_xll.FDS(B153,"SUS_EC_RISK_SCORE(NOW,NOW,,""GOV"")")</f>
        <v>#N/A</v>
      </c>
      <c r="AA153" s="2" t="e" cm="1">
        <f t="array" ref="AA153">_xll.FDS(B153,"SUS_CARB_TOT_EMISS(NOW,NOW)")</f>
        <v>#N/A</v>
      </c>
      <c r="AB153" s="1" cm="1">
        <f t="array" ref="AB153">_xll.FDS(B153,"FESG_RATING(NOW,NOW,,""ABS"")")</f>
        <v>3.7</v>
      </c>
      <c r="AC153" s="1" t="str" cm="1">
        <f t="array" ref="AC153">_xll.FDS(B153,"FESG_DATE(NOW,NOW,,""DATE"")")</f>
        <v>06/21/2021</v>
      </c>
    </row>
    <row r="154" spans="1:29" x14ac:dyDescent="0.3">
      <c r="A154">
        <v>153</v>
      </c>
      <c r="B154" s="1" t="s">
        <v>329</v>
      </c>
      <c r="C154" s="1" t="s">
        <v>330</v>
      </c>
      <c r="D154" s="1" t="s">
        <v>8</v>
      </c>
      <c r="E154" s="1" t="s">
        <v>9</v>
      </c>
      <c r="F154">
        <v>624</v>
      </c>
      <c r="G154" t="str" cm="1">
        <f t="array" ref="G154">_xll.FDS(B154,"FG_FACTSET_SECTOR")</f>
        <v>Finance</v>
      </c>
      <c r="H154" s="1" t="str" cm="1">
        <f t="array" ref="H154">_xll.FDS(B154,"FG_GICS_SECTOR")</f>
        <v>Financials</v>
      </c>
      <c r="I154" s="1" cm="1">
        <f t="array" ref="I154">_xll.FDS(B154,"FF_TAX_RATE(ANN_R,1/1/2016,12/31/2016)")</f>
        <v>32.938450778108098</v>
      </c>
      <c r="J154" s="1" cm="1">
        <f t="array" ref="J154">_xll.FDS(B154,"FF_TAX_RATE(ANN_R,1/1/2017,12/31/2017)")</f>
        <v>-60.843921941178799</v>
      </c>
      <c r="K154" s="1" cm="1">
        <f t="array" ref="K154">_xll.FDS(B154,"FF_TAX_RATE(ANN_R,1/1/2018,12/31/2018)")</f>
        <v>29.307365541075701</v>
      </c>
      <c r="L154" s="1" cm="1">
        <f t="array" ref="L154">_xll.FDS(B154,"FF_TAX_RATE(ANN_R,1/1/2019,12/31/2019)")</f>
        <v>21.3340273646639</v>
      </c>
      <c r="M154" s="1" cm="1">
        <f t="array" ref="M154">_xll.FDS(B154,"FF_TAX_RATE(ANN_R,1/1/2020,12/31/2020)")</f>
        <v>22.618566547885798</v>
      </c>
      <c r="N154" s="1" cm="1">
        <f t="array" ref="N154">_xll.FDS(B154,"FF_TAX_CF(ANN_R,1/1/2016,12/31/2016)")</f>
        <v>706.7</v>
      </c>
      <c r="O154" s="1" cm="1">
        <f t="array" ref="O154">_xll.FDS(B154,"FF_TAX_CF(ANN_R,1/1/2017,12/31/2017)")</f>
        <v>762.8</v>
      </c>
      <c r="P154" s="1" cm="1">
        <f t="array" ref="P154">_xll.FDS(B154,"FF_TAX_CF(ANN_R,1/1/2018,12/31/2018)")</f>
        <v>577.4</v>
      </c>
      <c r="Q154" s="1" cm="1">
        <f t="array" ref="Q154">_xll.FDS(B154,"FF_TAX_CF(ANN_R,1/1/2019,12/31/2019)")</f>
        <v>591.20000000000005</v>
      </c>
      <c r="R154" s="1" cm="1">
        <f t="array" ref="R154">_xll.FDS(B154,"FF_TAX_CF(ANN_R,1/1/2020,12/31/2020)")</f>
        <v>652.70000000000005</v>
      </c>
      <c r="S154" s="1" cm="1">
        <f t="array" ref="S154">_xll.FDS(B154,"FF_PTX_INC(ANN_R,1/1/2016,12/31/2016)")</f>
        <v>2287.6</v>
      </c>
      <c r="T154" s="1" cm="1">
        <f t="array" ref="T154">_xll.FDS(B154,"FF_PTX_INC(ANN_R,1/1/2017,12/31/2017)")</f>
        <v>2526.3000000000002</v>
      </c>
      <c r="U154" s="1" cm="1">
        <f t="array" ref="U154">_xll.FDS(B154,"FF_PTX_INC(ANN_R,1/1/2018,12/31/2018)")</f>
        <v>2777.8</v>
      </c>
      <c r="V154" s="1" cm="1">
        <f t="array" ref="V154">_xll.FDS(B154,"FF_PTX_INC(ANN_R,1/1/2019,12/31/2019)")</f>
        <v>2689.6</v>
      </c>
      <c r="W154" s="1" cm="1">
        <f t="array" ref="W154">_xll.FDS(B154,"FF_PTX_INC(ANN_R,1/1/2020,12/31/2020)")</f>
        <v>2722.1</v>
      </c>
      <c r="X154" s="2" t="e" cm="1">
        <f t="array" ref="X154">_xll.FDS(B154,"SUS_RR_RISK_SCORE(NOW,NOW,,""ESG"")")</f>
        <v>#N/A</v>
      </c>
      <c r="Y154" s="2" t="e" cm="1">
        <f t="array" ref="Y154">_xll.FDS(B154,"SUS_EC_RISK_SCORE(NOW,NOW,,""SOC"")")</f>
        <v>#N/A</v>
      </c>
      <c r="Z154" s="2" t="e" cm="1">
        <f t="array" ref="Z154">_xll.FDS(B154,"SUS_EC_RISK_SCORE(NOW,NOW,,""GOV"")")</f>
        <v>#N/A</v>
      </c>
      <c r="AA154" s="2" t="e" cm="1">
        <f t="array" ref="AA154">_xll.FDS(B154,"SUS_CARB_TOT_EMISS(NOW,NOW)")</f>
        <v>#N/A</v>
      </c>
      <c r="AB154" s="1" cm="1">
        <f t="array" ref="AB154">_xll.FDS(B154,"FESG_RATING(NOW,NOW,,""ABS"")")</f>
        <v>2.7</v>
      </c>
      <c r="AC154" s="1" t="str" cm="1">
        <f t="array" ref="AC154">_xll.FDS(B154,"FESG_DATE(NOW,NOW,,""DATE"")")</f>
        <v>06/21/2021</v>
      </c>
    </row>
    <row r="155" spans="1:29" x14ac:dyDescent="0.3">
      <c r="A155">
        <v>154</v>
      </c>
      <c r="B155" s="1" t="s">
        <v>331</v>
      </c>
      <c r="C155" s="1" t="s">
        <v>332</v>
      </c>
      <c r="D155" s="1" t="s">
        <v>333</v>
      </c>
      <c r="E155" s="1" t="s">
        <v>9</v>
      </c>
      <c r="F155">
        <v>618</v>
      </c>
      <c r="G155" t="str" cm="1">
        <f t="array" ref="G155">_xll.FDS(B155,"FG_FACTSET_SECTOR")</f>
        <v>Non-Energy Minerals</v>
      </c>
      <c r="H155" s="1" t="e" cm="1">
        <f t="array" ref="H155">_xll.FDS(B155,"FG_GICS_SECTOR")</f>
        <v>#N/A</v>
      </c>
      <c r="I155" s="1" cm="1">
        <f t="array" ref="I155">_xll.FDS(B155,"FF_TAX_RATE(ANN_R,1/1/2016,12/31/2016)")</f>
        <v>36.922542549496299</v>
      </c>
      <c r="J155" s="1" cm="1">
        <f t="array" ref="J155">_xll.FDS(B155,"FF_TAX_RATE(ANN_R,1/1/2017,12/31/2017)")</f>
        <v>18.740593092787702</v>
      </c>
      <c r="K155" s="1" cm="1">
        <f t="array" ref="K155">_xll.FDS(B155,"FF_TAX_RATE(ANN_R,1/1/2018,12/31/2018)")</f>
        <v>-3.7425903684475599</v>
      </c>
      <c r="L155" s="1" t="e" cm="1">
        <f t="array" ref="L155">_xll.FDS(B155,"FF_TAX_RATE(ANN_R,1/1/2019,12/31/2019)")</f>
        <v>#N/A</v>
      </c>
      <c r="M155" s="1" cm="1">
        <f t="array" ref="M155">_xll.FDS(B155,"FF_TAX_RATE(ANN_R,1/1/2020,12/31/2020)")</f>
        <v>9.0658946558571394</v>
      </c>
      <c r="N155" s="1" cm="1">
        <f t="array" ref="N155">_xll.FDS(B155,"FF_TAX_CF(ANN_R,1/1/2016,12/31/2016)")</f>
        <v>2827</v>
      </c>
      <c r="O155" s="1" cm="1">
        <f t="array" ref="O155">_xll.FDS(B155,"FF_TAX_CF(ANN_R,1/1/2017,12/31/2017)")</f>
        <v>3322</v>
      </c>
      <c r="P155" s="1" cm="1">
        <f t="array" ref="P155">_xll.FDS(B155,"FF_TAX_CF(ANN_R,1/1/2018,12/31/2018)")</f>
        <v>4089</v>
      </c>
      <c r="Q155" s="1" cm="1">
        <f t="array" ref="Q155">_xll.FDS(B155,"FF_TAX_CF(ANN_R,1/1/2019,12/31/2019)")</f>
        <v>7122.1509999999998</v>
      </c>
      <c r="R155" s="1" cm="1">
        <f t="array" ref="R155">_xll.FDS(B155,"FF_TAX_CF(ANN_R,1/1/2020,12/31/2020)")</f>
        <v>9137.5429999999997</v>
      </c>
      <c r="S155" s="1" cm="1">
        <f t="array" ref="S155">_xll.FDS(B155,"FF_PTX_INC(ANN_R,1/1/2016,12/31/2016)")</f>
        <v>25911</v>
      </c>
      <c r="T155" s="1" cm="1">
        <f t="array" ref="T155">_xll.FDS(B155,"FF_PTX_INC(ANN_R,1/1/2017,12/31/2017)")</f>
        <v>24583</v>
      </c>
      <c r="U155" s="1" cm="1">
        <f t="array" ref="U155">_xll.FDS(B155,"FF_PTX_INC(ANN_R,1/1/2018,12/31/2018)")</f>
        <v>25811</v>
      </c>
      <c r="V155" s="1" cm="1">
        <f t="array" ref="V155">_xll.FDS(B155,"FF_PTX_INC(ANN_R,1/1/2019,12/31/2019)")</f>
        <v>-8521.1080000000002</v>
      </c>
      <c r="W155" s="1" cm="1">
        <f t="array" ref="W155">_xll.FDS(B155,"FF_PTX_INC(ANN_R,1/1/2020,12/31/2020)")</f>
        <v>33362.917999999998</v>
      </c>
      <c r="X155" s="2" cm="1">
        <f t="array" ref="X155">_xll.FDS(B155,"SUS_RR_RISK_SCORE(NOW,NOW,,""ESG"")")</f>
        <v>37.6242909375</v>
      </c>
      <c r="Y155" s="2" t="str" cm="1">
        <f t="array" ref="Y155">_xll.FDS(B155,"SUS_EC_RISK_SCORE(NOW,NOW,,""SOC"")")</f>
        <v>15.057278</v>
      </c>
      <c r="Z155" s="2" t="str" cm="1">
        <f t="array" ref="Z155">_xll.FDS(B155,"SUS_EC_RISK_SCORE(NOW,NOW,,""GOV"")")</f>
        <v>8.649600</v>
      </c>
      <c r="AA155" s="2" cm="1">
        <f t="array" ref="AA155">_xll.FDS(B155,"SUS_CARB_TOT_EMISS(NOW,NOW)")</f>
        <v>12600000</v>
      </c>
      <c r="AB155" s="1" cm="1">
        <f t="array" ref="AB155">_xll.FDS(B155,"FESG_RATING(NOW,NOW,,""ABS"")")</f>
        <v>2.8</v>
      </c>
      <c r="AC155" s="1" t="str" cm="1">
        <f t="array" ref="AC155">_xll.FDS(B155,"FESG_DATE(NOW,NOW,,""DATE"")")</f>
        <v>06/21/2021</v>
      </c>
    </row>
    <row r="156" spans="1:29" x14ac:dyDescent="0.3">
      <c r="A156">
        <v>155</v>
      </c>
      <c r="B156" s="1" t="s">
        <v>334</v>
      </c>
      <c r="C156" s="1" t="s">
        <v>335</v>
      </c>
      <c r="D156" s="1" t="s">
        <v>8</v>
      </c>
      <c r="E156" s="1" t="s">
        <v>9</v>
      </c>
      <c r="F156">
        <v>614</v>
      </c>
      <c r="G156" t="str" cm="1">
        <f t="array" ref="G156">_xll.FDS(B156,"FG_FACTSET_SECTOR")</f>
        <v>Consumer Durables</v>
      </c>
      <c r="H156" s="1" t="str" cm="1">
        <f t="array" ref="H156">_xll.FDS(B156,"FG_GICS_SECTOR")</f>
        <v>Consumer Discretionary</v>
      </c>
      <c r="I156" s="1" cm="1">
        <f t="array" ref="I156">_xll.FDS(B156,"FF_TAX_RATE(ANN_R,1/1/2016,12/31/2016)")</f>
        <v>22.809793471019301</v>
      </c>
      <c r="J156" s="1" cm="1">
        <f t="array" ref="J156">_xll.FDS(B156,"FF_TAX_RATE(ANN_R,1/1/2017,12/31/2017)")</f>
        <v>97.218241591503002</v>
      </c>
      <c r="K156" s="1" cm="1">
        <f t="array" ref="K156">_xll.FDS(B156,"FF_TAX_RATE(ANN_R,1/1/2018,12/31/2018)")</f>
        <v>5.5445081296058003</v>
      </c>
      <c r="L156" s="1" cm="1">
        <f t="array" ref="L156">_xll.FDS(B156,"FF_TAX_RATE(ANN_R,1/1/2019,12/31/2019)")</f>
        <v>10.341581495427601</v>
      </c>
      <c r="M156" s="1" cm="1">
        <f t="array" ref="M156">_xll.FDS(B156,"FF_TAX_RATE(ANN_R,1/1/2020,12/31/2020)")</f>
        <v>21.914762198888202</v>
      </c>
      <c r="N156" s="1" cm="1">
        <f t="array" ref="N156">_xll.FDS(B156,"FF_TAX_CF(ANN_R,1/1/2016,12/31/2016)")</f>
        <v>676</v>
      </c>
      <c r="O156" s="1" cm="1">
        <f t="array" ref="O156">_xll.FDS(B156,"FF_TAX_CF(ANN_R,1/1/2017,12/31/2017)")</f>
        <v>656</v>
      </c>
      <c r="P156" s="1" cm="1">
        <f t="array" ref="P156">_xll.FDS(B156,"FF_TAX_CF(ANN_R,1/1/2018,12/31/2018)")</f>
        <v>660</v>
      </c>
      <c r="Q156" s="1" cm="1">
        <f t="array" ref="Q156">_xll.FDS(B156,"FF_TAX_CF(ANN_R,1/1/2019,12/31/2019)")</f>
        <v>689</v>
      </c>
      <c r="R156" s="1" cm="1">
        <f t="array" ref="R156">_xll.FDS(B156,"FF_TAX_CF(ANN_R,1/1/2020,12/31/2020)")</f>
        <v>719</v>
      </c>
      <c r="S156" s="1" cm="1">
        <f t="array" ref="S156">_xll.FDS(B156,"FF_PTX_INC(ANN_R,1/1/2016,12/31/2016)")</f>
        <v>12008</v>
      </c>
      <c r="T156" s="1" cm="1">
        <f t="array" ref="T156">_xll.FDS(B156,"FF_PTX_INC(ANN_R,1/1/2017,12/31/2017)")</f>
        <v>11863</v>
      </c>
      <c r="U156" s="1" cm="1">
        <f t="array" ref="U156">_xll.FDS(B156,"FF_PTX_INC(ANN_R,1/1/2018,12/31/2018)")</f>
        <v>8549</v>
      </c>
      <c r="V156" s="1" cm="1">
        <f t="array" ref="V156">_xll.FDS(B156,"FF_PTX_INC(ANN_R,1/1/2019,12/31/2019)")</f>
        <v>7436</v>
      </c>
      <c r="W156" s="1" cm="1">
        <f t="array" ref="W156">_xll.FDS(B156,"FF_PTX_INC(ANN_R,1/1/2020,12/31/2020)")</f>
        <v>8095</v>
      </c>
      <c r="X156" s="2" t="e" cm="1">
        <f t="array" ref="X156">_xll.FDS(B156,"SUS_RR_RISK_SCORE(NOW,NOW,,""ESG"")")</f>
        <v>#N/A</v>
      </c>
      <c r="Y156" s="2" t="e" cm="1">
        <f t="array" ref="Y156">_xll.FDS(B156,"SUS_EC_RISK_SCORE(NOW,NOW,,""SOC"")")</f>
        <v>#N/A</v>
      </c>
      <c r="Z156" s="2" t="e" cm="1">
        <f t="array" ref="Z156">_xll.FDS(B156,"SUS_EC_RISK_SCORE(NOW,NOW,,""GOV"")")</f>
        <v>#N/A</v>
      </c>
      <c r="AA156" s="2" t="e" cm="1">
        <f t="array" ref="AA156">_xll.FDS(B156,"SUS_CARB_TOT_EMISS(NOW,NOW)")</f>
        <v>#N/A</v>
      </c>
      <c r="AB156" s="1" cm="1">
        <f t="array" ref="AB156">_xll.FDS(B156,"FESG_RATING(NOW,NOW,,""ABS"")")</f>
        <v>4.4000000000000004</v>
      </c>
      <c r="AC156" s="1" t="str" cm="1">
        <f t="array" ref="AC156">_xll.FDS(B156,"FESG_DATE(NOW,NOW,,""DATE"")")</f>
        <v>06/21/2021</v>
      </c>
    </row>
    <row r="157" spans="1:29" x14ac:dyDescent="0.3">
      <c r="A157">
        <v>156</v>
      </c>
      <c r="B157" s="1" t="s">
        <v>336</v>
      </c>
      <c r="C157" s="1" t="s">
        <v>337</v>
      </c>
      <c r="D157" s="1" t="s">
        <v>8</v>
      </c>
      <c r="E157" s="1" t="s">
        <v>9</v>
      </c>
      <c r="F157">
        <v>612</v>
      </c>
      <c r="G157" t="str" cm="1">
        <f t="array" ref="G157">_xll.FDS(B157,"FG_FACTSET_SECTOR")</f>
        <v>Consumer Durables</v>
      </c>
      <c r="H157" s="1" t="str" cm="1">
        <f t="array" ref="H157">_xll.FDS(B157,"FG_GICS_SECTOR")</f>
        <v>Communication Services</v>
      </c>
      <c r="I157" s="1" cm="1">
        <f t="array" ref="I157">_xll.FDS(B157,"FF_TAX_RATE(ANN_R,1/1/2016,12/31/2016)")</f>
        <v>12.6582278481013</v>
      </c>
      <c r="J157" s="1" cm="1">
        <f t="array" ref="J157">_xll.FDS(B157,"FF_TAX_RATE(ANN_R,1/1/2017,12/31/2017)")</f>
        <v>76.2814943527368</v>
      </c>
      <c r="K157" s="1" cm="1">
        <f t="array" ref="K157">_xll.FDS(B157,"FF_TAX_RATE(ANN_R,1/1/2018,12/31/2018)")</f>
        <v>1.5450186467767699</v>
      </c>
      <c r="L157" s="1" cm="1">
        <f t="array" ref="L157">_xll.FDS(B157,"FF_TAX_RATE(ANN_R,1/1/2019,12/31/2019)")</f>
        <v>7.9608083282302502</v>
      </c>
      <c r="M157" s="1" cm="1">
        <f t="array" ref="M157">_xll.FDS(B157,"FF_TAX_RATE(ANN_R,1/1/2020,12/31/2020)")</f>
        <v>16.016819571865401</v>
      </c>
      <c r="N157" s="1" cm="1">
        <f t="array" ref="N157">_xll.FDS(B157,"FF_TAX_CF(ANN_R,1/1/2016,12/31/2016)")</f>
        <v>121</v>
      </c>
      <c r="O157" s="1" cm="1">
        <f t="array" ref="O157">_xll.FDS(B157,"FF_TAX_CF(ANN_R,1/1/2017,12/31/2017)")</f>
        <v>176</v>
      </c>
      <c r="P157" s="1" cm="1">
        <f t="array" ref="P157">_xll.FDS(B157,"FF_TAX_CF(ANN_R,1/1/2018,12/31/2018)")</f>
        <v>560</v>
      </c>
      <c r="Q157" s="1" cm="1">
        <f t="array" ref="Q157">_xll.FDS(B157,"FF_TAX_CF(ANN_R,1/1/2019,12/31/2019)")</f>
        <v>319</v>
      </c>
      <c r="R157" s="1" cm="1">
        <f t="array" ref="R157">_xll.FDS(B157,"FF_TAX_CF(ANN_R,1/1/2020,12/31/2020)")</f>
        <v>806</v>
      </c>
      <c r="S157" s="1" cm="1">
        <f t="array" ref="S157">_xll.FDS(B157,"FF_PTX_INC(ANN_R,1/1/2016,12/31/2016)")</f>
        <v>1106</v>
      </c>
      <c r="T157" s="1" cm="1">
        <f t="array" ref="T157">_xll.FDS(B157,"FF_PTX_INC(ANN_R,1/1/2017,12/31/2017)")</f>
        <v>1151</v>
      </c>
      <c r="U157" s="1" cm="1">
        <f t="array" ref="U157">_xll.FDS(B157,"FF_PTX_INC(ANN_R,1/1/2018,12/31/2018)")</f>
        <v>1877</v>
      </c>
      <c r="V157" s="1" cm="1">
        <f t="array" ref="V157">_xll.FDS(B157,"FF_PTX_INC(ANN_R,1/1/2019,12/31/2019)")</f>
        <v>1633</v>
      </c>
      <c r="W157" s="1" cm="1">
        <f t="array" ref="W157">_xll.FDS(B157,"FF_PTX_INC(ANN_R,1/1/2020,12/31/2020)")</f>
        <v>2616</v>
      </c>
      <c r="X157" s="2" t="e" cm="1">
        <f t="array" ref="X157">_xll.FDS(B157,"SUS_RR_RISK_SCORE(NOW,NOW,,""ESG"")")</f>
        <v>#N/A</v>
      </c>
      <c r="Y157" s="2" t="e" cm="1">
        <f t="array" ref="Y157">_xll.FDS(B157,"SUS_EC_RISK_SCORE(NOW,NOW,,""SOC"")")</f>
        <v>#N/A</v>
      </c>
      <c r="Z157" s="2" t="e" cm="1">
        <f t="array" ref="Z157">_xll.FDS(B157,"SUS_EC_RISK_SCORE(NOW,NOW,,""GOV"")")</f>
        <v>#N/A</v>
      </c>
      <c r="AA157" s="2" t="e" cm="1">
        <f t="array" ref="AA157">_xll.FDS(B157,"SUS_CARB_TOT_EMISS(NOW,NOW)")</f>
        <v>#N/A</v>
      </c>
      <c r="AB157" s="1" cm="1">
        <f t="array" ref="AB157">_xll.FDS(B157,"FESG_RATING(NOW,NOW,,""ABS"")")</f>
        <v>2.4</v>
      </c>
      <c r="AC157" s="1" t="str" cm="1">
        <f t="array" ref="AC157">_xll.FDS(B157,"FESG_DATE(NOW,NOW,,""DATE"")")</f>
        <v>06/21/2021</v>
      </c>
    </row>
    <row r="158" spans="1:29" x14ac:dyDescent="0.3">
      <c r="A158">
        <v>157</v>
      </c>
      <c r="B158" s="1" t="s">
        <v>338</v>
      </c>
      <c r="C158" s="1" t="s">
        <v>339</v>
      </c>
      <c r="D158" s="1" t="s">
        <v>340</v>
      </c>
      <c r="E158" s="1" t="s">
        <v>9</v>
      </c>
      <c r="F158">
        <v>611</v>
      </c>
      <c r="G158" t="str" cm="1">
        <f t="array" ref="G158">_xll.FDS(B158,"FG_FACTSET_SECTOR")</f>
        <v>Finance</v>
      </c>
      <c r="H158" s="1" t="e" cm="1">
        <f t="array" ref="H158">_xll.FDS(B158,"FG_GICS_SECTOR")</f>
        <v>#N/A</v>
      </c>
      <c r="I158" s="1" cm="1">
        <f t="array" ref="I158">_xll.FDS(B158,"FF_TAX_RATE(ANN_R,1/1/2016,12/31/2016)")</f>
        <v>23.013958927135899</v>
      </c>
      <c r="J158" s="1" cm="1">
        <f t="array" ref="J158">_xll.FDS(B158,"FF_TAX_RATE(ANN_R,1/1/2017,12/31/2017)")</f>
        <v>27.244014263881802</v>
      </c>
      <c r="K158" s="1" cm="1">
        <f t="array" ref="K158">_xll.FDS(B158,"FF_TAX_RATE(ANN_R,1/1/2018,12/31/2018)")</f>
        <v>29.431956822928498</v>
      </c>
      <c r="L158" s="1" cm="1">
        <f t="array" ref="L158">_xll.FDS(B158,"FF_TAX_RATE(ANN_R,1/1/2019,12/31/2019)")</f>
        <v>12.614308268581899</v>
      </c>
      <c r="M158" s="1" cm="1">
        <f t="array" ref="M158">_xll.FDS(B158,"FF_TAX_RATE(ANN_R,1/1/2020,12/31/2020)")</f>
        <v>16.618983261076899</v>
      </c>
      <c r="N158" s="1" cm="1">
        <f t="array" ref="N158">_xll.FDS(B158,"FF_TAX_CF(ANN_R,1/1/2016,12/31/2016)")</f>
        <v>30272.555283158101</v>
      </c>
      <c r="O158" s="1" cm="1">
        <f t="array" ref="O158">_xll.FDS(B158,"FF_TAX_CF(ANN_R,1/1/2017,12/31/2017)")</f>
        <v>42532.763242921697</v>
      </c>
      <c r="P158" s="1" cm="1">
        <f t="array" ref="P158">_xll.FDS(B158,"FF_TAX_CF(ANN_R,1/1/2018,12/31/2018)")</f>
        <v>57040.930378234101</v>
      </c>
      <c r="Q158" s="1" cm="1">
        <f t="array" ref="Q158">_xll.FDS(B158,"FF_TAX_CF(ANN_R,1/1/2019,12/31/2019)")</f>
        <v>45367.9983572536</v>
      </c>
      <c r="R158" s="1" cm="1">
        <f t="array" ref="R158">_xll.FDS(B158,"FF_TAX_CF(ANN_R,1/1/2020,12/31/2020)")</f>
        <v>37466.1842891161</v>
      </c>
      <c r="S158" s="1" cm="1">
        <f t="array" ref="S158">_xll.FDS(B158,"FF_PTX_INC(ANN_R,1/1/2016,12/31/2016)")</f>
        <v>111912.29370397</v>
      </c>
      <c r="T158" s="1" cm="1">
        <f t="array" ref="T158">_xll.FDS(B158,"FF_PTX_INC(ANN_R,1/1/2017,12/31/2017)")</f>
        <v>147128.12248496999</v>
      </c>
      <c r="U158" s="1" cm="1">
        <f t="array" ref="U158">_xll.FDS(B158,"FF_PTX_INC(ANN_R,1/1/2018,12/31/2018)")</f>
        <v>171837.01682966601</v>
      </c>
      <c r="V158" s="1" cm="1">
        <f t="array" ref="V158">_xll.FDS(B158,"FF_PTX_INC(ANN_R,1/1/2019,12/31/2019)")</f>
        <v>183144.52023673599</v>
      </c>
      <c r="W158" s="1" cm="1">
        <f t="array" ref="W158">_xll.FDS(B158,"FF_PTX_INC(ANN_R,1/1/2020,12/31/2020)")</f>
        <v>192060.546833167</v>
      </c>
      <c r="X158" s="2" cm="1">
        <f t="array" ref="X158">_xll.FDS(B158,"SUS_RR_RISK_SCORE(NOW,NOW,,""ESG"")")</f>
        <v>19.410137500000001</v>
      </c>
      <c r="Y158" s="2" t="str" cm="1">
        <f t="array" ref="Y158">_xll.FDS(B158,"SUS_EC_RISK_SCORE(NOW,NOW,,""SOC"")")</f>
        <v>7.244644</v>
      </c>
      <c r="Z158" s="2" t="str" cm="1">
        <f t="array" ref="Z158">_xll.FDS(B158,"SUS_EC_RISK_SCORE(NOW,NOW,,""GOV"")")</f>
        <v>10.043200</v>
      </c>
      <c r="AA158" s="2" cm="1">
        <f t="array" ref="AA158">_xll.FDS(B158,"SUS_CARB_TOT_EMISS(NOW,NOW)")</f>
        <v>727761</v>
      </c>
      <c r="AB158" s="1" cm="1">
        <f t="array" ref="AB158">_xll.FDS(B158,"FESG_RATING(NOW,NOW,,""ABS"")")</f>
        <v>3.1</v>
      </c>
      <c r="AC158" s="1" t="str" cm="1">
        <f t="array" ref="AC158">_xll.FDS(B158,"FESG_DATE(NOW,NOW,,""DATE"")")</f>
        <v>06/21/2021</v>
      </c>
    </row>
    <row r="159" spans="1:29" x14ac:dyDescent="0.3">
      <c r="A159">
        <v>158</v>
      </c>
      <c r="B159" s="1" t="s">
        <v>341</v>
      </c>
      <c r="C159" s="1" t="s">
        <v>342</v>
      </c>
      <c r="D159" s="1" t="s">
        <v>8</v>
      </c>
      <c r="E159" s="1" t="s">
        <v>9</v>
      </c>
      <c r="F159">
        <v>611</v>
      </c>
      <c r="G159" t="str" cm="1">
        <f t="array" ref="G159">_xll.FDS(B159,"FG_FACTSET_SECTOR")</f>
        <v>Energy Minerals</v>
      </c>
      <c r="H159" s="1" t="str" cm="1">
        <f t="array" ref="H159">_xll.FDS(B159,"FG_GICS_SECTOR")</f>
        <v>Energy</v>
      </c>
      <c r="I159" s="1" t="e" cm="1">
        <f t="array" ref="I159">_xll.FDS(B159,"FF_TAX_RATE(ANN_R,1/1/2016,12/31/2016)")</f>
        <v>#N/A</v>
      </c>
      <c r="J159" s="1" t="e" cm="1">
        <f t="array" ref="J159">_xll.FDS(B159,"FF_TAX_RATE(ANN_R,1/1/2017,12/31/2017)")</f>
        <v>#N/A</v>
      </c>
      <c r="K159" s="1" cm="1">
        <f t="array" ref="K159">_xll.FDS(B159,"FF_TAX_RATE(ANN_R,1/1/2018,12/31/2018)")</f>
        <v>36.779304121126998</v>
      </c>
      <c r="L159" s="1" cm="1">
        <f t="array" ref="L159">_xll.FDS(B159,"FF_TAX_RATE(ANN_R,1/1/2019,12/31/2019)")</f>
        <v>23.8030239395212</v>
      </c>
      <c r="M159" s="1" t="e" cm="1">
        <f t="array" ref="M159">_xll.FDS(B159,"FF_TAX_RATE(ANN_R,1/1/2020,12/31/2020)")</f>
        <v>#N/A</v>
      </c>
      <c r="N159" s="1" cm="1">
        <f t="array" ref="N159">_xll.FDS(B159,"FF_TAX_CF(ANN_R,1/1/2016,12/31/2016)")</f>
        <v>-318</v>
      </c>
      <c r="O159" s="1" cm="1">
        <f t="array" ref="O159">_xll.FDS(B159,"FF_TAX_CF(ANN_R,1/1/2017,12/31/2017)")</f>
        <v>1168</v>
      </c>
      <c r="P159" s="1" cm="1">
        <f t="array" ref="P159">_xll.FDS(B159,"FF_TAX_CF(ANN_R,1/1/2018,12/31/2018)")</f>
        <v>2976</v>
      </c>
      <c r="Q159" s="1" cm="1">
        <f t="array" ref="Q159">_xll.FDS(B159,"FF_TAX_CF(ANN_R,1/1/2019,12/31/2019)")</f>
        <v>2905</v>
      </c>
      <c r="R159" s="1" cm="1">
        <f t="array" ref="R159">_xll.FDS(B159,"FF_TAX_CF(ANN_R,1/1/2020,12/31/2020)")</f>
        <v>905</v>
      </c>
      <c r="S159" s="1" cm="1">
        <f t="array" ref="S159">_xll.FDS(B159,"FF_PTX_INC(ANN_R,1/1/2016,12/31/2016)")</f>
        <v>-5530</v>
      </c>
      <c r="T159" s="1" cm="1">
        <f t="array" ref="T159">_xll.FDS(B159,"FF_PTX_INC(ANN_R,1/1/2017,12/31/2017)")</f>
        <v>-2615</v>
      </c>
      <c r="U159" s="1" cm="1">
        <f t="array" ref="U159">_xll.FDS(B159,"FF_PTX_INC(ANN_R,1/1/2018,12/31/2018)")</f>
        <v>9973</v>
      </c>
      <c r="V159" s="1" cm="1">
        <f t="array" ref="V159">_xll.FDS(B159,"FF_PTX_INC(ANN_R,1/1/2019,12/31/2019)")</f>
        <v>9524</v>
      </c>
      <c r="W159" s="1" cm="1">
        <f t="array" ref="W159">_xll.FDS(B159,"FF_PTX_INC(ANN_R,1/1/2020,12/31/2020)")</f>
        <v>-3140</v>
      </c>
      <c r="X159" s="2" t="e" cm="1">
        <f t="array" ref="X159">_xll.FDS(B159,"SUS_RR_RISK_SCORE(NOW,NOW,,""ESG"")")</f>
        <v>#N/A</v>
      </c>
      <c r="Y159" s="2" t="e" cm="1">
        <f t="array" ref="Y159">_xll.FDS(B159,"SUS_EC_RISK_SCORE(NOW,NOW,,""SOC"")")</f>
        <v>#N/A</v>
      </c>
      <c r="Z159" s="2" t="e" cm="1">
        <f t="array" ref="Z159">_xll.FDS(B159,"SUS_EC_RISK_SCORE(NOW,NOW,,""GOV"")")</f>
        <v>#N/A</v>
      </c>
      <c r="AA159" s="2" t="e" cm="1">
        <f t="array" ref="AA159">_xll.FDS(B159,"SUS_CARB_TOT_EMISS(NOW,NOW)")</f>
        <v>#N/A</v>
      </c>
      <c r="AB159" s="1" cm="1">
        <f t="array" ref="AB159">_xll.FDS(B159,"FESG_RATING(NOW,NOW,,""ABS"")")</f>
        <v>3.8</v>
      </c>
      <c r="AC159" s="1" t="str" cm="1">
        <f t="array" ref="AC159">_xll.FDS(B159,"FESG_DATE(NOW,NOW,,""DATE"")")</f>
        <v>06/21/2021</v>
      </c>
    </row>
    <row r="160" spans="1:29" x14ac:dyDescent="0.3">
      <c r="A160">
        <v>159</v>
      </c>
      <c r="B160" s="1" t="s">
        <v>343</v>
      </c>
      <c r="C160" s="1" t="s">
        <v>344</v>
      </c>
      <c r="D160" s="1" t="s">
        <v>8</v>
      </c>
      <c r="E160" s="1" t="s">
        <v>9</v>
      </c>
      <c r="F160">
        <v>607</v>
      </c>
      <c r="G160" t="str" cm="1">
        <f t="array" ref="G160">_xll.FDS(B160,"FG_FACTSET_SECTOR")</f>
        <v>Finance</v>
      </c>
      <c r="H160" s="1" t="str" cm="1">
        <f t="array" ref="H160">_xll.FDS(B160,"FG_GICS_SECTOR")</f>
        <v>Financials</v>
      </c>
      <c r="I160" s="1" cm="1">
        <f t="array" ref="I160">_xll.FDS(B160,"FF_TAX_RATE(ANN_R,1/1/2016,12/31/2016)")</f>
        <v>16.464646464646499</v>
      </c>
      <c r="J160" s="1" cm="1">
        <f t="array" ref="J160">_xll.FDS(B160,"FF_TAX_RATE(ANN_R,1/1/2017,12/31/2017)")</f>
        <v>-3.7345513164965101</v>
      </c>
      <c r="K160" s="1" cm="1">
        <f t="array" ref="K160">_xll.FDS(B160,"FF_TAX_RATE(ANN_R,1/1/2018,12/31/2018)")</f>
        <v>14.923770667811899</v>
      </c>
      <c r="L160" s="1" cm="1">
        <f t="array" ref="L160">_xll.FDS(B160,"FF_TAX_RATE(ANN_R,1/1/2019,12/31/2019)")</f>
        <v>15.145742046104001</v>
      </c>
      <c r="M160" s="1" cm="1">
        <f t="array" ref="M160">_xll.FDS(B160,"FF_TAX_RATE(ANN_R,1/1/2020,12/31/2020)")</f>
        <v>15.112926477655</v>
      </c>
      <c r="N160" s="1" cm="1">
        <f t="array" ref="N160">_xll.FDS(B160,"FF_TAX_CF(ANN_R,1/1/2016,12/31/2016)")</f>
        <v>662</v>
      </c>
      <c r="O160" s="1" cm="1">
        <f t="array" ref="O160">_xll.FDS(B160,"FF_TAX_CF(ANN_R,1/1/2017,12/31/2017)")</f>
        <v>736</v>
      </c>
      <c r="P160" s="1" cm="1">
        <f t="array" ref="P160">_xll.FDS(B160,"FF_TAX_CF(ANN_R,1/1/2018,12/31/2018)")</f>
        <v>503</v>
      </c>
      <c r="Q160" s="1" cm="1">
        <f t="array" ref="Q160">_xll.FDS(B160,"FF_TAX_CF(ANN_R,1/1/2019,12/31/2019)")</f>
        <v>912</v>
      </c>
      <c r="R160" s="1" cm="1">
        <f t="array" ref="R160">_xll.FDS(B160,"FF_TAX_CF(ANN_R,1/1/2020,12/31/2020)")</f>
        <v>902</v>
      </c>
      <c r="S160" s="1" cm="1">
        <f t="array" ref="S160">_xll.FDS(B160,"FF_PTX_INC(ANN_R,1/1/2016,12/31/2016)")</f>
        <v>4950</v>
      </c>
      <c r="T160" s="1" cm="1">
        <f t="array" ref="T160">_xll.FDS(B160,"FF_PTX_INC(ANN_R,1/1/2017,12/31/2017)")</f>
        <v>3722</v>
      </c>
      <c r="U160" s="1" cm="1">
        <f t="array" ref="U160">_xll.FDS(B160,"FF_PTX_INC(ANN_R,1/1/2018,12/31/2018)")</f>
        <v>4657</v>
      </c>
      <c r="V160" s="1" cm="1">
        <f t="array" ref="V160">_xll.FDS(B160,"FF_PTX_INC(ANN_R,1/1/2019,12/31/2019)")</f>
        <v>5249</v>
      </c>
      <c r="W160" s="1" cm="1">
        <f t="array" ref="W160">_xll.FDS(B160,"FF_PTX_INC(ANN_R,1/1/2020,12/31/2020)")</f>
        <v>4162</v>
      </c>
      <c r="X160" s="2" t="e" cm="1">
        <f t="array" ref="X160">_xll.FDS(B160,"SUS_RR_RISK_SCORE(NOW,NOW,,""ESG"")")</f>
        <v>#N/A</v>
      </c>
      <c r="Y160" s="2" t="e" cm="1">
        <f t="array" ref="Y160">_xll.FDS(B160,"SUS_EC_RISK_SCORE(NOW,NOW,,""SOC"")")</f>
        <v>#N/A</v>
      </c>
      <c r="Z160" s="2" t="e" cm="1">
        <f t="array" ref="Z160">_xll.FDS(B160,"SUS_EC_RISK_SCORE(NOW,NOW,,""GOV"")")</f>
        <v>#N/A</v>
      </c>
      <c r="AA160" s="2" t="e" cm="1">
        <f t="array" ref="AA160">_xll.FDS(B160,"SUS_CARB_TOT_EMISS(NOW,NOW)")</f>
        <v>#N/A</v>
      </c>
      <c r="AB160" s="1" cm="1">
        <f t="array" ref="AB160">_xll.FDS(B160,"FESG_RATING(NOW,NOW,,""ABS"")")</f>
        <v>3.3</v>
      </c>
      <c r="AC160" s="1" t="str" cm="1">
        <f t="array" ref="AC160">_xll.FDS(B160,"FESG_DATE(NOW,NOW,,""DATE"")")</f>
        <v>06/21/2021</v>
      </c>
    </row>
    <row r="161" spans="1:29" x14ac:dyDescent="0.3">
      <c r="A161">
        <v>160</v>
      </c>
      <c r="B161" s="1" t="s">
        <v>345</v>
      </c>
      <c r="C161" s="1" t="s">
        <v>346</v>
      </c>
      <c r="D161" s="1" t="s">
        <v>8</v>
      </c>
      <c r="E161" s="1" t="s">
        <v>9</v>
      </c>
      <c r="F161">
        <v>604</v>
      </c>
      <c r="G161" t="str" cm="1">
        <f t="array" ref="G161">_xll.FDS(B161,"FG_FACTSET_SECTOR")</f>
        <v>Utilities</v>
      </c>
      <c r="H161" s="1" t="str" cm="1">
        <f t="array" ref="H161">_xll.FDS(B161,"FG_GICS_SECTOR")</f>
        <v>Utilities</v>
      </c>
      <c r="I161" s="1" cm="1">
        <f t="array" ref="I161">_xll.FDS(B161,"FF_TAX_RATE(ANN_R,1/1/2016,12/31/2016)")</f>
        <v>30.958757364756298</v>
      </c>
      <c r="J161" s="1" cm="1">
        <f t="array" ref="J161">_xll.FDS(B161,"FF_TAX_RATE(ANN_R,1/1/2017,12/31/2017)")</f>
        <v>28.035630567276101</v>
      </c>
      <c r="K161" s="1" cm="1">
        <f t="array" ref="K161">_xll.FDS(B161,"FF_TAX_RATE(ANN_R,1/1/2018,12/31/2018)")</f>
        <v>14.5785876993166</v>
      </c>
      <c r="L161" s="1" cm="1">
        <f t="array" ref="L161">_xll.FDS(B161,"FF_TAX_RATE(ANN_R,1/1/2019,12/31/2019)")</f>
        <v>12.6678057114962</v>
      </c>
      <c r="M161" s="1" cm="1">
        <f t="array" ref="M161">_xll.FDS(B161,"FF_TAX_RATE(ANN_R,1/1/2020,12/31/2020)")</f>
        <v>-28.128724672228799</v>
      </c>
      <c r="N161" s="1" cm="1">
        <f t="array" ref="N161">_xll.FDS(B161,"FF_TAX_CF(ANN_R,1/1/2016,12/31/2016)")</f>
        <v>229</v>
      </c>
      <c r="O161" s="1" cm="1">
        <f t="array" ref="O161">_xll.FDS(B161,"FF_TAX_CF(ANN_R,1/1/2017,12/31/2017)")</f>
        <v>4</v>
      </c>
      <c r="P161" s="1" cm="1">
        <f t="array" ref="P161">_xll.FDS(B161,"FF_TAX_CF(ANN_R,1/1/2018,12/31/2018)")</f>
        <v>-266</v>
      </c>
      <c r="Q161" s="1" cm="1">
        <f t="array" ref="Q161">_xll.FDS(B161,"FF_TAX_CF(ANN_R,1/1/2019,12/31/2019)")</f>
        <v>-651</v>
      </c>
      <c r="R161" s="1" cm="1">
        <f t="array" ref="R161">_xll.FDS(B161,"FF_TAX_CF(ANN_R,1/1/2020,12/31/2020)")</f>
        <v>-585</v>
      </c>
      <c r="S161" s="1" cm="1">
        <f t="array" ref="S161">_xll.FDS(B161,"FF_PTX_INC(ANN_R,1/1/2016,12/31/2016)")</f>
        <v>3734</v>
      </c>
      <c r="T161" s="1" cm="1">
        <f t="array" ref="T161">_xll.FDS(B161,"FF_PTX_INC(ANN_R,1/1/2017,12/31/2017)")</f>
        <v>4266</v>
      </c>
      <c r="U161" s="1" cm="1">
        <f t="array" ref="U161">_xll.FDS(B161,"FF_PTX_INC(ANN_R,1/1/2018,12/31/2018)")</f>
        <v>3073</v>
      </c>
      <c r="V161" s="1" cm="1">
        <f t="array" ref="V161">_xll.FDS(B161,"FF_PTX_INC(ANN_R,1/1/2019,12/31/2019)")</f>
        <v>4097</v>
      </c>
      <c r="W161" s="1" cm="1">
        <f t="array" ref="W161">_xll.FDS(B161,"FF_PTX_INC(ANN_R,1/1/2020,12/31/2020)")</f>
        <v>839</v>
      </c>
      <c r="X161" s="2" cm="1">
        <f t="array" ref="X161">_xll.FDS(B161,"SUS_RR_RISK_SCORE(NOW,NOW,,""ESG"")")</f>
        <v>28.2102296875</v>
      </c>
      <c r="Y161" s="2" t="str" cm="1">
        <f t="array" ref="Y161">_xll.FDS(B161,"SUS_EC_RISK_SCORE(NOW,NOW,,""SOC"")")</f>
        <v>8.492653</v>
      </c>
      <c r="Z161" s="2" t="str" cm="1">
        <f t="array" ref="Z161">_xll.FDS(B161,"SUS_EC_RISK_SCORE(NOW,NOW,,""GOV"")")</f>
        <v>4.652653</v>
      </c>
      <c r="AA161" s="2" cm="1">
        <f t="array" ref="AA161">_xll.FDS(B161,"SUS_CARB_TOT_EMISS(NOW,NOW)")</f>
        <v>88950758.959999993</v>
      </c>
      <c r="AB161" s="1" cm="1">
        <f t="array" ref="AB161">_xll.FDS(B161,"FESG_RATING(NOW,NOW,,""ABS"")")</f>
        <v>3.2</v>
      </c>
      <c r="AC161" s="1" t="str" cm="1">
        <f t="array" ref="AC161">_xll.FDS(B161,"FESG_DATE(NOW,NOW,,""DATE"")")</f>
        <v>06/21/2021</v>
      </c>
    </row>
    <row r="162" spans="1:29" x14ac:dyDescent="0.3">
      <c r="A162">
        <v>161</v>
      </c>
      <c r="B162" s="1" t="s">
        <v>347</v>
      </c>
      <c r="C162" s="1" t="s">
        <v>348</v>
      </c>
      <c r="D162" s="1" t="s">
        <v>8</v>
      </c>
      <c r="E162" s="1" t="s">
        <v>9</v>
      </c>
      <c r="F162">
        <v>602</v>
      </c>
      <c r="G162" t="str" cm="1">
        <f t="array" ref="G162">_xll.FDS(B162,"FG_FACTSET_SECTOR")</f>
        <v>Health Technology</v>
      </c>
      <c r="H162" s="1" t="str" cm="1">
        <f t="array" ref="H162">_xll.FDS(B162,"FG_GICS_SECTOR")</f>
        <v>Health Care</v>
      </c>
      <c r="I162" s="1" cm="1">
        <f t="array" ref="I162">_xll.FDS(B162,"FF_TAX_RATE(ANN_R,1/1/2016,12/31/2016)")</f>
        <v>9.1247672253258791</v>
      </c>
      <c r="J162" s="1" cm="1">
        <f t="array" ref="J162">_xll.FDS(B162,"FF_TAX_RATE(ANN_R,1/1/2017,12/31/2017)")</f>
        <v>-12.7049180327869</v>
      </c>
      <c r="K162" s="1" cm="1">
        <f t="array" ref="K162">_xll.FDS(B162,"FF_TAX_RATE(ANN_R,1/1/2018,12/31/2018)")</f>
        <v>73.486786018755296</v>
      </c>
      <c r="L162" s="1" cm="1">
        <f t="array" ref="L162">_xll.FDS(B162,"FF_TAX_RATE(ANN_R,1/1/2019,12/31/2019)")</f>
        <v>-4.8469387755101998</v>
      </c>
      <c r="M162" s="1" cm="1">
        <f t="array" ref="M162">_xll.FDS(B162,"FF_TAX_RATE(ANN_R,1/1/2020,12/31/2020)")</f>
        <v>11.2690355329949</v>
      </c>
      <c r="N162" s="1" cm="1">
        <f t="array" ref="N162">_xll.FDS(B162,"FF_TAX_CF(ANN_R,1/1/2016,12/31/2016)")</f>
        <v>218</v>
      </c>
      <c r="O162" s="1" cm="1">
        <f t="array" ref="O162">_xll.FDS(B162,"FF_TAX_CF(ANN_R,1/1/2017,12/31/2017)")</f>
        <v>265</v>
      </c>
      <c r="P162" s="1" cm="1">
        <f t="array" ref="P162">_xll.FDS(B162,"FF_TAX_CF(ANN_R,1/1/2018,12/31/2018)")</f>
        <v>235</v>
      </c>
      <c r="Q162" s="1" cm="1">
        <f t="array" ref="Q162">_xll.FDS(B162,"FF_TAX_CF(ANN_R,1/1/2019,12/31/2019)")</f>
        <v>536</v>
      </c>
      <c r="R162" s="1" cm="1">
        <f t="array" ref="R162">_xll.FDS(B162,"FF_TAX_CF(ANN_R,1/1/2020,12/31/2020)")</f>
        <v>518</v>
      </c>
      <c r="S162" s="1" cm="1">
        <f t="array" ref="S162">_xll.FDS(B162,"FF_PTX_INC(ANN_R,1/1/2016,12/31/2016)")</f>
        <v>1074</v>
      </c>
      <c r="T162" s="1" cm="1">
        <f t="array" ref="T162">_xll.FDS(B162,"FF_PTX_INC(ANN_R,1/1/2017,12/31/2017)")</f>
        <v>976</v>
      </c>
      <c r="U162" s="1" cm="1">
        <f t="array" ref="U162">_xll.FDS(B162,"FF_PTX_INC(ANN_R,1/1/2018,12/31/2018)")</f>
        <v>1173</v>
      </c>
      <c r="V162" s="1" cm="1">
        <f t="array" ref="V162">_xll.FDS(B162,"FF_PTX_INC(ANN_R,1/1/2019,12/31/2019)")</f>
        <v>1176</v>
      </c>
      <c r="W162" s="1" cm="1">
        <f t="array" ref="W162">_xll.FDS(B162,"FF_PTX_INC(ANN_R,1/1/2020,12/31/2020)")</f>
        <v>985</v>
      </c>
      <c r="X162" s="2" cm="1">
        <f t="array" ref="X162">_xll.FDS(B162,"SUS_RR_RISK_SCORE(NOW,NOW,,""ESG"")")</f>
        <v>29.012038749999999</v>
      </c>
      <c r="Y162" s="2" t="str" cm="1">
        <f t="array" ref="Y162">_xll.FDS(B162,"SUS_EC_RISK_SCORE(NOW,NOW,,""SOC"")")</f>
        <v>15.708407</v>
      </c>
      <c r="Z162" s="2" t="str" cm="1">
        <f t="array" ref="Z162">_xll.FDS(B162,"SUS_EC_RISK_SCORE(NOW,NOW,,""GOV"")")</f>
        <v>9.471806</v>
      </c>
      <c r="AA162" s="2" cm="1">
        <f t="array" ref="AA162">_xll.FDS(B162,"SUS_CARB_TOT_EMISS(NOW,NOW)")</f>
        <v>359570</v>
      </c>
      <c r="AB162" s="1" cm="1">
        <f t="array" ref="AB162">_xll.FDS(B162,"FESG_RATING(NOW,NOW,,""ABS"")")</f>
        <v>3.4</v>
      </c>
      <c r="AC162" s="1" t="str" cm="1">
        <f t="array" ref="AC162">_xll.FDS(B162,"FESG_DATE(NOW,NOW,,""DATE"")")</f>
        <v>06/21/2021</v>
      </c>
    </row>
    <row r="163" spans="1:29" x14ac:dyDescent="0.3">
      <c r="A163">
        <v>162</v>
      </c>
      <c r="B163" s="1" t="s">
        <v>349</v>
      </c>
      <c r="C163" s="1" t="s">
        <v>350</v>
      </c>
      <c r="D163" s="1" t="s">
        <v>105</v>
      </c>
      <c r="E163" s="1" t="s">
        <v>9</v>
      </c>
      <c r="F163">
        <v>598</v>
      </c>
      <c r="G163" t="str" cm="1">
        <f t="array" ref="G163">_xll.FDS(B163,"FG_FACTSET_SECTOR")</f>
        <v>Finance</v>
      </c>
      <c r="H163" s="1" t="e" cm="1">
        <f t="array" ref="H163">_xll.FDS(B163,"FG_GICS_SECTOR")</f>
        <v>#N/A</v>
      </c>
      <c r="I163" s="1" cm="1">
        <f t="array" ref="I163">_xll.FDS(B163,"FF_TAX_RATE(ANN_R,1/1/2016,12/31/2016)")</f>
        <v>29.261605370142799</v>
      </c>
      <c r="J163" s="1" cm="1">
        <f t="array" ref="J163">_xll.FDS(B163,"FF_TAX_RATE(ANN_R,1/1/2017,12/31/2017)")</f>
        <v>29.281872227989101</v>
      </c>
      <c r="K163" s="1" cm="1">
        <f t="array" ref="K163">_xll.FDS(B163,"FF_TAX_RATE(ANN_R,1/1/2018,12/31/2018)")</f>
        <v>22.995824634655499</v>
      </c>
      <c r="L163" s="1" cm="1">
        <f t="array" ref="L163">_xll.FDS(B163,"FF_TAX_RATE(ANN_R,1/1/2019,12/31/2019)")</f>
        <v>26.008512213175401</v>
      </c>
      <c r="M163" s="1" cm="1">
        <f t="array" ref="M163">_xll.FDS(B163,"FF_TAX_RATE(ANN_R,1/1/2020,12/31/2020)")</f>
        <v>25.6091073518459</v>
      </c>
      <c r="N163" s="1" cm="1">
        <f t="array" ref="N163">_xll.FDS(B163,"FF_TAX_CF(ANN_R,1/1/2016,12/31/2016)")</f>
        <v>2139</v>
      </c>
      <c r="O163" s="1" cm="1">
        <f t="array" ref="O163">_xll.FDS(B163,"FF_TAX_CF(ANN_R,1/1/2017,12/31/2017)")</f>
        <v>1873</v>
      </c>
      <c r="P163" s="1" cm="1">
        <f t="array" ref="P163">_xll.FDS(B163,"FF_TAX_CF(ANN_R,1/1/2018,12/31/2018)")</f>
        <v>1236</v>
      </c>
      <c r="Q163" s="1" cm="1">
        <f t="array" ref="Q163">_xll.FDS(B163,"FF_TAX_CF(ANN_R,1/1/2019,12/31/2019)")</f>
        <v>1934</v>
      </c>
      <c r="R163" s="1" cm="1">
        <f t="array" ref="R163">_xll.FDS(B163,"FF_TAX_CF(ANN_R,1/1/2020,12/31/2020)")</f>
        <v>2589</v>
      </c>
      <c r="S163" s="1" cm="1">
        <f t="array" ref="S163">_xll.FDS(B163,"FF_PTX_INC(ANN_R,1/1/2016,12/31/2016)")</f>
        <v>10577</v>
      </c>
      <c r="T163" s="1" cm="1">
        <f t="array" ref="T163">_xll.FDS(B163,"FF_PTX_INC(ANN_R,1/1/2017,12/31/2017)")</f>
        <v>10597</v>
      </c>
      <c r="U163" s="1" cm="1">
        <f t="array" ref="U163">_xll.FDS(B163,"FF_PTX_INC(ANN_R,1/1/2018,12/31/2018)")</f>
        <v>9580</v>
      </c>
      <c r="V163" s="1" cm="1">
        <f t="array" ref="V163">_xll.FDS(B163,"FF_PTX_INC(ANN_R,1/1/2019,12/31/2019)")</f>
        <v>10808</v>
      </c>
      <c r="W163" s="1" cm="1">
        <f t="array" ref="W163">_xll.FDS(B163,"FF_PTX_INC(ANN_R,1/1/2020,12/31/2020)")</f>
        <v>9399</v>
      </c>
      <c r="X163" s="2" cm="1">
        <f t="array" ref="X163">_xll.FDS(B163,"SUS_RR_RISK_SCORE(NOW,NOW,,""ESG"")")</f>
        <v>25.582564999999999</v>
      </c>
      <c r="Y163" s="2" t="str" cm="1">
        <f t="array" ref="Y163">_xll.FDS(B163,"SUS_EC_RISK_SCORE(NOW,NOW,,""SOC"")")</f>
        <v>12.015246</v>
      </c>
      <c r="Z163" s="2" t="str" cm="1">
        <f t="array" ref="Z163">_xll.FDS(B163,"SUS_EC_RISK_SCORE(NOW,NOW,,""GOV"")")</f>
        <v>12.352919</v>
      </c>
      <c r="AA163" s="2" cm="1">
        <f t="array" ref="AA163">_xll.FDS(B163,"SUS_CARB_TOT_EMISS(NOW,NOW)")</f>
        <v>341976</v>
      </c>
      <c r="AB163" s="1" cm="1">
        <f t="array" ref="AB163">_xll.FDS(B163,"FESG_RATING(NOW,NOW,,""ABS"")")</f>
        <v>4.5</v>
      </c>
      <c r="AC163" s="1" t="str" cm="1">
        <f t="array" ref="AC163">_xll.FDS(B163,"FESG_DATE(NOW,NOW,,""DATE"")")</f>
        <v>06/21/2021</v>
      </c>
    </row>
    <row r="164" spans="1:29" x14ac:dyDescent="0.3">
      <c r="A164">
        <v>163</v>
      </c>
      <c r="B164" s="1" t="s">
        <v>351</v>
      </c>
      <c r="C164" s="1" t="s">
        <v>352</v>
      </c>
      <c r="D164" s="1" t="s">
        <v>137</v>
      </c>
      <c r="E164" s="1" t="s">
        <v>9</v>
      </c>
      <c r="F164">
        <v>597</v>
      </c>
      <c r="G164" t="str" cm="1">
        <f t="array" ref="G164">_xll.FDS(B164,"FG_FACTSET_SECTOR")</f>
        <v>Finance</v>
      </c>
      <c r="H164" s="1" t="e" cm="1">
        <f t="array" ref="H164">_xll.FDS(B164,"FG_GICS_SECTOR")</f>
        <v>#N/A</v>
      </c>
      <c r="I164" s="1" cm="1">
        <f t="array" ref="I164">_xll.FDS(B164,"FF_TAX_RATE(ANN_R,1/1/2016,12/31/2016)")</f>
        <v>15.561111928224699</v>
      </c>
      <c r="J164" s="1" cm="1">
        <f t="array" ref="J164">_xll.FDS(B164,"FF_TAX_RATE(ANN_R,1/1/2017,12/31/2017)")</f>
        <v>14.576074332171901</v>
      </c>
      <c r="K164" s="1" cm="1">
        <f t="array" ref="K164">_xll.FDS(B164,"FF_TAX_RATE(ANN_R,1/1/2018,12/31/2018)")</f>
        <v>14.628319397225001</v>
      </c>
      <c r="L164" s="1" cm="1">
        <f t="array" ref="L164">_xll.FDS(B164,"FF_TAX_RATE(ANN_R,1/1/2019,12/31/2019)")</f>
        <v>14.2961809689532</v>
      </c>
      <c r="M164" s="1" cm="1">
        <f t="array" ref="M164">_xll.FDS(B164,"FF_TAX_RATE(ANN_R,1/1/2020,12/31/2020)")</f>
        <v>13.9108798914273</v>
      </c>
      <c r="N164" s="1" cm="1">
        <f t="array" ref="N164">_xll.FDS(B164,"FF_TAX_CF(ANN_R,1/1/2016,12/31/2016)")</f>
        <v>1402</v>
      </c>
      <c r="O164" s="1" cm="1">
        <f t="array" ref="O164">_xll.FDS(B164,"FF_TAX_CF(ANN_R,1/1/2017,12/31/2017)")</f>
        <v>1116</v>
      </c>
      <c r="P164" s="1" cm="1">
        <f t="array" ref="P164">_xll.FDS(B164,"FF_TAX_CF(ANN_R,1/1/2018,12/31/2018)")</f>
        <v>1323</v>
      </c>
      <c r="Q164" s="1" cm="1">
        <f t="array" ref="Q164">_xll.FDS(B164,"FF_TAX_CF(ANN_R,1/1/2019,12/31/2019)")</f>
        <v>431</v>
      </c>
      <c r="R164" s="1" cm="1">
        <f t="array" ref="R164">_xll.FDS(B164,"FF_TAX_CF(ANN_R,1/1/2020,12/31/2020)")</f>
        <v>2320</v>
      </c>
      <c r="S164" s="1" cm="1">
        <f t="array" ref="S164">_xll.FDS(B164,"FF_PTX_INC(ANN_R,1/1/2016,12/31/2016)")</f>
        <v>6799</v>
      </c>
      <c r="T164" s="1" cm="1">
        <f t="array" ref="T164">_xll.FDS(B164,"FF_PTX_INC(ANN_R,1/1/2017,12/31/2017)")</f>
        <v>8610</v>
      </c>
      <c r="U164" s="1" cm="1">
        <f t="array" ref="U164">_xll.FDS(B164,"FF_PTX_INC(ANN_R,1/1/2018,12/31/2018)")</f>
        <v>10883</v>
      </c>
      <c r="V164" s="1" cm="1">
        <f t="array" ref="V164">_xll.FDS(B164,"FF_PTX_INC(ANN_R,1/1/2019,12/31/2019)")</f>
        <v>10919</v>
      </c>
      <c r="W164" s="1" cm="1">
        <f t="array" ref="W164">_xll.FDS(B164,"FF_PTX_INC(ANN_R,1/1/2020,12/31/2020)")</f>
        <v>13263</v>
      </c>
      <c r="X164" s="2" t="e" cm="1">
        <f t="array" ref="X164">_xll.FDS(B164,"SUS_RR_RISK_SCORE(NOW,NOW,,""ESG"")")</f>
        <v>#N/A</v>
      </c>
      <c r="Y164" s="2" t="e" cm="1">
        <f t="array" ref="Y164">_xll.FDS(B164,"SUS_EC_RISK_SCORE(NOW,NOW,,""SOC"")")</f>
        <v>#N/A</v>
      </c>
      <c r="Z164" s="2" t="e" cm="1">
        <f t="array" ref="Z164">_xll.FDS(B164,"SUS_EC_RISK_SCORE(NOW,NOW,,""GOV"")")</f>
        <v>#N/A</v>
      </c>
      <c r="AA164" s="2" t="e" cm="1">
        <f t="array" ref="AA164">_xll.FDS(B164,"SUS_CARB_TOT_EMISS(NOW,NOW)")</f>
        <v>#N/A</v>
      </c>
      <c r="AB164" s="1" cm="1">
        <f t="array" ref="AB164">_xll.FDS(B164,"FESG_RATING(NOW,NOW,,""ABS"")")</f>
        <v>3.8</v>
      </c>
      <c r="AC164" s="1" t="str" cm="1">
        <f t="array" ref="AC164">_xll.FDS(B164,"FESG_DATE(NOW,NOW,,""DATE"")")</f>
        <v>06/21/2021</v>
      </c>
    </row>
    <row r="165" spans="1:29" x14ac:dyDescent="0.3">
      <c r="A165">
        <v>164</v>
      </c>
      <c r="B165" s="1" t="s">
        <v>353</v>
      </c>
      <c r="C165" s="1" t="s">
        <v>354</v>
      </c>
      <c r="D165" s="1" t="s">
        <v>86</v>
      </c>
      <c r="E165" s="1" t="s">
        <v>9</v>
      </c>
      <c r="F165">
        <v>597</v>
      </c>
      <c r="G165" t="str" cm="1">
        <f t="array" ref="G165">_xll.FDS(B165,"FG_FACTSET_SECTOR")</f>
        <v>Process Industries</v>
      </c>
      <c r="H165" s="1" t="e" cm="1">
        <f t="array" ref="H165">_xll.FDS(B165,"FG_GICS_SECTOR")</f>
        <v>#N/A</v>
      </c>
      <c r="I165" s="1" cm="1">
        <f t="array" ref="I165">_xll.FDS(B165,"FF_TAX_RATE(ANN_R,1/1/2016,12/31/2016)")</f>
        <v>31.648371627917498</v>
      </c>
      <c r="J165" s="1" cm="1">
        <f t="array" ref="J165">_xll.FDS(B165,"FF_TAX_RATE(ANN_R,1/1/2017,12/31/2017)")</f>
        <v>26.358654128103101</v>
      </c>
      <c r="K165" s="1" cm="1">
        <f t="array" ref="K165">_xll.FDS(B165,"FF_TAX_RATE(ANN_R,1/1/2018,12/31/2018)")</f>
        <v>20.642770666572599</v>
      </c>
      <c r="L165" s="1" cm="1">
        <f t="array" ref="L165">_xll.FDS(B165,"FF_TAX_RATE(ANN_R,1/1/2019,12/31/2019)")</f>
        <v>24.3973793133339</v>
      </c>
      <c r="M165" s="1" cm="1">
        <f t="array" ref="M165">_xll.FDS(B165,"FF_TAX_RATE(ANN_R,1/1/2020,12/31/2020)")</f>
        <v>25.286784330202799</v>
      </c>
      <c r="N165" s="1" cm="1">
        <f t="array" ref="N165">_xll.FDS(B165,"FF_TAX_CF(ANN_R,1/1/2016,12/31/2016)")</f>
        <v>73635</v>
      </c>
      <c r="O165" s="1" cm="1">
        <f t="array" ref="O165">_xll.FDS(B165,"FF_TAX_CF(ANN_R,1/1/2017,12/31/2017)")</f>
        <v>62895</v>
      </c>
      <c r="P165" s="1" cm="1">
        <f t="array" ref="P165">_xll.FDS(B165,"FF_TAX_CF(ANN_R,1/1/2018,12/31/2018)")</f>
        <v>74791</v>
      </c>
      <c r="Q165" s="1" cm="1">
        <f t="array" ref="Q165">_xll.FDS(B165,"FF_TAX_CF(ANN_R,1/1/2019,12/31/2019)")</f>
        <v>121589</v>
      </c>
      <c r="R165" s="1" cm="1">
        <f t="array" ref="R165">_xll.FDS(B165,"FF_TAX_CF(ANN_R,1/1/2020,12/31/2020)")</f>
        <v>107824</v>
      </c>
      <c r="S165" s="1" cm="1">
        <f t="array" ref="S165">_xll.FDS(B165,"FF_PTX_INC(ANN_R,1/1/2016,12/31/2016)")</f>
        <v>220005</v>
      </c>
      <c r="T165" s="1" cm="1">
        <f t="array" ref="T165">_xll.FDS(B165,"FF_PTX_INC(ANN_R,1/1/2017,12/31/2017)")</f>
        <v>242133</v>
      </c>
      <c r="U165" s="1" cm="1">
        <f t="array" ref="U165">_xll.FDS(B165,"FF_PTX_INC(ANN_R,1/1/2018,12/31/2018)")</f>
        <v>340308</v>
      </c>
      <c r="V165" s="1" cm="1">
        <f t="array" ref="V165">_xll.FDS(B165,"FF_PTX_INC(ANN_R,1/1/2019,12/31/2019)")</f>
        <v>415311</v>
      </c>
      <c r="W165" s="1" cm="1">
        <f t="array" ref="W165">_xll.FDS(B165,"FF_PTX_INC(ANN_R,1/1/2020,12/31/2020)")</f>
        <v>426017</v>
      </c>
      <c r="X165" s="2" t="e" cm="1">
        <f t="array" ref="X165">_xll.FDS(B165,"SUS_RR_RISK_SCORE(NOW,NOW,,""ESG"")")</f>
        <v>#N/A</v>
      </c>
      <c r="Y165" s="2" t="e" cm="1">
        <f t="array" ref="Y165">_xll.FDS(B165,"SUS_EC_RISK_SCORE(NOW,NOW,,""SOC"")")</f>
        <v>#N/A</v>
      </c>
      <c r="Z165" s="2" t="e" cm="1">
        <f t="array" ref="Z165">_xll.FDS(B165,"SUS_EC_RISK_SCORE(NOW,NOW,,""GOV"")")</f>
        <v>#N/A</v>
      </c>
      <c r="AA165" s="2" t="e" cm="1">
        <f t="array" ref="AA165">_xll.FDS(B165,"SUS_CARB_TOT_EMISS(NOW,NOW)")</f>
        <v>#N/A</v>
      </c>
      <c r="AB165" s="1" cm="1">
        <f t="array" ref="AB165">_xll.FDS(B165,"FESG_RATING(NOW,NOW,,""ABS"")")</f>
        <v>3.7</v>
      </c>
      <c r="AC165" s="1" t="str" cm="1">
        <f t="array" ref="AC165">_xll.FDS(B165,"FESG_DATE(NOW,NOW,,""DATE"")")</f>
        <v>06/21/2021</v>
      </c>
    </row>
    <row r="166" spans="1:29" x14ac:dyDescent="0.3">
      <c r="A166">
        <v>165</v>
      </c>
      <c r="B166" s="1" t="s">
        <v>355</v>
      </c>
      <c r="C166" s="1" t="s">
        <v>356</v>
      </c>
      <c r="D166" s="1" t="s">
        <v>8</v>
      </c>
      <c r="E166" s="1" t="s">
        <v>9</v>
      </c>
      <c r="F166">
        <v>597</v>
      </c>
      <c r="G166" t="str" cm="1">
        <f t="array" ref="G166">_xll.FDS(B166,"FG_FACTSET_SECTOR")</f>
        <v>Producer Manufacturing</v>
      </c>
      <c r="H166" s="1" t="str" cm="1">
        <f t="array" ref="H166">_xll.FDS(B166,"FG_GICS_SECTOR")</f>
        <v>Industrials</v>
      </c>
      <c r="I166" s="1" cm="1">
        <f t="array" ref="I166">_xll.FDS(B166,"FF_TAX_RATE(ANN_R,1/1/2016,12/31/2016)")</f>
        <v>30.0206327372765</v>
      </c>
      <c r="J166" s="1" cm="1">
        <f t="array" ref="J166">_xll.FDS(B166,"FF_TAX_RATE(ANN_R,1/1/2017,12/31/2017)")</f>
        <v>48.409785932721697</v>
      </c>
      <c r="K166" s="1" cm="1">
        <f t="array" ref="K166">_xll.FDS(B166,"FF_TAX_RATE(ANN_R,1/1/2018,12/31/2018)")</f>
        <v>24.484384207424899</v>
      </c>
      <c r="L166" s="1" cm="1">
        <f t="array" ref="L166">_xll.FDS(B166,"FF_TAX_RATE(ANN_R,1/1/2019,12/31/2019)")</f>
        <v>23.3272506082725</v>
      </c>
      <c r="M166" s="1" cm="1">
        <f t="array" ref="M166">_xll.FDS(B166,"FF_TAX_RATE(ANN_R,1/1/2020,12/31/2020)")</f>
        <v>22.0044378698225</v>
      </c>
      <c r="N166" s="1" cm="1">
        <f t="array" ref="N166">_xll.FDS(B166,"FF_TAX_CF(ANN_R,1/1/2016,12/31/2016)")</f>
        <v>920</v>
      </c>
      <c r="O166" s="1" cm="1">
        <f t="array" ref="O166">_xll.FDS(B166,"FF_TAX_CF(ANN_R,1/1/2017,12/31/2017)")</f>
        <v>1018</v>
      </c>
      <c r="P166" s="1" cm="1">
        <f t="array" ref="P166">_xll.FDS(B166,"FF_TAX_CF(ANN_R,1/1/2018,12/31/2018)")</f>
        <v>838</v>
      </c>
      <c r="Q166" s="1" cm="1">
        <f t="array" ref="Q166">_xll.FDS(B166,"FF_TAX_CF(ANN_R,1/1/2019,12/31/2019)")</f>
        <v>742</v>
      </c>
      <c r="R166" s="1" cm="1">
        <f t="array" ref="R166">_xll.FDS(B166,"FF_TAX_CF(ANN_R,1/1/2020,12/31/2020)")</f>
        <v>591</v>
      </c>
      <c r="S166" s="1" cm="1">
        <f t="array" ref="S166">_xll.FDS(B166,"FF_PTX_INC(ANN_R,1/1/2016,12/31/2016)")</f>
        <v>2908</v>
      </c>
      <c r="T166" s="1" cm="1">
        <f t="array" ref="T166">_xll.FDS(B166,"FF_PTX_INC(ANN_R,1/1/2017,12/31/2017)")</f>
        <v>3270</v>
      </c>
      <c r="U166" s="1" cm="1">
        <f t="array" ref="U166">_xll.FDS(B166,"FF_PTX_INC(ANN_R,1/1/2018,12/31/2018)")</f>
        <v>3394</v>
      </c>
      <c r="V166" s="1" cm="1">
        <f t="array" ref="V166">_xll.FDS(B166,"FF_PTX_INC(ANN_R,1/1/2019,12/31/2019)")</f>
        <v>3288</v>
      </c>
      <c r="W166" s="1" cm="1">
        <f t="array" ref="W166">_xll.FDS(B166,"FF_PTX_INC(ANN_R,1/1/2020,12/31/2020)")</f>
        <v>2704</v>
      </c>
      <c r="X166" s="2" cm="1">
        <f t="array" ref="X166">_xll.FDS(B166,"SUS_RR_RISK_SCORE(NOW,NOW,,""ESG"")")</f>
        <v>20.101259531250001</v>
      </c>
      <c r="Y166" s="2" t="str" cm="1">
        <f t="array" ref="Y166">_xll.FDS(B166,"SUS_EC_RISK_SCORE(NOW,NOW,,""SOC"")")</f>
        <v>9.172930</v>
      </c>
      <c r="Z166" s="2" t="str" cm="1">
        <f t="array" ref="Z166">_xll.FDS(B166,"SUS_EC_RISK_SCORE(NOW,NOW,,""GOV"")")</f>
        <v>6.544617</v>
      </c>
      <c r="AA166" s="2" cm="1">
        <f t="array" ref="AA166">_xll.FDS(B166,"SUS_CARB_TOT_EMISS(NOW,NOW)")</f>
        <v>603937</v>
      </c>
      <c r="AB166" s="1" cm="1">
        <f t="array" ref="AB166">_xll.FDS(B166,"FESG_RATING(NOW,NOW,,""ABS"")")</f>
        <v>2.9</v>
      </c>
      <c r="AC166" s="1" t="str" cm="1">
        <f t="array" ref="AC166">_xll.FDS(B166,"FESG_DATE(NOW,NOW,,""DATE"")")</f>
        <v>06/21/2021</v>
      </c>
    </row>
    <row r="167" spans="1:29" x14ac:dyDescent="0.3">
      <c r="A167">
        <v>166</v>
      </c>
      <c r="B167" s="1" t="s">
        <v>357</v>
      </c>
      <c r="C167" s="1" t="s">
        <v>358</v>
      </c>
      <c r="D167" s="1" t="s">
        <v>8</v>
      </c>
      <c r="E167" s="1" t="s">
        <v>9</v>
      </c>
      <c r="F167">
        <v>593</v>
      </c>
      <c r="G167" t="str" cm="1">
        <f t="array" ref="G167">_xll.FDS(B167,"FG_FACTSET_SECTOR")</f>
        <v>Transportation</v>
      </c>
      <c r="H167" s="1" t="str" cm="1">
        <f t="array" ref="H167">_xll.FDS(B167,"FG_GICS_SECTOR")</f>
        <v>Industrials</v>
      </c>
      <c r="I167" s="1" cm="1">
        <f t="array" ref="I167">_xll.FDS(B167,"FF_TAX_RATE(ANN_R,1/1/2016,12/31/2016)")</f>
        <v>33.576642335766401</v>
      </c>
      <c r="J167" s="1" cm="1">
        <f t="array" ref="J167">_xll.FDS(B167,"FF_TAX_RATE(ANN_R,1/1/2017,12/31/2017)")</f>
        <v>34.549028172089997</v>
      </c>
      <c r="K167" s="1" cm="1">
        <f t="array" ref="K167">_xll.FDS(B167,"FF_TAX_RATE(ANN_R,1/1/2018,12/31/2018)")</f>
        <v>-5.0310130944176397</v>
      </c>
      <c r="L167" s="1" cm="1">
        <f t="array" ref="L167">_xll.FDS(B167,"FF_TAX_RATE(ANN_R,1/1/2019,12/31/2019)")</f>
        <v>17.5572519083969</v>
      </c>
      <c r="M167" s="1" cm="1">
        <f t="array" ref="M167">_xll.FDS(B167,"FF_TAX_RATE(ANN_R,1/1/2020,12/31/2020)")</f>
        <v>22.947872977831</v>
      </c>
      <c r="N167" s="1" cm="1">
        <f t="array" ref="N167">_xll.FDS(B167,"FF_TAX_CF(ANN_R,1/1/2016,12/31/2016)")</f>
        <v>991</v>
      </c>
      <c r="O167" s="1" cm="1">
        <f t="array" ref="O167">_xll.FDS(B167,"FF_TAX_CF(ANN_R,1/1/2017,12/31/2017)")</f>
        <v>377</v>
      </c>
      <c r="P167" s="1" cm="1">
        <f t="array" ref="P167">_xll.FDS(B167,"FF_TAX_CF(ANN_R,1/1/2018,12/31/2018)")</f>
        <v>189</v>
      </c>
      <c r="Q167" s="1" cm="1">
        <f t="array" ref="Q167">_xll.FDS(B167,"FF_TAX_CF(ANN_R,1/1/2019,12/31/2019)")</f>
        <v>371</v>
      </c>
      <c r="R167" s="1" cm="1">
        <f t="array" ref="R167">_xll.FDS(B167,"FF_TAX_CF(ANN_R,1/1/2020,12/31/2020)")</f>
        <v>36</v>
      </c>
      <c r="S167" s="1" cm="1">
        <f t="array" ref="S167">_xll.FDS(B167,"FF_PTX_INC(ANN_R,1/1/2016,12/31/2016)")</f>
        <v>2740</v>
      </c>
      <c r="T167" s="1" cm="1">
        <f t="array" ref="T167">_xll.FDS(B167,"FF_PTX_INC(ANN_R,1/1/2017,12/31/2017)")</f>
        <v>4579</v>
      </c>
      <c r="U167" s="1" cm="1">
        <f t="array" ref="U167">_xll.FDS(B167,"FF_PTX_INC(ANN_R,1/1/2018,12/31/2018)")</f>
        <v>4353</v>
      </c>
      <c r="V167" s="1" cm="1">
        <f t="array" ref="V167">_xll.FDS(B167,"FF_PTX_INC(ANN_R,1/1/2019,12/31/2019)")</f>
        <v>655</v>
      </c>
      <c r="W167" s="1" cm="1">
        <f t="array" ref="W167">_xll.FDS(B167,"FF_PTX_INC(ANN_R,1/1/2020,12/31/2020)")</f>
        <v>1669</v>
      </c>
      <c r="X167" s="2" cm="1">
        <f t="array" ref="X167">_xll.FDS(B167,"SUS_RR_RISK_SCORE(NOW,NOW,,""ESG"")")</f>
        <v>20.824114843749999</v>
      </c>
      <c r="Y167" s="2" t="str" cm="1">
        <f t="array" ref="Y167">_xll.FDS(B167,"SUS_EC_RISK_SCORE(NOW,NOW,,""SOC"")")</f>
        <v>9.965873</v>
      </c>
      <c r="Z167" s="2" t="str" cm="1">
        <f t="array" ref="Z167">_xll.FDS(B167,"SUS_EC_RISK_SCORE(NOW,NOW,,""GOV"")")</f>
        <v>5.785066</v>
      </c>
      <c r="AA167" s="2" cm="1">
        <f t="array" ref="AA167">_xll.FDS(B167,"SUS_CARB_TOT_EMISS(NOW,NOW)")</f>
        <v>16402161</v>
      </c>
      <c r="AB167" s="1" cm="1">
        <f t="array" ref="AB167">_xll.FDS(B167,"FESG_RATING(NOW,NOW,,""ABS"")")</f>
        <v>3.3</v>
      </c>
      <c r="AC167" s="1" t="str" cm="1">
        <f t="array" ref="AC167">_xll.FDS(B167,"FESG_DATE(NOW,NOW,,""DATE"")")</f>
        <v>06/21/2021</v>
      </c>
    </row>
    <row r="168" spans="1:29" x14ac:dyDescent="0.3">
      <c r="A168">
        <v>167</v>
      </c>
      <c r="B168" s="1" t="s">
        <v>359</v>
      </c>
      <c r="C168" s="1" t="s">
        <v>360</v>
      </c>
      <c r="D168" s="1" t="s">
        <v>86</v>
      </c>
      <c r="E168" s="1" t="s">
        <v>9</v>
      </c>
      <c r="F168">
        <v>585</v>
      </c>
      <c r="G168" t="str" cm="1">
        <f t="array" ref="G168">_xll.FDS(B168,"FG_FACTSET_SECTOR")</f>
        <v>Finance</v>
      </c>
      <c r="H168" s="1" t="e" cm="1">
        <f t="array" ref="H168">_xll.FDS(B168,"FG_GICS_SECTOR")</f>
        <v>#N/A</v>
      </c>
      <c r="I168" s="1" cm="1">
        <f t="array" ref="I168">_xll.FDS(B168,"FF_TAX_RATE(ANN_R,1/1/2016,12/31/2016)")</f>
        <v>30.705532340207199</v>
      </c>
      <c r="J168" s="1" cm="1">
        <f t="array" ref="J168">_xll.FDS(B168,"FF_TAX_RATE(ANN_R,1/1/2017,12/31/2017)")</f>
        <v>26.256111747138601</v>
      </c>
      <c r="K168" s="1" cm="1">
        <f t="array" ref="K168">_xll.FDS(B168,"FF_TAX_RATE(ANN_R,1/1/2018,12/31/2018)")</f>
        <v>22.239329859931001</v>
      </c>
      <c r="L168" s="1" cm="1">
        <f t="array" ref="L168">_xll.FDS(B168,"FF_TAX_RATE(ANN_R,1/1/2019,12/31/2019)")</f>
        <v>17.075298146293601</v>
      </c>
      <c r="M168" s="1" cm="1">
        <f t="array" ref="M168">_xll.FDS(B168,"FF_TAX_RATE(ANN_R,1/1/2020,12/31/2020)")</f>
        <v>26.6322098082689</v>
      </c>
      <c r="N168" s="1" cm="1">
        <f t="array" ref="N168">_xll.FDS(B168,"FF_TAX_CF(ANN_R,1/1/2016,12/31/2016)")</f>
        <v>490728</v>
      </c>
      <c r="O168" s="1" cm="1">
        <f t="array" ref="O168">_xll.FDS(B168,"FF_TAX_CF(ANN_R,1/1/2017,12/31/2017)")</f>
        <v>403477</v>
      </c>
      <c r="P168" s="1" cm="1">
        <f t="array" ref="P168">_xll.FDS(B168,"FF_TAX_CF(ANN_R,1/1/2018,12/31/2018)")</f>
        <v>218291</v>
      </c>
      <c r="Q168" s="1" cm="1">
        <f t="array" ref="Q168">_xll.FDS(B168,"FF_TAX_CF(ANN_R,1/1/2019,12/31/2019)")</f>
        <v>313612</v>
      </c>
      <c r="R168" s="1" cm="1">
        <f t="array" ref="R168">_xll.FDS(B168,"FF_TAX_CF(ANN_R,1/1/2020,12/31/2020)")</f>
        <v>142419</v>
      </c>
      <c r="S168" s="1" cm="1">
        <f t="array" ref="S168">_xll.FDS(B168,"FF_PTX_INC(ANN_R,1/1/2016,12/31/2016)")</f>
        <v>1498769</v>
      </c>
      <c r="T168" s="1" cm="1">
        <f t="array" ref="T168">_xll.FDS(B168,"FF_PTX_INC(ANN_R,1/1/2017,12/31/2017)")</f>
        <v>1303228</v>
      </c>
      <c r="U168" s="1" cm="1">
        <f t="array" ref="U168">_xll.FDS(B168,"FF_PTX_INC(ANN_R,1/1/2018,12/31/2018)")</f>
        <v>1409377</v>
      </c>
      <c r="V168" s="1" cm="1">
        <f t="array" ref="V168">_xll.FDS(B168,"FF_PTX_INC(ANN_R,1/1/2019,12/31/2019)")</f>
        <v>1145327</v>
      </c>
      <c r="W168" s="1" cm="1">
        <f t="array" ref="W168">_xll.FDS(B168,"FF_PTX_INC(ANN_R,1/1/2020,12/31/2020)")</f>
        <v>829443</v>
      </c>
      <c r="X168" s="2" cm="1">
        <f t="array" ref="X168">_xll.FDS(B168,"SUS_RR_RISK_SCORE(NOW,NOW,,""ESG"")")</f>
        <v>19.203415312499999</v>
      </c>
      <c r="Y168" s="2" t="str" cm="1">
        <f t="array" ref="Y168">_xll.FDS(B168,"SUS_EC_RISK_SCORE(NOW,NOW,,""SOC"")")</f>
        <v>10.478440</v>
      </c>
      <c r="Z168" s="2" t="str" cm="1">
        <f t="array" ref="Z168">_xll.FDS(B168,"SUS_EC_RISK_SCORE(NOW,NOW,,""GOV"")")</f>
        <v>7.642725</v>
      </c>
      <c r="AA168" s="2" cm="1">
        <f t="array" ref="AA168">_xll.FDS(B168,"SUS_CARB_TOT_EMISS(NOW,NOW)")</f>
        <v>197665</v>
      </c>
      <c r="AB168" s="1" cm="1">
        <f t="array" ref="AB168">_xll.FDS(B168,"FESG_RATING(NOW,NOW,,""ABS"")")</f>
        <v>3.3</v>
      </c>
      <c r="AC168" s="1" t="str" cm="1">
        <f t="array" ref="AC168">_xll.FDS(B168,"FESG_DATE(NOW,NOW,,""DATE"")")</f>
        <v>06/21/2021</v>
      </c>
    </row>
    <row r="169" spans="1:29" x14ac:dyDescent="0.3">
      <c r="A169">
        <v>168</v>
      </c>
      <c r="B169" s="1" t="s">
        <v>361</v>
      </c>
      <c r="C169" s="1" t="s">
        <v>362</v>
      </c>
      <c r="D169" s="1" t="s">
        <v>188</v>
      </c>
      <c r="E169" s="1" t="s">
        <v>9</v>
      </c>
      <c r="F169">
        <v>58</v>
      </c>
      <c r="G169" t="str" cm="1">
        <f t="array" ref="G169">_xll.FDS(B169,"FG_FACTSET_SECTOR")</f>
        <v>Finance</v>
      </c>
      <c r="H169" s="1" t="e" cm="1">
        <f t="array" ref="H169">_xll.FDS(B169,"FG_GICS_SECTOR")</f>
        <v>#N/A</v>
      </c>
      <c r="I169" s="1" cm="1">
        <f t="array" ref="I169">_xll.FDS(B169,"FF_TAX_RATE(ANN_R,1/1/2016,12/31/2016)")</f>
        <v>29.998115696250199</v>
      </c>
      <c r="J169" s="1" cm="1">
        <f t="array" ref="J169">_xll.FDS(B169,"FF_TAX_RATE(ANN_R,1/1/2017,12/31/2017)")</f>
        <v>30.596625500087001</v>
      </c>
      <c r="K169" s="1" cm="1">
        <f t="array" ref="K169">_xll.FDS(B169,"FF_TAX_RATE(ANN_R,1/1/2018,12/31/2018)")</f>
        <v>30.934332680350899</v>
      </c>
      <c r="L169" s="1" cm="1">
        <f t="array" ref="L169">_xll.FDS(B169,"FF_TAX_RATE(ANN_R,1/1/2019,12/31/2019)")</f>
        <v>30.280392959476099</v>
      </c>
      <c r="M169" s="1" cm="1">
        <f t="array" ref="M169">_xll.FDS(B169,"FF_TAX_RATE(ANN_R,1/1/2020,12/31/2020)")</f>
        <v>46.024714385637701</v>
      </c>
      <c r="N169" s="1" cm="1">
        <f t="array" ref="N169">_xll.FDS(B169,"FF_TAX_CF(ANN_R,1/1/2016,12/31/2016)")</f>
        <v>3469</v>
      </c>
      <c r="O169" s="1" cm="1">
        <f t="array" ref="O169">_xll.FDS(B169,"FF_TAX_CF(ANN_R,1/1/2017,12/31/2017)")</f>
        <v>3552</v>
      </c>
      <c r="P169" s="1" cm="1">
        <f t="array" ref="P169">_xll.FDS(B169,"FF_TAX_CF(ANN_R,1/1/2018,12/31/2018)")</f>
        <v>3728</v>
      </c>
      <c r="Q169" s="1" cm="1">
        <f t="array" ref="Q169">_xll.FDS(B169,"FF_TAX_CF(ANN_R,1/1/2019,12/31/2019)")</f>
        <v>3500</v>
      </c>
      <c r="R169" s="1" cm="1">
        <f t="array" ref="R169">_xll.FDS(B169,"FF_TAX_CF(ANN_R,1/1/2020,12/31/2020)")</f>
        <v>3086</v>
      </c>
      <c r="S169" s="1" cm="1">
        <f t="array" ref="S169">_xll.FDS(B169,"FF_PTX_INC(ANN_R,1/1/2016,12/31/2016)")</f>
        <v>10614</v>
      </c>
      <c r="T169" s="1" cm="1">
        <f t="array" ref="T169">_xll.FDS(B169,"FF_PTX_INC(ANN_R,1/1/2017,12/31/2017)")</f>
        <v>11498</v>
      </c>
      <c r="U169" s="1" cm="1">
        <f t="array" ref="U169">_xll.FDS(B169,"FF_PTX_INC(ANN_R,1/1/2018,12/31/2018)")</f>
        <v>11741</v>
      </c>
      <c r="V169" s="1" cm="1">
        <f t="array" ref="V169">_xll.FDS(B169,"FF_PTX_INC(ANN_R,1/1/2019,12/31/2019)")</f>
        <v>9772</v>
      </c>
      <c r="W169" s="1" cm="1">
        <f t="array" ref="W169">_xll.FDS(B169,"FF_PTX_INC(ANN_R,1/1/2020,12/31/2020)")</f>
        <v>4289</v>
      </c>
      <c r="X169" s="2" cm="1">
        <f t="array" ref="X169">_xll.FDS(B169,"SUS_RR_RISK_SCORE(NOW,NOW,,""ESG"")")</f>
        <v>27.30058125</v>
      </c>
      <c r="Y169" s="2" t="str" cm="1">
        <f t="array" ref="Y169">_xll.FDS(B169,"SUS_EC_RISK_SCORE(NOW,NOW,,""SOC"")")</f>
        <v>13.406831</v>
      </c>
      <c r="Z169" s="2" t="str" cm="1">
        <f t="array" ref="Z169">_xll.FDS(B169,"SUS_EC_RISK_SCORE(NOW,NOW,,""GOV"")")</f>
        <v>12.908250</v>
      </c>
      <c r="AA169" s="2" cm="1">
        <f t="array" ref="AA169">_xll.FDS(B169,"SUS_CARB_TOT_EMISS(NOW,NOW)")</f>
        <v>121168</v>
      </c>
      <c r="AB169" s="1" cm="1">
        <f t="array" ref="AB169">_xll.FDS(B169,"FESG_RATING(NOW,NOW,,""ABS"")")</f>
        <v>4.0999999999999996</v>
      </c>
      <c r="AC169" s="1" t="str" cm="1">
        <f t="array" ref="AC169">_xll.FDS(B169,"FESG_DATE(NOW,NOW,,""DATE"")")</f>
        <v>06/21/2021</v>
      </c>
    </row>
    <row r="170" spans="1:29" x14ac:dyDescent="0.3">
      <c r="A170">
        <v>169</v>
      </c>
      <c r="B170" s="1" t="s">
        <v>363</v>
      </c>
      <c r="C170" s="1" t="s">
        <v>364</v>
      </c>
      <c r="D170" s="1" t="s">
        <v>8</v>
      </c>
      <c r="E170" s="1" t="s">
        <v>9</v>
      </c>
      <c r="F170">
        <v>58</v>
      </c>
      <c r="G170" t="str" cm="1">
        <f t="array" ref="G170">_xll.FDS(B170,"FG_FACTSET_SECTOR")</f>
        <v>Transportation</v>
      </c>
      <c r="H170" s="1" t="str" cm="1">
        <f t="array" ref="H170">_xll.FDS(B170,"FG_GICS_SECTOR")</f>
        <v>Industrials</v>
      </c>
      <c r="I170" s="1" cm="1">
        <f t="array" ref="I170">_xll.FDS(B170,"FF_TAX_RATE(ANN_R,1/1/2016,12/31/2016)")</f>
        <v>35.3989155693261</v>
      </c>
      <c r="J170" s="1" cm="1">
        <f t="array" ref="J170">_xll.FDS(B170,"FF_TAX_RATE(ANN_R,1/1/2017,12/31/2017)")</f>
        <v>-72.762148337595903</v>
      </c>
      <c r="K170" s="1" cm="1">
        <f t="array" ref="K170">_xll.FDS(B170,"FF_TAX_RATE(ANN_R,1/1/2018,12/31/2018)")</f>
        <v>23.147881233785</v>
      </c>
      <c r="L170" s="1" cm="1">
        <f t="array" ref="L170">_xll.FDS(B170,"FF_TAX_RATE(ANN_R,1/1/2019,12/31/2019)")</f>
        <v>22.0280721856202</v>
      </c>
      <c r="M170" s="1" cm="1">
        <f t="array" ref="M170">_xll.FDS(B170,"FF_TAX_RATE(ANN_R,1/1/2020,12/31/2020)")</f>
        <v>20.434782608695699</v>
      </c>
      <c r="N170" s="1" cm="1">
        <f t="array" ref="N170">_xll.FDS(B170,"FF_TAX_CF(ANN_R,1/1/2016,12/31/2016)")</f>
        <v>593</v>
      </c>
      <c r="O170" s="1" cm="1">
        <f t="array" ref="O170">_xll.FDS(B170,"FF_TAX_CF(ANN_R,1/1/2017,12/31/2017)")</f>
        <v>705</v>
      </c>
      <c r="P170" s="1" cm="1">
        <f t="array" ref="P170">_xll.FDS(B170,"FF_TAX_CF(ANN_R,1/1/2018,12/31/2018)")</f>
        <v>519</v>
      </c>
      <c r="Q170" s="1" cm="1">
        <f t="array" ref="Q170">_xll.FDS(B170,"FF_TAX_CF(ANN_R,1/1/2019,12/31/2019)")</f>
        <v>543</v>
      </c>
      <c r="R170" s="1" cm="1">
        <f t="array" ref="R170">_xll.FDS(B170,"FF_TAX_CF(ANN_R,1/1/2020,12/31/2020)")</f>
        <v>311</v>
      </c>
      <c r="S170" s="1" cm="1">
        <f t="array" ref="S170">_xll.FDS(B170,"FF_PTX_INC(ANN_R,1/1/2016,12/31/2016)")</f>
        <v>2582</v>
      </c>
      <c r="T170" s="1" cm="1">
        <f t="array" ref="T170">_xll.FDS(B170,"FF_PTX_INC(ANN_R,1/1/2017,12/31/2017)")</f>
        <v>3128</v>
      </c>
      <c r="U170" s="1" cm="1">
        <f t="array" ref="U170">_xll.FDS(B170,"FF_PTX_INC(ANN_R,1/1/2018,12/31/2018)")</f>
        <v>3469</v>
      </c>
      <c r="V170" s="1" cm="1">
        <f t="array" ref="V170">_xll.FDS(B170,"FF_PTX_INC(ANN_R,1/1/2019,12/31/2019)")</f>
        <v>3491</v>
      </c>
      <c r="W170" s="1" cm="1">
        <f t="array" ref="W170">_xll.FDS(B170,"FF_PTX_INC(ANN_R,1/1/2020,12/31/2020)")</f>
        <v>2530</v>
      </c>
      <c r="X170" s="2" cm="1">
        <f t="array" ref="X170">_xll.FDS(B170,"SUS_RR_RISK_SCORE(NOW,NOW,,""ESG"")")</f>
        <v>24.415267483108099</v>
      </c>
      <c r="Y170" s="2" t="str" cm="1">
        <f t="array" ref="Y170">_xll.FDS(B170,"SUS_EC_RISK_SCORE(NOW,NOW,,""SOC"")")</f>
        <v>12.370384</v>
      </c>
      <c r="Z170" s="2" t="str" cm="1">
        <f t="array" ref="Z170">_xll.FDS(B170,"SUS_EC_RISK_SCORE(NOW,NOW,,""GOV"")")</f>
        <v>3.440700</v>
      </c>
      <c r="AA170" s="2" cm="1">
        <f t="array" ref="AA170">_xll.FDS(B170,"SUS_CARB_TOT_EMISS(NOW,NOW)")</f>
        <v>4985521</v>
      </c>
      <c r="AB170" s="1" cm="1">
        <f t="array" ref="AB170">_xll.FDS(B170,"FESG_RATING(NOW,NOW,,""ABS"")")</f>
        <v>2.6</v>
      </c>
      <c r="AC170" s="1" t="str" cm="1">
        <f t="array" ref="AC170">_xll.FDS(B170,"FESG_DATE(NOW,NOW,,""DATE"")")</f>
        <v>06/21/2021</v>
      </c>
    </row>
    <row r="171" spans="1:29" x14ac:dyDescent="0.3">
      <c r="A171">
        <v>170</v>
      </c>
      <c r="B171" s="1" t="s">
        <v>365</v>
      </c>
      <c r="C171" s="1" t="s">
        <v>366</v>
      </c>
      <c r="D171" s="1" t="s">
        <v>8</v>
      </c>
      <c r="E171" s="1" t="s">
        <v>9</v>
      </c>
      <c r="F171">
        <v>575</v>
      </c>
      <c r="G171" t="str" cm="1">
        <f t="array" ref="G171">_xll.FDS(B171,"FG_FACTSET_SECTOR")</f>
        <v>Consumer Non-Durables</v>
      </c>
      <c r="H171" s="1" t="str" cm="1">
        <f t="array" ref="H171">_xll.FDS(B171,"FG_GICS_SECTOR")</f>
        <v>Consumer Staples</v>
      </c>
      <c r="I171" s="1" cm="1">
        <f t="array" ref="I171">_xll.FDS(B171,"FF_TAX_RATE(ANN_R,1/1/2016,12/31/2016)")</f>
        <v>30.8186195826645</v>
      </c>
      <c r="J171" s="1" cm="1">
        <f t="array" ref="J171">_xll.FDS(B171,"FF_TAX_RATE(ANN_R,1/1/2017,12/31/2017)")</f>
        <v>37.654143963292199</v>
      </c>
      <c r="K171" s="1" cm="1">
        <f t="array" ref="K171">_xll.FDS(B171,"FF_TAX_RATE(ANN_R,1/1/2018,12/31/2018)")</f>
        <v>26.1547344110854</v>
      </c>
      <c r="L171" s="1" cm="1">
        <f t="array" ref="L171">_xll.FDS(B171,"FF_TAX_RATE(ANN_R,1/1/2019,12/31/2019)")</f>
        <v>23.447440169645599</v>
      </c>
      <c r="M171" s="1" cm="1">
        <f t="array" ref="M171">_xll.FDS(B171,"FF_TAX_RATE(ANN_R,1/1/2020,12/31/2020)")</f>
        <v>21.579380312585702</v>
      </c>
      <c r="N171" s="1" cm="1">
        <f t="array" ref="N171">_xll.FDS(B171,"FF_TAX_CF(ANN_R,1/1/2016,12/31/2016)")</f>
        <v>932</v>
      </c>
      <c r="O171" s="1" cm="1">
        <f t="array" ref="O171">_xll.FDS(B171,"FF_TAX_CF(ANN_R,1/1/2017,12/31/2017)")</f>
        <v>1037</v>
      </c>
      <c r="P171" s="1" cm="1">
        <f t="array" ref="P171">_xll.FDS(B171,"FF_TAX_CF(ANN_R,1/1/2018,12/31/2018)")</f>
        <v>847</v>
      </c>
      <c r="Q171" s="1" cm="1">
        <f t="array" ref="Q171">_xll.FDS(B171,"FF_TAX_CF(ANN_R,1/1/2019,12/31/2019)")</f>
        <v>803</v>
      </c>
      <c r="R171" s="1" cm="1">
        <f t="array" ref="R171">_xll.FDS(B171,"FF_TAX_CF(ANN_R,1/1/2020,12/31/2020)")</f>
        <v>845</v>
      </c>
      <c r="S171" s="1" cm="1">
        <f t="array" ref="S171">_xll.FDS(B171,"FF_PTX_INC(ANN_R,1/1/2016,12/31/2016)")</f>
        <v>3738</v>
      </c>
      <c r="T171" s="1" cm="1">
        <f t="array" ref="T171">_xll.FDS(B171,"FF_PTX_INC(ANN_R,1/1/2017,12/31/2017)")</f>
        <v>3487</v>
      </c>
      <c r="U171" s="1" cm="1">
        <f t="array" ref="U171">_xll.FDS(B171,"FF_PTX_INC(ANN_R,1/1/2018,12/31/2018)")</f>
        <v>3464</v>
      </c>
      <c r="V171" s="1" cm="1">
        <f t="array" ref="V171">_xll.FDS(B171,"FF_PTX_INC(ANN_R,1/1/2019,12/31/2019)")</f>
        <v>3301</v>
      </c>
      <c r="W171" s="1" cm="1">
        <f t="array" ref="W171">_xll.FDS(B171,"FF_PTX_INC(ANN_R,1/1/2020,12/31/2020)")</f>
        <v>3647</v>
      </c>
      <c r="X171" s="2" cm="1">
        <f t="array" ref="X171">_xll.FDS(B171,"SUS_RR_RISK_SCORE(NOW,NOW,,""ESG"")")</f>
        <v>20.74994375</v>
      </c>
      <c r="Y171" s="2" t="str" cm="1">
        <f t="array" ref="Y171">_xll.FDS(B171,"SUS_EC_RISK_SCORE(NOW,NOW,,""SOC"")")</f>
        <v>8.808086</v>
      </c>
      <c r="Z171" s="2" t="str" cm="1">
        <f t="array" ref="Z171">_xll.FDS(B171,"SUS_EC_RISK_SCORE(NOW,NOW,,""GOV"")")</f>
        <v>5.304362</v>
      </c>
      <c r="AA171" s="2" cm="1">
        <f t="array" ref="AA171">_xll.FDS(B171,"SUS_CARB_TOT_EMISS(NOW,NOW)")</f>
        <v>474000</v>
      </c>
      <c r="AB171" s="1" cm="1">
        <f t="array" ref="AB171">_xll.FDS(B171,"FESG_RATING(NOW,NOW,,""ABS"")")</f>
        <v>3.4</v>
      </c>
      <c r="AC171" s="1" t="str" cm="1">
        <f t="array" ref="AC171">_xll.FDS(B171,"FESG_DATE(NOW,NOW,,""DATE"")")</f>
        <v>06/21/2021</v>
      </c>
    </row>
    <row r="172" spans="1:29" x14ac:dyDescent="0.3">
      <c r="A172">
        <v>171</v>
      </c>
      <c r="B172" s="1" t="s">
        <v>367</v>
      </c>
      <c r="C172" s="1" t="s">
        <v>368</v>
      </c>
      <c r="D172" s="1" t="s">
        <v>8</v>
      </c>
      <c r="E172" s="1" t="s">
        <v>9</v>
      </c>
      <c r="F172">
        <v>574</v>
      </c>
      <c r="G172" t="str" cm="1">
        <f t="array" ref="G172">_xll.FDS(B172,"FG_FACTSET_SECTOR")</f>
        <v>Retail Trade</v>
      </c>
      <c r="H172" s="1" t="e" cm="1">
        <f t="array" ref="H172">_xll.FDS(B172,"FG_GICS_SECTOR")</f>
        <v>#N/A</v>
      </c>
      <c r="I172" s="1" cm="1">
        <f t="array" ref="I172">_xll.FDS(B172,"FF_TAX_RATE(ANN_R,1/1/2016,12/31/2016)")</f>
        <v>26.4191055857723</v>
      </c>
      <c r="J172" s="1" cm="1">
        <f t="array" ref="J172">_xll.FDS(B172,"FF_TAX_RATE(ANN_R,1/1/2017,12/31/2017)")</f>
        <v>74.514518217126096</v>
      </c>
      <c r="K172" s="1" t="e" cm="1">
        <f t="array" ref="K172">_xll.FDS(B172,"FF_TAX_RATE(ANN_R,1/1/2018,12/31/2018)")</f>
        <v>#N/A</v>
      </c>
      <c r="L172" s="1" t="e" cm="1">
        <f t="array" ref="L172">_xll.FDS(B172,"FF_TAX_RATE(ANN_R,1/1/2019,12/31/2019)")</f>
        <v>#N/A</v>
      </c>
      <c r="M172" s="1" cm="1">
        <f t="array" ref="M172">_xll.FDS(B172,"FF_TAX_RATE(ANN_R,1/1/2020,12/31/2020)")</f>
        <v>100.86945827952999</v>
      </c>
      <c r="N172" s="1" cm="1">
        <f t="array" ref="N172">_xll.FDS(B172,"FF_TAX_CF(ANN_R,1/1/2016,12/31/2016)")</f>
        <v>74.008000000018498</v>
      </c>
      <c r="O172" s="1" t="e" cm="1">
        <f t="array" ref="O172">_xll.FDS(B172,"FF_TAX_CF(ANN_R,1/1/2017,12/31/2017)")</f>
        <v>#N/A</v>
      </c>
      <c r="P172" s="1" cm="1">
        <f t="array" ref="P172">_xll.FDS(B172,"FF_TAX_CF(ANN_R,1/1/2018,12/31/2018)")</f>
        <v>99.4880000000053</v>
      </c>
      <c r="Q172" s="1" cm="1">
        <f t="array" ref="Q172">_xll.FDS(B172,"FF_TAX_CF(ANN_R,1/1/2019,12/31/2019)")</f>
        <v>94.954000000004299</v>
      </c>
      <c r="R172" s="1" cm="1">
        <f t="array" ref="R172">_xll.FDS(B172,"FF_TAX_CF(ANN_R,1/1/2020,12/31/2020)")</f>
        <v>139.855000000014</v>
      </c>
      <c r="S172" s="1" cm="1">
        <f t="array" ref="S172">_xll.FDS(B172,"FF_PTX_INC(ANN_R,1/1/2016,12/31/2016)")</f>
        <v>185.32800000004599</v>
      </c>
      <c r="T172" s="1" cm="1">
        <f t="array" ref="T172">_xll.FDS(B172,"FF_PTX_INC(ANN_R,1/1/2017,12/31/2017)")</f>
        <v>54.070000000026099</v>
      </c>
      <c r="U172" s="1" cm="1">
        <f t="array" ref="U172">_xll.FDS(B172,"FF_PTX_INC(ANN_R,1/1/2018,12/31/2018)")</f>
        <v>-65.452000000003494</v>
      </c>
      <c r="V172" s="1" cm="1">
        <f t="array" ref="V172">_xll.FDS(B172,"FF_PTX_INC(ANN_R,1/1/2019,12/31/2019)")</f>
        <v>-107.246000000005</v>
      </c>
      <c r="W172" s="1" cm="1">
        <f t="array" ref="W172">_xll.FDS(B172,"FF_PTX_INC(ANN_R,1/1/2020,12/31/2020)")</f>
        <v>81.315000000008098</v>
      </c>
      <c r="X172" s="2" cm="1">
        <f t="array" ref="X172">_xll.FDS(B172,"SUS_RR_RISK_SCORE(NOW,NOW,,""ESG"")")</f>
        <v>22.021249999999998</v>
      </c>
      <c r="Y172" s="2" t="str" cm="1">
        <f t="array" ref="Y172">_xll.FDS(B172,"SUS_EC_RISK_SCORE(NOW,NOW,,""SOC"")")</f>
        <v>11.435063</v>
      </c>
      <c r="Z172" s="2" t="str" cm="1">
        <f t="array" ref="Z172">_xll.FDS(B172,"SUS_EC_RISK_SCORE(NOW,NOW,,""GOV"")")</f>
        <v>8.160262</v>
      </c>
      <c r="AA172" s="2" cm="1">
        <f t="array" ref="AA172">_xll.FDS(B172,"SUS_CARB_TOT_EMISS(NOW,NOW)")</f>
        <v>13161</v>
      </c>
      <c r="AB172" s="1" cm="1">
        <f t="array" ref="AB172">_xll.FDS(B172,"FESG_RATING(NOW,NOW,,""ABS"")")</f>
        <v>2.5</v>
      </c>
      <c r="AC172" s="1" t="str" cm="1">
        <f t="array" ref="AC172">_xll.FDS(B172,"FESG_DATE(NOW,NOW,,""DATE"")")</f>
        <v>06/21/2021</v>
      </c>
    </row>
    <row r="173" spans="1:29" x14ac:dyDescent="0.3">
      <c r="A173">
        <v>172</v>
      </c>
      <c r="B173" s="1" t="s">
        <v>369</v>
      </c>
      <c r="C173" s="1" t="s">
        <v>370</v>
      </c>
      <c r="D173" s="1" t="s">
        <v>8</v>
      </c>
      <c r="E173" s="1" t="s">
        <v>9</v>
      </c>
      <c r="F173">
        <v>569</v>
      </c>
      <c r="G173" t="str" cm="1">
        <f t="array" ref="G173">_xll.FDS(B173,"FG_FACTSET_SECTOR")</f>
        <v>Technology Services</v>
      </c>
      <c r="H173" s="1" t="str" cm="1">
        <f t="array" ref="H173">_xll.FDS(B173,"FG_GICS_SECTOR")</f>
        <v>Information Technology</v>
      </c>
      <c r="I173" s="1" cm="1">
        <f t="array" ref="I173">_xll.FDS(B173,"FF_TAX_RATE(ANN_R,1/1/2016,12/31/2016)")</f>
        <v>38.588235294117602</v>
      </c>
      <c r="J173" s="1" cm="1">
        <f t="array" ref="J173">_xll.FDS(B173,"FF_TAX_RATE(ANN_R,1/1/2017,12/31/2017)")</f>
        <v>11.6347569955817</v>
      </c>
      <c r="K173" s="1" cm="1">
        <f t="array" ref="K173">_xll.FDS(B173,"FF_TAX_RATE(ANN_R,1/1/2018,12/31/2018)")</f>
        <v>24.308681672025699</v>
      </c>
      <c r="L173" s="1" cm="1">
        <f t="array" ref="L173">_xll.FDS(B173,"FF_TAX_RATE(ANN_R,1/1/2019,12/31/2019)")</f>
        <v>18.282548476454298</v>
      </c>
      <c r="M173" s="1" cm="1">
        <f t="array" ref="M173">_xll.FDS(B173,"FF_TAX_RATE(ANN_R,1/1/2020,12/31/2020)")</f>
        <v>16.737830913748901</v>
      </c>
      <c r="N173" s="1" cm="1">
        <f t="array" ref="N173">_xll.FDS(B173,"FF_TAX_CF(ANN_R,1/1/2016,12/31/2016)")</f>
        <v>408</v>
      </c>
      <c r="O173" s="1" cm="1">
        <f t="array" ref="O173">_xll.FDS(B173,"FF_TAX_CF(ANN_R,1/1/2017,12/31/2017)")</f>
        <v>409</v>
      </c>
      <c r="P173" s="1" cm="1">
        <f t="array" ref="P173">_xll.FDS(B173,"FF_TAX_CF(ANN_R,1/1/2018,12/31/2018)")</f>
        <v>259</v>
      </c>
      <c r="Q173" s="1" cm="1">
        <f t="array" ref="Q173">_xll.FDS(B173,"FF_TAX_CF(ANN_R,1/1/2019,12/31/2019)")</f>
        <v>197</v>
      </c>
      <c r="R173" s="1" cm="1">
        <f t="array" ref="R173">_xll.FDS(B173,"FF_TAX_CF(ANN_R,1/1/2020,12/31/2020)")</f>
        <v>156</v>
      </c>
      <c r="S173" s="1" cm="1">
        <f t="array" ref="S173">_xll.FDS(B173,"FF_PTX_INC(ANN_R,1/1/2016,12/31/2016)")</f>
        <v>1275</v>
      </c>
      <c r="T173" s="1" cm="1">
        <f t="array" ref="T173">_xll.FDS(B173,"FF_PTX_INC(ANN_R,1/1/2017,12/31/2017)")</f>
        <v>1358</v>
      </c>
      <c r="U173" s="1" cm="1">
        <f t="array" ref="U173">_xll.FDS(B173,"FF_PTX_INC(ANN_R,1/1/2018,12/31/2018)")</f>
        <v>1555</v>
      </c>
      <c r="V173" s="1" cm="1">
        <f t="array" ref="V173">_xll.FDS(B173,"FF_PTX_INC(ANN_R,1/1/2019,12/31/2019)")</f>
        <v>1083</v>
      </c>
      <c r="W173" s="1" cm="1">
        <f t="array" ref="W173">_xll.FDS(B173,"FF_PTX_INC(ANN_R,1/1/2020,12/31/2020)")</f>
        <v>1171</v>
      </c>
      <c r="X173" s="2" t="e" cm="1">
        <f t="array" ref="X173">_xll.FDS(B173,"SUS_RR_RISK_SCORE(NOW,NOW,,""ESG"")")</f>
        <v>#N/A</v>
      </c>
      <c r="Y173" s="2" t="e" cm="1">
        <f t="array" ref="Y173">_xll.FDS(B173,"SUS_EC_RISK_SCORE(NOW,NOW,,""SOC"")")</f>
        <v>#N/A</v>
      </c>
      <c r="Z173" s="2" t="e" cm="1">
        <f t="array" ref="Z173">_xll.FDS(B173,"SUS_EC_RISK_SCORE(NOW,NOW,,""GOV"")")</f>
        <v>#N/A</v>
      </c>
      <c r="AA173" s="2" t="e" cm="1">
        <f t="array" ref="AA173">_xll.FDS(B173,"SUS_CARB_TOT_EMISS(NOW,NOW)")</f>
        <v>#N/A</v>
      </c>
      <c r="AB173" s="1" cm="1">
        <f t="array" ref="AB173">_xll.FDS(B173,"FESG_RATING(NOW,NOW,,""ABS"")")</f>
        <v>2</v>
      </c>
      <c r="AC173" s="1" t="str" cm="1">
        <f t="array" ref="AC173">_xll.FDS(B173,"FESG_DATE(NOW,NOW,,""DATE"")")</f>
        <v>06/21/2021</v>
      </c>
    </row>
    <row r="174" spans="1:29" x14ac:dyDescent="0.3">
      <c r="A174">
        <v>173</v>
      </c>
      <c r="B174" s="1" t="s">
        <v>371</v>
      </c>
      <c r="C174" s="1" t="s">
        <v>372</v>
      </c>
      <c r="D174" s="1" t="s">
        <v>86</v>
      </c>
      <c r="E174" s="1" t="s">
        <v>9</v>
      </c>
      <c r="F174">
        <v>567</v>
      </c>
      <c r="G174" t="str" cm="1">
        <f t="array" ref="G174">_xll.FDS(B174,"FG_FACTSET_SECTOR")</f>
        <v>Consumer Durables</v>
      </c>
      <c r="H174" s="1" t="e" cm="1">
        <f t="array" ref="H174">_xll.FDS(B174,"FG_GICS_SECTOR")</f>
        <v>#N/A</v>
      </c>
      <c r="I174" s="1" cm="1">
        <f t="array" ref="I174">_xll.FDS(B174,"FF_TAX_RATE(ANN_R,1/1/2016,12/31/2016)")</f>
        <v>40.400505141620101</v>
      </c>
      <c r="J174" s="1" cm="1">
        <f t="array" ref="J174">_xll.FDS(B174,"FF_TAX_RATE(ANN_R,1/1/2017,12/31/2017)")</f>
        <v>10.5874662250501</v>
      </c>
      <c r="K174" s="1" cm="1">
        <f t="array" ref="K174">_xll.FDS(B174,"FF_TAX_RATE(ANN_R,1/1/2018,12/31/2018)")</f>
        <v>29.908995971952901</v>
      </c>
      <c r="L174" s="1" cm="1">
        <f t="array" ref="L174">_xll.FDS(B174,"FF_TAX_RATE(ANN_R,1/1/2019,12/31/2019)")</f>
        <v>28.407635812372099</v>
      </c>
      <c r="M174" s="1" cm="1">
        <f t="array" ref="M174">_xll.FDS(B174,"FF_TAX_RATE(ANN_R,1/1/2020,12/31/2020)")</f>
        <v>28.396531155109798</v>
      </c>
      <c r="N174" s="1" cm="1">
        <f t="array" ref="N174">_xll.FDS(B174,"FF_TAX_CF(ANN_R,1/1/2016,12/31/2016)")</f>
        <v>16869</v>
      </c>
      <c r="O174" s="1" cm="1">
        <f t="array" ref="O174">_xll.FDS(B174,"FF_TAX_CF(ANN_R,1/1/2017,12/31/2017)")</f>
        <v>16680</v>
      </c>
      <c r="P174" s="1" cm="1">
        <f t="array" ref="P174">_xll.FDS(B174,"FF_TAX_CF(ANN_R,1/1/2018,12/31/2018)")</f>
        <v>27267</v>
      </c>
      <c r="Q174" s="1" cm="1">
        <f t="array" ref="Q174">_xll.FDS(B174,"FF_TAX_CF(ANN_R,1/1/2019,12/31/2019)")</f>
        <v>69000</v>
      </c>
      <c r="R174" s="1" cm="1">
        <f t="array" ref="R174">_xll.FDS(B174,"FF_TAX_CF(ANN_R,1/1/2020,12/31/2020)")</f>
        <v>111464</v>
      </c>
      <c r="S174" s="1" cm="1">
        <f t="array" ref="S174">_xll.FDS(B174,"FF_PTX_INC(ANN_R,1/1/2016,12/31/2016)")</f>
        <v>27715</v>
      </c>
      <c r="T174" s="1" cm="1">
        <f t="array" ref="T174">_xll.FDS(B174,"FF_PTX_INC(ANN_R,1/1/2017,12/31/2017)")</f>
        <v>114730</v>
      </c>
      <c r="U174" s="1" cm="1">
        <f t="array" ref="U174">_xll.FDS(B174,"FF_PTX_INC(ANN_R,1/1/2018,12/31/2018)")</f>
        <v>201090</v>
      </c>
      <c r="V174" s="1" cm="1">
        <f t="array" ref="V174">_xll.FDS(B174,"FF_PTX_INC(ANN_R,1/1/2019,12/31/2019)")</f>
        <v>271772</v>
      </c>
      <c r="W174" s="1" cm="1">
        <f t="array" ref="W174">_xll.FDS(B174,"FF_PTX_INC(ANN_R,1/1/2020,12/31/2020)")</f>
        <v>361273</v>
      </c>
      <c r="X174" s="2" cm="1">
        <f t="array" ref="X174">_xll.FDS(B174,"SUS_RR_RISK_SCORE(NOW,NOW,,""ESG"")")</f>
        <v>17.848405</v>
      </c>
      <c r="Y174" s="2" t="str" cm="1">
        <f t="array" ref="Y174">_xll.FDS(B174,"SUS_EC_RISK_SCORE(NOW,NOW,,""SOC"")")</f>
        <v>9.587410</v>
      </c>
      <c r="Z174" s="2" t="str" cm="1">
        <f t="array" ref="Z174">_xll.FDS(B174,"SUS_EC_RISK_SCORE(NOW,NOW,,""GOV"")")</f>
        <v>8.170995</v>
      </c>
      <c r="AA174" s="2" cm="1">
        <f t="array" ref="AA174">_xll.FDS(B174,"SUS_CARB_TOT_EMISS(NOW,NOW)")</f>
        <v>9680.9</v>
      </c>
      <c r="AB174" s="1" cm="1">
        <f t="array" ref="AB174">_xll.FDS(B174,"FESG_RATING(NOW,NOW,,""ABS"")")</f>
        <v>2.1</v>
      </c>
      <c r="AC174" s="1" t="str" cm="1">
        <f t="array" ref="AC174">_xll.FDS(B174,"FESG_DATE(NOW,NOW,,""DATE"")")</f>
        <v>06/21/2021</v>
      </c>
    </row>
    <row r="175" spans="1:29" x14ac:dyDescent="0.3">
      <c r="A175">
        <v>174</v>
      </c>
      <c r="B175" s="1" t="s">
        <v>373</v>
      </c>
      <c r="C175" s="1" t="s">
        <v>374</v>
      </c>
      <c r="D175" s="1" t="s">
        <v>86</v>
      </c>
      <c r="E175" s="1" t="s">
        <v>9</v>
      </c>
      <c r="F175">
        <v>566</v>
      </c>
      <c r="G175" t="str" cm="1">
        <f t="array" ref="G175">_xll.FDS(B175,"FG_FACTSET_SECTOR")</f>
        <v>Electronic Technology</v>
      </c>
      <c r="H175" s="1" t="e" cm="1">
        <f t="array" ref="H175">_xll.FDS(B175,"FG_GICS_SECTOR")</f>
        <v>#N/A</v>
      </c>
      <c r="I175" s="1" cm="1">
        <f t="array" ref="I175">_xll.FDS(B175,"FF_TAX_RATE(ANN_R,1/1/2016,12/31/2016)")</f>
        <v>26.7982266639115</v>
      </c>
      <c r="J175" s="1" cm="1">
        <f t="array" ref="J175">_xll.FDS(B175,"FF_TAX_RATE(ANN_R,1/1/2017,12/31/2017)")</f>
        <v>22.7118484937901</v>
      </c>
      <c r="K175" s="1" cm="1">
        <f t="array" ref="K175">_xll.FDS(B175,"FF_TAX_RATE(ANN_R,1/1/2018,12/31/2018)")</f>
        <v>25.738077764294701</v>
      </c>
      <c r="L175" s="1" cm="1">
        <f t="array" ref="L175">_xll.FDS(B175,"FF_TAX_RATE(ANN_R,1/1/2019,12/31/2019)")</f>
        <v>22.792589920002001</v>
      </c>
      <c r="M175" s="1" cm="1">
        <f t="array" ref="M175">_xll.FDS(B175,"FF_TAX_RATE(ANN_R,1/1/2020,12/31/2020)")</f>
        <v>24.289732080809099</v>
      </c>
      <c r="N175" s="1" cm="1">
        <f t="array" ref="N175">_xll.FDS(B175,"FF_TAX_CF(ANN_R,1/1/2016,12/31/2016)")</f>
        <v>15356</v>
      </c>
      <c r="O175" s="1" cm="1">
        <f t="array" ref="O175">_xll.FDS(B175,"FF_TAX_CF(ANN_R,1/1/2017,12/31/2017)")</f>
        <v>32622</v>
      </c>
      <c r="P175" s="1" cm="1">
        <f t="array" ref="P175">_xll.FDS(B175,"FF_TAX_CF(ANN_R,1/1/2018,12/31/2018)")</f>
        <v>49771</v>
      </c>
      <c r="Q175" s="1" cm="1">
        <f t="array" ref="Q175">_xll.FDS(B175,"FF_TAX_CF(ANN_R,1/1/2019,12/31/2019)")</f>
        <v>102932</v>
      </c>
      <c r="R175" s="1" cm="1">
        <f t="array" ref="R175">_xll.FDS(B175,"FF_TAX_CF(ANN_R,1/1/2020,12/31/2020)")</f>
        <v>41888</v>
      </c>
      <c r="S175" s="1" cm="1">
        <f t="array" ref="S175">_xll.FDS(B175,"FF_PTX_INC(ANN_R,1/1/2016,12/31/2016)")</f>
        <v>106466</v>
      </c>
      <c r="T175" s="1" cm="1">
        <f t="array" ref="T175">_xll.FDS(B175,"FF_PTX_INC(ANN_R,1/1/2017,12/31/2017)")</f>
        <v>149116</v>
      </c>
      <c r="U175" s="1" cm="1">
        <f t="array" ref="U175">_xll.FDS(B175,"FF_PTX_INC(ANN_R,1/1/2018,12/31/2018)")</f>
        <v>275242</v>
      </c>
      <c r="V175" s="1" cm="1">
        <f t="array" ref="V175">_xll.FDS(B175,"FF_PTX_INC(ANN_R,1/1/2019,12/31/2019)")</f>
        <v>321508</v>
      </c>
      <c r="W175" s="1" cm="1">
        <f t="array" ref="W175">_xll.FDS(B175,"FF_PTX_INC(ANN_R,1/1/2020,12/31/2020)")</f>
        <v>244626</v>
      </c>
      <c r="X175" s="2" cm="1">
        <f t="array" ref="X175">_xll.FDS(B175,"SUS_RR_RISK_SCORE(NOW,NOW,,""ESG"")")</f>
        <v>15.5052375</v>
      </c>
      <c r="Y175" s="2" t="str" cm="1">
        <f t="array" ref="Y175">_xll.FDS(B175,"SUS_EC_RISK_SCORE(NOW,NOW,,""SOC"")")</f>
        <v>4.817138</v>
      </c>
      <c r="Z175" s="2" t="str" cm="1">
        <f t="array" ref="Z175">_xll.FDS(B175,"SUS_EC_RISK_SCORE(NOW,NOW,,""GOV"")")</f>
        <v>6.572137</v>
      </c>
      <c r="AA175" s="2" cm="1">
        <f t="array" ref="AA175">_xll.FDS(B175,"SUS_CARB_TOT_EMISS(NOW,NOW)")</f>
        <v>159000</v>
      </c>
      <c r="AB175" s="1" cm="1">
        <f t="array" ref="AB175">_xll.FDS(B175,"FESG_RATING(NOW,NOW,,""ABS"")")</f>
        <v>3.7</v>
      </c>
      <c r="AC175" s="1" t="str" cm="1">
        <f t="array" ref="AC175">_xll.FDS(B175,"FESG_DATE(NOW,NOW,,""DATE"")")</f>
        <v>06/21/2021</v>
      </c>
    </row>
    <row r="176" spans="1:29" x14ac:dyDescent="0.3">
      <c r="A176">
        <v>175</v>
      </c>
      <c r="B176" s="1" t="s">
        <v>375</v>
      </c>
      <c r="C176" s="1" t="s">
        <v>376</v>
      </c>
      <c r="D176" s="1" t="s">
        <v>86</v>
      </c>
      <c r="E176" s="1" t="s">
        <v>9</v>
      </c>
      <c r="F176">
        <v>566</v>
      </c>
      <c r="G176" t="str" cm="1">
        <f t="array" ref="G176">_xll.FDS(B176,"FG_FACTSET_SECTOR")</f>
        <v>Producer Manufacturing</v>
      </c>
      <c r="H176" s="1" t="e" cm="1">
        <f t="array" ref="H176">_xll.FDS(B176,"FG_GICS_SECTOR")</f>
        <v>#N/A</v>
      </c>
      <c r="I176" s="1" cm="1">
        <f t="array" ref="I176">_xll.FDS(B176,"FF_TAX_RATE(ANN_R,1/1/2016,12/31/2016)")</f>
        <v>22.33279847052</v>
      </c>
      <c r="J176" s="1" cm="1">
        <f t="array" ref="J176">_xll.FDS(B176,"FF_TAX_RATE(ANN_R,1/1/2017,12/31/2017)")</f>
        <v>20.773743392327699</v>
      </c>
      <c r="K176" s="1" cm="1">
        <f t="array" ref="K176">_xll.FDS(B176,"FF_TAX_RATE(ANN_R,1/1/2018,12/31/2018)")</f>
        <v>19.640118534812</v>
      </c>
      <c r="L176" s="1" cm="1">
        <f t="array" ref="L176">_xll.FDS(B176,"FF_TAX_RATE(ANN_R,1/1/2019,12/31/2019)")</f>
        <v>19.849803589309101</v>
      </c>
      <c r="M176" s="1" cm="1">
        <f t="array" ref="M176">_xll.FDS(B176,"FF_TAX_RATE(ANN_R,1/1/2020,12/31/2020)")</f>
        <v>27.881113971448599</v>
      </c>
      <c r="N176" s="1" cm="1">
        <f t="array" ref="N176">_xll.FDS(B176,"FF_TAX_CF(ANN_R,1/1/2016,12/31/2016)")</f>
        <v>24468</v>
      </c>
      <c r="O176" s="1" cm="1">
        <f t="array" ref="O176">_xll.FDS(B176,"FF_TAX_CF(ANN_R,1/1/2017,12/31/2017)")</f>
        <v>24961</v>
      </c>
      <c r="P176" s="1" cm="1">
        <f t="array" ref="P176">_xll.FDS(B176,"FF_TAX_CF(ANN_R,1/1/2018,12/31/2018)")</f>
        <v>34511</v>
      </c>
      <c r="Q176" s="1" cm="1">
        <f t="array" ref="Q176">_xll.FDS(B176,"FF_TAX_CF(ANN_R,1/1/2019,12/31/2019)")</f>
        <v>33561</v>
      </c>
      <c r="R176" s="1" cm="1">
        <f t="array" ref="R176">_xll.FDS(B176,"FF_TAX_CF(ANN_R,1/1/2020,12/31/2020)")</f>
        <v>27335</v>
      </c>
      <c r="S176" s="1" cm="1">
        <f t="array" ref="S176">_xll.FDS(B176,"FF_PTX_INC(ANN_R,1/1/2016,12/31/2016)")</f>
        <v>117164</v>
      </c>
      <c r="T176" s="1" cm="1">
        <f t="array" ref="T176">_xll.FDS(B176,"FF_PTX_INC(ANN_R,1/1/2017,12/31/2017)")</f>
        <v>141313</v>
      </c>
      <c r="U176" s="1" cm="1">
        <f t="array" ref="U176">_xll.FDS(B176,"FF_PTX_INC(ANN_R,1/1/2018,12/31/2018)")</f>
        <v>163665</v>
      </c>
      <c r="V176" s="1" cm="1">
        <f t="array" ref="V176">_xll.FDS(B176,"FF_PTX_INC(ANN_R,1/1/2019,12/31/2019)")</f>
        <v>129830</v>
      </c>
      <c r="W176" s="1" cm="1">
        <f t="array" ref="W176">_xll.FDS(B176,"FF_PTX_INC(ANN_R,1/1/2020,12/31/2020)")</f>
        <v>106825</v>
      </c>
      <c r="X176" s="2" cm="1">
        <f t="array" ref="X176">_xll.FDS(B176,"SUS_RR_RISK_SCORE(NOW,NOW,,""ESG"")")</f>
        <v>24.29521875</v>
      </c>
      <c r="Y176" s="2" t="str" cm="1">
        <f t="array" ref="Y176">_xll.FDS(B176,"SUS_EC_RISK_SCORE(NOW,NOW,,""SOC"")")</f>
        <v>10.008894</v>
      </c>
      <c r="Z176" s="2" t="str" cm="1">
        <f t="array" ref="Z176">_xll.FDS(B176,"SUS_EC_RISK_SCORE(NOW,NOW,,""GOV"")")</f>
        <v>7.219200</v>
      </c>
      <c r="AA176" s="2" cm="1">
        <f t="array" ref="AA176">_xll.FDS(B176,"SUS_CARB_TOT_EMISS(NOW,NOW)")</f>
        <v>732436.37</v>
      </c>
      <c r="AB176" s="1" cm="1">
        <f t="array" ref="AB176">_xll.FDS(B176,"FESG_RATING(NOW,NOW,,""ABS"")")</f>
        <v>3.5</v>
      </c>
      <c r="AC176" s="1" t="str" cm="1">
        <f t="array" ref="AC176">_xll.FDS(B176,"FESG_DATE(NOW,NOW,,""DATE"")")</f>
        <v>06/21/2021</v>
      </c>
    </row>
    <row r="177" spans="1:29" x14ac:dyDescent="0.3">
      <c r="A177">
        <v>176</v>
      </c>
      <c r="B177" s="1" t="s">
        <v>377</v>
      </c>
      <c r="C177" s="1" t="s">
        <v>378</v>
      </c>
      <c r="D177" s="1" t="s">
        <v>134</v>
      </c>
      <c r="E177" s="1" t="s">
        <v>9</v>
      </c>
      <c r="F177">
        <v>562</v>
      </c>
      <c r="G177" t="str" cm="1">
        <f t="array" ref="G177">_xll.FDS(B177,"FG_FACTSET_SECTOR")</f>
        <v>Consumer Non-Durables</v>
      </c>
      <c r="H177" s="1" t="e" cm="1">
        <f t="array" ref="H177">_xll.FDS(B177,"FG_GICS_SECTOR")</f>
        <v>#N/A</v>
      </c>
      <c r="I177" s="1" cm="1">
        <f t="array" ref="I177">_xll.FDS(B177,"FF_TAX_RATE(ANN_R,1/1/2016,12/31/2016)")</f>
        <v>23.080337328007101</v>
      </c>
      <c r="J177" s="1" cm="1">
        <f t="array" ref="J177">_xll.FDS(B177,"FF_TAX_RATE(ANN_R,1/1/2017,12/31/2017)")</f>
        <v>-35.774309723889601</v>
      </c>
      <c r="K177" s="1" cm="1">
        <f t="array" ref="K177">_xll.FDS(B177,"FF_TAX_RATE(ANN_R,1/1/2018,12/31/2018)")</f>
        <v>19.705882352941199</v>
      </c>
      <c r="L177" s="1" t="e" cm="1">
        <f t="array" ref="L177">_xll.FDS(B177,"FF_TAX_RATE(ANN_R,1/1/2019,12/31/2019)")</f>
        <v>#N/A</v>
      </c>
      <c r="M177" s="1" cm="1">
        <f t="array" ref="M177">_xll.FDS(B177,"FF_TAX_RATE(ANN_R,1/1/2020,12/31/2020)")</f>
        <v>38.420490928495198</v>
      </c>
      <c r="N177" s="1" cm="1">
        <f t="array" ref="N177">_xll.FDS(B177,"FF_TAX_CF(ANN_R,1/1/2016,12/31/2016)")</f>
        <v>490</v>
      </c>
      <c r="O177" s="1" cm="1">
        <f t="array" ref="O177">_xll.FDS(B177,"FF_TAX_CF(ANN_R,1/1/2017,12/31/2017)")</f>
        <v>543</v>
      </c>
      <c r="P177" s="1" cm="1">
        <f t="array" ref="P177">_xll.FDS(B177,"FF_TAX_CF(ANN_R,1/1/2018,12/31/2018)")</f>
        <v>567</v>
      </c>
      <c r="Q177" s="1" cm="1">
        <f t="array" ref="Q177">_xll.FDS(B177,"FF_TAX_CF(ANN_R,1/1/2019,12/31/2019)")</f>
        <v>647</v>
      </c>
      <c r="R177" s="1" cm="1">
        <f t="array" ref="R177">_xll.FDS(B177,"FF_TAX_CF(ANN_R,1/1/2020,12/31/2020)")</f>
        <v>762</v>
      </c>
      <c r="S177" s="1" cm="1">
        <f t="array" ref="S177">_xll.FDS(B177,"FF_PTX_INC(ANN_R,1/1/2016,12/31/2016)")</f>
        <v>2253</v>
      </c>
      <c r="T177" s="1" cm="1">
        <f t="array" ref="T177">_xll.FDS(B177,"FF_PTX_INC(ANN_R,1/1/2017,12/31/2017)")</f>
        <v>2499</v>
      </c>
      <c r="U177" s="1" cm="1">
        <f t="array" ref="U177">_xll.FDS(B177,"FF_PTX_INC(ANN_R,1/1/2018,12/31/2018)")</f>
        <v>2720</v>
      </c>
      <c r="V177" s="1" cm="1">
        <f t="array" ref="V177">_xll.FDS(B177,"FF_PTX_INC(ANN_R,1/1/2019,12/31/2019)")</f>
        <v>-2107</v>
      </c>
      <c r="W177" s="1" cm="1">
        <f t="array" ref="W177">_xll.FDS(B177,"FF_PTX_INC(ANN_R,1/1/2020,12/31/2020)")</f>
        <v>1874</v>
      </c>
      <c r="X177" s="2" cm="1">
        <f t="array" ref="X177">_xll.FDS(B177,"SUS_RR_RISK_SCORE(NOW,NOW,,""ESG"")")</f>
        <v>20.68658390625</v>
      </c>
      <c r="Y177" s="2" t="str" cm="1">
        <f t="array" ref="Y177">_xll.FDS(B177,"SUS_EC_RISK_SCORE(NOW,NOW,,""SOC"")")</f>
        <v>8.795744</v>
      </c>
      <c r="Z177" s="2" t="str" cm="1">
        <f t="array" ref="Z177">_xll.FDS(B177,"SUS_EC_RISK_SCORE(NOW,NOW,,""GOV"")")</f>
        <v>5.933710</v>
      </c>
      <c r="AA177" s="2" cm="1">
        <f t="array" ref="AA177">_xll.FDS(B177,"SUS_CARB_TOT_EMISS(NOW,NOW)")</f>
        <v>413805</v>
      </c>
      <c r="AB177" s="1" cm="1">
        <f t="array" ref="AB177">_xll.FDS(B177,"FESG_RATING(NOW,NOW,,""ABS"")")</f>
        <v>4.3</v>
      </c>
      <c r="AC177" s="1" t="str" cm="1">
        <f t="array" ref="AC177">_xll.FDS(B177,"FESG_DATE(NOW,NOW,,""DATE"")")</f>
        <v>06/21/2021</v>
      </c>
    </row>
    <row r="178" spans="1:29" x14ac:dyDescent="0.3">
      <c r="A178">
        <v>177</v>
      </c>
      <c r="B178" s="1" t="s">
        <v>379</v>
      </c>
      <c r="C178" s="1" t="s">
        <v>380</v>
      </c>
      <c r="D178" s="1" t="s">
        <v>8</v>
      </c>
      <c r="E178" s="1" t="s">
        <v>9</v>
      </c>
      <c r="F178">
        <v>561</v>
      </c>
      <c r="G178" t="str" cm="1">
        <f t="array" ref="G178">_xll.FDS(B178,"FG_FACTSET_SECTOR")</f>
        <v>Consumer Non-Durables</v>
      </c>
      <c r="H178" s="1" t="str" cm="1">
        <f t="array" ref="H178">_xll.FDS(B178,"FG_GICS_SECTOR")</f>
        <v>Consumer Staples</v>
      </c>
      <c r="I178" s="1" cm="1">
        <f t="array" ref="I178">_xll.FDS(B178,"FF_TAX_RATE(ANN_R,1/1/2016,12/31/2016)")</f>
        <v>27.932098765432102</v>
      </c>
      <c r="J178" s="1" cm="1">
        <f t="array" ref="J178">_xll.FDS(B178,"FF_TAX_RATE(ANN_R,1/1/2017,12/31/2017)")</f>
        <v>22.3252937538652</v>
      </c>
      <c r="K178" s="1" cm="1">
        <f t="array" ref="K178">_xll.FDS(B178,"FF_TAX_RATE(ANN_R,1/1/2018,12/31/2018)")</f>
        <v>43.585858585858603</v>
      </c>
      <c r="L178" s="1" cm="1">
        <f t="array" ref="L178">_xll.FDS(B178,"FF_TAX_RATE(ANN_R,1/1/2019,12/31/2019)")</f>
        <v>22.236671001300401</v>
      </c>
      <c r="M178" s="1" cm="1">
        <f t="array" ref="M178">_xll.FDS(B178,"FF_TAX_RATE(ANN_R,1/1/2020,12/31/2020)")</f>
        <v>33.460803059273402</v>
      </c>
      <c r="N178" s="1" cm="1">
        <f t="array" ref="N178">_xll.FDS(B178,"FF_TAX_CF(ANN_R,1/1/2016,12/31/2016)")</f>
        <v>450.9</v>
      </c>
      <c r="O178" s="1" cm="1">
        <f t="array" ref="O178">_xll.FDS(B178,"FF_TAX_CF(ANN_R,1/1/2017,12/31/2017)")</f>
        <v>456</v>
      </c>
      <c r="P178" s="1" cm="1">
        <f t="array" ref="P178">_xll.FDS(B178,"FF_TAX_CF(ANN_R,1/1/2018,12/31/2018)")</f>
        <v>351</v>
      </c>
      <c r="Q178" s="1" cm="1">
        <f t="array" ref="Q178">_xll.FDS(B178,"FF_TAX_CF(ANN_R,1/1/2019,12/31/2019)")</f>
        <v>588</v>
      </c>
      <c r="R178" s="1" cm="1">
        <f t="array" ref="R178">_xll.FDS(B178,"FF_TAX_CF(ANN_R,1/1/2020,12/31/2020)")</f>
        <v>537</v>
      </c>
      <c r="S178" s="1" cm="1">
        <f t="array" ref="S178">_xll.FDS(B178,"FF_PTX_INC(ANN_R,1/1/2016,12/31/2016)")</f>
        <v>1555.2</v>
      </c>
      <c r="T178" s="1" cm="1">
        <f t="array" ref="T178">_xll.FDS(B178,"FF_PTX_INC(ANN_R,1/1/2017,12/31/2017)")</f>
        <v>1617</v>
      </c>
      <c r="U178" s="1" cm="1">
        <f t="array" ref="U178">_xll.FDS(B178,"FF_PTX_INC(ANN_R,1/1/2018,12/31/2018)")</f>
        <v>1980</v>
      </c>
      <c r="V178" s="1" cm="1">
        <f t="array" ref="V178">_xll.FDS(B178,"FF_PTX_INC(ANN_R,1/1/2019,12/31/2019)")</f>
        <v>2307</v>
      </c>
      <c r="W178" s="1" cm="1">
        <f t="array" ref="W178">_xll.FDS(B178,"FF_PTX_INC(ANN_R,1/1/2020,12/31/2020)")</f>
        <v>1046</v>
      </c>
      <c r="X178" s="2" cm="1">
        <f t="array" ref="X178">_xll.FDS(B178,"SUS_RR_RISK_SCORE(NOW,NOW,,""ESG"")")</f>
        <v>23.829238749999998</v>
      </c>
      <c r="Y178" s="2" t="str" cm="1">
        <f t="array" ref="Y178">_xll.FDS(B178,"SUS_EC_RISK_SCORE(NOW,NOW,,""SOC"")")</f>
        <v>8.864270</v>
      </c>
      <c r="Z178" s="2" t="str" cm="1">
        <f t="array" ref="Z178">_xll.FDS(B178,"SUS_EC_RISK_SCORE(NOW,NOW,,""GOV"")")</f>
        <v>8.052219</v>
      </c>
      <c r="AA178" s="2" cm="1">
        <f t="array" ref="AA178">_xll.FDS(B178,"SUS_CARB_TOT_EMISS(NOW,NOW)")</f>
        <v>91070.77</v>
      </c>
      <c r="AB178" s="1" cm="1">
        <f t="array" ref="AB178">_xll.FDS(B178,"FESG_RATING(NOW,NOW,,""ABS"")")</f>
        <v>3.6</v>
      </c>
      <c r="AC178" s="1" t="str" cm="1">
        <f t="array" ref="AC178">_xll.FDS(B178,"FESG_DATE(NOW,NOW,,""DATE"")")</f>
        <v>06/21/2021</v>
      </c>
    </row>
    <row r="179" spans="1:29" x14ac:dyDescent="0.3">
      <c r="A179">
        <v>178</v>
      </c>
      <c r="B179" s="1" t="s">
        <v>381</v>
      </c>
      <c r="C179" s="1" t="s">
        <v>382</v>
      </c>
      <c r="D179" s="1" t="s">
        <v>105</v>
      </c>
      <c r="E179" s="1" t="s">
        <v>9</v>
      </c>
      <c r="F179">
        <v>56</v>
      </c>
      <c r="G179" t="str" cm="1">
        <f t="array" ref="G179">_xll.FDS(B179,"FG_FACTSET_SECTOR")</f>
        <v>Electronic Technology</v>
      </c>
      <c r="H179" s="1" t="e" cm="1">
        <f t="array" ref="H179">_xll.FDS(B179,"FG_GICS_SECTOR")</f>
        <v>#N/A</v>
      </c>
      <c r="I179" s="1" cm="1">
        <f t="array" ref="I179">_xll.FDS(B179,"FF_TAX_RATE(ANN_R,1/1/2016,12/31/2016)")</f>
        <v>27.452830188679201</v>
      </c>
      <c r="J179" s="1" cm="1">
        <f t="array" ref="J179">_xll.FDS(B179,"FF_TAX_RATE(ANN_R,1/1/2017,12/31/2017)")</f>
        <v>41.593172119487903</v>
      </c>
      <c r="K179" s="1" cm="1">
        <f t="array" ref="K179">_xll.FDS(B179,"FF_TAX_RATE(ANN_R,1/1/2018,12/31/2018)")</f>
        <v>32.212389380531</v>
      </c>
      <c r="L179" s="1" cm="1">
        <f t="array" ref="L179">_xll.FDS(B179,"FF_TAX_RATE(ANN_R,1/1/2019,12/31/2019)")</f>
        <v>312.28758169934599</v>
      </c>
      <c r="M179" s="1" t="e" cm="1">
        <f t="array" ref="M179">_xll.FDS(B179,"FF_TAX_RATE(ANN_R,1/1/2020,12/31/2020)")</f>
        <v>#N/A</v>
      </c>
      <c r="N179" s="1" cm="1">
        <f t="array" ref="N179">_xll.FDS(B179,"FF_TAX_CF(ANN_R,1/1/2016,12/31/2016)")</f>
        <v>-194</v>
      </c>
      <c r="O179" s="1" cm="1">
        <f t="array" ref="O179">_xll.FDS(B179,"FF_TAX_CF(ANN_R,1/1/2017,12/31/2017)")</f>
        <v>152</v>
      </c>
      <c r="P179" s="1" cm="1">
        <f t="array" ref="P179">_xll.FDS(B179,"FF_TAX_CF(ANN_R,1/1/2018,12/31/2018)")</f>
        <v>897</v>
      </c>
      <c r="Q179" s="1" cm="1">
        <f t="array" ref="Q179">_xll.FDS(B179,"FF_TAX_CF(ANN_R,1/1/2019,12/31/2019)")</f>
        <v>1476</v>
      </c>
      <c r="R179" s="1" cm="1">
        <f t="array" ref="R179">_xll.FDS(B179,"FF_TAX_CF(ANN_R,1/1/2020,12/31/2020)")</f>
        <v>-79</v>
      </c>
      <c r="S179" s="1" cm="1">
        <f t="array" ref="S179">_xll.FDS(B179,"FF_PTX_INC(ANN_R,1/1/2016,12/31/2016)")</f>
        <v>1060</v>
      </c>
      <c r="T179" s="1" cm="1">
        <f t="array" ref="T179">_xll.FDS(B179,"FF_PTX_INC(ANN_R,1/1/2017,12/31/2017)")</f>
        <v>3515</v>
      </c>
      <c r="U179" s="1" cm="1">
        <f t="array" ref="U179">_xll.FDS(B179,"FF_PTX_INC(ANN_R,1/1/2018,12/31/2018)")</f>
        <v>3955</v>
      </c>
      <c r="V179" s="1" cm="1">
        <f t="array" ref="V179">_xll.FDS(B179,"FF_PTX_INC(ANN_R,1/1/2019,12/31/2019)")</f>
        <v>765</v>
      </c>
      <c r="W179" s="1" cm="1">
        <f t="array" ref="W179">_xll.FDS(B179,"FF_PTX_INC(ANN_R,1/1/2020,12/31/2020)")</f>
        <v>-1169</v>
      </c>
      <c r="X179" s="2" cm="1">
        <f t="array" ref="X179">_xll.FDS(B179,"SUS_RR_RISK_SCORE(NOW,NOW,,""ESG"")")</f>
        <v>27.355901696428599</v>
      </c>
      <c r="Y179" s="2" t="str" cm="1">
        <f t="array" ref="Y179">_xll.FDS(B179,"SUS_EC_RISK_SCORE(NOW,NOW,,""SOC"")")</f>
        <v>13.864976</v>
      </c>
      <c r="Z179" s="2" t="str" cm="1">
        <f t="array" ref="Z179">_xll.FDS(B179,"SUS_EC_RISK_SCORE(NOW,NOW,,""GOV"")")</f>
        <v>9.032447</v>
      </c>
      <c r="AA179" s="2" cm="1">
        <f t="array" ref="AA179">_xll.FDS(B179,"SUS_CARB_TOT_EMISS(NOW,NOW)")</f>
        <v>927529</v>
      </c>
      <c r="AB179" s="1" cm="1">
        <f t="array" ref="AB179">_xll.FDS(B179,"FESG_RATING(NOW,NOW,,""ABS"")")</f>
        <v>3.9</v>
      </c>
      <c r="AC179" s="1" t="str" cm="1">
        <f t="array" ref="AC179">_xll.FDS(B179,"FESG_DATE(NOW,NOW,,""DATE"")")</f>
        <v>06/21/2021</v>
      </c>
    </row>
    <row r="180" spans="1:29" x14ac:dyDescent="0.3">
      <c r="A180">
        <v>179</v>
      </c>
      <c r="B180" s="1" t="s">
        <v>383</v>
      </c>
      <c r="C180" s="1" t="s">
        <v>384</v>
      </c>
      <c r="D180" s="1" t="s">
        <v>8</v>
      </c>
      <c r="E180" s="1" t="s">
        <v>9</v>
      </c>
      <c r="F180">
        <v>559</v>
      </c>
      <c r="G180" t="str" cm="1">
        <f t="array" ref="G180">_xll.FDS(B180,"FG_FACTSET_SECTOR")</f>
        <v>Utilities</v>
      </c>
      <c r="H180" s="1" t="str" cm="1">
        <f t="array" ref="H180">_xll.FDS(B180,"FG_GICS_SECTOR")</f>
        <v>Utilities</v>
      </c>
      <c r="I180" s="1" cm="1">
        <f t="array" ref="I180">_xll.FDS(B180,"FF_TAX_RATE(ANN_R,1/1/2016,12/31/2016)")</f>
        <v>27.327586206896601</v>
      </c>
      <c r="J180" s="1" cm="1">
        <f t="array" ref="J180">_xll.FDS(B180,"FF_TAX_RATE(ANN_R,1/1/2017,12/31/2017)")</f>
        <v>13.295880149812699</v>
      </c>
      <c r="K180" s="1" cm="1">
        <f t="array" ref="K180">_xll.FDS(B180,"FF_TAX_RATE(ANN_R,1/1/2018,12/31/2018)")</f>
        <v>16.333212077119001</v>
      </c>
      <c r="L180" s="1" cm="1">
        <f t="array" ref="L180">_xll.FDS(B180,"FF_TAX_RATE(ANN_R,1/1/2019,12/31/2019)")</f>
        <v>27.483949862427401</v>
      </c>
      <c r="M180" s="1" cm="1">
        <f t="array" ref="M180">_xll.FDS(B180,"FF_TAX_RATE(ANN_R,1/1/2020,12/31/2020)")</f>
        <v>11.2414187643021</v>
      </c>
      <c r="N180" s="1" cm="1">
        <f t="array" ref="N180">_xll.FDS(B180,"FF_TAX_CF(ANN_R,1/1/2016,12/31/2016)")</f>
        <v>-108</v>
      </c>
      <c r="O180" s="1" cm="1">
        <f t="array" ref="O180">_xll.FDS(B180,"FF_TAX_CF(ANN_R,1/1/2017,12/31/2017)")</f>
        <v>-410</v>
      </c>
      <c r="P180" s="1" cm="1">
        <f t="array" ref="P180">_xll.FDS(B180,"FF_TAX_CF(ANN_R,1/1/2018,12/31/2018)")</f>
        <v>172</v>
      </c>
      <c r="Q180" s="1" cm="1">
        <f t="array" ref="Q180">_xll.FDS(B180,"FF_TAX_CF(ANN_R,1/1/2019,12/31/2019)")</f>
        <v>276</v>
      </c>
      <c r="R180" s="1" cm="1">
        <f t="array" ref="R180">_xll.FDS(B180,"FF_TAX_CF(ANN_R,1/1/2020,12/31/2020)")</f>
        <v>64</v>
      </c>
      <c r="S180" s="1" cm="1">
        <f t="array" ref="S180">_xll.FDS(B180,"FF_PTX_INC(ANN_R,1/1/2016,12/31/2016)")</f>
        <v>3480</v>
      </c>
      <c r="T180" s="1" cm="1">
        <f t="array" ref="T180">_xll.FDS(B180,"FF_PTX_INC(ANN_R,1/1/2017,12/31/2017)")</f>
        <v>1068</v>
      </c>
      <c r="U180" s="1" cm="1">
        <f t="array" ref="U180">_xll.FDS(B180,"FF_PTX_INC(ANN_R,1/1/2018,12/31/2018)")</f>
        <v>2749</v>
      </c>
      <c r="V180" s="1" cm="1">
        <f t="array" ref="V180">_xll.FDS(B180,"FF_PTX_INC(ANN_R,1/1/2019,12/31/2019)")</f>
        <v>6542</v>
      </c>
      <c r="W180" s="1" cm="1">
        <f t="array" ref="W180">_xll.FDS(B180,"FF_PTX_INC(ANN_R,1/1/2020,12/31/2020)")</f>
        <v>3496</v>
      </c>
      <c r="X180" s="2" t="e" cm="1">
        <f t="array" ref="X180">_xll.FDS(B180,"SUS_RR_RISK_SCORE(NOW,NOW,,""ESG"")")</f>
        <v>#N/A</v>
      </c>
      <c r="Y180" s="2" t="e" cm="1">
        <f t="array" ref="Y180">_xll.FDS(B180,"SUS_EC_RISK_SCORE(NOW,NOW,,""SOC"")")</f>
        <v>#N/A</v>
      </c>
      <c r="Z180" s="2" t="e" cm="1">
        <f t="array" ref="Z180">_xll.FDS(B180,"SUS_EC_RISK_SCORE(NOW,NOW,,""GOV"")")</f>
        <v>#N/A</v>
      </c>
      <c r="AA180" s="2" t="e" cm="1">
        <f t="array" ref="AA180">_xll.FDS(B180,"SUS_CARB_TOT_EMISS(NOW,NOW)")</f>
        <v>#N/A</v>
      </c>
      <c r="AB180" s="1" cm="1">
        <f t="array" ref="AB180">_xll.FDS(B180,"FESG_RATING(NOW,NOW,,""ABS"")")</f>
        <v>2.2999999999999998</v>
      </c>
      <c r="AC180" s="1" t="str" cm="1">
        <f t="array" ref="AC180">_xll.FDS(B180,"FESG_DATE(NOW,NOW,,""DATE"")")</f>
        <v>06/21/2021</v>
      </c>
    </row>
    <row r="181" spans="1:29" x14ac:dyDescent="0.3">
      <c r="A181">
        <v>180</v>
      </c>
      <c r="B181" s="1" t="s">
        <v>385</v>
      </c>
      <c r="C181" s="1" t="s">
        <v>386</v>
      </c>
      <c r="D181" s="1" t="s">
        <v>140</v>
      </c>
      <c r="E181" s="1" t="s">
        <v>9</v>
      </c>
      <c r="F181">
        <v>557</v>
      </c>
      <c r="G181" t="str" cm="1">
        <f t="array" ref="G181">_xll.FDS(B181,"FG_FACTSET_SECTOR")</f>
        <v>Communications</v>
      </c>
      <c r="H181" s="1" t="e" cm="1">
        <f t="array" ref="H181">_xll.FDS(B181,"FG_GICS_SECTOR")</f>
        <v>#N/A</v>
      </c>
      <c r="I181" s="1" cm="1">
        <f t="array" ref="I181">_xll.FDS(B181,"FF_TAX_RATE(ANN_R,1/1/2016,12/31/2016)")</f>
        <v>31.369565217391301</v>
      </c>
      <c r="J181" s="1" cm="1">
        <f t="array" ref="J181">_xll.FDS(B181,"FF_TAX_RATE(ANN_R,1/1/2017,12/31/2017)")</f>
        <v>-11.3257421716145</v>
      </c>
      <c r="K181" s="1" cm="1">
        <f t="array" ref="K181">_xll.FDS(B181,"FF_TAX_RATE(ANN_R,1/1/2018,12/31/2018)")</f>
        <v>32.101372756071797</v>
      </c>
      <c r="L181" s="1" cm="1">
        <f t="array" ref="L181">_xll.FDS(B181,"FF_TAX_RATE(ANN_R,1/1/2019,12/31/2019)")</f>
        <v>27.770807193642799</v>
      </c>
      <c r="M181" s="1" cm="1">
        <f t="array" ref="M181">_xll.FDS(B181,"FF_TAX_RATE(ANN_R,1/1/2020,12/31/2020)")</f>
        <v>22.211992174013101</v>
      </c>
      <c r="N181" s="1" cm="1">
        <f t="array" ref="N181">_xll.FDS(B181,"FF_TAX_CF(ANN_R,1/1/2016,12/31/2016)")</f>
        <v>527</v>
      </c>
      <c r="O181" s="1" cm="1">
        <f t="array" ref="O181">_xll.FDS(B181,"FF_TAX_CF(ANN_R,1/1/2017,12/31/2017)")</f>
        <v>634</v>
      </c>
      <c r="P181" s="1" cm="1">
        <f t="array" ref="P181">_xll.FDS(B181,"FF_TAX_CF(ANN_R,1/1/2018,12/31/2018)")</f>
        <v>697</v>
      </c>
      <c r="Q181" s="1" cm="1">
        <f t="array" ref="Q181">_xll.FDS(B181,"FF_TAX_CF(ANN_R,1/1/2019,12/31/2019)")</f>
        <v>758</v>
      </c>
      <c r="R181" s="1" cm="1">
        <f t="array" ref="R181">_xll.FDS(B181,"FF_TAX_CF(ANN_R,1/1/2020,12/31/2020)")</f>
        <v>690</v>
      </c>
      <c r="S181" s="1" cm="1">
        <f t="array" ref="S181">_xll.FDS(B181,"FF_PTX_INC(ANN_R,1/1/2016,12/31/2016)")</f>
        <v>4600</v>
      </c>
      <c r="T181" s="1" cm="1">
        <f t="array" ref="T181">_xll.FDS(B181,"FF_PTX_INC(ANN_R,1/1/2017,12/31/2017)")</f>
        <v>4918</v>
      </c>
      <c r="U181" s="1" cm="1">
        <f t="array" ref="U181">_xll.FDS(B181,"FF_PTX_INC(ANN_R,1/1/2018,12/31/2018)")</f>
        <v>5682</v>
      </c>
      <c r="V181" s="1" cm="1">
        <f t="array" ref="V181">_xll.FDS(B181,"FF_PTX_INC(ANN_R,1/1/2019,12/31/2019)")</f>
        <v>7173</v>
      </c>
      <c r="W181" s="1" cm="1">
        <f t="array" ref="W181">_xll.FDS(B181,"FF_PTX_INC(ANN_R,1/1/2020,12/31/2020)")</f>
        <v>8689</v>
      </c>
      <c r="X181" s="2" cm="1">
        <f t="array" ref="X181">_xll.FDS(B181,"SUS_RR_RISK_SCORE(NOW,NOW,,""ESG"")")</f>
        <v>17.385580714285702</v>
      </c>
      <c r="Y181" s="2" t="str" cm="1">
        <f t="array" ref="Y181">_xll.FDS(B181,"SUS_EC_RISK_SCORE(NOW,NOW,,""SOC"")")</f>
        <v>8.216944</v>
      </c>
      <c r="Z181" s="2" t="str" cm="1">
        <f t="array" ref="Z181">_xll.FDS(B181,"SUS_EC_RISK_SCORE(NOW,NOW,,""GOV"")")</f>
        <v>6.443994</v>
      </c>
      <c r="AA181" s="2" cm="1">
        <f t="array" ref="AA181">_xll.FDS(B181,"SUS_CARB_TOT_EMISS(NOW,NOW)")</f>
        <v>3697294</v>
      </c>
      <c r="AB181" s="1" cm="1">
        <f t="array" ref="AB181">_xll.FDS(B181,"FESG_RATING(NOW,NOW,,""ABS"")")</f>
        <v>4.0999999999999996</v>
      </c>
      <c r="AC181" s="1" t="str" cm="1">
        <f t="array" ref="AC181">_xll.FDS(B181,"FESG_DATE(NOW,NOW,,""DATE"")")</f>
        <v>06/21/2021</v>
      </c>
    </row>
    <row r="182" spans="1:29" x14ac:dyDescent="0.3">
      <c r="A182">
        <v>181</v>
      </c>
      <c r="B182" s="1" t="s">
        <v>387</v>
      </c>
      <c r="C182" s="1" t="s">
        <v>388</v>
      </c>
      <c r="D182" s="1" t="s">
        <v>8</v>
      </c>
      <c r="E182" s="1" t="s">
        <v>9</v>
      </c>
      <c r="F182">
        <v>556</v>
      </c>
      <c r="G182" t="str" cm="1">
        <f t="array" ref="G182">_xll.FDS(B182,"FG_FACTSET_SECTOR")</f>
        <v>Technology Services</v>
      </c>
      <c r="H182" s="1" t="e" cm="1">
        <f t="array" ref="H182">_xll.FDS(B182,"FG_GICS_SECTOR")</f>
        <v>#N/A</v>
      </c>
      <c r="I182" s="1" t="e" cm="1">
        <f t="array" ref="I182">_xll.FDS(B182,"FF_TAX_RATE(ANN_R,1/1/2016,12/31/2016)")</f>
        <v>#N/A</v>
      </c>
      <c r="J182" s="1" cm="1">
        <f t="array" ref="J182">_xll.FDS(B182,"FF_TAX_RATE(ANN_R,1/1/2017,12/31/2017)")</f>
        <v>108.860759493671</v>
      </c>
      <c r="K182" s="1" t="e" cm="1">
        <f t="array" ref="K182">_xll.FDS(B182,"FF_TAX_RATE(ANN_R,1/1/2018,12/31/2018)")</f>
        <v>#N/A</v>
      </c>
      <c r="L182" s="1" cm="1">
        <f t="array" ref="L182">_xll.FDS(B182,"FF_TAX_RATE(ANN_R,1/1/2019,12/31/2019)")</f>
        <v>9.1627739849083696</v>
      </c>
      <c r="M182" s="1" cm="1">
        <f t="array" ref="M182">_xll.FDS(B182,"FF_TAX_RATE(ANN_R,1/1/2020,12/31/2020)")</f>
        <v>4.0095592140201797</v>
      </c>
      <c r="N182" s="1" t="e" cm="1">
        <f t="array" ref="N182">_xll.FDS(B182,"FF_TAX_CF(ANN_R,1/1/2016,12/31/2016)")</f>
        <v>#N/A</v>
      </c>
      <c r="O182" s="1" cm="1">
        <f t="array" ref="O182">_xll.FDS(B182,"FF_TAX_CF(ANN_R,1/1/2017,12/31/2017)")</f>
        <v>1.4999999999999999E-2</v>
      </c>
      <c r="P182" s="1" cm="1">
        <f t="array" ref="P182">_xll.FDS(B182,"FF_TAX_CF(ANN_R,1/1/2018,12/31/2018)")</f>
        <v>0.13300000000000001</v>
      </c>
      <c r="Q182" s="1" cm="1">
        <f t="array" ref="Q182">_xll.FDS(B182,"FF_TAX_CF(ANN_R,1/1/2019,12/31/2019)")</f>
        <v>0.214</v>
      </c>
      <c r="R182" s="1" cm="1">
        <f t="array" ref="R182">_xll.FDS(B182,"FF_TAX_CF(ANN_R,1/1/2020,12/31/2020)")</f>
        <v>1.07</v>
      </c>
      <c r="S182" s="1" t="e" cm="1">
        <f t="array" ref="S182">_xll.FDS(B182,"FF_PTX_INC(ANN_R,1/1/2016,12/31/2016)")</f>
        <v>#N/A</v>
      </c>
      <c r="T182" s="1" cm="1">
        <f t="array" ref="T182">_xll.FDS(B182,"FF_PTX_INC(ANN_R,1/1/2017,12/31/2017)")</f>
        <v>0.158</v>
      </c>
      <c r="U182" s="1" cm="1">
        <f t="array" ref="U182">_xll.FDS(B182,"FF_PTX_INC(ANN_R,1/1/2018,12/31/2018)")</f>
        <v>-3.5179999999999998</v>
      </c>
      <c r="V182" s="1" cm="1">
        <f t="array" ref="V182">_xll.FDS(B182,"FF_PTX_INC(ANN_R,1/1/2019,12/31/2019)")</f>
        <v>8.3490000000000002</v>
      </c>
      <c r="W182" s="1" cm="1">
        <f t="array" ref="W182">_xll.FDS(B182,"FF_PTX_INC(ANN_R,1/1/2020,12/31/2020)")</f>
        <v>26.361999999999998</v>
      </c>
      <c r="X182" s="2" t="e" cm="1">
        <f t="array" ref="X182">_xll.FDS(B182,"SUS_RR_RISK_SCORE(NOW,NOW,,""ESG"")")</f>
        <v>#N/A</v>
      </c>
      <c r="Y182" s="2" t="e" cm="1">
        <f t="array" ref="Y182">_xll.FDS(B182,"SUS_EC_RISK_SCORE(NOW,NOW,,""SOC"")")</f>
        <v>#N/A</v>
      </c>
      <c r="Z182" s="2" t="e" cm="1">
        <f t="array" ref="Z182">_xll.FDS(B182,"SUS_EC_RISK_SCORE(NOW,NOW,,""GOV"")")</f>
        <v>#N/A</v>
      </c>
      <c r="AA182" s="2" t="e" cm="1">
        <f t="array" ref="AA182">_xll.FDS(B182,"SUS_CARB_TOT_EMISS(NOW,NOW)")</f>
        <v>#N/A</v>
      </c>
      <c r="AB182" s="1" t="e" cm="1">
        <f t="array" ref="AB182">_xll.FDS(B182,"FESG_RATING(NOW,NOW,,""ABS"")")</f>
        <v>#N/A</v>
      </c>
      <c r="AC182" s="1" t="str" cm="1">
        <f t="array" ref="AC182">_xll.FDS(B182,"FESG_DATE(NOW,NOW,,""DATE"")")</f>
        <v>06/21/2021</v>
      </c>
    </row>
    <row r="183" spans="1:29" x14ac:dyDescent="0.3">
      <c r="A183">
        <v>182</v>
      </c>
      <c r="B183" s="1" t="s">
        <v>389</v>
      </c>
      <c r="C183" s="1" t="s">
        <v>390</v>
      </c>
      <c r="D183" s="1" t="s">
        <v>188</v>
      </c>
      <c r="E183" s="1" t="s">
        <v>9</v>
      </c>
      <c r="F183">
        <v>556</v>
      </c>
      <c r="G183" t="str" cm="1">
        <f t="array" ref="G183">_xll.FDS(B183,"FG_FACTSET_SECTOR")</f>
        <v>Finance</v>
      </c>
      <c r="H183" s="1" t="e" cm="1">
        <f t="array" ref="H183">_xll.FDS(B183,"FG_GICS_SECTOR")</f>
        <v>#N/A</v>
      </c>
      <c r="I183" s="1" cm="1">
        <f t="array" ref="I183">_xll.FDS(B183,"FF_TAX_RATE(ANN_R,1/1/2016,12/31/2016)")</f>
        <v>28.4361773223435</v>
      </c>
      <c r="J183" s="1" cm="1">
        <f t="array" ref="J183">_xll.FDS(B183,"FF_TAX_RATE(ANN_R,1/1/2017,12/31/2017)")</f>
        <v>28.6341069160605</v>
      </c>
      <c r="K183" s="1" cm="1">
        <f t="array" ref="K183">_xll.FDS(B183,"FF_TAX_RATE(ANN_R,1/1/2018,12/31/2018)")</f>
        <v>29.226190476190499</v>
      </c>
      <c r="L183" s="1" cm="1">
        <f t="array" ref="L183">_xll.FDS(B183,"FF_TAX_RATE(ANN_R,1/1/2019,12/31/2019)")</f>
        <v>29.239065308568001</v>
      </c>
      <c r="M183" s="1" cm="1">
        <f t="array" ref="M183">_xll.FDS(B183,"FF_TAX_RATE(ANN_R,1/1/2020,12/31/2020)")</f>
        <v>32.2486926205694</v>
      </c>
      <c r="N183" s="1" cm="1">
        <f t="array" ref="N183">_xll.FDS(B183,"FF_TAX_CF(ANN_R,1/1/2016,12/31/2016)")</f>
        <v>3148</v>
      </c>
      <c r="O183" s="1" cm="1">
        <f t="array" ref="O183">_xll.FDS(B183,"FF_TAX_CF(ANN_R,1/1/2017,12/31/2017)")</f>
        <v>2544</v>
      </c>
      <c r="P183" s="1" cm="1">
        <f t="array" ref="P183">_xll.FDS(B183,"FF_TAX_CF(ANN_R,1/1/2018,12/31/2018)")</f>
        <v>2634</v>
      </c>
      <c r="Q183" s="1" cm="1">
        <f t="array" ref="Q183">_xll.FDS(B183,"FF_TAX_CF(ANN_R,1/1/2019,12/31/2019)")</f>
        <v>2251</v>
      </c>
      <c r="R183" s="1" cm="1">
        <f t="array" ref="R183">_xll.FDS(B183,"FF_TAX_CF(ANN_R,1/1/2020,12/31/2020)")</f>
        <v>2580</v>
      </c>
      <c r="S183" s="1" cm="1">
        <f t="array" ref="S183">_xll.FDS(B183,"FF_PTX_INC(ANN_R,1/1/2016,12/31/2016)")</f>
        <v>8978</v>
      </c>
      <c r="T183" s="1" cm="1">
        <f t="array" ref="T183">_xll.FDS(B183,"FF_PTX_INC(ANN_R,1/1/2017,12/31/2017)")</f>
        <v>8661</v>
      </c>
      <c r="U183" s="1" cm="1">
        <f t="array" ref="U183">_xll.FDS(B183,"FF_PTX_INC(ANN_R,1/1/2018,12/31/2018)")</f>
        <v>8400</v>
      </c>
      <c r="V183" s="1" cm="1">
        <f t="array" ref="V183">_xll.FDS(B183,"FF_PTX_INC(ANN_R,1/1/2019,12/31/2019)")</f>
        <v>8345</v>
      </c>
      <c r="W183" s="1" cm="1">
        <f t="array" ref="W183">_xll.FDS(B183,"FF_PTX_INC(ANN_R,1/1/2020,12/31/2020)")</f>
        <v>5163</v>
      </c>
      <c r="X183" s="2" t="e" cm="1">
        <f t="array" ref="X183">_xll.FDS(B183,"SUS_RR_RISK_SCORE(NOW,NOW,,""ESG"")")</f>
        <v>#N/A</v>
      </c>
      <c r="Y183" s="2" t="e" cm="1">
        <f t="array" ref="Y183">_xll.FDS(B183,"SUS_EC_RISK_SCORE(NOW,NOW,,""SOC"")")</f>
        <v>#N/A</v>
      </c>
      <c r="Z183" s="2" t="e" cm="1">
        <f t="array" ref="Z183">_xll.FDS(B183,"SUS_EC_RISK_SCORE(NOW,NOW,,""GOV"")")</f>
        <v>#N/A</v>
      </c>
      <c r="AA183" s="2" t="e" cm="1">
        <f t="array" ref="AA183">_xll.FDS(B183,"SUS_CARB_TOT_EMISS(NOW,NOW)")</f>
        <v>#N/A</v>
      </c>
      <c r="AB183" s="1" cm="1">
        <f t="array" ref="AB183">_xll.FDS(B183,"FESG_RATING(NOW,NOW,,""ABS"")")</f>
        <v>4.5</v>
      </c>
      <c r="AC183" s="1" t="str" cm="1">
        <f t="array" ref="AC183">_xll.FDS(B183,"FESG_DATE(NOW,NOW,,""DATE"")")</f>
        <v>06/21/2021</v>
      </c>
    </row>
    <row r="184" spans="1:29" x14ac:dyDescent="0.3">
      <c r="A184">
        <v>183</v>
      </c>
      <c r="B184" s="1" t="s">
        <v>391</v>
      </c>
      <c r="C184" s="1" t="s">
        <v>392</v>
      </c>
      <c r="D184" s="1" t="s">
        <v>46</v>
      </c>
      <c r="E184" s="1" t="s">
        <v>9</v>
      </c>
      <c r="F184">
        <v>549</v>
      </c>
      <c r="G184" t="str" cm="1">
        <f t="array" ref="G184">_xll.FDS(B184,"FG_FACTSET_SECTOR")</f>
        <v>Finance</v>
      </c>
      <c r="H184" s="1" t="e" cm="1">
        <f t="array" ref="H184">_xll.FDS(B184,"FG_GICS_SECTOR")</f>
        <v>#N/A</v>
      </c>
      <c r="I184" s="1" cm="1">
        <f t="array" ref="I184">_xll.FDS(B184,"FF_TAX_RATE(ANN_R,1/1/2016,12/31/2016)")</f>
        <v>34.675446848541803</v>
      </c>
      <c r="J184" s="1" cm="1">
        <f t="array" ref="J184">_xll.FDS(B184,"FF_TAX_RATE(ANN_R,1/1/2017,12/31/2017)")</f>
        <v>35.454900429519697</v>
      </c>
      <c r="K184" s="1" cm="1">
        <f t="array" ref="K184">_xll.FDS(B184,"FF_TAX_RATE(ANN_R,1/1/2018,12/31/2018)")</f>
        <v>22.176551184184799</v>
      </c>
      <c r="L184" s="1" cm="1">
        <f t="array" ref="L184">_xll.FDS(B184,"FF_TAX_RATE(ANN_R,1/1/2019,12/31/2019)")</f>
        <v>28.144989339019101</v>
      </c>
      <c r="M184" s="1" cm="1">
        <f t="array" ref="M184">_xll.FDS(B184,"FF_TAX_RATE(ANN_R,1/1/2020,12/31/2020)")</f>
        <v>24.536350148368001</v>
      </c>
      <c r="N184" s="1" cm="1">
        <f t="array" ref="N184">_xll.FDS(B184,"FF_TAX_CF(ANN_R,1/1/2016,12/31/2016)")</f>
        <v>1439.3285000097401</v>
      </c>
      <c r="O184" s="1" cm="1">
        <f t="array" ref="O184">_xll.FDS(B184,"FF_TAX_CF(ANN_R,1/1/2017,12/31/2017)")</f>
        <v>1563.9924169368901</v>
      </c>
      <c r="P184" s="1" cm="1">
        <f t="array" ref="P184">_xll.FDS(B184,"FF_TAX_CF(ANN_R,1/1/2018,12/31/2018)")</f>
        <v>1563.9025201562799</v>
      </c>
      <c r="Q184" s="1" cm="1">
        <f t="array" ref="Q184">_xll.FDS(B184,"FF_TAX_CF(ANN_R,1/1/2019,12/31/2019)")</f>
        <v>1524.46274148512</v>
      </c>
      <c r="R184" s="1" cm="1">
        <f t="array" ref="R184">_xll.FDS(B184,"FF_TAX_CF(ANN_R,1/1/2020,12/31/2020)")</f>
        <v>1319.6911428626299</v>
      </c>
      <c r="S184" s="1" cm="1">
        <f t="array" ref="S184">_xll.FDS(B184,"FF_PTX_INC(ANN_R,1/1/2016,12/31/2016)")</f>
        <v>5236.16083336877</v>
      </c>
      <c r="T184" s="1" cm="1">
        <f t="array" ref="T184">_xll.FDS(B184,"FF_PTX_INC(ANN_R,1/1/2017,12/31/2017)")</f>
        <v>5041.3902829142598</v>
      </c>
      <c r="U184" s="1" cm="1">
        <f t="array" ref="U184">_xll.FDS(B184,"FF_PTX_INC(ANN_R,1/1/2018,12/31/2018)")</f>
        <v>4999.9862174458203</v>
      </c>
      <c r="V184" s="1" cm="1">
        <f t="array" ref="V184">_xll.FDS(B184,"FF_PTX_INC(ANN_R,1/1/2019,12/31/2019)")</f>
        <v>6059.09343861458</v>
      </c>
      <c r="W184" s="1" cm="1">
        <f t="array" ref="W184">_xll.FDS(B184,"FF_PTX_INC(ANN_R,1/1/2020,12/31/2020)")</f>
        <v>5061.0061467391797</v>
      </c>
      <c r="X184" s="2" cm="1">
        <f t="array" ref="X184">_xll.FDS(B184,"SUS_RR_RISK_SCORE(NOW,NOW,,""ESG"")")</f>
        <v>17.635264062499999</v>
      </c>
      <c r="Y184" s="2" t="str" cm="1">
        <f t="array" ref="Y184">_xll.FDS(B184,"SUS_EC_RISK_SCORE(NOW,NOW,,""SOC"")")</f>
        <v>7.229188</v>
      </c>
      <c r="Z184" s="2" t="str" cm="1">
        <f t="array" ref="Z184">_xll.FDS(B184,"SUS_EC_RISK_SCORE(NOW,NOW,,""GOV"")")</f>
        <v>9.577702</v>
      </c>
      <c r="AA184" s="2" cm="1">
        <f t="array" ref="AA184">_xll.FDS(B184,"SUS_CARB_TOT_EMISS(NOW,NOW)")</f>
        <v>45846</v>
      </c>
      <c r="AB184" s="1" cm="1">
        <f t="array" ref="AB184">_xll.FDS(B184,"FESG_RATING(NOW,NOW,,""ABS"")")</f>
        <v>4.2</v>
      </c>
      <c r="AC184" s="1" t="str" cm="1">
        <f t="array" ref="AC184">_xll.FDS(B184,"FESG_DATE(NOW,NOW,,""DATE"")")</f>
        <v>06/21/2021</v>
      </c>
    </row>
    <row r="185" spans="1:29" x14ac:dyDescent="0.3">
      <c r="A185">
        <v>184</v>
      </c>
      <c r="B185" s="1" t="s">
        <v>393</v>
      </c>
      <c r="C185" s="1" t="s">
        <v>394</v>
      </c>
      <c r="D185" s="1" t="s">
        <v>159</v>
      </c>
      <c r="E185" s="1" t="s">
        <v>9</v>
      </c>
      <c r="F185">
        <v>546</v>
      </c>
      <c r="G185" t="str" cm="1">
        <f t="array" ref="G185">_xll.FDS(B185,"FG_FACTSET_SECTOR")</f>
        <v>Finance</v>
      </c>
      <c r="H185" s="1" t="e" cm="1">
        <f t="array" ref="H185">_xll.FDS(B185,"FG_GICS_SECTOR")</f>
        <v>#N/A</v>
      </c>
      <c r="I185" s="1" cm="1">
        <f t="array" ref="I185">_xll.FDS(B185,"FF_TAX_RATE(ANN_R,1/1/2016,12/31/2016)")</f>
        <v>-20.294117647058901</v>
      </c>
      <c r="J185" s="1" cm="1">
        <f t="array" ref="J185">_xll.FDS(B185,"FF_TAX_RATE(ANN_R,1/1/2017,12/31/2017)")</f>
        <v>15.515059478613001</v>
      </c>
      <c r="K185" s="1" cm="1">
        <f t="array" ref="K185">_xll.FDS(B185,"FF_TAX_RATE(ANN_R,1/1/2018,12/31/2018)")</f>
        <v>-4.0312093628088403</v>
      </c>
      <c r="L185" s="1" cm="1">
        <f t="array" ref="L185">_xll.FDS(B185,"FF_TAX_RATE(ANN_R,1/1/2019,12/31/2019)")</f>
        <v>14.771709937332201</v>
      </c>
      <c r="M185" s="1" cm="1">
        <f t="array" ref="M185">_xll.FDS(B185,"FF_TAX_RATE(ANN_R,1/1/2020,12/31/2020)")</f>
        <v>51.571164510166199</v>
      </c>
      <c r="N185" s="1" cm="1">
        <f t="array" ref="N185">_xll.FDS(B185,"FF_TAX_CF(ANN_R,1/1/2016,12/31/2016)")</f>
        <v>491.54602461418898</v>
      </c>
      <c r="O185" s="1" cm="1">
        <f t="array" ref="O185">_xll.FDS(B185,"FF_TAX_CF(ANN_R,1/1/2017,12/31/2017)")</f>
        <v>521.80006692668201</v>
      </c>
      <c r="P185" s="1" cm="1">
        <f t="array" ref="P185">_xll.FDS(B185,"FF_TAX_CF(ANN_R,1/1/2018,12/31/2018)")</f>
        <v>1270.2251007805801</v>
      </c>
      <c r="Q185" s="1" cm="1">
        <f t="array" ref="Q185">_xll.FDS(B185,"FF_TAX_CF(ANN_R,1/1/2019,12/31/2019)")</f>
        <v>668.75633023264197</v>
      </c>
      <c r="R185" s="1" cm="1">
        <f t="array" ref="R185">_xll.FDS(B185,"FF_TAX_CF(ANN_R,1/1/2020,12/31/2020)")</f>
        <v>1476.77257529085</v>
      </c>
      <c r="S185" s="1" cm="1">
        <f t="array" ref="S185">_xll.FDS(B185,"FF_PTX_INC(ANN_R,1/1/2016,12/31/2016)")</f>
        <v>2252.3672286903502</v>
      </c>
      <c r="T185" s="1" cm="1">
        <f t="array" ref="T185">_xll.FDS(B185,"FF_PTX_INC(ANN_R,1/1/2017,12/31/2017)")</f>
        <v>5128.43797121224</v>
      </c>
      <c r="U185" s="1" cm="1">
        <f t="array" ref="U185">_xll.FDS(B185,"FF_PTX_INC(ANN_R,1/1/2018,12/31/2018)")</f>
        <v>7973.9028775531897</v>
      </c>
      <c r="V185" s="1" cm="1">
        <f t="array" ref="V185">_xll.FDS(B185,"FF_PTX_INC(ANN_R,1/1/2019,12/31/2019)")</f>
        <v>4446.43345755869</v>
      </c>
      <c r="W185" s="1" cm="1">
        <f t="array" ref="W185">_xll.FDS(B185,"FF_PTX_INC(ANN_R,1/1/2020,12/31/2020)")</f>
        <v>2176.9317799246701</v>
      </c>
      <c r="X185" s="2" cm="1">
        <f t="array" ref="X185">_xll.FDS(B185,"SUS_RR_RISK_SCORE(NOW,NOW,,""ESG"")")</f>
        <v>18.1895375</v>
      </c>
      <c r="Y185" s="2" t="str" cm="1">
        <f t="array" ref="Y185">_xll.FDS(B185,"SUS_EC_RISK_SCORE(NOW,NOW,,""SOC"")")</f>
        <v>8.676075</v>
      </c>
      <c r="Z185" s="2" t="str" cm="1">
        <f t="array" ref="Z185">_xll.FDS(B185,"SUS_EC_RISK_SCORE(NOW,NOW,,""GOV"")")</f>
        <v>9.039712</v>
      </c>
      <c r="AA185" s="2" cm="1">
        <f t="array" ref="AA185">_xll.FDS(B185,"SUS_CARB_TOT_EMISS(NOW,NOW)")</f>
        <v>580401.81999999995</v>
      </c>
      <c r="AB185" s="1" t="e" cm="1">
        <f t="array" ref="AB185">_xll.FDS(B185,"FESG_RATING(NOW,NOW,,""ABS"")")</f>
        <v>#N/A</v>
      </c>
      <c r="AC185" s="1" t="e" cm="1">
        <f t="array" ref="AC185">_xll.FDS(B185,"FESG_DATE(NOW,NOW,,""DATE"")")</f>
        <v>#N/A</v>
      </c>
    </row>
    <row r="186" spans="1:29" x14ac:dyDescent="0.3">
      <c r="A186">
        <v>185</v>
      </c>
      <c r="B186" s="1" t="s">
        <v>395</v>
      </c>
      <c r="C186" s="1" t="s">
        <v>396</v>
      </c>
      <c r="D186" s="1" t="s">
        <v>29</v>
      </c>
      <c r="E186" s="1" t="s">
        <v>9</v>
      </c>
      <c r="F186">
        <v>536</v>
      </c>
      <c r="G186" t="str" cm="1">
        <f t="array" ref="G186">_xll.FDS(B186,"FG_FACTSET_SECTOR")</f>
        <v>Electronic Technology</v>
      </c>
      <c r="H186" s="1" t="e" cm="1">
        <f t="array" ref="H186">_xll.FDS(B186,"FG_GICS_SECTOR")</f>
        <v>#N/A</v>
      </c>
      <c r="I186" s="1" cm="1">
        <f t="array" ref="I186">_xll.FDS(B186,"FF_TAX_RATE(ANN_R,1/1/2016,12/31/2016)")</f>
        <v>8.01486801210633</v>
      </c>
      <c r="J186" s="1" cm="1">
        <f t="array" ref="J186">_xll.FDS(B186,"FF_TAX_RATE(ANN_R,1/1/2017,12/31/2017)")</f>
        <v>20.8142658773356</v>
      </c>
      <c r="K186" s="1" cm="1">
        <f t="array" ref="K186">_xll.FDS(B186,"FF_TAX_RATE(ANN_R,1/1/2018,12/31/2018)")</f>
        <v>27.182596153981301</v>
      </c>
      <c r="L186" s="1" cm="1">
        <f t="array" ref="L186">_xll.FDS(B186,"FF_TAX_RATE(ANN_R,1/1/2019,12/31/2019)")</f>
        <v>17.575101472776399</v>
      </c>
      <c r="M186" s="1" cm="1">
        <f t="array" ref="M186">_xll.FDS(B186,"FF_TAX_RATE(ANN_R,1/1/2020,12/31/2020)")</f>
        <v>23.562068290518098</v>
      </c>
      <c r="N186" s="1" cm="1">
        <f t="array" ref="N186">_xll.FDS(B186,"FF_TAX_CF(ANN_R,1/1/2016,12/31/2016)")</f>
        <v>875680</v>
      </c>
      <c r="O186" s="1" cm="1">
        <f t="array" ref="O186">_xll.FDS(B186,"FF_TAX_CF(ANN_R,1/1/2017,12/31/2017)")</f>
        <v>-2178511</v>
      </c>
      <c r="P186" s="1" cm="1">
        <f t="array" ref="P186">_xll.FDS(B186,"FF_TAX_CF(ANN_R,1/1/2018,12/31/2018)")</f>
        <v>-2232676</v>
      </c>
      <c r="Q186" s="1" cm="1">
        <f t="array" ref="Q186">_xll.FDS(B186,"FF_TAX_CF(ANN_R,1/1/2019,12/31/2019)")</f>
        <v>4729657</v>
      </c>
      <c r="R186" s="1" cm="1">
        <f t="array" ref="R186">_xll.FDS(B186,"FF_TAX_CF(ANN_R,1/1/2020,12/31/2020)")</f>
        <v>-1107488</v>
      </c>
      <c r="S186" s="1" cm="1">
        <f t="array" ref="S186">_xll.FDS(B186,"FF_PTX_INC(ANN_R,1/1/2016,12/31/2016)")</f>
        <v>3193702</v>
      </c>
      <c r="T186" s="1" cm="1">
        <f t="array" ref="T186">_xll.FDS(B186,"FF_PTX_INC(ANN_R,1/1/2017,12/31/2017)")</f>
        <v>13439566</v>
      </c>
      <c r="U186" s="1" cm="1">
        <f t="array" ref="U186">_xll.FDS(B186,"FF_PTX_INC(ANN_R,1/1/2018,12/31/2018)")</f>
        <v>21341030</v>
      </c>
      <c r="V186" s="1" cm="1">
        <f t="array" ref="V186">_xll.FDS(B186,"FF_PTX_INC(ANN_R,1/1/2019,12/31/2019)")</f>
        <v>2410006</v>
      </c>
      <c r="W186" s="1" cm="1">
        <f t="array" ref="W186">_xll.FDS(B186,"FF_PTX_INC(ANN_R,1/1/2020,12/31/2020)")</f>
        <v>6273316</v>
      </c>
      <c r="X186" s="2" cm="1">
        <f t="array" ref="X186">_xll.FDS(B186,"SUS_RR_RISK_SCORE(NOW,NOW,,""ESG"")")</f>
        <v>20.239700625000001</v>
      </c>
      <c r="Y186" s="2" t="str" cm="1">
        <f t="array" ref="Y186">_xll.FDS(B186,"SUS_EC_RISK_SCORE(NOW,NOW,,""SOC"")")</f>
        <v>5.242562</v>
      </c>
      <c r="Z186" s="2" t="str" cm="1">
        <f t="array" ref="Z186">_xll.FDS(B186,"SUS_EC_RISK_SCORE(NOW,NOW,,""GOV"")")</f>
        <v>6.629466</v>
      </c>
      <c r="AA186" s="2" cm="1">
        <f t="array" ref="AA186">_xll.FDS(B186,"SUS_CARB_TOT_EMISS(NOW,NOW)")</f>
        <v>6839470</v>
      </c>
      <c r="AB186" s="1" cm="1">
        <f t="array" ref="AB186">_xll.FDS(B186,"FESG_RATING(NOW,NOW,,""ABS"")")</f>
        <v>3.6</v>
      </c>
      <c r="AC186" s="1" t="str" cm="1">
        <f t="array" ref="AC186">_xll.FDS(B186,"FESG_DATE(NOW,NOW,,""DATE"")")</f>
        <v>06/21/2021</v>
      </c>
    </row>
    <row r="187" spans="1:29" x14ac:dyDescent="0.3">
      <c r="A187">
        <v>186</v>
      </c>
      <c r="B187" s="1" t="s">
        <v>397</v>
      </c>
      <c r="C187" s="1" t="s">
        <v>398</v>
      </c>
      <c r="D187" s="1" t="s">
        <v>86</v>
      </c>
      <c r="E187" s="1" t="s">
        <v>9</v>
      </c>
      <c r="F187">
        <v>534</v>
      </c>
      <c r="G187" t="str" cm="1">
        <f t="array" ref="G187">_xll.FDS(B187,"FG_FACTSET_SECTOR")</f>
        <v>Retail Trade</v>
      </c>
      <c r="H187" s="1" t="e" cm="1">
        <f t="array" ref="H187">_xll.FDS(B187,"FG_GICS_SECTOR")</f>
        <v>#N/A</v>
      </c>
      <c r="I187" s="1" cm="1">
        <f t="array" ref="I187">_xll.FDS(B187,"FF_TAX_RATE(ANN_R,1/1/2016,12/31/2016)")</f>
        <v>40.074470560856398</v>
      </c>
      <c r="J187" s="1" cm="1">
        <f t="array" ref="J187">_xll.FDS(B187,"FF_TAX_RATE(ANN_R,1/1/2017,12/31/2017)")</f>
        <v>33.344708838767701</v>
      </c>
      <c r="K187" s="1" cm="1">
        <f t="array" ref="K187">_xll.FDS(B187,"FF_TAX_RATE(ANN_R,1/1/2018,12/31/2018)")</f>
        <v>30.206281574761601</v>
      </c>
      <c r="L187" s="1" cm="1">
        <f t="array" ref="L187">_xll.FDS(B187,"FF_TAX_RATE(ANN_R,1/1/2019,12/31/2019)")</f>
        <v>29.471532638534001</v>
      </c>
      <c r="M187" s="1" cm="1">
        <f t="array" ref="M187">_xll.FDS(B187,"FF_TAX_RATE(ANN_R,1/1/2020,12/31/2020)")</f>
        <v>40.865321715466898</v>
      </c>
      <c r="N187" s="1" cm="1">
        <f t="array" ref="N187">_xll.FDS(B187,"FF_TAX_CF(ANN_R,1/1/2016,12/31/2016)")</f>
        <v>70525</v>
      </c>
      <c r="O187" s="1" cm="1">
        <f t="array" ref="O187">_xll.FDS(B187,"FF_TAX_CF(ANN_R,1/1/2017,12/31/2017)")</f>
        <v>-145707</v>
      </c>
      <c r="P187" s="1" cm="1">
        <f t="array" ref="P187">_xll.FDS(B187,"FF_TAX_CF(ANN_R,1/1/2018,12/31/2018)")</f>
        <v>85833</v>
      </c>
      <c r="Q187" s="1" cm="1">
        <f t="array" ref="Q187">_xll.FDS(B187,"FF_TAX_CF(ANN_R,1/1/2019,12/31/2019)")</f>
        <v>72770</v>
      </c>
      <c r="R187" s="1" cm="1">
        <f t="array" ref="R187">_xll.FDS(B187,"FF_TAX_CF(ANN_R,1/1/2020,12/31/2020)")</f>
        <v>74633</v>
      </c>
      <c r="S187" s="1" cm="1">
        <f t="array" ref="S187">_xll.FDS(B187,"FF_PTX_INC(ANN_R,1/1/2016,12/31/2016)")</f>
        <v>90237</v>
      </c>
      <c r="T187" s="1" cm="1">
        <f t="array" ref="T187">_xll.FDS(B187,"FF_PTX_INC(ANN_R,1/1/2017,12/31/2017)")</f>
        <v>193398</v>
      </c>
      <c r="U187" s="1" cm="1">
        <f t="array" ref="U187">_xll.FDS(B187,"FF_PTX_INC(ANN_R,1/1/2018,12/31/2018)")</f>
        <v>242678</v>
      </c>
      <c r="V187" s="1" cm="1">
        <f t="array" ref="V187">_xll.FDS(B187,"FF_PTX_INC(ANN_R,1/1/2019,12/31/2019)")</f>
        <v>252447</v>
      </c>
      <c r="W187" s="1" cm="1">
        <f t="array" ref="W187">_xll.FDS(B187,"FF_PTX_INC(ANN_R,1/1/2020,12/31/2020)")</f>
        <v>152868</v>
      </c>
      <c r="X187" s="2" cm="1">
        <f t="array" ref="X187">_xll.FDS(B187,"SUS_RR_RISK_SCORE(NOW,NOW,,""ESG"")")</f>
        <v>15.369225</v>
      </c>
      <c r="Y187" s="2" t="str" cm="1">
        <f t="array" ref="Y187">_xll.FDS(B187,"SUS_EC_RISK_SCORE(NOW,NOW,,""SOC"")")</f>
        <v>6.706050</v>
      </c>
      <c r="Z187" s="2" t="str" cm="1">
        <f t="array" ref="Z187">_xll.FDS(B187,"SUS_EC_RISK_SCORE(NOW,NOW,,""GOV"")")</f>
        <v>6.785175</v>
      </c>
      <c r="AA187" s="2" cm="1">
        <f t="array" ref="AA187">_xll.FDS(B187,"SUS_CARB_TOT_EMISS(NOW,NOW)")</f>
        <v>128532</v>
      </c>
      <c r="AB187" s="1" cm="1">
        <f t="array" ref="AB187">_xll.FDS(B187,"FESG_RATING(NOW,NOW,,""ABS"")")</f>
        <v>4.5</v>
      </c>
      <c r="AC187" s="1" t="str" cm="1">
        <f t="array" ref="AC187">_xll.FDS(B187,"FESG_DATE(NOW,NOW,,""DATE"")")</f>
        <v>06/21/2021</v>
      </c>
    </row>
    <row r="188" spans="1:29" x14ac:dyDescent="0.3">
      <c r="A188">
        <v>187</v>
      </c>
      <c r="B188" s="1" t="s">
        <v>399</v>
      </c>
      <c r="C188" s="1" t="s">
        <v>400</v>
      </c>
      <c r="D188" s="1" t="s">
        <v>8</v>
      </c>
      <c r="E188" s="1" t="s">
        <v>9</v>
      </c>
      <c r="F188">
        <v>533</v>
      </c>
      <c r="G188" t="str" cm="1">
        <f t="array" ref="G188">_xll.FDS(B188,"FG_FACTSET_SECTOR")</f>
        <v>Finance</v>
      </c>
      <c r="H188" s="1" t="str" cm="1">
        <f t="array" ref="H188">_xll.FDS(B188,"FG_GICS_SECTOR")</f>
        <v>Financials</v>
      </c>
      <c r="I188" s="1" cm="1">
        <f t="array" ref="I188">_xll.FDS(B188,"FF_TAX_RATE(ANN_R,1/1/2016,12/31/2016)")</f>
        <v>28.585510103499299</v>
      </c>
      <c r="J188" s="1" cm="1">
        <f t="array" ref="J188">_xll.FDS(B188,"FF_TAX_RATE(ANN_R,1/1/2017,12/31/2017)")</f>
        <v>-1.10847189231987</v>
      </c>
      <c r="K188" s="1" cm="1">
        <f t="array" ref="K188">_xll.FDS(B188,"FF_TAX_RATE(ANN_R,1/1/2018,12/31/2018)")</f>
        <v>19.841269841269799</v>
      </c>
      <c r="L188" s="1" cm="1">
        <f t="array" ref="L188">_xll.FDS(B188,"FF_TAX_RATE(ANN_R,1/1/2019,12/31/2019)")</f>
        <v>20.999596936719101</v>
      </c>
      <c r="M188" s="1" cm="1">
        <f t="array" ref="M188">_xll.FDS(B188,"FF_TAX_RATE(ANN_R,1/1/2020,12/31/2020)")</f>
        <v>23.788864786695601</v>
      </c>
      <c r="N188" s="1" cm="1">
        <f t="array" ref="N188">_xll.FDS(B188,"FF_TAX_CF(ANN_R,1/1/2016,12/31/2016)")</f>
        <v>460</v>
      </c>
      <c r="O188" s="1" cm="1">
        <f t="array" ref="O188">_xll.FDS(B188,"FF_TAX_CF(ANN_R,1/1/2017,12/31/2017)")</f>
        <v>594</v>
      </c>
      <c r="P188" s="1" cm="1">
        <f t="array" ref="P188">_xll.FDS(B188,"FF_TAX_CF(ANN_R,1/1/2018,12/31/2018)")</f>
        <v>533</v>
      </c>
      <c r="Q188" s="1" cm="1">
        <f t="array" ref="Q188">_xll.FDS(B188,"FF_TAX_CF(ANN_R,1/1/2019,12/31/2019)")</f>
        <v>557</v>
      </c>
      <c r="R188" s="1" cm="1">
        <f t="array" ref="R188">_xll.FDS(B188,"FF_TAX_CF(ANN_R,1/1/2020,12/31/2020)")</f>
        <v>642</v>
      </c>
      <c r="S188" s="1" cm="1">
        <f t="array" ref="S188">_xll.FDS(B188,"FF_PTX_INC(ANN_R,1/1/2016,12/31/2016)")</f>
        <v>2029</v>
      </c>
      <c r="T188" s="1" cm="1">
        <f t="array" ref="T188">_xll.FDS(B188,"FF_PTX_INC(ANN_R,1/1/2017,12/31/2017)")</f>
        <v>2526</v>
      </c>
      <c r="U188" s="1" cm="1">
        <f t="array" ref="U188">_xll.FDS(B188,"FF_PTX_INC(ANN_R,1/1/2018,12/31/2018)")</f>
        <v>2520</v>
      </c>
      <c r="V188" s="1" cm="1">
        <f t="array" ref="V188">_xll.FDS(B188,"FF_PTX_INC(ANN_R,1/1/2019,12/31/2019)")</f>
        <v>2481</v>
      </c>
      <c r="W188" s="1" cm="1">
        <f t="array" ref="W188">_xll.FDS(B188,"FF_PTX_INC(ANN_R,1/1/2020,12/31/2020)")</f>
        <v>2766</v>
      </c>
      <c r="X188" s="2" cm="1">
        <f t="array" ref="X188">_xll.FDS(B188,"SUS_RR_RISK_SCORE(NOW,NOW,,""ESG"")")</f>
        <v>16.721271874999999</v>
      </c>
      <c r="Y188" s="2" t="str" cm="1">
        <f t="array" ref="Y188">_xll.FDS(B188,"SUS_EC_RISK_SCORE(NOW,NOW,,""SOC"")")</f>
        <v>7.976150</v>
      </c>
      <c r="Z188" s="2" t="str" cm="1">
        <f t="array" ref="Z188">_xll.FDS(B188,"SUS_EC_RISK_SCORE(NOW,NOW,,""GOV"")")</f>
        <v>7.066622</v>
      </c>
      <c r="AA188" s="2" cm="1">
        <f t="array" ref="AA188">_xll.FDS(B188,"SUS_CARB_TOT_EMISS(NOW,NOW)")</f>
        <v>41801.03</v>
      </c>
      <c r="AB188" s="1" cm="1">
        <f t="array" ref="AB188">_xll.FDS(B188,"FESG_RATING(NOW,NOW,,""ABS"")")</f>
        <v>3.8</v>
      </c>
      <c r="AC188" s="1" t="str" cm="1">
        <f t="array" ref="AC188">_xll.FDS(B188,"FESG_DATE(NOW,NOW,,""DATE"")")</f>
        <v>06/21/2021</v>
      </c>
    </row>
    <row r="189" spans="1:29" x14ac:dyDescent="0.3">
      <c r="A189">
        <v>188</v>
      </c>
      <c r="B189" s="1" t="s">
        <v>401</v>
      </c>
      <c r="C189" s="1" t="s">
        <v>402</v>
      </c>
      <c r="D189" s="1" t="s">
        <v>57</v>
      </c>
      <c r="E189" s="1" t="s">
        <v>9</v>
      </c>
      <c r="F189">
        <v>532</v>
      </c>
      <c r="G189" t="str" cm="1">
        <f t="array" ref="G189">_xll.FDS(B189,"FG_FACTSET_SECTOR")</f>
        <v>Technology Services</v>
      </c>
      <c r="H189" s="1" t="e" cm="1">
        <f t="array" ref="H189">_xll.FDS(B189,"FG_GICS_SECTOR")</f>
        <v>#N/A</v>
      </c>
      <c r="I189" s="1" cm="1">
        <f t="array" ref="I189">_xll.FDS(B189,"FF_TAX_RATE(ANN_R,1/1/2016,12/31/2016)")</f>
        <v>18.642110636019002</v>
      </c>
      <c r="J189" s="1" cm="1">
        <f t="array" ref="J189">_xll.FDS(B189,"FF_TAX_RATE(ANN_R,1/1/2017,12/31/2017)")</f>
        <v>22.6806471200555</v>
      </c>
      <c r="K189" s="1" cm="1">
        <f t="array" ref="K189">_xll.FDS(B189,"FF_TAX_RATE(ANN_R,1/1/2018,12/31/2018)")</f>
        <v>20.3776334163074</v>
      </c>
      <c r="L189" s="1" cm="1">
        <f t="array" ref="L189">_xll.FDS(B189,"FF_TAX_RATE(ANN_R,1/1/2019,12/31/2019)")</f>
        <v>20.548567707891799</v>
      </c>
      <c r="M189" s="1" cm="1">
        <f t="array" ref="M189">_xll.FDS(B189,"FF_TAX_RATE(ANN_R,1/1/2020,12/31/2020)")</f>
        <v>19.2341729067393</v>
      </c>
      <c r="N189" s="1" cm="1">
        <f t="array" ref="N189">_xll.FDS(B189,"FF_TAX_CF(ANN_R,1/1/2016,12/31/2016)")</f>
        <v>9.7720000000000002</v>
      </c>
      <c r="O189" s="1" cm="1">
        <f t="array" ref="O189">_xll.FDS(B189,"FF_TAX_CF(ANN_R,1/1/2017,12/31/2017)")</f>
        <v>41.55</v>
      </c>
      <c r="P189" s="1" cm="1">
        <f t="array" ref="P189">_xll.FDS(B189,"FF_TAX_CF(ANN_R,1/1/2018,12/31/2018)")</f>
        <v>21.631</v>
      </c>
      <c r="Q189" s="1" cm="1">
        <f t="array" ref="Q189">_xll.FDS(B189,"FF_TAX_CF(ANN_R,1/1/2019,12/31/2019)")</f>
        <v>53.521000000000001</v>
      </c>
      <c r="R189" s="1" cm="1">
        <f t="array" ref="R189">_xll.FDS(B189,"FF_TAX_CF(ANN_R,1/1/2020,12/31/2020)")</f>
        <v>71.965000000000003</v>
      </c>
      <c r="S189" s="1" cm="1">
        <f t="array" ref="S189">_xll.FDS(B189,"FF_PTX_INC(ANN_R,1/1/2016,12/31/2016)")</f>
        <v>119.509</v>
      </c>
      <c r="T189" s="1" cm="1">
        <f t="array" ref="T189">_xll.FDS(B189,"FF_PTX_INC(ANN_R,1/1/2017,12/31/2017)")</f>
        <v>92.224000000000004</v>
      </c>
      <c r="U189" s="1" cm="1">
        <f t="array" ref="U189">_xll.FDS(B189,"FF_PTX_INC(ANN_R,1/1/2018,12/31/2018)")</f>
        <v>164.71</v>
      </c>
      <c r="V189" s="1" cm="1">
        <f t="array" ref="V189">_xll.FDS(B189,"FF_PTX_INC(ANN_R,1/1/2019,12/31/2019)")</f>
        <v>294.87700000000001</v>
      </c>
      <c r="W189" s="1" cm="1">
        <f t="array" ref="W189">_xll.FDS(B189,"FF_PTX_INC(ANN_R,1/1/2020,12/31/2020)")</f>
        <v>323.18</v>
      </c>
      <c r="X189" s="2" t="e" cm="1">
        <f t="array" ref="X189">_xll.FDS(B189,"SUS_RR_RISK_SCORE(NOW,NOW,,""ESG"")")</f>
        <v>#N/A</v>
      </c>
      <c r="Y189" s="2" t="e" cm="1">
        <f t="array" ref="Y189">_xll.FDS(B189,"SUS_EC_RISK_SCORE(NOW,NOW,,""SOC"")")</f>
        <v>#N/A</v>
      </c>
      <c r="Z189" s="2" t="e" cm="1">
        <f t="array" ref="Z189">_xll.FDS(B189,"SUS_EC_RISK_SCORE(NOW,NOW,,""GOV"")")</f>
        <v>#N/A</v>
      </c>
      <c r="AA189" s="2" t="e" cm="1">
        <f t="array" ref="AA189">_xll.FDS(B189,"SUS_CARB_TOT_EMISS(NOW,NOW)")</f>
        <v>#N/A</v>
      </c>
      <c r="AB189" s="1" cm="1">
        <f t="array" ref="AB189">_xll.FDS(B189,"FESG_RATING(NOW,NOW,,""ABS"")")</f>
        <v>2.1</v>
      </c>
      <c r="AC189" s="1" t="str" cm="1">
        <f t="array" ref="AC189">_xll.FDS(B189,"FESG_DATE(NOW,NOW,,""DATE"")")</f>
        <v>06/21/2021</v>
      </c>
    </row>
    <row r="190" spans="1:29" x14ac:dyDescent="0.3">
      <c r="A190">
        <v>189</v>
      </c>
      <c r="B190" s="1" t="s">
        <v>403</v>
      </c>
      <c r="C190" s="1" t="s">
        <v>404</v>
      </c>
      <c r="D190" s="1" t="s">
        <v>140</v>
      </c>
      <c r="E190" s="1" t="s">
        <v>9</v>
      </c>
      <c r="F190">
        <v>53</v>
      </c>
      <c r="G190" t="str" cm="1">
        <f t="array" ref="G190">_xll.FDS(B190,"FG_FACTSET_SECTOR")</f>
        <v>Health Technology</v>
      </c>
      <c r="H190" s="1" t="e" cm="1">
        <f t="array" ref="H190">_xll.FDS(B190,"FG_GICS_SECTOR")</f>
        <v>#N/A</v>
      </c>
      <c r="I190" s="1" cm="1">
        <f t="array" ref="I190">_xll.FDS(B190,"FF_TAX_RATE(ANN_R,1/1/2016,12/31/2016)")</f>
        <v>21.280602636534802</v>
      </c>
      <c r="J190" s="1" cm="1">
        <f t="array" ref="J190">_xll.FDS(B190,"FF_TAX_RATE(ANN_R,1/1/2017,12/31/2017)")</f>
        <v>29.163923633969699</v>
      </c>
      <c r="K190" s="1" cm="1">
        <f t="array" ref="K190">_xll.FDS(B190,"FF_TAX_RATE(ANN_R,1/1/2018,12/31/2018)")</f>
        <v>27.282728272827299</v>
      </c>
      <c r="L190" s="1" cm="1">
        <f t="array" ref="L190">_xll.FDS(B190,"FF_TAX_RATE(ANN_R,1/1/2019,12/31/2019)")</f>
        <v>16.450055699962899</v>
      </c>
      <c r="M190" s="1" t="e" cm="1">
        <f t="array" ref="M190">_xll.FDS(B190,"FF_TAX_RATE(ANN_R,1/1/2020,12/31/2020)")</f>
        <v>#N/A</v>
      </c>
      <c r="N190" s="1" cm="1">
        <f t="array" ref="N190">_xll.FDS(B190,"FF_TAX_CF(ANN_R,1/1/2016,12/31/2016)")</f>
        <v>1701</v>
      </c>
      <c r="O190" s="1" cm="1">
        <f t="array" ref="O190">_xll.FDS(B190,"FF_TAX_CF(ANN_R,1/1/2017,12/31/2017)")</f>
        <v>1821</v>
      </c>
      <c r="P190" s="1" cm="1">
        <f t="array" ref="P190">_xll.FDS(B190,"FF_TAX_CF(ANN_R,1/1/2018,12/31/2018)")</f>
        <v>2028</v>
      </c>
      <c r="Q190" s="1" cm="1">
        <f t="array" ref="Q190">_xll.FDS(B190,"FF_TAX_CF(ANN_R,1/1/2019,12/31/2019)")</f>
        <v>2554</v>
      </c>
      <c r="R190" s="1" cm="1">
        <f t="array" ref="R190">_xll.FDS(B190,"FF_TAX_CF(ANN_R,1/1/2020,12/31/2020)")</f>
        <v>1063</v>
      </c>
      <c r="S190" s="1" cm="1">
        <f t="array" ref="S190">_xll.FDS(B190,"FF_PTX_INC(ANN_R,1/1/2016,12/31/2016)")</f>
        <v>4779</v>
      </c>
      <c r="T190" s="1" cm="1">
        <f t="array" ref="T190">_xll.FDS(B190,"FF_PTX_INC(ANN_R,1/1/2017,12/31/2017)")</f>
        <v>4557</v>
      </c>
      <c r="U190" s="1" cm="1">
        <f t="array" ref="U190">_xll.FDS(B190,"FF_PTX_INC(ANN_R,1/1/2018,12/31/2018)")</f>
        <v>1818</v>
      </c>
      <c r="V190" s="1" cm="1">
        <f t="array" ref="V190">_xll.FDS(B190,"FF_PTX_INC(ANN_R,1/1/2019,12/31/2019)")</f>
        <v>2693</v>
      </c>
      <c r="W190" s="1" cm="1">
        <f t="array" ref="W190">_xll.FDS(B190,"FF_PTX_INC(ANN_R,1/1/2020,12/31/2020)")</f>
        <v>-17154</v>
      </c>
      <c r="X190" s="2" cm="1">
        <f t="array" ref="X190">_xll.FDS(B190,"SUS_RR_RISK_SCORE(NOW,NOW,,""ESG"")")</f>
        <v>28.623712812499999</v>
      </c>
      <c r="Y190" s="2" t="str" cm="1">
        <f t="array" ref="Y190">_xll.FDS(B190,"SUS_EC_RISK_SCORE(NOW,NOW,,""SOC"")")</f>
        <v>18.115557</v>
      </c>
      <c r="Z190" s="2" t="str" cm="1">
        <f t="array" ref="Z190">_xll.FDS(B190,"SUS_EC_RISK_SCORE(NOW,NOW,,""GOV"")")</f>
        <v>7.902094</v>
      </c>
      <c r="AA190" s="2" cm="1">
        <f t="array" ref="AA190">_xll.FDS(B190,"SUS_CARB_TOT_EMISS(NOW,NOW)")</f>
        <v>3850000</v>
      </c>
      <c r="AB190" s="1" cm="1">
        <f t="array" ref="AB190">_xll.FDS(B190,"FESG_RATING(NOW,NOW,,""ABS"")")</f>
        <v>3.8</v>
      </c>
      <c r="AC190" s="1" t="str" cm="1">
        <f t="array" ref="AC190">_xll.FDS(B190,"FESG_DATE(NOW,NOW,,""DATE"")")</f>
        <v>06/21/2021</v>
      </c>
    </row>
    <row r="191" spans="1:29" x14ac:dyDescent="0.3">
      <c r="A191">
        <v>190</v>
      </c>
      <c r="B191" s="1" t="s">
        <v>405</v>
      </c>
      <c r="C191" s="1" t="s">
        <v>406</v>
      </c>
      <c r="D191" s="1" t="s">
        <v>8</v>
      </c>
      <c r="E191" s="1" t="s">
        <v>9</v>
      </c>
      <c r="F191">
        <v>529</v>
      </c>
      <c r="G191" t="str" cm="1">
        <f t="array" ref="G191">_xll.FDS(B191,"FG_FACTSET_SECTOR")</f>
        <v>Process Industries</v>
      </c>
      <c r="H191" s="1" t="str" cm="1">
        <f t="array" ref="H191">_xll.FDS(B191,"FG_GICS_SECTOR")</f>
        <v>Materials</v>
      </c>
      <c r="I191" s="1" cm="1">
        <f t="array" ref="I191">_xll.FDS(B191,"FF_TAX_RATE(ANN_R,1/1/2016,12/31/2016)")</f>
        <v>27.8270937861829</v>
      </c>
      <c r="J191" s="1" cm="1">
        <f t="array" ref="J191">_xll.FDS(B191,"FF_TAX_RATE(ANN_R,1/1/2017,12/31/2017)")</f>
        <v>18.423840124285</v>
      </c>
      <c r="K191" s="1" cm="1">
        <f t="array" ref="K191">_xll.FDS(B191,"FF_TAX_RATE(ANN_R,1/1/2018,12/31/2018)")</f>
        <v>26.019851116625301</v>
      </c>
      <c r="L191" s="1" cm="1">
        <f t="array" ref="L191">_xll.FDS(B191,"FF_TAX_RATE(ANN_R,1/1/2019,12/31/2019)")</f>
        <v>20.9696440270802</v>
      </c>
      <c r="M191" s="1" cm="1">
        <f t="array" ref="M191">_xll.FDS(B191,"FF_TAX_RATE(ANN_R,1/1/2020,12/31/2020)")</f>
        <v>19.737602112385499</v>
      </c>
      <c r="N191" s="1" cm="1">
        <f t="array" ref="N191">_xll.FDS(B191,"FF_TAX_CF(ANN_R,1/1/2016,12/31/2016)")</f>
        <v>440.8</v>
      </c>
      <c r="O191" s="1" cm="1">
        <f t="array" ref="O191">_xll.FDS(B191,"FF_TAX_CF(ANN_R,1/1/2017,12/31/2017)")</f>
        <v>1348.8</v>
      </c>
      <c r="P191" s="1" cm="1">
        <f t="array" ref="P191">_xll.FDS(B191,"FF_TAX_CF(ANN_R,1/1/2018,12/31/2018)")</f>
        <v>372</v>
      </c>
      <c r="Q191" s="1" cm="1">
        <f t="array" ref="Q191">_xll.FDS(B191,"FF_TAX_CF(ANN_R,1/1/2019,12/31/2019)")</f>
        <v>324.3</v>
      </c>
      <c r="R191" s="1" cm="1">
        <f t="array" ref="R191">_xll.FDS(B191,"FF_TAX_CF(ANN_R,1/1/2020,12/31/2020)")</f>
        <v>379.9</v>
      </c>
      <c r="S191" s="1" cm="1">
        <f t="array" ref="S191">_xll.FDS(B191,"FF_PTX_INC(ANN_R,1/1/2016,12/31/2016)")</f>
        <v>1554.6</v>
      </c>
      <c r="T191" s="1" cm="1">
        <f t="array" ref="T191">_xll.FDS(B191,"FF_PTX_INC(ANN_R,1/1/2017,12/31/2017)")</f>
        <v>1416.1</v>
      </c>
      <c r="U191" s="1" cm="1">
        <f t="array" ref="U191">_xll.FDS(B191,"FF_PTX_INC(ANN_R,1/1/2018,12/31/2018)")</f>
        <v>2015</v>
      </c>
      <c r="V191" s="1" cm="1">
        <f t="array" ref="V191">_xll.FDS(B191,"FF_PTX_INC(ANN_R,1/1/2019,12/31/2019)")</f>
        <v>2289.5</v>
      </c>
      <c r="W191" s="1" cm="1">
        <f t="array" ref="W191">_xll.FDS(B191,"FF_PTX_INC(ANN_R,1/1/2020,12/31/2020)")</f>
        <v>2423.8000000000002</v>
      </c>
      <c r="X191" s="2" cm="1">
        <f t="array" ref="X191">_xll.FDS(B191,"SUS_RR_RISK_SCORE(NOW,NOW,,""ESG"")")</f>
        <v>10.98650875</v>
      </c>
      <c r="Y191" s="2" t="str" cm="1">
        <f t="array" ref="Y191">_xll.FDS(B191,"SUS_EC_RISK_SCORE(NOW,NOW,,""SOC"")")</f>
        <v>1.252469</v>
      </c>
      <c r="Z191" s="2" t="str" cm="1">
        <f t="array" ref="Z191">_xll.FDS(B191,"SUS_EC_RISK_SCORE(NOW,NOW,,""GOV"")")</f>
        <v>3.638250</v>
      </c>
      <c r="AA191" s="2" cm="1">
        <f t="array" ref="AA191">_xll.FDS(B191,"SUS_CARB_TOT_EMISS(NOW,NOW)")</f>
        <v>27200000</v>
      </c>
      <c r="AB191" s="1" cm="1">
        <f t="array" ref="AB191">_xll.FDS(B191,"FESG_RATING(NOW,NOW,,""ABS"")")</f>
        <v>3.4</v>
      </c>
      <c r="AC191" s="1" t="str" cm="1">
        <f t="array" ref="AC191">_xll.FDS(B191,"FESG_DATE(NOW,NOW,,""DATE"")")</f>
        <v>06/21/2021</v>
      </c>
    </row>
    <row r="192" spans="1:29" x14ac:dyDescent="0.3">
      <c r="A192">
        <v>191</v>
      </c>
      <c r="B192" s="1" t="s">
        <v>407</v>
      </c>
      <c r="C192" s="1" t="s">
        <v>408</v>
      </c>
      <c r="D192" s="1" t="s">
        <v>8</v>
      </c>
      <c r="E192" s="1" t="s">
        <v>9</v>
      </c>
      <c r="F192">
        <v>527</v>
      </c>
      <c r="G192" t="str" cm="1">
        <f t="array" ref="G192">_xll.FDS(B192,"FG_FACTSET_SECTOR")</f>
        <v>Utilities</v>
      </c>
      <c r="H192" s="1" t="str" cm="1">
        <f t="array" ref="H192">_xll.FDS(B192,"FG_GICS_SECTOR")</f>
        <v>Utilities</v>
      </c>
      <c r="I192" s="1" cm="1">
        <f t="array" ref="I192">_xll.FDS(B192,"FF_TAX_RATE(ANN_R,1/1/2016,12/31/2016)")</f>
        <v>22.846180676665501</v>
      </c>
      <c r="J192" s="1" cm="1">
        <f t="array" ref="J192">_xll.FDS(B192,"FF_TAX_RATE(ANN_R,1/1/2017,12/31/2017)")</f>
        <v>-0.970873786407767</v>
      </c>
      <c r="K192" s="1" cm="1">
        <f t="array" ref="K192">_xll.FDS(B192,"FF_TAX_RATE(ANN_R,1/1/2018,12/31/2018)")</f>
        <v>18.536273569830598</v>
      </c>
      <c r="L192" s="1" cm="1">
        <f t="array" ref="L192">_xll.FDS(B192,"FF_TAX_RATE(ANN_R,1/1/2019,12/31/2019)")</f>
        <v>24.050632911392402</v>
      </c>
      <c r="M192" s="1" cm="1">
        <f t="array" ref="M192">_xll.FDS(B192,"FF_TAX_RATE(ANN_R,1/1/2020,12/31/2020)")</f>
        <v>5.8823529411764701</v>
      </c>
      <c r="N192" s="1" cm="1">
        <f t="array" ref="N192">_xll.FDS(B192,"FF_TAX_CF(ANN_R,1/1/2016,12/31/2016)")</f>
        <v>145</v>
      </c>
      <c r="O192" s="1" cm="1">
        <f t="array" ref="O192">_xll.FDS(B192,"FF_TAX_CF(ANN_R,1/1/2017,12/31/2017)")</f>
        <v>9</v>
      </c>
      <c r="P192" s="1" cm="1">
        <f t="array" ref="P192">_xll.FDS(B192,"FF_TAX_CF(ANN_R,1/1/2018,12/31/2018)")</f>
        <v>89</v>
      </c>
      <c r="Q192" s="1" cm="1">
        <f t="array" ref="Q192">_xll.FDS(B192,"FF_TAX_CF(ANN_R,1/1/2019,12/31/2019)")</f>
        <v>106</v>
      </c>
      <c r="R192" s="1" cm="1">
        <f t="array" ref="R192">_xll.FDS(B192,"FF_TAX_CF(ANN_R,1/1/2020,12/31/2020)")</f>
        <v>292</v>
      </c>
      <c r="S192" s="1" cm="1">
        <f t="array" ref="S192">_xll.FDS(B192,"FF_PTX_INC(ANN_R,1/1/2016,12/31/2016)")</f>
        <v>2867</v>
      </c>
      <c r="T192" s="1" cm="1">
        <f t="array" ref="T192">_xll.FDS(B192,"FF_PTX_INC(ANN_R,1/1/2017,12/31/2017)")</f>
        <v>3090</v>
      </c>
      <c r="U192" s="1" cm="1">
        <f t="array" ref="U192">_xll.FDS(B192,"FF_PTX_INC(ANN_R,1/1/2018,12/31/2018)")</f>
        <v>3129</v>
      </c>
      <c r="V192" s="1" cm="1">
        <f t="array" ref="V192">_xll.FDS(B192,"FF_PTX_INC(ANN_R,1/1/2019,12/31/2019)")</f>
        <v>869</v>
      </c>
      <c r="W192" s="1" cm="1">
        <f t="array" ref="W192">_xll.FDS(B192,"FF_PTX_INC(ANN_R,1/1/2020,12/31/2020)")</f>
        <v>1411</v>
      </c>
      <c r="X192" s="2" cm="1">
        <f t="array" ref="X192">_xll.FDS(B192,"SUS_RR_RISK_SCORE(NOW,NOW,,""ESG"")")</f>
        <v>28.244630874999999</v>
      </c>
      <c r="Y192" s="2" t="str" cm="1">
        <f t="array" ref="Y192">_xll.FDS(B192,"SUS_EC_RISK_SCORE(NOW,NOW,,""SOC"")")</f>
        <v>8.958025</v>
      </c>
      <c r="Z192" s="2" t="str" cm="1">
        <f t="array" ref="Z192">_xll.FDS(B192,"SUS_EC_RISK_SCORE(NOW,NOW,,""GOV"")")</f>
        <v>6.273950</v>
      </c>
      <c r="AA192" s="2" cm="1">
        <f t="array" ref="AA192">_xll.FDS(B192,"SUS_CARB_TOT_EMISS(NOW,NOW)")</f>
        <v>22117268.68</v>
      </c>
      <c r="AB192" s="1" cm="1">
        <f t="array" ref="AB192">_xll.FDS(B192,"FESG_RATING(NOW,NOW,,""ABS"")")</f>
        <v>3.3</v>
      </c>
      <c r="AC192" s="1" t="str" cm="1">
        <f t="array" ref="AC192">_xll.FDS(B192,"FESG_DATE(NOW,NOW,,""DATE"")")</f>
        <v>06/21/2021</v>
      </c>
    </row>
    <row r="193" spans="1:29" x14ac:dyDescent="0.3">
      <c r="A193">
        <v>192</v>
      </c>
      <c r="B193" s="1" t="s">
        <v>409</v>
      </c>
      <c r="C193" s="1" t="s">
        <v>410</v>
      </c>
      <c r="D193" s="1" t="s">
        <v>8</v>
      </c>
      <c r="E193" s="1" t="s">
        <v>9</v>
      </c>
      <c r="F193">
        <v>526</v>
      </c>
      <c r="G193" t="str" cm="1">
        <f t="array" ref="G193">_xll.FDS(B193,"FG_FACTSET_SECTOR")</f>
        <v>Finance</v>
      </c>
      <c r="H193" s="1" t="str" cm="1">
        <f t="array" ref="H193">_xll.FDS(B193,"FG_GICS_SECTOR")</f>
        <v>Financials</v>
      </c>
      <c r="I193" s="1" cm="1">
        <f t="array" ref="I193">_xll.FDS(B193,"FF_TAX_RATE(ANN_R,1/1/2016,12/31/2016)")</f>
        <v>27.620967741935502</v>
      </c>
      <c r="J193" s="1" cm="1">
        <f t="array" ref="J193">_xll.FDS(B193,"FF_TAX_RATE(ANN_R,1/1/2017,12/31/2017)")</f>
        <v>42.867953083617103</v>
      </c>
      <c r="K193" s="1" cm="1">
        <f t="array" ref="K193">_xll.FDS(B193,"FF_TAX_RATE(ANN_R,1/1/2018,12/31/2018)")</f>
        <v>25.579322638146198</v>
      </c>
      <c r="L193" s="1" cm="1">
        <f t="array" ref="L193">_xll.FDS(B193,"FF_TAX_RATE(ANN_R,1/1/2019,12/31/2019)")</f>
        <v>27.3062730627306</v>
      </c>
      <c r="M193" s="1" cm="1">
        <f t="array" ref="M193">_xll.FDS(B193,"FF_TAX_RATE(ANN_R,1/1/2020,12/31/2020)")</f>
        <v>26.745435016111699</v>
      </c>
      <c r="N193" s="1" cm="1">
        <f t="array" ref="N193">_xll.FDS(B193,"FF_TAX_CF(ANN_R,1/1/2016,12/31/2016)")</f>
        <v>642</v>
      </c>
      <c r="O193" s="1" cm="1">
        <f t="array" ref="O193">_xll.FDS(B193,"FF_TAX_CF(ANN_R,1/1/2017,12/31/2017)")</f>
        <v>583</v>
      </c>
      <c r="P193" s="1" cm="1">
        <f t="array" ref="P193">_xll.FDS(B193,"FF_TAX_CF(ANN_R,1/1/2018,12/31/2018)")</f>
        <v>632</v>
      </c>
      <c r="Q193" s="1" cm="1">
        <f t="array" ref="Q193">_xll.FDS(B193,"FF_TAX_CF(ANN_R,1/1/2019,12/31/2019)")</f>
        <v>661</v>
      </c>
      <c r="R193" s="1" cm="1">
        <f t="array" ref="R193">_xll.FDS(B193,"FF_TAX_CF(ANN_R,1/1/2020,12/31/2020)")</f>
        <v>673</v>
      </c>
      <c r="S193" s="1" cm="1">
        <f t="array" ref="S193">_xll.FDS(B193,"FF_PTX_INC(ANN_R,1/1/2016,12/31/2016)")</f>
        <v>2480</v>
      </c>
      <c r="T193" s="1" cm="1">
        <f t="array" ref="T193">_xll.FDS(B193,"FF_PTX_INC(ANN_R,1/1/2017,12/31/2017)")</f>
        <v>2643</v>
      </c>
      <c r="U193" s="1" cm="1">
        <f t="array" ref="U193">_xll.FDS(B193,"FF_PTX_INC(ANN_R,1/1/2018,12/31/2018)")</f>
        <v>2244</v>
      </c>
      <c r="V193" s="1" cm="1">
        <f t="array" ref="V193">_xll.FDS(B193,"FF_PTX_INC(ANN_R,1/1/2019,12/31/2019)")</f>
        <v>2439</v>
      </c>
      <c r="W193" s="1" cm="1">
        <f t="array" ref="W193">_xll.FDS(B193,"FF_PTX_INC(ANN_R,1/1/2020,12/31/2020)")</f>
        <v>2793</v>
      </c>
      <c r="X193" s="2" cm="1">
        <f t="array" ref="X193">_xll.FDS(B193,"SUS_RR_RISK_SCORE(NOW,NOW,,""ESG"")")</f>
        <v>18.778162500000001</v>
      </c>
      <c r="Y193" s="2" t="str" cm="1">
        <f t="array" ref="Y193">_xll.FDS(B193,"SUS_EC_RISK_SCORE(NOW,NOW,,""SOC"")")</f>
        <v>8.355187</v>
      </c>
      <c r="Z193" s="2" t="str" cm="1">
        <f t="array" ref="Z193">_xll.FDS(B193,"SUS_EC_RISK_SCORE(NOW,NOW,,""GOV"")")</f>
        <v>10.310475</v>
      </c>
      <c r="AA193" s="2" cm="1">
        <f t="array" ref="AA193">_xll.FDS(B193,"SUS_CARB_TOT_EMISS(NOW,NOW)")</f>
        <v>73671.45</v>
      </c>
      <c r="AB193" s="1" cm="1">
        <f t="array" ref="AB193">_xll.FDS(B193,"FESG_RATING(NOW,NOW,,""ABS"")")</f>
        <v>3.3</v>
      </c>
      <c r="AC193" s="1" t="str" cm="1">
        <f t="array" ref="AC193">_xll.FDS(B193,"FESG_DATE(NOW,NOW,,""DATE"")")</f>
        <v>06/21/2021</v>
      </c>
    </row>
    <row r="194" spans="1:29" x14ac:dyDescent="0.3">
      <c r="A194">
        <v>193</v>
      </c>
      <c r="B194" s="1" t="s">
        <v>411</v>
      </c>
      <c r="C194" s="1" t="s">
        <v>412</v>
      </c>
      <c r="D194" s="1" t="s">
        <v>86</v>
      </c>
      <c r="E194" s="1" t="s">
        <v>9</v>
      </c>
      <c r="F194">
        <v>522</v>
      </c>
      <c r="G194" t="str" cm="1">
        <f t="array" ref="G194">_xll.FDS(B194,"FG_FACTSET_SECTOR")</f>
        <v>Communications</v>
      </c>
      <c r="H194" s="1" t="e" cm="1">
        <f t="array" ref="H194">_xll.FDS(B194,"FG_GICS_SECTOR")</f>
        <v>#N/A</v>
      </c>
      <c r="I194" s="1" cm="1">
        <f t="array" ref="I194">_xll.FDS(B194,"FF_TAX_RATE(ANN_R,1/1/2016,12/31/2016)")</f>
        <v>26.6934434899444</v>
      </c>
      <c r="J194" s="1" cm="1">
        <f t="array" ref="J194">_xll.FDS(B194,"FF_TAX_RATE(ANN_R,1/1/2017,12/31/2017)")</f>
        <v>30.657121593644099</v>
      </c>
      <c r="K194" s="1" cm="1">
        <f t="array" ref="K194">_xll.FDS(B194,"FF_TAX_RATE(ANN_R,1/1/2018,12/31/2018)")</f>
        <v>30.668568825018902</v>
      </c>
      <c r="L194" s="1" cm="1">
        <f t="array" ref="L194">_xll.FDS(B194,"FF_TAX_RATE(ANN_R,1/1/2019,12/31/2019)")</f>
        <v>31.8910483586853</v>
      </c>
      <c r="M194" s="1" cm="1">
        <f t="array" ref="M194">_xll.FDS(B194,"FF_TAX_RATE(ANN_R,1/1/2020,12/31/2020)")</f>
        <v>29.219987249552702</v>
      </c>
      <c r="N194" s="1" cm="1">
        <f t="array" ref="N194">_xll.FDS(B194,"FF_TAX_CF(ANN_R,1/1/2016,12/31/2016)")</f>
        <v>342431</v>
      </c>
      <c r="O194" s="1" cm="1">
        <f t="array" ref="O194">_xll.FDS(B194,"FF_TAX_CF(ANN_R,1/1/2017,12/31/2017)")</f>
        <v>468357</v>
      </c>
      <c r="P194" s="1" cm="1">
        <f t="array" ref="P194">_xll.FDS(B194,"FF_TAX_CF(ANN_R,1/1/2018,12/31/2018)")</f>
        <v>574635</v>
      </c>
      <c r="Q194" s="1" cm="1">
        <f t="array" ref="Q194">_xll.FDS(B194,"FF_TAX_CF(ANN_R,1/1/2019,12/31/2019)")</f>
        <v>613389</v>
      </c>
      <c r="R194" s="1" cm="1">
        <f t="array" ref="R194">_xll.FDS(B194,"FF_TAX_CF(ANN_R,1/1/2020,12/31/2020)")</f>
        <v>488310</v>
      </c>
      <c r="S194" s="1" cm="1">
        <f t="array" ref="S194">_xll.FDS(B194,"FF_PTX_INC(ANN_R,1/1/2016,12/31/2016)")</f>
        <v>1329259</v>
      </c>
      <c r="T194" s="1" cm="1">
        <f t="array" ref="T194">_xll.FDS(B194,"FF_PTX_INC(ANN_R,1/1/2017,12/31/2017)")</f>
        <v>1527769</v>
      </c>
      <c r="U194" s="1" cm="1">
        <f t="array" ref="U194">_xll.FDS(B194,"FF_PTX_INC(ANN_R,1/1/2018,12/31/2018)")</f>
        <v>1740479</v>
      </c>
      <c r="V194" s="1" cm="1">
        <f t="array" ref="V194">_xll.FDS(B194,"FF_PTX_INC(ANN_R,1/1/2019,12/31/2019)")</f>
        <v>1671861</v>
      </c>
      <c r="W194" s="1" cm="1">
        <f t="array" ref="W194">_xll.FDS(B194,"FF_PTX_INC(ANN_R,1/1/2020,12/31/2020)")</f>
        <v>1570141</v>
      </c>
      <c r="X194" s="2" cm="1">
        <f t="array" ref="X194">_xll.FDS(B194,"SUS_RR_RISK_SCORE(NOW,NOW,,""ESG"")")</f>
        <v>22.350393749999999</v>
      </c>
      <c r="Y194" s="2" t="str" cm="1">
        <f t="array" ref="Y194">_xll.FDS(B194,"SUS_EC_RISK_SCORE(NOW,NOW,,""SOC"")")</f>
        <v>12.189406</v>
      </c>
      <c r="Z194" s="2" t="str" cm="1">
        <f t="array" ref="Z194">_xll.FDS(B194,"SUS_EC_RISK_SCORE(NOW,NOW,,""GOV"")")</f>
        <v>8.212988</v>
      </c>
      <c r="AA194" s="2" cm="1">
        <f t="array" ref="AA194">_xll.FDS(B194,"SUS_CARB_TOT_EMISS(NOW,NOW)")</f>
        <v>3454000</v>
      </c>
      <c r="AB194" s="1" cm="1">
        <f t="array" ref="AB194">_xll.FDS(B194,"FESG_RATING(NOW,NOW,,""ABS"")")</f>
        <v>3.9</v>
      </c>
      <c r="AC194" s="1" t="str" cm="1">
        <f t="array" ref="AC194">_xll.FDS(B194,"FESG_DATE(NOW,NOW,,""DATE"")")</f>
        <v>06/21/2021</v>
      </c>
    </row>
    <row r="195" spans="1:29" x14ac:dyDescent="0.3">
      <c r="A195">
        <v>194</v>
      </c>
      <c r="B195" s="1" t="s">
        <v>413</v>
      </c>
      <c r="C195" s="1" t="s">
        <v>414</v>
      </c>
      <c r="D195" s="1" t="s">
        <v>8</v>
      </c>
      <c r="E195" s="1" t="s">
        <v>9</v>
      </c>
      <c r="F195">
        <v>52</v>
      </c>
      <c r="G195" t="str" cm="1">
        <f t="array" ref="G195">_xll.FDS(B195,"FG_FACTSET_SECTOR")</f>
        <v>Process Industries</v>
      </c>
      <c r="H195" s="1" t="str" cm="1">
        <f t="array" ref="H195">_xll.FDS(B195,"FG_GICS_SECTOR")</f>
        <v>Materials</v>
      </c>
      <c r="I195" s="1" cm="1">
        <f t="array" ref="I195">_xll.FDS(B195,"FF_TAX_RATE(ANN_R,1/1/2016,12/31/2016)")</f>
        <v>24.436500242365501</v>
      </c>
      <c r="J195" s="1" cm="1">
        <f t="array" ref="J195">_xll.FDS(B195,"FF_TAX_RATE(ANN_R,1/1/2017,12/31/2017)")</f>
        <v>13.833408987744001</v>
      </c>
      <c r="K195" s="1" cm="1">
        <f t="array" ref="K195">_xll.FDS(B195,"FF_TAX_RATE(ANN_R,1/1/2018,12/31/2018)")</f>
        <v>20.187299124459699</v>
      </c>
      <c r="L195" s="1" cm="1">
        <f t="array" ref="L195">_xll.FDS(B195,"FF_TAX_RATE(ANN_R,1/1/2019,12/31/2019)")</f>
        <v>16.667629223216899</v>
      </c>
      <c r="M195" s="1" cm="1">
        <f t="array" ref="M195">_xll.FDS(B195,"FF_TAX_RATE(ANN_R,1/1/2020,12/31/2020)")</f>
        <v>15.2057861201998</v>
      </c>
      <c r="N195" s="1" cm="1">
        <f t="array" ref="N195">_xll.FDS(B195,"FF_TAX_CF(ANN_R,1/1/2016,12/31/2016)")</f>
        <v>359.1</v>
      </c>
      <c r="O195" s="1" cm="1">
        <f t="array" ref="O195">_xll.FDS(B195,"FF_TAX_CF(ANN_R,1/1/2017,12/31/2017)")</f>
        <v>402.8</v>
      </c>
      <c r="P195" s="1" cm="1">
        <f t="array" ref="P195">_xll.FDS(B195,"FF_TAX_CF(ANN_R,1/1/2018,12/31/2018)")</f>
        <v>395.2</v>
      </c>
      <c r="Q195" s="1" cm="1">
        <f t="array" ref="Q195">_xll.FDS(B195,"FF_TAX_CF(ANN_R,1/1/2019,12/31/2019)")</f>
        <v>337.4</v>
      </c>
      <c r="R195" s="1" cm="1">
        <f t="array" ref="R195">_xll.FDS(B195,"FF_TAX_CF(ANN_R,1/1/2020,12/31/2020)")</f>
        <v>366.9</v>
      </c>
      <c r="S195" s="1" cm="1">
        <f t="array" ref="S195">_xll.FDS(B195,"FF_PTX_INC(ANN_R,1/1/2016,12/31/2016)")</f>
        <v>1650.4</v>
      </c>
      <c r="T195" s="1" cm="1">
        <f t="array" ref="T195">_xll.FDS(B195,"FF_PTX_INC(ANN_R,1/1/2017,12/31/2017)")</f>
        <v>1762.4</v>
      </c>
      <c r="U195" s="1" cm="1">
        <f t="array" ref="U195">_xll.FDS(B195,"FF_PTX_INC(ANN_R,1/1/2018,12/31/2018)")</f>
        <v>1804.6</v>
      </c>
      <c r="V195" s="1" cm="1">
        <f t="array" ref="V195">_xll.FDS(B195,"FF_PTX_INC(ANN_R,1/1/2019,12/31/2019)")</f>
        <v>1731.5</v>
      </c>
      <c r="W195" s="1" cm="1">
        <f t="array" ref="W195">_xll.FDS(B195,"FF_PTX_INC(ANN_R,1/1/2020,12/31/2020)")</f>
        <v>1161.4000000000001</v>
      </c>
      <c r="X195" s="2" t="e" cm="1">
        <f t="array" ref="X195">_xll.FDS(B195,"SUS_RR_RISK_SCORE(NOW,NOW,,""ESG"")")</f>
        <v>#N/A</v>
      </c>
      <c r="Y195" s="2" t="e" cm="1">
        <f t="array" ref="Y195">_xll.FDS(B195,"SUS_EC_RISK_SCORE(NOW,NOW,,""SOC"")")</f>
        <v>#N/A</v>
      </c>
      <c r="Z195" s="2" t="e" cm="1">
        <f t="array" ref="Z195">_xll.FDS(B195,"SUS_EC_RISK_SCORE(NOW,NOW,,""GOV"")")</f>
        <v>#N/A</v>
      </c>
      <c r="AA195" s="2" t="e" cm="1">
        <f t="array" ref="AA195">_xll.FDS(B195,"SUS_CARB_TOT_EMISS(NOW,NOW)")</f>
        <v>#N/A</v>
      </c>
      <c r="AB195" s="1" cm="1">
        <f t="array" ref="AB195">_xll.FDS(B195,"FESG_RATING(NOW,NOW,,""ABS"")")</f>
        <v>4.0999999999999996</v>
      </c>
      <c r="AC195" s="1" t="str" cm="1">
        <f t="array" ref="AC195">_xll.FDS(B195,"FESG_DATE(NOW,NOW,,""DATE"")")</f>
        <v>06/21/2021</v>
      </c>
    </row>
    <row r="196" spans="1:29" x14ac:dyDescent="0.3">
      <c r="A196">
        <v>195</v>
      </c>
      <c r="B196" s="1" t="s">
        <v>415</v>
      </c>
      <c r="C196" s="1" t="s">
        <v>416</v>
      </c>
      <c r="D196" s="1" t="s">
        <v>188</v>
      </c>
      <c r="E196" s="1" t="s">
        <v>9</v>
      </c>
      <c r="F196">
        <v>52</v>
      </c>
      <c r="G196" t="str" cm="1">
        <f t="array" ref="G196">_xll.FDS(B196,"FG_FACTSET_SECTOR")</f>
        <v>Finance</v>
      </c>
      <c r="H196" s="1" t="e" cm="1">
        <f t="array" ref="H196">_xll.FDS(B196,"FG_GICS_SECTOR")</f>
        <v>#N/A</v>
      </c>
      <c r="I196" s="1" cm="1">
        <f t="array" ref="I196">_xll.FDS(B196,"FF_TAX_RATE(ANN_R,1/1/2016,12/31/2016)")</f>
        <v>32.185413120335198</v>
      </c>
      <c r="J196" s="1" cm="1">
        <f t="array" ref="J196">_xll.FDS(B196,"FF_TAX_RATE(ANN_R,1/1/2017,12/31/2017)")</f>
        <v>32.172842270234</v>
      </c>
      <c r="K196" s="1" cm="1">
        <f t="array" ref="K196">_xll.FDS(B196,"FF_TAX_RATE(ANN_R,1/1/2018,12/31/2018)")</f>
        <v>28.665568369028001</v>
      </c>
      <c r="L196" s="1" cm="1">
        <f t="array" ref="L196">_xll.FDS(B196,"FF_TAX_RATE(ANN_R,1/1/2019,12/31/2019)")</f>
        <v>30.133980133980099</v>
      </c>
      <c r="M196" s="1" cm="1">
        <f t="array" ref="M196">_xll.FDS(B196,"FF_TAX_RATE(ANN_R,1/1/2020,12/31/2020)")</f>
        <v>34.321954859168102</v>
      </c>
      <c r="N196" s="1" cm="1">
        <f t="array" ref="N196">_xll.FDS(B196,"FF_TAX_CF(ANN_R,1/1/2016,12/31/2016)")</f>
        <v>2840</v>
      </c>
      <c r="O196" s="1" cm="1">
        <f t="array" ref="O196">_xll.FDS(B196,"FF_TAX_CF(ANN_R,1/1/2017,12/31/2017)")</f>
        <v>2864</v>
      </c>
      <c r="P196" s="1" cm="1">
        <f t="array" ref="P196">_xll.FDS(B196,"FF_TAX_CF(ANN_R,1/1/2018,12/31/2018)")</f>
        <v>3373</v>
      </c>
      <c r="Q196" s="1" cm="1">
        <f t="array" ref="Q196">_xll.FDS(B196,"FF_TAX_CF(ANN_R,1/1/2019,12/31/2019)")</f>
        <v>3129</v>
      </c>
      <c r="R196" s="1" cm="1">
        <f t="array" ref="R196">_xll.FDS(B196,"FF_TAX_CF(ANN_R,1/1/2020,12/31/2020)")</f>
        <v>2348</v>
      </c>
      <c r="S196" s="1" cm="1">
        <f t="array" ref="S196">_xll.FDS(B196,"FF_PTX_INC(ANN_R,1/1/2016,12/31/2016)")</f>
        <v>7637</v>
      </c>
      <c r="T196" s="1" cm="1">
        <f t="array" ref="T196">_xll.FDS(B196,"FF_PTX_INC(ANN_R,1/1/2017,12/31/2017)")</f>
        <v>8933</v>
      </c>
      <c r="U196" s="1" cm="1">
        <f t="array" ref="U196">_xll.FDS(B196,"FF_PTX_INC(ANN_R,1/1/2018,12/31/2018)")</f>
        <v>9712</v>
      </c>
      <c r="V196" s="1" cm="1">
        <f t="array" ref="V196">_xll.FDS(B196,"FF_PTX_INC(ANN_R,1/1/2019,12/31/2019)")</f>
        <v>8658</v>
      </c>
      <c r="W196" s="1" cm="1">
        <f t="array" ref="W196">_xll.FDS(B196,"FF_PTX_INC(ANN_R,1/1/2020,12/31/2020)")</f>
        <v>5361</v>
      </c>
      <c r="X196" s="2" t="e" cm="1">
        <f t="array" ref="X196">_xll.FDS(B196,"SUS_RR_RISK_SCORE(NOW,NOW,,""ESG"")")</f>
        <v>#N/A</v>
      </c>
      <c r="Y196" s="2" t="e" cm="1">
        <f t="array" ref="Y196">_xll.FDS(B196,"SUS_EC_RISK_SCORE(NOW,NOW,,""SOC"")")</f>
        <v>#N/A</v>
      </c>
      <c r="Z196" s="2" t="e" cm="1">
        <f t="array" ref="Z196">_xll.FDS(B196,"SUS_EC_RISK_SCORE(NOW,NOW,,""GOV"")")</f>
        <v>#N/A</v>
      </c>
      <c r="AA196" s="2" t="e" cm="1">
        <f t="array" ref="AA196">_xll.FDS(B196,"SUS_CARB_TOT_EMISS(NOW,NOW)")</f>
        <v>#N/A</v>
      </c>
      <c r="AB196" s="1" cm="1">
        <f t="array" ref="AB196">_xll.FDS(B196,"FESG_RATING(NOW,NOW,,""ABS"")")</f>
        <v>4.3</v>
      </c>
      <c r="AC196" s="1" t="str" cm="1">
        <f t="array" ref="AC196">_xll.FDS(B196,"FESG_DATE(NOW,NOW,,""DATE"")")</f>
        <v>06/21/2021</v>
      </c>
    </row>
    <row r="197" spans="1:29" x14ac:dyDescent="0.3">
      <c r="A197">
        <v>196</v>
      </c>
      <c r="B197" s="1" t="s">
        <v>417</v>
      </c>
      <c r="C197" s="1" t="s">
        <v>418</v>
      </c>
      <c r="D197" s="1" t="s">
        <v>134</v>
      </c>
      <c r="E197" s="1" t="s">
        <v>9</v>
      </c>
      <c r="F197">
        <v>519</v>
      </c>
      <c r="G197" t="str" cm="1">
        <f t="array" ref="G197">_xll.FDS(B197,"FG_FACTSET_SECTOR")</f>
        <v>Non-Energy Minerals</v>
      </c>
      <c r="H197" s="1" t="e" cm="1">
        <f t="array" ref="H197">_xll.FDS(B197,"FG_GICS_SECTOR")</f>
        <v>#N/A</v>
      </c>
      <c r="I197" s="1" t="e" cm="1">
        <f t="array" ref="I197">_xll.FDS(B197,"FF_TAX_RATE(ANN_R,1/1/2016,12/31/2016)")</f>
        <v>#N/A</v>
      </c>
      <c r="J197" s="1" cm="1">
        <f t="array" ref="J197">_xll.FDS(B197,"FF_TAX_RATE(ANN_R,1/1/2017,12/31/2017)")</f>
        <v>40.892774965485501</v>
      </c>
      <c r="K197" s="1" cm="1">
        <f t="array" ref="K197">_xll.FDS(B197,"FF_TAX_RATE(ANN_R,1/1/2018,12/31/2018)")</f>
        <v>49.712664065271298</v>
      </c>
      <c r="L197" s="1" cm="1">
        <f t="array" ref="L197">_xll.FDS(B197,"FF_TAX_RATE(ANN_R,1/1/2019,12/31/2019)")</f>
        <v>37.740614334471204</v>
      </c>
      <c r="M197" s="1" cm="1">
        <f t="array" ref="M197">_xll.FDS(B197,"FF_TAX_RATE(ANN_R,1/1/2020,12/31/2020)")</f>
        <v>35.326328252182897</v>
      </c>
      <c r="N197" s="1" cm="1">
        <f t="array" ref="N197">_xll.FDS(B197,"FF_TAX_CF(ANN_R,1/1/2016,12/31/2016)")</f>
        <v>1110.4814446115599</v>
      </c>
      <c r="O197" s="1" cm="1">
        <f t="array" ref="O197">_xll.FDS(B197,"FF_TAX_CF(ANN_R,1/1/2017,12/31/2017)")</f>
        <v>1772.98780776731</v>
      </c>
      <c r="P197" s="1" cm="1">
        <f t="array" ref="P197">_xll.FDS(B197,"FF_TAX_CF(ANN_R,1/1/2018,12/31/2018)")</f>
        <v>3655.2184678148501</v>
      </c>
      <c r="Q197" s="1" cm="1">
        <f t="array" ref="Q197">_xll.FDS(B197,"FF_TAX_CF(ANN_R,1/1/2019,12/31/2019)")</f>
        <v>4589.6281009412696</v>
      </c>
      <c r="R197" s="1" cm="1">
        <f t="array" ref="R197">_xll.FDS(B197,"FF_TAX_CF(ANN_R,1/1/2020,12/31/2020)")</f>
        <v>4721.0525688913403</v>
      </c>
      <c r="S197" s="1" cm="1">
        <f t="array" ref="S197">_xll.FDS(B197,"FF_PTX_INC(ANN_R,1/1/2016,12/31/2016)")</f>
        <v>-3479.9585695882101</v>
      </c>
      <c r="T197" s="1" cm="1">
        <f t="array" ref="T197">_xll.FDS(B197,"FF_PTX_INC(ANN_R,1/1/2017,12/31/2017)")</f>
        <v>8569.1781723273107</v>
      </c>
      <c r="U197" s="1" cm="1">
        <f t="array" ref="U197">_xll.FDS(B197,"FF_PTX_INC(ANN_R,1/1/2018,12/31/2018)")</f>
        <v>10475.8650475499</v>
      </c>
      <c r="V197" s="1" cm="1">
        <f t="array" ref="V197">_xll.FDS(B197,"FF_PTX_INC(ANN_R,1/1/2019,12/31/2019)")</f>
        <v>11319.5373196615</v>
      </c>
      <c r="W197" s="1" cm="1">
        <f t="array" ref="W197">_xll.FDS(B197,"FF_PTX_INC(ANN_R,1/1/2020,12/31/2020)")</f>
        <v>10733.5639999996</v>
      </c>
      <c r="X197" s="2" t="e" cm="1">
        <f t="array" ref="X197">_xll.FDS(B197,"SUS_RR_RISK_SCORE(NOW,NOW,,""ESG"")")</f>
        <v>#N/A</v>
      </c>
      <c r="Y197" s="2" t="e" cm="1">
        <f t="array" ref="Y197">_xll.FDS(B197,"SUS_EC_RISK_SCORE(NOW,NOW,,""SOC"")")</f>
        <v>#N/A</v>
      </c>
      <c r="Z197" s="2" t="e" cm="1">
        <f t="array" ref="Z197">_xll.FDS(B197,"SUS_EC_RISK_SCORE(NOW,NOW,,""GOV"")")</f>
        <v>#N/A</v>
      </c>
      <c r="AA197" s="2" t="e" cm="1">
        <f t="array" ref="AA197">_xll.FDS(B197,"SUS_CARB_TOT_EMISS(NOW,NOW)")</f>
        <v>#N/A</v>
      </c>
      <c r="AB197" s="1" cm="1">
        <f t="array" ref="AB197">_xll.FDS(B197,"FESG_RATING(NOW,NOW,,""ABS"")")</f>
        <v>4.5999999999999996</v>
      </c>
      <c r="AC197" s="1" t="str" cm="1">
        <f t="array" ref="AC197">_xll.FDS(B197,"FESG_DATE(NOW,NOW,,""DATE"")")</f>
        <v>06/21/2021</v>
      </c>
    </row>
    <row r="198" spans="1:29" x14ac:dyDescent="0.3">
      <c r="A198">
        <v>197</v>
      </c>
      <c r="B198" s="1" t="s">
        <v>419</v>
      </c>
      <c r="C198" s="1" t="s">
        <v>420</v>
      </c>
      <c r="D198" s="1" t="s">
        <v>8</v>
      </c>
      <c r="E198" s="1" t="s">
        <v>9</v>
      </c>
      <c r="F198">
        <v>519</v>
      </c>
      <c r="G198" t="str" cm="1">
        <f t="array" ref="G198">_xll.FDS(B198,"FG_FACTSET_SECTOR")</f>
        <v>Technology Services</v>
      </c>
      <c r="H198" s="1" t="str" cm="1">
        <f t="array" ref="H198">_xll.FDS(B198,"FG_GICS_SECTOR")</f>
        <v>Information Technology</v>
      </c>
      <c r="I198" s="1" t="e" cm="1">
        <f t="array" ref="I198">_xll.FDS(B198,"FF_TAX_RATE(ANN_R,1/1/2016,12/31/2016)")</f>
        <v>#N/A</v>
      </c>
      <c r="J198" s="1" t="e" cm="1">
        <f t="array" ref="J198">_xll.FDS(B198,"FF_TAX_RATE(ANN_R,1/1/2017,12/31/2017)")</f>
        <v>#N/A</v>
      </c>
      <c r="K198" s="1" t="e" cm="1">
        <f t="array" ref="K198">_xll.FDS(B198,"FF_TAX_RATE(ANN_R,1/1/2018,12/31/2018)")</f>
        <v>#N/A</v>
      </c>
      <c r="L198" s="1" t="e" cm="1">
        <f t="array" ref="L198">_xll.FDS(B198,"FF_TAX_RATE(ANN_R,1/1/2019,12/31/2019)")</f>
        <v>#N/A</v>
      </c>
      <c r="M198" s="1" cm="1">
        <f t="array" ref="M198">_xll.FDS(B198,"FF_TAX_RATE(ANN_R,1/1/2020,12/31/2020)")</f>
        <v>27.238805970149301</v>
      </c>
      <c r="N198" s="1" cm="1">
        <f t="array" ref="N198">_xll.FDS(B198,"FF_TAX_CF(ANN_R,1/1/2016,12/31/2016)")</f>
        <v>59.1</v>
      </c>
      <c r="O198" s="1" cm="1">
        <f t="array" ref="O198">_xll.FDS(B198,"FF_TAX_CF(ANN_R,1/1/2017,12/31/2017)")</f>
        <v>77.7</v>
      </c>
      <c r="P198" s="1" cm="1">
        <f t="array" ref="P198">_xll.FDS(B198,"FF_TAX_CF(ANN_R,1/1/2018,12/31/2018)")</f>
        <v>84.5</v>
      </c>
      <c r="Q198" s="1" cm="1">
        <f t="array" ref="Q198">_xll.FDS(B198,"FF_TAX_CF(ANN_R,1/1/2019,12/31/2019)")</f>
        <v>78</v>
      </c>
      <c r="R198" s="1" cm="1">
        <f t="array" ref="R198">_xll.FDS(B198,"FF_TAX_CF(ANN_R,1/1/2020,12/31/2020)")</f>
        <v>60.3</v>
      </c>
      <c r="S198" s="1" cm="1">
        <f t="array" ref="S198">_xll.FDS(B198,"FF_PTX_INC(ANN_R,1/1/2016,12/31/2016)")</f>
        <v>-20.3</v>
      </c>
      <c r="T198" s="1" cm="1">
        <f t="array" ref="T198">_xll.FDS(B198,"FF_PTX_INC(ANN_R,1/1/2017,12/31/2017)")</f>
        <v>-523.79999999999995</v>
      </c>
      <c r="U198" s="1" cm="1">
        <f t="array" ref="U198">_xll.FDS(B198,"FF_PTX_INC(ANN_R,1/1/2018,12/31/2018)")</f>
        <v>-557.29999999999995</v>
      </c>
      <c r="V198" s="1" cm="1">
        <f t="array" ref="V198">_xll.FDS(B198,"FF_PTX_INC(ANN_R,1/1/2019,12/31/2019)")</f>
        <v>-42.7</v>
      </c>
      <c r="W198" s="1" cm="1">
        <f t="array" ref="W198">_xll.FDS(B198,"FF_PTX_INC(ANN_R,1/1/2020,12/31/2020)")</f>
        <v>294.8</v>
      </c>
      <c r="X198" s="2" cm="1">
        <f t="array" ref="X198">_xll.FDS(B198,"SUS_RR_RISK_SCORE(NOW,NOW,,""ESG"")")</f>
        <v>15.4534152777778</v>
      </c>
      <c r="Y198" s="2" t="str" cm="1">
        <f t="array" ref="Y198">_xll.FDS(B198,"SUS_EC_RISK_SCORE(NOW,NOW,,""SOC"")")</f>
        <v>9.215778</v>
      </c>
      <c r="Z198" s="2" t="str" cm="1">
        <f t="array" ref="Z198">_xll.FDS(B198,"SUS_EC_RISK_SCORE(NOW,NOW,,""GOV"")")</f>
        <v>4.871137</v>
      </c>
      <c r="AA198" s="2" cm="1">
        <f t="array" ref="AA198">_xll.FDS(B198,"SUS_CARB_TOT_EMISS(NOW,NOW)")</f>
        <v>2722</v>
      </c>
      <c r="AB198" s="1" cm="1">
        <f t="array" ref="AB198">_xll.FDS(B198,"FESG_RATING(NOW,NOW,,""ABS"")")</f>
        <v>3.6</v>
      </c>
      <c r="AC198" s="1" t="str" cm="1">
        <f t="array" ref="AC198">_xll.FDS(B198,"FESG_DATE(NOW,NOW,,""DATE"")")</f>
        <v>06/21/2021</v>
      </c>
    </row>
    <row r="199" spans="1:29" x14ac:dyDescent="0.3">
      <c r="A199">
        <v>198</v>
      </c>
      <c r="B199" s="1" t="s">
        <v>421</v>
      </c>
      <c r="C199" s="1" t="s">
        <v>422</v>
      </c>
      <c r="D199" s="1" t="s">
        <v>8</v>
      </c>
      <c r="E199" s="1" t="s">
        <v>9</v>
      </c>
      <c r="F199">
        <v>518</v>
      </c>
      <c r="G199" t="str" cm="1">
        <f t="array" ref="G199">_xll.FDS(B199,"FG_FACTSET_SECTOR")</f>
        <v>Process Industries</v>
      </c>
      <c r="H199" s="1" t="str" cm="1">
        <f t="array" ref="H199">_xll.FDS(B199,"FG_GICS_SECTOR")</f>
        <v>Materials</v>
      </c>
      <c r="I199" s="1" cm="1">
        <f t="array" ref="I199">_xll.FDS(B199,"FF_TAX_RATE(ANN_R,1/1/2016,12/31/2016)")</f>
        <v>28.994510519779901</v>
      </c>
      <c r="J199" s="1" cm="1">
        <f t="array" ref="J199">_xll.FDS(B199,"FF_TAX_RATE(ANN_R,1/1/2017,12/31/2017)")</f>
        <v>-20.429861635733801</v>
      </c>
      <c r="K199" s="1" cm="1">
        <f t="array" ref="K199">_xll.FDS(B199,"FF_TAX_RATE(ANN_R,1/1/2018,12/31/2018)")</f>
        <v>18.4535726105983</v>
      </c>
      <c r="L199" s="1" cm="1">
        <f t="array" ref="L199">_xll.FDS(B199,"FF_TAX_RATE(ANN_R,1/1/2019,12/31/2019)")</f>
        <v>22.227268140074699</v>
      </c>
      <c r="M199" s="1" cm="1">
        <f t="array" ref="M199">_xll.FDS(B199,"FF_TAX_RATE(ANN_R,1/1/2020,12/31/2020)")</f>
        <v>19.402985074626901</v>
      </c>
      <c r="N199" s="1" cm="1">
        <f t="array" ref="N199">_xll.FDS(B199,"FF_TAX_CF(ANN_R,1/1/2016,12/31/2016)")</f>
        <v>477.786</v>
      </c>
      <c r="O199" s="1" cm="1">
        <f t="array" ref="O199">_xll.FDS(B199,"FF_TAX_CF(ANN_R,1/1/2017,12/31/2017)")</f>
        <v>419.69499999999999</v>
      </c>
      <c r="P199" s="1" cm="1">
        <f t="array" ref="P199">_xll.FDS(B199,"FF_TAX_CF(ANN_R,1/1/2018,12/31/2018)")</f>
        <v>292.16899999999998</v>
      </c>
      <c r="Q199" s="1" cm="1">
        <f t="array" ref="Q199">_xll.FDS(B199,"FF_TAX_CF(ANN_R,1/1/2019,12/31/2019)")</f>
        <v>407.5</v>
      </c>
      <c r="R199" s="1" cm="1">
        <f t="array" ref="R199">_xll.FDS(B199,"FF_TAX_CF(ANN_R,1/1/2020,12/31/2020)")</f>
        <v>437.2</v>
      </c>
      <c r="S199" s="1" cm="1">
        <f t="array" ref="S199">_xll.FDS(B199,"FF_PTX_INC(ANN_R,1/1/2016,12/31/2016)")</f>
        <v>1595.2329999999999</v>
      </c>
      <c r="T199" s="1" cm="1">
        <f t="array" ref="T199">_xll.FDS(B199,"FF_PTX_INC(ANN_R,1/1/2017,12/31/2017)")</f>
        <v>1469.31</v>
      </c>
      <c r="U199" s="1" cm="1">
        <f t="array" ref="U199">_xll.FDS(B199,"FF_PTX_INC(ANN_R,1/1/2018,12/31/2018)")</f>
        <v>1359.65</v>
      </c>
      <c r="V199" s="1" cm="1">
        <f t="array" ref="V199">_xll.FDS(B199,"FF_PTX_INC(ANN_R,1/1/2019,12/31/2019)")</f>
        <v>1981.8</v>
      </c>
      <c r="W199" s="1" cm="1">
        <f t="array" ref="W199">_xll.FDS(B199,"FF_PTX_INC(ANN_R,1/1/2020,12/31/2020)")</f>
        <v>2519.1999999999998</v>
      </c>
      <c r="X199" s="2" cm="1">
        <f t="array" ref="X199">_xll.FDS(B199,"SUS_RR_RISK_SCORE(NOW,NOW,,""ESG"")")</f>
        <v>29.407892687499999</v>
      </c>
      <c r="Y199" s="2" t="str" cm="1">
        <f t="array" ref="Y199">_xll.FDS(B199,"SUS_EC_RISK_SCORE(NOW,NOW,,""SOC"")")</f>
        <v>11.058824</v>
      </c>
      <c r="Z199" s="2" t="str" cm="1">
        <f t="array" ref="Z199">_xll.FDS(B199,"SUS_EC_RISK_SCORE(NOW,NOW,,""GOV"")")</f>
        <v>5.955558</v>
      </c>
      <c r="AA199" s="2" cm="1">
        <f t="array" ref="AA199">_xll.FDS(B199,"SUS_CARB_TOT_EMISS(NOW,NOW)")</f>
        <v>692092</v>
      </c>
      <c r="AB199" s="1" cm="1">
        <f t="array" ref="AB199">_xll.FDS(B199,"FESG_RATING(NOW,NOW,,""ABS"")")</f>
        <v>2.5</v>
      </c>
      <c r="AC199" s="1" t="str" cm="1">
        <f t="array" ref="AC199">_xll.FDS(B199,"FESG_DATE(NOW,NOW,,""DATE"")")</f>
        <v>06/21/2021</v>
      </c>
    </row>
    <row r="200" spans="1:29" x14ac:dyDescent="0.3">
      <c r="A200">
        <v>199</v>
      </c>
      <c r="B200" s="1" t="s">
        <v>423</v>
      </c>
      <c r="C200" s="1" t="s">
        <v>424</v>
      </c>
      <c r="D200" s="1" t="s">
        <v>8</v>
      </c>
      <c r="E200" s="1" t="s">
        <v>9</v>
      </c>
      <c r="F200">
        <v>517</v>
      </c>
      <c r="G200" t="str" cm="1">
        <f t="array" ref="G200">_xll.FDS(B200,"FG_FACTSET_SECTOR")</f>
        <v>Communications</v>
      </c>
      <c r="H200" s="1" t="str" cm="1">
        <f t="array" ref="H200">_xll.FDS(B200,"FG_GICS_SECTOR")</f>
        <v>Communication Services</v>
      </c>
      <c r="I200" s="1" cm="1">
        <f t="array" ref="I200">_xll.FDS(B200,"FF_TAX_RATE(ANN_R,1/1/2016,12/31/2016)")</f>
        <v>37.258272453803201</v>
      </c>
      <c r="J200" s="1" cm="1">
        <f t="array" ref="J200">_xll.FDS(B200,"FF_TAX_RATE(ANN_R,1/1/2017,12/31/2017)")</f>
        <v>-43.498892755457099</v>
      </c>
      <c r="K200" s="1" cm="1">
        <f t="array" ref="K200">_xll.FDS(B200,"FF_TAX_RATE(ANN_R,1/1/2018,12/31/2018)")</f>
        <v>26.2701046719428</v>
      </c>
      <c r="L200" s="1" cm="1">
        <f t="array" ref="L200">_xll.FDS(B200,"FF_TAX_RATE(ANN_R,1/1/2019,12/31/2019)")</f>
        <v>24.657831848794299</v>
      </c>
      <c r="M200" s="1" cm="1">
        <f t="array" ref="M200">_xll.FDS(B200,"FF_TAX_RATE(ANN_R,1/1/2020,12/31/2020)")</f>
        <v>22.2662889518414</v>
      </c>
      <c r="N200" s="1" cm="1">
        <f t="array" ref="N200">_xll.FDS(B200,"FF_TAX_CF(ANN_R,1/1/2016,12/31/2016)")</f>
        <v>25</v>
      </c>
      <c r="O200" s="1" cm="1">
        <f t="array" ref="O200">_xll.FDS(B200,"FF_TAX_CF(ANN_R,1/1/2017,12/31/2017)")</f>
        <v>31</v>
      </c>
      <c r="P200" s="1" cm="1">
        <f t="array" ref="P200">_xll.FDS(B200,"FF_TAX_CF(ANN_R,1/1/2018,12/31/2018)")</f>
        <v>51</v>
      </c>
      <c r="Q200" s="1" cm="1">
        <f t="array" ref="Q200">_xll.FDS(B200,"FF_TAX_CF(ANN_R,1/1/2019,12/31/2019)")</f>
        <v>88</v>
      </c>
      <c r="R200" s="1" cm="1">
        <f t="array" ref="R200">_xll.FDS(B200,"FF_TAX_CF(ANN_R,1/1/2020,12/31/2020)")</f>
        <v>218</v>
      </c>
      <c r="S200" s="1" cm="1">
        <f t="array" ref="S200">_xll.FDS(B200,"FF_PTX_INC(ANN_R,1/1/2016,12/31/2016)")</f>
        <v>2327</v>
      </c>
      <c r="T200" s="1" cm="1">
        <f t="array" ref="T200">_xll.FDS(B200,"FF_PTX_INC(ANN_R,1/1/2017,12/31/2017)")</f>
        <v>3161</v>
      </c>
      <c r="U200" s="1" cm="1">
        <f t="array" ref="U200">_xll.FDS(B200,"FF_PTX_INC(ANN_R,1/1/2018,12/31/2018)")</f>
        <v>3917</v>
      </c>
      <c r="V200" s="1" cm="1">
        <f t="array" ref="V200">_xll.FDS(B200,"FF_PTX_INC(ANN_R,1/1/2019,12/31/2019)")</f>
        <v>4603</v>
      </c>
      <c r="W200" s="1" cm="1">
        <f t="array" ref="W200">_xll.FDS(B200,"FF_PTX_INC(ANN_R,1/1/2020,12/31/2020)")</f>
        <v>3530</v>
      </c>
      <c r="X200" s="2" cm="1">
        <f t="array" ref="X200">_xll.FDS(B200,"SUS_RR_RISK_SCORE(NOW,NOW,,""ESG"")")</f>
        <v>23.408293749999999</v>
      </c>
      <c r="Y200" s="2" t="str" cm="1">
        <f t="array" ref="Y200">_xll.FDS(B200,"SUS_EC_RISK_SCORE(NOW,NOW,,""SOC"")")</f>
        <v>13.386088</v>
      </c>
      <c r="Z200" s="2" t="str" cm="1">
        <f t="array" ref="Z200">_xll.FDS(B200,"SUS_EC_RISK_SCORE(NOW,NOW,,""GOV"")")</f>
        <v>7.306456</v>
      </c>
      <c r="AA200" s="2" cm="1">
        <f t="array" ref="AA200">_xll.FDS(B200,"SUS_CARB_TOT_EMISS(NOW,NOW)")</f>
        <v>1329832.6200000001</v>
      </c>
      <c r="AB200" s="1" cm="1">
        <f t="array" ref="AB200">_xll.FDS(B200,"FESG_RATING(NOW,NOW,,""ABS"")")</f>
        <v>2.7</v>
      </c>
      <c r="AC200" s="1" t="str" cm="1">
        <f t="array" ref="AC200">_xll.FDS(B200,"FESG_DATE(NOW,NOW,,""DATE"")")</f>
        <v>06/21/2021</v>
      </c>
    </row>
    <row r="201" spans="1:29" x14ac:dyDescent="0.3">
      <c r="A201">
        <v>200</v>
      </c>
      <c r="B201" s="1" t="s">
        <v>425</v>
      </c>
      <c r="C201" s="1" t="s">
        <v>426</v>
      </c>
      <c r="D201" s="1" t="s">
        <v>105</v>
      </c>
      <c r="E201" s="1" t="s">
        <v>9</v>
      </c>
      <c r="F201">
        <v>517</v>
      </c>
      <c r="G201" t="str" cm="1">
        <f t="array" ref="G201">_xll.FDS(B201,"FG_FACTSET_SECTOR")</f>
        <v>Industrial Services</v>
      </c>
      <c r="H201" s="1" t="e" cm="1">
        <f t="array" ref="H201">_xll.FDS(B201,"FG_GICS_SECTOR")</f>
        <v>#N/A</v>
      </c>
      <c r="I201" s="1" cm="1">
        <f t="array" ref="I201">_xll.FDS(B201,"FF_TAX_RATE(ANN_R,1/1/2016,12/31/2016)")</f>
        <v>29.2183443899625</v>
      </c>
      <c r="J201" s="1" cm="1">
        <f t="array" ref="J201">_xll.FDS(B201,"FF_TAX_RATE(ANN_R,1/1/2017,12/31/2017)")</f>
        <v>32.275266632808503</v>
      </c>
      <c r="K201" s="1" cm="1">
        <f t="array" ref="K201">_xll.FDS(B201,"FF_TAX_RATE(ANN_R,1/1/2018,12/31/2018)")</f>
        <v>32.463369963369999</v>
      </c>
      <c r="L201" s="1" cm="1">
        <f t="array" ref="L201">_xll.FDS(B201,"FF_TAX_RATE(ANN_R,1/1/2019,12/31/2019)")</f>
        <v>33.942667220606602</v>
      </c>
      <c r="M201" s="1" cm="1">
        <f t="array" ref="M201">_xll.FDS(B201,"FF_TAX_RATE(ANN_R,1/1/2020,12/31/2020)")</f>
        <v>41.287685232498703</v>
      </c>
      <c r="N201" s="1" cm="1">
        <f t="array" ref="N201">_xll.FDS(B201,"FF_TAX_CF(ANN_R,1/1/2016,12/31/2016)")</f>
        <v>1213</v>
      </c>
      <c r="O201" s="1" cm="1">
        <f t="array" ref="O201">_xll.FDS(B201,"FF_TAX_CF(ANN_R,1/1/2017,12/31/2017)")</f>
        <v>1647</v>
      </c>
      <c r="P201" s="1" cm="1">
        <f t="array" ref="P201">_xll.FDS(B201,"FF_TAX_CF(ANN_R,1/1/2018,12/31/2018)")</f>
        <v>1222</v>
      </c>
      <c r="Q201" s="1" cm="1">
        <f t="array" ref="Q201">_xll.FDS(B201,"FF_TAX_CF(ANN_R,1/1/2019,12/31/2019)")</f>
        <v>1547</v>
      </c>
      <c r="R201" s="1" cm="1">
        <f t="array" ref="R201">_xll.FDS(B201,"FF_TAX_CF(ANN_R,1/1/2020,12/31/2020)")</f>
        <v>1054</v>
      </c>
      <c r="S201" s="1" cm="1">
        <f t="array" ref="S201">_xll.FDS(B201,"FF_PTX_INC(ANN_R,1/1/2016,12/31/2016)")</f>
        <v>3467</v>
      </c>
      <c r="T201" s="1" cm="1">
        <f t="array" ref="T201">_xll.FDS(B201,"FF_PTX_INC(ANN_R,1/1/2017,12/31/2017)")</f>
        <v>3938</v>
      </c>
      <c r="U201" s="1" cm="1">
        <f t="array" ref="U201">_xll.FDS(B201,"FF_PTX_INC(ANN_R,1/1/2018,12/31/2018)")</f>
        <v>4368</v>
      </c>
      <c r="V201" s="1" cm="1">
        <f t="array" ref="V201">_xll.FDS(B201,"FF_PTX_INC(ANN_R,1/1/2019,12/31/2019)")</f>
        <v>4814</v>
      </c>
      <c r="W201" s="1" cm="1">
        <f t="array" ref="W201">_xll.FDS(B201,"FF_PTX_INC(ANN_R,1/1/2020,12/31/2020)")</f>
        <v>1957</v>
      </c>
      <c r="X201" s="2" cm="1">
        <f t="array" ref="X201">_xll.FDS(B201,"SUS_RR_RISK_SCORE(NOW,NOW,,""ESG"")")</f>
        <v>26.577100000000002</v>
      </c>
      <c r="Y201" s="2" t="str" cm="1">
        <f t="array" ref="Y201">_xll.FDS(B201,"SUS_EC_RISK_SCORE(NOW,NOW,,""SOC"")")</f>
        <v>11.877275</v>
      </c>
      <c r="Z201" s="2" t="str" cm="1">
        <f t="array" ref="Z201">_xll.FDS(B201,"SUS_EC_RISK_SCORE(NOW,NOW,,""GOV"")")</f>
        <v>8.013625</v>
      </c>
      <c r="AA201" s="2" cm="1">
        <f t="array" ref="AA201">_xll.FDS(B201,"SUS_CARB_TOT_EMISS(NOW,NOW)")</f>
        <v>2338928</v>
      </c>
      <c r="AB201" s="1" cm="1">
        <f t="array" ref="AB201">_xll.FDS(B201,"FESG_RATING(NOW,NOW,,""ABS"")")</f>
        <v>3.6</v>
      </c>
      <c r="AC201" s="1" t="str" cm="1">
        <f t="array" ref="AC201">_xll.FDS(B201,"FESG_DATE(NOW,NOW,,""DATE"")")</f>
        <v>06/21/2021</v>
      </c>
    </row>
    <row r="202" spans="1:29" x14ac:dyDescent="0.3">
      <c r="A202">
        <v>201</v>
      </c>
      <c r="B202" s="1" t="s">
        <v>427</v>
      </c>
      <c r="C202" s="1" t="s">
        <v>428</v>
      </c>
      <c r="D202" s="1" t="s">
        <v>8</v>
      </c>
      <c r="E202" s="1" t="s">
        <v>9</v>
      </c>
      <c r="F202">
        <v>515</v>
      </c>
      <c r="G202" t="str" cm="1">
        <f t="array" ref="G202">_xll.FDS(B202,"FG_FACTSET_SECTOR")</f>
        <v>Finance</v>
      </c>
      <c r="H202" s="1" t="str" cm="1">
        <f t="array" ref="H202">_xll.FDS(B202,"FG_GICS_SECTOR")</f>
        <v>Real Estate</v>
      </c>
      <c r="I202" s="1" cm="1">
        <f t="array" ref="I202">_xll.FDS(B202,"FF_TAX_RATE(ANN_R,1/1/2016,12/31/2016)")</f>
        <v>28.4319306388755</v>
      </c>
      <c r="J202" s="1" cm="1">
        <f t="array" ref="J202">_xll.FDS(B202,"FF_TAX_RATE(ANN_R,1/1/2017,12/31/2017)")</f>
        <v>18.774055893345199</v>
      </c>
      <c r="K202" s="1" cm="1">
        <f t="array" ref="K202">_xll.FDS(B202,"FF_TAX_RATE(ANN_R,1/1/2018,12/31/2018)")</f>
        <v>15.628882453733899</v>
      </c>
      <c r="L202" s="1" cm="1">
        <f t="array" ref="L202">_xll.FDS(B202,"FF_TAX_RATE(ANN_R,1/1/2019,12/31/2019)")</f>
        <v>26.7618831730429</v>
      </c>
      <c r="M202" s="1" cm="1">
        <f t="array" ref="M202">_xll.FDS(B202,"FF_TAX_RATE(ANN_R,1/1/2020,12/31/2020)")</f>
        <v>28.311492081941001</v>
      </c>
      <c r="N202" s="1" cm="1">
        <f t="array" ref="N202">_xll.FDS(B202,"FF_TAX_CF(ANN_R,1/1/2016,12/31/2016)")</f>
        <v>39.32</v>
      </c>
      <c r="O202" s="1" cm="1">
        <f t="array" ref="O202">_xll.FDS(B202,"FF_TAX_CF(ANN_R,1/1/2017,12/31/2017)")</f>
        <v>72.641000000000005</v>
      </c>
      <c r="P202" s="1" cm="1">
        <f t="array" ref="P202">_xll.FDS(B202,"FF_TAX_CF(ANN_R,1/1/2018,12/31/2018)")</f>
        <v>93.375</v>
      </c>
      <c r="Q202" s="1" cm="1">
        <f t="array" ref="Q202">_xll.FDS(B202,"FF_TAX_CF(ANN_R,1/1/2019,12/31/2019)")</f>
        <v>136.583</v>
      </c>
      <c r="R202" s="1" cm="1">
        <f t="array" ref="R202">_xll.FDS(B202,"FF_TAX_CF(ANN_R,1/1/2020,12/31/2020)")</f>
        <v>143.934</v>
      </c>
      <c r="S202" s="1" cm="1">
        <f t="array" ref="S202">_xll.FDS(B202,"FF_PTX_INC(ANN_R,1/1/2016,12/31/2016)")</f>
        <v>159.85900000000001</v>
      </c>
      <c r="T202" s="1" cm="1">
        <f t="array" ref="T202">_xll.FDS(B202,"FF_PTX_INC(ANN_R,1/1/2017,12/31/2017)")</f>
        <v>286.83199999999999</v>
      </c>
      <c r="U202" s="1" cm="1">
        <f t="array" ref="U202">_xll.FDS(B202,"FF_PTX_INC(ANN_R,1/1/2018,12/31/2018)")</f>
        <v>433.03800000000001</v>
      </c>
      <c r="V202" s="1" cm="1">
        <f t="array" ref="V202">_xll.FDS(B202,"FF_PTX_INC(ANN_R,1/1/2019,12/31/2019)")</f>
        <v>692.59699999999998</v>
      </c>
      <c r="W202" s="1" cm="1">
        <f t="array" ref="W202">_xll.FDS(B202,"FF_PTX_INC(ANN_R,1/1/2020,12/31/2020)")</f>
        <v>516.22500000000002</v>
      </c>
      <c r="X202" s="2" t="e" cm="1">
        <f t="array" ref="X202">_xll.FDS(B202,"SUS_RR_RISK_SCORE(NOW,NOW,,""ESG"")")</f>
        <v>#N/A</v>
      </c>
      <c r="Y202" s="2" t="e" cm="1">
        <f t="array" ref="Y202">_xll.FDS(B202,"SUS_EC_RISK_SCORE(NOW,NOW,,""SOC"")")</f>
        <v>#N/A</v>
      </c>
      <c r="Z202" s="2" t="e" cm="1">
        <f t="array" ref="Z202">_xll.FDS(B202,"SUS_EC_RISK_SCORE(NOW,NOW,,""GOV"")")</f>
        <v>#N/A</v>
      </c>
      <c r="AA202" s="2" t="e" cm="1">
        <f t="array" ref="AA202">_xll.FDS(B202,"SUS_CARB_TOT_EMISS(NOW,NOW)")</f>
        <v>#N/A</v>
      </c>
      <c r="AB202" s="1" cm="1">
        <f t="array" ref="AB202">_xll.FDS(B202,"FESG_RATING(NOW,NOW,,""ABS"")")</f>
        <v>3</v>
      </c>
      <c r="AC202" s="1" t="str" cm="1">
        <f t="array" ref="AC202">_xll.FDS(B202,"FESG_DATE(NOW,NOW,,""DATE"")")</f>
        <v>06/21/2021</v>
      </c>
    </row>
    <row r="203" spans="1:29" x14ac:dyDescent="0.3">
      <c r="A203">
        <v>202</v>
      </c>
      <c r="B203" s="1" t="s">
        <v>429</v>
      </c>
      <c r="C203" s="1" t="s">
        <v>430</v>
      </c>
      <c r="D203" s="1" t="s">
        <v>8</v>
      </c>
      <c r="E203" s="1" t="s">
        <v>9</v>
      </c>
      <c r="F203">
        <v>513</v>
      </c>
      <c r="G203" t="str" cm="1">
        <f t="array" ref="G203">_xll.FDS(B203,"FG_FACTSET_SECTOR")</f>
        <v>Technology Services</v>
      </c>
      <c r="H203" s="1" t="str" cm="1">
        <f t="array" ref="H203">_xll.FDS(B203,"FG_GICS_SECTOR")</f>
        <v>Information Technology</v>
      </c>
      <c r="I203" s="1" t="e" cm="1" vm="1">
        <f t="array" aca="1" ref="I203" ca="1">_xll.FDS(B203,"FF_TAX_RATE(ANN_R,1/1/2016,12/31/2016)")</f>
        <v>#VALUE!</v>
      </c>
      <c r="J203" s="1" cm="1">
        <f t="array" ref="J203">_xll.FDS(B203,"FF_TAX_RATE(ANN_R,1/1/2017,12/31/2017)")</f>
        <v>-25.819044878438799</v>
      </c>
      <c r="K203" s="1" cm="1">
        <f t="array" ref="K203">_xll.FDS(B203,"FF_TAX_RATE(ANN_R,1/1/2018,12/31/2018)")</f>
        <v>13.784098691642001</v>
      </c>
      <c r="L203" s="1" cm="1">
        <f t="array" ref="L203">_xll.FDS(B203,"FF_TAX_RATE(ANN_R,1/1/2019,12/31/2019)")</f>
        <v>12.007530047786799</v>
      </c>
      <c r="M203" s="1" cm="1">
        <f t="array" ref="M203">_xll.FDS(B203,"FF_TAX_RATE(ANN_R,1/1/2020,12/31/2020)")</f>
        <v>12.9896827374418</v>
      </c>
      <c r="N203" s="1" t="e" cm="1" vm="1">
        <f t="array" aca="1" ref="N203" ca="1">_xll.FDS(B203,"FF_TAX_CF(ANN_R,1/1/2016,12/31/2016)")</f>
        <v>#VALUE!</v>
      </c>
      <c r="O203" s="1" cm="1">
        <f t="array" ref="O203">_xll.FDS(B203,"FF_TAX_CF(ANN_R,1/1/2017,12/31/2017)")</f>
        <v>97.001999999999995</v>
      </c>
      <c r="P203" s="1" cm="1">
        <f t="array" ref="P203">_xll.FDS(B203,"FF_TAX_CF(ANN_R,1/1/2018,12/31/2018)")</f>
        <v>101.30200000000001</v>
      </c>
      <c r="Q203" s="1" cm="1">
        <f t="array" ref="Q203">_xll.FDS(B203,"FF_TAX_CF(ANN_R,1/1/2019,12/31/2019)")</f>
        <v>146.739</v>
      </c>
      <c r="R203" s="1" cm="1">
        <f t="array" ref="R203">_xll.FDS(B203,"FF_TAX_CF(ANN_R,1/1/2020,12/31/2020)")</f>
        <v>308.62</v>
      </c>
      <c r="S203" s="1" t="e" cm="1" vm="1">
        <f t="array" aca="1" ref="S203" ca="1">_xll.FDS(B203,"FF_PTX_INC(ANN_R,1/1/2016,12/31/2016)")</f>
        <v>#VALUE!</v>
      </c>
      <c r="T203" s="1" cm="1">
        <f t="array" ref="T203">_xll.FDS(B203,"FF_PTX_INC(ANN_R,1/1/2017,12/31/2017)")</f>
        <v>392.68299999999999</v>
      </c>
      <c r="U203" s="1" cm="1">
        <f t="array" ref="U203">_xll.FDS(B203,"FF_PTX_INC(ANN_R,1/1/2018,12/31/2018)")</f>
        <v>562.15499999999997</v>
      </c>
      <c r="V203" s="1" cm="1">
        <f t="array" ref="V203">_xll.FDS(B203,"FF_PTX_INC(ANN_R,1/1/2019,12/31/2019)")</f>
        <v>517.92499999999995</v>
      </c>
      <c r="W203" s="1" cm="1">
        <f t="array" ref="W203">_xll.FDS(B203,"FF_PTX_INC(ANN_R,1/1/2020,12/31/2020)")</f>
        <v>593.95600000000002</v>
      </c>
      <c r="X203" s="2" cm="1">
        <f t="array" ref="X203">_xll.FDS(B203,"SUS_RR_RISK_SCORE(NOW,NOW,,""ESG"")")</f>
        <v>19.286718749999999</v>
      </c>
      <c r="Y203" s="2" t="str" cm="1">
        <f t="array" ref="Y203">_xll.FDS(B203,"SUS_EC_RISK_SCORE(NOW,NOW,,""SOC"")")</f>
        <v>10.979500</v>
      </c>
      <c r="Z203" s="2" t="str" cm="1">
        <f t="array" ref="Z203">_xll.FDS(B203,"SUS_EC_RISK_SCORE(NOW,NOW,,""GOV"")")</f>
        <v>7.054719</v>
      </c>
      <c r="AA203" s="2" cm="1">
        <f t="array" ref="AA203">_xll.FDS(B203,"SUS_CARB_TOT_EMISS(NOW,NOW)")</f>
        <v>34398.07</v>
      </c>
      <c r="AB203" s="1" cm="1">
        <f t="array" ref="AB203">_xll.FDS(B203,"FESG_RATING(NOW,NOW,,""ABS"")")</f>
        <v>2.2000000000000002</v>
      </c>
      <c r="AC203" s="1" t="str" cm="1">
        <f t="array" ref="AC203">_xll.FDS(B203,"FESG_DATE(NOW,NOW,,""DATE"")")</f>
        <v>06/21/2021</v>
      </c>
    </row>
    <row r="204" spans="1:29" x14ac:dyDescent="0.3">
      <c r="A204">
        <v>203</v>
      </c>
      <c r="B204" s="1" t="s">
        <v>431</v>
      </c>
      <c r="C204" s="1" t="s">
        <v>432</v>
      </c>
      <c r="D204" s="1" t="s">
        <v>8</v>
      </c>
      <c r="E204" s="1" t="s">
        <v>9</v>
      </c>
      <c r="F204">
        <v>511</v>
      </c>
      <c r="G204" t="str" cm="1">
        <f t="array" ref="G204">_xll.FDS(B204,"FG_FACTSET_SECTOR")</f>
        <v>Technology Services</v>
      </c>
      <c r="H204" s="1" t="e" cm="1">
        <f t="array" ref="H204">_xll.FDS(B204,"FG_GICS_SECTOR")</f>
        <v>#N/A</v>
      </c>
      <c r="I204" s="1" t="e" cm="1">
        <f t="array" ref="I204">_xll.FDS(B204,"FF_TAX_RATE(ANN_R,1/1/2016,12/31/2016)")</f>
        <v>#N/A</v>
      </c>
      <c r="J204" s="1" t="e" cm="1">
        <f t="array" ref="J204">_xll.FDS(B204,"FF_TAX_RATE(ANN_R,1/1/2017,12/31/2017)")</f>
        <v>#N/A</v>
      </c>
      <c r="K204" s="1" t="e" cm="1">
        <f t="array" ref="K204">_xll.FDS(B204,"FF_TAX_RATE(ANN_R,1/1/2018,12/31/2018)")</f>
        <v>#N/A</v>
      </c>
      <c r="L204" s="1" t="e" cm="1">
        <f t="array" ref="L204">_xll.FDS(B204,"FF_TAX_RATE(ANN_R,1/1/2019,12/31/2019)")</f>
        <v>#N/A</v>
      </c>
      <c r="M204" s="1" t="e" cm="1">
        <f t="array" ref="M204">_xll.FDS(B204,"FF_TAX_RATE(ANN_R,1/1/2020,12/31/2020)")</f>
        <v>#N/A</v>
      </c>
      <c r="N204" s="1" t="e" cm="1">
        <f t="array" ref="N204">_xll.FDS(B204,"FF_TAX_CF(ANN_R,1/1/2016,12/31/2016)")</f>
        <v>#N/A</v>
      </c>
      <c r="O204" s="1" cm="1">
        <f t="array" ref="O204">_xll.FDS(B204,"FF_TAX_CF(ANN_R,1/1/2017,12/31/2017)")</f>
        <v>6.226</v>
      </c>
      <c r="P204" s="1" cm="1">
        <f t="array" ref="P204">_xll.FDS(B204,"FF_TAX_CF(ANN_R,1/1/2018,12/31/2018)")</f>
        <v>3.5979999999999999</v>
      </c>
      <c r="Q204" s="1" cm="1">
        <f t="array" ref="Q204">_xll.FDS(B204,"FF_TAX_CF(ANN_R,1/1/2019,12/31/2019)")</f>
        <v>0.156</v>
      </c>
      <c r="R204" s="1" cm="1">
        <f t="array" ref="R204">_xll.FDS(B204,"FF_TAX_CF(ANN_R,1/1/2020,12/31/2020)")</f>
        <v>3.6920000000000002</v>
      </c>
      <c r="S204" s="1" cm="1">
        <f t="array" ref="S204">_xll.FDS(B204,"FF_PTX_INC(ANN_R,1/1/2016,12/31/2016)")</f>
        <v>-521.72299999999996</v>
      </c>
      <c r="T204" s="1" cm="1">
        <f t="array" ref="T204">_xll.FDS(B204,"FF_PTX_INC(ANN_R,1/1/2017,12/31/2017)")</f>
        <v>-3463.4079999999999</v>
      </c>
      <c r="U204" s="1" cm="1">
        <f t="array" ref="U204">_xll.FDS(B204,"FF_PTX_INC(ANN_R,1/1/2018,12/31/2018)")</f>
        <v>-1253.364</v>
      </c>
      <c r="V204" s="1" cm="1">
        <f t="array" ref="V204">_xll.FDS(B204,"FF_PTX_INC(ANN_R,1/1/2019,12/31/2019)")</f>
        <v>-1033.2670000000001</v>
      </c>
      <c r="W204" s="1" cm="1">
        <f t="array" ref="W204">_xll.FDS(B204,"FF_PTX_INC(ANN_R,1/1/2020,12/31/2020)")</f>
        <v>-926.18499999999995</v>
      </c>
      <c r="X204" s="2" t="e" cm="1">
        <f t="array" ref="X204">_xll.FDS(B204,"SUS_RR_RISK_SCORE(NOW,NOW,,""ESG"")")</f>
        <v>#N/A</v>
      </c>
      <c r="Y204" s="2" t="e" cm="1">
        <f t="array" ref="Y204">_xll.FDS(B204,"SUS_EC_RISK_SCORE(NOW,NOW,,""SOC"")")</f>
        <v>#N/A</v>
      </c>
      <c r="Z204" s="2" t="e" cm="1">
        <f t="array" ref="Z204">_xll.FDS(B204,"SUS_EC_RISK_SCORE(NOW,NOW,,""GOV"")")</f>
        <v>#N/A</v>
      </c>
      <c r="AA204" s="2" t="e" cm="1">
        <f t="array" ref="AA204">_xll.FDS(B204,"SUS_CARB_TOT_EMISS(NOW,NOW)")</f>
        <v>#N/A</v>
      </c>
      <c r="AB204" s="1" t="e" cm="1">
        <f t="array" ref="AB204">_xll.FDS(B204,"FESG_RATING(NOW,NOW,,""ABS"")")</f>
        <v>#N/A</v>
      </c>
      <c r="AC204" s="1" t="e" cm="1">
        <f t="array" ref="AC204">_xll.FDS(B204,"FESG_DATE(NOW,NOW,,""DATE"")")</f>
        <v>#N/A</v>
      </c>
    </row>
    <row r="205" spans="1:29" x14ac:dyDescent="0.3">
      <c r="A205">
        <v>204</v>
      </c>
      <c r="B205" s="1" t="s">
        <v>433</v>
      </c>
      <c r="C205" s="1" t="s">
        <v>434</v>
      </c>
      <c r="D205" s="1" t="s">
        <v>86</v>
      </c>
      <c r="E205" s="1" t="s">
        <v>9</v>
      </c>
      <c r="F205">
        <v>504</v>
      </c>
      <c r="G205" t="str" cm="1">
        <f t="array" ref="G205">_xll.FDS(B205,"FG_FACTSET_SECTOR")</f>
        <v>Producer Manufacturing</v>
      </c>
      <c r="H205" s="1" t="e" cm="1">
        <f t="array" ref="H205">_xll.FDS(B205,"FG_GICS_SECTOR")</f>
        <v>#N/A</v>
      </c>
      <c r="I205" s="1" cm="1">
        <f t="array" ref="I205">_xll.FDS(B205,"FF_TAX_RATE(ANN_R,1/1/2016,12/31/2016)")</f>
        <v>31.0850070083373</v>
      </c>
      <c r="J205" s="1" cm="1">
        <f t="array" ref="J205">_xll.FDS(B205,"FF_TAX_RATE(ANN_R,1/1/2017,12/31/2017)")</f>
        <v>30.652749892675502</v>
      </c>
      <c r="K205" s="1" cm="1">
        <f t="array" ref="K205">_xll.FDS(B205,"FF_TAX_RATE(ANN_R,1/1/2018,12/31/2018)")</f>
        <v>22.5953616536368</v>
      </c>
      <c r="L205" s="1" cm="1">
        <f t="array" ref="L205">_xll.FDS(B205,"FF_TAX_RATE(ANN_R,1/1/2019,12/31/2019)")</f>
        <v>28.929207075660202</v>
      </c>
      <c r="M205" s="1" cm="1">
        <f t="array" ref="M205">_xll.FDS(B205,"FF_TAX_RATE(ANN_R,1/1/2020,12/31/2020)")</f>
        <v>30.830665938012299</v>
      </c>
      <c r="N205" s="1" cm="1">
        <f t="array" ref="N205">_xll.FDS(B205,"FF_TAX_CF(ANN_R,1/1/2016,12/31/2016)")</f>
        <v>72929</v>
      </c>
      <c r="O205" s="1" cm="1">
        <f t="array" ref="O205">_xll.FDS(B205,"FF_TAX_CF(ANN_R,1/1/2017,12/31/2017)")</f>
        <v>55252</v>
      </c>
      <c r="P205" s="1" cm="1">
        <f t="array" ref="P205">_xll.FDS(B205,"FF_TAX_CF(ANN_R,1/1/2018,12/31/2018)")</f>
        <v>83239</v>
      </c>
      <c r="Q205" s="1" cm="1">
        <f t="array" ref="Q205">_xll.FDS(B205,"FF_TAX_CF(ANN_R,1/1/2019,12/31/2019)")</f>
        <v>71415</v>
      </c>
      <c r="R205" s="1" cm="1">
        <f t="array" ref="R205">_xll.FDS(B205,"FF_TAX_CF(ANN_R,1/1/2020,12/31/2020)")</f>
        <v>87360</v>
      </c>
      <c r="S205" s="1" cm="1">
        <f t="array" ref="S205">_xll.FDS(B205,"FF_PTX_INC(ANN_R,1/1/2016,12/31/2016)")</f>
        <v>206183</v>
      </c>
      <c r="T205" s="1" cm="1">
        <f t="array" ref="T205">_xll.FDS(B205,"FF_PTX_INC(ANN_R,1/1/2017,12/31/2017)")</f>
        <v>230609</v>
      </c>
      <c r="U205" s="1" cm="1">
        <f t="array" ref="U205">_xll.FDS(B205,"FF_PTX_INC(ANN_R,1/1/2018,12/31/2018)")</f>
        <v>251857</v>
      </c>
      <c r="V205" s="1" cm="1">
        <f t="array" ref="V205">_xll.FDS(B205,"FF_PTX_INC(ANN_R,1/1/2019,12/31/2019)")</f>
        <v>275310</v>
      </c>
      <c r="W205" s="1" cm="1">
        <f t="array" ref="W205">_xll.FDS(B205,"FF_PTX_INC(ANN_R,1/1/2020,12/31/2020)")</f>
        <v>256180</v>
      </c>
      <c r="X205" s="2" t="e" cm="1">
        <f t="array" ref="X205">_xll.FDS(B205,"SUS_RR_RISK_SCORE(NOW,NOW,,""ESG"")")</f>
        <v>#N/A</v>
      </c>
      <c r="Y205" s="2" t="e" cm="1">
        <f t="array" ref="Y205">_xll.FDS(B205,"SUS_EC_RISK_SCORE(NOW,NOW,,""SOC"")")</f>
        <v>#N/A</v>
      </c>
      <c r="Z205" s="2" t="e" cm="1">
        <f t="array" ref="Z205">_xll.FDS(B205,"SUS_EC_RISK_SCORE(NOW,NOW,,""GOV"")")</f>
        <v>#N/A</v>
      </c>
      <c r="AA205" s="2" t="e" cm="1">
        <f t="array" ref="AA205">_xll.FDS(B205,"SUS_CARB_TOT_EMISS(NOW,NOW)")</f>
        <v>#N/A</v>
      </c>
      <c r="AB205" s="1" cm="1">
        <f t="array" ref="AB205">_xll.FDS(B205,"FESG_RATING(NOW,NOW,,""ABS"")")</f>
        <v>3.9</v>
      </c>
      <c r="AC205" s="1" t="str" cm="1">
        <f t="array" ref="AC205">_xll.FDS(B205,"FESG_DATE(NOW,NOW,,""DATE"")")</f>
        <v>06/21/2021</v>
      </c>
    </row>
    <row r="206" spans="1:29" x14ac:dyDescent="0.3">
      <c r="A206">
        <v>205</v>
      </c>
      <c r="B206" s="1" t="s">
        <v>435</v>
      </c>
      <c r="C206" s="1" t="s">
        <v>436</v>
      </c>
      <c r="D206" s="1" t="s">
        <v>312</v>
      </c>
      <c r="E206" s="1" t="s">
        <v>9</v>
      </c>
      <c r="F206">
        <v>502</v>
      </c>
      <c r="G206" t="str" cm="1">
        <f t="array" ref="G206">_xll.FDS(B206,"FG_FACTSET_SECTOR")</f>
        <v>Finance</v>
      </c>
      <c r="H206" s="1" t="e" cm="1">
        <f t="array" ref="H206">_xll.FDS(B206,"FG_GICS_SECTOR")</f>
        <v>#N/A</v>
      </c>
      <c r="I206" s="1" cm="1">
        <f t="array" ref="I206">_xll.FDS(B206,"FF_TAX_RATE(ANN_R,1/1/2016,12/31/2016)")</f>
        <v>31.790003874467299</v>
      </c>
      <c r="J206" s="1" cm="1">
        <f t="array" ref="J206">_xll.FDS(B206,"FF_TAX_RATE(ANN_R,1/1/2017,12/31/2017)")</f>
        <v>34.1090717484851</v>
      </c>
      <c r="K206" s="1" cm="1">
        <f t="array" ref="K206">_xll.FDS(B206,"FF_TAX_RATE(ANN_R,1/1/2018,12/31/2018)")</f>
        <v>36.289364230540698</v>
      </c>
      <c r="L206" s="1" cm="1">
        <f t="array" ref="L206">_xll.FDS(B206,"FF_TAX_RATE(ANN_R,1/1/2019,12/31/2019)")</f>
        <v>36.230460757836198</v>
      </c>
      <c r="M206" s="1" t="e" cm="1">
        <f t="array" ref="M206">_xll.FDS(B206,"FF_TAX_RATE(ANN_R,1/1/2020,12/31/2020)")</f>
        <v>#N/A</v>
      </c>
      <c r="N206" s="1" cm="1">
        <f t="array" ref="N206">_xll.FDS(B206,"FF_TAX_CF(ANN_R,1/1/2016,12/31/2016)")</f>
        <v>2872</v>
      </c>
      <c r="O206" s="1" cm="1">
        <f t="array" ref="O206">_xll.FDS(B206,"FF_TAX_CF(ANN_R,1/1/2017,12/31/2017)")</f>
        <v>4137</v>
      </c>
      <c r="P206" s="1" cm="1">
        <f t="array" ref="P206">_xll.FDS(B206,"FF_TAX_CF(ANN_R,1/1/2018,12/31/2018)")</f>
        <v>3342</v>
      </c>
      <c r="Q206" s="1" cm="1">
        <f t="array" ref="Q206">_xll.FDS(B206,"FF_TAX_CF(ANN_R,1/1/2019,12/31/2019)")</f>
        <v>2593</v>
      </c>
      <c r="R206" s="1" cm="1">
        <f t="array" ref="R206">_xll.FDS(B206,"FF_TAX_CF(ANN_R,1/1/2020,12/31/2020)")</f>
        <v>2946</v>
      </c>
      <c r="S206" s="1" cm="1">
        <f t="array" ref="S206">_xll.FDS(B206,"FF_PTX_INC(ANN_R,1/1/2016,12/31/2016)")</f>
        <v>10324</v>
      </c>
      <c r="T206" s="1" cm="1">
        <f t="array" ref="T206">_xll.FDS(B206,"FF_PTX_INC(ANN_R,1/1/2017,12/31/2017)")</f>
        <v>11387</v>
      </c>
      <c r="U206" s="1" cm="1">
        <f t="array" ref="U206">_xll.FDS(B206,"FF_PTX_INC(ANN_R,1/1/2018,12/31/2018)")</f>
        <v>13464</v>
      </c>
      <c r="V206" s="1" cm="1">
        <f t="array" ref="V206">_xll.FDS(B206,"FF_PTX_INC(ANN_R,1/1/2019,12/31/2019)")</f>
        <v>12219</v>
      </c>
      <c r="W206" s="1" cm="1">
        <f t="array" ref="W206">_xll.FDS(B206,"FF_PTX_INC(ANN_R,1/1/2020,12/31/2020)")</f>
        <v>-1980</v>
      </c>
      <c r="X206" s="2" t="e" cm="1">
        <f t="array" ref="X206">_xll.FDS(B206,"SUS_RR_RISK_SCORE(NOW,NOW,,""ESG"")")</f>
        <v>#N/A</v>
      </c>
      <c r="Y206" s="2" t="e" cm="1">
        <f t="array" ref="Y206">_xll.FDS(B206,"SUS_EC_RISK_SCORE(NOW,NOW,,""SOC"")")</f>
        <v>#N/A</v>
      </c>
      <c r="Z206" s="2" t="e" cm="1">
        <f t="array" ref="Z206">_xll.FDS(B206,"SUS_EC_RISK_SCORE(NOW,NOW,,""GOV"")")</f>
        <v>#N/A</v>
      </c>
      <c r="AA206" s="2" t="e" cm="1">
        <f t="array" ref="AA206">_xll.FDS(B206,"SUS_CARB_TOT_EMISS(NOW,NOW)")</f>
        <v>#N/A</v>
      </c>
      <c r="AB206" s="1" cm="1">
        <f t="array" ref="AB206">_xll.FDS(B206,"FESG_RATING(NOW,NOW,,""ABS"")")</f>
        <v>4.5</v>
      </c>
      <c r="AC206" s="1" t="str" cm="1">
        <f t="array" ref="AC206">_xll.FDS(B206,"FESG_DATE(NOW,NOW,,""DATE"")")</f>
        <v>06/21/2021</v>
      </c>
    </row>
    <row r="207" spans="1:29" x14ac:dyDescent="0.3">
      <c r="A207">
        <v>206</v>
      </c>
      <c r="B207" s="1" t="s">
        <v>437</v>
      </c>
      <c r="C207" s="1" t="s">
        <v>438</v>
      </c>
      <c r="D207" s="1" t="s">
        <v>244</v>
      </c>
      <c r="E207" s="1" t="s">
        <v>9</v>
      </c>
      <c r="F207">
        <v>497</v>
      </c>
      <c r="G207" t="str" cm="1">
        <f t="array" ref="G207">_xll.FDS(B207,"FG_FACTSET_SECTOR")</f>
        <v>Finance</v>
      </c>
      <c r="H207" s="1" t="e" cm="1">
        <f t="array" ref="H207">_xll.FDS(B207,"FG_GICS_SECTOR")</f>
        <v>#N/A</v>
      </c>
      <c r="I207" s="1" cm="1">
        <f t="array" ref="I207">_xll.FDS(B207,"FF_TAX_RATE(ANN_R,1/1/2016,12/31/2016)")</f>
        <v>31.338580914270899</v>
      </c>
      <c r="J207" s="1" cm="1">
        <f t="array" ref="J207">_xll.FDS(B207,"FF_TAX_RATE(ANN_R,1/1/2017,12/31/2017)")</f>
        <v>31.7860319141788</v>
      </c>
      <c r="K207" s="1" cm="1">
        <f t="array" ref="K207">_xll.FDS(B207,"FF_TAX_RATE(ANN_R,1/1/2018,12/31/2018)")</f>
        <v>19.102808928103201</v>
      </c>
      <c r="L207" s="1" cm="1">
        <f t="array" ref="L207">_xll.FDS(B207,"FF_TAX_RATE(ANN_R,1/1/2019,12/31/2019)")</f>
        <v>30.718655203499299</v>
      </c>
      <c r="M207" s="1" cm="1">
        <f t="array" ref="M207">_xll.FDS(B207,"FF_TAX_RATE(ANN_R,1/1/2020,12/31/2020)")</f>
        <v>16.4657666227323</v>
      </c>
      <c r="N207" s="1" cm="1">
        <f t="array" ref="N207">_xll.FDS(B207,"FF_TAX_CF(ANN_R,1/1/2016,12/31/2016)")</f>
        <v>36532.5</v>
      </c>
      <c r="O207" s="1" cm="1">
        <f t="array" ref="O207">_xll.FDS(B207,"FF_TAX_CF(ANN_R,1/1/2017,12/31/2017)")</f>
        <v>42254</v>
      </c>
      <c r="P207" s="1" cm="1">
        <f t="array" ref="P207">_xll.FDS(B207,"FF_TAX_CF(ANN_R,1/1/2018,12/31/2018)")</f>
        <v>45543.7</v>
      </c>
      <c r="Q207" s="1" cm="1">
        <f t="array" ref="Q207">_xll.FDS(B207,"FF_TAX_CF(ANN_R,1/1/2019,12/31/2019)")</f>
        <v>34854</v>
      </c>
      <c r="R207" s="1" cm="1">
        <f t="array" ref="R207">_xll.FDS(B207,"FF_TAX_CF(ANN_R,1/1/2020,12/31/2020)")</f>
        <v>39679.800000000003</v>
      </c>
      <c r="S207" s="1" cm="1">
        <f t="array" ref="S207">_xll.FDS(B207,"FF_PTX_INC(ANN_R,1/1/2016,12/31/2016)")</f>
        <v>116129.7</v>
      </c>
      <c r="T207" s="1" cm="1">
        <f t="array" ref="T207">_xll.FDS(B207,"FF_PTX_INC(ANN_R,1/1/2017,12/31/2017)")</f>
        <v>126495.5</v>
      </c>
      <c r="U207" s="1" cm="1">
        <f t="array" ref="U207">_xll.FDS(B207,"FF_PTX_INC(ANN_R,1/1/2018,12/31/2018)")</f>
        <v>162072.5</v>
      </c>
      <c r="V207" s="1" cm="1">
        <f t="array" ref="V207">_xll.FDS(B207,"FF_PTX_INC(ANN_R,1/1/2019,12/31/2019)")</f>
        <v>147091.4</v>
      </c>
      <c r="W207" s="1" cm="1">
        <f t="array" ref="W207">_xll.FDS(B207,"FF_PTX_INC(ANN_R,1/1/2020,12/31/2020)")</f>
        <v>204471.5</v>
      </c>
      <c r="X207" s="2" t="e" cm="1">
        <f t="array" ref="X207">_xll.FDS(B207,"SUS_RR_RISK_SCORE(NOW,NOW,,""ESG"")")</f>
        <v>#N/A</v>
      </c>
      <c r="Y207" s="2" t="e" cm="1">
        <f t="array" ref="Y207">_xll.FDS(B207,"SUS_EC_RISK_SCORE(NOW,NOW,,""SOC"")")</f>
        <v>#N/A</v>
      </c>
      <c r="Z207" s="2" t="e" cm="1">
        <f t="array" ref="Z207">_xll.FDS(B207,"SUS_EC_RISK_SCORE(NOW,NOW,,""GOV"")")</f>
        <v>#N/A</v>
      </c>
      <c r="AA207" s="2" t="e" cm="1">
        <f t="array" ref="AA207">_xll.FDS(B207,"SUS_CARB_TOT_EMISS(NOW,NOW)")</f>
        <v>#N/A</v>
      </c>
      <c r="AB207" s="1" cm="1">
        <f t="array" ref="AB207">_xll.FDS(B207,"FESG_RATING(NOW,NOW,,""ABS"")")</f>
        <v>3.4</v>
      </c>
      <c r="AC207" s="1" t="str" cm="1">
        <f t="array" ref="AC207">_xll.FDS(B207,"FESG_DATE(NOW,NOW,,""DATE"")")</f>
        <v>06/21/2021</v>
      </c>
    </row>
    <row r="208" spans="1:29" x14ac:dyDescent="0.3">
      <c r="A208">
        <v>207</v>
      </c>
      <c r="B208" s="1" t="s">
        <v>439</v>
      </c>
      <c r="C208" s="1" t="s">
        <v>440</v>
      </c>
      <c r="D208" s="1" t="s">
        <v>140</v>
      </c>
      <c r="E208" s="1" t="s">
        <v>9</v>
      </c>
      <c r="F208">
        <v>497</v>
      </c>
      <c r="G208" t="str" cm="1">
        <f t="array" ref="G208">_xll.FDS(B208,"FG_FACTSET_SECTOR")</f>
        <v>Consumer Non-Durables</v>
      </c>
      <c r="H208" s="1" t="e" cm="1">
        <f t="array" ref="H208">_xll.FDS(B208,"FG_GICS_SECTOR")</f>
        <v>#N/A</v>
      </c>
      <c r="I208" s="1" cm="1">
        <f t="array" ref="I208">_xll.FDS(B208,"FF_TAX_RATE(ANN_R,1/1/2016,12/31/2016)")</f>
        <v>29.5572916666667</v>
      </c>
      <c r="J208" s="1" cm="1">
        <f t="array" ref="J208">_xll.FDS(B208,"FF_TAX_RATE(ANN_R,1/1/2017,12/31/2017)")</f>
        <v>33.069698467622302</v>
      </c>
      <c r="K208" s="1" cm="1">
        <f t="array" ref="K208">_xll.FDS(B208,"FF_TAX_RATE(ANN_R,1/1/2018,12/31/2018)")</f>
        <v>28.1328847771236</v>
      </c>
      <c r="L208" s="1" cm="1">
        <f t="array" ref="L208">_xll.FDS(B208,"FF_TAX_RATE(ANN_R,1/1/2019,12/31/2019)")</f>
        <v>25.019546520719299</v>
      </c>
      <c r="M208" s="1" cm="1">
        <f t="array" ref="M208">_xll.FDS(B208,"FF_TAX_RATE(ANN_R,1/1/2020,12/31/2020)")</f>
        <v>25.3913043478261</v>
      </c>
      <c r="N208" s="1" cm="1">
        <f t="array" ref="N208">_xll.FDS(B208,"FF_TAX_CF(ANN_R,1/1/2016,12/31/2016)")</f>
        <v>427</v>
      </c>
      <c r="O208" s="1" cm="1">
        <f t="array" ref="O208">_xll.FDS(B208,"FF_TAX_CF(ANN_R,1/1/2017,12/31/2017)")</f>
        <v>556</v>
      </c>
      <c r="P208" s="1" cm="1">
        <f t="array" ref="P208">_xll.FDS(B208,"FF_TAX_CF(ANN_R,1/1/2018,12/31/2018)")</f>
        <v>815</v>
      </c>
      <c r="Q208" s="1" cm="1">
        <f t="array" ref="Q208">_xll.FDS(B208,"FF_TAX_CF(ANN_R,1/1/2019,12/31/2019)")</f>
        <v>692</v>
      </c>
      <c r="R208" s="1" cm="1">
        <f t="array" ref="R208">_xll.FDS(B208,"FF_TAX_CF(ANN_R,1/1/2020,12/31/2020)")</f>
        <v>404</v>
      </c>
      <c r="S208" s="1" cm="1">
        <f t="array" ref="S208">_xll.FDS(B208,"FF_PTX_INC(ANN_R,1/1/2016,12/31/2016)")</f>
        <v>1536</v>
      </c>
      <c r="T208" s="1" cm="1">
        <f t="array" ref="T208">_xll.FDS(B208,"FF_PTX_INC(ANN_R,1/1/2017,12/31/2017)")</f>
        <v>2023</v>
      </c>
      <c r="U208" s="1" cm="1">
        <f t="array" ref="U208">_xll.FDS(B208,"FF_PTX_INC(ANN_R,1/1/2018,12/31/2018)")</f>
        <v>2378</v>
      </c>
      <c r="V208" s="1" cm="1">
        <f t="array" ref="V208">_xll.FDS(B208,"FF_PTX_INC(ANN_R,1/1/2019,12/31/2019)")</f>
        <v>2558</v>
      </c>
      <c r="W208" s="1" cm="1">
        <f t="array" ref="W208">_xll.FDS(B208,"FF_PTX_INC(ANN_R,1/1/2020,12/31/2020)")</f>
        <v>575</v>
      </c>
      <c r="X208" s="2" cm="1">
        <f t="array" ref="X208">_xll.FDS(B208,"SUS_RR_RISK_SCORE(NOW,NOW,,""ESG"")")</f>
        <v>13.3295159375</v>
      </c>
      <c r="Y208" s="2" t="str" cm="1">
        <f t="array" ref="Y208">_xll.FDS(B208,"SUS_EC_RISK_SCORE(NOW,NOW,,""SOC"")")</f>
        <v>4.458125</v>
      </c>
      <c r="Z208" s="2" t="str" cm="1">
        <f t="array" ref="Z208">_xll.FDS(B208,"SUS_EC_RISK_SCORE(NOW,NOW,,""GOV"")")</f>
        <v>6.003211</v>
      </c>
      <c r="AA208" s="2" cm="1">
        <f t="array" ref="AA208">_xll.FDS(B208,"SUS_CARB_TOT_EMISS(NOW,NOW)")</f>
        <v>28310</v>
      </c>
      <c r="AB208" s="1" cm="1">
        <f t="array" ref="AB208">_xll.FDS(B208,"FESG_RATING(NOW,NOW,,""ABS"")")</f>
        <v>3.9</v>
      </c>
      <c r="AC208" s="1" t="str" cm="1">
        <f t="array" ref="AC208">_xll.FDS(B208,"FESG_DATE(NOW,NOW,,""DATE"")")</f>
        <v>06/21/2021</v>
      </c>
    </row>
    <row r="209" spans="1:29" x14ac:dyDescent="0.3">
      <c r="A209">
        <v>208</v>
      </c>
      <c r="B209" s="1" t="s">
        <v>441</v>
      </c>
      <c r="C209" s="1" t="s">
        <v>442</v>
      </c>
      <c r="D209" s="1" t="s">
        <v>8</v>
      </c>
      <c r="E209" s="1" t="s">
        <v>9</v>
      </c>
      <c r="F209">
        <v>495</v>
      </c>
      <c r="G209" t="str" cm="1">
        <f t="array" ref="G209">_xll.FDS(B209,"FG_FACTSET_SECTOR")</f>
        <v>Finance</v>
      </c>
      <c r="H209" s="1" t="str" cm="1">
        <f t="array" ref="H209">_xll.FDS(B209,"FG_GICS_SECTOR")</f>
        <v>Financials</v>
      </c>
      <c r="I209" s="1" cm="1">
        <f t="array" ref="I209">_xll.FDS(B209,"FF_TAX_RATE(ANN_R,1/1/2016,12/31/2016)")</f>
        <v>31.2545587162655</v>
      </c>
      <c r="J209" s="1" cm="1">
        <f t="array" ref="J209">_xll.FDS(B209,"FF_TAX_RATE(ANN_R,1/1/2017,12/31/2017)")</f>
        <v>61.453022578295702</v>
      </c>
      <c r="K209" s="1" cm="1">
        <f t="array" ref="K209">_xll.FDS(B209,"FF_TAX_RATE(ANN_R,1/1/2018,12/31/2018)")</f>
        <v>17.668761956818798</v>
      </c>
      <c r="L209" s="1" cm="1">
        <f t="array" ref="L209">_xll.FDS(B209,"FF_TAX_RATE(ANN_R,1/1/2019,12/31/2019)")</f>
        <v>19.508292115216801</v>
      </c>
      <c r="M209" s="1" cm="1">
        <f t="array" ref="M209">_xll.FDS(B209,"FF_TAX_RATE(ANN_R,1/1/2020,12/31/2020)")</f>
        <v>15.173275054636299</v>
      </c>
      <c r="N209" s="1" cm="1">
        <f t="array" ref="N209">_xll.FDS(B209,"FF_TAX_CF(ANN_R,1/1/2016,12/31/2016)")</f>
        <v>2121</v>
      </c>
      <c r="O209" s="1" cm="1">
        <f t="array" ref="O209">_xll.FDS(B209,"FF_TAX_CF(ANN_R,1/1/2017,12/31/2017)")</f>
        <v>1187</v>
      </c>
      <c r="P209" s="1" cm="1">
        <f t="array" ref="P209">_xll.FDS(B209,"FF_TAX_CF(ANN_R,1/1/2018,12/31/2018)")</f>
        <v>407</v>
      </c>
      <c r="Q209" s="1" cm="1">
        <f t="array" ref="Q209">_xll.FDS(B209,"FF_TAX_CF(ANN_R,1/1/2019,12/31/2019)")</f>
        <v>626</v>
      </c>
      <c r="R209" s="1" cm="1">
        <f t="array" ref="R209">_xll.FDS(B209,"FF_TAX_CF(ANN_R,1/1/2020,12/31/2020)")</f>
        <v>988</v>
      </c>
      <c r="S209" s="1" cm="1">
        <f t="array" ref="S209">_xll.FDS(B209,"FF_PTX_INC(ANN_R,1/1/2016,12/31/2016)")</f>
        <v>5484</v>
      </c>
      <c r="T209" s="1" cm="1">
        <f t="array" ref="T209">_xll.FDS(B209,"FF_PTX_INC(ANN_R,1/1/2017,12/31/2017)")</f>
        <v>5492</v>
      </c>
      <c r="U209" s="1" cm="1">
        <f t="array" ref="U209">_xll.FDS(B209,"FF_PTX_INC(ANN_R,1/1/2018,12/31/2018)")</f>
        <v>7318</v>
      </c>
      <c r="V209" s="1" cm="1">
        <f t="array" ref="V209">_xll.FDS(B209,"FF_PTX_INC(ANN_R,1/1/2019,12/31/2019)")</f>
        <v>6874</v>
      </c>
      <c r="W209" s="1" cm="1">
        <f t="array" ref="W209">_xll.FDS(B209,"FF_PTX_INC(ANN_R,1/1/2020,12/31/2020)")</f>
        <v>3203</v>
      </c>
      <c r="X209" s="2" cm="1">
        <f t="array" ref="X209">_xll.FDS(B209,"SUS_RR_RISK_SCORE(NOW,NOW,,""ESG"")")</f>
        <v>23.217340808823501</v>
      </c>
      <c r="Y209" s="2" t="str" cm="1">
        <f t="array" ref="Y209">_xll.FDS(B209,"SUS_EC_RISK_SCORE(NOW,NOW,,""SOC"")")</f>
        <v>13.456654</v>
      </c>
      <c r="Z209" s="2" t="str" cm="1">
        <f t="array" ref="Z209">_xll.FDS(B209,"SUS_EC_RISK_SCORE(NOW,NOW,,""GOV"")")</f>
        <v>9.711186</v>
      </c>
      <c r="AA209" s="2" cm="1">
        <f t="array" ref="AA209">_xll.FDS(B209,"SUS_CARB_TOT_EMISS(NOW,NOW)")</f>
        <v>66369.3</v>
      </c>
      <c r="AB209" s="1" cm="1">
        <f t="array" ref="AB209">_xll.FDS(B209,"FESG_RATING(NOW,NOW,,""ABS"")")</f>
        <v>2.7</v>
      </c>
      <c r="AC209" s="1" t="str" cm="1">
        <f t="array" ref="AC209">_xll.FDS(B209,"FESG_DATE(NOW,NOW,,""DATE"")")</f>
        <v>06/21/2021</v>
      </c>
    </row>
    <row r="210" spans="1:29" x14ac:dyDescent="0.3">
      <c r="A210">
        <v>209</v>
      </c>
      <c r="B210" s="1" t="s">
        <v>443</v>
      </c>
      <c r="C210" s="1" t="s">
        <v>444</v>
      </c>
      <c r="D210" s="1" t="s">
        <v>159</v>
      </c>
      <c r="E210" s="1" t="s">
        <v>9</v>
      </c>
      <c r="F210">
        <v>488</v>
      </c>
      <c r="G210" t="str" cm="1">
        <f t="array" ref="G210">_xll.FDS(B210,"FG_FACTSET_SECTOR")</f>
        <v>Finance</v>
      </c>
      <c r="H210" s="1" t="e" cm="1">
        <f t="array" ref="H210">_xll.FDS(B210,"FG_GICS_SECTOR")</f>
        <v>#N/A</v>
      </c>
      <c r="I210" s="1" cm="1">
        <f t="array" ref="I210">_xll.FDS(B210,"FF_TAX_RATE(ANN_R,1/1/2016,12/31/2016)")</f>
        <v>19.688841201716698</v>
      </c>
      <c r="J210" s="1" cm="1">
        <f t="array" ref="J210">_xll.FDS(B210,"FF_TAX_RATE(ANN_R,1/1/2017,12/31/2017)")</f>
        <v>20.702875399361002</v>
      </c>
      <c r="K210" s="1" cm="1">
        <f t="array" ref="K210">_xll.FDS(B210,"FF_TAX_RATE(ANN_R,1/1/2018,12/31/2018)")</f>
        <v>27.0594728853319</v>
      </c>
      <c r="L210" s="1" cm="1">
        <f t="array" ref="L210">_xll.FDS(B210,"FF_TAX_RATE(ANN_R,1/1/2019,12/31/2019)")</f>
        <v>21.261058840050602</v>
      </c>
      <c r="M210" s="1" cm="1">
        <f t="array" ref="M210">_xll.FDS(B210,"FF_TAX_RATE(ANN_R,1/1/2020,12/31/2020)")</f>
        <v>20.219815742686301</v>
      </c>
      <c r="N210" s="1" cm="1">
        <f t="array" ref="N210">_xll.FDS(B210,"FF_TAX_CF(ANN_R,1/1/2016,12/31/2016)")</f>
        <v>1201</v>
      </c>
      <c r="O210" s="1" cm="1">
        <f t="array" ref="O210">_xll.FDS(B210,"FF_TAX_CF(ANN_R,1/1/2017,12/31/2017)")</f>
        <v>1338</v>
      </c>
      <c r="P210" s="1" cm="1">
        <f t="array" ref="P210">_xll.FDS(B210,"FF_TAX_CF(ANN_R,1/1/2018,12/31/2018)")</f>
        <v>1261</v>
      </c>
      <c r="Q210" s="1" cm="1">
        <f t="array" ref="Q210">_xll.FDS(B210,"FF_TAX_CF(ANN_R,1/1/2019,12/31/2019)")</f>
        <v>1209</v>
      </c>
      <c r="R210" s="1" cm="1">
        <f t="array" ref="R210">_xll.FDS(B210,"FF_TAX_CF(ANN_R,1/1/2020,12/31/2020)")</f>
        <v>1537</v>
      </c>
      <c r="S210" s="1" cm="1">
        <f t="array" ref="S210">_xll.FDS(B210,"FF_PTX_INC(ANN_R,1/1/2016,12/31/2016)")</f>
        <v>5592</v>
      </c>
      <c r="T210" s="1" cm="1">
        <f t="array" ref="T210">_xll.FDS(B210,"FF_PTX_INC(ANN_R,1/1/2017,12/31/2017)")</f>
        <v>6260</v>
      </c>
      <c r="U210" s="1" cm="1">
        <f t="array" ref="U210">_xll.FDS(B210,"FF_PTX_INC(ANN_R,1/1/2018,12/31/2018)")</f>
        <v>7247</v>
      </c>
      <c r="V210" s="1" cm="1">
        <f t="array" ref="V210">_xll.FDS(B210,"FF_PTX_INC(ANN_R,1/1/2019,12/31/2019)")</f>
        <v>7121</v>
      </c>
      <c r="W210" s="1" cm="1">
        <f t="array" ref="W210">_xll.FDS(B210,"FF_PTX_INC(ANN_R,1/1/2020,12/31/2020)")</f>
        <v>6187</v>
      </c>
      <c r="X210" s="2" cm="1">
        <f t="array" ref="X210">_xll.FDS(B210,"SUS_RR_RISK_SCORE(NOW,NOW,,""ESG"")")</f>
        <v>16.796025</v>
      </c>
      <c r="Y210" s="2" t="str" cm="1">
        <f t="array" ref="Y210">_xll.FDS(B210,"SUS_EC_RISK_SCORE(NOW,NOW,,""SOC"")")</f>
        <v>7.425450</v>
      </c>
      <c r="Z210" s="2" t="str" cm="1">
        <f t="array" ref="Z210">_xll.FDS(B210,"SUS_EC_RISK_SCORE(NOW,NOW,,""GOV"")")</f>
        <v>7.413375</v>
      </c>
      <c r="AA210" s="2" cm="1">
        <f t="array" ref="AA210">_xll.FDS(B210,"SUS_CARB_TOT_EMISS(NOW,NOW)")</f>
        <v>136129</v>
      </c>
      <c r="AB210" s="1" t="e" cm="1">
        <f t="array" ref="AB210">_xll.FDS(B210,"FESG_RATING(NOW,NOW,,""ABS"")")</f>
        <v>#N/A</v>
      </c>
      <c r="AC210" s="1" t="e" cm="1">
        <f t="array" ref="AC210">_xll.FDS(B210,"FESG_DATE(NOW,NOW,,""DATE"")")</f>
        <v>#N/A</v>
      </c>
    </row>
    <row r="211" spans="1:29" x14ac:dyDescent="0.3">
      <c r="A211">
        <v>210</v>
      </c>
      <c r="B211" s="1" t="s">
        <v>445</v>
      </c>
      <c r="C211" s="1" t="s">
        <v>446</v>
      </c>
      <c r="D211" s="1" t="s">
        <v>8</v>
      </c>
      <c r="E211" s="1" t="s">
        <v>9</v>
      </c>
      <c r="F211">
        <v>487</v>
      </c>
      <c r="G211" t="str" cm="1">
        <f t="array" ref="G211">_xll.FDS(B211,"FG_FACTSET_SECTOR")</f>
        <v>Electronic Technology</v>
      </c>
      <c r="H211" s="1" t="str" cm="1">
        <f t="array" ref="H211">_xll.FDS(B211,"FG_GICS_SECTOR")</f>
        <v>Information Technology</v>
      </c>
      <c r="I211" s="1" cm="1">
        <f t="array" ref="I211">_xll.FDS(B211,"FF_TAX_RATE(ANN_R,1/1/2016,12/31/2016)")</f>
        <v>9.9545312517961193</v>
      </c>
      <c r="J211" s="1" cm="1">
        <f t="array" ref="J211">_xll.FDS(B211,"FF_TAX_RATE(ANN_R,1/1/2017,12/31/2017)")</f>
        <v>12.218205519713701</v>
      </c>
      <c r="K211" s="1" cm="1">
        <f t="array" ref="K211">_xll.FDS(B211,"FF_TAX_RATE(ANN_R,1/1/2018,12/31/2018)")</f>
        <v>8.9610792876759309</v>
      </c>
      <c r="L211" s="1" cm="1">
        <f t="array" ref="L211">_xll.FDS(B211,"FF_TAX_RATE(ANN_R,1/1/2019,12/31/2019)")</f>
        <v>8.2597218333369202</v>
      </c>
      <c r="M211" s="1" cm="1">
        <f t="array" ref="M211">_xll.FDS(B211,"FF_TAX_RATE(ANN_R,1/1/2020,12/31/2020)")</f>
        <v>6.9270221413720598</v>
      </c>
      <c r="N211" s="1" cm="1">
        <f t="array" ref="N211">_xll.FDS(B211,"FF_TAX_CF(ANN_R,1/1/2016,12/31/2016)")</f>
        <v>77.918000000000006</v>
      </c>
      <c r="O211" s="1" cm="1">
        <f t="array" ref="O211">_xll.FDS(B211,"FF_TAX_CF(ANN_R,1/1/2017,12/31/2017)")</f>
        <v>868.49199999999996</v>
      </c>
      <c r="P211" s="1" cm="1">
        <f t="array" ref="P211">_xll.FDS(B211,"FF_TAX_CF(ANN_R,1/1/2018,12/31/2018)")</f>
        <v>211.47300000000001</v>
      </c>
      <c r="Q211" s="1" cm="1">
        <f t="array" ref="Q211">_xll.FDS(B211,"FF_TAX_CF(ANN_R,1/1/2019,12/31/2019)")</f>
        <v>205.762</v>
      </c>
      <c r="R211" s="1" cm="1">
        <f t="array" ref="R211">_xll.FDS(B211,"FF_TAX_CF(ANN_R,1/1/2020,12/31/2020)")</f>
        <v>237.691</v>
      </c>
      <c r="S211" s="1" cm="1">
        <f t="array" ref="S211">_xll.FDS(B211,"FF_PTX_INC(ANN_R,1/1/2016,12/31/2016)")</f>
        <v>956.92100000000005</v>
      </c>
      <c r="T211" s="1" cm="1">
        <f t="array" ref="T211">_xll.FDS(B211,"FF_PTX_INC(ANN_R,1/1/2017,12/31/2017)")</f>
        <v>828.48500000000001</v>
      </c>
      <c r="U211" s="1" cm="1">
        <f t="array" ref="U211">_xll.FDS(B211,"FF_PTX_INC(ANN_R,1/1/2018,12/31/2018)")</f>
        <v>1655.3140000000001</v>
      </c>
      <c r="V211" s="1" cm="1">
        <f t="array" ref="V211">_xll.FDS(B211,"FF_PTX_INC(ANN_R,1/1/2019,12/31/2019)")</f>
        <v>1485.7280000000001</v>
      </c>
      <c r="W211" s="1" cm="1">
        <f t="array" ref="W211">_xll.FDS(B211,"FF_PTX_INC(ANN_R,1/1/2020,12/31/2020)")</f>
        <v>1311.617</v>
      </c>
      <c r="X211" s="2" cm="1">
        <f t="array" ref="X211">_xll.FDS(B211,"SUS_RR_RISK_SCORE(NOW,NOW,,""ESG"")")</f>
        <v>23.817273749999998</v>
      </c>
      <c r="Y211" s="2" t="str" cm="1">
        <f t="array" ref="Y211">_xll.FDS(B211,"SUS_EC_RISK_SCORE(NOW,NOW,,""SOC"")")</f>
        <v>7.533262</v>
      </c>
      <c r="Z211" s="2" t="str" cm="1">
        <f t="array" ref="Z211">_xll.FDS(B211,"SUS_EC_RISK_SCORE(NOW,NOW,,""GOV"")")</f>
        <v>7.027762</v>
      </c>
      <c r="AA211" s="2" cm="1">
        <f t="array" ref="AA211">_xll.FDS(B211,"SUS_CARB_TOT_EMISS(NOW,NOW)")</f>
        <v>910238.77</v>
      </c>
      <c r="AB211" s="1" cm="1">
        <f t="array" ref="AB211">_xll.FDS(B211,"FESG_RATING(NOW,NOW,,""ABS"")")</f>
        <v>3.1</v>
      </c>
      <c r="AC211" s="1" t="str" cm="1">
        <f t="array" ref="AC211">_xll.FDS(B211,"FESG_DATE(NOW,NOW,,""DATE"")")</f>
        <v>06/21/2021</v>
      </c>
    </row>
    <row r="212" spans="1:29" x14ac:dyDescent="0.3">
      <c r="A212">
        <v>211</v>
      </c>
      <c r="B212" s="1" t="s">
        <v>447</v>
      </c>
      <c r="C212" s="1" t="s">
        <v>448</v>
      </c>
      <c r="D212" s="1" t="s">
        <v>86</v>
      </c>
      <c r="E212" s="1" t="s">
        <v>9</v>
      </c>
      <c r="F212">
        <v>484</v>
      </c>
      <c r="G212" t="str" cm="1">
        <f t="array" ref="G212">_xll.FDS(B212,"FG_FACTSET_SECTOR")</f>
        <v>Health Technology</v>
      </c>
      <c r="H212" s="1" t="e" cm="1">
        <f t="array" ref="H212">_xll.FDS(B212,"FG_GICS_SECTOR")</f>
        <v>#N/A</v>
      </c>
      <c r="I212" s="1" cm="1">
        <f t="array" ref="I212">_xll.FDS(B212,"FF_TAX_RATE(ANN_R,1/1/2016,12/31/2016)")</f>
        <v>30.745235981715499</v>
      </c>
      <c r="J212" s="1" cm="1">
        <f t="array" ref="J212">_xll.FDS(B212,"FF_TAX_RATE(ANN_R,1/1/2017,12/31/2017)")</f>
        <v>19.416656202475099</v>
      </c>
      <c r="K212" s="1" cm="1">
        <f t="array" ref="K212">_xll.FDS(B212,"FF_TAX_RATE(ANN_R,1/1/2018,12/31/2018)")</f>
        <v>14.0406528394834</v>
      </c>
      <c r="L212" s="1" cm="1">
        <f t="array" ref="L212">_xll.FDS(B212,"FF_TAX_RATE(ANN_R,1/1/2019,12/31/2019)")</f>
        <v>-5.8521142212331103</v>
      </c>
      <c r="M212" s="1" t="e" cm="1">
        <f t="array" ref="M212">_xll.FDS(B212,"FF_TAX_RATE(ANN_R,1/1/2020,12/31/2020)")</f>
        <v>#N/A</v>
      </c>
      <c r="N212" s="1" cm="1">
        <f t="array" ref="N212">_xll.FDS(B212,"FF_TAX_CF(ANN_R,1/1/2016,12/31/2016)")</f>
        <v>33636</v>
      </c>
      <c r="O212" s="1" cm="1">
        <f t="array" ref="O212">_xll.FDS(B212,"FF_TAX_CF(ANN_R,1/1/2017,12/31/2017)")</f>
        <v>40751</v>
      </c>
      <c r="P212" s="1" cm="1">
        <f t="array" ref="P212">_xll.FDS(B212,"FF_TAX_CF(ANN_R,1/1/2018,12/31/2018)")</f>
        <v>29883</v>
      </c>
      <c r="Q212" s="1" cm="1">
        <f t="array" ref="Q212">_xll.FDS(B212,"FF_TAX_CF(ANN_R,1/1/2019,12/31/2019)")</f>
        <v>44909</v>
      </c>
      <c r="R212" s="1" cm="1">
        <f t="array" ref="R212">_xll.FDS(B212,"FF_TAX_CF(ANN_R,1/1/2020,12/31/2020)")</f>
        <v>226768</v>
      </c>
      <c r="S212" s="1" cm="1">
        <f t="array" ref="S212">_xll.FDS(B212,"FF_PTX_INC(ANN_R,1/1/2016,12/31/2016)")</f>
        <v>120539</v>
      </c>
      <c r="T212" s="1" cm="1">
        <f t="array" ref="T212">_xll.FDS(B212,"FF_PTX_INC(ANN_R,1/1/2017,12/31/2017)")</f>
        <v>143346</v>
      </c>
      <c r="U212" s="1" cm="1">
        <f t="array" ref="U212">_xll.FDS(B212,"FF_PTX_INC(ANN_R,1/1/2018,12/31/2018)")</f>
        <v>217205</v>
      </c>
      <c r="V212" s="1" cm="1">
        <f t="array" ref="V212">_xll.FDS(B212,"FF_PTX_INC(ANN_R,1/1/2019,12/31/2019)")</f>
        <v>127612</v>
      </c>
      <c r="W212" s="1" cm="1">
        <f t="array" ref="W212">_xll.FDS(B212,"FF_PTX_INC(ANN_R,1/1/2020,12/31/2020)")</f>
        <v>-60754</v>
      </c>
      <c r="X212" s="2" cm="1">
        <f t="array" ref="X212">_xll.FDS(B212,"SUS_RR_RISK_SCORE(NOW,NOW,,""ESG"")")</f>
        <v>25.57348125</v>
      </c>
      <c r="Y212" s="2" t="str" cm="1">
        <f t="array" ref="Y212">_xll.FDS(B212,"SUS_EC_RISK_SCORE(NOW,NOW,,""SOC"")")</f>
        <v>15.023419</v>
      </c>
      <c r="Z212" s="2" t="str" cm="1">
        <f t="array" ref="Z212">_xll.FDS(B212,"SUS_EC_RISK_SCORE(NOW,NOW,,""GOV"")")</f>
        <v>9.428250</v>
      </c>
      <c r="AA212" s="2" cm="1">
        <f t="array" ref="AA212">_xll.FDS(B212,"SUS_CARB_TOT_EMISS(NOW,NOW)")</f>
        <v>428683</v>
      </c>
      <c r="AB212" s="1" cm="1">
        <f t="array" ref="AB212">_xll.FDS(B212,"FESG_RATING(NOW,NOW,,""ABS"")")</f>
        <v>3.8</v>
      </c>
      <c r="AC212" s="1" t="str" cm="1">
        <f t="array" ref="AC212">_xll.FDS(B212,"FESG_DATE(NOW,NOW,,""DATE"")")</f>
        <v>06/21/2021</v>
      </c>
    </row>
    <row r="213" spans="1:29" x14ac:dyDescent="0.3">
      <c r="A213">
        <v>212</v>
      </c>
      <c r="B213" s="1" t="s">
        <v>449</v>
      </c>
      <c r="C213" s="1" t="s">
        <v>450</v>
      </c>
      <c r="D213" s="1" t="s">
        <v>451</v>
      </c>
      <c r="E213" s="1" t="s">
        <v>9</v>
      </c>
      <c r="F213">
        <v>478</v>
      </c>
      <c r="G213" t="str" cm="1">
        <f t="array" ref="G213">_xll.FDS(B213,"FG_FACTSET_SECTOR")</f>
        <v>Energy Minerals</v>
      </c>
      <c r="H213" s="1" t="e" cm="1">
        <f t="array" ref="H213">_xll.FDS(B213,"FG_GICS_SECTOR")</f>
        <v>#N/A</v>
      </c>
      <c r="I213" s="1" cm="1">
        <f t="array" ref="I213">_xll.FDS(B213,"FF_TAX_RATE(ANN_R,1/1/2016,12/31/2016)")</f>
        <v>24.5222039100655</v>
      </c>
      <c r="J213" s="1" cm="1">
        <f t="array" ref="J213">_xll.FDS(B213,"FF_TAX_RATE(ANN_R,1/1/2017,12/31/2017)")</f>
        <v>20.452968540566101</v>
      </c>
      <c r="K213" s="1" cm="1">
        <f t="array" ref="K213">_xll.FDS(B213,"FF_TAX_RATE(ANN_R,1/1/2018,12/31/2018)")</f>
        <v>20.3158432471756</v>
      </c>
      <c r="L213" s="1" cm="1">
        <f t="array" ref="L213">_xll.FDS(B213,"FF_TAX_RATE(ANN_R,1/1/2019,12/31/2019)")</f>
        <v>19.498315073512298</v>
      </c>
      <c r="M213" s="1" cm="1">
        <f t="array" ref="M213">_xll.FDS(B213,"FF_TAX_RATE(ANN_R,1/1/2020,12/31/2020)")</f>
        <v>94.091372418769296</v>
      </c>
      <c r="N213" s="1" cm="1">
        <f t="array" ref="N213">_xll.FDS(B213,"FF_TAX_CF(ANN_R,1/1/2016,12/31/2016)")</f>
        <v>71578</v>
      </c>
      <c r="O213" s="1" cm="1">
        <f t="array" ref="O213">_xll.FDS(B213,"FF_TAX_CF(ANN_R,1/1/2017,12/31/2017)")</f>
        <v>88323</v>
      </c>
      <c r="P213" s="1" cm="1">
        <f t="array" ref="P213">_xll.FDS(B213,"FF_TAX_CF(ANN_R,1/1/2018,12/31/2018)")</f>
        <v>133064</v>
      </c>
      <c r="Q213" s="1" cm="1">
        <f t="array" ref="Q213">_xll.FDS(B213,"FF_TAX_CF(ANN_R,1/1/2019,12/31/2019)")</f>
        <v>148314</v>
      </c>
      <c r="R213" s="1" cm="1">
        <f t="array" ref="R213">_xll.FDS(B213,"FF_TAX_CF(ANN_R,1/1/2020,12/31/2020)")</f>
        <v>57250</v>
      </c>
      <c r="S213" s="1" cm="1">
        <f t="array" ref="S213">_xll.FDS(B213,"FF_PTX_INC(ANN_R,1/1/2016,12/31/2016)")</f>
        <v>264548</v>
      </c>
      <c r="T213" s="1" cm="1">
        <f t="array" ref="T213">_xll.FDS(B213,"FF_PTX_INC(ANN_R,1/1/2017,12/31/2017)")</f>
        <v>507320</v>
      </c>
      <c r="U213" s="1" cm="1">
        <f t="array" ref="U213">_xll.FDS(B213,"FF_PTX_INC(ANN_R,1/1/2018,12/31/2018)")</f>
        <v>747776</v>
      </c>
      <c r="V213" s="1" cm="1">
        <f t="array" ref="V213">_xll.FDS(B213,"FF_PTX_INC(ANN_R,1/1/2019,12/31/2019)")</f>
        <v>775108</v>
      </c>
      <c r="W213" s="1" cm="1">
        <f t="array" ref="W213">_xll.FDS(B213,"FF_PTX_INC(ANN_R,1/1/2020,12/31/2020)")</f>
        <v>87313</v>
      </c>
      <c r="X213" s="2" cm="1">
        <f t="array" ref="X213">_xll.FDS(B213,"SUS_RR_RISK_SCORE(NOW,NOW,,""ESG"")")</f>
        <v>35.361190468750102</v>
      </c>
      <c r="Y213" s="2" t="str" cm="1">
        <f t="array" ref="Y213">_xll.FDS(B213,"SUS_EC_RISK_SCORE(NOW,NOW,,""SOC"")")</f>
        <v>10.275876</v>
      </c>
      <c r="Z213" s="2" t="str" cm="1">
        <f t="array" ref="Z213">_xll.FDS(B213,"SUS_EC_RISK_SCORE(NOW,NOW,,""GOV"")")</f>
        <v>8.824778</v>
      </c>
      <c r="AA213" s="2" cm="1">
        <f t="array" ref="AA213">_xll.FDS(B213,"SUS_CARB_TOT_EMISS(NOW,NOW)")</f>
        <v>44858510.890000001</v>
      </c>
      <c r="AB213" s="1" cm="1">
        <f t="array" ref="AB213">_xll.FDS(B213,"FESG_RATING(NOW,NOW,,""ABS"")")</f>
        <v>3.1</v>
      </c>
      <c r="AC213" s="1" t="str" cm="1">
        <f t="array" ref="AC213">_xll.FDS(B213,"FESG_DATE(NOW,NOW,,""DATE"")")</f>
        <v>06/21/2021</v>
      </c>
    </row>
    <row r="214" spans="1:29" x14ac:dyDescent="0.3">
      <c r="A214">
        <v>213</v>
      </c>
      <c r="B214" s="1" t="s">
        <v>452</v>
      </c>
      <c r="C214" s="1" t="s">
        <v>453</v>
      </c>
      <c r="D214" s="1" t="s">
        <v>8</v>
      </c>
      <c r="E214" s="1" t="s">
        <v>9</v>
      </c>
      <c r="F214">
        <v>477</v>
      </c>
      <c r="G214" t="str" cm="1">
        <f t="array" ref="G214">_xll.FDS(B214,"FG_FACTSET_SECTOR")</f>
        <v>Health Technology</v>
      </c>
      <c r="H214" s="1" t="str" cm="1">
        <f t="array" ref="H214">_xll.FDS(B214,"FG_GICS_SECTOR")</f>
        <v>Health Care</v>
      </c>
      <c r="I214" s="1" cm="1">
        <f t="array" ref="I214">_xll.FDS(B214,"FF_TAX_RATE(ANN_R,1/1/2016,12/31/2016)")</f>
        <v>23.7158263509974</v>
      </c>
      <c r="J214" s="1" cm="1">
        <f t="array" ref="J214">_xll.FDS(B214,"FF_TAX_RATE(ANN_R,1/1/2017,12/31/2017)")</f>
        <v>34.995206136145697</v>
      </c>
      <c r="K214" s="1" cm="1">
        <f t="array" ref="K214">_xll.FDS(B214,"FF_TAX_RATE(ANN_R,1/1/2018,12/31/2018)")</f>
        <v>12.5279642058166</v>
      </c>
      <c r="L214" s="1" cm="1">
        <f t="array" ref="L214">_xll.FDS(B214,"FF_TAX_RATE(ANN_R,1/1/2019,12/31/2019)")</f>
        <v>11.4490161001789</v>
      </c>
      <c r="M214" s="1" cm="1">
        <f t="array" ref="M214">_xll.FDS(B214,"FF_TAX_RATE(ANN_R,1/1/2020,12/31/2020)")</f>
        <v>23.364485981308398</v>
      </c>
      <c r="N214" s="1" cm="1">
        <f t="array" ref="N214">_xll.FDS(B214,"FF_TAX_CF(ANN_R,1/1/2016,12/31/2016)")</f>
        <v>59.749000000000002</v>
      </c>
      <c r="O214" s="1" cm="1">
        <f t="array" ref="O214">_xll.FDS(B214,"FF_TAX_CF(ANN_R,1/1/2017,12/31/2017)")</f>
        <v>149</v>
      </c>
      <c r="P214" s="1" cm="1">
        <f t="array" ref="P214">_xll.FDS(B214,"FF_TAX_CF(ANN_R,1/1/2018,12/31/2018)")</f>
        <v>99</v>
      </c>
      <c r="Q214" s="1" cm="1">
        <f t="array" ref="Q214">_xll.FDS(B214,"FF_TAX_CF(ANN_R,1/1/2019,12/31/2019)")</f>
        <v>164</v>
      </c>
      <c r="R214" s="1" cm="1">
        <f t="array" ref="R214">_xll.FDS(B214,"FF_TAX_CF(ANN_R,1/1/2020,12/31/2020)")</f>
        <v>119</v>
      </c>
      <c r="S214" s="1" cm="1">
        <f t="array" ref="S214">_xll.FDS(B214,"FF_PTX_INC(ANN_R,1/1/2016,12/31/2016)")</f>
        <v>561.178</v>
      </c>
      <c r="T214" s="1" cm="1">
        <f t="array" ref="T214">_xll.FDS(B214,"FF_PTX_INC(ANN_R,1/1/2017,12/31/2017)")</f>
        <v>1043</v>
      </c>
      <c r="U214" s="1" cm="1">
        <f t="array" ref="U214">_xll.FDS(B214,"FF_PTX_INC(ANN_R,1/1/2018,12/31/2018)")</f>
        <v>894</v>
      </c>
      <c r="V214" s="1" cm="1">
        <f t="array" ref="V214">_xll.FDS(B214,"FF_PTX_INC(ANN_R,1/1/2019,12/31/2019)")</f>
        <v>1118</v>
      </c>
      <c r="W214" s="1" cm="1">
        <f t="array" ref="W214">_xll.FDS(B214,"FF_PTX_INC(ANN_R,1/1/2020,12/31/2020)")</f>
        <v>856</v>
      </c>
      <c r="X214" s="2" t="e" cm="1">
        <f t="array" ref="X214">_xll.FDS(B214,"SUS_RR_RISK_SCORE(NOW,NOW,,""ESG"")")</f>
        <v>#N/A</v>
      </c>
      <c r="Y214" s="2" t="e" cm="1">
        <f t="array" ref="Y214">_xll.FDS(B214,"SUS_EC_RISK_SCORE(NOW,NOW,,""SOC"")")</f>
        <v>#N/A</v>
      </c>
      <c r="Z214" s="2" t="e" cm="1">
        <f t="array" ref="Z214">_xll.FDS(B214,"SUS_EC_RISK_SCORE(NOW,NOW,,""GOV"")")</f>
        <v>#N/A</v>
      </c>
      <c r="AA214" s="2" t="e" cm="1">
        <f t="array" ref="AA214">_xll.FDS(B214,"SUS_CARB_TOT_EMISS(NOW,NOW)")</f>
        <v>#N/A</v>
      </c>
      <c r="AB214" s="1" cm="1">
        <f t="array" ref="AB214">_xll.FDS(B214,"FESG_RATING(NOW,NOW,,""ABS"")")</f>
        <v>3.5</v>
      </c>
      <c r="AC214" s="1" t="str" cm="1">
        <f t="array" ref="AC214">_xll.FDS(B214,"FESG_DATE(NOW,NOW,,""DATE"")")</f>
        <v>06/21/2021</v>
      </c>
    </row>
    <row r="215" spans="1:29" x14ac:dyDescent="0.3">
      <c r="A215">
        <v>214</v>
      </c>
      <c r="B215" s="1" t="s">
        <v>454</v>
      </c>
      <c r="C215" s="1" t="s">
        <v>455</v>
      </c>
      <c r="D215" s="1" t="s">
        <v>8</v>
      </c>
      <c r="E215" s="1" t="s">
        <v>9</v>
      </c>
      <c r="F215">
        <v>476</v>
      </c>
      <c r="G215" t="str" cm="1">
        <f t="array" ref="G215">_xll.FDS(B215,"FG_FACTSET_SECTOR")</f>
        <v>Finance</v>
      </c>
      <c r="H215" s="1" t="str" cm="1">
        <f t="array" ref="H215">_xll.FDS(B215,"FG_GICS_SECTOR")</f>
        <v>Financials</v>
      </c>
      <c r="I215" s="1" cm="1">
        <f t="array" ref="I215">_xll.FDS(B215,"FF_TAX_RATE(ANN_R,1/1/2016,12/31/2016)")</f>
        <v>28.1158631943972</v>
      </c>
      <c r="J215" s="1" cm="1">
        <f t="array" ref="J215">_xll.FDS(B215,"FF_TAX_RATE(ANN_R,1/1/2017,12/31/2017)")</f>
        <v>25.284024498573999</v>
      </c>
      <c r="K215" s="1" cm="1">
        <f t="array" ref="K215">_xll.FDS(B215,"FF_TAX_RATE(ANN_R,1/1/2018,12/31/2018)")</f>
        <v>17.151346567201902</v>
      </c>
      <c r="L215" s="1" cm="1">
        <f t="array" ref="L215">_xll.FDS(B215,"FF_TAX_RATE(ANN_R,1/1/2019,12/31/2019)")</f>
        <v>22.8727011995427</v>
      </c>
      <c r="M215" s="1" cm="1">
        <f t="array" ref="M215">_xll.FDS(B215,"FF_TAX_RATE(ANN_R,1/1/2020,12/31/2020)")</f>
        <v>20.473428874142598</v>
      </c>
      <c r="N215" s="1" cm="1">
        <f t="array" ref="N215">_xll.FDS(B215,"FF_TAX_CF(ANN_R,1/1/2016,12/31/2016)")</f>
        <v>459.4</v>
      </c>
      <c r="O215" s="1" cm="1">
        <f t="array" ref="O215">_xll.FDS(B215,"FF_TAX_CF(ANN_R,1/1/2017,12/31/2017)")</f>
        <v>715.6</v>
      </c>
      <c r="P215" s="1" cm="1">
        <f t="array" ref="P215">_xll.FDS(B215,"FF_TAX_CF(ANN_R,1/1/2018,12/31/2018)")</f>
        <v>702.6</v>
      </c>
      <c r="Q215" s="1" cm="1">
        <f t="array" ref="Q215">_xll.FDS(B215,"FF_TAX_CF(ANN_R,1/1/2019,12/31/2019)")</f>
        <v>925</v>
      </c>
      <c r="R215" s="1" cm="1">
        <f t="array" ref="R215">_xll.FDS(B215,"FF_TAX_CF(ANN_R,1/1/2020,12/31/2020)")</f>
        <v>1411</v>
      </c>
      <c r="S215" s="1" cm="1">
        <f t="array" ref="S215">_xll.FDS(B215,"FF_PTX_INC(ANN_R,1/1/2016,12/31/2016)")</f>
        <v>1470.7</v>
      </c>
      <c r="T215" s="1" cm="1">
        <f t="array" ref="T215">_xll.FDS(B215,"FF_PTX_INC(ANN_R,1/1/2017,12/31/2017)")</f>
        <v>2138.9</v>
      </c>
      <c r="U215" s="1" cm="1">
        <f t="array" ref="U215">_xll.FDS(B215,"FF_PTX_INC(ANN_R,1/1/2018,12/31/2018)")</f>
        <v>3163.6</v>
      </c>
      <c r="V215" s="1" cm="1">
        <f t="array" ref="V215">_xll.FDS(B215,"FF_PTX_INC(ANN_R,1/1/2019,12/31/2019)")</f>
        <v>5160.3</v>
      </c>
      <c r="W215" s="1" cm="1">
        <f t="array" ref="W215">_xll.FDS(B215,"FF_PTX_INC(ANN_R,1/1/2020,12/31/2020)")</f>
        <v>7173.2</v>
      </c>
      <c r="X215" s="2" cm="1">
        <f t="array" ref="X215">_xll.FDS(B215,"SUS_RR_RISK_SCORE(NOW,NOW,,""ESG"")")</f>
        <v>21.15591640625</v>
      </c>
      <c r="Y215" s="2" t="str" cm="1">
        <f t="array" ref="Y215">_xll.FDS(B215,"SUS_EC_RISK_SCORE(NOW,NOW,,""SOC"")")</f>
        <v>8.386979</v>
      </c>
      <c r="Z215" s="2" t="str" cm="1">
        <f t="array" ref="Z215">_xll.FDS(B215,"SUS_EC_RISK_SCORE(NOW,NOW,,""GOV"")")</f>
        <v>11.022037</v>
      </c>
      <c r="AA215" s="2" cm="1">
        <f t="array" ref="AA215">_xll.FDS(B215,"SUS_CARB_TOT_EMISS(NOW,NOW)")</f>
        <v>127956.63</v>
      </c>
      <c r="AB215" s="1" cm="1">
        <f t="array" ref="AB215">_xll.FDS(B215,"FESG_RATING(NOW,NOW,,""ABS"")")</f>
        <v>2.2999999999999998</v>
      </c>
      <c r="AC215" s="1" t="str" cm="1">
        <f t="array" ref="AC215">_xll.FDS(B215,"FESG_DATE(NOW,NOW,,""DATE"")")</f>
        <v>06/21/2021</v>
      </c>
    </row>
    <row r="216" spans="1:29" x14ac:dyDescent="0.3">
      <c r="A216">
        <v>215</v>
      </c>
      <c r="B216" s="1" t="s">
        <v>456</v>
      </c>
      <c r="C216" s="1" t="s">
        <v>457</v>
      </c>
      <c r="D216" s="1" t="s">
        <v>8</v>
      </c>
      <c r="E216" s="1" t="s">
        <v>9</v>
      </c>
      <c r="F216">
        <v>475</v>
      </c>
      <c r="G216" t="str" cm="1">
        <f t="array" ref="G216">_xll.FDS(B216,"FG_FACTSET_SECTOR")</f>
        <v>Health Technology</v>
      </c>
      <c r="H216" s="1" t="str" cm="1">
        <f t="array" ref="H216">_xll.FDS(B216,"FG_GICS_SECTOR")</f>
        <v>Health Care</v>
      </c>
      <c r="I216" s="1" t="e" cm="1">
        <f t="array" ref="I216">_xll.FDS(B216,"FF_TAX_RATE(ANN_R,1/1/2016,12/31/2016)")</f>
        <v>#N/A</v>
      </c>
      <c r="J216" s="1" t="e" cm="1">
        <f t="array" ref="J216">_xll.FDS(B216,"FF_TAX_RATE(ANN_R,1/1/2017,12/31/2017)")</f>
        <v>#N/A</v>
      </c>
      <c r="K216" s="1" cm="1">
        <f t="array" ref="K216">_xll.FDS(B216,"FF_TAX_RATE(ANN_R,1/1/2018,12/31/2018)")</f>
        <v>-247.71083614748099</v>
      </c>
      <c r="L216" s="1" cm="1">
        <f t="array" ref="L216">_xll.FDS(B216,"FF_TAX_RATE(ANN_R,1/1/2019,12/31/2019)")</f>
        <v>15.6359616579887</v>
      </c>
      <c r="M216" s="1" cm="1">
        <f t="array" ref="M216">_xll.FDS(B216,"FF_TAX_RATE(ANN_R,1/1/2020,12/31/2020)")</f>
        <v>12.998949562981</v>
      </c>
      <c r="N216" s="1" cm="1">
        <f t="array" ref="N216">_xll.FDS(B216,"FF_TAX_CF(ANN_R,1/1/2016,12/31/2016)")</f>
        <v>-2.5790000000000002</v>
      </c>
      <c r="O216" s="1" cm="1">
        <f t="array" ref="O216">_xll.FDS(B216,"FF_TAX_CF(ANN_R,1/1/2017,12/31/2017)")</f>
        <v>6.4139999999999997</v>
      </c>
      <c r="P216" s="1" cm="1">
        <f t="array" ref="P216">_xll.FDS(B216,"FF_TAX_CF(ANN_R,1/1/2018,12/31/2018)")</f>
        <v>12.401999999999999</v>
      </c>
      <c r="Q216" s="1" cm="1">
        <f t="array" ref="Q216">_xll.FDS(B216,"FF_TAX_CF(ANN_R,1/1/2019,12/31/2019)")</f>
        <v>24.73</v>
      </c>
      <c r="R216" s="1" cm="1">
        <f t="array" ref="R216">_xll.FDS(B216,"FF_TAX_CF(ANN_R,1/1/2020,12/31/2020)")</f>
        <v>191.77600000000001</v>
      </c>
      <c r="S216" s="1" cm="1">
        <f t="array" ref="S216">_xll.FDS(B216,"FF_PTX_INC(ANN_R,1/1/2016,12/31/2016)")</f>
        <v>-67.366</v>
      </c>
      <c r="T216" s="1" cm="1">
        <f t="array" ref="T216">_xll.FDS(B216,"FF_PTX_INC(ANN_R,1/1/2017,12/31/2017)")</f>
        <v>-15.689</v>
      </c>
      <c r="U216" s="1" cm="1">
        <f t="array" ref="U216">_xll.FDS(B216,"FF_PTX_INC(ANN_R,1/1/2018,12/31/2018)")</f>
        <v>600.24099999999999</v>
      </c>
      <c r="V216" s="1" cm="1">
        <f t="array" ref="V216">_xll.FDS(B216,"FF_PTX_INC(ANN_R,1/1/2019,12/31/2019)")</f>
        <v>1394.9190000000001</v>
      </c>
      <c r="W216" s="1" cm="1">
        <f t="array" ref="W216">_xll.FDS(B216,"FF_PTX_INC(ANN_R,1/1/2020,12/31/2020)")</f>
        <v>3116.7979999999998</v>
      </c>
      <c r="X216" s="2" t="e" cm="1">
        <f t="array" ref="X216">_xll.FDS(B216,"SUS_RR_RISK_SCORE(NOW,NOW,,""ESG"")")</f>
        <v>#N/A</v>
      </c>
      <c r="Y216" s="2" t="e" cm="1">
        <f t="array" ref="Y216">_xll.FDS(B216,"SUS_EC_RISK_SCORE(NOW,NOW,,""SOC"")")</f>
        <v>#N/A</v>
      </c>
      <c r="Z216" s="2" t="e" cm="1">
        <f t="array" ref="Z216">_xll.FDS(B216,"SUS_EC_RISK_SCORE(NOW,NOW,,""GOV"")")</f>
        <v>#N/A</v>
      </c>
      <c r="AA216" s="2" t="e" cm="1">
        <f t="array" ref="AA216">_xll.FDS(B216,"SUS_CARB_TOT_EMISS(NOW,NOW)")</f>
        <v>#N/A</v>
      </c>
      <c r="AB216" s="1" cm="1">
        <f t="array" ref="AB216">_xll.FDS(B216,"FESG_RATING(NOW,NOW,,""ABS"")")</f>
        <v>2.4</v>
      </c>
      <c r="AC216" s="1" t="str" cm="1">
        <f t="array" ref="AC216">_xll.FDS(B216,"FESG_DATE(NOW,NOW,,""DATE"")")</f>
        <v>06/21/2021</v>
      </c>
    </row>
    <row r="217" spans="1:29" x14ac:dyDescent="0.3">
      <c r="A217">
        <v>216</v>
      </c>
      <c r="B217" s="1" t="s">
        <v>458</v>
      </c>
      <c r="C217" s="1" t="s">
        <v>459</v>
      </c>
      <c r="D217" s="1" t="s">
        <v>105</v>
      </c>
      <c r="E217" s="1" t="s">
        <v>9</v>
      </c>
      <c r="F217">
        <v>473</v>
      </c>
      <c r="G217" t="str" cm="1">
        <f t="array" ref="G217">_xll.FDS(B217,"FG_FACTSET_SECTOR")</f>
        <v>Finance</v>
      </c>
      <c r="H217" s="1" t="e" cm="1">
        <f t="array" ref="H217">_xll.FDS(B217,"FG_GICS_SECTOR")</f>
        <v>#N/A</v>
      </c>
      <c r="I217" s="1" cm="1">
        <f t="array" ref="I217">_xll.FDS(B217,"FF_TAX_RATE(ANN_R,1/1/2016,12/31/2016)")</f>
        <v>27.549983056591</v>
      </c>
      <c r="J217" s="1" cm="1">
        <f t="array" ref="J217">_xll.FDS(B217,"FF_TAX_RATE(ANN_R,1/1/2017,12/31/2017)")</f>
        <v>14.5937205228406</v>
      </c>
      <c r="K217" s="1" cm="1">
        <f t="array" ref="K217">_xll.FDS(B217,"FF_TAX_RATE(ANN_R,1/1/2018,12/31/2018)")</f>
        <v>118.569131832797</v>
      </c>
      <c r="L217" s="1" cm="1">
        <f t="array" ref="L217">_xll.FDS(B217,"FF_TAX_RATE(ANN_R,1/1/2019,12/31/2019)")</f>
        <v>27.71484375</v>
      </c>
      <c r="M217" s="1" cm="1">
        <f t="array" ref="M217">_xll.FDS(B217,"FF_TAX_RATE(ANN_R,1/1/2020,12/31/2020)")</f>
        <v>34.458855098390003</v>
      </c>
      <c r="N217" s="1" cm="1">
        <f t="array" ref="N217">_xll.FDS(B217,"FF_TAX_CF(ANN_R,1/1/2016,12/31/2016)")</f>
        <v>1709</v>
      </c>
      <c r="O217" s="1" cm="1">
        <f t="array" ref="O217">_xll.FDS(B217,"FF_TAX_CF(ANN_R,1/1/2017,12/31/2017)")</f>
        <v>1247</v>
      </c>
      <c r="P217" s="1" cm="1">
        <f t="array" ref="P217">_xll.FDS(B217,"FF_TAX_CF(ANN_R,1/1/2018,12/31/2018)")</f>
        <v>663</v>
      </c>
      <c r="Q217" s="1" cm="1">
        <f t="array" ref="Q217">_xll.FDS(B217,"FF_TAX_CF(ANN_R,1/1/2019,12/31/2019)")</f>
        <v>978</v>
      </c>
      <c r="R217" s="1" cm="1">
        <f t="array" ref="R217">_xll.FDS(B217,"FF_TAX_CF(ANN_R,1/1/2020,12/31/2020)")</f>
        <v>1364</v>
      </c>
      <c r="S217" s="1" cm="1">
        <f t="array" ref="S217">_xll.FDS(B217,"FF_PTX_INC(ANN_R,1/1/2016,12/31/2016)")</f>
        <v>8853</v>
      </c>
      <c r="T217" s="1" cm="1">
        <f t="array" ref="T217">_xll.FDS(B217,"FF_PTX_INC(ANN_R,1/1/2017,12/31/2017)")</f>
        <v>7421</v>
      </c>
      <c r="U217" s="1" cm="1">
        <f t="array" ref="U217">_xll.FDS(B217,"FF_PTX_INC(ANN_R,1/1/2018,12/31/2018)")</f>
        <v>1244</v>
      </c>
      <c r="V217" s="1" cm="1">
        <f t="array" ref="V217">_xll.FDS(B217,"FF_PTX_INC(ANN_R,1/1/2019,12/31/2019)")</f>
        <v>5120</v>
      </c>
      <c r="W217" s="1" cm="1">
        <f t="array" ref="W217">_xll.FDS(B217,"FF_PTX_INC(ANN_R,1/1/2020,12/31/2020)")</f>
        <v>4472</v>
      </c>
      <c r="X217" s="2" cm="1">
        <f t="array" ref="X217">_xll.FDS(B217,"SUS_RR_RISK_SCORE(NOW,NOW,,""ESG"")")</f>
        <v>13.305884375</v>
      </c>
      <c r="Y217" s="2" t="str" cm="1">
        <f t="array" ref="Y217">_xll.FDS(B217,"SUS_EC_RISK_SCORE(NOW,NOW,,""SOC"")")</f>
        <v>4.854162</v>
      </c>
      <c r="Z217" s="2" t="str" cm="1">
        <f t="array" ref="Z217">_xll.FDS(B217,"SUS_EC_RISK_SCORE(NOW,NOW,,""GOV"")")</f>
        <v>7.840922</v>
      </c>
      <c r="AA217" s="2" cm="1">
        <f t="array" ref="AA217">_xll.FDS(B217,"SUS_CARB_TOT_EMISS(NOW,NOW)")</f>
        <v>100648</v>
      </c>
      <c r="AB217" s="1" cm="1">
        <f t="array" ref="AB217">_xll.FDS(B217,"FESG_RATING(NOW,NOW,,""ABS"")")</f>
        <v>4</v>
      </c>
      <c r="AC217" s="1" t="str" cm="1">
        <f t="array" ref="AC217">_xll.FDS(B217,"FESG_DATE(NOW,NOW,,""DATE"")")</f>
        <v>06/21/2021</v>
      </c>
    </row>
    <row r="218" spans="1:29" x14ac:dyDescent="0.3">
      <c r="A218">
        <v>217</v>
      </c>
      <c r="B218" s="1" t="s">
        <v>460</v>
      </c>
      <c r="C218" s="1" t="s">
        <v>461</v>
      </c>
      <c r="D218" s="1" t="s">
        <v>140</v>
      </c>
      <c r="E218" s="1" t="s">
        <v>9</v>
      </c>
      <c r="F218">
        <v>472</v>
      </c>
      <c r="G218" t="str" cm="1">
        <f t="array" ref="G218">_xll.FDS(B218,"FG_FACTSET_SECTOR")</f>
        <v>Electronic Technology</v>
      </c>
      <c r="H218" s="1" t="e" cm="1">
        <f t="array" ref="H218">_xll.FDS(B218,"FG_GICS_SECTOR")</f>
        <v>#N/A</v>
      </c>
      <c r="I218" s="1" cm="1">
        <f t="array" ref="I218">_xll.FDS(B218,"FF_TAX_RATE(ANN_R,1/1/2016,12/31/2016)")</f>
        <v>-5.1282051282051304</v>
      </c>
      <c r="J218" s="1" cm="1">
        <f t="array" ref="J218">_xll.FDS(B218,"FF_TAX_RATE(ANN_R,1/1/2017,12/31/2017)")</f>
        <v>15.268817204301101</v>
      </c>
      <c r="K218" s="1" cm="1">
        <f t="array" ref="K218">_xll.FDS(B218,"FF_TAX_RATE(ANN_R,1/1/2018,12/31/2018)")</f>
        <v>13.629943502824901</v>
      </c>
      <c r="L218" s="1" cm="1">
        <f t="array" ref="L218">_xll.FDS(B218,"FF_TAX_RATE(ANN_R,1/1/2019,12/31/2019)")</f>
        <v>17.814508723599602</v>
      </c>
      <c r="M218" s="1" cm="1">
        <f t="array" ref="M218">_xll.FDS(B218,"FF_TAX_RATE(ANN_R,1/1/2020,12/31/2020)")</f>
        <v>12.009237875288701</v>
      </c>
      <c r="N218" s="1" cm="1">
        <f t="array" ref="N218">_xll.FDS(B218,"FF_TAX_CF(ANN_R,1/1/2016,12/31/2016)")</f>
        <v>126</v>
      </c>
      <c r="O218" s="1" cm="1">
        <f t="array" ref="O218">_xll.FDS(B218,"FF_TAX_CF(ANN_R,1/1/2017,12/31/2017)")</f>
        <v>142</v>
      </c>
      <c r="P218" s="1" cm="1">
        <f t="array" ref="P218">_xll.FDS(B218,"FF_TAX_CF(ANN_R,1/1/2018,12/31/2018)")</f>
        <v>226</v>
      </c>
      <c r="Q218" s="1" cm="1">
        <f t="array" ref="Q218">_xll.FDS(B218,"FF_TAX_CF(ANN_R,1/1/2019,12/31/2019)")</f>
        <v>125</v>
      </c>
      <c r="R218" s="1" cm="1">
        <f t="array" ref="R218">_xll.FDS(B218,"FF_TAX_CF(ANN_R,1/1/2020,12/31/2020)")</f>
        <v>68</v>
      </c>
      <c r="S218" s="1" cm="1">
        <f t="array" ref="S218">_xll.FDS(B218,"FF_PTX_INC(ANN_R,1/1/2016,12/31/2016)")</f>
        <v>702</v>
      </c>
      <c r="T218" s="1" cm="1">
        <f t="array" ref="T218">_xll.FDS(B218,"FF_PTX_INC(ANN_R,1/1/2017,12/31/2017)")</f>
        <v>930</v>
      </c>
      <c r="U218" s="1" cm="1">
        <f t="array" ref="U218">_xll.FDS(B218,"FF_PTX_INC(ANN_R,1/1/2018,12/31/2018)")</f>
        <v>1416</v>
      </c>
      <c r="V218" s="1" cm="1">
        <f t="array" ref="V218">_xll.FDS(B218,"FF_PTX_INC(ANN_R,1/1/2019,12/31/2019)")</f>
        <v>1089</v>
      </c>
      <c r="W218" s="1" cm="1">
        <f t="array" ref="W218">_xll.FDS(B218,"FF_PTX_INC(ANN_R,1/1/2020,12/31/2020)")</f>
        <v>433</v>
      </c>
      <c r="X218" s="2" t="e" cm="1">
        <f t="array" ref="X218">_xll.FDS(B218,"SUS_RR_RISK_SCORE(NOW,NOW,,""ESG"")")</f>
        <v>#N/A</v>
      </c>
      <c r="Y218" s="2" t="e" cm="1">
        <f t="array" ref="Y218">_xll.FDS(B218,"SUS_EC_RISK_SCORE(NOW,NOW,,""SOC"")")</f>
        <v>#N/A</v>
      </c>
      <c r="Z218" s="2" t="e" cm="1">
        <f t="array" ref="Z218">_xll.FDS(B218,"SUS_EC_RISK_SCORE(NOW,NOW,,""GOV"")")</f>
        <v>#N/A</v>
      </c>
      <c r="AA218" s="2" t="e" cm="1">
        <f t="array" ref="AA218">_xll.FDS(B218,"SUS_CARB_TOT_EMISS(NOW,NOW)")</f>
        <v>#N/A</v>
      </c>
      <c r="AB218" s="1" cm="1">
        <f t="array" ref="AB218">_xll.FDS(B218,"FESG_RATING(NOW,NOW,,""ABS"")")</f>
        <v>3.5</v>
      </c>
      <c r="AC218" s="1" t="str" cm="1">
        <f t="array" ref="AC218">_xll.FDS(B218,"FESG_DATE(NOW,NOW,,""DATE"")")</f>
        <v>06/21/2021</v>
      </c>
    </row>
    <row r="219" spans="1:29" x14ac:dyDescent="0.3">
      <c r="A219">
        <v>218</v>
      </c>
      <c r="B219" s="1" t="s">
        <v>462</v>
      </c>
      <c r="C219" s="1" t="s">
        <v>463</v>
      </c>
      <c r="D219" s="1" t="s">
        <v>134</v>
      </c>
      <c r="E219" s="1" t="s">
        <v>9</v>
      </c>
      <c r="F219">
        <v>472</v>
      </c>
      <c r="G219" t="str" cm="1">
        <f t="array" ref="G219">_xll.FDS(B219,"FG_FACTSET_SECTOR")</f>
        <v>Finance</v>
      </c>
      <c r="H219" s="1" t="e" cm="1">
        <f t="array" ref="H219">_xll.FDS(B219,"FG_GICS_SECTOR")</f>
        <v>#N/A</v>
      </c>
      <c r="I219" s="1" cm="1">
        <f t="array" ref="I219">_xll.FDS(B219,"FF_TAX_RATE(ANN_R,1/1/2016,12/31/2016)")</f>
        <v>42.607260726072603</v>
      </c>
      <c r="J219" s="1" cm="1">
        <f t="array" ref="J219">_xll.FDS(B219,"FF_TAX_RATE(ANN_R,1/1/2017,12/31/2017)")</f>
        <v>43.075245365321699</v>
      </c>
      <c r="K219" s="1" cm="1">
        <f t="array" ref="K219">_xll.FDS(B219,"FF_TAX_RATE(ANN_R,1/1/2018,12/31/2018)")</f>
        <v>20.8770846201359</v>
      </c>
      <c r="L219" s="1" cm="1">
        <f t="array" ref="L219">_xll.FDS(B219,"FF_TAX_RATE(ANN_R,1/1/2019,12/31/2019)")</f>
        <v>17.671957671957699</v>
      </c>
      <c r="M219" s="1" cm="1">
        <f t="array" ref="M219">_xll.FDS(B219,"FF_TAX_RATE(ANN_R,1/1/2020,12/31/2020)")</f>
        <v>12.3028391167193</v>
      </c>
      <c r="N219" s="1" cm="1">
        <f t="array" ref="N219">_xll.FDS(B219,"FF_TAX_CF(ANN_R,1/1/2016,12/31/2016)")</f>
        <v>950</v>
      </c>
      <c r="O219" s="1" cm="1">
        <f t="array" ref="O219">_xll.FDS(B219,"FF_TAX_CF(ANN_R,1/1/2017,12/31/2017)")</f>
        <v>915</v>
      </c>
      <c r="P219" s="1" cm="1">
        <f t="array" ref="P219">_xll.FDS(B219,"FF_TAX_CF(ANN_R,1/1/2018,12/31/2018)")</f>
        <v>357.73092511591898</v>
      </c>
      <c r="Q219" s="1" cm="1">
        <f t="array" ref="Q219">_xll.FDS(B219,"FF_TAX_CF(ANN_R,1/1/2019,12/31/2019)")</f>
        <v>562.02719418987999</v>
      </c>
      <c r="R219" s="1" cm="1">
        <f t="array" ref="R219">_xll.FDS(B219,"FF_TAX_CF(ANN_R,1/1/2020,12/31/2020)")</f>
        <v>432.79759855421298</v>
      </c>
      <c r="S219" s="1" cm="1">
        <f t="array" ref="S219">_xll.FDS(B219,"FF_PTX_INC(ANN_R,1/1/2016,12/31/2016)")</f>
        <v>3030</v>
      </c>
      <c r="T219" s="1" cm="1">
        <f t="array" ref="T219">_xll.FDS(B219,"FF_PTX_INC(ANN_R,1/1/2017,12/31/2017)")</f>
        <v>3668</v>
      </c>
      <c r="U219" s="1" cm="1">
        <f t="array" ref="U219">_xll.FDS(B219,"FF_PTX_INC(ANN_R,1/1/2018,12/31/2018)")</f>
        <v>2428.3705147281898</v>
      </c>
      <c r="V219" s="1" cm="1">
        <f t="array" ref="V219">_xll.FDS(B219,"FF_PTX_INC(ANN_R,1/1/2019,12/31/2019)")</f>
        <v>1481.4942775716499</v>
      </c>
      <c r="W219" s="1" cm="1">
        <f t="array" ref="W219">_xll.FDS(B219,"FF_PTX_INC(ANN_R,1/1/2020,12/31/2020)")</f>
        <v>1483.20906747768</v>
      </c>
      <c r="X219" s="2" cm="1">
        <f t="array" ref="X219">_xll.FDS(B219,"SUS_RR_RISK_SCORE(NOW,NOW,,""ESG"")")</f>
        <v>15.87448984375</v>
      </c>
      <c r="Y219" s="2" t="str" cm="1">
        <f t="array" ref="Y219">_xll.FDS(B219,"SUS_EC_RISK_SCORE(NOW,NOW,,""SOC"")")</f>
        <v>7.471171</v>
      </c>
      <c r="Z219" s="2" t="str" cm="1">
        <f t="array" ref="Z219">_xll.FDS(B219,"SUS_EC_RISK_SCORE(NOW,NOW,,""GOV"")")</f>
        <v>6.495319</v>
      </c>
      <c r="AA219" s="2" cm="1">
        <f t="array" ref="AA219">_xll.FDS(B219,"SUS_CARB_TOT_EMISS(NOW,NOW)")</f>
        <v>63508</v>
      </c>
      <c r="AB219" s="1" cm="1">
        <f t="array" ref="AB219">_xll.FDS(B219,"FESG_RATING(NOW,NOW,,""ABS"")")</f>
        <v>4.0999999999999996</v>
      </c>
      <c r="AC219" s="1" t="str" cm="1">
        <f t="array" ref="AC219">_xll.FDS(B219,"FESG_DATE(NOW,NOW,,""DATE"")")</f>
        <v>06/21/2021</v>
      </c>
    </row>
    <row r="220" spans="1:29" x14ac:dyDescent="0.3">
      <c r="A220">
        <v>219</v>
      </c>
      <c r="B220" s="1" t="s">
        <v>464</v>
      </c>
      <c r="C220" s="1" t="s">
        <v>465</v>
      </c>
      <c r="D220" s="1" t="s">
        <v>8</v>
      </c>
      <c r="E220" s="1" t="s">
        <v>9</v>
      </c>
      <c r="F220">
        <v>471</v>
      </c>
      <c r="G220" t="str" cm="1">
        <f t="array" ref="G220">_xll.FDS(B220,"FG_FACTSET_SECTOR")</f>
        <v>Health Technology</v>
      </c>
      <c r="H220" s="1" t="str" cm="1">
        <f t="array" ref="H220">_xll.FDS(B220,"FG_GICS_SECTOR")</f>
        <v>Health Care</v>
      </c>
      <c r="I220" s="1" cm="1">
        <f t="array" ref="I220">_xll.FDS(B220,"FF_TAX_RATE(ANN_R,1/1/2016,12/31/2016)")</f>
        <v>-96.045197740112997</v>
      </c>
      <c r="J220" s="1" cm="1">
        <f t="array" ref="J220">_xll.FDS(B220,"FF_TAX_RATE(ANN_R,1/1/2017,12/31/2017)")</f>
        <v>88.853161843515494</v>
      </c>
      <c r="K220" s="1" cm="1">
        <f t="array" ref="K220">_xll.FDS(B220,"FF_TAX_RATE(ANN_R,1/1/2018,12/31/2018)")</f>
        <v>-17.510548523206801</v>
      </c>
      <c r="L220" s="1" cm="1">
        <f t="array" ref="L220">_xll.FDS(B220,"FF_TAX_RATE(ANN_R,1/1/2019,12/31/2019)")</f>
        <v>-584.13391557496402</v>
      </c>
      <c r="M220" s="1" t="e" cm="1">
        <f t="array" ref="M220">_xll.FDS(B220,"FF_TAX_RATE(ANN_R,1/1/2020,12/31/2020)")</f>
        <v>#N/A</v>
      </c>
      <c r="N220" s="1" cm="1">
        <f t="array" ref="N220">_xll.FDS(B220,"FF_TAX_CF(ANN_R,1/1/2016,12/31/2016)")</f>
        <v>94</v>
      </c>
      <c r="O220" s="1" cm="1">
        <f t="array" ref="O220">_xll.FDS(B220,"FF_TAX_CF(ANN_R,1/1/2017,12/31/2017)")</f>
        <v>-42</v>
      </c>
      <c r="P220" s="1" cm="1">
        <f t="array" ref="P220">_xll.FDS(B220,"FF_TAX_CF(ANN_R,1/1/2018,12/31/2018)")</f>
        <v>1037</v>
      </c>
      <c r="Q220" s="1" cm="1">
        <f t="array" ref="Q220">_xll.FDS(B220,"FF_TAX_CF(ANN_R,1/1/2019,12/31/2019)")</f>
        <v>242</v>
      </c>
      <c r="R220" s="1" cm="1">
        <f t="array" ref="R220">_xll.FDS(B220,"FF_TAX_CF(ANN_R,1/1/2020,12/31/2020)")</f>
        <v>207</v>
      </c>
      <c r="S220" s="1" cm="1">
        <f t="array" ref="S220">_xll.FDS(B220,"FF_PTX_INC(ANN_R,1/1/2016,12/31/2016)")</f>
        <v>177</v>
      </c>
      <c r="T220" s="1" cm="1">
        <f t="array" ref="T220">_xll.FDS(B220,"FF_PTX_INC(ANN_R,1/1/2017,12/31/2017)")</f>
        <v>933</v>
      </c>
      <c r="U220" s="1" cm="1">
        <f t="array" ref="U220">_xll.FDS(B220,"FF_PTX_INC(ANN_R,1/1/2018,12/31/2018)")</f>
        <v>1422</v>
      </c>
      <c r="V220" s="1" cm="1">
        <f t="array" ref="V220">_xll.FDS(B220,"FF_PTX_INC(ANN_R,1/1/2019,12/31/2019)")</f>
        <v>687</v>
      </c>
      <c r="W220" s="1" cm="1">
        <f t="array" ref="W220">_xll.FDS(B220,"FF_PTX_INC(ANN_R,1/1/2020,12/31/2020)")</f>
        <v>-79</v>
      </c>
      <c r="X220" s="2" t="e" cm="1">
        <f t="array" ref="X220">_xll.FDS(B220,"SUS_RR_RISK_SCORE(NOW,NOW,,""ESG"")")</f>
        <v>#N/A</v>
      </c>
      <c r="Y220" s="2" t="e" cm="1">
        <f t="array" ref="Y220">_xll.FDS(B220,"SUS_EC_RISK_SCORE(NOW,NOW,,""SOC"")")</f>
        <v>#N/A</v>
      </c>
      <c r="Z220" s="2" t="e" cm="1">
        <f t="array" ref="Z220">_xll.FDS(B220,"SUS_EC_RISK_SCORE(NOW,NOW,,""GOV"")")</f>
        <v>#N/A</v>
      </c>
      <c r="AA220" s="2" t="e" cm="1">
        <f t="array" ref="AA220">_xll.FDS(B220,"SUS_CARB_TOT_EMISS(NOW,NOW)")</f>
        <v>#N/A</v>
      </c>
      <c r="AB220" s="1" cm="1">
        <f t="array" ref="AB220">_xll.FDS(B220,"FESG_RATING(NOW,NOW,,""ABS"")")</f>
        <v>3.5</v>
      </c>
      <c r="AC220" s="1" t="str" cm="1">
        <f t="array" ref="AC220">_xll.FDS(B220,"FESG_DATE(NOW,NOW,,""DATE"")")</f>
        <v>06/21/2021</v>
      </c>
    </row>
    <row r="221" spans="1:29" x14ac:dyDescent="0.3">
      <c r="A221">
        <v>220</v>
      </c>
      <c r="B221" s="1" t="s">
        <v>466</v>
      </c>
      <c r="C221" s="1" t="s">
        <v>467</v>
      </c>
      <c r="D221" s="1" t="s">
        <v>8</v>
      </c>
      <c r="E221" s="1" t="s">
        <v>9</v>
      </c>
      <c r="F221">
        <v>469</v>
      </c>
      <c r="G221" t="str" cm="1">
        <f t="array" ref="G221">_xll.FDS(B221,"FG_FACTSET_SECTOR")</f>
        <v>Producer Manufacturing</v>
      </c>
      <c r="H221" s="1" t="str" cm="1">
        <f t="array" ref="H221">_xll.FDS(B221,"FG_GICS_SECTOR")</f>
        <v>Industrials</v>
      </c>
      <c r="I221" s="1" cm="1">
        <f t="array" ref="I221">_xll.FDS(B221,"FF_TAX_RATE(ANN_R,1/1/2016,12/31/2016)")</f>
        <v>9.3956562795089695</v>
      </c>
      <c r="J221" s="1" cm="1">
        <f t="array" ref="J221">_xll.FDS(B221,"FF_TAX_RATE(ANN_R,1/1/2017,12/31/2017)")</f>
        <v>11.3420427553444</v>
      </c>
      <c r="K221" s="1" cm="1">
        <f t="array" ref="K221">_xll.FDS(B221,"FF_TAX_RATE(ANN_R,1/1/2018,12/31/2018)")</f>
        <v>11.4686468646865</v>
      </c>
      <c r="L221" s="1" cm="1">
        <f t="array" ref="L221">_xll.FDS(B221,"FF_TAX_RATE(ANN_R,1/1/2019,12/31/2019)")</f>
        <v>14.5889617908144</v>
      </c>
      <c r="M221" s="1" cm="1">
        <f t="array" ref="M221">_xll.FDS(B221,"FF_TAX_RATE(ANN_R,1/1/2020,12/31/2020)")</f>
        <v>18.957617411225701</v>
      </c>
      <c r="N221" s="1" cm="1">
        <f t="array" ref="N221">_xll.FDS(B221,"FF_TAX_CF(ANN_R,1/1/2016,12/31/2016)")</f>
        <v>272</v>
      </c>
      <c r="O221" s="1" cm="1">
        <f t="array" ref="O221">_xll.FDS(B221,"FF_TAX_CF(ANN_R,1/1/2017,12/31/2017)")</f>
        <v>288</v>
      </c>
      <c r="P221" s="1" cm="1">
        <f t="array" ref="P221">_xll.FDS(B221,"FF_TAX_CF(ANN_R,1/1/2018,12/31/2018)")</f>
        <v>371</v>
      </c>
      <c r="Q221" s="1" cm="1">
        <f t="array" ref="Q221">_xll.FDS(B221,"FF_TAX_CF(ANN_R,1/1/2019,12/31/2019)")</f>
        <v>425</v>
      </c>
      <c r="R221" s="1" cm="1">
        <f t="array" ref="R221">_xll.FDS(B221,"FF_TAX_CF(ANN_R,1/1/2020,12/31/2020)")</f>
        <v>391</v>
      </c>
      <c r="S221" s="1" cm="1">
        <f t="array" ref="S221">_xll.FDS(B221,"FF_PTX_INC(ANN_R,1/1/2016,12/31/2016)")</f>
        <v>2118</v>
      </c>
      <c r="T221" s="1" cm="1">
        <f t="array" ref="T221">_xll.FDS(B221,"FF_PTX_INC(ANN_R,1/1/2017,12/31/2017)")</f>
        <v>3368</v>
      </c>
      <c r="U221" s="1" cm="1">
        <f t="array" ref="U221">_xll.FDS(B221,"FF_PTX_INC(ANN_R,1/1/2018,12/31/2018)")</f>
        <v>2424</v>
      </c>
      <c r="V221" s="1" cm="1">
        <f t="array" ref="V221">_xll.FDS(B221,"FF_PTX_INC(ANN_R,1/1/2019,12/31/2019)")</f>
        <v>2591</v>
      </c>
      <c r="W221" s="1" cm="1">
        <f t="array" ref="W221">_xll.FDS(B221,"FF_PTX_INC(ANN_R,1/1/2020,12/31/2020)")</f>
        <v>1746</v>
      </c>
      <c r="X221" s="2" t="e" cm="1">
        <f t="array" ref="X221">_xll.FDS(B221,"SUS_RR_RISK_SCORE(NOW,NOW,,""ESG"")")</f>
        <v>#N/A</v>
      </c>
      <c r="Y221" s="2" t="e" cm="1">
        <f t="array" ref="Y221">_xll.FDS(B221,"SUS_EC_RISK_SCORE(NOW,NOW,,""SOC"")")</f>
        <v>#N/A</v>
      </c>
      <c r="Z221" s="2" t="e" cm="1">
        <f t="array" ref="Z221">_xll.FDS(B221,"SUS_EC_RISK_SCORE(NOW,NOW,,""GOV"")")</f>
        <v>#N/A</v>
      </c>
      <c r="AA221" s="2" t="e" cm="1">
        <f t="array" ref="AA221">_xll.FDS(B221,"SUS_CARB_TOT_EMISS(NOW,NOW)")</f>
        <v>#N/A</v>
      </c>
      <c r="AB221" s="1" cm="1">
        <f t="array" ref="AB221">_xll.FDS(B221,"FESG_RATING(NOW,NOW,,""ABS"")")</f>
        <v>2.9</v>
      </c>
      <c r="AC221" s="1" t="str" cm="1">
        <f t="array" ref="AC221">_xll.FDS(B221,"FESG_DATE(NOW,NOW,,""DATE"")")</f>
        <v>06/21/2021</v>
      </c>
    </row>
    <row r="222" spans="1:29" x14ac:dyDescent="0.3">
      <c r="A222">
        <v>221</v>
      </c>
      <c r="B222" s="1" t="s">
        <v>468</v>
      </c>
      <c r="C222" s="1" t="s">
        <v>469</v>
      </c>
      <c r="D222" s="1" t="s">
        <v>46</v>
      </c>
      <c r="E222" s="1" t="s">
        <v>9</v>
      </c>
      <c r="F222">
        <v>469</v>
      </c>
      <c r="G222" t="str" cm="1">
        <f t="array" ref="G222">_xll.FDS(B222,"FG_FACTSET_SECTOR")</f>
        <v>Finance</v>
      </c>
      <c r="H222" s="1" t="e" cm="1">
        <f t="array" ref="H222">_xll.FDS(B222,"FG_GICS_SECTOR")</f>
        <v>#N/A</v>
      </c>
      <c r="I222" s="1" cm="1">
        <f t="array" ref="I222">_xll.FDS(B222,"FF_TAX_RATE(ANN_R,1/1/2016,12/31/2016)")</f>
        <v>20.180722891566301</v>
      </c>
      <c r="J222" s="1" cm="1">
        <f t="array" ref="J222">_xll.FDS(B222,"FF_TAX_RATE(ANN_R,1/1/2017,12/31/2017)")</f>
        <v>81.611374407582801</v>
      </c>
      <c r="K222" s="1" cm="1">
        <f t="array" ref="K222">_xll.FDS(B222,"FF_TAX_RATE(ANN_R,1/1/2018,12/31/2018)")</f>
        <v>26.876601977297799</v>
      </c>
      <c r="L222" s="1" cm="1">
        <f t="array" ref="L222">_xll.FDS(B222,"FF_TAX_RATE(ANN_R,1/1/2019,12/31/2019)")</f>
        <v>22.907250045199699</v>
      </c>
      <c r="M222" s="1" cm="1">
        <f t="array" ref="M222">_xll.FDS(B222,"FF_TAX_RATE(ANN_R,1/1/2020,12/31/2020)")</f>
        <v>19.608571782484901</v>
      </c>
      <c r="N222" s="1" cm="1">
        <f t="array" ref="N222">_xll.FDS(B222,"FF_TAX_CF(ANN_R,1/1/2016,12/31/2016)")</f>
        <v>656</v>
      </c>
      <c r="O222" s="1" cm="1">
        <f t="array" ref="O222">_xll.FDS(B222,"FF_TAX_CF(ANN_R,1/1/2017,12/31/2017)")</f>
        <v>1027.56959300322</v>
      </c>
      <c r="P222" s="1" cm="1">
        <f t="array" ref="P222">_xll.FDS(B222,"FF_TAX_CF(ANN_R,1/1/2018,12/31/2018)")</f>
        <v>930.70794534957395</v>
      </c>
      <c r="Q222" s="1" cm="1">
        <f t="array" ref="Q222">_xll.FDS(B222,"FF_TAX_CF(ANN_R,1/1/2019,12/31/2019)")</f>
        <v>799.00133256456002</v>
      </c>
      <c r="R222" s="1" cm="1">
        <f t="array" ref="R222">_xll.FDS(B222,"FF_TAX_CF(ANN_R,1/1/2020,12/31/2020)")</f>
        <v>940.49112741703505</v>
      </c>
      <c r="S222" s="1" cm="1">
        <f t="array" ref="S222">_xll.FDS(B222,"FF_PTX_INC(ANN_R,1/1/2016,12/31/2016)")</f>
        <v>3984</v>
      </c>
      <c r="T222" s="1" cm="1">
        <f t="array" ref="T222">_xll.FDS(B222,"FF_PTX_INC(ANN_R,1/1/2017,12/31/2017)")</f>
        <v>5191.9823784405999</v>
      </c>
      <c r="U222" s="1" cm="1">
        <f t="array" ref="U222">_xll.FDS(B222,"FF_PTX_INC(ANN_R,1/1/2018,12/31/2018)")</f>
        <v>5345.4540457406702</v>
      </c>
      <c r="V222" s="1" cm="1">
        <f t="array" ref="V222">_xll.FDS(B222,"FF_PTX_INC(ANN_R,1/1/2019,12/31/2019)")</f>
        <v>5496.6124010131598</v>
      </c>
      <c r="W222" s="1" cm="1">
        <f t="array" ref="W222">_xll.FDS(B222,"FF_PTX_INC(ANN_R,1/1/2020,12/31/2020)")</f>
        <v>7577.4300116144996</v>
      </c>
      <c r="X222" s="2" t="e" cm="1">
        <f t="array" ref="X222">_xll.FDS(B222,"SUS_RR_RISK_SCORE(NOW,NOW,,""ESG"")")</f>
        <v>#N/A</v>
      </c>
      <c r="Y222" s="2" t="e" cm="1">
        <f t="array" ref="Y222">_xll.FDS(B222,"SUS_EC_RISK_SCORE(NOW,NOW,,""SOC"")")</f>
        <v>#N/A</v>
      </c>
      <c r="Z222" s="2" t="e" cm="1">
        <f t="array" ref="Z222">_xll.FDS(B222,"SUS_EC_RISK_SCORE(NOW,NOW,,""GOV"")")</f>
        <v>#N/A</v>
      </c>
      <c r="AA222" s="2" t="e" cm="1">
        <f t="array" ref="AA222">_xll.FDS(B222,"SUS_CARB_TOT_EMISS(NOW,NOW)")</f>
        <v>#N/A</v>
      </c>
      <c r="AB222" s="1" cm="1">
        <f t="array" ref="AB222">_xll.FDS(B222,"FESG_RATING(NOW,NOW,,""ABS"")")</f>
        <v>4.4000000000000004</v>
      </c>
      <c r="AC222" s="1" t="str" cm="1">
        <f t="array" ref="AC222">_xll.FDS(B222,"FESG_DATE(NOW,NOW,,""DATE"")")</f>
        <v>06/21/2021</v>
      </c>
    </row>
    <row r="223" spans="1:29" x14ac:dyDescent="0.3">
      <c r="A223">
        <v>222</v>
      </c>
      <c r="B223" s="1" t="s">
        <v>470</v>
      </c>
      <c r="C223" s="1" t="s">
        <v>471</v>
      </c>
      <c r="D223" s="1" t="s">
        <v>8</v>
      </c>
      <c r="E223" s="1" t="s">
        <v>9</v>
      </c>
      <c r="F223">
        <v>464</v>
      </c>
      <c r="G223" t="str" cm="1">
        <f t="array" ref="G223">_xll.FDS(B223,"FG_FACTSET_SECTOR")</f>
        <v>Industrial Services</v>
      </c>
      <c r="H223" s="1" t="str" cm="1">
        <f t="array" ref="H223">_xll.FDS(B223,"FG_GICS_SECTOR")</f>
        <v>Industrials</v>
      </c>
      <c r="I223" s="1" cm="1">
        <f t="array" ref="I223">_xll.FDS(B223,"FF_TAX_RATE(ANN_R,1/1/2016,12/31/2016)")</f>
        <v>35.236004390779399</v>
      </c>
      <c r="J223" s="1" cm="1">
        <f t="array" ref="J223">_xll.FDS(B223,"FF_TAX_RATE(ANN_R,1/1/2017,12/31/2017)")</f>
        <v>11.045184847101799</v>
      </c>
      <c r="K223" s="1" cm="1">
        <f t="array" ref="K223">_xll.FDS(B223,"FF_TAX_RATE(ANN_R,1/1/2018,12/31/2018)")</f>
        <v>19.065656565656599</v>
      </c>
      <c r="L223" s="1" cm="1">
        <f t="array" ref="L223">_xll.FDS(B223,"FF_TAX_RATE(ANN_R,1/1/2019,12/31/2019)")</f>
        <v>20.6175771971496</v>
      </c>
      <c r="M223" s="1" cm="1">
        <f t="array" ref="M223">_xll.FDS(B223,"FF_TAX_RATE(ANN_R,1/1/2020,12/31/2020)")</f>
        <v>20.972002113048099</v>
      </c>
      <c r="N223" s="1" cm="1">
        <f t="array" ref="N223">_xll.FDS(B223,"FF_TAX_CF(ANN_R,1/1/2016,12/31/2016)")</f>
        <v>442</v>
      </c>
      <c r="O223" s="1" cm="1">
        <f t="array" ref="O223">_xll.FDS(B223,"FF_TAX_CF(ANN_R,1/1/2017,12/31/2017)")</f>
        <v>562</v>
      </c>
      <c r="P223" s="1" cm="1">
        <f t="array" ref="P223">_xll.FDS(B223,"FF_TAX_CF(ANN_R,1/1/2018,12/31/2018)")</f>
        <v>349</v>
      </c>
      <c r="Q223" s="1" cm="1">
        <f t="array" ref="Q223">_xll.FDS(B223,"FF_TAX_CF(ANN_R,1/1/2019,12/31/2019)")</f>
        <v>292</v>
      </c>
      <c r="R223" s="1" cm="1">
        <f t="array" ref="R223">_xll.FDS(B223,"FF_TAX_CF(ANN_R,1/1/2020,12/31/2020)")</f>
        <v>422</v>
      </c>
      <c r="S223" s="1" cm="1">
        <f t="array" ref="S223">_xll.FDS(B223,"FF_PTX_INC(ANN_R,1/1/2016,12/31/2016)")</f>
        <v>1822</v>
      </c>
      <c r="T223" s="1" cm="1">
        <f t="array" ref="T223">_xll.FDS(B223,"FF_PTX_INC(ANN_R,1/1/2017,12/31/2017)")</f>
        <v>2191</v>
      </c>
      <c r="U223" s="1" cm="1">
        <f t="array" ref="U223">_xll.FDS(B223,"FF_PTX_INC(ANN_R,1/1/2018,12/31/2018)")</f>
        <v>2376</v>
      </c>
      <c r="V223" s="1" cm="1">
        <f t="array" ref="V223">_xll.FDS(B223,"FF_PTX_INC(ANN_R,1/1/2019,12/31/2019)")</f>
        <v>2105</v>
      </c>
      <c r="W223" s="1" cm="1">
        <f t="array" ref="W223">_xll.FDS(B223,"FF_PTX_INC(ANN_R,1/1/2020,12/31/2020)")</f>
        <v>1893</v>
      </c>
      <c r="X223" s="2" cm="1">
        <f t="array" ref="X223">_xll.FDS(B223,"SUS_RR_RISK_SCORE(NOW,NOW,,""ESG"")")</f>
        <v>14.994328875000001</v>
      </c>
      <c r="Y223" s="2" t="str" cm="1">
        <f t="array" ref="Y223">_xll.FDS(B223,"SUS_EC_RISK_SCORE(NOW,NOW,,""SOC"")")</f>
        <v>3.612698</v>
      </c>
      <c r="Z223" s="2" t="str" cm="1">
        <f t="array" ref="Z223">_xll.FDS(B223,"SUS_EC_RISK_SCORE(NOW,NOW,,""GOV"")")</f>
        <v>3.582450</v>
      </c>
      <c r="AA223" s="2" cm="1">
        <f t="array" ref="AA223">_xll.FDS(B223,"SUS_CARB_TOT_EMISS(NOW,NOW)")</f>
        <v>15862973</v>
      </c>
      <c r="AB223" s="1" cm="1">
        <f t="array" ref="AB223">_xll.FDS(B223,"FESG_RATING(NOW,NOW,,""ABS"")")</f>
        <v>3.4</v>
      </c>
      <c r="AC223" s="1" t="str" cm="1">
        <f t="array" ref="AC223">_xll.FDS(B223,"FESG_DATE(NOW,NOW,,""DATE"")")</f>
        <v>06/21/2021</v>
      </c>
    </row>
    <row r="224" spans="1:29" x14ac:dyDescent="0.3">
      <c r="A224">
        <v>223</v>
      </c>
      <c r="B224" s="1" t="s">
        <v>472</v>
      </c>
      <c r="C224" s="1" t="s">
        <v>473</v>
      </c>
      <c r="D224" s="1" t="s">
        <v>46</v>
      </c>
      <c r="E224" s="1" t="s">
        <v>9</v>
      </c>
      <c r="F224">
        <v>463</v>
      </c>
      <c r="G224" t="str" cm="1">
        <f t="array" ref="G224">_xll.FDS(B224,"FG_FACTSET_SECTOR")</f>
        <v>Producer Manufacturing</v>
      </c>
      <c r="H224" s="1" t="e" cm="1">
        <f t="array" ref="H224">_xll.FDS(B224,"FG_GICS_SECTOR")</f>
        <v>#N/A</v>
      </c>
      <c r="I224" s="1" cm="1">
        <f t="array" ref="I224">_xll.FDS(B224,"FF_TAX_RATE(ANN_R,1/1/2016,12/31/2016)")</f>
        <v>27.902822436584501</v>
      </c>
      <c r="J224" s="1" cm="1">
        <f t="array" ref="J224">_xll.FDS(B224,"FF_TAX_RATE(ANN_R,1/1/2017,12/31/2017)")</f>
        <v>27.735490009514699</v>
      </c>
      <c r="K224" s="1" cm="1">
        <f t="array" ref="K224">_xll.FDS(B224,"FF_TAX_RATE(ANN_R,1/1/2018,12/31/2018)")</f>
        <v>25.672487022180299</v>
      </c>
      <c r="L224" s="1" cm="1">
        <f t="array" ref="L224">_xll.FDS(B224,"FF_TAX_RATE(ANN_R,1/1/2019,12/31/2019)")</f>
        <v>41.4607948442534</v>
      </c>
      <c r="M224" s="1" cm="1">
        <f t="array" ref="M224">_xll.FDS(B224,"FF_TAX_RATE(ANN_R,1/1/2020,12/31/2020)")</f>
        <v>58.977407847800201</v>
      </c>
      <c r="N224" s="1" cm="1">
        <f t="array" ref="N224">_xll.FDS(B224,"FF_TAX_CF(ANN_R,1/1/2016,12/31/2016)")</f>
        <v>801.92566667209405</v>
      </c>
      <c r="O224" s="1" cm="1">
        <f t="array" ref="O224">_xll.FDS(B224,"FF_TAX_CF(ANN_R,1/1/2017,12/31/2017)")</f>
        <v>879.93028366367605</v>
      </c>
      <c r="P224" s="1" cm="1">
        <f t="array" ref="P224">_xll.FDS(B224,"FF_TAX_CF(ANN_R,1/1/2018,12/31/2018)")</f>
        <v>1004.1076255821901</v>
      </c>
      <c r="Q224" s="1" cm="1">
        <f t="array" ref="Q224">_xll.FDS(B224,"FF_TAX_CF(ANN_R,1/1/2019,12/31/2019)")</f>
        <v>998.75166570570002</v>
      </c>
      <c r="R224" s="1" cm="1">
        <f t="array" ref="R224">_xll.FDS(B224,"FF_TAX_CF(ANN_R,1/1/2020,12/31/2020)")</f>
        <v>849.44557915410905</v>
      </c>
      <c r="S224" s="1" cm="1">
        <f t="array" ref="S224">_xll.FDS(B224,"FF_PTX_INC(ANN_R,1/1/2016,12/31/2016)")</f>
        <v>2757.48150001866</v>
      </c>
      <c r="T224" s="1" cm="1">
        <f t="array" ref="T224">_xll.FDS(B224,"FF_PTX_INC(ANN_R,1/1/2017,12/31/2017)")</f>
        <v>2068.9188548781299</v>
      </c>
      <c r="U224" s="1" cm="1">
        <f t="array" ref="U224">_xll.FDS(B224,"FF_PTX_INC(ANN_R,1/1/2018,12/31/2018)")</f>
        <v>2073.7856321721802</v>
      </c>
      <c r="V224" s="1" cm="1">
        <f t="array" ref="V224">_xll.FDS(B224,"FF_PTX_INC(ANN_R,1/1/2019,12/31/2019)")</f>
        <v>1850.4234841233999</v>
      </c>
      <c r="W224" s="1" cm="1">
        <f t="array" ref="W224">_xll.FDS(B224,"FF_PTX_INC(ANN_R,1/1/2020,12/31/2020)")</f>
        <v>789.37428957857003</v>
      </c>
      <c r="X224" s="2" cm="1">
        <f t="array" ref="X224">_xll.FDS(B224,"SUS_RR_RISK_SCORE(NOW,NOW,,""ESG"")")</f>
        <v>17.802837499999999</v>
      </c>
      <c r="Y224" s="2" t="str" cm="1">
        <f t="array" ref="Y224">_xll.FDS(B224,"SUS_EC_RISK_SCORE(NOW,NOW,,""SOC"")")</f>
        <v>6.645300</v>
      </c>
      <c r="Z224" s="2" t="str" cm="1">
        <f t="array" ref="Z224">_xll.FDS(B224,"SUS_EC_RISK_SCORE(NOW,NOW,,""GOV"")")</f>
        <v>7.150687</v>
      </c>
      <c r="AA224" s="2" cm="1">
        <f t="array" ref="AA224">_xll.FDS(B224,"SUS_CARB_TOT_EMISS(NOW,NOW)")</f>
        <v>905370.37</v>
      </c>
      <c r="AB224" s="1" cm="1">
        <f t="array" ref="AB224">_xll.FDS(B224,"FESG_RATING(NOW,NOW,,""ABS"")")</f>
        <v>4.2</v>
      </c>
      <c r="AC224" s="1" t="str" cm="1">
        <f t="array" ref="AC224">_xll.FDS(B224,"FESG_DATE(NOW,NOW,,""DATE"")")</f>
        <v>06/21/2021</v>
      </c>
    </row>
    <row r="225" spans="1:29" x14ac:dyDescent="0.3">
      <c r="A225">
        <v>224</v>
      </c>
      <c r="B225" s="1" t="s">
        <v>474</v>
      </c>
      <c r="C225" s="1" t="s">
        <v>475</v>
      </c>
      <c r="D225" s="1" t="s">
        <v>86</v>
      </c>
      <c r="E225" s="1" t="s">
        <v>9</v>
      </c>
      <c r="F225">
        <v>463</v>
      </c>
      <c r="G225" t="str" cm="1">
        <f t="array" ref="G225">_xll.FDS(B225,"FG_FACTSET_SECTOR")</f>
        <v>Consumer Durables</v>
      </c>
      <c r="H225" s="1" t="e" cm="1">
        <f t="array" ref="H225">_xll.FDS(B225,"FG_GICS_SECTOR")</f>
        <v>#N/A</v>
      </c>
      <c r="I225" s="1" cm="1">
        <f t="array" ref="I225">_xll.FDS(B225,"FF_TAX_RATE(ANN_R,1/1/2016,12/31/2016)")</f>
        <v>36.051931701943502</v>
      </c>
      <c r="J225" s="1" cm="1">
        <f t="array" ref="J225">_xll.FDS(B225,"FF_TAX_RATE(ANN_R,1/1/2017,12/31/2017)")</f>
        <v>32.531931923581901</v>
      </c>
      <c r="K225" s="1" cm="1">
        <f t="array" ref="K225">_xll.FDS(B225,"FF_TAX_RATE(ANN_R,1/1/2018,12/31/2018)")</f>
        <v>-1.2256799043564299</v>
      </c>
      <c r="L225" s="1" cm="1">
        <f t="array" ref="L225">_xll.FDS(B225,"FF_TAX_RATE(ANN_R,1/1/2019,12/31/2019)")</f>
        <v>30.947185705169101</v>
      </c>
      <c r="M225" s="1" cm="1">
        <f t="array" ref="M225">_xll.FDS(B225,"FF_TAX_RATE(ANN_R,1/1/2020,12/31/2020)")</f>
        <v>35.444944918333299</v>
      </c>
      <c r="N225" s="1" cm="1">
        <f t="array" ref="N225">_xll.FDS(B225,"FF_TAX_CF(ANN_R,1/1/2016,12/31/2016)")</f>
        <v>139913</v>
      </c>
      <c r="O225" s="1" cm="1">
        <f t="array" ref="O225">_xll.FDS(B225,"FF_TAX_CF(ANN_R,1/1/2017,12/31/2017)")</f>
        <v>164229</v>
      </c>
      <c r="P225" s="1" cm="1">
        <f t="array" ref="P225">_xll.FDS(B225,"FF_TAX_CF(ANN_R,1/1/2018,12/31/2018)")</f>
        <v>250556</v>
      </c>
      <c r="Q225" s="1" cm="1">
        <f t="array" ref="Q225">_xll.FDS(B225,"FF_TAX_CF(ANN_R,1/1/2019,12/31/2019)")</f>
        <v>263569</v>
      </c>
      <c r="R225" s="1" cm="1">
        <f t="array" ref="R225">_xll.FDS(B225,"FF_TAX_CF(ANN_R,1/1/2020,12/31/2020)")</f>
        <v>230522</v>
      </c>
      <c r="S225" s="1" cm="1">
        <f t="array" ref="S225">_xll.FDS(B225,"FF_PTX_INC(ANN_R,1/1/2016,12/31/2016)")</f>
        <v>635450</v>
      </c>
      <c r="T225" s="1" cm="1">
        <f t="array" ref="T225">_xll.FDS(B225,"FF_PTX_INC(ANN_R,1/1/2017,12/31/2017)")</f>
        <v>1006986</v>
      </c>
      <c r="U225" s="1" cm="1">
        <f t="array" ref="U225">_xll.FDS(B225,"FF_PTX_INC(ANN_R,1/1/2018,12/31/2018)")</f>
        <v>1114973</v>
      </c>
      <c r="V225" s="1" cm="1">
        <f t="array" ref="V225">_xll.FDS(B225,"FF_PTX_INC(ANN_R,1/1/2019,12/31/2019)")</f>
        <v>979375</v>
      </c>
      <c r="W225" s="1" cm="1">
        <f t="array" ref="W225">_xll.FDS(B225,"FF_PTX_INC(ANN_R,1/1/2020,12/31/2020)")</f>
        <v>789918</v>
      </c>
      <c r="X225" s="2" cm="1">
        <f t="array" ref="X225">_xll.FDS(B225,"SUS_RR_RISK_SCORE(NOW,NOW,,""ESG"")")</f>
        <v>28.75614375</v>
      </c>
      <c r="Y225" s="2" t="str" cm="1">
        <f t="array" ref="Y225">_xll.FDS(B225,"SUS_EC_RISK_SCORE(NOW,NOW,,""SOC"")")</f>
        <v>12.509744</v>
      </c>
      <c r="Z225" s="2" t="str" cm="1">
        <f t="array" ref="Z225">_xll.FDS(B225,"SUS_EC_RISK_SCORE(NOW,NOW,,""GOV"")")</f>
        <v>9.241800</v>
      </c>
      <c r="AA225" s="2" cm="1">
        <f t="array" ref="AA225">_xll.FDS(B225,"SUS_CARB_TOT_EMISS(NOW,NOW)")</f>
        <v>5470000</v>
      </c>
      <c r="AB225" s="1" cm="1">
        <f t="array" ref="AB225">_xll.FDS(B225,"FESG_RATING(NOW,NOW,,""ABS"")")</f>
        <v>3.9</v>
      </c>
      <c r="AC225" s="1" t="str" cm="1">
        <f t="array" ref="AC225">_xll.FDS(B225,"FESG_DATE(NOW,NOW,,""DATE"")")</f>
        <v>06/21/2021</v>
      </c>
    </row>
    <row r="226" spans="1:29" x14ac:dyDescent="0.3">
      <c r="A226">
        <v>225</v>
      </c>
      <c r="B226" s="1" t="s">
        <v>476</v>
      </c>
      <c r="C226" s="1" t="s">
        <v>477</v>
      </c>
      <c r="D226" s="1" t="s">
        <v>140</v>
      </c>
      <c r="E226" s="1" t="s">
        <v>9</v>
      </c>
      <c r="F226">
        <v>46</v>
      </c>
      <c r="G226" t="str" cm="1">
        <f t="array" ref="G226">_xll.FDS(B226,"FG_FACTSET_SECTOR")</f>
        <v>Transportation</v>
      </c>
      <c r="H226" s="1" t="e" cm="1">
        <f t="array" ref="H226">_xll.FDS(B226,"FG_GICS_SECTOR")</f>
        <v>#N/A</v>
      </c>
      <c r="I226" s="1" cm="1">
        <f t="array" ref="I226">_xll.FDS(B226,"FF_TAX_RATE(ANN_R,1/1/2016,12/31/2016)")</f>
        <v>11.221227621483401</v>
      </c>
      <c r="J226" s="1" cm="1">
        <f t="array" ref="J226">_xll.FDS(B226,"FF_TAX_RATE(ANN_R,1/1/2017,12/31/2017)")</f>
        <v>14.332932692307701</v>
      </c>
      <c r="K226" s="1" cm="1">
        <f t="array" ref="K226">_xll.FDS(B226,"FF_TAX_RATE(ANN_R,1/1/2018,12/31/2018)")</f>
        <v>13.987635239567201</v>
      </c>
      <c r="L226" s="1" cm="1">
        <f t="array" ref="L226">_xll.FDS(B226,"FF_TAX_RATE(ANN_R,1/1/2019,12/31/2019)")</f>
        <v>20.045950603101701</v>
      </c>
      <c r="M226" s="1" cm="1">
        <f t="array" ref="M226">_xll.FDS(B226,"FF_TAX_RATE(ANN_R,1/1/2020,12/31/2020)")</f>
        <v>23.6623067776457</v>
      </c>
      <c r="N226" s="1" cm="1">
        <f t="array" ref="N226">_xll.FDS(B226,"FF_TAX_CF(ANN_R,1/1/2016,12/31/2016)")</f>
        <v>528</v>
      </c>
      <c r="O226" s="1" cm="1">
        <f t="array" ref="O226">_xll.FDS(B226,"FF_TAX_CF(ANN_R,1/1/2017,12/31/2017)")</f>
        <v>626</v>
      </c>
      <c r="P226" s="1" cm="1">
        <f t="array" ref="P226">_xll.FDS(B226,"FF_TAX_CF(ANN_R,1/1/2018,12/31/2018)")</f>
        <v>579</v>
      </c>
      <c r="Q226" s="1" cm="1">
        <f t="array" ref="Q226">_xll.FDS(B226,"FF_TAX_CF(ANN_R,1/1/2019,12/31/2019)")</f>
        <v>843</v>
      </c>
      <c r="R226" s="1" cm="1">
        <f t="array" ref="R226">_xll.FDS(B226,"FF_TAX_CF(ANN_R,1/1/2020,12/31/2020)")</f>
        <v>754</v>
      </c>
      <c r="S226" s="1" cm="1">
        <f t="array" ref="S226">_xll.FDS(B226,"FF_PTX_INC(ANN_R,1/1/2016,12/31/2016)")</f>
        <v>3128</v>
      </c>
      <c r="T226" s="1" cm="1">
        <f t="array" ref="T226">_xll.FDS(B226,"FF_PTX_INC(ANN_R,1/1/2017,12/31/2017)")</f>
        <v>3328</v>
      </c>
      <c r="U226" s="1" cm="1">
        <f t="array" ref="U226">_xll.FDS(B226,"FF_PTX_INC(ANN_R,1/1/2018,12/31/2018)")</f>
        <v>2588</v>
      </c>
      <c r="V226" s="1" cm="1">
        <f t="array" ref="V226">_xll.FDS(B226,"FF_PTX_INC(ANN_R,1/1/2019,12/31/2019)")</f>
        <v>3482</v>
      </c>
      <c r="W226" s="1" cm="1">
        <f t="array" ref="W226">_xll.FDS(B226,"FF_PTX_INC(ANN_R,1/1/2020,12/31/2020)")</f>
        <v>4205</v>
      </c>
      <c r="X226" s="2" cm="1">
        <f t="array" ref="X226">_xll.FDS(B226,"SUS_RR_RISK_SCORE(NOW,NOW,,""ESG"")")</f>
        <v>15.6153</v>
      </c>
      <c r="Y226" s="2" t="str" cm="1">
        <f t="array" ref="Y226">_xll.FDS(B226,"SUS_EC_RISK_SCORE(NOW,NOW,,""SOC"")")</f>
        <v>6.753187</v>
      </c>
      <c r="Z226" s="2" t="str" cm="1">
        <f t="array" ref="Z226">_xll.FDS(B226,"SUS_EC_RISK_SCORE(NOW,NOW,,""GOV"")")</f>
        <v>4.903238</v>
      </c>
      <c r="AA226" s="2" cm="1">
        <f t="array" ref="AA226">_xll.FDS(B226,"SUS_CARB_TOT_EMISS(NOW,NOW)")</f>
        <v>7130000</v>
      </c>
      <c r="AB226" s="1" cm="1">
        <f t="array" ref="AB226">_xll.FDS(B226,"FESG_RATING(NOW,NOW,,""ABS"")")</f>
        <v>3.7</v>
      </c>
      <c r="AC226" s="1" t="str" cm="1">
        <f t="array" ref="AC226">_xll.FDS(B226,"FESG_DATE(NOW,NOW,,""DATE"")")</f>
        <v>06/21/2021</v>
      </c>
    </row>
    <row r="227" spans="1:29" x14ac:dyDescent="0.3">
      <c r="A227">
        <v>226</v>
      </c>
      <c r="B227" s="1" t="s">
        <v>478</v>
      </c>
      <c r="C227" s="1" t="s">
        <v>479</v>
      </c>
      <c r="D227" s="1" t="s">
        <v>8</v>
      </c>
      <c r="E227" s="1" t="s">
        <v>9</v>
      </c>
      <c r="F227">
        <v>46</v>
      </c>
      <c r="G227" t="str" cm="1">
        <f t="array" ref="G227">_xll.FDS(B227,"FG_FACTSET_SECTOR")</f>
        <v>Health Services</v>
      </c>
      <c r="H227" s="1" t="str" cm="1">
        <f t="array" ref="H227">_xll.FDS(B227,"FG_GICS_SECTOR")</f>
        <v>Health Care</v>
      </c>
      <c r="I227" s="1" cm="1">
        <f t="array" ref="I227">_xll.FDS(B227,"FF_TAX_RATE(ANN_R,1/1/2016,12/31/2016)")</f>
        <v>60.4381443298969</v>
      </c>
      <c r="J227" s="1" cm="1">
        <f t="array" ref="J227">_xll.FDS(B227,"FF_TAX_RATE(ANN_R,1/1/2017,12/31/2017)")</f>
        <v>39.104477611940297</v>
      </c>
      <c r="K227" s="1" cm="1">
        <f t="array" ref="K227">_xll.FDS(B227,"FF_TAX_RATE(ANN_R,1/1/2018,12/31/2018)")</f>
        <v>18.952981095491999</v>
      </c>
      <c r="L227" s="1" cm="1">
        <f t="array" ref="L227">_xll.FDS(B227,"FF_TAX_RATE(ANN_R,1/1/2019,12/31/2019)")</f>
        <v>22.077546296296301</v>
      </c>
      <c r="M227" s="1" cm="1">
        <f t="array" ref="M227">_xll.FDS(B227,"FF_TAX_RATE(ANN_R,1/1/2020,12/31/2020)")</f>
        <v>28.413043478260899</v>
      </c>
      <c r="N227" s="1" cm="1">
        <f t="array" ref="N227">_xll.FDS(B227,"FF_TAX_CF(ANN_R,1/1/2016,12/31/2016)")</f>
        <v>916</v>
      </c>
      <c r="O227" s="1" cm="1">
        <f t="array" ref="O227">_xll.FDS(B227,"FF_TAX_CF(ANN_R,1/1/2017,12/31/2017)")</f>
        <v>1498</v>
      </c>
      <c r="P227" s="1" cm="1">
        <f t="array" ref="P227">_xll.FDS(B227,"FF_TAX_CF(ANN_R,1/1/2018,12/31/2018)")</f>
        <v>631</v>
      </c>
      <c r="Q227" s="1" cm="1">
        <f t="array" ref="Q227">_xll.FDS(B227,"FF_TAX_CF(ANN_R,1/1/2019,12/31/2019)")</f>
        <v>518</v>
      </c>
      <c r="R227" s="1" cm="1">
        <f t="array" ref="R227">_xll.FDS(B227,"FF_TAX_CF(ANN_R,1/1/2020,12/31/2020)")</f>
        <v>1132</v>
      </c>
      <c r="S227" s="1" cm="1">
        <f t="array" ref="S227">_xll.FDS(B227,"FF_PTX_INC(ANN_R,1/1/2016,12/31/2016)")</f>
        <v>1552</v>
      </c>
      <c r="T227" s="1" cm="1">
        <f t="array" ref="T227">_xll.FDS(B227,"FF_PTX_INC(ANN_R,1/1/2017,12/31/2017)")</f>
        <v>4020</v>
      </c>
      <c r="U227" s="1" cm="1">
        <f t="array" ref="U227">_xll.FDS(B227,"FF_PTX_INC(ANN_R,1/1/2018,12/31/2018)")</f>
        <v>2063</v>
      </c>
      <c r="V227" s="1" cm="1">
        <f t="array" ref="V227">_xll.FDS(B227,"FF_PTX_INC(ANN_R,1/1/2019,12/31/2019)")</f>
        <v>3456</v>
      </c>
      <c r="W227" s="1" cm="1">
        <f t="array" ref="W227">_xll.FDS(B227,"FF_PTX_INC(ANN_R,1/1/2020,12/31/2020)")</f>
        <v>4600</v>
      </c>
      <c r="X227" s="2" cm="1">
        <f t="array" ref="X227">_xll.FDS(B227,"SUS_RR_RISK_SCORE(NOW,NOW,,""ESG"")")</f>
        <v>22.713125000000002</v>
      </c>
      <c r="Y227" s="2" t="str" cm="1">
        <f t="array" ref="Y227">_xll.FDS(B227,"SUS_EC_RISK_SCORE(NOW,NOW,,""SOC"")")</f>
        <v>16.569537</v>
      </c>
      <c r="Z227" s="2" t="str" cm="1">
        <f t="array" ref="Z227">_xll.FDS(B227,"SUS_EC_RISK_SCORE(NOW,NOW,,""GOV"")")</f>
        <v>6.134588</v>
      </c>
      <c r="AA227" s="2" cm="1">
        <f t="array" ref="AA227">_xll.FDS(B227,"SUS_CARB_TOT_EMISS(NOW,NOW)")</f>
        <v>85059</v>
      </c>
      <c r="AB227" s="1" cm="1">
        <f t="array" ref="AB227">_xll.FDS(B227,"FESG_RATING(NOW,NOW,,""ABS"")")</f>
        <v>3</v>
      </c>
      <c r="AC227" s="1" t="str" cm="1">
        <f t="array" ref="AC227">_xll.FDS(B227,"FESG_DATE(NOW,NOW,,""DATE"")")</f>
        <v>06/21/2021</v>
      </c>
    </row>
    <row r="228" spans="1:29" x14ac:dyDescent="0.3">
      <c r="A228">
        <v>227</v>
      </c>
      <c r="B228" s="1" t="s">
        <v>480</v>
      </c>
      <c r="C228" s="1" t="s">
        <v>481</v>
      </c>
      <c r="D228" s="1" t="s">
        <v>8</v>
      </c>
      <c r="E228" s="1" t="s">
        <v>9</v>
      </c>
      <c r="F228">
        <v>459</v>
      </c>
      <c r="G228" t="str" cm="1">
        <f t="array" ref="G228">_xll.FDS(B228,"FG_FACTSET_SECTOR")</f>
        <v>Electronic Technology</v>
      </c>
      <c r="H228" s="1" t="str" cm="1">
        <f t="array" ref="H228">_xll.FDS(B228,"FG_GICS_SECTOR")</f>
        <v>Industrials</v>
      </c>
      <c r="I228" s="1" cm="1">
        <f t="array" ref="I228">_xll.FDS(B228,"FF_TAX_RATE(ANN_R,1/1/2016,12/31/2016)")</f>
        <v>24.734861443722199</v>
      </c>
      <c r="J228" s="1" cm="1">
        <f t="array" ref="J228">_xll.FDS(B228,"FF_TAX_RATE(ANN_R,1/1/2017,12/31/2017)")</f>
        <v>32.158902813904</v>
      </c>
      <c r="K228" s="1" cm="1">
        <f t="array" ref="K228">_xll.FDS(B228,"FF_TAX_RATE(ANN_R,1/1/2018,12/31/2018)")</f>
        <v>13.7092463923036</v>
      </c>
      <c r="L228" s="1" cm="1">
        <f t="array" ref="L228">_xll.FDS(B228,"FF_TAX_RATE(ANN_R,1/1/2019,12/31/2019)")</f>
        <v>11.773940345368899</v>
      </c>
      <c r="M228" s="1" cm="1">
        <f t="array" ref="M228">_xll.FDS(B228,"FF_TAX_RATE(ANN_R,1/1/2020,12/31/2020)")</f>
        <v>14.458154506437801</v>
      </c>
      <c r="N228" s="1" cm="1">
        <f t="array" ref="N228">_xll.FDS(B228,"FF_TAX_CF(ANN_R,1/1/2016,12/31/2016)")</f>
        <v>691</v>
      </c>
      <c r="O228" s="1" cm="1">
        <f t="array" ref="O228">_xll.FDS(B228,"FF_TAX_CF(ANN_R,1/1/2017,12/31/2017)")</f>
        <v>517</v>
      </c>
      <c r="P228" s="1" cm="1">
        <f t="array" ref="P228">_xll.FDS(B228,"FF_TAX_CF(ANN_R,1/1/2018,12/31/2018)")</f>
        <v>270</v>
      </c>
      <c r="Q228" s="1" cm="1">
        <f t="array" ref="Q228">_xll.FDS(B228,"FF_TAX_CF(ANN_R,1/1/2019,12/31/2019)")</f>
        <v>324</v>
      </c>
      <c r="R228" s="1" cm="1">
        <f t="array" ref="R228">_xll.FDS(B228,"FF_TAX_CF(ANN_R,1/1/2020,12/31/2020)")</f>
        <v>312</v>
      </c>
      <c r="S228" s="1" cm="1">
        <f t="array" ref="S228">_xll.FDS(B228,"FF_PTX_INC(ANN_R,1/1/2016,12/31/2016)")</f>
        <v>2923</v>
      </c>
      <c r="T228" s="1" cm="1">
        <f t="array" ref="T228">_xll.FDS(B228,"FF_PTX_INC(ANN_R,1/1/2017,12/31/2017)")</f>
        <v>4229</v>
      </c>
      <c r="U228" s="1" cm="1">
        <f t="array" ref="U228">_xll.FDS(B228,"FF_PTX_INC(ANN_R,1/1/2018,12/31/2018)")</f>
        <v>3742</v>
      </c>
      <c r="V228" s="1" cm="1">
        <f t="array" ref="V228">_xll.FDS(B228,"FF_PTX_INC(ANN_R,1/1/2019,12/31/2019)")</f>
        <v>2548</v>
      </c>
      <c r="W228" s="1" cm="1">
        <f t="array" ref="W228">_xll.FDS(B228,"FF_PTX_INC(ANN_R,1/1/2020,12/31/2020)")</f>
        <v>3728</v>
      </c>
      <c r="X228" s="2" cm="1">
        <f t="array" ref="X228">_xll.FDS(B228,"SUS_RR_RISK_SCORE(NOW,NOW,,""ESG"")")</f>
        <v>30.65599375</v>
      </c>
      <c r="Y228" s="2" t="str" cm="1">
        <f t="array" ref="Y228">_xll.FDS(B228,"SUS_EC_RISK_SCORE(NOW,NOW,,""SOC"")")</f>
        <v>16.792756</v>
      </c>
      <c r="Z228" s="2" t="str" cm="1">
        <f t="array" ref="Z228">_xll.FDS(B228,"SUS_EC_RISK_SCORE(NOW,NOW,,""GOV"")")</f>
        <v>5.115750</v>
      </c>
      <c r="AA228" s="2" cm="1">
        <f t="array" ref="AA228">_xll.FDS(B228,"SUS_CARB_TOT_EMISS(NOW,NOW)")</f>
        <v>484959</v>
      </c>
      <c r="AB228" s="1" cm="1">
        <f t="array" ref="AB228">_xll.FDS(B228,"FESG_RATING(NOW,NOW,,""ABS"")")</f>
        <v>3</v>
      </c>
      <c r="AC228" s="1" t="str" cm="1">
        <f t="array" ref="AC228">_xll.FDS(B228,"FESG_DATE(NOW,NOW,,""DATE"")")</f>
        <v>06/21/2021</v>
      </c>
    </row>
    <row r="229" spans="1:29" x14ac:dyDescent="0.3">
      <c r="A229">
        <v>228</v>
      </c>
      <c r="B229" s="1" t="s">
        <v>482</v>
      </c>
      <c r="C229" s="1" t="s">
        <v>483</v>
      </c>
      <c r="D229" s="1" t="s">
        <v>8</v>
      </c>
      <c r="E229" s="1" t="s">
        <v>9</v>
      </c>
      <c r="F229">
        <v>459</v>
      </c>
      <c r="G229" t="str" cm="1">
        <f t="array" ref="G229">_xll.FDS(B229,"FG_FACTSET_SECTOR")</f>
        <v>Producer Manufacturing</v>
      </c>
      <c r="H229" s="1" t="str" cm="1">
        <f t="array" ref="H229">_xll.FDS(B229,"FG_GICS_SECTOR")</f>
        <v>Industrials</v>
      </c>
      <c r="I229" s="1" cm="1">
        <f t="array" ref="I229">_xll.FDS(B229,"FF_TAX_RATE(ANN_R,1/1/2016,12/31/2016)")</f>
        <v>30.0949913644214</v>
      </c>
      <c r="J229" s="1" cm="1">
        <f t="array" ref="J229">_xll.FDS(B229,"FF_TAX_RATE(ANN_R,1/1/2017,12/31/2017)")</f>
        <v>28.265524625267702</v>
      </c>
      <c r="K229" s="1" cm="1">
        <f t="array" ref="K229">_xll.FDS(B229,"FF_TAX_RATE(ANN_R,1/1/2018,12/31/2018)")</f>
        <v>16.610423697037898</v>
      </c>
      <c r="L229" s="1" cm="1">
        <f t="array" ref="L229">_xll.FDS(B229,"FF_TAX_RATE(ANN_R,1/1/2019,12/31/2019)")</f>
        <v>18.572927597061899</v>
      </c>
      <c r="M229" s="1" cm="1">
        <f t="array" ref="M229">_xll.FDS(B229,"FF_TAX_RATE(ANN_R,1/1/2020,12/31/2020)")</f>
        <v>14.7751605995717</v>
      </c>
      <c r="N229" s="1" cm="1">
        <f t="array" ref="N229">_xll.FDS(B229,"FF_TAX_CF(ANN_R,1/1/2016,12/31/2016)")</f>
        <v>950</v>
      </c>
      <c r="O229" s="1" cm="1">
        <f t="array" ref="O229">_xll.FDS(B229,"FF_TAX_CF(ANN_R,1/1/2017,12/31/2017)")</f>
        <v>1420</v>
      </c>
      <c r="P229" s="1" cm="1">
        <f t="array" ref="P229">_xll.FDS(B229,"FF_TAX_CF(ANN_R,1/1/2018,12/31/2018)")</f>
        <v>680</v>
      </c>
      <c r="Q229" s="1" cm="1">
        <f t="array" ref="Q229">_xll.FDS(B229,"FF_TAX_CF(ANN_R,1/1/2019,12/31/2019)")</f>
        <v>650</v>
      </c>
      <c r="R229" s="1" cm="1">
        <f t="array" ref="R229">_xll.FDS(B229,"FF_TAX_CF(ANN_R,1/1/2020,12/31/2020)")</f>
        <v>400</v>
      </c>
      <c r="S229" s="1" cm="1">
        <f t="array" ref="S229">_xll.FDS(B229,"FF_PTX_INC(ANN_R,1/1/2016,12/31/2016)")</f>
        <v>2316</v>
      </c>
      <c r="T229" s="1" cm="1">
        <f t="array" ref="T229">_xll.FDS(B229,"FF_PTX_INC(ANN_R,1/1/2017,12/31/2017)")</f>
        <v>2335</v>
      </c>
      <c r="U229" s="1" cm="1">
        <f t="array" ref="U229">_xll.FDS(B229,"FF_PTX_INC(ANN_R,1/1/2018,12/31/2018)")</f>
        <v>2667</v>
      </c>
      <c r="V229" s="1" cm="1">
        <f t="array" ref="V229">_xll.FDS(B229,"FF_PTX_INC(ANN_R,1/1/2019,12/31/2019)")</f>
        <v>2859</v>
      </c>
      <c r="W229" s="1" cm="1">
        <f t="array" ref="W229">_xll.FDS(B229,"FF_PTX_INC(ANN_R,1/1/2020,12/31/2020)")</f>
        <v>2335</v>
      </c>
      <c r="X229" s="2" t="e" cm="1">
        <f t="array" ref="X229">_xll.FDS(B229,"SUS_RR_RISK_SCORE(NOW,NOW,,""ESG"")")</f>
        <v>#N/A</v>
      </c>
      <c r="Y229" s="2" t="e" cm="1">
        <f t="array" ref="Y229">_xll.FDS(B229,"SUS_EC_RISK_SCORE(NOW,NOW,,""SOC"")")</f>
        <v>#N/A</v>
      </c>
      <c r="Z229" s="2" t="e" cm="1">
        <f t="array" ref="Z229">_xll.FDS(B229,"SUS_EC_RISK_SCORE(NOW,NOW,,""GOV"")")</f>
        <v>#N/A</v>
      </c>
      <c r="AA229" s="2" t="e" cm="1">
        <f t="array" ref="AA229">_xll.FDS(B229,"SUS_CARB_TOT_EMISS(NOW,NOW)")</f>
        <v>#N/A</v>
      </c>
      <c r="AB229" s="1" cm="1">
        <f t="array" ref="AB229">_xll.FDS(B229,"FESG_RATING(NOW,NOW,,""ABS"")")</f>
        <v>2.9</v>
      </c>
      <c r="AC229" s="1" t="str" cm="1">
        <f t="array" ref="AC229">_xll.FDS(B229,"FESG_DATE(NOW,NOW,,""DATE"")")</f>
        <v>06/21/2021</v>
      </c>
    </row>
    <row r="230" spans="1:29" x14ac:dyDescent="0.3">
      <c r="A230">
        <v>229</v>
      </c>
      <c r="B230" s="1" t="s">
        <v>484</v>
      </c>
      <c r="C230" s="1" t="s">
        <v>485</v>
      </c>
      <c r="D230" s="1" t="s">
        <v>22</v>
      </c>
      <c r="E230" s="1" t="s">
        <v>9</v>
      </c>
      <c r="F230">
        <v>457</v>
      </c>
      <c r="G230" t="str" cm="1">
        <f t="array" ref="G230">_xll.FDS(B230,"FG_FACTSET_SECTOR")</f>
        <v>Electronic Technology</v>
      </c>
      <c r="H230" s="1" t="e" cm="1">
        <f t="array" ref="H230">_xll.FDS(B230,"FG_GICS_SECTOR")</f>
        <v>#N/A</v>
      </c>
      <c r="I230" s="1" cm="1">
        <f t="array" ref="I230">_xll.FDS(B230,"FF_TAX_RATE(ANN_R,1/1/2016,12/31/2016)")</f>
        <v>11.9877337876163</v>
      </c>
      <c r="J230" s="1" cm="1">
        <f t="array" ref="J230">_xll.FDS(B230,"FF_TAX_RATE(ANN_R,1/1/2017,12/31/2017)")</f>
        <v>11.6596009724908</v>
      </c>
      <c r="K230" s="1" cm="1">
        <f t="array" ref="K230">_xll.FDS(B230,"FF_TAX_RATE(ANN_R,1/1/2018,12/31/2018)")</f>
        <v>12.4691479469077</v>
      </c>
      <c r="L230" s="1" cm="1">
        <f t="array" ref="L230">_xll.FDS(B230,"FF_TAX_RATE(ANN_R,1/1/2019,12/31/2019)")</f>
        <v>14.1072355495964</v>
      </c>
      <c r="M230" s="1" cm="1">
        <f t="array" ref="M230">_xll.FDS(B230,"FF_TAX_RATE(ANN_R,1/1/2020,12/31/2020)")</f>
        <v>13.008469026629999</v>
      </c>
      <c r="N230" s="1" cm="1">
        <f t="array" ref="N230">_xll.FDS(B230,"FF_TAX_CF(ANN_R,1/1/2016,12/31/2016)")</f>
        <v>2228.5369999999998</v>
      </c>
      <c r="O230" s="1" cm="1">
        <f t="array" ref="O230">_xll.FDS(B230,"FF_TAX_CF(ANN_R,1/1/2017,12/31/2017)")</f>
        <v>4601.2060000000001</v>
      </c>
      <c r="P230" s="1" cm="1">
        <f t="array" ref="P230">_xll.FDS(B230,"FF_TAX_CF(ANN_R,1/1/2018,12/31/2018)")</f>
        <v>2858.509</v>
      </c>
      <c r="Q230" s="1" cm="1">
        <f t="array" ref="Q230">_xll.FDS(B230,"FF_TAX_CF(ANN_R,1/1/2019,12/31/2019)")</f>
        <v>3072.902</v>
      </c>
      <c r="R230" s="1" cm="1">
        <f t="array" ref="R230">_xll.FDS(B230,"FF_TAX_CF(ANN_R,1/1/2020,12/31/2020)")</f>
        <v>3496.97</v>
      </c>
      <c r="S230" s="1" cm="1">
        <f t="array" ref="S230">_xll.FDS(B230,"FF_PTX_INC(ANN_R,1/1/2016,12/31/2016)")</f>
        <v>26546.743999999999</v>
      </c>
      <c r="T230" s="1" cm="1">
        <f t="array" ref="T230">_xll.FDS(B230,"FF_PTX_INC(ANN_R,1/1/2017,12/31/2017)")</f>
        <v>27165.294999999998</v>
      </c>
      <c r="U230" s="1" cm="1">
        <f t="array" ref="U230">_xll.FDS(B230,"FF_PTX_INC(ANN_R,1/1/2018,12/31/2018)")</f>
        <v>23330.294999999998</v>
      </c>
      <c r="V230" s="1" cm="1">
        <f t="array" ref="V230">_xll.FDS(B230,"FF_PTX_INC(ANN_R,1/1/2019,12/31/2019)")</f>
        <v>27099.987000000001</v>
      </c>
      <c r="W230" s="1" cm="1">
        <f t="array" ref="W230">_xll.FDS(B230,"FF_PTX_INC(ANN_R,1/1/2020,12/31/2020)")</f>
        <v>47231.637999999999</v>
      </c>
      <c r="X230" s="2" t="e" cm="1">
        <f t="array" ref="X230">_xll.FDS(B230,"SUS_RR_RISK_SCORE(NOW,NOW,,""ESG"")")</f>
        <v>#N/A</v>
      </c>
      <c r="Y230" s="2" t="e" cm="1">
        <f t="array" ref="Y230">_xll.FDS(B230,"SUS_EC_RISK_SCORE(NOW,NOW,,""SOC"")")</f>
        <v>#N/A</v>
      </c>
      <c r="Z230" s="2" t="e" cm="1">
        <f t="array" ref="Z230">_xll.FDS(B230,"SUS_EC_RISK_SCORE(NOW,NOW,,""GOV"")")</f>
        <v>#N/A</v>
      </c>
      <c r="AA230" s="2" t="e" cm="1">
        <f t="array" ref="AA230">_xll.FDS(B230,"SUS_CARB_TOT_EMISS(NOW,NOW)")</f>
        <v>#N/A</v>
      </c>
      <c r="AB230" s="1" cm="1">
        <f t="array" ref="AB230">_xll.FDS(B230,"FESG_RATING(NOW,NOW,,""ABS"")")</f>
        <v>3.3</v>
      </c>
      <c r="AC230" s="1" t="str" cm="1">
        <f t="array" ref="AC230">_xll.FDS(B230,"FESG_DATE(NOW,NOW,,""DATE"")")</f>
        <v>06/21/2021</v>
      </c>
    </row>
    <row r="231" spans="1:29" x14ac:dyDescent="0.3">
      <c r="A231">
        <v>230</v>
      </c>
      <c r="B231" s="1" t="s">
        <v>486</v>
      </c>
      <c r="C231" s="1" t="s">
        <v>487</v>
      </c>
      <c r="D231" s="1" t="s">
        <v>488</v>
      </c>
      <c r="E231" s="1" t="s">
        <v>9</v>
      </c>
      <c r="F231">
        <v>455</v>
      </c>
      <c r="G231" t="str" cm="1">
        <f t="array" ref="G231">_xll.FDS(B231,"FG_FACTSET_SECTOR")</f>
        <v>Consumer Non-Durables</v>
      </c>
      <c r="H231" s="1" t="e" cm="1">
        <f t="array" ref="H231">_xll.FDS(B231,"FG_GICS_SECTOR")</f>
        <v>#N/A</v>
      </c>
      <c r="I231" s="1" cm="1">
        <f t="array" ref="I231">_xll.FDS(B231,"FF_TAX_RATE(ANN_R,1/1/2016,12/31/2016)")</f>
        <v>37.355257063455198</v>
      </c>
      <c r="J231" s="1" cm="1">
        <f t="array" ref="J231">_xll.FDS(B231,"FF_TAX_RATE(ANN_R,1/1/2017,12/31/2017)")</f>
        <v>18.036636918741198</v>
      </c>
      <c r="K231" s="1" cm="1">
        <f t="array" ref="K231">_xll.FDS(B231,"FF_TAX_RATE(ANN_R,1/1/2018,12/31/2018)")</f>
        <v>34.053769109119699</v>
      </c>
      <c r="L231" s="1" cm="1">
        <f t="array" ref="L231">_xll.FDS(B231,"FF_TAX_RATE(ANN_R,1/1/2019,12/31/2019)")</f>
        <v>22.069074778200299</v>
      </c>
      <c r="M231" s="1" cm="1">
        <f t="array" ref="M231">_xll.FDS(B231,"FF_TAX_RATE(ANN_R,1/1/2020,12/31/2020)")</f>
        <v>100.46801872074801</v>
      </c>
      <c r="N231" s="1" cm="1">
        <f t="array" ref="N231">_xll.FDS(B231,"FF_TAX_CF(ANN_R,1/1/2016,12/31/2016)")</f>
        <v>2943.4172102699699</v>
      </c>
      <c r="O231" s="1" cm="1">
        <f t="array" ref="O231">_xll.FDS(B231,"FF_TAX_CF(ANN_R,1/1/2017,12/31/2017)")</f>
        <v>1898.1597546221001</v>
      </c>
      <c r="P231" s="1" cm="1">
        <f t="array" ref="P231">_xll.FDS(B231,"FF_TAX_CF(ANN_R,1/1/2018,12/31/2018)")</f>
        <v>2582.7511242513401</v>
      </c>
      <c r="Q231" s="1" cm="1">
        <f t="array" ref="Q231">_xll.FDS(B231,"FF_TAX_CF(ANN_R,1/1/2019,12/31/2019)")</f>
        <v>2801.8796872808998</v>
      </c>
      <c r="R231" s="1" cm="1">
        <f t="array" ref="R231">_xll.FDS(B231,"FF_TAX_CF(ANN_R,1/1/2020,12/31/2020)")</f>
        <v>2022.85240314463</v>
      </c>
      <c r="S231" s="1" cm="1">
        <f t="array" ref="S231">_xll.FDS(B231,"FF_PTX_INC(ANN_R,1/1/2016,12/31/2016)")</f>
        <v>3903.4629956835802</v>
      </c>
      <c r="T231" s="1" cm="1">
        <f t="array" ref="T231">_xll.FDS(B231,"FF_PTX_INC(ANN_R,1/1/2017,12/31/2017)")</f>
        <v>9437.6041980159807</v>
      </c>
      <c r="U231" s="1" cm="1">
        <f t="array" ref="U231">_xll.FDS(B231,"FF_PTX_INC(ANN_R,1/1/2018,12/31/2018)")</f>
        <v>6431.87250765314</v>
      </c>
      <c r="V231" s="1" cm="1">
        <f t="array" ref="V231">_xll.FDS(B231,"FF_PTX_INC(ANN_R,1/1/2019,12/31/2019)")</f>
        <v>11278.9952717583</v>
      </c>
      <c r="W231" s="1" cm="1">
        <f t="array" ref="W231">_xll.FDS(B231,"FF_PTX_INC(ANN_R,1/1/2020,12/31/2020)")</f>
        <v>1686.8799528391701</v>
      </c>
      <c r="X231" s="2" cm="1">
        <f t="array" ref="X231">_xll.FDS(B231,"SUS_RR_RISK_SCORE(NOW,NOW,,""ESG"")")</f>
        <v>20.990668750000001</v>
      </c>
      <c r="Y231" s="2" t="str" cm="1">
        <f t="array" ref="Y231">_xll.FDS(B231,"SUS_EC_RISK_SCORE(NOW,NOW,,""SOC"")")</f>
        <v>7.645225</v>
      </c>
      <c r="Z231" s="2" t="str" cm="1">
        <f t="array" ref="Z231">_xll.FDS(B231,"SUS_EC_RISK_SCORE(NOW,NOW,,""GOV"")")</f>
        <v>7.487513</v>
      </c>
      <c r="AA231" s="2" cm="1">
        <f t="array" ref="AA231">_xll.FDS(B231,"SUS_CARB_TOT_EMISS(NOW,NOW)")</f>
        <v>5370000</v>
      </c>
      <c r="AB231" s="1" cm="1">
        <f t="array" ref="AB231">_xll.FDS(B231,"FESG_RATING(NOW,NOW,,""ABS"")")</f>
        <v>3.4</v>
      </c>
      <c r="AC231" s="1" t="str" cm="1">
        <f t="array" ref="AC231">_xll.FDS(B231,"FESG_DATE(NOW,NOW,,""DATE"")")</f>
        <v>06/21/2021</v>
      </c>
    </row>
    <row r="232" spans="1:29" x14ac:dyDescent="0.3">
      <c r="A232">
        <v>231</v>
      </c>
      <c r="B232" s="1" t="s">
        <v>489</v>
      </c>
      <c r="C232" s="1" t="s">
        <v>490</v>
      </c>
      <c r="D232" s="1" t="s">
        <v>86</v>
      </c>
      <c r="E232" s="1" t="s">
        <v>9</v>
      </c>
      <c r="F232">
        <v>452</v>
      </c>
      <c r="G232" t="str" cm="1">
        <f t="array" ref="G232">_xll.FDS(B232,"FG_FACTSET_SECTOR")</f>
        <v>Health Technology</v>
      </c>
      <c r="H232" s="1" t="e" cm="1">
        <f t="array" ref="H232">_xll.FDS(B232,"FG_GICS_SECTOR")</f>
        <v>#N/A</v>
      </c>
      <c r="I232" s="1" cm="1">
        <f t="array" ref="I232">_xll.FDS(B232,"FF_TAX_RATE(ANN_R,1/1/2016,12/31/2016)")</f>
        <v>34.3081021015132</v>
      </c>
      <c r="J232" s="1" cm="1">
        <f t="array" ref="J232">_xll.FDS(B232,"FF_TAX_RATE(ANN_R,1/1/2017,12/31/2017)")</f>
        <v>45.916298355128298</v>
      </c>
      <c r="K232" s="1" cm="1">
        <f t="array" ref="K232">_xll.FDS(B232,"FF_TAX_RATE(ANN_R,1/1/2018,12/31/2018)")</f>
        <v>26.178398193061099</v>
      </c>
      <c r="L232" s="1" cm="1">
        <f t="array" ref="L232">_xll.FDS(B232,"FF_TAX_RATE(ANN_R,1/1/2019,12/31/2019)")</f>
        <v>-8.8441239179317499</v>
      </c>
      <c r="M232" s="1" cm="1">
        <f t="array" ref="M232">_xll.FDS(B232,"FF_TAX_RATE(ANN_R,1/1/2020,12/31/2020)")</f>
        <v>8.6395964976906292</v>
      </c>
      <c r="N232" s="1" cm="1">
        <f t="array" ref="N232">_xll.FDS(B232,"FF_TAX_CF(ANN_R,1/1/2016,12/31/2016)")</f>
        <v>37443</v>
      </c>
      <c r="O232" s="1" cm="1">
        <f t="array" ref="O232">_xll.FDS(B232,"FF_TAX_CF(ANN_R,1/1/2017,12/31/2017)")</f>
        <v>30371</v>
      </c>
      <c r="P232" s="1" cm="1">
        <f t="array" ref="P232">_xll.FDS(B232,"FF_TAX_CF(ANN_R,1/1/2018,12/31/2018)")</f>
        <v>22173</v>
      </c>
      <c r="Q232" s="1" cm="1">
        <f t="array" ref="Q232">_xll.FDS(B232,"FF_TAX_CF(ANN_R,1/1/2019,12/31/2019)")</f>
        <v>36146</v>
      </c>
      <c r="R232" s="1" cm="1">
        <f t="array" ref="R232">_xll.FDS(B232,"FF_TAX_CF(ANN_R,1/1/2020,12/31/2020)")</f>
        <v>26181</v>
      </c>
      <c r="S232" s="1" cm="1">
        <f t="array" ref="S232">_xll.FDS(B232,"FF_PTX_INC(ANN_R,1/1/2016,12/31/2016)")</f>
        <v>122388</v>
      </c>
      <c r="T232" s="1" cm="1">
        <f t="array" ref="T232">_xll.FDS(B232,"FF_PTX_INC(ANN_R,1/1/2017,12/31/2017)")</f>
        <v>87788</v>
      </c>
      <c r="U232" s="1" cm="1">
        <f t="array" ref="U232">_xll.FDS(B232,"FF_PTX_INC(ANN_R,1/1/2018,12/31/2018)")</f>
        <v>81021</v>
      </c>
      <c r="V232" s="1" cm="1">
        <f t="array" ref="V232">_xll.FDS(B232,"FF_PTX_INC(ANN_R,1/1/2019,12/31/2019)")</f>
        <v>85831</v>
      </c>
      <c r="W232" s="1" cm="1">
        <f t="array" ref="W232">_xll.FDS(B232,"FF_PTX_INC(ANN_R,1/1/2020,12/31/2020)")</f>
        <v>141164</v>
      </c>
      <c r="X232" s="2" cm="1">
        <f t="array" ref="X232">_xll.FDS(B232,"SUS_RR_RISK_SCORE(NOW,NOW,,""ESG"")")</f>
        <v>26.961141250000001</v>
      </c>
      <c r="Y232" s="2" t="str" cm="1">
        <f t="array" ref="Y232">_xll.FDS(B232,"SUS_EC_RISK_SCORE(NOW,NOW,,""SOC"")")</f>
        <v>16.424373</v>
      </c>
      <c r="Z232" s="2" t="str" cm="1">
        <f t="array" ref="Z232">_xll.FDS(B232,"SUS_EC_RISK_SCORE(NOW,NOW,,""GOV"")")</f>
        <v>9.851550</v>
      </c>
      <c r="AA232" s="2" cm="1">
        <f t="array" ref="AA232">_xll.FDS(B232,"SUS_CARB_TOT_EMISS(NOW,NOW)")</f>
        <v>214643</v>
      </c>
      <c r="AB232" s="1" cm="1">
        <f t="array" ref="AB232">_xll.FDS(B232,"FESG_RATING(NOW,NOW,,""ABS"")")</f>
        <v>4</v>
      </c>
      <c r="AC232" s="1" t="str" cm="1">
        <f t="array" ref="AC232">_xll.FDS(B232,"FESG_DATE(NOW,NOW,,""DATE"")")</f>
        <v>06/21/2021</v>
      </c>
    </row>
    <row r="233" spans="1:29" x14ac:dyDescent="0.3">
      <c r="A233">
        <v>232</v>
      </c>
      <c r="B233" s="1" t="s">
        <v>491</v>
      </c>
      <c r="C233" s="1" t="s">
        <v>492</v>
      </c>
      <c r="D233" s="1" t="s">
        <v>8</v>
      </c>
      <c r="E233" s="1" t="s">
        <v>9</v>
      </c>
      <c r="F233">
        <v>446</v>
      </c>
      <c r="G233" t="str" cm="1">
        <f t="array" ref="G233">_xll.FDS(B233,"FG_FACTSET_SECTOR")</f>
        <v>Finance</v>
      </c>
      <c r="H233" s="1" t="str" cm="1">
        <f t="array" ref="H233">_xll.FDS(B233,"FG_GICS_SECTOR")</f>
        <v>Financials</v>
      </c>
      <c r="I233" s="1" cm="1">
        <f t="array" ref="I233">_xll.FDS(B233,"FF_TAX_RATE(ANN_R,1/1/2016,12/31/2016)")</f>
        <v>10.563882940756599</v>
      </c>
      <c r="J233" s="1" cm="1">
        <f t="array" ref="J233">_xll.FDS(B233,"FF_TAX_RATE(ANN_R,1/1/2017,12/31/2017)")</f>
        <v>36.496350364963497</v>
      </c>
      <c r="K233" s="1" cm="1">
        <f t="array" ref="K233">_xll.FDS(B233,"FF_TAX_RATE(ANN_R,1/1/2018,12/31/2018)")</f>
        <v>11.7174959871589</v>
      </c>
      <c r="L233" s="1" cm="1">
        <f t="array" ref="L233">_xll.FDS(B233,"FF_TAX_RATE(ANN_R,1/1/2019,12/31/2019)")</f>
        <v>15.8738642437199</v>
      </c>
      <c r="M233" s="1" cm="1">
        <f t="array" ref="M233">_xll.FDS(B233,"FF_TAX_RATE(ANN_R,1/1/2020,12/31/2020)")</f>
        <v>18.174442190669399</v>
      </c>
      <c r="N233" s="1" cm="1">
        <f t="array" ref="N233">_xll.FDS(B233,"FF_TAX_CF(ANN_R,1/1/2016,12/31/2016)")</f>
        <v>218</v>
      </c>
      <c r="O233" s="1" cm="1">
        <f t="array" ref="O233">_xll.FDS(B233,"FF_TAX_CF(ANN_R,1/1/2017,12/31/2017)")</f>
        <v>1182</v>
      </c>
      <c r="P233" s="1" cm="1">
        <f t="array" ref="P233">_xll.FDS(B233,"FF_TAX_CF(ANN_R,1/1/2018,12/31/2018)")</f>
        <v>337</v>
      </c>
      <c r="Q233" s="1" cm="1">
        <f t="array" ref="Q233">_xll.FDS(B233,"FF_TAX_CF(ANN_R,1/1/2019,12/31/2019)")</f>
        <v>353</v>
      </c>
      <c r="R233" s="1" cm="1">
        <f t="array" ref="R233">_xll.FDS(B233,"FF_TAX_CF(ANN_R,1/1/2020,12/31/2020)")</f>
        <v>455</v>
      </c>
      <c r="S233" s="1" cm="1">
        <f t="array" ref="S233">_xll.FDS(B233,"FF_PTX_INC(ANN_R,1/1/2016,12/31/2016)")</f>
        <v>1401</v>
      </c>
      <c r="T233" s="1" cm="1">
        <f t="array" ref="T233">_xll.FDS(B233,"FF_PTX_INC(ANN_R,1/1/2017,12/31/2017)")</f>
        <v>685</v>
      </c>
      <c r="U233" s="1" cm="1">
        <f t="array" ref="U233">_xll.FDS(B233,"FF_PTX_INC(ANN_R,1/1/2018,12/31/2018)")</f>
        <v>1246</v>
      </c>
      <c r="V233" s="1" cm="1">
        <f t="array" ref="V233">_xll.FDS(B233,"FF_PTX_INC(ANN_R,1/1/2019,12/31/2019)")</f>
        <v>1871</v>
      </c>
      <c r="W233" s="1" cm="1">
        <f t="array" ref="W233">_xll.FDS(B233,"FF_PTX_INC(ANN_R,1/1/2020,12/31/2020)")</f>
        <v>2465</v>
      </c>
      <c r="X233" s="2" t="e" cm="1">
        <f t="array" ref="X233">_xll.FDS(B233,"SUS_RR_RISK_SCORE(NOW,NOW,,""ESG"")")</f>
        <v>#N/A</v>
      </c>
      <c r="Y233" s="2" t="e" cm="1">
        <f t="array" ref="Y233">_xll.FDS(B233,"SUS_EC_RISK_SCORE(NOW,NOW,,""SOC"")")</f>
        <v>#N/A</v>
      </c>
      <c r="Z233" s="2" t="e" cm="1">
        <f t="array" ref="Z233">_xll.FDS(B233,"SUS_EC_RISK_SCORE(NOW,NOW,,""GOV"")")</f>
        <v>#N/A</v>
      </c>
      <c r="AA233" s="2" t="e" cm="1">
        <f t="array" ref="AA233">_xll.FDS(B233,"SUS_CARB_TOT_EMISS(NOW,NOW)")</f>
        <v>#N/A</v>
      </c>
      <c r="AB233" s="1" cm="1">
        <f t="array" ref="AB233">_xll.FDS(B233,"FESG_RATING(NOW,NOW,,""ABS"")")</f>
        <v>3.4</v>
      </c>
      <c r="AC233" s="1" t="str" cm="1">
        <f t="array" ref="AC233">_xll.FDS(B233,"FESG_DATE(NOW,NOW,,""DATE"")")</f>
        <v>06/21/2021</v>
      </c>
    </row>
    <row r="234" spans="1:29" x14ac:dyDescent="0.3">
      <c r="A234">
        <v>233</v>
      </c>
      <c r="B234" s="1" t="s">
        <v>493</v>
      </c>
      <c r="C234" s="1" t="s">
        <v>494</v>
      </c>
      <c r="D234" s="1" t="s">
        <v>22</v>
      </c>
      <c r="E234" s="1" t="s">
        <v>9</v>
      </c>
      <c r="F234">
        <v>445</v>
      </c>
      <c r="G234" t="str" cm="1">
        <f t="array" ref="G234">_xll.FDS(B234,"FG_FACTSET_SECTOR")</f>
        <v>Electronic Technology</v>
      </c>
      <c r="H234" s="1" t="e" cm="1">
        <f t="array" ref="H234">_xll.FDS(B234,"FG_GICS_SECTOR")</f>
        <v>#N/A</v>
      </c>
      <c r="I234" s="1" cm="1">
        <f t="array" ref="I234">_xll.FDS(B234,"FF_TAX_RATE(ANN_R,1/1/2016,12/31/2016)")</f>
        <v>23.6363836700741</v>
      </c>
      <c r="J234" s="1" cm="1">
        <f t="array" ref="J234">_xll.FDS(B234,"FF_TAX_RATE(ANN_R,1/1/2017,12/31/2017)")</f>
        <v>27.606204310262701</v>
      </c>
      <c r="K234" s="1" cm="1">
        <f t="array" ref="K234">_xll.FDS(B234,"FF_TAX_RATE(ANN_R,1/1/2018,12/31/2018)")</f>
        <v>26.240805163343701</v>
      </c>
      <c r="L234" s="1" cm="1">
        <f t="array" ref="L234">_xll.FDS(B234,"FF_TAX_RATE(ANN_R,1/1/2019,12/31/2019)")</f>
        <v>21.9717161823155</v>
      </c>
      <c r="M234" s="1" cm="1">
        <f t="array" ref="M234">_xll.FDS(B234,"FF_TAX_RATE(ANN_R,1/1/2020,12/31/2020)")</f>
        <v>22.6279509543212</v>
      </c>
      <c r="N234" s="1" cm="1">
        <f t="array" ref="N234">_xll.FDS(B234,"FF_TAX_CF(ANN_R,1/1/2016,12/31/2016)")</f>
        <v>41932.394</v>
      </c>
      <c r="O234" s="1" cm="1">
        <f t="array" ref="O234">_xll.FDS(B234,"FF_TAX_CF(ANN_R,1/1/2017,12/31/2017)")</f>
        <v>40044.224999999999</v>
      </c>
      <c r="P234" s="1" cm="1">
        <f t="array" ref="P234">_xll.FDS(B234,"FF_TAX_CF(ANN_R,1/1/2018,12/31/2018)")</f>
        <v>42141.231</v>
      </c>
      <c r="Q234" s="1" cm="1">
        <f t="array" ref="Q234">_xll.FDS(B234,"FF_TAX_CF(ANN_R,1/1/2019,12/31/2019)")</f>
        <v>44721.356</v>
      </c>
      <c r="R234" s="1" cm="1">
        <f t="array" ref="R234">_xll.FDS(B234,"FF_TAX_CF(ANN_R,1/1/2020,12/31/2020)")</f>
        <v>26375.395</v>
      </c>
      <c r="S234" s="1" cm="1">
        <f t="array" ref="S234">_xll.FDS(B234,"FF_PTX_INC(ANN_R,1/1/2016,12/31/2016)")</f>
        <v>197122.291</v>
      </c>
      <c r="T234" s="1" cm="1">
        <f t="array" ref="T234">_xll.FDS(B234,"FF_PTX_INC(ANN_R,1/1/2017,12/31/2017)")</f>
        <v>172055.87</v>
      </c>
      <c r="U234" s="1" cm="1">
        <f t="array" ref="U234">_xll.FDS(B234,"FF_PTX_INC(ANN_R,1/1/2018,12/31/2018)")</f>
        <v>154019.72899999999</v>
      </c>
      <c r="V234" s="1" cm="1">
        <f t="array" ref="V234">_xll.FDS(B234,"FF_PTX_INC(ANN_R,1/1/2019,12/31/2019)")</f>
        <v>144243.894</v>
      </c>
      <c r="W234" s="1" cm="1">
        <f t="array" ref="W234">_xll.FDS(B234,"FF_PTX_INC(ANN_R,1/1/2020,12/31/2020)")</f>
        <v>137646.785</v>
      </c>
      <c r="X234" s="2" t="e" cm="1">
        <f t="array" ref="X234">_xll.FDS(B234,"SUS_RR_RISK_SCORE(NOW,NOW,,""ESG"")")</f>
        <v>#N/A</v>
      </c>
      <c r="Y234" s="2" t="e" cm="1">
        <f t="array" ref="Y234">_xll.FDS(B234,"SUS_EC_RISK_SCORE(NOW,NOW,,""SOC"")")</f>
        <v>#N/A</v>
      </c>
      <c r="Z234" s="2" t="e" cm="1">
        <f t="array" ref="Z234">_xll.FDS(B234,"SUS_EC_RISK_SCORE(NOW,NOW,,""GOV"")")</f>
        <v>#N/A</v>
      </c>
      <c r="AA234" s="2" t="e" cm="1">
        <f t="array" ref="AA234">_xll.FDS(B234,"SUS_CARB_TOT_EMISS(NOW,NOW)")</f>
        <v>#N/A</v>
      </c>
      <c r="AB234" s="1" cm="1">
        <f t="array" ref="AB234">_xll.FDS(B234,"FESG_RATING(NOW,NOW,,""ABS"")")</f>
        <v>3.5</v>
      </c>
      <c r="AC234" s="1" t="str" cm="1">
        <f t="array" ref="AC234">_xll.FDS(B234,"FESG_DATE(NOW,NOW,,""DATE"")")</f>
        <v>06/21/2021</v>
      </c>
    </row>
    <row r="235" spans="1:29" x14ac:dyDescent="0.3">
      <c r="A235">
        <v>234</v>
      </c>
      <c r="B235" s="1" t="s">
        <v>495</v>
      </c>
      <c r="C235" s="1" t="s">
        <v>496</v>
      </c>
      <c r="D235" s="1" t="s">
        <v>8</v>
      </c>
      <c r="E235" s="1" t="s">
        <v>9</v>
      </c>
      <c r="F235">
        <v>444</v>
      </c>
      <c r="G235" t="str" cm="1">
        <f t="array" ref="G235">_xll.FDS(B235,"FG_FACTSET_SECTOR")</f>
        <v>Health Technology</v>
      </c>
      <c r="H235" s="1" t="str" cm="1">
        <f t="array" ref="H235">_xll.FDS(B235,"FG_GICS_SECTOR")</f>
        <v>Health Care</v>
      </c>
      <c r="I235" s="1" cm="1">
        <f t="array" ref="I235">_xll.FDS(B235,"FF_TAX_RATE(ANN_R,1/1/2016,12/31/2016)")</f>
        <v>22.821520531237301</v>
      </c>
      <c r="J235" s="1" cm="1">
        <f t="array" ref="J235">_xll.FDS(B235,"FF_TAX_RATE(ANN_R,1/1/2017,12/31/2017)")</f>
        <v>43.608078075176302</v>
      </c>
      <c r="K235" s="1" cm="1">
        <f t="array" ref="K235">_xll.FDS(B235,"FF_TAX_RATE(ANN_R,1/1/2018,12/31/2018)")</f>
        <v>5.1484108221696898</v>
      </c>
      <c r="L235" s="1" cm="1">
        <f t="array" ref="L235">_xll.FDS(B235,"FF_TAX_RATE(ANN_R,1/1/2019,12/31/2019)")</f>
        <v>10.252893270467199</v>
      </c>
      <c r="M235" s="1" cm="1">
        <f t="array" ref="M235">_xll.FDS(B235,"FF_TAX_RATE(ANN_R,1/1/2020,12/31/2020)")</f>
        <v>10.177811715937599</v>
      </c>
      <c r="N235" s="1" cm="1">
        <f t="array" ref="N235">_xll.FDS(B235,"FF_TAX_CF(ANN_R,1/1/2016,12/31/2016)")</f>
        <v>99.9</v>
      </c>
      <c r="O235" s="1" cm="1">
        <f t="array" ref="O235">_xll.FDS(B235,"FF_TAX_CF(ANN_R,1/1/2017,12/31/2017)")</f>
        <v>143.69999999999999</v>
      </c>
      <c r="P235" s="1" cm="1">
        <f t="array" ref="P235">_xll.FDS(B235,"FF_TAX_CF(ANN_R,1/1/2018,12/31/2018)")</f>
        <v>223.7</v>
      </c>
      <c r="Q235" s="1" cm="1">
        <f t="array" ref="Q235">_xll.FDS(B235,"FF_TAX_CF(ANN_R,1/1/2019,12/31/2019)")</f>
        <v>61.5</v>
      </c>
      <c r="R235" s="1" cm="1">
        <f t="array" ref="R235">_xll.FDS(B235,"FF_TAX_CF(ANN_R,1/1/2020,12/31/2020)")</f>
        <v>197.9</v>
      </c>
      <c r="S235" s="1" cm="1">
        <f t="array" ref="S235">_xll.FDS(B235,"FF_PTX_INC(ANN_R,1/1/2016,12/31/2016)")</f>
        <v>737.9</v>
      </c>
      <c r="T235" s="1" cm="1">
        <f t="array" ref="T235">_xll.FDS(B235,"FF_PTX_INC(ANN_R,1/1/2017,12/31/2017)")</f>
        <v>1034.9000000000001</v>
      </c>
      <c r="U235" s="1" cm="1">
        <f t="array" ref="U235">_xll.FDS(B235,"FF_PTX_INC(ANN_R,1/1/2018,12/31/2018)")</f>
        <v>761.4</v>
      </c>
      <c r="V235" s="1" cm="1">
        <f t="array" ref="V235">_xll.FDS(B235,"FF_PTX_INC(ANN_R,1/1/2019,12/31/2019)")</f>
        <v>1166.5</v>
      </c>
      <c r="W235" s="1" cm="1">
        <f t="array" ref="W235">_xll.FDS(B235,"FF_PTX_INC(ANN_R,1/1/2020,12/31/2020)")</f>
        <v>916.7</v>
      </c>
      <c r="X235" s="2" cm="1">
        <f t="array" ref="X235">_xll.FDS(B235,"SUS_RR_RISK_SCORE(NOW,NOW,,""ESG"")")</f>
        <v>19.03850525</v>
      </c>
      <c r="Y235" s="2" t="str" cm="1">
        <f t="array" ref="Y235">_xll.FDS(B235,"SUS_EC_RISK_SCORE(NOW,NOW,,""SOC"")")</f>
        <v>8.956611</v>
      </c>
      <c r="Z235" s="2" t="str" cm="1">
        <f t="array" ref="Z235">_xll.FDS(B235,"SUS_EC_RISK_SCORE(NOW,NOW,,""GOV"")")</f>
        <v>7.652194</v>
      </c>
      <c r="AA235" s="2" cm="1">
        <f t="array" ref="AA235">_xll.FDS(B235,"SUS_CARB_TOT_EMISS(NOW,NOW)")</f>
        <v>41731</v>
      </c>
      <c r="AB235" s="1" cm="1">
        <f t="array" ref="AB235">_xll.FDS(B235,"FESG_RATING(NOW,NOW,,""ABS"")")</f>
        <v>2.9</v>
      </c>
      <c r="AC235" s="1" t="str" cm="1">
        <f t="array" ref="AC235">_xll.FDS(B235,"FESG_DATE(NOW,NOW,,""DATE"")")</f>
        <v>06/21/2021</v>
      </c>
    </row>
    <row r="236" spans="1:29" x14ac:dyDescent="0.3">
      <c r="A236">
        <v>235</v>
      </c>
      <c r="B236" s="1" t="s">
        <v>497</v>
      </c>
      <c r="C236" s="1" t="s">
        <v>498</v>
      </c>
      <c r="D236" s="1" t="s">
        <v>57</v>
      </c>
      <c r="E236" s="1" t="s">
        <v>9</v>
      </c>
      <c r="F236">
        <v>443</v>
      </c>
      <c r="G236" t="str" cm="1">
        <f t="array" ref="G236">_xll.FDS(B236,"FG_FACTSET_SECTOR")</f>
        <v>Health Technology</v>
      </c>
      <c r="H236" s="1" t="e" cm="1">
        <f t="array" ref="H236">_xll.FDS(B236,"FG_GICS_SECTOR")</f>
        <v>#N/A</v>
      </c>
      <c r="I236" s="1" cm="1">
        <f t="array" ref="I236">_xll.FDS(B236,"FF_TAX_RATE(ANN_R,1/1/2016,12/31/2016)")</f>
        <v>19.843597262952098</v>
      </c>
      <c r="J236" s="1" cm="1">
        <f t="array" ref="J236">_xll.FDS(B236,"FF_TAX_RATE(ANN_R,1/1/2017,12/31/2017)")</f>
        <v>25.271542360608301</v>
      </c>
      <c r="K236" s="1" cm="1">
        <f t="array" ref="K236">_xll.FDS(B236,"FF_TAX_RATE(ANN_R,1/1/2018,12/31/2018)")</f>
        <v>12.8239202657807</v>
      </c>
      <c r="L236" s="1" cm="1">
        <f t="array" ref="L236">_xll.FDS(B236,"FF_TAX_RATE(ANN_R,1/1/2019,12/31/2019)")</f>
        <v>22.054973821989499</v>
      </c>
      <c r="M236" s="1" cm="1">
        <f t="array" ref="M236">_xll.FDS(B236,"FF_TAX_RATE(ANN_R,1/1/2020,12/31/2020)")</f>
        <v>19.0126751167445</v>
      </c>
      <c r="N236" s="1" cm="1">
        <f t="array" ref="N236">_xll.FDS(B236,"FF_TAX_CF(ANN_R,1/1/2016,12/31/2016)")</f>
        <v>295</v>
      </c>
      <c r="O236" s="1" cm="1">
        <f t="array" ref="O236">_xll.FDS(B236,"FF_TAX_CF(ANN_R,1/1/2017,12/31/2017)")</f>
        <v>284</v>
      </c>
      <c r="P236" s="1" cm="1">
        <f t="array" ref="P236">_xll.FDS(B236,"FF_TAX_CF(ANN_R,1/1/2018,12/31/2018)")</f>
        <v>301</v>
      </c>
      <c r="Q236" s="1" cm="1">
        <f t="array" ref="Q236">_xll.FDS(B236,"FF_TAX_CF(ANN_R,1/1/2019,12/31/2019)")</f>
        <v>363</v>
      </c>
      <c r="R236" s="1" cm="1">
        <f t="array" ref="R236">_xll.FDS(B236,"FF_TAX_CF(ANN_R,1/1/2020,12/31/2020)")</f>
        <v>394</v>
      </c>
      <c r="S236" s="1" cm="1">
        <f t="array" ref="S236">_xll.FDS(B236,"FF_PTX_INC(ANN_R,1/1/2016,12/31/2016)")</f>
        <v>1023</v>
      </c>
      <c r="T236" s="1" cm="1">
        <f t="array" ref="T236">_xll.FDS(B236,"FF_PTX_INC(ANN_R,1/1/2017,12/31/2017)")</f>
        <v>1381</v>
      </c>
      <c r="U236" s="1" cm="1">
        <f t="array" ref="U236">_xll.FDS(B236,"FF_PTX_INC(ANN_R,1/1/2018,12/31/2018)")</f>
        <v>1505</v>
      </c>
      <c r="V236" s="1" cm="1">
        <f t="array" ref="V236">_xll.FDS(B236,"FF_PTX_INC(ANN_R,1/1/2019,12/31/2019)")</f>
        <v>1528</v>
      </c>
      <c r="W236" s="1" cm="1">
        <f t="array" ref="W236">_xll.FDS(B236,"FF_PTX_INC(ANN_R,1/1/2020,12/31/2020)")</f>
        <v>1499</v>
      </c>
      <c r="X236" s="2" cm="1">
        <f t="array" ref="X236">_xll.FDS(B236,"SUS_RR_RISK_SCORE(NOW,NOW,,""ESG"")")</f>
        <v>22.984242875</v>
      </c>
      <c r="Y236" s="2" t="str" cm="1">
        <f t="array" ref="Y236">_xll.FDS(B236,"SUS_EC_RISK_SCORE(NOW,NOW,,""SOC"")")</f>
        <v>12.750108</v>
      </c>
      <c r="Z236" s="2" t="str" cm="1">
        <f t="array" ref="Z236">_xll.FDS(B236,"SUS_EC_RISK_SCORE(NOW,NOW,,""GOV"")")</f>
        <v>9.386559</v>
      </c>
      <c r="AA236" s="2" cm="1">
        <f t="array" ref="AA236">_xll.FDS(B236,"SUS_CARB_TOT_EMISS(NOW,NOW)")</f>
        <v>238000</v>
      </c>
      <c r="AB236" s="1" cm="1">
        <f t="array" ref="AB236">_xll.FDS(B236,"FESG_RATING(NOW,NOW,,""ABS"")")</f>
        <v>4.4000000000000004</v>
      </c>
      <c r="AC236" s="1" t="str" cm="1">
        <f t="array" ref="AC236">_xll.FDS(B236,"FESG_DATE(NOW,NOW,,""DATE"")")</f>
        <v>06/21/2021</v>
      </c>
    </row>
    <row r="237" spans="1:29" x14ac:dyDescent="0.3">
      <c r="A237">
        <v>236</v>
      </c>
      <c r="B237" s="1" t="s">
        <v>499</v>
      </c>
      <c r="C237" s="1" t="s">
        <v>500</v>
      </c>
      <c r="D237" s="1" t="s">
        <v>105</v>
      </c>
      <c r="E237" s="1" t="s">
        <v>9</v>
      </c>
      <c r="F237">
        <v>44</v>
      </c>
      <c r="G237" t="str" cm="1">
        <f t="array" ref="G237">_xll.FDS(B237,"FG_FACTSET_SECTOR")</f>
        <v>Electronic Technology</v>
      </c>
      <c r="H237" s="1" t="e" cm="1">
        <f t="array" ref="H237">_xll.FDS(B237,"FG_GICS_SECTOR")</f>
        <v>#N/A</v>
      </c>
      <c r="I237" s="1" cm="1">
        <f t="array" ref="I237">_xll.FDS(B237,"FF_TAX_RATE(ANN_R,1/1/2016,12/31/2016)")</f>
        <v>12.566715186802501</v>
      </c>
      <c r="J237" s="1" cm="1">
        <f t="array" ref="J237">_xll.FDS(B237,"FF_TAX_RATE(ANN_R,1/1/2017,12/31/2017)")</f>
        <v>29.480217222653199</v>
      </c>
      <c r="K237" s="1" cm="1">
        <f t="array" ref="K237">_xll.FDS(B237,"FF_TAX_RATE(ANN_R,1/1/2018,12/31/2018)")</f>
        <v>14.603409933283899</v>
      </c>
      <c r="L237" s="1" cm="1">
        <f t="array" ref="L237">_xll.FDS(B237,"FF_TAX_RATE(ANN_R,1/1/2019,12/31/2019)")</f>
        <v>25.3180661577608</v>
      </c>
      <c r="M237" s="1" cm="1">
        <f t="array" ref="M237">_xll.FDS(B237,"FF_TAX_RATE(ANN_R,1/1/2020,12/31/2020)")</f>
        <v>9.3833780160857891</v>
      </c>
      <c r="N237" s="1" cm="1">
        <f t="array" ref="N237">_xll.FDS(B237,"FF_TAX_CF(ANN_R,1/1/2016,12/31/2016)")</f>
        <v>292</v>
      </c>
      <c r="O237" s="1" cm="1">
        <f t="array" ref="O237">_xll.FDS(B237,"FF_TAX_CF(ANN_R,1/1/2017,12/31/2017)")</f>
        <v>582</v>
      </c>
      <c r="P237" s="1" cm="1">
        <f t="array" ref="P237">_xll.FDS(B237,"FF_TAX_CF(ANN_R,1/1/2018,12/31/2018)")</f>
        <v>531</v>
      </c>
      <c r="Q237" s="1" cm="1">
        <f t="array" ref="Q237">_xll.FDS(B237,"FF_TAX_CF(ANN_R,1/1/2019,12/31/2019)")</f>
        <v>887</v>
      </c>
      <c r="R237" s="1" cm="1">
        <f t="array" ref="R237">_xll.FDS(B237,"FF_TAX_CF(ANN_R,1/1/2020,12/31/2020)")</f>
        <v>143</v>
      </c>
      <c r="S237" s="1" cm="1">
        <f t="array" ref="S237">_xll.FDS(B237,"FF_PTX_INC(ANN_R,1/1/2016,12/31/2016)")</f>
        <v>2061</v>
      </c>
      <c r="T237" s="1" cm="1">
        <f t="array" ref="T237">_xll.FDS(B237,"FF_PTX_INC(ANN_R,1/1/2017,12/31/2017)")</f>
        <v>5156</v>
      </c>
      <c r="U237" s="1" cm="1">
        <f t="array" ref="U237">_xll.FDS(B237,"FF_PTX_INC(ANN_R,1/1/2018,12/31/2018)")</f>
        <v>1349</v>
      </c>
      <c r="V237" s="1" cm="1">
        <f t="array" ref="V237">_xll.FDS(B237,"FF_PTX_INC(ANN_R,1/1/2019,12/31/2019)")</f>
        <v>3144</v>
      </c>
      <c r="W237" s="1" cm="1">
        <f t="array" ref="W237">_xll.FDS(B237,"FF_PTX_INC(ANN_R,1/1/2020,12/31/2020)")</f>
        <v>373</v>
      </c>
      <c r="X237" s="2" cm="1">
        <f t="array" ref="X237">_xll.FDS(B237,"SUS_RR_RISK_SCORE(NOW,NOW,,""ESG"")")</f>
        <v>24.107718303571399</v>
      </c>
      <c r="Y237" s="2" t="str" cm="1">
        <f t="array" ref="Y237">_xll.FDS(B237,"SUS_EC_RISK_SCORE(NOW,NOW,,""SOC"")")</f>
        <v>10.917722</v>
      </c>
      <c r="Z237" s="2" t="str" cm="1">
        <f t="array" ref="Z237">_xll.FDS(B237,"SUS_EC_RISK_SCORE(NOW,NOW,,""GOV"")")</f>
        <v>6.129887</v>
      </c>
      <c r="AA237" s="2" cm="1">
        <f t="array" ref="AA237">_xll.FDS(B237,"SUS_CARB_TOT_EMISS(NOW,NOW)")</f>
        <v>606240</v>
      </c>
      <c r="AB237" s="1" cm="1">
        <f t="array" ref="AB237">_xll.FDS(B237,"FESG_RATING(NOW,NOW,,""ABS"")")</f>
        <v>3</v>
      </c>
      <c r="AC237" s="1" t="str" cm="1">
        <f t="array" ref="AC237">_xll.FDS(B237,"FESG_DATE(NOW,NOW,,""DATE"")")</f>
        <v>06/21/2021</v>
      </c>
    </row>
    <row r="238" spans="1:29" x14ac:dyDescent="0.3">
      <c r="A238">
        <v>237</v>
      </c>
      <c r="B238" s="1" t="s">
        <v>501</v>
      </c>
      <c r="C238" s="1" t="s">
        <v>502</v>
      </c>
      <c r="D238" s="1" t="s">
        <v>159</v>
      </c>
      <c r="E238" s="1" t="s">
        <v>9</v>
      </c>
      <c r="F238">
        <v>437</v>
      </c>
      <c r="G238" t="str" cm="1">
        <f t="array" ref="G238">_xll.FDS(B238,"FG_FACTSET_SECTOR")</f>
        <v>Transportation</v>
      </c>
      <c r="H238" s="1" t="e" cm="1">
        <f t="array" ref="H238">_xll.FDS(B238,"FG_GICS_SECTOR")</f>
        <v>#N/A</v>
      </c>
      <c r="I238" s="1" cm="1">
        <f t="array" ref="I238">_xll.FDS(B238,"FF_TAX_RATE(ANN_R,1/1/2016,12/31/2016)")</f>
        <v>25.697026022304801</v>
      </c>
      <c r="J238" s="1" cm="1">
        <f t="array" ref="J238">_xll.FDS(B238,"FF_TAX_RATE(ANN_R,1/1/2017,12/31/2017)")</f>
        <v>3.72297838270616</v>
      </c>
      <c r="K238" s="1" cm="1">
        <f t="array" ref="K238">_xll.FDS(B238,"FF_TAX_RATE(ANN_R,1/1/2018,12/31/2018)")</f>
        <v>24.613601236476001</v>
      </c>
      <c r="L238" s="1" cm="1">
        <f t="array" ref="L238">_xll.FDS(B238,"FF_TAX_RATE(ANN_R,1/1/2019,12/31/2019)")</f>
        <v>22.4411951684679</v>
      </c>
      <c r="M238" s="1" cm="1">
        <f t="array" ref="M238">_xll.FDS(B238,"FF_TAX_RATE(ANN_R,1/1/2020,12/31/2020)")</f>
        <v>23.672704559650199</v>
      </c>
      <c r="N238" s="1" cm="1">
        <f t="array" ref="N238">_xll.FDS(B238,"FF_TAX_CF(ANN_R,1/1/2016,12/31/2016)")</f>
        <v>322</v>
      </c>
      <c r="O238" s="1" cm="1">
        <f t="array" ref="O238">_xll.FDS(B238,"FF_TAX_CF(ANN_R,1/1/2017,12/31/2017)")</f>
        <v>425</v>
      </c>
      <c r="P238" s="1" cm="1">
        <f t="array" ref="P238">_xll.FDS(B238,"FF_TAX_CF(ANN_R,1/1/2018,12/31/2018)")</f>
        <v>318</v>
      </c>
      <c r="Q238" s="1" cm="1">
        <f t="array" ref="Q238">_xll.FDS(B238,"FF_TAX_CF(ANN_R,1/1/2019,12/31/2019)")</f>
        <v>506</v>
      </c>
      <c r="R238" s="1" cm="1">
        <f t="array" ref="R238">_xll.FDS(B238,"FF_TAX_CF(ANN_R,1/1/2020,12/31/2020)")</f>
        <v>582</v>
      </c>
      <c r="S238" s="1" cm="1">
        <f t="array" ref="S238">_xll.FDS(B238,"FF_PTX_INC(ANN_R,1/1/2016,12/31/2016)")</f>
        <v>2152</v>
      </c>
      <c r="T238" s="1" cm="1">
        <f t="array" ref="T238">_xll.FDS(B238,"FF_PTX_INC(ANN_R,1/1/2017,12/31/2017)")</f>
        <v>2498</v>
      </c>
      <c r="U238" s="1" cm="1">
        <f t="array" ref="U238">_xll.FDS(B238,"FF_PTX_INC(ANN_R,1/1/2018,12/31/2018)")</f>
        <v>2588</v>
      </c>
      <c r="V238" s="1" cm="1">
        <f t="array" ref="V238">_xll.FDS(B238,"FF_PTX_INC(ANN_R,1/1/2019,12/31/2019)")</f>
        <v>3146</v>
      </c>
      <c r="W238" s="1" cm="1">
        <f t="array" ref="W238">_xll.FDS(B238,"FF_PTX_INC(ANN_R,1/1/2020,12/31/2020)")</f>
        <v>3202</v>
      </c>
      <c r="X238" s="2" cm="1">
        <f t="array" ref="X238">_xll.FDS(B238,"SUS_RR_RISK_SCORE(NOW,NOW,,""ESG"")")</f>
        <v>17.684075405405402</v>
      </c>
      <c r="Y238" s="2" t="str" cm="1">
        <f t="array" ref="Y238">_xll.FDS(B238,"SUS_EC_RISK_SCORE(NOW,NOW,,""SOC"")")</f>
        <v>8.362945</v>
      </c>
      <c r="Z238" s="2" t="str" cm="1">
        <f t="array" ref="Z238">_xll.FDS(B238,"SUS_EC_RISK_SCORE(NOW,NOW,,""GOV"")")</f>
        <v>2.942100</v>
      </c>
      <c r="AA238" s="2" cm="1">
        <f t="array" ref="AA238">_xll.FDS(B238,"SUS_CARB_TOT_EMISS(NOW,NOW)")</f>
        <v>3179000</v>
      </c>
      <c r="AB238" s="1" t="e" cm="1">
        <f t="array" ref="AB238">_xll.FDS(B238,"FESG_RATING(NOW,NOW,,""ABS"")")</f>
        <v>#N/A</v>
      </c>
      <c r="AC238" s="1" t="e" cm="1">
        <f t="array" ref="AC238">_xll.FDS(B238,"FESG_DATE(NOW,NOW,,""DATE"")")</f>
        <v>#N/A</v>
      </c>
    </row>
    <row r="239" spans="1:29" x14ac:dyDescent="0.3">
      <c r="A239">
        <v>238</v>
      </c>
      <c r="B239" s="1" t="s">
        <v>503</v>
      </c>
      <c r="C239" s="1" t="s">
        <v>504</v>
      </c>
      <c r="D239" s="1" t="s">
        <v>140</v>
      </c>
      <c r="E239" s="1" t="s">
        <v>9</v>
      </c>
      <c r="F239">
        <v>437</v>
      </c>
      <c r="G239" t="str" cm="1">
        <f t="array" ref="G239">_xll.FDS(B239,"FG_FACTSET_SECTOR")</f>
        <v>Consumer Durables</v>
      </c>
      <c r="H239" s="1" t="e" cm="1">
        <f t="array" ref="H239">_xll.FDS(B239,"FG_GICS_SECTOR")</f>
        <v>#N/A</v>
      </c>
      <c r="I239" s="1" cm="1">
        <f t="array" ref="I239">_xll.FDS(B239,"FF_TAX_RATE(ANN_R,1/1/2016,12/31/2016)")</f>
        <v>50.4084321475626</v>
      </c>
      <c r="J239" s="1" cm="1">
        <f t="array" ref="J239">_xll.FDS(B239,"FF_TAX_RATE(ANN_R,1/1/2017,12/31/2017)")</f>
        <v>21.685801197134701</v>
      </c>
      <c r="K239" s="1" cm="1">
        <f t="array" ref="K239">_xll.FDS(B239,"FF_TAX_RATE(ANN_R,1/1/2018,12/31/2018)")</f>
        <v>28.434088316767099</v>
      </c>
      <c r="L239" s="1" cm="1">
        <f t="array" ref="L239">_xll.FDS(B239,"FF_TAX_RATE(ANN_R,1/1/2019,12/31/2019)")</f>
        <v>28.833211168121501</v>
      </c>
      <c r="M239" s="1" cm="1">
        <f t="array" ref="M239">_xll.FDS(B239,"FF_TAX_RATE(ANN_R,1/1/2020,12/31/2020)")</f>
        <v>31.904387835259801</v>
      </c>
      <c r="N239" s="1" cm="1">
        <f t="array" ref="N239">_xll.FDS(B239,"FF_TAX_CF(ANN_R,1/1/2016,12/31/2016)")</f>
        <v>3315</v>
      </c>
      <c r="O239" s="1" cm="1">
        <f t="array" ref="O239">_xll.FDS(B239,"FF_TAX_CF(ANN_R,1/1/2017,12/31/2017)")</f>
        <v>3664</v>
      </c>
      <c r="P239" s="1" cm="1">
        <f t="array" ref="P239">_xll.FDS(B239,"FF_TAX_CF(ANN_R,1/1/2018,12/31/2018)")</f>
        <v>3804</v>
      </c>
      <c r="Q239" s="1" cm="1">
        <f t="array" ref="Q239">_xll.FDS(B239,"FF_TAX_CF(ANN_R,1/1/2019,12/31/2019)")</f>
        <v>2914</v>
      </c>
      <c r="R239" s="1" cm="1">
        <f t="array" ref="R239">_xll.FDS(B239,"FF_TAX_CF(ANN_R,1/1/2020,12/31/2020)")</f>
        <v>2646</v>
      </c>
      <c r="S239" s="1" cm="1">
        <f t="array" ref="S239">_xll.FDS(B239,"FF_PTX_INC(ANN_R,1/1/2016,12/31/2016)")</f>
        <v>3795</v>
      </c>
      <c r="T239" s="1" cm="1">
        <f t="array" ref="T239">_xll.FDS(B239,"FF_PTX_INC(ANN_R,1/1/2017,12/31/2017)")</f>
        <v>10191</v>
      </c>
      <c r="U239" s="1" cm="1">
        <f t="array" ref="U239">_xll.FDS(B239,"FF_PTX_INC(ANN_R,1/1/2018,12/31/2018)")</f>
        <v>12274</v>
      </c>
      <c r="V239" s="1" cm="1">
        <f t="array" ref="V239">_xll.FDS(B239,"FF_PTX_INC(ANN_R,1/1/2019,12/31/2019)")</f>
        <v>15007</v>
      </c>
      <c r="W239" s="1" cm="1">
        <f t="array" ref="W239">_xll.FDS(B239,"FF_PTX_INC(ANN_R,1/1/2020,12/31/2020)")</f>
        <v>8911</v>
      </c>
      <c r="X239" s="2" cm="1">
        <f t="array" ref="X239">_xll.FDS(B239,"SUS_RR_RISK_SCORE(NOW,NOW,,""ESG"")")</f>
        <v>29.636778124999999</v>
      </c>
      <c r="Y239" s="2" t="str" cm="1">
        <f t="array" ref="Y239">_xll.FDS(B239,"SUS_EC_RISK_SCORE(NOW,NOW,,""SOC"")")</f>
        <v>10.537669</v>
      </c>
      <c r="Z239" s="2" t="str" cm="1">
        <f t="array" ref="Z239">_xll.FDS(B239,"SUS_EC_RISK_SCORE(NOW,NOW,,""GOV"")")</f>
        <v>10.838109</v>
      </c>
      <c r="AA239" s="2" cm="1">
        <f t="array" ref="AA239">_xll.FDS(B239,"SUS_CARB_TOT_EMISS(NOW,NOW)")</f>
        <v>7570000</v>
      </c>
      <c r="AB239" s="1" cm="1">
        <f t="array" ref="AB239">_xll.FDS(B239,"FESG_RATING(NOW,NOW,,""ABS"")")</f>
        <v>2.5</v>
      </c>
      <c r="AC239" s="1" t="str" cm="1">
        <f t="array" ref="AC239">_xll.FDS(B239,"FESG_DATE(NOW,NOW,,""DATE"")")</f>
        <v>06/21/2021</v>
      </c>
    </row>
    <row r="240" spans="1:29" x14ac:dyDescent="0.3">
      <c r="A240">
        <v>239</v>
      </c>
      <c r="B240" s="1" t="s">
        <v>505</v>
      </c>
      <c r="C240" s="1" t="s">
        <v>506</v>
      </c>
      <c r="D240" s="1" t="s">
        <v>86</v>
      </c>
      <c r="E240" s="1" t="s">
        <v>9</v>
      </c>
      <c r="F240">
        <v>437</v>
      </c>
      <c r="G240" t="str" cm="1">
        <f t="array" ref="G240">_xll.FDS(B240,"FG_FACTSET_SECTOR")</f>
        <v>Communications</v>
      </c>
      <c r="H240" s="1" t="e" cm="1">
        <f t="array" ref="H240">_xll.FDS(B240,"FG_GICS_SECTOR")</f>
        <v>#N/A</v>
      </c>
      <c r="I240" s="1" cm="1">
        <f t="array" ref="I240">_xll.FDS(B240,"FF_TAX_RATE(ANN_R,1/1/2016,12/31/2016)")</f>
        <v>30.729707603768301</v>
      </c>
      <c r="J240" s="1" cm="1">
        <f t="array" ref="J240">_xll.FDS(B240,"FF_TAX_RATE(ANN_R,1/1/2017,12/31/2017)")</f>
        <v>28.271330298014199</v>
      </c>
      <c r="K240" s="1" cm="1">
        <f t="array" ref="K240">_xll.FDS(B240,"FF_TAX_RATE(ANN_R,1/1/2018,12/31/2018)")</f>
        <v>30.7754722571499</v>
      </c>
      <c r="L240" s="1" cm="1">
        <f t="array" ref="L240">_xll.FDS(B240,"FF_TAX_RATE(ANN_R,1/1/2019,12/31/2019)")</f>
        <v>30.6004800673084</v>
      </c>
      <c r="M240" s="1" cm="1">
        <f t="array" ref="M240">_xll.FDS(B240,"FF_TAX_RATE(ANN_R,1/1/2020,12/31/2020)")</f>
        <v>31.870120378289801</v>
      </c>
      <c r="N240" s="1" cm="1">
        <f t="array" ref="N240">_xll.FDS(B240,"FF_TAX_CF(ANN_R,1/1/2016,12/31/2016)")</f>
        <v>291786</v>
      </c>
      <c r="O240" s="1" cm="1">
        <f t="array" ref="O240">_xll.FDS(B240,"FF_TAX_CF(ANN_R,1/1/2017,12/31/2017)")</f>
        <v>247025</v>
      </c>
      <c r="P240" s="1" cm="1">
        <f t="array" ref="P240">_xll.FDS(B240,"FF_TAX_CF(ANN_R,1/1/2018,12/31/2018)")</f>
        <v>291336</v>
      </c>
      <c r="Q240" s="1" cm="1">
        <f t="array" ref="Q240">_xll.FDS(B240,"FF_TAX_CF(ANN_R,1/1/2019,12/31/2019)")</f>
        <v>288718</v>
      </c>
      <c r="R240" s="1" cm="1">
        <f t="array" ref="R240">_xll.FDS(B240,"FF_TAX_CF(ANN_R,1/1/2020,12/31/2020)")</f>
        <v>303978</v>
      </c>
      <c r="S240" s="1" cm="1">
        <f t="array" ref="S240">_xll.FDS(B240,"FF_PTX_INC(ANN_R,1/1/2016,12/31/2016)")</f>
        <v>818410</v>
      </c>
      <c r="T240" s="1" cm="1">
        <f t="array" ref="T240">_xll.FDS(B240,"FF_PTX_INC(ANN_R,1/1/2017,12/31/2017)")</f>
        <v>895897</v>
      </c>
      <c r="U240" s="1" cm="1">
        <f t="array" ref="U240">_xll.FDS(B240,"FF_PTX_INC(ANN_R,1/1/2018,12/31/2018)")</f>
        <v>955147</v>
      </c>
      <c r="V240" s="1" cm="1">
        <f t="array" ref="V240">_xll.FDS(B240,"FF_PTX_INC(ANN_R,1/1/2019,12/31/2019)")</f>
        <v>1010275</v>
      </c>
      <c r="W240" s="1" cm="1">
        <f t="array" ref="W240">_xll.FDS(B240,"FF_PTX_INC(ANN_R,1/1/2020,12/31/2020)")</f>
        <v>1020699</v>
      </c>
      <c r="X240" s="2" cm="1">
        <f t="array" ref="X240">_xll.FDS(B240,"SUS_RR_RISK_SCORE(NOW,NOW,,""ESG"")")</f>
        <v>21.673559999999998</v>
      </c>
      <c r="Y240" s="2" t="str" cm="1">
        <f t="array" ref="Y240">_xll.FDS(B240,"SUS_EC_RISK_SCORE(NOW,NOW,,""SOC"")")</f>
        <v>10.699936</v>
      </c>
      <c r="Z240" s="2" t="str" cm="1">
        <f t="array" ref="Z240">_xll.FDS(B240,"SUS_EC_RISK_SCORE(NOW,NOW,,""GOV"")")</f>
        <v>7.949656</v>
      </c>
      <c r="AA240" s="2" cm="1">
        <f t="array" ref="AA240">_xll.FDS(B240,"SUS_CARB_TOT_EMISS(NOW,NOW)")</f>
        <v>1209600</v>
      </c>
      <c r="AB240" s="1" cm="1">
        <f t="array" ref="AB240">_xll.FDS(B240,"FESG_RATING(NOW,NOW,,""ABS"")")</f>
        <v>4</v>
      </c>
      <c r="AC240" s="1" t="str" cm="1">
        <f t="array" ref="AC240">_xll.FDS(B240,"FESG_DATE(NOW,NOW,,""DATE"")")</f>
        <v>06/21/2021</v>
      </c>
    </row>
    <row r="241" spans="1:29" x14ac:dyDescent="0.3">
      <c r="A241">
        <v>240</v>
      </c>
      <c r="B241" s="1" t="s">
        <v>507</v>
      </c>
      <c r="C241" s="1" t="s">
        <v>508</v>
      </c>
      <c r="D241" s="1" t="s">
        <v>244</v>
      </c>
      <c r="E241" s="1" t="s">
        <v>9</v>
      </c>
      <c r="F241">
        <v>436</v>
      </c>
      <c r="G241" t="str" cm="1">
        <f t="array" ref="G241">_xll.FDS(B241,"FG_FACTSET_SECTOR")</f>
        <v>Finance</v>
      </c>
      <c r="H241" s="1" t="e" cm="1">
        <f t="array" ref="H241">_xll.FDS(B241,"FG_GICS_SECTOR")</f>
        <v>#N/A</v>
      </c>
      <c r="I241" s="1" cm="1">
        <f t="array" ref="I241">_xll.FDS(B241,"FF_TAX_RATE(ANN_R,1/1/2016,12/31/2016)")</f>
        <v>23.640386265783199</v>
      </c>
      <c r="J241" s="1" cm="1">
        <f t="array" ref="J241">_xll.FDS(B241,"FF_TAX_RATE(ANN_R,1/1/2017,12/31/2017)")</f>
        <v>17.873912765080998</v>
      </c>
      <c r="K241" s="1" cm="1">
        <f t="array" ref="K241">_xll.FDS(B241,"FF_TAX_RATE(ANN_R,1/1/2018,12/31/2018)")</f>
        <v>17.195291562150899</v>
      </c>
      <c r="L241" s="1" cm="1">
        <f t="array" ref="L241">_xll.FDS(B241,"FF_TAX_RATE(ANN_R,1/1/2019,12/31/2019)")</f>
        <v>23.2051772044844</v>
      </c>
      <c r="M241" s="1" cm="1">
        <f t="array" ref="M241">_xll.FDS(B241,"FF_TAX_RATE(ANN_R,1/1/2020,12/31/2020)")</f>
        <v>39.611034887604298</v>
      </c>
      <c r="N241" s="1" cm="1">
        <f t="array" ref="N241">_xll.FDS(B241,"FF_TAX_CF(ANN_R,1/1/2016,12/31/2016)")</f>
        <v>64985.464999999997</v>
      </c>
      <c r="O241" s="1" cm="1">
        <f t="array" ref="O241">_xll.FDS(B241,"FF_TAX_CF(ANN_R,1/1/2017,12/31/2017)")</f>
        <v>59032.52</v>
      </c>
      <c r="P241" s="1" cm="1">
        <f t="array" ref="P241">_xll.FDS(B241,"FF_TAX_CF(ANN_R,1/1/2018,12/31/2018)")</f>
        <v>44507.633000000002</v>
      </c>
      <c r="Q241" s="1" cm="1">
        <f t="array" ref="Q241">_xll.FDS(B241,"FF_TAX_CF(ANN_R,1/1/2019,12/31/2019)")</f>
        <v>83562.400999999998</v>
      </c>
      <c r="R241" s="1" cm="1">
        <f t="array" ref="R241">_xll.FDS(B241,"FF_TAX_CF(ANN_R,1/1/2020,12/31/2020)")</f>
        <v>-145375.54</v>
      </c>
      <c r="S241" s="1" cm="1">
        <f t="array" ref="S241">_xll.FDS(B241,"FF_PTX_INC(ANN_R,1/1/2016,12/31/2016)")</f>
        <v>142869.916</v>
      </c>
      <c r="T241" s="1" cm="1">
        <f t="array" ref="T241">_xll.FDS(B241,"FF_PTX_INC(ANN_R,1/1/2017,12/31/2017)")</f>
        <v>138135.39499999999</v>
      </c>
      <c r="U241" s="1" cm="1">
        <f t="array" ref="U241">_xll.FDS(B241,"FF_PTX_INC(ANN_R,1/1/2018,12/31/2018)")</f>
        <v>109269.447</v>
      </c>
      <c r="V241" s="1" cm="1">
        <f t="array" ref="V241">_xll.FDS(B241,"FF_PTX_INC(ANN_R,1/1/2019,12/31/2019)")</f>
        <v>74082.606</v>
      </c>
      <c r="W241" s="1" cm="1">
        <f t="array" ref="W241">_xll.FDS(B241,"FF_PTX_INC(ANN_R,1/1/2020,12/31/2020)")</f>
        <v>185886.07999999999</v>
      </c>
      <c r="X241" s="2" t="e" cm="1">
        <f t="array" ref="X241">_xll.FDS(B241,"SUS_RR_RISK_SCORE(NOW,NOW,,""ESG"")")</f>
        <v>#N/A</v>
      </c>
      <c r="Y241" s="2" t="e" cm="1">
        <f t="array" ref="Y241">_xll.FDS(B241,"SUS_EC_RISK_SCORE(NOW,NOW,,""SOC"")")</f>
        <v>#N/A</v>
      </c>
      <c r="Z241" s="2" t="e" cm="1">
        <f t="array" ref="Z241">_xll.FDS(B241,"SUS_EC_RISK_SCORE(NOW,NOW,,""GOV"")")</f>
        <v>#N/A</v>
      </c>
      <c r="AA241" s="2" t="e" cm="1">
        <f t="array" ref="AA241">_xll.FDS(B241,"SUS_CARB_TOT_EMISS(NOW,NOW)")</f>
        <v>#N/A</v>
      </c>
      <c r="AB241" s="1" cm="1">
        <f t="array" ref="AB241">_xll.FDS(B241,"FESG_RATING(NOW,NOW,,""ABS"")")</f>
        <v>3.1</v>
      </c>
      <c r="AC241" s="1" t="str" cm="1">
        <f t="array" ref="AC241">_xll.FDS(B241,"FESG_DATE(NOW,NOW,,""DATE"")")</f>
        <v>06/21/2021</v>
      </c>
    </row>
    <row r="242" spans="1:29" x14ac:dyDescent="0.3">
      <c r="A242">
        <v>241</v>
      </c>
      <c r="B242" s="1" t="s">
        <v>509</v>
      </c>
      <c r="C242" s="1" t="s">
        <v>510</v>
      </c>
      <c r="D242" s="1" t="s">
        <v>86</v>
      </c>
      <c r="E242" s="1" t="s">
        <v>9</v>
      </c>
      <c r="F242">
        <v>436</v>
      </c>
      <c r="G242" t="str" cm="1">
        <f t="array" ref="G242">_xll.FDS(B242,"FG_FACTSET_SECTOR")</f>
        <v>Electronic Technology</v>
      </c>
      <c r="H242" s="1" t="e" cm="1">
        <f t="array" ref="H242">_xll.FDS(B242,"FG_GICS_SECTOR")</f>
        <v>#N/A</v>
      </c>
      <c r="I242" s="1" cm="1">
        <f t="array" ref="I242">_xll.FDS(B242,"FF_TAX_RATE(ANN_R,1/1/2016,12/31/2016)")</f>
        <v>26.847868525967801</v>
      </c>
      <c r="J242" s="1" cm="1">
        <f t="array" ref="J242">_xll.FDS(B242,"FF_TAX_RATE(ANN_R,1/1/2017,12/31/2017)")</f>
        <v>22.124759253160899</v>
      </c>
      <c r="K242" s="1" cm="1">
        <f t="array" ref="K242">_xll.FDS(B242,"FF_TAX_RATE(ANN_R,1/1/2018,12/31/2018)")</f>
        <v>12.961186166947799</v>
      </c>
      <c r="L242" s="1" cm="1">
        <f t="array" ref="L242">_xll.FDS(B242,"FF_TAX_RATE(ANN_R,1/1/2019,12/31/2019)")</f>
        <v>22.578895389726</v>
      </c>
      <c r="M242" s="1" cm="1">
        <f t="array" ref="M242">_xll.FDS(B242,"FF_TAX_RATE(ANN_R,1/1/2020,12/31/2020)")</f>
        <v>27.968917301757301</v>
      </c>
      <c r="N242" s="1" cm="1">
        <f t="array" ref="N242">_xll.FDS(B242,"FF_TAX_CF(ANN_R,1/1/2016,12/31/2016)")</f>
        <v>95083</v>
      </c>
      <c r="O242" s="1" cm="1">
        <f t="array" ref="O242">_xll.FDS(B242,"FF_TAX_CF(ANN_R,1/1/2017,12/31/2017)")</f>
        <v>62736</v>
      </c>
      <c r="P242" s="1" cm="1">
        <f t="array" ref="P242">_xll.FDS(B242,"FF_TAX_CF(ANN_R,1/1/2018,12/31/2018)")</f>
        <v>21635</v>
      </c>
      <c r="Q242" s="1" cm="1">
        <f t="array" ref="Q242">_xll.FDS(B242,"FF_TAX_CF(ANN_R,1/1/2019,12/31/2019)")</f>
        <v>52525</v>
      </c>
      <c r="R242" s="1" cm="1">
        <f t="array" ref="R242">_xll.FDS(B242,"FF_TAX_CF(ANN_R,1/1/2020,12/31/2020)")</f>
        <v>79528</v>
      </c>
      <c r="S242" s="1" cm="1">
        <f t="array" ref="S242">_xll.FDS(B242,"FF_PTX_INC(ANN_R,1/1/2016,12/31/2016)")</f>
        <v>279173</v>
      </c>
      <c r="T242" s="1" cm="1">
        <f t="array" ref="T242">_xll.FDS(B242,"FF_PTX_INC(ANN_R,1/1/2017,12/31/2017)")</f>
        <v>200418</v>
      </c>
      <c r="U242" s="1" cm="1">
        <f t="array" ref="U242">_xll.FDS(B242,"FF_PTX_INC(ANN_R,1/1/2018,12/31/2018)")</f>
        <v>167801</v>
      </c>
      <c r="V242" s="1" cm="1">
        <f t="array" ref="V242">_xll.FDS(B242,"FF_PTX_INC(ANN_R,1/1/2019,12/31/2019)")</f>
        <v>267316</v>
      </c>
      <c r="W242" s="1" cm="1">
        <f t="array" ref="W242">_xll.FDS(B242,"FF_PTX_INC(ANN_R,1/1/2020,12/31/2020)")</f>
        <v>254032</v>
      </c>
      <c r="X242" s="2" cm="1">
        <f t="array" ref="X242">_xll.FDS(B242,"SUS_RR_RISK_SCORE(NOW,NOW,,""ESG"")")</f>
        <v>16.563725625</v>
      </c>
      <c r="Y242" s="2" t="str" cm="1">
        <f t="array" ref="Y242">_xll.FDS(B242,"SUS_EC_RISK_SCORE(NOW,NOW,,""SOC"")")</f>
        <v>2.889337</v>
      </c>
      <c r="Z242" s="2" t="str" cm="1">
        <f t="array" ref="Z242">_xll.FDS(B242,"SUS_EC_RISK_SCORE(NOW,NOW,,""GOV"")")</f>
        <v>8.180941</v>
      </c>
      <c r="AA242" s="2" cm="1">
        <f t="array" ref="AA242">_xll.FDS(B242,"SUS_CARB_TOT_EMISS(NOW,NOW)")</f>
        <v>1632000</v>
      </c>
      <c r="AB242" s="1" cm="1">
        <f t="array" ref="AB242">_xll.FDS(B242,"FESG_RATING(NOW,NOW,,""ABS"")")</f>
        <v>3.9</v>
      </c>
      <c r="AC242" s="1" t="str" cm="1">
        <f t="array" ref="AC242">_xll.FDS(B242,"FESG_DATE(NOW,NOW,,""DATE"")")</f>
        <v>06/21/2021</v>
      </c>
    </row>
    <row r="243" spans="1:29" x14ac:dyDescent="0.3">
      <c r="A243">
        <v>242</v>
      </c>
      <c r="B243" s="1" t="s">
        <v>511</v>
      </c>
      <c r="C243" s="1" t="s">
        <v>512</v>
      </c>
      <c r="D243" s="1" t="s">
        <v>8</v>
      </c>
      <c r="E243" s="1" t="s">
        <v>9</v>
      </c>
      <c r="F243">
        <v>434</v>
      </c>
      <c r="G243" t="str" cm="1">
        <f t="array" ref="G243">_xll.FDS(B243,"FG_FACTSET_SECTOR")</f>
        <v>Electronic Technology</v>
      </c>
      <c r="H243" s="1" t="str" cm="1">
        <f t="array" ref="H243">_xll.FDS(B243,"FG_GICS_SECTOR")</f>
        <v>Information Technology</v>
      </c>
      <c r="I243" s="1" cm="1">
        <f t="array" ref="I243">_xll.FDS(B243,"FF_TAX_RATE(ANN_R,1/1/2016,12/31/2016)")</f>
        <v>17.917901821503801</v>
      </c>
      <c r="J243" s="1" cm="1">
        <f t="array" ref="J243">_xll.FDS(B243,"FF_TAX_RATE(ANN_R,1/1/2017,12/31/2017)")</f>
        <v>21.067193069484102</v>
      </c>
      <c r="K243" s="1" cm="1">
        <f t="array" ref="K243">_xll.FDS(B243,"FF_TAX_RATE(ANN_R,1/1/2018,12/31/2018)")</f>
        <v>44.896770520031502</v>
      </c>
      <c r="L243" s="1" cm="1">
        <f t="array" ref="L243">_xll.FDS(B243,"FF_TAX_RATE(ANN_R,1/1/2019,12/31/2019)")</f>
        <v>9.3512653223075208</v>
      </c>
      <c r="M243" s="1" cm="1">
        <f t="array" ref="M243">_xll.FDS(B243,"FF_TAX_RATE(ANN_R,1/1/2020,12/31/2020)")</f>
        <v>7.7227273107006802</v>
      </c>
      <c r="N243" s="1" cm="1">
        <f t="array" ref="N243">_xll.FDS(B243,"FF_TAX_CF(ANN_R,1/1/2016,12/31/2016)")</f>
        <v>105.187</v>
      </c>
      <c r="O243" s="1" cm="1">
        <f t="array" ref="O243">_xll.FDS(B243,"FF_TAX_CF(ANN_R,1/1/2017,12/31/2017)")</f>
        <v>234.053</v>
      </c>
      <c r="P243" s="1" cm="1">
        <f t="array" ref="P243">_xll.FDS(B243,"FF_TAX_CF(ANN_R,1/1/2018,12/31/2018)")</f>
        <v>253.12799999999999</v>
      </c>
      <c r="Q243" s="1" cm="1">
        <f t="array" ref="Q243">_xll.FDS(B243,"FF_TAX_CF(ANN_R,1/1/2019,12/31/2019)")</f>
        <v>180.47</v>
      </c>
      <c r="R243" s="1" cm="1">
        <f t="array" ref="R243">_xll.FDS(B243,"FF_TAX_CF(ANN_R,1/1/2020,12/31/2020)")</f>
        <v>194.583</v>
      </c>
      <c r="S243" s="1" cm="1">
        <f t="array" ref="S243">_xll.FDS(B243,"FF_PTX_INC(ANN_R,1/1/2016,12/31/2016)")</f>
        <v>858.19200000000001</v>
      </c>
      <c r="T243" s="1" cm="1">
        <f t="array" ref="T243">_xll.FDS(B243,"FF_PTX_INC(ANN_R,1/1/2017,12/31/2017)")</f>
        <v>1173.2460000000001</v>
      </c>
      <c r="U243" s="1" cm="1">
        <f t="array" ref="U243">_xll.FDS(B243,"FF_PTX_INC(ANN_R,1/1/2018,12/31/2018)")</f>
        <v>1455.931</v>
      </c>
      <c r="V243" s="1" cm="1">
        <f t="array" ref="V243">_xll.FDS(B243,"FF_PTX_INC(ANN_R,1/1/2019,12/31/2019)")</f>
        <v>1296.231</v>
      </c>
      <c r="W243" s="1" cm="1">
        <f t="array" ref="W243">_xll.FDS(B243,"FF_PTX_INC(ANN_R,1/1/2020,12/31/2020)")</f>
        <v>1316.711</v>
      </c>
      <c r="X243" s="2" cm="1">
        <f t="array" ref="X243">_xll.FDS(B243,"SUS_RR_RISK_SCORE(NOW,NOW,,""ESG"")")</f>
        <v>19.524122500000001</v>
      </c>
      <c r="Y243" s="2" t="str" cm="1">
        <f t="array" ref="Y243">_xll.FDS(B243,"SUS_EC_RISK_SCORE(NOW,NOW,,""SOC"")")</f>
        <v>6.728381</v>
      </c>
      <c r="Z243" s="2" t="str" cm="1">
        <f t="array" ref="Z243">_xll.FDS(B243,"SUS_EC_RISK_SCORE(NOW,NOW,,""GOV"")")</f>
        <v>5.955719</v>
      </c>
      <c r="AA243" s="2" cm="1">
        <f t="array" ref="AA243">_xll.FDS(B243,"SUS_CARB_TOT_EMISS(NOW,NOW)")</f>
        <v>497302.01</v>
      </c>
      <c r="AB243" s="1" cm="1">
        <f t="array" ref="AB243">_xll.FDS(B243,"FESG_RATING(NOW,NOW,,""ABS"")")</f>
        <v>2.5</v>
      </c>
      <c r="AC243" s="1" t="str" cm="1">
        <f t="array" ref="AC243">_xll.FDS(B243,"FESG_DATE(NOW,NOW,,""DATE"")")</f>
        <v>06/21/2021</v>
      </c>
    </row>
    <row r="244" spans="1:29" x14ac:dyDescent="0.3">
      <c r="A244">
        <v>243</v>
      </c>
      <c r="B244" s="1" t="s">
        <v>513</v>
      </c>
      <c r="C244" s="1" t="s">
        <v>514</v>
      </c>
      <c r="D244" s="1" t="s">
        <v>8</v>
      </c>
      <c r="E244" s="1" t="s">
        <v>9</v>
      </c>
      <c r="F244">
        <v>434</v>
      </c>
      <c r="G244" t="str" cm="1">
        <f t="array" ref="G244">_xll.FDS(B244,"FG_FACTSET_SECTOR")</f>
        <v>Health Services</v>
      </c>
      <c r="H244" s="1" t="str" cm="1">
        <f t="array" ref="H244">_xll.FDS(B244,"FG_GICS_SECTOR")</f>
        <v>Health Care</v>
      </c>
      <c r="I244" s="1" cm="1">
        <f t="array" ref="I244">_xll.FDS(B244,"FF_TAX_RATE(ANN_R,1/1/2016,12/31/2016)")</f>
        <v>28.648648648648599</v>
      </c>
      <c r="J244" s="1" cm="1">
        <f t="array" ref="J244">_xll.FDS(B244,"FF_TAX_RATE(ANN_R,1/1/2017,12/31/2017)")</f>
        <v>37.388724035608298</v>
      </c>
      <c r="K244" s="1" cm="1">
        <f t="array" ref="K244">_xll.FDS(B244,"FF_TAX_RATE(ANN_R,1/1/2018,12/31/2018)")</f>
        <v>17.731958762886599</v>
      </c>
      <c r="L244" s="1" cm="1">
        <f t="array" ref="L244">_xll.FDS(B244,"FF_TAX_RATE(ANN_R,1/1/2019,12/31/2019)")</f>
        <v>20.9572845156369</v>
      </c>
      <c r="M244" s="1" cm="1">
        <f t="array" ref="M244">_xll.FDS(B244,"FF_TAX_RATE(ANN_R,1/1/2020,12/31/2020)")</f>
        <v>19.208103130755099</v>
      </c>
      <c r="N244" s="1" cm="1">
        <f t="array" ref="N244">_xll.FDS(B244,"FF_TAX_CF(ANN_R,1/1/2016,12/31/2016)")</f>
        <v>1255</v>
      </c>
      <c r="O244" s="1" cm="1">
        <f t="array" ref="O244">_xll.FDS(B244,"FF_TAX_CF(ANN_R,1/1/2017,12/31/2017)")</f>
        <v>1205</v>
      </c>
      <c r="P244" s="1" cm="1">
        <f t="array" ref="P244">_xll.FDS(B244,"FF_TAX_CF(ANN_R,1/1/2018,12/31/2018)")</f>
        <v>872</v>
      </c>
      <c r="Q244" s="1" cm="1">
        <f t="array" ref="Q244">_xll.FDS(B244,"FF_TAX_CF(ANN_R,1/1/2019,12/31/2019)")</f>
        <v>849</v>
      </c>
      <c r="R244" s="1" cm="1">
        <f t="array" ref="R244">_xll.FDS(B244,"FF_TAX_CF(ANN_R,1/1/2020,12/31/2020)")</f>
        <v>1002</v>
      </c>
      <c r="S244" s="1" cm="1">
        <f t="array" ref="S244">_xll.FDS(B244,"FF_PTX_INC(ANN_R,1/1/2016,12/31/2016)")</f>
        <v>4810</v>
      </c>
      <c r="T244" s="1" cm="1">
        <f t="array" ref="T244">_xll.FDS(B244,"FF_PTX_INC(ANN_R,1/1/2017,12/31/2017)")</f>
        <v>4381</v>
      </c>
      <c r="U244" s="1" cm="1">
        <f t="array" ref="U244">_xll.FDS(B244,"FF_PTX_INC(ANN_R,1/1/2018,12/31/2018)")</f>
        <v>5335</v>
      </c>
      <c r="V244" s="1" cm="1">
        <f t="array" ref="V244">_xll.FDS(B244,"FF_PTX_INC(ANN_R,1/1/2019,12/31/2019)")</f>
        <v>5244</v>
      </c>
      <c r="W244" s="1" cm="1">
        <f t="array" ref="W244">_xll.FDS(B244,"FF_PTX_INC(ANN_R,1/1/2020,12/31/2020)")</f>
        <v>5430</v>
      </c>
      <c r="X244" s="2" t="e" cm="1">
        <f t="array" ref="X244">_xll.FDS(B244,"SUS_RR_RISK_SCORE(NOW,NOW,,""ESG"")")</f>
        <v>#N/A</v>
      </c>
      <c r="Y244" s="2" t="e" cm="1">
        <f t="array" ref="Y244">_xll.FDS(B244,"SUS_EC_RISK_SCORE(NOW,NOW,,""SOC"")")</f>
        <v>#N/A</v>
      </c>
      <c r="Z244" s="2" t="e" cm="1">
        <f t="array" ref="Z244">_xll.FDS(B244,"SUS_EC_RISK_SCORE(NOW,NOW,,""GOV"")")</f>
        <v>#N/A</v>
      </c>
      <c r="AA244" s="2" t="e" cm="1">
        <f t="array" ref="AA244">_xll.FDS(B244,"SUS_CARB_TOT_EMISS(NOW,NOW)")</f>
        <v>#N/A</v>
      </c>
      <c r="AB244" s="1" cm="1">
        <f t="array" ref="AB244">_xll.FDS(B244,"FESG_RATING(NOW,NOW,,""ABS"")")</f>
        <v>2</v>
      </c>
      <c r="AC244" s="1" t="str" cm="1">
        <f t="array" ref="AC244">_xll.FDS(B244,"FESG_DATE(NOW,NOW,,""DATE"")")</f>
        <v>06/21/2021</v>
      </c>
    </row>
    <row r="245" spans="1:29" x14ac:dyDescent="0.3">
      <c r="A245">
        <v>244</v>
      </c>
      <c r="B245" s="1" t="s">
        <v>515</v>
      </c>
      <c r="C245" s="1" t="s">
        <v>516</v>
      </c>
      <c r="D245" s="1" t="s">
        <v>8</v>
      </c>
      <c r="E245" s="1" t="s">
        <v>9</v>
      </c>
      <c r="F245">
        <v>434</v>
      </c>
      <c r="G245" t="str" cm="1">
        <f t="array" ref="G245">_xll.FDS(B245,"FG_FACTSET_SECTOR")</f>
        <v>Finance</v>
      </c>
      <c r="H245" s="1" t="e" cm="1">
        <f t="array" ref="H245">_xll.FDS(B245,"FG_GICS_SECTOR")</f>
        <v>#N/A</v>
      </c>
      <c r="I245" s="1" cm="1">
        <f t="array" ref="I245">_xll.FDS(B245,"FF_TAX_RATE(ANN_R,1/1/2016,12/31/2016)")</f>
        <v>5.5567356980029503</v>
      </c>
      <c r="J245" s="1" cm="1">
        <f t="array" ref="J245">_xll.FDS(B245,"FF_TAX_RATE(ANN_R,1/1/2017,12/31/2017)")</f>
        <v>18.045918871593098</v>
      </c>
      <c r="K245" s="1" cm="1">
        <f t="array" ref="K245">_xll.FDS(B245,"FF_TAX_RATE(ANN_R,1/1/2018,12/31/2018)")</f>
        <v>7.0991798609768901</v>
      </c>
      <c r="L245" s="1" cm="1">
        <f t="array" ref="L245">_xll.FDS(B245,"FF_TAX_RATE(ANN_R,1/1/2019,12/31/2019)")</f>
        <v>-1.25594058692802</v>
      </c>
      <c r="M245" s="1" cm="1">
        <f t="array" ref="M245">_xll.FDS(B245,"FF_TAX_RATE(ANN_R,1/1/2020,12/31/2020)")</f>
        <v>13.6011950242978</v>
      </c>
      <c r="N245" s="1" cm="1">
        <f t="array" ref="N245">_xll.FDS(B245,"FF_TAX_CF(ANN_R,1/1/2016,12/31/2016)")</f>
        <v>65.790000000000006</v>
      </c>
      <c r="O245" s="1" cm="1">
        <f t="array" ref="O245">_xll.FDS(B245,"FF_TAX_CF(ANN_R,1/1/2017,12/31/2017)")</f>
        <v>106.032</v>
      </c>
      <c r="P245" s="1" cm="1">
        <f t="array" ref="P245">_xll.FDS(B245,"FF_TAX_CF(ANN_R,1/1/2018,12/31/2018)")</f>
        <v>192.79</v>
      </c>
      <c r="Q245" s="1" cm="1">
        <f t="array" ref="Q245">_xll.FDS(B245,"FF_TAX_CF(ANN_R,1/1/2019,12/31/2019)")</f>
        <v>159.30199999999999</v>
      </c>
      <c r="R245" s="1" cm="1">
        <f t="array" ref="R245">_xll.FDS(B245,"FF_TAX_CF(ANN_R,1/1/2020,12/31/2020)")</f>
        <v>209.18199999999999</v>
      </c>
      <c r="S245" s="1" cm="1">
        <f t="array" ref="S245">_xll.FDS(B245,"FF_PTX_INC(ANN_R,1/1/2016,12/31/2016)")</f>
        <v>2382.0100000000002</v>
      </c>
      <c r="T245" s="1" cm="1">
        <f t="array" ref="T245">_xll.FDS(B245,"FF_PTX_INC(ANN_R,1/1/2017,12/31/2017)")</f>
        <v>4118.0889999999999</v>
      </c>
      <c r="U245" s="1" cm="1">
        <f t="array" ref="U245">_xll.FDS(B245,"FF_PTX_INC(ANN_R,1/1/2018,12/31/2018)")</f>
        <v>3512.9409999999998</v>
      </c>
      <c r="V245" s="1" cm="1">
        <f t="array" ref="V245">_xll.FDS(B245,"FF_PTX_INC(ANN_R,1/1/2019,12/31/2019)")</f>
        <v>3818.0149999999999</v>
      </c>
      <c r="W245" s="1" cm="1">
        <f t="array" ref="W245">_xll.FDS(B245,"FF_PTX_INC(ANN_R,1/1/2020,12/31/2020)")</f>
        <v>2617.52</v>
      </c>
      <c r="X245" s="2" t="e" cm="1">
        <f t="array" ref="X245">_xll.FDS(B245,"SUS_RR_RISK_SCORE(NOW,NOW,,""ESG"")")</f>
        <v>#N/A</v>
      </c>
      <c r="Y245" s="2" t="e" cm="1">
        <f t="array" ref="Y245">_xll.FDS(B245,"SUS_EC_RISK_SCORE(NOW,NOW,,""SOC"")")</f>
        <v>#N/A</v>
      </c>
      <c r="Z245" s="2" t="e" cm="1">
        <f t="array" ref="Z245">_xll.FDS(B245,"SUS_EC_RISK_SCORE(NOW,NOW,,""GOV"")")</f>
        <v>#N/A</v>
      </c>
      <c r="AA245" s="2" t="e" cm="1">
        <f t="array" ref="AA245">_xll.FDS(B245,"SUS_CARB_TOT_EMISS(NOW,NOW)")</f>
        <v>#N/A</v>
      </c>
      <c r="AB245" s="1" cm="1">
        <f t="array" ref="AB245">_xll.FDS(B245,"FESG_RATING(NOW,NOW,,""ABS"")")</f>
        <v>2.6</v>
      </c>
      <c r="AC245" s="1" t="str" cm="1">
        <f t="array" ref="AC245">_xll.FDS(B245,"FESG_DATE(NOW,NOW,,""DATE"")")</f>
        <v>06/21/2021</v>
      </c>
    </row>
    <row r="246" spans="1:29" x14ac:dyDescent="0.3">
      <c r="A246">
        <v>245</v>
      </c>
      <c r="B246" s="1" t="s">
        <v>517</v>
      </c>
      <c r="C246" s="1" t="s">
        <v>518</v>
      </c>
      <c r="D246" s="1" t="s">
        <v>340</v>
      </c>
      <c r="E246" s="1" t="s">
        <v>9</v>
      </c>
      <c r="F246">
        <v>432</v>
      </c>
      <c r="G246" t="str" cm="1">
        <f t="array" ref="G246">_xll.FDS(B246,"FG_FACTSET_SECTOR")</f>
        <v>Finance</v>
      </c>
      <c r="H246" s="1" t="e" cm="1">
        <f t="array" ref="H246">_xll.FDS(B246,"FG_GICS_SECTOR")</f>
        <v>#N/A</v>
      </c>
      <c r="I246" s="1" cm="1">
        <f t="array" ref="I246">_xll.FDS(B246,"FF_TAX_RATE(ANN_R,1/1/2016,12/31/2016)")</f>
        <v>23.337630831080599</v>
      </c>
      <c r="J246" s="1" cm="1">
        <f t="array" ref="J246">_xll.FDS(B246,"FF_TAX_RATE(ANN_R,1/1/2017,12/31/2017)")</f>
        <v>21.3414212684308</v>
      </c>
      <c r="K246" s="1" cm="1">
        <f t="array" ref="K246">_xll.FDS(B246,"FF_TAX_RATE(ANN_R,1/1/2018,12/31/2018)")</f>
        <v>19.952670284086601</v>
      </c>
      <c r="L246" s="1" cm="1">
        <f t="array" ref="L246">_xll.FDS(B246,"FF_TAX_RATE(ANN_R,1/1/2019,12/31/2019)")</f>
        <v>20.147507250770001</v>
      </c>
      <c r="M246" s="1" cm="1">
        <f t="array" ref="M246">_xll.FDS(B246,"FF_TAX_RATE(ANN_R,1/1/2020,12/31/2020)")</f>
        <v>19.0472900706716</v>
      </c>
      <c r="N246" s="1" cm="1">
        <f t="array" ref="N246">_xll.FDS(B246,"FF_TAX_CF(ANN_R,1/1/2016,12/31/2016)")</f>
        <v>109034.478903614</v>
      </c>
      <c r="O246" s="1" cm="1">
        <f t="array" ref="O246">_xll.FDS(B246,"FF_TAX_CF(ANN_R,1/1/2017,12/31/2017)")</f>
        <v>78985.299283654895</v>
      </c>
      <c r="P246" s="1" cm="1">
        <f t="array" ref="P246">_xll.FDS(B246,"FF_TAX_CF(ANN_R,1/1/2018,12/31/2018)")</f>
        <v>80283.469038728406</v>
      </c>
      <c r="Q246" s="1" cm="1">
        <f t="array" ref="Q246">_xll.FDS(B246,"FF_TAX_CF(ANN_R,1/1/2019,12/31/2019)")</f>
        <v>82593.342472981603</v>
      </c>
      <c r="R246" s="1" cm="1">
        <f t="array" ref="R246">_xll.FDS(B246,"FF_TAX_CF(ANN_R,1/1/2020,12/31/2020)")</f>
        <v>95010.521684762396</v>
      </c>
      <c r="S246" s="1" cm="1">
        <f t="array" ref="S246">_xll.FDS(B246,"FF_PTX_INC(ANN_R,1/1/2016,12/31/2016)")</f>
        <v>421419.34759168798</v>
      </c>
      <c r="T246" s="1" cm="1">
        <f t="array" ref="T246">_xll.FDS(B246,"FF_PTX_INC(ANN_R,1/1/2017,12/31/2017)")</f>
        <v>417061.15247236303</v>
      </c>
      <c r="U246" s="1" cm="1">
        <f t="array" ref="U246">_xll.FDS(B246,"FF_PTX_INC(ANN_R,1/1/2018,12/31/2018)")</f>
        <v>437447.24803793599</v>
      </c>
      <c r="V246" s="1" cm="1">
        <f t="array" ref="V246">_xll.FDS(B246,"FF_PTX_INC(ANN_R,1/1/2019,12/31/2019)")</f>
        <v>441398.53417969903</v>
      </c>
      <c r="W246" s="1" cm="1">
        <f t="array" ref="W246">_xll.FDS(B246,"FF_PTX_INC(ANN_R,1/1/2020,12/31/2020)")</f>
        <v>439164.08962392597</v>
      </c>
      <c r="X246" s="2" cm="1">
        <f t="array" ref="X246">_xll.FDS(B246,"SUS_RR_RISK_SCORE(NOW,NOW,,""ESG"")")</f>
        <v>36.143875000000001</v>
      </c>
      <c r="Y246" s="2" t="str" cm="1">
        <f t="array" ref="Y246">_xll.FDS(B246,"SUS_EC_RISK_SCORE(NOW,NOW,,""SOC"")")</f>
        <v>18.494025</v>
      </c>
      <c r="Z246" s="2" t="str" cm="1">
        <f t="array" ref="Z246">_xll.FDS(B246,"SUS_EC_RISK_SCORE(NOW,NOW,,""GOV"")")</f>
        <v>15.294325</v>
      </c>
      <c r="AA246" s="2" cm="1">
        <f t="array" ref="AA246">_xll.FDS(B246,"SUS_CARB_TOT_EMISS(NOW,NOW)")</f>
        <v>50078.01</v>
      </c>
      <c r="AB246" s="1" cm="1">
        <f t="array" ref="AB246">_xll.FDS(B246,"FESG_RATING(NOW,NOW,,""ABS"")")</f>
        <v>2.1</v>
      </c>
      <c r="AC246" s="1" t="str" cm="1">
        <f t="array" ref="AC246">_xll.FDS(B246,"FESG_DATE(NOW,NOW,,""DATE"")")</f>
        <v>06/21/2021</v>
      </c>
    </row>
    <row r="247" spans="1:29" x14ac:dyDescent="0.3">
      <c r="A247">
        <v>246</v>
      </c>
      <c r="B247" s="1" t="s">
        <v>519</v>
      </c>
      <c r="C247" s="1" t="s">
        <v>520</v>
      </c>
      <c r="D247" s="1" t="s">
        <v>105</v>
      </c>
      <c r="E247" s="1" t="s">
        <v>9</v>
      </c>
      <c r="F247">
        <v>431</v>
      </c>
      <c r="G247" t="str" cm="1">
        <f t="array" ref="G247">_xll.FDS(B247,"FG_FACTSET_SECTOR")</f>
        <v>Consumer Non-Durables</v>
      </c>
      <c r="H247" s="1" t="e" cm="1">
        <f t="array" ref="H247">_xll.FDS(B247,"FG_GICS_SECTOR")</f>
        <v>#N/A</v>
      </c>
      <c r="I247" s="1" cm="1">
        <f t="array" ref="I247">_xll.FDS(B247,"FF_TAX_RATE(ANN_R,1/1/2016,12/31/2016)")</f>
        <v>25.127291242362499</v>
      </c>
      <c r="J247" s="1" cm="1">
        <f t="array" ref="J247">_xll.FDS(B247,"FF_TAX_RATE(ANN_R,1/1/2017,12/31/2017)")</f>
        <v>23.8824090534623</v>
      </c>
      <c r="K247" s="1" cm="1">
        <f t="array" ref="K247">_xll.FDS(B247,"FF_TAX_RATE(ANN_R,1/1/2018,12/31/2018)")</f>
        <v>24.691955265928701</v>
      </c>
      <c r="L247" s="1" cm="1">
        <f t="array" ref="L247">_xll.FDS(B247,"FF_TAX_RATE(ANN_R,1/1/2019,12/31/2019)")</f>
        <v>49.617468548705901</v>
      </c>
      <c r="M247" s="1" cm="1">
        <f t="array" ref="M247">_xll.FDS(B247,"FF_TAX_RATE(ANN_R,1/1/2020,12/31/2020)")</f>
        <v>25.679012345678998</v>
      </c>
      <c r="N247" s="1" cm="1">
        <f t="array" ref="N247">_xll.FDS(B247,"FF_TAX_CF(ANN_R,1/1/2016,12/31/2016)")</f>
        <v>295.5</v>
      </c>
      <c r="O247" s="1" cm="1">
        <f t="array" ref="O247">_xll.FDS(B247,"FF_TAX_CF(ANN_R,1/1/2017,12/31/2017)")</f>
        <v>316</v>
      </c>
      <c r="P247" s="1" cm="1">
        <f t="array" ref="P247">_xll.FDS(B247,"FF_TAX_CF(ANN_R,1/1/2018,12/31/2018)")</f>
        <v>562</v>
      </c>
      <c r="Q247" s="1" cm="1">
        <f t="array" ref="Q247">_xll.FDS(B247,"FF_TAX_CF(ANN_R,1/1/2019,12/31/2019)")</f>
        <v>2903.5</v>
      </c>
      <c r="R247" s="1" cm="1">
        <f t="array" ref="R247">_xll.FDS(B247,"FF_TAX_CF(ANN_R,1/1/2020,12/31/2020)")</f>
        <v>1436.1</v>
      </c>
      <c r="S247" s="1" cm="1">
        <f t="array" ref="S247">_xll.FDS(B247,"FF_PTX_INC(ANN_R,1/1/2016,12/31/2016)")</f>
        <v>1178.4000000000001</v>
      </c>
      <c r="T247" s="1" cm="1">
        <f t="array" ref="T247">_xll.FDS(B247,"FF_PTX_INC(ANN_R,1/1/2017,12/31/2017)")</f>
        <v>2306.3000000000002</v>
      </c>
      <c r="U247" s="1" cm="1">
        <f t="array" ref="U247">_xll.FDS(B247,"FF_PTX_INC(ANN_R,1/1/2018,12/31/2018)")</f>
        <v>3514.1</v>
      </c>
      <c r="V247" s="1" cm="1">
        <f t="array" ref="V247">_xll.FDS(B247,"FF_PTX_INC(ANN_R,1/1/2019,12/31/2019)")</f>
        <v>4300.3</v>
      </c>
      <c r="W247" s="1" cm="1">
        <f t="array" ref="W247">_xll.FDS(B247,"FF_PTX_INC(ANN_R,1/1/2020,12/31/2020)")</f>
        <v>2956.5</v>
      </c>
      <c r="X247" s="2" cm="1">
        <f t="array" ref="X247">_xll.FDS(B247,"SUS_RR_RISK_SCORE(NOW,NOW,,""ESG"")")</f>
        <v>11.576661250000001</v>
      </c>
      <c r="Y247" s="2" t="str" cm="1">
        <f t="array" ref="Y247">_xll.FDS(B247,"SUS_EC_RISK_SCORE(NOW,NOW,,""SOC"")")</f>
        <v>5.120780</v>
      </c>
      <c r="Z247" s="2" t="str" cm="1">
        <f t="array" ref="Z247">_xll.FDS(B247,"SUS_EC_RISK_SCORE(NOW,NOW,,""GOV"")")</f>
        <v>5.599481</v>
      </c>
      <c r="AA247" s="2" cm="1">
        <f t="array" ref="AA247">_xll.FDS(B247,"SUS_CARB_TOT_EMISS(NOW,NOW)")</f>
        <v>35720</v>
      </c>
      <c r="AB247" s="1" cm="1">
        <f t="array" ref="AB247">_xll.FDS(B247,"FESG_RATING(NOW,NOW,,""ABS"")")</f>
        <v>4.4000000000000004</v>
      </c>
      <c r="AC247" s="1" t="str" cm="1">
        <f t="array" ref="AC247">_xll.FDS(B247,"FESG_DATE(NOW,NOW,,""DATE"")")</f>
        <v>06/21/2021</v>
      </c>
    </row>
    <row r="248" spans="1:29" x14ac:dyDescent="0.3">
      <c r="A248">
        <v>247</v>
      </c>
      <c r="B248" s="1" t="s">
        <v>521</v>
      </c>
      <c r="C248" s="1" t="s">
        <v>522</v>
      </c>
      <c r="D248" s="1" t="s">
        <v>8</v>
      </c>
      <c r="E248" s="1" t="s">
        <v>9</v>
      </c>
      <c r="F248">
        <v>431</v>
      </c>
      <c r="G248" t="str" cm="1">
        <f t="array" ref="G248">_xll.FDS(B248,"FG_FACTSET_SECTOR")</f>
        <v>Technology Services</v>
      </c>
      <c r="H248" s="1" t="str" cm="1">
        <f t="array" ref="H248">_xll.FDS(B248,"FG_GICS_SECTOR")</f>
        <v>Communication Services</v>
      </c>
      <c r="I248" s="1" t="e" cm="1">
        <f t="array" ref="I248">_xll.FDS(B248,"FF_TAX_RATE(ANN_R,1/1/2016,12/31/2016)")</f>
        <v>#N/A</v>
      </c>
      <c r="J248" s="1" t="e" cm="1">
        <f t="array" ref="J248">_xll.FDS(B248,"FF_TAX_RATE(ANN_R,1/1/2017,12/31/2017)")</f>
        <v>#N/A</v>
      </c>
      <c r="K248" s="1" cm="1">
        <f t="array" ref="K248">_xll.FDS(B248,"FF_TAX_RATE(ANN_R,1/1/2018,12/31/2018)")</f>
        <v>-184.644806678881</v>
      </c>
      <c r="L248" s="1" cm="1">
        <f t="array" ref="L248">_xll.FDS(B248,"FF_TAX_RATE(ANN_R,1/1/2019,12/31/2019)")</f>
        <v>-275.67610518302502</v>
      </c>
      <c r="M248" s="1" t="e" cm="1">
        <f t="array" ref="M248">_xll.FDS(B248,"FF_TAX_RATE(ANN_R,1/1/2020,12/31/2020)")</f>
        <v>#N/A</v>
      </c>
      <c r="N248" s="1" cm="1">
        <f t="array" ref="N248">_xll.FDS(B248,"FF_TAX_CF(ANN_R,1/1/2016,12/31/2016)")</f>
        <v>14.532</v>
      </c>
      <c r="O248" s="1" cm="1">
        <f t="array" ref="O248">_xll.FDS(B248,"FF_TAX_CF(ANN_R,1/1/2017,12/31/2017)")</f>
        <v>16.216000000000001</v>
      </c>
      <c r="P248" s="1" cm="1">
        <f t="array" ref="P248">_xll.FDS(B248,"FF_TAX_CF(ANN_R,1/1/2018,12/31/2018)")</f>
        <v>33.064999999999998</v>
      </c>
      <c r="Q248" s="1" cm="1">
        <f t="array" ref="Q248">_xll.FDS(B248,"FF_TAX_CF(ANN_R,1/1/2019,12/31/2019)")</f>
        <v>20.143999999999998</v>
      </c>
      <c r="R248" s="1" cm="1">
        <f t="array" ref="R248">_xll.FDS(B248,"FF_TAX_CF(ANN_R,1/1/2020,12/31/2020)")</f>
        <v>11.48</v>
      </c>
      <c r="S248" s="1" cm="1">
        <f t="array" ref="S248">_xll.FDS(B248,"FF_PTX_INC(ANN_R,1/1/2016,12/31/2016)")</f>
        <v>-440.834</v>
      </c>
      <c r="T248" s="1" cm="1">
        <f t="array" ref="T248">_xll.FDS(B248,"FF_PTX_INC(ANN_R,1/1/2017,12/31/2017)")</f>
        <v>-95.418000000000006</v>
      </c>
      <c r="U248" s="1" cm="1">
        <f t="array" ref="U248">_xll.FDS(B248,"FF_PTX_INC(ANN_R,1/1/2018,12/31/2018)")</f>
        <v>423.54399999999998</v>
      </c>
      <c r="V248" s="1" cm="1">
        <f t="array" ref="V248">_xll.FDS(B248,"FF_PTX_INC(ANN_R,1/1/2019,12/31/2019)")</f>
        <v>390.13900000000001</v>
      </c>
      <c r="W248" s="1" cm="1">
        <f t="array" ref="W248">_xll.FDS(B248,"FF_PTX_INC(ANN_R,1/1/2020,12/31/2020)")</f>
        <v>-50.939</v>
      </c>
      <c r="X248" s="2" t="e" cm="1">
        <f t="array" ref="X248">_xll.FDS(B248,"SUS_RR_RISK_SCORE(NOW,NOW,,""ESG"")")</f>
        <v>#N/A</v>
      </c>
      <c r="Y248" s="2" t="e" cm="1">
        <f t="array" ref="Y248">_xll.FDS(B248,"SUS_EC_RISK_SCORE(NOW,NOW,,""SOC"")")</f>
        <v>#N/A</v>
      </c>
      <c r="Z248" s="2" t="e" cm="1">
        <f t="array" ref="Z248">_xll.FDS(B248,"SUS_EC_RISK_SCORE(NOW,NOW,,""GOV"")")</f>
        <v>#N/A</v>
      </c>
      <c r="AA248" s="2" t="e" cm="1">
        <f t="array" ref="AA248">_xll.FDS(B248,"SUS_CARB_TOT_EMISS(NOW,NOW)")</f>
        <v>#N/A</v>
      </c>
      <c r="AB248" s="1" cm="1">
        <f t="array" ref="AB248">_xll.FDS(B248,"FESG_RATING(NOW,NOW,,""ABS"")")</f>
        <v>1.7</v>
      </c>
      <c r="AC248" s="1" t="str" cm="1">
        <f t="array" ref="AC248">_xll.FDS(B248,"FESG_DATE(NOW,NOW,,""DATE"")")</f>
        <v>06/21/2021</v>
      </c>
    </row>
    <row r="249" spans="1:29" x14ac:dyDescent="0.3">
      <c r="A249">
        <v>248</v>
      </c>
      <c r="B249" s="1" t="s">
        <v>523</v>
      </c>
      <c r="C249" s="1" t="s">
        <v>524</v>
      </c>
      <c r="D249" s="1" t="s">
        <v>46</v>
      </c>
      <c r="E249" s="1" t="s">
        <v>9</v>
      </c>
      <c r="F249">
        <v>428</v>
      </c>
      <c r="G249" t="str" cm="1">
        <f t="array" ref="G249">_xll.FDS(B249,"FG_FACTSET_SECTOR")</f>
        <v>Consumer Durables</v>
      </c>
      <c r="H249" s="1" t="e" cm="1">
        <f t="array" ref="H249">_xll.FDS(B249,"FG_GICS_SECTOR")</f>
        <v>#N/A</v>
      </c>
      <c r="I249" s="1" cm="1">
        <f t="array" ref="I249">_xll.FDS(B249,"FF_TAX_RATE(ANN_R,1/1/2016,12/31/2016)")</f>
        <v>17.935046049442601</v>
      </c>
      <c r="J249" s="1" cm="1">
        <f t="array" ref="J249">_xll.FDS(B249,"FF_TAX_RATE(ANN_R,1/1/2017,12/31/2017)")</f>
        <v>22.443890274314199</v>
      </c>
      <c r="K249" s="1" cm="1">
        <f t="array" ref="K249">_xll.FDS(B249,"FF_TAX_RATE(ANN_R,1/1/2018,12/31/2018)")</f>
        <v>25.501770956316399</v>
      </c>
      <c r="L249" s="1" cm="1">
        <f t="array" ref="L249">_xll.FDS(B249,"FF_TAX_RATE(ANN_R,1/1/2019,12/31/2019)")</f>
        <v>21.647727272727298</v>
      </c>
      <c r="M249" s="1" cm="1">
        <f t="array" ref="M249">_xll.FDS(B249,"FF_TAX_RATE(ANN_R,1/1/2020,12/31/2020)")</f>
        <v>22.607959356477501</v>
      </c>
      <c r="N249" s="1" cm="1">
        <f t="array" ref="N249">_xll.FDS(B249,"FF_TAX_CF(ANN_R,1/1/2016,12/31/2016)")</f>
        <v>478.87621724102502</v>
      </c>
      <c r="O249" s="1" cm="1">
        <f t="array" ref="O249">_xll.FDS(B249,"FF_TAX_CF(ANN_R,1/1/2017,12/31/2017)")</f>
        <v>311.95988208953599</v>
      </c>
      <c r="P249" s="1" cm="1">
        <f t="array" ref="P249">_xll.FDS(B249,"FF_TAX_CF(ANN_R,1/1/2018,12/31/2018)")</f>
        <v>392.44802323377598</v>
      </c>
      <c r="Q249" s="1" cm="1">
        <f t="array" ref="Q249">_xll.FDS(B249,"FF_TAX_CF(ANN_R,1/1/2019,12/31/2019)")</f>
        <v>350.82381332130399</v>
      </c>
      <c r="R249" s="1" cm="1">
        <f t="array" ref="R249">_xll.FDS(B249,"FF_TAX_CF(ANN_R,1/1/2020,12/31/2020)")</f>
        <v>408.90559546115099</v>
      </c>
      <c r="S249" s="1" cm="1">
        <f t="array" ref="S249">_xll.FDS(B249,"FF_PTX_INC(ANN_R,1/1/2016,12/31/2016)")</f>
        <v>2215.07093311263</v>
      </c>
      <c r="T249" s="1" cm="1">
        <f t="array" ref="T249">_xll.FDS(B249,"FF_PTX_INC(ANN_R,1/1/2017,12/31/2017)")</f>
        <v>1737.4432321931099</v>
      </c>
      <c r="U249" s="1" cm="1">
        <f t="array" ref="U249">_xll.FDS(B249,"FF_PTX_INC(ANN_R,1/1/2018,12/31/2018)")</f>
        <v>1921.4073738671</v>
      </c>
      <c r="V249" s="1" cm="1">
        <f t="array" ref="V249">_xll.FDS(B249,"FF_PTX_INC(ANN_R,1/1/2019,12/31/2019)")</f>
        <v>2017.8101681225301</v>
      </c>
      <c r="W249" s="1" cm="1">
        <f t="array" ref="W249">_xll.FDS(B249,"FF_PTX_INC(ANN_R,1/1/2020,12/31/2020)")</f>
        <v>1294.6850086853101</v>
      </c>
      <c r="X249" s="2" t="e" cm="1">
        <f t="array" ref="X249">_xll.FDS(B249,"SUS_RR_RISK_SCORE(NOW,NOW,,""ESG"")")</f>
        <v>#N/A</v>
      </c>
      <c r="Y249" s="2" t="e" cm="1">
        <f t="array" ref="Y249">_xll.FDS(B249,"SUS_EC_RISK_SCORE(NOW,NOW,,""SOC"")")</f>
        <v>#N/A</v>
      </c>
      <c r="Z249" s="2" t="e" cm="1">
        <f t="array" ref="Z249">_xll.FDS(B249,"SUS_EC_RISK_SCORE(NOW,NOW,,""GOV"")")</f>
        <v>#N/A</v>
      </c>
      <c r="AA249" s="2" t="e" cm="1">
        <f t="array" ref="AA249">_xll.FDS(B249,"SUS_CARB_TOT_EMISS(NOW,NOW)")</f>
        <v>#N/A</v>
      </c>
      <c r="AB249" s="1" cm="1">
        <f t="array" ref="AB249">_xll.FDS(B249,"FESG_RATING(NOW,NOW,,""ABS"")")</f>
        <v>3.7</v>
      </c>
      <c r="AC249" s="1" t="str" cm="1">
        <f t="array" ref="AC249">_xll.FDS(B249,"FESG_DATE(NOW,NOW,,""DATE"")")</f>
        <v>06/21/2021</v>
      </c>
    </row>
    <row r="250" spans="1:29" x14ac:dyDescent="0.3">
      <c r="A250">
        <v>249</v>
      </c>
      <c r="B250" s="1" t="s">
        <v>525</v>
      </c>
      <c r="C250" s="1" t="s">
        <v>526</v>
      </c>
      <c r="D250" s="1" t="s">
        <v>86</v>
      </c>
      <c r="E250" s="1" t="s">
        <v>9</v>
      </c>
      <c r="F250">
        <v>424</v>
      </c>
      <c r="G250" t="str" cm="1">
        <f t="array" ref="G250">_xll.FDS(B250,"FG_FACTSET_SECTOR")</f>
        <v>Finance</v>
      </c>
      <c r="H250" s="1" t="e" cm="1">
        <f t="array" ref="H250">_xll.FDS(B250,"FG_GICS_SECTOR")</f>
        <v>#N/A</v>
      </c>
      <c r="I250" s="1" cm="1">
        <f t="array" ref="I250">_xll.FDS(B250,"FF_TAX_RATE(ANN_R,1/1/2016,12/31/2016)")</f>
        <v>22.960098758378599</v>
      </c>
      <c r="J250" s="1" cm="1">
        <f t="array" ref="J250">_xll.FDS(B250,"FF_TAX_RATE(ANN_R,1/1/2017,12/31/2017)")</f>
        <v>17.4563593568909</v>
      </c>
      <c r="K250" s="1" cm="1">
        <f t="array" ref="K250">_xll.FDS(B250,"FF_TAX_RATE(ANN_R,1/1/2018,12/31/2018)")</f>
        <v>24.396807503269201</v>
      </c>
      <c r="L250" s="1" cm="1">
        <f t="array" ref="L250">_xll.FDS(B250,"FF_TAX_RATE(ANN_R,1/1/2019,12/31/2019)")</f>
        <v>29.497169313417199</v>
      </c>
      <c r="M250" s="1" cm="1">
        <f t="array" ref="M250">_xll.FDS(B250,"FF_TAX_RATE(ANN_R,1/1/2020,12/31/2020)")</f>
        <v>18.869606119872302</v>
      </c>
      <c r="N250" s="1" cm="1">
        <f t="array" ref="N250">_xll.FDS(B250,"FF_TAX_CF(ANN_R,1/1/2016,12/31/2016)")</f>
        <v>294976</v>
      </c>
      <c r="O250" s="1" cm="1">
        <f t="array" ref="O250">_xll.FDS(B250,"FF_TAX_CF(ANN_R,1/1/2017,12/31/2017)")</f>
        <v>342268</v>
      </c>
      <c r="P250" s="1" cm="1">
        <f t="array" ref="P250">_xll.FDS(B250,"FF_TAX_CF(ANN_R,1/1/2018,12/31/2018)")</f>
        <v>103276</v>
      </c>
      <c r="Q250" s="1" cm="1">
        <f t="array" ref="Q250">_xll.FDS(B250,"FF_TAX_CF(ANN_R,1/1/2019,12/31/2019)")</f>
        <v>283245</v>
      </c>
      <c r="R250" s="1" cm="1">
        <f t="array" ref="R250">_xll.FDS(B250,"FF_TAX_CF(ANN_R,1/1/2020,12/31/2020)")</f>
        <v>283536</v>
      </c>
      <c r="S250" s="1" cm="1">
        <f t="array" ref="S250">_xll.FDS(B250,"FF_PTX_INC(ANN_R,1/1/2016,12/31/2016)")</f>
        <v>980170</v>
      </c>
      <c r="T250" s="1" cm="1">
        <f t="array" ref="T250">_xll.FDS(B250,"FF_PTX_INC(ANN_R,1/1/2017,12/31/2017)")</f>
        <v>979305</v>
      </c>
      <c r="U250" s="1" cm="1">
        <f t="array" ref="U250">_xll.FDS(B250,"FF_PTX_INC(ANN_R,1/1/2018,12/31/2018)")</f>
        <v>1108850</v>
      </c>
      <c r="V250" s="1" cm="1">
        <f t="array" ref="V250">_xll.FDS(B250,"FF_PTX_INC(ANN_R,1/1/2019,12/31/2019)")</f>
        <v>1123579</v>
      </c>
      <c r="W250" s="1" cm="1">
        <f t="array" ref="W250">_xll.FDS(B250,"FF_PTX_INC(ANN_R,1/1/2020,12/31/2020)")</f>
        <v>888646</v>
      </c>
      <c r="X250" s="2" t="e" cm="1">
        <f t="array" ref="X250">_xll.FDS(B250,"SUS_RR_RISK_SCORE(NOW,NOW,,""ESG"")")</f>
        <v>#N/A</v>
      </c>
      <c r="Y250" s="2" t="e" cm="1">
        <f t="array" ref="Y250">_xll.FDS(B250,"SUS_EC_RISK_SCORE(NOW,NOW,,""SOC"")")</f>
        <v>#N/A</v>
      </c>
      <c r="Z250" s="2" t="e" cm="1">
        <f t="array" ref="Z250">_xll.FDS(B250,"SUS_EC_RISK_SCORE(NOW,NOW,,""GOV"")")</f>
        <v>#N/A</v>
      </c>
      <c r="AA250" s="2" t="e" cm="1">
        <f t="array" ref="AA250">_xll.FDS(B250,"SUS_CARB_TOT_EMISS(NOW,NOW)")</f>
        <v>#N/A</v>
      </c>
      <c r="AB250" s="1" cm="1">
        <f t="array" ref="AB250">_xll.FDS(B250,"FESG_RATING(NOW,NOW,,""ABS"")")</f>
        <v>4.2</v>
      </c>
      <c r="AC250" s="1" t="str" cm="1">
        <f t="array" ref="AC250">_xll.FDS(B250,"FESG_DATE(NOW,NOW,,""DATE"")")</f>
        <v>06/21/2021</v>
      </c>
    </row>
    <row r="251" spans="1:29" x14ac:dyDescent="0.3">
      <c r="A251">
        <v>250</v>
      </c>
      <c r="B251" s="1" t="s">
        <v>527</v>
      </c>
      <c r="C251" s="1" t="s">
        <v>528</v>
      </c>
      <c r="D251" s="1" t="s">
        <v>134</v>
      </c>
      <c r="E251" s="1" t="s">
        <v>9</v>
      </c>
      <c r="F251">
        <v>424</v>
      </c>
      <c r="G251" t="str" cm="1">
        <f t="array" ref="G251">_xll.FDS(B251,"FG_FACTSET_SECTOR")</f>
        <v>Non-Energy Minerals</v>
      </c>
      <c r="H251" s="1" t="e" cm="1">
        <f t="array" ref="H251">_xll.FDS(B251,"FG_GICS_SECTOR")</f>
        <v>#N/A</v>
      </c>
      <c r="I251" s="1" cm="1">
        <f t="array" ref="I251">_xll.FDS(B251,"FF_TAX_RATE(ANN_R,1/1/2016,12/31/2016)")</f>
        <v>29.7527706734868</v>
      </c>
      <c r="J251" s="1" cm="1">
        <f t="array" ref="J251">_xll.FDS(B251,"FF_TAX_RATE(ANN_R,1/1/2017,12/31/2017)")</f>
        <v>29.283110571081298</v>
      </c>
      <c r="K251" s="1" cm="1">
        <f t="array" ref="K251">_xll.FDS(B251,"FF_TAX_RATE(ANN_R,1/1/2018,12/31/2018)")</f>
        <v>33.253982787035298</v>
      </c>
      <c r="L251" s="1" cm="1">
        <f t="array" ref="L251">_xll.FDS(B251,"FF_TAX_RATE(ANN_R,1/1/2019,12/31/2019)")</f>
        <v>27.1669272190376</v>
      </c>
      <c r="M251" s="1" cm="1">
        <f t="array" ref="M251">_xll.FDS(B251,"FF_TAX_RATE(ANN_R,1/1/2020,12/31/2020)")</f>
        <v>39.843312814773299</v>
      </c>
      <c r="N251" s="1" cm="1">
        <f t="array" ref="N251">_xll.FDS(B251,"FF_TAX_CF(ANN_R,1/1/2016,12/31/2016)")</f>
        <v>452.82739551562599</v>
      </c>
      <c r="O251" s="1" cm="1">
        <f t="array" ref="O251">_xll.FDS(B251,"FF_TAX_CF(ANN_R,1/1/2017,12/31/2017)")</f>
        <v>654.59351302229697</v>
      </c>
      <c r="P251" s="1" cm="1">
        <f t="array" ref="P251">_xll.FDS(B251,"FF_TAX_CF(ANN_R,1/1/2018,12/31/2018)")</f>
        <v>1044.6942949402001</v>
      </c>
      <c r="Q251" s="1" cm="1">
        <f t="array" ref="Q251">_xll.FDS(B251,"FF_TAX_CF(ANN_R,1/1/2019,12/31/2019)")</f>
        <v>1658.64650335535</v>
      </c>
      <c r="R251" s="1" cm="1">
        <f t="array" ref="R251">_xll.FDS(B251,"FF_TAX_CF(ANN_R,1/1/2020,12/31/2020)")</f>
        <v>1252.3836815821001</v>
      </c>
      <c r="S251" s="1" cm="1">
        <f t="array" ref="S251">_xll.FDS(B251,"FF_PTX_INC(ANN_R,1/1/2016,12/31/2016)")</f>
        <v>1738.6793287719499</v>
      </c>
      <c r="T251" s="1" cm="1">
        <f t="array" ref="T251">_xll.FDS(B251,"FF_PTX_INC(ANN_R,1/1/2017,12/31/2017)")</f>
        <v>3834.3805068850602</v>
      </c>
      <c r="U251" s="1" cm="1">
        <f t="array" ref="U251">_xll.FDS(B251,"FF_PTX_INC(ANN_R,1/1/2018,12/31/2018)")</f>
        <v>4095.53161857031</v>
      </c>
      <c r="V251" s="1" cm="1">
        <f t="array" ref="V251">_xll.FDS(B251,"FF_PTX_INC(ANN_R,1/1/2019,12/31/2019)")</f>
        <v>4512.6786010476098</v>
      </c>
      <c r="W251" s="1" cm="1">
        <f t="array" ref="W251">_xll.FDS(B251,"FF_PTX_INC(ANN_R,1/1/2020,12/31/2020)")</f>
        <v>4180.5908573858296</v>
      </c>
      <c r="X251" s="2" t="e" cm="1">
        <f t="array" ref="X251">_xll.FDS(B251,"SUS_RR_RISK_SCORE(NOW,NOW,,""ESG"")")</f>
        <v>#N/A</v>
      </c>
      <c r="Y251" s="2" t="e" cm="1">
        <f t="array" ref="Y251">_xll.FDS(B251,"SUS_EC_RISK_SCORE(NOW,NOW,,""SOC"")")</f>
        <v>#N/A</v>
      </c>
      <c r="Z251" s="2" t="e" cm="1">
        <f t="array" ref="Z251">_xll.FDS(B251,"SUS_EC_RISK_SCORE(NOW,NOW,,""GOV"")")</f>
        <v>#N/A</v>
      </c>
      <c r="AA251" s="2" t="e" cm="1">
        <f t="array" ref="AA251">_xll.FDS(B251,"SUS_CARB_TOT_EMISS(NOW,NOW)")</f>
        <v>#N/A</v>
      </c>
      <c r="AB251" s="1" cm="1">
        <f t="array" ref="AB251">_xll.FDS(B251,"FESG_RATING(NOW,NOW,,""ABS"")")</f>
        <v>4.5999999999999996</v>
      </c>
      <c r="AC251" s="1" t="str" cm="1">
        <f t="array" ref="AC251">_xll.FDS(B251,"FESG_DATE(NOW,NOW,,""DATE"")")</f>
        <v>06/21/2021</v>
      </c>
    </row>
    <row r="252" spans="1:29" x14ac:dyDescent="0.3">
      <c r="A252">
        <v>251</v>
      </c>
      <c r="B252" s="1" t="s">
        <v>529</v>
      </c>
      <c r="C252" s="1" t="s">
        <v>530</v>
      </c>
      <c r="D252" s="1" t="s">
        <v>134</v>
      </c>
      <c r="E252" s="1" t="s">
        <v>9</v>
      </c>
      <c r="F252">
        <v>423</v>
      </c>
      <c r="G252" t="str" cm="1">
        <f t="array" ref="G252">_xll.FDS(B252,"FG_FACTSET_SECTOR")</f>
        <v>Commercial Services</v>
      </c>
      <c r="H252" s="1" t="e" cm="1">
        <f t="array" ref="H252">_xll.FDS(B252,"FG_GICS_SECTOR")</f>
        <v>#N/A</v>
      </c>
      <c r="I252" s="1" cm="1">
        <f t="array" ref="I252">_xll.FDS(B252,"FF_TAX_RATE(ANN_R,1/1/2016,12/31/2016)")</f>
        <v>21.169916434540401</v>
      </c>
      <c r="J252" s="1" cm="1">
        <f t="array" ref="J252">_xll.FDS(B252,"FF_TAX_RATE(ANN_R,1/1/2017,12/31/2017)")</f>
        <v>3.8598574821852698</v>
      </c>
      <c r="K252" s="1" cm="1">
        <f t="array" ref="K252">_xll.FDS(B252,"FF_TAX_RATE(ANN_R,1/1/2018,12/31/2018)")</f>
        <v>17.298578199052098</v>
      </c>
      <c r="L252" s="1" cm="1">
        <f t="array" ref="L252">_xll.FDS(B252,"FF_TAX_RATE(ANN_R,1/1/2019,12/31/2019)")</f>
        <v>18.7153931339978</v>
      </c>
      <c r="M252" s="1" cm="1">
        <f t="array" ref="M252">_xll.FDS(B252,"FF_TAX_RATE(ANN_R,1/1/2020,12/31/2020)")</f>
        <v>18.732970027248001</v>
      </c>
      <c r="N252" s="1" cm="1">
        <f t="array" ref="N252">_xll.FDS(B252,"FF_TAX_CF(ANN_R,1/1/2016,12/31/2016)")</f>
        <v>402</v>
      </c>
      <c r="O252" s="1" cm="1">
        <f t="array" ref="O252">_xll.FDS(B252,"FF_TAX_CF(ANN_R,1/1/2017,12/31/2017)")</f>
        <v>449</v>
      </c>
      <c r="P252" s="1" cm="1">
        <f t="array" ref="P252">_xll.FDS(B252,"FF_TAX_CF(ANN_R,1/1/2018,12/31/2018)")</f>
        <v>415</v>
      </c>
      <c r="Q252" s="1" cm="1">
        <f t="array" ref="Q252">_xll.FDS(B252,"FF_TAX_CF(ANN_R,1/1/2019,12/31/2019)")</f>
        <v>464</v>
      </c>
      <c r="R252" s="1" cm="1">
        <f t="array" ref="R252">_xll.FDS(B252,"FF_TAX_CF(ANN_R,1/1/2020,12/31/2020)")</f>
        <v>496</v>
      </c>
      <c r="S252" s="1" cm="1">
        <f t="array" ref="S252">_xll.FDS(B252,"FF_PTX_INC(ANN_R,1/1/2016,12/31/2016)")</f>
        <v>1436</v>
      </c>
      <c r="T252" s="1" cm="1">
        <f t="array" ref="T252">_xll.FDS(B252,"FF_PTX_INC(ANN_R,1/1/2017,12/31/2017)")</f>
        <v>1684</v>
      </c>
      <c r="U252" s="1" cm="1">
        <f t="array" ref="U252">_xll.FDS(B252,"FF_PTX_INC(ANN_R,1/1/2018,12/31/2018)")</f>
        <v>1688</v>
      </c>
      <c r="V252" s="1" cm="1">
        <f t="array" ref="V252">_xll.FDS(B252,"FF_PTX_INC(ANN_R,1/1/2019,12/31/2019)")</f>
        <v>1806</v>
      </c>
      <c r="W252" s="1" cm="1">
        <f t="array" ref="W252">_xll.FDS(B252,"FF_PTX_INC(ANN_R,1/1/2020,12/31/2020)")</f>
        <v>1468</v>
      </c>
      <c r="X252" s="2" t="e" cm="1">
        <f t="array" ref="X252">_xll.FDS(B252,"SUS_RR_RISK_SCORE(NOW,NOW,,""ESG"")")</f>
        <v>#N/A</v>
      </c>
      <c r="Y252" s="2" t="e" cm="1">
        <f t="array" ref="Y252">_xll.FDS(B252,"SUS_EC_RISK_SCORE(NOW,NOW,,""SOC"")")</f>
        <v>#N/A</v>
      </c>
      <c r="Z252" s="2" t="e" cm="1">
        <f t="array" ref="Z252">_xll.FDS(B252,"SUS_EC_RISK_SCORE(NOW,NOW,,""GOV"")")</f>
        <v>#N/A</v>
      </c>
      <c r="AA252" s="2" t="e" cm="1">
        <f t="array" ref="AA252">_xll.FDS(B252,"SUS_CARB_TOT_EMISS(NOW,NOW)")</f>
        <v>#N/A</v>
      </c>
      <c r="AB252" s="1" cm="1">
        <f t="array" ref="AB252">_xll.FDS(B252,"FESG_RATING(NOW,NOW,,""ABS"")")</f>
        <v>3.4</v>
      </c>
      <c r="AC252" s="1" t="str" cm="1">
        <f t="array" ref="AC252">_xll.FDS(B252,"FESG_DATE(NOW,NOW,,""DATE"")")</f>
        <v>06/21/2021</v>
      </c>
    </row>
    <row r="253" spans="1:29" x14ac:dyDescent="0.3">
      <c r="A253">
        <v>252</v>
      </c>
      <c r="B253" s="1" t="s">
        <v>531</v>
      </c>
      <c r="C253" s="1" t="s">
        <v>532</v>
      </c>
      <c r="D253" s="1" t="s">
        <v>8</v>
      </c>
      <c r="E253" s="1" t="s">
        <v>9</v>
      </c>
      <c r="F253">
        <v>422</v>
      </c>
      <c r="G253" t="str" cm="1">
        <f t="array" ref="G253">_xll.FDS(B253,"FG_FACTSET_SECTOR")</f>
        <v>Retail Trade</v>
      </c>
      <c r="H253" s="1" t="str" cm="1">
        <f t="array" ref="H253">_xll.FDS(B253,"FG_GICS_SECTOR")</f>
        <v>Consumer Discretionary</v>
      </c>
      <c r="I253" s="1" cm="1">
        <f t="array" ref="I253">_xll.FDS(B253,"FF_TAX_RATE(ANN_R,1/1/2016,12/31/2016)")</f>
        <v>37.125477058041298</v>
      </c>
      <c r="J253" s="1" cm="1">
        <f t="array" ref="J253">_xll.FDS(B253,"FF_TAX_RATE(ANN_R,1/1/2017,12/31/2017)")</f>
        <v>36.349451676512501</v>
      </c>
      <c r="K253" s="1" cm="1">
        <f t="array" ref="K253">_xll.FDS(B253,"FF_TAX_RATE(ANN_R,1/1/2018,12/31/2018)")</f>
        <v>19.3112705003985</v>
      </c>
      <c r="L253" s="1" cm="1">
        <f t="array" ref="L253">_xll.FDS(B253,"FF_TAX_RATE(ANN_R,1/1/2019,12/31/2019)")</f>
        <v>21.134296839957599</v>
      </c>
      <c r="M253" s="1" cm="1">
        <f t="array" ref="M253">_xll.FDS(B253,"FF_TAX_RATE(ANN_R,1/1/2020,12/31/2020)")</f>
        <v>22.217756037297899</v>
      </c>
      <c r="N253" s="1" cm="1">
        <f t="array" ref="N253">_xll.FDS(B253,"FF_TAX_CF(ANN_R,1/1/2016,12/31/2016)")</f>
        <v>697.35699999999997</v>
      </c>
      <c r="O253" s="1" cm="1">
        <f t="array" ref="O253">_xll.FDS(B253,"FF_TAX_CF(ANN_R,1/1/2017,12/31/2017)")</f>
        <v>679.63300000000004</v>
      </c>
      <c r="P253" s="1" cm="1">
        <f t="array" ref="P253">_xll.FDS(B253,"FF_TAX_CF(ANN_R,1/1/2018,12/31/2018)")</f>
        <v>660.51</v>
      </c>
      <c r="Q253" s="1" cm="1">
        <f t="array" ref="Q253">_xll.FDS(B253,"FF_TAX_CF(ANN_R,1/1/2019,12/31/2019)")</f>
        <v>313.45699999999999</v>
      </c>
      <c r="R253" s="1" cm="1">
        <f t="array" ref="R253">_xll.FDS(B253,"FF_TAX_CF(ANN_R,1/1/2020,12/31/2020)")</f>
        <v>457.11900000000003</v>
      </c>
      <c r="S253" s="1" cm="1">
        <f t="array" ref="S253">_xll.FDS(B253,"FF_PTX_INC(ANN_R,1/1/2016,12/31/2016)")</f>
        <v>1853.0239999999999</v>
      </c>
      <c r="T253" s="1" cm="1">
        <f t="array" ref="T253">_xll.FDS(B253,"FF_PTX_INC(ANN_R,1/1/2017,12/31/2017)")</f>
        <v>1965.6279999999999</v>
      </c>
      <c r="U253" s="1" cm="1">
        <f t="array" ref="U253">_xll.FDS(B253,"FF_PTX_INC(ANN_R,1/1/2018,12/31/2018)")</f>
        <v>1907.28</v>
      </c>
      <c r="V253" s="1" cm="1">
        <f t="array" ref="V253">_xll.FDS(B253,"FF_PTX_INC(ANN_R,1/1/2019,12/31/2019)")</f>
        <v>2015.4159999999999</v>
      </c>
      <c r="W253" s="1" cm="1">
        <f t="array" ref="W253">_xll.FDS(B253,"FF_PTX_INC(ANN_R,1/1/2020,12/31/2020)")</f>
        <v>2201.73</v>
      </c>
      <c r="X253" s="2" cm="1">
        <f t="array" ref="X253">_xll.FDS(B253,"SUS_RR_RISK_SCORE(NOW,NOW,,""ESG"")")</f>
        <v>16.849148124999999</v>
      </c>
      <c r="Y253" s="2" t="str" cm="1">
        <f t="array" ref="Y253">_xll.FDS(B253,"SUS_EC_RISK_SCORE(NOW,NOW,,""SOC"")")</f>
        <v>8.453570</v>
      </c>
      <c r="Z253" s="2" t="str" cm="1">
        <f t="array" ref="Z253">_xll.FDS(B253,"SUS_EC_RISK_SCORE(NOW,NOW,,""GOV"")")</f>
        <v>5.139703</v>
      </c>
      <c r="AA253" s="2" cm="1">
        <f t="array" ref="AA253">_xll.FDS(B253,"SUS_CARB_TOT_EMISS(NOW,NOW)")</f>
        <v>522671.09</v>
      </c>
      <c r="AB253" s="1" cm="1">
        <f t="array" ref="AB253">_xll.FDS(B253,"FESG_RATING(NOW,NOW,,""ABS"")")</f>
        <v>1.9</v>
      </c>
      <c r="AC253" s="1" t="str" cm="1">
        <f t="array" ref="AC253">_xll.FDS(B253,"FESG_DATE(NOW,NOW,,""DATE"")")</f>
        <v>06/21/2021</v>
      </c>
    </row>
    <row r="254" spans="1:29" x14ac:dyDescent="0.3">
      <c r="A254">
        <v>253</v>
      </c>
      <c r="B254" s="1" t="s">
        <v>533</v>
      </c>
      <c r="C254" s="1" t="s">
        <v>534</v>
      </c>
      <c r="D254" s="1" t="s">
        <v>8</v>
      </c>
      <c r="E254" s="1" t="s">
        <v>9</v>
      </c>
      <c r="F254">
        <v>422</v>
      </c>
      <c r="G254" t="str" cm="1">
        <f t="array" ref="G254">_xll.FDS(B254,"FG_FACTSET_SECTOR")</f>
        <v>Health Technology</v>
      </c>
      <c r="H254" s="1" t="str" cm="1">
        <f t="array" ref="H254">_xll.FDS(B254,"FG_GICS_SECTOR")</f>
        <v>Health Care</v>
      </c>
      <c r="I254" s="1" cm="1">
        <f t="array" ref="I254">_xll.FDS(B254,"FF_TAX_RATE(ANN_R,1/1/2016,12/31/2016)")</f>
        <v>32.658151697792498</v>
      </c>
      <c r="J254" s="1" cm="1">
        <f t="array" ref="J254">_xll.FDS(B254,"FF_TAX_RATE(ANN_R,1/1/2017,12/31/2017)")</f>
        <v>42.338000616787703</v>
      </c>
      <c r="K254" s="1" cm="1">
        <f t="array" ref="K254">_xll.FDS(B254,"FF_TAX_RATE(ANN_R,1/1/2018,12/31/2018)")</f>
        <v>4.2725670648129999</v>
      </c>
      <c r="L254" s="1" cm="1">
        <f t="array" ref="L254">_xll.FDS(B254,"FF_TAX_RATE(ANN_R,1/1/2019,12/31/2019)")</f>
        <v>12.897781071178599</v>
      </c>
      <c r="M254" s="1" cm="1">
        <f t="array" ref="M254">_xll.FDS(B254,"FF_TAX_RATE(ANN_R,1/1/2020,12/31/2020)")</f>
        <v>7.7997060676044496</v>
      </c>
      <c r="N254" s="1" cm="1">
        <f t="array" ref="N254">_xll.FDS(B254,"FF_TAX_CF(ANN_R,1/1/2016,12/31/2016)")</f>
        <v>481.36</v>
      </c>
      <c r="O254" s="1" cm="1">
        <f t="array" ref="O254">_xll.FDS(B254,"FF_TAX_CF(ANN_R,1/1/2017,12/31/2017)")</f>
        <v>754.84299999999996</v>
      </c>
      <c r="P254" s="1" cm="1">
        <f t="array" ref="P254">_xll.FDS(B254,"FF_TAX_CF(ANN_R,1/1/2018,12/31/2018)")</f>
        <v>205.6</v>
      </c>
      <c r="Q254" s="1" cm="1">
        <f t="array" ref="Q254">_xll.FDS(B254,"FF_TAX_CF(ANN_R,1/1/2019,12/31/2019)")</f>
        <v>342.3</v>
      </c>
      <c r="R254" s="1" cm="1">
        <f t="array" ref="R254">_xll.FDS(B254,"FF_TAX_CF(ANN_R,1/1/2020,12/31/2020)")</f>
        <v>188.1</v>
      </c>
      <c r="S254" s="1" cm="1">
        <f t="array" ref="S254">_xll.FDS(B254,"FF_PTX_INC(ANN_R,1/1/2016,12/31/2016)")</f>
        <v>1329.8150000000001</v>
      </c>
      <c r="T254" s="1" cm="1">
        <f t="array" ref="T254">_xll.FDS(B254,"FF_PTX_INC(ANN_R,1/1/2017,12/31/2017)")</f>
        <v>2078.511</v>
      </c>
      <c r="U254" s="1" cm="1">
        <f t="array" ref="U254">_xll.FDS(B254,"FF_PTX_INC(ANN_R,1/1/2018,12/31/2018)")</f>
        <v>2553.5</v>
      </c>
      <c r="V254" s="1" cm="1">
        <f t="array" ref="V254">_xll.FDS(B254,"FF_PTX_INC(ANN_R,1/1/2019,12/31/2019)")</f>
        <v>2429.1</v>
      </c>
      <c r="W254" s="1" cm="1">
        <f t="array" ref="W254">_xll.FDS(B254,"FF_PTX_INC(ANN_R,1/1/2020,12/31/2020)")</f>
        <v>3810.4</v>
      </c>
      <c r="X254" s="2" cm="1">
        <f t="array" ref="X254">_xll.FDS(B254,"SUS_RR_RISK_SCORE(NOW,NOW,,""ESG"")")</f>
        <v>20.541320062499999</v>
      </c>
      <c r="Y254" s="2" t="str" cm="1">
        <f t="array" ref="Y254">_xll.FDS(B254,"SUS_EC_RISK_SCORE(NOW,NOW,,""SOC"")")</f>
        <v>13.177848</v>
      </c>
      <c r="Z254" s="2" t="str" cm="1">
        <f t="array" ref="Z254">_xll.FDS(B254,"SUS_EC_RISK_SCORE(NOW,NOW,,""GOV"")")</f>
        <v>7.334222</v>
      </c>
      <c r="AA254" s="2" cm="1">
        <f t="array" ref="AA254">_xll.FDS(B254,"SUS_CARB_TOT_EMISS(NOW,NOW)")</f>
        <v>94000</v>
      </c>
      <c r="AB254" s="1" cm="1">
        <f t="array" ref="AB254">_xll.FDS(B254,"FESG_RATING(NOW,NOW,,""ABS"")")</f>
        <v>3.2</v>
      </c>
      <c r="AC254" s="1" t="str" cm="1">
        <f t="array" ref="AC254">_xll.FDS(B254,"FESG_DATE(NOW,NOW,,""DATE"")")</f>
        <v>06/21/2021</v>
      </c>
    </row>
    <row r="255" spans="1:29" x14ac:dyDescent="0.3">
      <c r="A255">
        <v>254</v>
      </c>
      <c r="B255" s="1" t="s">
        <v>535</v>
      </c>
      <c r="C255" s="1" t="s">
        <v>536</v>
      </c>
      <c r="D255" s="1" t="s">
        <v>57</v>
      </c>
      <c r="E255" s="1" t="s">
        <v>9</v>
      </c>
      <c r="F255">
        <v>422</v>
      </c>
      <c r="G255" t="str" cm="1">
        <f t="array" ref="G255">_xll.FDS(B255,"FG_FACTSET_SECTOR")</f>
        <v>Technology Services</v>
      </c>
      <c r="H255" s="1" t="e" cm="1">
        <f t="array" ref="H255">_xll.FDS(B255,"FG_GICS_SECTOR")</f>
        <v>#N/A</v>
      </c>
      <c r="I255" s="1" t="e" cm="1">
        <f t="array" ref="I255">_xll.FDS(B255,"FF_TAX_RATE(ANN_R,1/1/2016,12/31/2016)")</f>
        <v>#N/A</v>
      </c>
      <c r="J255" s="1" t="e" cm="1">
        <f t="array" ref="J255">_xll.FDS(B255,"FF_TAX_RATE(ANN_R,1/1/2017,12/31/2017)")</f>
        <v>#N/A</v>
      </c>
      <c r="K255" s="1" cm="1">
        <f t="array" ref="K255">_xll.FDS(B255,"FF_TAX_RATE(ANN_R,1/1/2018,12/31/2018)")</f>
        <v>0.48136262651197198</v>
      </c>
      <c r="L255" s="1" cm="1">
        <f t="array" ref="L255">_xll.FDS(B255,"FF_TAX_RATE(ANN_R,1/1/2019,12/31/2019)")</f>
        <v>23.518687329079299</v>
      </c>
      <c r="M255" s="1" t="e" cm="1">
        <f t="array" ref="M255">_xll.FDS(B255,"FF_TAX_RATE(ANN_R,1/1/2020,12/31/2020)")</f>
        <v>#N/A</v>
      </c>
      <c r="N255" s="1" t="e" cm="1">
        <f t="array" ref="N255">_xll.FDS(B255,"FF_TAX_CF(ANN_R,1/1/2016,12/31/2016)")</f>
        <v>#N/A</v>
      </c>
      <c r="O255" s="1" cm="1">
        <f t="array" ref="O255">_xll.FDS(B255,"FF_TAX_CF(ANN_R,1/1/2017,12/31/2017)")</f>
        <v>55.615258456436997</v>
      </c>
      <c r="P255" s="1" cm="1">
        <f t="array" ref="P255">_xll.FDS(B255,"FF_TAX_CF(ANN_R,1/1/2018,12/31/2018)")</f>
        <v>59.044350445735297</v>
      </c>
      <c r="Q255" s="1" cm="1">
        <f t="array" ref="Q255">_xll.FDS(B255,"FF_TAX_CF(ANN_R,1/1/2019,12/31/2019)")</f>
        <v>87.264536203785198</v>
      </c>
      <c r="R255" s="1" cm="1">
        <f t="array" ref="R255">_xll.FDS(B255,"FF_TAX_CF(ANN_R,1/1/2020,12/31/2020)")</f>
        <v>99.009107934288394</v>
      </c>
      <c r="S255" s="1" t="e" cm="1">
        <f t="array" ref="S255">_xll.FDS(B255,"FF_PTX_INC(ANN_R,1/1/2016,12/31/2016)")</f>
        <v>#N/A</v>
      </c>
      <c r="T255" s="1" cm="1">
        <f t="array" ref="T255">_xll.FDS(B255,"FF_PTX_INC(ANN_R,1/1/2017,12/31/2017)")</f>
        <v>-1374.8821270870001</v>
      </c>
      <c r="U255" s="1" cm="1">
        <f t="array" ref="U255">_xll.FDS(B255,"FF_PTX_INC(ANN_R,1/1/2018,12/31/2018)")</f>
        <v>6933.0047436427203</v>
      </c>
      <c r="V255" s="1" cm="1">
        <f t="array" ref="V255">_xll.FDS(B255,"FF_PTX_INC(ANN_R,1/1/2019,12/31/2019)")</f>
        <v>947.81382391635998</v>
      </c>
      <c r="W255" s="1" cm="1">
        <f t="array" ref="W255">_xll.FDS(B255,"FF_PTX_INC(ANN_R,1/1/2020,12/31/2020)")</f>
        <v>-173.71598028470601</v>
      </c>
      <c r="X255" s="2" t="e" cm="1">
        <f t="array" ref="X255">_xll.FDS(B255,"SUS_RR_RISK_SCORE(NOW,NOW,,""ESG"")")</f>
        <v>#N/A</v>
      </c>
      <c r="Y255" s="2" t="e" cm="1">
        <f t="array" ref="Y255">_xll.FDS(B255,"SUS_EC_RISK_SCORE(NOW,NOW,,""SOC"")")</f>
        <v>#N/A</v>
      </c>
      <c r="Z255" s="2" t="e" cm="1">
        <f t="array" ref="Z255">_xll.FDS(B255,"SUS_EC_RISK_SCORE(NOW,NOW,,""GOV"")")</f>
        <v>#N/A</v>
      </c>
      <c r="AA255" s="2" t="e" cm="1">
        <f t="array" ref="AA255">_xll.FDS(B255,"SUS_CARB_TOT_EMISS(NOW,NOW)")</f>
        <v>#N/A</v>
      </c>
      <c r="AB255" s="1" cm="1">
        <f t="array" ref="AB255">_xll.FDS(B255,"FESG_RATING(NOW,NOW,,""ABS"")")</f>
        <v>3</v>
      </c>
      <c r="AC255" s="1" t="str" cm="1">
        <f t="array" ref="AC255">_xll.FDS(B255,"FESG_DATE(NOW,NOW,,""DATE"")")</f>
        <v>06/21/2021</v>
      </c>
    </row>
    <row r="256" spans="1:29" x14ac:dyDescent="0.3">
      <c r="A256">
        <v>255</v>
      </c>
      <c r="B256" s="1" t="s">
        <v>537</v>
      </c>
      <c r="C256" s="1" t="s">
        <v>538</v>
      </c>
      <c r="D256" s="1" t="s">
        <v>305</v>
      </c>
      <c r="E256" s="1" t="s">
        <v>9</v>
      </c>
      <c r="F256">
        <v>421</v>
      </c>
      <c r="G256" t="str" cm="1">
        <f t="array" ref="G256">_xll.FDS(B256,"FG_FACTSET_SECTOR")</f>
        <v>Finance</v>
      </c>
      <c r="H256" s="1" t="e" cm="1">
        <f t="array" ref="H256">_xll.FDS(B256,"FG_GICS_SECTOR")</f>
        <v>#N/A</v>
      </c>
      <c r="I256" s="1" cm="1">
        <f t="array" ref="I256">_xll.FDS(B256,"FF_TAX_RATE(ANN_R,1/1/2016,12/31/2016)")</f>
        <v>32.449045616305398</v>
      </c>
      <c r="J256" s="1" cm="1">
        <f t="array" ref="J256">_xll.FDS(B256,"FF_TAX_RATE(ANN_R,1/1/2017,12/31/2017)")</f>
        <v>6.9586082783443297</v>
      </c>
      <c r="K256" s="1" cm="1">
        <f t="array" ref="K256">_xll.FDS(B256,"FF_TAX_RATE(ANN_R,1/1/2018,12/31/2018)")</f>
        <v>26.1612284069098</v>
      </c>
      <c r="L256" s="1" cm="1">
        <f t="array" ref="L256">_xll.FDS(B256,"FF_TAX_RATE(ANN_R,1/1/2019,12/31/2019)")</f>
        <v>27.834134187577899</v>
      </c>
      <c r="M256" s="1" cm="1">
        <f t="array" ref="M256">_xll.FDS(B256,"FF_TAX_RATE(ANN_R,1/1/2020,12/31/2020)")</f>
        <v>32.803992740471898</v>
      </c>
      <c r="N256" s="1" cm="1">
        <f t="array" ref="N256">_xll.FDS(B256,"FF_TAX_CF(ANN_R,1/1/2016,12/31/2016)")</f>
        <v>-184</v>
      </c>
      <c r="O256" s="1" cm="1">
        <f t="array" ref="O256">_xll.FDS(B256,"FF_TAX_CF(ANN_R,1/1/2017,12/31/2017)")</f>
        <v>262</v>
      </c>
      <c r="P256" s="1" cm="1">
        <f t="array" ref="P256">_xll.FDS(B256,"FF_TAX_CF(ANN_R,1/1/2018,12/31/2018)")</f>
        <v>-889</v>
      </c>
      <c r="Q256" s="1" cm="1">
        <f t="array" ref="Q256">_xll.FDS(B256,"FF_TAX_CF(ANN_R,1/1/2019,12/31/2019)")</f>
        <v>160</v>
      </c>
      <c r="R256" s="1" cm="1">
        <f t="array" ref="R256">_xll.FDS(B256,"FF_TAX_CF(ANN_R,1/1/2020,12/31/2020)")</f>
        <v>370</v>
      </c>
      <c r="S256" s="1" cm="1">
        <f t="array" ref="S256">_xll.FDS(B256,"FF_PTX_INC(ANN_R,1/1/2016,12/31/2016)")</f>
        <v>3091</v>
      </c>
      <c r="T256" s="1" cm="1">
        <f t="array" ref="T256">_xll.FDS(B256,"FF_PTX_INC(ANN_R,1/1/2017,12/31/2017)")</f>
        <v>6668</v>
      </c>
      <c r="U256" s="1" cm="1">
        <f t="array" ref="U256">_xll.FDS(B256,"FF_PTX_INC(ANN_R,1/1/2018,12/31/2018)")</f>
        <v>5210</v>
      </c>
      <c r="V256" s="1" cm="1">
        <f t="array" ref="V256">_xll.FDS(B256,"FF_PTX_INC(ANN_R,1/1/2019,12/31/2019)")</f>
        <v>5619</v>
      </c>
      <c r="W256" s="1" cm="1">
        <f t="array" ref="W256">_xll.FDS(B256,"FF_PTX_INC(ANN_R,1/1/2020,12/31/2020)")</f>
        <v>4408</v>
      </c>
      <c r="X256" s="2" cm="1">
        <f t="array" ref="X256">_xll.FDS(B256,"SUS_RR_RISK_SCORE(NOW,NOW,,""ESG"")")</f>
        <v>16.407125000000001</v>
      </c>
      <c r="Y256" s="2" t="str" cm="1">
        <f t="array" ref="Y256">_xll.FDS(B256,"SUS_EC_RISK_SCORE(NOW,NOW,,""SOC"")")</f>
        <v>5.731325</v>
      </c>
      <c r="Z256" s="2" t="str" cm="1">
        <f t="array" ref="Z256">_xll.FDS(B256,"SUS_EC_RISK_SCORE(NOW,NOW,,""GOV"")")</f>
        <v>9.197700</v>
      </c>
      <c r="AA256" s="2" cm="1">
        <f t="array" ref="AA256">_xll.FDS(B256,"SUS_CARB_TOT_EMISS(NOW,NOW)")</f>
        <v>190369</v>
      </c>
      <c r="AB256" s="1" cm="1">
        <f t="array" ref="AB256">_xll.FDS(B256,"FESG_RATING(NOW,NOW,,""ABS"")")</f>
        <v>4</v>
      </c>
      <c r="AC256" s="1" t="str" cm="1">
        <f t="array" ref="AC256">_xll.FDS(B256,"FESG_DATE(NOW,NOW,,""DATE"")")</f>
        <v>06/21/2021</v>
      </c>
    </row>
    <row r="257" spans="1:29" x14ac:dyDescent="0.3">
      <c r="A257">
        <v>256</v>
      </c>
      <c r="B257" s="1" t="s">
        <v>539</v>
      </c>
      <c r="C257" s="1" t="s">
        <v>540</v>
      </c>
      <c r="D257" s="1" t="s">
        <v>29</v>
      </c>
      <c r="E257" s="1" t="s">
        <v>9</v>
      </c>
      <c r="F257">
        <v>42</v>
      </c>
      <c r="G257" t="str" cm="1">
        <f t="array" ref="G257">_xll.FDS(B257,"FG_FACTSET_SECTOR")</f>
        <v>Technology Services</v>
      </c>
      <c r="H257" s="1" t="e" cm="1">
        <f t="array" ref="H257">_xll.FDS(B257,"FG_GICS_SECTOR")</f>
        <v>#N/A</v>
      </c>
      <c r="I257" s="1" cm="1">
        <f t="array" ref="I257">_xll.FDS(B257,"FF_TAX_RATE(ANN_R,1/1/2016,12/31/2016)")</f>
        <v>31.8848629871895</v>
      </c>
      <c r="J257" s="1" cm="1">
        <f t="array" ref="J257">_xll.FDS(B257,"FF_TAX_RATE(ANN_R,1/1/2017,12/31/2017)")</f>
        <v>34.977164557258199</v>
      </c>
      <c r="K257" s="1" cm="1">
        <f t="array" ref="K257">_xll.FDS(B257,"FF_TAX_RATE(ANN_R,1/1/2018,12/31/2018)")</f>
        <v>40.840580376623201</v>
      </c>
      <c r="L257" s="1" cm="1">
        <f t="array" ref="L257">_xll.FDS(B257,"FF_TAX_RATE(ANN_R,1/1/2019,12/31/2019)")</f>
        <v>34.275891902620401</v>
      </c>
      <c r="M257" s="1" cm="1">
        <f t="array" ref="M257">_xll.FDS(B257,"FF_TAX_RATE(ANN_R,1/1/2020,12/31/2020)")</f>
        <v>32.446198857817002</v>
      </c>
      <c r="N257" s="1" cm="1">
        <f t="array" ref="N257">_xll.FDS(B257,"FF_TAX_CF(ANN_R,1/1/2016,12/31/2016)")</f>
        <v>338809.154339</v>
      </c>
      <c r="O257" s="1" cm="1">
        <f t="array" ref="O257">_xll.FDS(B257,"FF_TAX_CF(ANN_R,1/1/2017,12/31/2017)")</f>
        <v>414871.35568699997</v>
      </c>
      <c r="P257" s="1" cm="1">
        <f t="array" ref="P257">_xll.FDS(B257,"FF_TAX_CF(ANN_R,1/1/2018,12/31/2018)")</f>
        <v>37084.674928</v>
      </c>
      <c r="Q257" s="1" cm="1">
        <f t="array" ref="Q257">_xll.FDS(B257,"FF_TAX_CF(ANN_R,1/1/2019,12/31/2019)")</f>
        <v>478075.02661900001</v>
      </c>
      <c r="R257" s="1" cm="1">
        <f t="array" ref="R257">_xll.FDS(B257,"FF_TAX_CF(ANN_R,1/1/2020,12/31/2020)")</f>
        <v>573218.67013800004</v>
      </c>
      <c r="S257" s="1" cm="1">
        <f t="array" ref="S257">_xll.FDS(B257,"FF_PTX_INC(ANN_R,1/1/2016,12/31/2016)")</f>
        <v>1131770.9489170001</v>
      </c>
      <c r="T257" s="1" cm="1">
        <f t="array" ref="T257">_xll.FDS(B257,"FF_PTX_INC(ANN_R,1/1/2017,12/31/2017)")</f>
        <v>1209855.8106539999</v>
      </c>
      <c r="U257" s="1" cm="1">
        <f t="array" ref="U257">_xll.FDS(B257,"FF_PTX_INC(ANN_R,1/1/2018,12/31/2018)")</f>
        <v>1196742.04749</v>
      </c>
      <c r="V257" s="1" cm="1">
        <f t="array" ref="V257">_xll.FDS(B257,"FF_PTX_INC(ANN_R,1/1/2019,12/31/2019)")</f>
        <v>1372831.9939969999</v>
      </c>
      <c r="W257" s="1" cm="1">
        <f t="array" ref="W257">_xll.FDS(B257,"FF_PTX_INC(ANN_R,1/1/2020,12/31/2020)")</f>
        <v>1518004.5705579999</v>
      </c>
      <c r="X257" s="2" t="e" cm="1">
        <f t="array" ref="X257">_xll.FDS(B257,"SUS_RR_RISK_SCORE(NOW,NOW,,""ESG"")")</f>
        <v>#N/A</v>
      </c>
      <c r="Y257" s="2" t="e" cm="1">
        <f t="array" ref="Y257">_xll.FDS(B257,"SUS_EC_RISK_SCORE(NOW,NOW,,""SOC"")")</f>
        <v>#N/A</v>
      </c>
      <c r="Z257" s="2" t="e" cm="1">
        <f t="array" ref="Z257">_xll.FDS(B257,"SUS_EC_RISK_SCORE(NOW,NOW,,""GOV"")")</f>
        <v>#N/A</v>
      </c>
      <c r="AA257" s="2" t="e" cm="1">
        <f t="array" ref="AA257">_xll.FDS(B257,"SUS_CARB_TOT_EMISS(NOW,NOW)")</f>
        <v>#N/A</v>
      </c>
      <c r="AB257" s="1" cm="1">
        <f t="array" ref="AB257">_xll.FDS(B257,"FESG_RATING(NOW,NOW,,""ABS"")")</f>
        <v>2.2000000000000002</v>
      </c>
      <c r="AC257" s="1" t="str" cm="1">
        <f t="array" ref="AC257">_xll.FDS(B257,"FESG_DATE(NOW,NOW,,""DATE"")")</f>
        <v>06/21/2021</v>
      </c>
    </row>
    <row r="258" spans="1:29" x14ac:dyDescent="0.3">
      <c r="A258">
        <v>257</v>
      </c>
      <c r="B258" s="1" t="s">
        <v>541</v>
      </c>
      <c r="C258" s="1" t="s">
        <v>543</v>
      </c>
      <c r="D258" s="1" t="s">
        <v>8</v>
      </c>
      <c r="E258" s="1" t="s">
        <v>9</v>
      </c>
      <c r="F258">
        <v>416</v>
      </c>
      <c r="G258" t="str" cm="1">
        <f t="array" ref="G258">_xll.FDS(B258,"FG_FACTSET_SECTOR")</f>
        <v>Commercial Services</v>
      </c>
      <c r="H258" s="1" t="str" cm="1">
        <f t="array" ref="H258">_xll.FDS(B258,"FG_GICS_SECTOR")</f>
        <v>Financials</v>
      </c>
      <c r="I258" s="1" cm="1">
        <f t="array" ref="I258">_xll.FDS(B258,"FF_TAX_RATE(ANN_R,1/1/2016,12/31/2016)")</f>
        <v>50.573476702508998</v>
      </c>
      <c r="J258" s="1" cm="1">
        <f t="array" ref="J258">_xll.FDS(B258,"FF_TAX_RATE(ANN_R,1/1/2017,12/31/2017)")</f>
        <v>43.603089321692401</v>
      </c>
      <c r="K258" s="1" cm="1">
        <f t="array" ref="K258">_xll.FDS(B258,"FF_TAX_RATE(ANN_R,1/1/2018,12/31/2018)")</f>
        <v>21.041292639138199</v>
      </c>
      <c r="L258" s="1" cm="1">
        <f t="array" ref="L258">_xll.FDS(B258,"FF_TAX_RATE(ANN_R,1/1/2019,12/31/2019)")</f>
        <v>21.049723756906101</v>
      </c>
      <c r="M258" s="1" cm="1">
        <f t="array" ref="M258">_xll.FDS(B258,"FF_TAX_RATE(ANN_R,1/1/2020,12/31/2020)")</f>
        <v>20.278151637505601</v>
      </c>
      <c r="N258" s="1" cm="1">
        <f t="array" ref="N258">_xll.FDS(B258,"FF_TAX_CF(ANN_R,1/1/2016,12/31/2016)")</f>
        <v>355.7</v>
      </c>
      <c r="O258" s="1" cm="1">
        <f t="array" ref="O258">_xll.FDS(B258,"FF_TAX_CF(ANN_R,1/1/2017,12/31/2017)")</f>
        <v>366.4</v>
      </c>
      <c r="P258" s="1" cm="1">
        <f t="array" ref="P258">_xll.FDS(B258,"FF_TAX_CF(ANN_R,1/1/2018,12/31/2018)")</f>
        <v>442.1</v>
      </c>
      <c r="Q258" s="1" cm="1">
        <f t="array" ref="Q258">_xll.FDS(B258,"FF_TAX_CF(ANN_R,1/1/2019,12/31/2019)")</f>
        <v>458</v>
      </c>
      <c r="R258" s="1" cm="1">
        <f t="array" ref="R258">_xll.FDS(B258,"FF_TAX_CF(ANN_R,1/1/2020,12/31/2020)")</f>
        <v>514</v>
      </c>
      <c r="S258" s="1" cm="1">
        <f t="array" ref="S258">_xll.FDS(B258,"FF_PTX_INC(ANN_R,1/1/2016,12/31/2016)")</f>
        <v>558</v>
      </c>
      <c r="T258" s="1" cm="1">
        <f t="array" ref="T258">_xll.FDS(B258,"FF_PTX_INC(ANN_R,1/1/2017,12/31/2017)")</f>
        <v>1786.8</v>
      </c>
      <c r="U258" s="1" cm="1">
        <f t="array" ref="U258">_xll.FDS(B258,"FF_PTX_INC(ANN_R,1/1/2018,12/31/2018)")</f>
        <v>1671</v>
      </c>
      <c r="V258" s="1" cm="1">
        <f t="array" ref="V258">_xll.FDS(B258,"FF_PTX_INC(ANN_R,1/1/2019,12/31/2019)")</f>
        <v>1810</v>
      </c>
      <c r="W258" s="1" cm="1">
        <f t="array" ref="W258">_xll.FDS(B258,"FF_PTX_INC(ANN_R,1/1/2020,12/31/2020)")</f>
        <v>2229</v>
      </c>
      <c r="X258" s="2" cm="1">
        <f t="array" ref="X258">_xll.FDS(B258,"SUS_RR_RISK_SCORE(NOW,NOW,,""ESG"")")</f>
        <v>11.655212499999999</v>
      </c>
      <c r="Y258" s="2" t="str" cm="1">
        <f t="array" ref="Y258">_xll.FDS(B258,"SUS_EC_RISK_SCORE(NOW,NOW,,""SOC"")")</f>
        <v>5.864688</v>
      </c>
      <c r="Z258" s="2" t="str" cm="1">
        <f t="array" ref="Z258">_xll.FDS(B258,"SUS_EC_RISK_SCORE(NOW,NOW,,""GOV"")")</f>
        <v>5.759025</v>
      </c>
      <c r="AA258" s="2" cm="1">
        <f t="array" ref="AA258">_xll.FDS(B258,"SUS_CARB_TOT_EMISS(NOW,NOW)")</f>
        <v>12779</v>
      </c>
      <c r="AB258" s="1" cm="1">
        <f t="array" ref="AB258">_xll.FDS(B258,"FESG_RATING(NOW,NOW,,""ABS"")")</f>
        <v>3.5</v>
      </c>
      <c r="AC258" s="1" t="str" cm="1">
        <f t="array" ref="AC258">_xll.FDS(B258,"FESG_DATE(NOW,NOW,,""DATE"")")</f>
        <v>06/21/2021</v>
      </c>
    </row>
    <row r="259" spans="1:29" x14ac:dyDescent="0.3">
      <c r="A259">
        <v>258</v>
      </c>
      <c r="B259" s="1" t="s">
        <v>544</v>
      </c>
      <c r="C259" s="1" t="s">
        <v>545</v>
      </c>
      <c r="D259" s="1" t="s">
        <v>134</v>
      </c>
      <c r="E259" s="1" t="s">
        <v>9</v>
      </c>
      <c r="F259">
        <v>415</v>
      </c>
      <c r="G259" t="str" cm="1">
        <f t="array" ref="G259">_xll.FDS(B259,"FG_FACTSET_SECTOR")</f>
        <v>Communications</v>
      </c>
      <c r="H259" s="1" t="e" cm="1">
        <f t="array" ref="H259">_xll.FDS(B259,"FG_GICS_SECTOR")</f>
        <v>#N/A</v>
      </c>
      <c r="I259" s="1" t="e" cm="1">
        <f t="array" ref="I259">_xll.FDS(B259,"FF_TAX_RATE(ANN_R,1/1/2016,12/31/2016)")</f>
        <v>#N/A</v>
      </c>
      <c r="J259" s="1" cm="1">
        <f t="array" ref="J259">_xll.FDS(B259,"FF_TAX_RATE(ANN_R,1/1/2017,12/31/2017)")</f>
        <v>173.55191256830599</v>
      </c>
      <c r="K259" s="1" cm="1">
        <f t="array" ref="K259">_xll.FDS(B259,"FF_TAX_RATE(ANN_R,1/1/2018,12/31/2018)")</f>
        <v>-22.3266446532893</v>
      </c>
      <c r="L259" s="1" t="e" cm="1">
        <f t="array" ref="L259">_xll.FDS(B259,"FF_TAX_RATE(ANN_R,1/1/2019,12/31/2019)")</f>
        <v>#N/A</v>
      </c>
      <c r="M259" s="1" cm="1">
        <f t="array" ref="M259">_xll.FDS(B259,"FF_TAX_RATE(ANN_R,1/1/2020,12/31/2020)")</f>
        <v>37.878787878787797</v>
      </c>
      <c r="N259" s="1" cm="1">
        <f t="array" ref="N259">_xll.FDS(B259,"FF_TAX_CF(ANN_R,1/1/2016,12/31/2016)")</f>
        <v>591.35675836332302</v>
      </c>
      <c r="O259" s="1" cm="1">
        <f t="array" ref="O259">_xll.FDS(B259,"FF_TAX_CF(ANN_R,1/1/2017,12/31/2017)")</f>
        <v>640.72759515161101</v>
      </c>
      <c r="P259" s="1" cm="1">
        <f t="array" ref="P259">_xll.FDS(B259,"FF_TAX_CF(ANN_R,1/1/2018,12/31/2018)")</f>
        <v>1082.93425144756</v>
      </c>
      <c r="Q259" s="1" cm="1">
        <f t="array" ref="Q259">_xll.FDS(B259,"FF_TAX_CF(ANN_R,1/1/2019,12/31/2019)")</f>
        <v>997.44978849117194</v>
      </c>
      <c r="R259" s="1" cm="1">
        <f t="array" ref="R259">_xll.FDS(B259,"FF_TAX_CF(ANN_R,1/1/2020,12/31/2020)")</f>
        <v>813.63561911577301</v>
      </c>
      <c r="S259" s="1" cm="1">
        <f t="array" ref="S259">_xll.FDS(B259,"FF_PTX_INC(ANN_R,1/1/2016,12/31/2016)")</f>
        <v>-183.19602179780799</v>
      </c>
      <c r="T259" s="1" cm="1">
        <f t="array" ref="T259">_xll.FDS(B259,"FF_PTX_INC(ANN_R,1/1/2017,12/31/2017)")</f>
        <v>2311.1658984115302</v>
      </c>
      <c r="U259" s="1" cm="1">
        <f t="array" ref="U259">_xll.FDS(B259,"FF_PTX_INC(ANN_R,1/1/2018,12/31/2018)")</f>
        <v>3471.9154299259199</v>
      </c>
      <c r="V259" s="1" cm="1">
        <f t="array" ref="V259">_xll.FDS(B259,"FF_PTX_INC(ANN_R,1/1/2019,12/31/2019)")</f>
        <v>-1503.6709897236501</v>
      </c>
      <c r="W259" s="1" cm="1">
        <f t="array" ref="W259">_xll.FDS(B259,"FF_PTX_INC(ANN_R,1/1/2020,12/31/2020)")</f>
        <v>2887.0941323462898</v>
      </c>
      <c r="X259" s="2" cm="1">
        <f t="array" ref="X259">_xll.FDS(B259,"SUS_RR_RISK_SCORE(NOW,NOW,,""ESG"")")</f>
        <v>15.7294765625</v>
      </c>
      <c r="Y259" s="2" t="str" cm="1">
        <f t="array" ref="Y259">_xll.FDS(B259,"SUS_EC_RISK_SCORE(NOW,NOW,,""SOC"")")</f>
        <v>7.811392</v>
      </c>
      <c r="Z259" s="2" t="str" cm="1">
        <f t="array" ref="Z259">_xll.FDS(B259,"SUS_EC_RISK_SCORE(NOW,NOW,,""GOV"")")</f>
        <v>5.386834</v>
      </c>
      <c r="AA259" s="2" cm="1">
        <f t="array" ref="AA259">_xll.FDS(B259,"SUS_CARB_TOT_EMISS(NOW,NOW)")</f>
        <v>2170000</v>
      </c>
      <c r="AB259" s="1" cm="1">
        <f t="array" ref="AB259">_xll.FDS(B259,"FESG_RATING(NOW,NOW,,""ABS"")")</f>
        <v>3.5</v>
      </c>
      <c r="AC259" s="1" t="str" cm="1">
        <f t="array" ref="AC259">_xll.FDS(B259,"FESG_DATE(NOW,NOW,,""DATE"")")</f>
        <v>06/21/2021</v>
      </c>
    </row>
    <row r="260" spans="1:29" x14ac:dyDescent="0.3">
      <c r="A260">
        <v>259</v>
      </c>
      <c r="B260" s="1" t="s">
        <v>546</v>
      </c>
      <c r="C260" s="1" t="s">
        <v>547</v>
      </c>
      <c r="D260" s="1" t="s">
        <v>105</v>
      </c>
      <c r="E260" s="1" t="s">
        <v>9</v>
      </c>
      <c r="F260">
        <v>413</v>
      </c>
      <c r="G260" t="str" cm="1">
        <f t="array" ref="G260">_xll.FDS(B260,"FG_FACTSET_SECTOR")</f>
        <v>Health Technology</v>
      </c>
      <c r="H260" s="1" t="e" cm="1">
        <f t="array" ref="H260">_xll.FDS(B260,"FG_GICS_SECTOR")</f>
        <v>#N/A</v>
      </c>
      <c r="I260" s="1" cm="1">
        <f t="array" ref="I260">_xll.FDS(B260,"FF_TAX_RATE(ANN_R,1/1/2016,12/31/2016)")</f>
        <v>24.4845360824742</v>
      </c>
      <c r="J260" s="1" cm="1">
        <f t="array" ref="J260">_xll.FDS(B260,"FF_TAX_RATE(ANN_R,1/1/2017,12/31/2017)")</f>
        <v>17.117834394904499</v>
      </c>
      <c r="K260" s="1" cm="1">
        <f t="array" ref="K260">_xll.FDS(B260,"FF_TAX_RATE(ANN_R,1/1/2018,12/31/2018)")</f>
        <v>10.783553141970501</v>
      </c>
      <c r="L260" s="1" cm="1">
        <f t="array" ref="L260">_xll.FDS(B260,"FF_TAX_RATE(ANN_R,1/1/2019,12/31/2019)")</f>
        <v>22.7213541666667</v>
      </c>
      <c r="M260" s="1" cm="1">
        <f t="array" ref="M260">_xll.FDS(B260,"FF_TAX_RATE(ANN_R,1/1/2020,12/31/2020)")</f>
        <v>52.564102564102598</v>
      </c>
      <c r="N260" s="1" cm="1">
        <f t="array" ref="N260">_xll.FDS(B260,"FF_TAX_CF(ANN_R,1/1/2016,12/31/2016)")</f>
        <v>264</v>
      </c>
      <c r="O260" s="1" cm="1">
        <f t="array" ref="O260">_xll.FDS(B260,"FF_TAX_CF(ANN_R,1/1/2017,12/31/2017)")</f>
        <v>320</v>
      </c>
      <c r="P260" s="1" cm="1">
        <f t="array" ref="P260">_xll.FDS(B260,"FF_TAX_CF(ANN_R,1/1/2018,12/31/2018)")</f>
        <v>352</v>
      </c>
      <c r="Q260" s="1" cm="1">
        <f t="array" ref="Q260">_xll.FDS(B260,"FF_TAX_CF(ANN_R,1/1/2019,12/31/2019)")</f>
        <v>502</v>
      </c>
      <c r="R260" s="1" cm="1">
        <f t="array" ref="R260">_xll.FDS(B260,"FF_TAX_CF(ANN_R,1/1/2020,12/31/2020)")</f>
        <v>356</v>
      </c>
      <c r="S260" s="1" cm="1">
        <f t="array" ref="S260">_xll.FDS(B260,"FF_PTX_INC(ANN_R,1/1/2016,12/31/2016)")</f>
        <v>1164</v>
      </c>
      <c r="T260" s="1" cm="1">
        <f t="array" ref="T260">_xll.FDS(B260,"FF_PTX_INC(ANN_R,1/1/2017,12/31/2017)")</f>
        <v>1256</v>
      </c>
      <c r="U260" s="1" cm="1">
        <f t="array" ref="U260">_xll.FDS(B260,"FF_PTX_INC(ANN_R,1/1/2018,12/31/2018)")</f>
        <v>1289</v>
      </c>
      <c r="V260" s="1" cm="1">
        <f t="array" ref="V260">_xll.FDS(B260,"FF_PTX_INC(ANN_R,1/1/2019,12/31/2019)")</f>
        <v>1536</v>
      </c>
      <c r="W260" s="1" cm="1">
        <f t="array" ref="W260">_xll.FDS(B260,"FF_PTX_INC(ANN_R,1/1/2020,12/31/2020)")</f>
        <v>312</v>
      </c>
      <c r="X260" s="2" cm="1">
        <f t="array" ref="X260">_xll.FDS(B260,"SUS_RR_RISK_SCORE(NOW,NOW,,""ESG"")")</f>
        <v>19.627337499999999</v>
      </c>
      <c r="Y260" s="2" t="str" cm="1">
        <f t="array" ref="Y260">_xll.FDS(B260,"SUS_EC_RISK_SCORE(NOW,NOW,,""SOC"")")</f>
        <v>9.543450</v>
      </c>
      <c r="Z260" s="2" t="str" cm="1">
        <f t="array" ref="Z260">_xll.FDS(B260,"SUS_EC_RISK_SCORE(NOW,NOW,,""GOV"")")</f>
        <v>7.914287</v>
      </c>
      <c r="AA260" s="2" cm="1">
        <f t="array" ref="AA260">_xll.FDS(B260,"SUS_CARB_TOT_EMISS(NOW,NOW)")</f>
        <v>780018</v>
      </c>
      <c r="AB260" s="1" cm="1">
        <f t="array" ref="AB260">_xll.FDS(B260,"FESG_RATING(NOW,NOW,,""ABS"")")</f>
        <v>3.2</v>
      </c>
      <c r="AC260" s="1" t="str" cm="1">
        <f t="array" ref="AC260">_xll.FDS(B260,"FESG_DATE(NOW,NOW,,""DATE"")")</f>
        <v>06/21/2021</v>
      </c>
    </row>
    <row r="261" spans="1:29" x14ac:dyDescent="0.3">
      <c r="A261">
        <v>260</v>
      </c>
      <c r="B261" s="1" t="s">
        <v>548</v>
      </c>
      <c r="C261" s="1" t="s">
        <v>549</v>
      </c>
      <c r="D261" s="1" t="s">
        <v>8</v>
      </c>
      <c r="E261" s="1" t="s">
        <v>9</v>
      </c>
      <c r="F261">
        <v>412</v>
      </c>
      <c r="G261" t="str" cm="1">
        <f t="array" ref="G261">_xll.FDS(B261,"FG_FACTSET_SECTOR")</f>
        <v>Non-Energy Minerals</v>
      </c>
      <c r="H261" s="1" t="str" cm="1">
        <f t="array" ref="H261">_xll.FDS(B261,"FG_GICS_SECTOR")</f>
        <v>Materials</v>
      </c>
      <c r="I261" s="1" t="e" cm="1">
        <f t="array" ref="I261">_xll.FDS(B261,"FF_TAX_RATE(ANN_R,1/1/2016,12/31/2016)")</f>
        <v>#N/A</v>
      </c>
      <c r="J261" s="1" cm="1">
        <f t="array" ref="J261">_xll.FDS(B261,"FF_TAX_RATE(ANN_R,1/1/2017,12/31/2017)")</f>
        <v>105.130597014925</v>
      </c>
      <c r="K261" s="1" cm="1">
        <f t="array" ref="K261">_xll.FDS(B261,"FF_TAX_RATE(ANN_R,1/1/2018,12/31/2018)")</f>
        <v>52.303523035230299</v>
      </c>
      <c r="L261" s="1" cm="1">
        <f t="array" ref="L261">_xll.FDS(B261,"FF_TAX_RATE(ANN_R,1/1/2019,12/31/2019)")</f>
        <v>22.529109125372301</v>
      </c>
      <c r="M261" s="1" cm="1">
        <f t="array" ref="M261">_xll.FDS(B261,"FF_TAX_RATE(ANN_R,1/1/2020,12/31/2020)")</f>
        <v>22.398981864460701</v>
      </c>
      <c r="N261" s="1" cm="1">
        <f t="array" ref="N261">_xll.FDS(B261,"FF_TAX_CF(ANN_R,1/1/2016,12/31/2016)")</f>
        <v>85</v>
      </c>
      <c r="O261" s="1" cm="1">
        <f t="array" ref="O261">_xll.FDS(B261,"FF_TAX_CF(ANN_R,1/1/2017,12/31/2017)")</f>
        <v>214</v>
      </c>
      <c r="P261" s="1" cm="1">
        <f t="array" ref="P261">_xll.FDS(B261,"FF_TAX_CF(ANN_R,1/1/2018,12/31/2018)")</f>
        <v>429</v>
      </c>
      <c r="Q261" s="1" cm="1">
        <f t="array" ref="Q261">_xll.FDS(B261,"FF_TAX_CF(ANN_R,1/1/2019,12/31/2019)")</f>
        <v>437</v>
      </c>
      <c r="R261" s="1" cm="1">
        <f t="array" ref="R261">_xll.FDS(B261,"FF_TAX_CF(ANN_R,1/1/2020,12/31/2020)")</f>
        <v>400</v>
      </c>
      <c r="S261" s="1" cm="1">
        <f t="array" ref="S261">_xll.FDS(B261,"FF_PTX_INC(ANN_R,1/1/2016,12/31/2016)")</f>
        <v>-214</v>
      </c>
      <c r="T261" s="1" cm="1">
        <f t="array" ref="T261">_xll.FDS(B261,"FF_PTX_INC(ANN_R,1/1/2017,12/31/2017)")</f>
        <v>1072</v>
      </c>
      <c r="U261" s="1" cm="1">
        <f t="array" ref="U261">_xll.FDS(B261,"FF_PTX_INC(ANN_R,1/1/2018,12/31/2018)")</f>
        <v>738</v>
      </c>
      <c r="V261" s="1" cm="1">
        <f t="array" ref="V261">_xll.FDS(B261,"FF_PTX_INC(ANN_R,1/1/2019,12/31/2019)")</f>
        <v>3693</v>
      </c>
      <c r="W261" s="1" cm="1">
        <f t="array" ref="W261">_xll.FDS(B261,"FF_PTX_INC(ANN_R,1/1/2020,12/31/2020)")</f>
        <v>3143</v>
      </c>
      <c r="X261" s="2" cm="1">
        <f t="array" ref="X261">_xll.FDS(B261,"SUS_RR_RISK_SCORE(NOW,NOW,,""ESG"")")</f>
        <v>23.219768885135199</v>
      </c>
      <c r="Y261" s="2" t="str" cm="1">
        <f t="array" ref="Y261">_xll.FDS(B261,"SUS_EC_RISK_SCORE(NOW,NOW,,""SOC"")")</f>
        <v>9.936741</v>
      </c>
      <c r="Z261" s="2" t="str" cm="1">
        <f t="array" ref="Z261">_xll.FDS(B261,"SUS_EC_RISK_SCORE(NOW,NOW,,""GOV"")")</f>
        <v>5.045363</v>
      </c>
      <c r="AA261" s="2" cm="1">
        <f t="array" ref="AA261">_xll.FDS(B261,"SUS_CARB_TOT_EMISS(NOW,NOW)")</f>
        <v>3554005.8</v>
      </c>
      <c r="AB261" s="1" cm="1">
        <f t="array" ref="AB261">_xll.FDS(B261,"FESG_RATING(NOW,NOW,,""ABS"")")</f>
        <v>3.9</v>
      </c>
      <c r="AC261" s="1" t="str" cm="1">
        <f t="array" ref="AC261">_xll.FDS(B261,"FESG_DATE(NOW,NOW,,""DATE"")")</f>
        <v>06/21/2021</v>
      </c>
    </row>
    <row r="262" spans="1:29" x14ac:dyDescent="0.3">
      <c r="A262">
        <v>261</v>
      </c>
      <c r="B262" s="1" t="s">
        <v>550</v>
      </c>
      <c r="C262" s="1" t="s">
        <v>551</v>
      </c>
      <c r="D262" s="1" t="s">
        <v>86</v>
      </c>
      <c r="E262" s="1" t="s">
        <v>9</v>
      </c>
      <c r="F262">
        <v>41</v>
      </c>
      <c r="G262" t="str" cm="1">
        <f t="array" ref="G262">_xll.FDS(B262,"FG_FACTSET_SECTOR")</f>
        <v>Distribution Services</v>
      </c>
      <c r="H262" s="1" t="e" cm="1">
        <f t="array" ref="H262">_xll.FDS(B262,"FG_GICS_SECTOR")</f>
        <v>#N/A</v>
      </c>
      <c r="I262" s="1" cm="1">
        <f t="array" ref="I262">_xll.FDS(B262,"FF_TAX_RATE(ANN_R,1/1/2016,12/31/2016)")</f>
        <v>14.3706099786521</v>
      </c>
      <c r="J262" s="1" cm="1">
        <f t="array" ref="J262">_xll.FDS(B262,"FF_TAX_RATE(ANN_R,1/1/2017,12/31/2017)")</f>
        <v>25.059667303518001</v>
      </c>
      <c r="K262" s="1" cm="1">
        <f t="array" ref="K262">_xll.FDS(B262,"FF_TAX_RATE(ANN_R,1/1/2018,12/31/2018)")</f>
        <v>19.733461248136098</v>
      </c>
      <c r="L262" s="1" cm="1">
        <f t="array" ref="L262">_xll.FDS(B262,"FF_TAX_RATE(ANN_R,1/1/2019,12/31/2019)")</f>
        <v>21.526842042442802</v>
      </c>
      <c r="M262" s="1" cm="1">
        <f t="array" ref="M262">_xll.FDS(B262,"FF_TAX_RATE(ANN_R,1/1/2020,12/31/2020)")</f>
        <v>20.2758650186049</v>
      </c>
      <c r="N262" s="1" cm="1">
        <f t="array" ref="N262">_xll.FDS(B262,"FF_TAX_CF(ANN_R,1/1/2016,12/31/2016)")</f>
        <v>73078</v>
      </c>
      <c r="O262" s="1" cm="1">
        <f t="array" ref="O262">_xll.FDS(B262,"FF_TAX_CF(ANN_R,1/1/2017,12/31/2017)")</f>
        <v>61318</v>
      </c>
      <c r="P262" s="1" cm="1">
        <f t="array" ref="P262">_xll.FDS(B262,"FF_TAX_CF(ANN_R,1/1/2018,12/31/2018)")</f>
        <v>85832</v>
      </c>
      <c r="Q262" s="1" cm="1">
        <f t="array" ref="Q262">_xll.FDS(B262,"FF_TAX_CF(ANN_R,1/1/2019,12/31/2019)")</f>
        <v>135581</v>
      </c>
      <c r="R262" s="1" cm="1">
        <f t="array" ref="R262">_xll.FDS(B262,"FF_TAX_CF(ANN_R,1/1/2020,12/31/2020)")</f>
        <v>112790</v>
      </c>
      <c r="S262" s="1" cm="1">
        <f t="array" ref="S262">_xll.FDS(B262,"FF_PTX_INC(ANN_R,1/1/2016,12/31/2016)")</f>
        <v>322749</v>
      </c>
      <c r="T262" s="1" cm="1">
        <f t="array" ref="T262">_xll.FDS(B262,"FF_PTX_INC(ANN_R,1/1/2017,12/31/2017)")</f>
        <v>499855</v>
      </c>
      <c r="U262" s="1" cm="1">
        <f t="array" ref="U262">_xll.FDS(B262,"FF_PTX_INC(ANN_R,1/1/2018,12/31/2018)")</f>
        <v>537858</v>
      </c>
      <c r="V262" s="1" cm="1">
        <f t="array" ref="V262">_xll.FDS(B262,"FF_PTX_INC(ANN_R,1/1/2019,12/31/2019)")</f>
        <v>695383</v>
      </c>
      <c r="W262" s="1" cm="1">
        <f t="array" ref="W262">_xll.FDS(B262,"FF_PTX_INC(ANN_R,1/1/2020,12/31/2020)")</f>
        <v>701430</v>
      </c>
      <c r="X262" s="2" t="e" cm="1">
        <f t="array" ref="X262">_xll.FDS(B262,"SUS_RR_RISK_SCORE(NOW,NOW,,""ESG"")")</f>
        <v>#N/A</v>
      </c>
      <c r="Y262" s="2" t="e" cm="1">
        <f t="array" ref="Y262">_xll.FDS(B262,"SUS_EC_RISK_SCORE(NOW,NOW,,""SOC"")")</f>
        <v>#N/A</v>
      </c>
      <c r="Z262" s="2" t="e" cm="1">
        <f t="array" ref="Z262">_xll.FDS(B262,"SUS_EC_RISK_SCORE(NOW,NOW,,""GOV"")")</f>
        <v>#N/A</v>
      </c>
      <c r="AA262" s="2" t="e" cm="1">
        <f t="array" ref="AA262">_xll.FDS(B262,"SUS_CARB_TOT_EMISS(NOW,NOW)")</f>
        <v>#N/A</v>
      </c>
      <c r="AB262" s="1" cm="1">
        <f t="array" ref="AB262">_xll.FDS(B262,"FESG_RATING(NOW,NOW,,""ABS"")")</f>
        <v>4</v>
      </c>
      <c r="AC262" s="1" t="str" cm="1">
        <f t="array" ref="AC262">_xll.FDS(B262,"FESG_DATE(NOW,NOW,,""DATE"")")</f>
        <v>06/21/2021</v>
      </c>
    </row>
    <row r="263" spans="1:29" x14ac:dyDescent="0.3">
      <c r="A263">
        <v>262</v>
      </c>
      <c r="B263" s="1" t="s">
        <v>552</v>
      </c>
      <c r="C263" s="1" t="s">
        <v>553</v>
      </c>
      <c r="D263" s="1" t="s">
        <v>8</v>
      </c>
      <c r="E263" s="1" t="s">
        <v>9</v>
      </c>
      <c r="F263">
        <v>407</v>
      </c>
      <c r="G263" t="str" cm="1">
        <f t="array" ref="G263">_xll.FDS(B263,"FG_FACTSET_SECTOR")</f>
        <v>Consumer Durables</v>
      </c>
      <c r="H263" s="1" t="str" cm="1">
        <f t="array" ref="H263">_xll.FDS(B263,"FG_GICS_SECTOR")</f>
        <v>Consumer Discretionary</v>
      </c>
      <c r="I263" s="1" cm="1">
        <f t="array" ref="I263">_xll.FDS(B263,"FF_TAX_RATE(ANN_R,1/1/2016,12/31/2016)")</f>
        <v>32.210123602118898</v>
      </c>
      <c r="J263" s="1" cm="1">
        <f t="array" ref="J263">_xll.FDS(B263,"FF_TAX_RATE(ANN_R,1/1/2017,12/31/2017)")</f>
        <v>4.9270743963720998</v>
      </c>
      <c r="K263" s="1" cm="1">
        <f t="array" ref="K263">_xll.FDS(B263,"FF_TAX_RATE(ANN_R,1/1/2018,12/31/2018)")</f>
        <v>14.959723820483299</v>
      </c>
      <c r="L263" s="1" t="e" cm="1">
        <f t="array" ref="L263">_xll.FDS(B263,"FF_TAX_RATE(ANN_R,1/1/2019,12/31/2019)")</f>
        <v>#N/A</v>
      </c>
      <c r="M263" s="1" t="e" cm="1">
        <f t="array" ref="M263">_xll.FDS(B263,"FF_TAX_RATE(ANN_R,1/1/2020,12/31/2020)")</f>
        <v>#N/A</v>
      </c>
      <c r="N263" s="1" cm="1">
        <f t="array" ref="N263">_xll.FDS(B263,"FF_TAX_CF(ANN_R,1/1/2016,12/31/2016)")</f>
        <v>740</v>
      </c>
      <c r="O263" s="1" cm="1">
        <f t="array" ref="O263">_xll.FDS(B263,"FF_TAX_CF(ANN_R,1/1/2017,12/31/2017)")</f>
        <v>586</v>
      </c>
      <c r="P263" s="1" cm="1">
        <f t="array" ref="P263">_xll.FDS(B263,"FF_TAX_CF(ANN_R,1/1/2018,12/31/2018)")</f>
        <v>821</v>
      </c>
      <c r="Q263" s="1" cm="1">
        <f t="array" ref="Q263">_xll.FDS(B263,"FF_TAX_CF(ANN_R,1/1/2019,12/31/2019)")</f>
        <v>599</v>
      </c>
      <c r="R263" s="1" cm="1">
        <f t="array" ref="R263">_xll.FDS(B263,"FF_TAX_CF(ANN_R,1/1/2020,12/31/2020)")</f>
        <v>421</v>
      </c>
      <c r="S263" s="1" cm="1">
        <f t="array" ref="S263">_xll.FDS(B263,"FF_PTX_INC(ANN_R,1/1/2016,12/31/2016)")</f>
        <v>6796</v>
      </c>
      <c r="T263" s="1" cm="1">
        <f t="array" ref="T263">_xll.FDS(B263,"FF_PTX_INC(ANN_R,1/1/2017,12/31/2017)")</f>
        <v>8159</v>
      </c>
      <c r="U263" s="1" cm="1">
        <f t="array" ref="U263">_xll.FDS(B263,"FF_PTX_INC(ANN_R,1/1/2018,12/31/2018)")</f>
        <v>4345</v>
      </c>
      <c r="V263" s="1" cm="1">
        <f t="array" ref="V263">_xll.FDS(B263,"FF_PTX_INC(ANN_R,1/1/2019,12/31/2019)")</f>
        <v>-640</v>
      </c>
      <c r="W263" s="1" cm="1">
        <f t="array" ref="W263">_xll.FDS(B263,"FF_PTX_INC(ANN_R,1/1/2020,12/31/2020)")</f>
        <v>-1116</v>
      </c>
      <c r="X263" s="2" t="e" cm="1">
        <f t="array" ref="X263">_xll.FDS(B263,"SUS_RR_RISK_SCORE(NOW,NOW,,""ESG"")")</f>
        <v>#N/A</v>
      </c>
      <c r="Y263" s="2" t="e" cm="1">
        <f t="array" ref="Y263">_xll.FDS(B263,"SUS_EC_RISK_SCORE(NOW,NOW,,""SOC"")")</f>
        <v>#N/A</v>
      </c>
      <c r="Z263" s="2" t="e" cm="1">
        <f t="array" ref="Z263">_xll.FDS(B263,"SUS_EC_RISK_SCORE(NOW,NOW,,""GOV"")")</f>
        <v>#N/A</v>
      </c>
      <c r="AA263" s="2" t="e" cm="1">
        <f t="array" ref="AA263">_xll.FDS(B263,"SUS_CARB_TOT_EMISS(NOW,NOW)")</f>
        <v>#N/A</v>
      </c>
      <c r="AB263" s="1" cm="1">
        <f t="array" ref="AB263">_xll.FDS(B263,"FESG_RATING(NOW,NOW,,""ABS"")")</f>
        <v>3.4</v>
      </c>
      <c r="AC263" s="1" t="str" cm="1">
        <f t="array" ref="AC263">_xll.FDS(B263,"FESG_DATE(NOW,NOW,,""DATE"")")</f>
        <v>06/21/2021</v>
      </c>
    </row>
    <row r="264" spans="1:29" x14ac:dyDescent="0.3">
      <c r="A264">
        <v>263</v>
      </c>
      <c r="B264" s="1" t="s">
        <v>554</v>
      </c>
      <c r="C264" s="1" t="s">
        <v>555</v>
      </c>
      <c r="D264" s="1" t="s">
        <v>8</v>
      </c>
      <c r="E264" s="1" t="s">
        <v>9</v>
      </c>
      <c r="F264">
        <v>407</v>
      </c>
      <c r="G264" t="str" cm="1">
        <f t="array" ref="G264">_xll.FDS(B264,"FG_FACTSET_SECTOR")</f>
        <v>Non-Energy Minerals</v>
      </c>
      <c r="H264" s="1" t="str" cm="1">
        <f t="array" ref="H264">_xll.FDS(B264,"FG_GICS_SECTOR")</f>
        <v>Materials</v>
      </c>
      <c r="I264" s="1" t="e" cm="1">
        <f t="array" ref="I264">_xll.FDS(B264,"FF_TAX_RATE(ANN_R,1/1/2016,12/31/2016)")</f>
        <v>#N/A</v>
      </c>
      <c r="J264" s="1" cm="1">
        <f t="array" ref="J264">_xll.FDS(B264,"FF_TAX_RATE(ANN_R,1/1/2017,12/31/2017)")</f>
        <v>30.427291523087501</v>
      </c>
      <c r="K264" s="1" cm="1">
        <f t="array" ref="K264">_xll.FDS(B264,"FF_TAX_RATE(ANN_R,1/1/2018,12/31/2018)")</f>
        <v>25.4624871531346</v>
      </c>
      <c r="L264" s="1" cm="1">
        <f t="array" ref="L264">_xll.FDS(B264,"FF_TAX_RATE(ANN_R,1/1/2019,12/31/2019)")</f>
        <v>166.666666666667</v>
      </c>
      <c r="M264" s="1" cm="1">
        <f t="array" ref="M264">_xll.FDS(B264,"FF_TAX_RATE(ANN_R,1/1/2020,12/31/2020)")</f>
        <v>52.531997774067897</v>
      </c>
      <c r="N264" s="1" cm="1">
        <f t="array" ref="N264">_xll.FDS(B264,"FF_TAX_CF(ANN_R,1/1/2016,12/31/2016)")</f>
        <v>-44</v>
      </c>
      <c r="O264" s="1" cm="1">
        <f t="array" ref="O264">_xll.FDS(B264,"FF_TAX_CF(ANN_R,1/1/2017,12/31/2017)")</f>
        <v>702</v>
      </c>
      <c r="P264" s="1" cm="1">
        <f t="array" ref="P264">_xll.FDS(B264,"FF_TAX_CF(ANN_R,1/1/2018,12/31/2018)")</f>
        <v>2000</v>
      </c>
      <c r="Q264" s="1" cm="1">
        <f t="array" ref="Q264">_xll.FDS(B264,"FF_TAX_CF(ANN_R,1/1/2019,12/31/2019)")</f>
        <v>304</v>
      </c>
      <c r="R264" s="1" cm="1">
        <f t="array" ref="R264">_xll.FDS(B264,"FF_TAX_CF(ANN_R,1/1/2020,12/31/2020)")</f>
        <v>132</v>
      </c>
      <c r="S264" s="1" cm="1">
        <f t="array" ref="S264">_xll.FDS(B264,"FF_PTX_INC(ANN_R,1/1/2016,12/31/2016)")</f>
        <v>-3472</v>
      </c>
      <c r="T264" s="1" cm="1">
        <f t="array" ref="T264">_xll.FDS(B264,"FF_PTX_INC(ANN_R,1/1/2017,12/31/2017)")</f>
        <v>2902</v>
      </c>
      <c r="U264" s="1" cm="1">
        <f t="array" ref="U264">_xll.FDS(B264,"FF_PTX_INC(ANN_R,1/1/2018,12/31/2018)")</f>
        <v>3892</v>
      </c>
      <c r="V264" s="1" cm="1">
        <f t="array" ref="V264">_xll.FDS(B264,"FF_PTX_INC(ANN_R,1/1/2019,12/31/2019)")</f>
        <v>306</v>
      </c>
      <c r="W264" s="1" cm="1">
        <f t="array" ref="W264">_xll.FDS(B264,"FF_PTX_INC(ANN_R,1/1/2020,12/31/2020)")</f>
        <v>1797</v>
      </c>
      <c r="X264" s="2" cm="1">
        <f t="array" ref="X264">_xll.FDS(B264,"SUS_RR_RISK_SCORE(NOW,NOW,,""ESG"")")</f>
        <v>34.542803124999999</v>
      </c>
      <c r="Y264" s="2" t="str" cm="1">
        <f t="array" ref="Y264">_xll.FDS(B264,"SUS_EC_RISK_SCORE(NOW,NOW,,""SOC"")")</f>
        <v>10.543659</v>
      </c>
      <c r="Z264" s="2" t="str" cm="1">
        <f t="array" ref="Z264">_xll.FDS(B264,"SUS_EC_RISK_SCORE(NOW,NOW,,""GOV"")")</f>
        <v>5.498531</v>
      </c>
      <c r="AA264" s="2" cm="1">
        <f t="array" ref="AA264">_xll.FDS(B264,"SUS_CARB_TOT_EMISS(NOW,NOW)")</f>
        <v>8012451</v>
      </c>
      <c r="AB264" s="1" cm="1">
        <f t="array" ref="AB264">_xll.FDS(B264,"FESG_RATING(NOW,NOW,,""ABS"")")</f>
        <v>3.6</v>
      </c>
      <c r="AC264" s="1" t="str" cm="1">
        <f t="array" ref="AC264">_xll.FDS(B264,"FESG_DATE(NOW,NOW,,""DATE"")")</f>
        <v>06/21/2021</v>
      </c>
    </row>
    <row r="265" spans="1:29" x14ac:dyDescent="0.3">
      <c r="A265">
        <v>264</v>
      </c>
      <c r="B265" s="1" t="s">
        <v>556</v>
      </c>
      <c r="C265" s="1" t="s">
        <v>557</v>
      </c>
      <c r="D265" s="1" t="s">
        <v>57</v>
      </c>
      <c r="E265" s="1" t="s">
        <v>9</v>
      </c>
      <c r="F265">
        <v>407</v>
      </c>
      <c r="G265" t="str" cm="1">
        <f t="array" ref="G265">_xll.FDS(B265,"FG_FACTSET_SECTOR")</f>
        <v>Finance</v>
      </c>
      <c r="H265" s="1" t="e" cm="1">
        <f t="array" ref="H265">_xll.FDS(B265,"FG_GICS_SECTOR")</f>
        <v>#N/A</v>
      </c>
      <c r="I265" s="1" cm="1">
        <f t="array" ref="I265">_xll.FDS(B265,"FF_TAX_RATE(ANN_R,1/1/2016,12/31/2016)")</f>
        <v>27.824591573516798</v>
      </c>
      <c r="J265" s="1" cm="1">
        <f t="array" ref="J265">_xll.FDS(B265,"FF_TAX_RATE(ANN_R,1/1/2017,12/31/2017)")</f>
        <v>32.172073342736198</v>
      </c>
      <c r="K265" s="1" cm="1">
        <f t="array" ref="K265">_xll.FDS(B265,"FF_TAX_RATE(ANN_R,1/1/2018,12/31/2018)")</f>
        <v>30.276325616131398</v>
      </c>
      <c r="L265" s="1" cm="1">
        <f t="array" ref="L265">_xll.FDS(B265,"FF_TAX_RATE(ANN_R,1/1/2019,12/31/2019)")</f>
        <v>28.809313292071899</v>
      </c>
      <c r="M265" s="1" cm="1">
        <f t="array" ref="M265">_xll.FDS(B265,"FF_TAX_RATE(ANN_R,1/1/2020,12/31/2020)")</f>
        <v>33.2888057707721</v>
      </c>
      <c r="N265" s="1" cm="1">
        <f t="array" ref="N265">_xll.FDS(B265,"FF_TAX_CF(ANN_R,1/1/2016,12/31/2016)")</f>
        <v>1603</v>
      </c>
      <c r="O265" s="1" cm="1">
        <f t="array" ref="O265">_xll.FDS(B265,"FF_TAX_CF(ANN_R,1/1/2017,12/31/2017)")</f>
        <v>1691</v>
      </c>
      <c r="P265" s="1" cm="1">
        <f t="array" ref="P265">_xll.FDS(B265,"FF_TAX_CF(ANN_R,1/1/2018,12/31/2018)")</f>
        <v>1602</v>
      </c>
      <c r="Q265" s="1" cm="1">
        <f t="array" ref="Q265">_xll.FDS(B265,"FF_TAX_CF(ANN_R,1/1/2019,12/31/2019)")</f>
        <v>2345</v>
      </c>
      <c r="R265" s="1" cm="1">
        <f t="array" ref="R265">_xll.FDS(B265,"FF_TAX_CF(ANN_R,1/1/2020,12/31/2020)")</f>
        <v>1734</v>
      </c>
      <c r="S265" s="1" cm="1">
        <f t="array" ref="S265">_xll.FDS(B265,"FF_PTX_INC(ANN_R,1/1/2016,12/31/2016)")</f>
        <v>5815</v>
      </c>
      <c r="T265" s="1" cm="1">
        <f t="array" ref="T265">_xll.FDS(B265,"FF_PTX_INC(ANN_R,1/1/2017,12/31/2017)")</f>
        <v>7090</v>
      </c>
      <c r="U265" s="1" cm="1">
        <f t="array" ref="U265">_xll.FDS(B265,"FF_PTX_INC(ANN_R,1/1/2018,12/31/2018)")</f>
        <v>6695</v>
      </c>
      <c r="V265" s="1" cm="1">
        <f t="array" ref="V265">_xll.FDS(B265,"FF_PTX_INC(ANN_R,1/1/2019,12/31/2019)")</f>
        <v>6786</v>
      </c>
      <c r="W265" s="1" cm="1">
        <f t="array" ref="W265">_xll.FDS(B265,"FF_PTX_INC(ANN_R,1/1/2020,12/31/2020)")</f>
        <v>3743</v>
      </c>
      <c r="X265" s="2" t="e" cm="1">
        <f t="array" ref="X265">_xll.FDS(B265,"SUS_RR_RISK_SCORE(NOW,NOW,,""ESG"")")</f>
        <v>#N/A</v>
      </c>
      <c r="Y265" s="2" t="e" cm="1">
        <f t="array" ref="Y265">_xll.FDS(B265,"SUS_EC_RISK_SCORE(NOW,NOW,,""SOC"")")</f>
        <v>#N/A</v>
      </c>
      <c r="Z265" s="2" t="e" cm="1">
        <f t="array" ref="Z265">_xll.FDS(B265,"SUS_EC_RISK_SCORE(NOW,NOW,,""GOV"")")</f>
        <v>#N/A</v>
      </c>
      <c r="AA265" s="2" t="e" cm="1">
        <f t="array" ref="AA265">_xll.FDS(B265,"SUS_CARB_TOT_EMISS(NOW,NOW)")</f>
        <v>#N/A</v>
      </c>
      <c r="AB265" s="1" cm="1">
        <f t="array" ref="AB265">_xll.FDS(B265,"FESG_RATING(NOW,NOW,,""ABS"")")</f>
        <v>4.2</v>
      </c>
      <c r="AC265" s="1" t="str" cm="1">
        <f t="array" ref="AC265">_xll.FDS(B265,"FESG_DATE(NOW,NOW,,""DATE"")")</f>
        <v>06/21/2021</v>
      </c>
    </row>
    <row r="266" spans="1:29" x14ac:dyDescent="0.3">
      <c r="A266">
        <v>265</v>
      </c>
      <c r="B266" s="1" t="s">
        <v>558</v>
      </c>
      <c r="C266" s="1" t="s">
        <v>559</v>
      </c>
      <c r="D266" s="1" t="s">
        <v>8</v>
      </c>
      <c r="E266" s="1" t="s">
        <v>9</v>
      </c>
      <c r="F266">
        <v>407</v>
      </c>
      <c r="G266" t="str" cm="1">
        <f t="array" ref="G266">_xll.FDS(B266,"FG_FACTSET_SECTOR")</f>
        <v>Technology Services</v>
      </c>
      <c r="H266" s="1" t="e" cm="1">
        <f t="array" ref="H266">_xll.FDS(B266,"FG_GICS_SECTOR")</f>
        <v>#N/A</v>
      </c>
      <c r="I266" s="1" t="e" cm="1">
        <f t="array" ref="I266">_xll.FDS(B266,"FF_TAX_RATE(ANN_R,1/1/2016,12/31/2016)")</f>
        <v>#N/A</v>
      </c>
      <c r="J266" s="1" t="e" cm="1">
        <f t="array" ref="J266">_xll.FDS(B266,"FF_TAX_RATE(ANN_R,1/1/2017,12/31/2017)")</f>
        <v>#N/A</v>
      </c>
      <c r="K266" s="1" t="e" cm="1">
        <f t="array" ref="K266">_xll.FDS(B266,"FF_TAX_RATE(ANN_R,1/1/2018,12/31/2018)")</f>
        <v>#N/A</v>
      </c>
      <c r="L266" s="1" t="e" cm="1">
        <f t="array" ref="L266">_xll.FDS(B266,"FF_TAX_RATE(ANN_R,1/1/2019,12/31/2019)")</f>
        <v>#N/A</v>
      </c>
      <c r="M266" s="1" t="e" cm="1">
        <f t="array" ref="M266">_xll.FDS(B266,"FF_TAX_RATE(ANN_R,1/1/2020,12/31/2020)")</f>
        <v>#N/A</v>
      </c>
      <c r="N266" s="1" cm="1">
        <f t="array" ref="N266">_xll.FDS(B266,"FF_TAX_CF(ANN_R,1/1/2016,12/31/2016)")</f>
        <v>0.22500000000000001</v>
      </c>
      <c r="O266" s="1" cm="1">
        <f t="array" ref="O266">_xll.FDS(B266,"FF_TAX_CF(ANN_R,1/1/2017,12/31/2017)")</f>
        <v>0.60499999999999998</v>
      </c>
      <c r="P266" s="1" cm="1">
        <f t="array" ref="P266">_xll.FDS(B266,"FF_TAX_CF(ANN_R,1/1/2018,12/31/2018)")</f>
        <v>0.56399999999999995</v>
      </c>
      <c r="Q266" s="1" cm="1">
        <f t="array" ref="Q266">_xll.FDS(B266,"FF_TAX_CF(ANN_R,1/1/2019,12/31/2019)")</f>
        <v>1.3680000000000001</v>
      </c>
      <c r="R266" s="1" cm="1">
        <f t="array" ref="R266">_xll.FDS(B266,"FF_TAX_CF(ANN_R,1/1/2020,12/31/2020)")</f>
        <v>3.0920000000000001</v>
      </c>
      <c r="S266" s="1" cm="1">
        <f t="array" ref="S266">_xll.FDS(B266,"FF_PTX_INC(ANN_R,1/1/2016,12/31/2016)")</f>
        <v>-40.997999999999998</v>
      </c>
      <c r="T266" s="1" cm="1">
        <f t="array" ref="T266">_xll.FDS(B266,"FF_PTX_INC(ANN_R,1/1/2017,12/31/2017)")</f>
        <v>-63.003</v>
      </c>
      <c r="U266" s="1" cm="1">
        <f t="array" ref="U266">_xll.FDS(B266,"FF_PTX_INC(ANN_R,1/1/2018,12/31/2018)")</f>
        <v>-121.158</v>
      </c>
      <c r="V266" s="1" cm="1">
        <f t="array" ref="V266">_xll.FDS(B266,"FF_PTX_INC(ANN_R,1/1/2019,12/31/2019)")</f>
        <v>-362.21600000000001</v>
      </c>
      <c r="W266" s="1" cm="1">
        <f t="array" ref="W266">_xll.FDS(B266,"FF_PTX_INC(ANN_R,1/1/2020,12/31/2020)")</f>
        <v>-504.42599999999999</v>
      </c>
      <c r="X266" s="2" t="e" cm="1">
        <f t="array" ref="X266">_xll.FDS(B266,"SUS_RR_RISK_SCORE(NOW,NOW,,""ESG"")")</f>
        <v>#N/A</v>
      </c>
      <c r="Y266" s="2" t="e" cm="1">
        <f t="array" ref="Y266">_xll.FDS(B266,"SUS_EC_RISK_SCORE(NOW,NOW,,""SOC"")")</f>
        <v>#N/A</v>
      </c>
      <c r="Z266" s="2" t="e" cm="1">
        <f t="array" ref="Z266">_xll.FDS(B266,"SUS_EC_RISK_SCORE(NOW,NOW,,""GOV"")")</f>
        <v>#N/A</v>
      </c>
      <c r="AA266" s="2" t="e" cm="1">
        <f t="array" ref="AA266">_xll.FDS(B266,"SUS_CARB_TOT_EMISS(NOW,NOW)")</f>
        <v>#N/A</v>
      </c>
      <c r="AB266" s="1" cm="1">
        <f t="array" ref="AB266">_xll.FDS(B266,"FESG_RATING(NOW,NOW,,""ABS"")")</f>
        <v>3.2</v>
      </c>
      <c r="AC266" s="1" t="str" cm="1">
        <f t="array" ref="AC266">_xll.FDS(B266,"FESG_DATE(NOW,NOW,,""DATE"")")</f>
        <v>06/21/2021</v>
      </c>
    </row>
    <row r="267" spans="1:29" x14ac:dyDescent="0.3">
      <c r="A267">
        <v>266</v>
      </c>
      <c r="B267" s="1" t="s">
        <v>560</v>
      </c>
      <c r="C267" s="1" t="s">
        <v>561</v>
      </c>
      <c r="D267" s="1" t="s">
        <v>8</v>
      </c>
      <c r="E267" s="1" t="s">
        <v>9</v>
      </c>
      <c r="F267">
        <v>407</v>
      </c>
      <c r="G267" t="str" cm="1">
        <f t="array" ref="G267">_xll.FDS(B267,"FG_FACTSET_SECTOR")</f>
        <v>Health Technology</v>
      </c>
      <c r="H267" s="1" t="str" cm="1">
        <f t="array" ref="H267">_xll.FDS(B267,"FG_GICS_SECTOR")</f>
        <v>Health Care</v>
      </c>
      <c r="I267" s="1" t="e" cm="1">
        <f t="array" ref="I267">_xll.FDS(B267,"FF_TAX_RATE(ANN_R,1/1/2016,12/31/2016)")</f>
        <v>#N/A</v>
      </c>
      <c r="J267" s="1" t="e" cm="1">
        <f t="array" ref="J267">_xll.FDS(B267,"FF_TAX_RATE(ANN_R,1/1/2017,12/31/2017)")</f>
        <v>#N/A</v>
      </c>
      <c r="K267" s="1" t="e" cm="1">
        <f t="array" ref="K267">_xll.FDS(B267,"FF_TAX_RATE(ANN_R,1/1/2018,12/31/2018)")</f>
        <v>#N/A</v>
      </c>
      <c r="L267" s="1" t="e" cm="1">
        <f t="array" ref="L267">_xll.FDS(B267,"FF_TAX_RATE(ANN_R,1/1/2019,12/31/2019)")</f>
        <v>#N/A</v>
      </c>
      <c r="M267" s="1" t="e" cm="1">
        <f t="array" ref="M267">_xll.FDS(B267,"FF_TAX_RATE(ANN_R,1/1/2020,12/31/2020)")</f>
        <v>#N/A</v>
      </c>
      <c r="N267" s="1" cm="1">
        <f t="array" ref="N267">_xll.FDS(B267,"FF_TAX_CF(ANN_R,1/1/2016,12/31/2016)")</f>
        <v>0.90500000000000003</v>
      </c>
      <c r="O267" s="1" cm="1">
        <f t="array" ref="O267">_xll.FDS(B267,"FF_TAX_CF(ANN_R,1/1/2017,12/31/2017)")</f>
        <v>0.39800000000000002</v>
      </c>
      <c r="P267" s="1" cm="1">
        <f t="array" ref="P267">_xll.FDS(B267,"FF_TAX_CF(ANN_R,1/1/2018,12/31/2018)")</f>
        <v>0.29399999999999998</v>
      </c>
      <c r="Q267" s="1" cm="1">
        <f t="array" ref="Q267">_xll.FDS(B267,"FF_TAX_CF(ANN_R,1/1/2019,12/31/2019)")</f>
        <v>0.41599999999999998</v>
      </c>
      <c r="R267" s="1" cm="1">
        <f t="array" ref="R267">_xll.FDS(B267,"FF_TAX_CF(ANN_R,1/1/2020,12/31/2020)")</f>
        <v>0.57199999999999995</v>
      </c>
      <c r="S267" s="1" cm="1">
        <f t="array" ref="S267">_xll.FDS(B267,"FF_PTX_INC(ANN_R,1/1/2016,12/31/2016)")</f>
        <v>-215.16800000000001</v>
      </c>
      <c r="T267" s="1" cm="1">
        <f t="array" ref="T267">_xll.FDS(B267,"FF_PTX_INC(ANN_R,1/1/2017,12/31/2017)")</f>
        <v>-255.99600000000001</v>
      </c>
      <c r="U267" s="1" cm="1">
        <f t="array" ref="U267">_xll.FDS(B267,"FF_PTX_INC(ANN_R,1/1/2018,12/31/2018)")</f>
        <v>-440.00799999999998</v>
      </c>
      <c r="V267" s="1" cm="1">
        <f t="array" ref="V267">_xll.FDS(B267,"FF_PTX_INC(ANN_R,1/1/2019,12/31/2019)")</f>
        <v>-514.71600000000001</v>
      </c>
      <c r="W267" s="1" cm="1">
        <f t="array" ref="W267">_xll.FDS(B267,"FF_PTX_INC(ANN_R,1/1/2020,12/31/2020)")</f>
        <v>-744.51300000000003</v>
      </c>
      <c r="X267" s="2" t="e" cm="1">
        <f t="array" ref="X267">_xll.FDS(B267,"SUS_RR_RISK_SCORE(NOW,NOW,,""ESG"")")</f>
        <v>#N/A</v>
      </c>
      <c r="Y267" s="2" t="e" cm="1">
        <f t="array" ref="Y267">_xll.FDS(B267,"SUS_EC_RISK_SCORE(NOW,NOW,,""SOC"")")</f>
        <v>#N/A</v>
      </c>
      <c r="Z267" s="2" t="e" cm="1">
        <f t="array" ref="Z267">_xll.FDS(B267,"SUS_EC_RISK_SCORE(NOW,NOW,,""GOV"")")</f>
        <v>#N/A</v>
      </c>
      <c r="AA267" s="2" t="e" cm="1">
        <f t="array" ref="AA267">_xll.FDS(B267,"SUS_CARB_TOT_EMISS(NOW,NOW)")</f>
        <v>#N/A</v>
      </c>
      <c r="AB267" s="1" cm="1">
        <f t="array" ref="AB267">_xll.FDS(B267,"FESG_RATING(NOW,NOW,,""ABS"")")</f>
        <v>2.9</v>
      </c>
      <c r="AC267" s="1" t="str" cm="1">
        <f t="array" ref="AC267">_xll.FDS(B267,"FESG_DATE(NOW,NOW,,""DATE"")")</f>
        <v>06/21/2021</v>
      </c>
    </row>
    <row r="268" spans="1:29" x14ac:dyDescent="0.3">
      <c r="A268">
        <v>267</v>
      </c>
      <c r="B268" s="1" t="s">
        <v>562</v>
      </c>
      <c r="C268" s="1" t="s">
        <v>563</v>
      </c>
      <c r="D268" s="1" t="s">
        <v>8</v>
      </c>
      <c r="E268" s="1" t="s">
        <v>9</v>
      </c>
      <c r="F268">
        <v>404</v>
      </c>
      <c r="G268" t="str" cm="1">
        <f t="array" ref="G268">_xll.FDS(B268,"FG_FACTSET_SECTOR")</f>
        <v>Process Industries</v>
      </c>
      <c r="H268" s="1" t="str" cm="1">
        <f t="array" ref="H268">_xll.FDS(B268,"FG_GICS_SECTOR")</f>
        <v>Materials</v>
      </c>
      <c r="I268" s="1" cm="1">
        <f t="array" ref="I268">_xll.FDS(B268,"FF_TAX_RATE(ANN_R,1/1/2016,12/31/2016)")</f>
        <v>0.20394289598912299</v>
      </c>
      <c r="J268" s="1" cm="1">
        <f t="array" ref="J268">_xll.FDS(B268,"FF_TAX_RATE(ANN_R,1/1/2017,12/31/2017)")</f>
        <v>78.742408002858198</v>
      </c>
      <c r="K268" s="1" cm="1">
        <f t="array" ref="K268">_xll.FDS(B268,"FF_TAX_RATE(ANN_R,1/1/2018,12/31/2018)")</f>
        <v>21.579087756735099</v>
      </c>
      <c r="L268" s="1" t="e" cm="1">
        <f t="array" ref="L268">_xll.FDS(B268,"FF_TAX_RATE(ANN_R,1/1/2019,12/31/2019)")</f>
        <v>#N/A</v>
      </c>
      <c r="M268" s="1" cm="1">
        <f t="array" ref="M268">_xll.FDS(B268,"FF_TAX_RATE(ANN_R,1/1/2020,12/31/2020)")</f>
        <v>37.518107194591998</v>
      </c>
      <c r="N268" s="1" t="e" cm="1">
        <f t="array" ref="N268">_xll.FDS(B268,"FF_TAX_CF(ANN_R,1/1/2016,12/31/2016)")</f>
        <v>#N/A</v>
      </c>
      <c r="O268" s="1" t="e" cm="1">
        <f t="array" ref="O268">_xll.FDS(B268,"FF_TAX_CF(ANN_R,1/1/2017,12/31/2017)")</f>
        <v>#N/A</v>
      </c>
      <c r="P268" s="1" cm="1">
        <f t="array" ref="P268">_xll.FDS(B268,"FF_TAX_CF(ANN_R,1/1/2018,12/31/2018)")</f>
        <v>1193</v>
      </c>
      <c r="Q268" s="1" cm="1">
        <f t="array" ref="Q268">_xll.FDS(B268,"FF_TAX_CF(ANN_R,1/1/2019,12/31/2019)")</f>
        <v>881</v>
      </c>
      <c r="R268" s="1" cm="1">
        <f t="array" ref="R268">_xll.FDS(B268,"FF_TAX_CF(ANN_R,1/1/2020,12/31/2020)")</f>
        <v>518</v>
      </c>
      <c r="S268" s="1" cm="1">
        <f t="array" ref="S268">_xll.FDS(B268,"FF_PTX_INC(ANN_R,1/1/2016,12/31/2016)")</f>
        <v>4413</v>
      </c>
      <c r="T268" s="1" cm="1">
        <f t="array" ref="T268">_xll.FDS(B268,"FF_PTX_INC(ANN_R,1/1/2017,12/31/2017)")</f>
        <v>2799</v>
      </c>
      <c r="U268" s="1" cm="1">
        <f t="array" ref="U268">_xll.FDS(B268,"FF_PTX_INC(ANN_R,1/1/2018,12/31/2018)")</f>
        <v>3749</v>
      </c>
      <c r="V268" s="1" cm="1">
        <f t="array" ref="V268">_xll.FDS(B268,"FF_PTX_INC(ANN_R,1/1/2019,12/31/2019)")</f>
        <v>-1247</v>
      </c>
      <c r="W268" s="1" cm="1">
        <f t="array" ref="W268">_xll.FDS(B268,"FF_PTX_INC(ANN_R,1/1/2020,12/31/2020)")</f>
        <v>2071</v>
      </c>
      <c r="X268" s="2" t="e" cm="1">
        <f t="array" ref="X268">_xll.FDS(B268,"SUS_RR_RISK_SCORE(NOW,NOW,,""ESG"")")</f>
        <v>#N/A</v>
      </c>
      <c r="Y268" s="2" t="e" cm="1">
        <f t="array" ref="Y268">_xll.FDS(B268,"SUS_EC_RISK_SCORE(NOW,NOW,,""SOC"")")</f>
        <v>#N/A</v>
      </c>
      <c r="Z268" s="2" t="e" cm="1">
        <f t="array" ref="Z268">_xll.FDS(B268,"SUS_EC_RISK_SCORE(NOW,NOW,,""GOV"")")</f>
        <v>#N/A</v>
      </c>
      <c r="AA268" s="2" t="e" cm="1">
        <f t="array" ref="AA268">_xll.FDS(B268,"SUS_CARB_TOT_EMISS(NOW,NOW)")</f>
        <v>#N/A</v>
      </c>
      <c r="AB268" s="1" cm="1">
        <f t="array" ref="AB268">_xll.FDS(B268,"FESG_RATING(NOW,NOW,,""ABS"")")</f>
        <v>3.5</v>
      </c>
      <c r="AC268" s="1" t="str" cm="1">
        <f t="array" ref="AC268">_xll.FDS(B268,"FESG_DATE(NOW,NOW,,""DATE"")")</f>
        <v>06/21/2021</v>
      </c>
    </row>
    <row r="269" spans="1:29" x14ac:dyDescent="0.3">
      <c r="A269">
        <v>268</v>
      </c>
      <c r="B269" s="1" t="s">
        <v>564</v>
      </c>
      <c r="C269" s="1" t="s">
        <v>565</v>
      </c>
      <c r="D269" s="1" t="s">
        <v>8</v>
      </c>
      <c r="E269" s="1" t="s">
        <v>9</v>
      </c>
      <c r="F269">
        <v>402</v>
      </c>
      <c r="G269" t="str" cm="1">
        <f t="array" ref="G269">_xll.FDS(B269,"FG_FACTSET_SECTOR")</f>
        <v>Consumer Non-Durables</v>
      </c>
      <c r="H269" s="1" t="str" cm="1">
        <f t="array" ref="H269">_xll.FDS(B269,"FG_GICS_SECTOR")</f>
        <v>Consumer Staples</v>
      </c>
      <c r="I269" s="1" cm="1">
        <f t="array" ref="I269">_xll.FDS(B269,"FF_TAX_RATE(ANN_R,1/1/2016,12/31/2016)")</f>
        <v>30.641409106015299</v>
      </c>
      <c r="J269" s="1" cm="1">
        <f t="array" ref="J269">_xll.FDS(B269,"FF_TAX_RATE(ANN_R,1/1/2017,12/31/2017)")</f>
        <v>25.944500167168201</v>
      </c>
      <c r="K269" s="1" cm="1">
        <f t="array" ref="K269">_xll.FDS(B269,"FF_TAX_RATE(ANN_R,1/1/2018,12/31/2018)")</f>
        <v>25.979040264754499</v>
      </c>
      <c r="L269" s="1" cm="1">
        <f t="array" ref="L269">_xll.FDS(B269,"FF_TAX_RATE(ANN_R,1/1/2019,12/31/2019)")</f>
        <v>21.735849056603801</v>
      </c>
      <c r="M269" s="1" cm="1">
        <f t="array" ref="M269">_xll.FDS(B269,"FF_TAX_RATE(ANN_R,1/1/2020,12/31/2020)")</f>
        <v>23.071672354948799</v>
      </c>
      <c r="N269" s="1" cm="1">
        <f t="array" ref="N269">_xll.FDS(B269,"FF_TAX_CF(ANN_R,1/1/2016,12/31/2016)")</f>
        <v>744</v>
      </c>
      <c r="O269" s="1" cm="1">
        <f t="array" ref="O269">_xll.FDS(B269,"FF_TAX_CF(ANN_R,1/1/2017,12/31/2017)")</f>
        <v>961</v>
      </c>
      <c r="P269" s="1" cm="1">
        <f t="array" ref="P269">_xll.FDS(B269,"FF_TAX_CF(ANN_R,1/1/2018,12/31/2018)")</f>
        <v>395</v>
      </c>
      <c r="Q269" s="1" cm="1">
        <f t="array" ref="Q269">_xll.FDS(B269,"FF_TAX_CF(ANN_R,1/1/2019,12/31/2019)")</f>
        <v>528</v>
      </c>
      <c r="R269" s="1" cm="1">
        <f t="array" ref="R269">_xll.FDS(B269,"FF_TAX_CF(ANN_R,1/1/2020,12/31/2020)")</f>
        <v>533</v>
      </c>
      <c r="S269" s="1" cm="1">
        <f t="array" ref="S269">_xll.FDS(B269,"FF_PTX_INC(ANN_R,1/1/2016,12/31/2016)")</f>
        <v>3009</v>
      </c>
      <c r="T269" s="1" cm="1">
        <f t="array" ref="T269">_xll.FDS(B269,"FF_PTX_INC(ANN_R,1/1/2017,12/31/2017)")</f>
        <v>2991</v>
      </c>
      <c r="U269" s="1" cm="1">
        <f t="array" ref="U269">_xll.FDS(B269,"FF_PTX_INC(ANN_R,1/1/2018,12/31/2018)")</f>
        <v>1813</v>
      </c>
      <c r="V269" s="1" cm="1">
        <f t="array" ref="V269">_xll.FDS(B269,"FF_PTX_INC(ANN_R,1/1/2019,12/31/2019)")</f>
        <v>2650</v>
      </c>
      <c r="W269" s="1" cm="1">
        <f t="array" ref="W269">_xll.FDS(B269,"FF_PTX_INC(ANN_R,1/1/2020,12/31/2020)")</f>
        <v>2930</v>
      </c>
      <c r="X269" s="2" t="e" cm="1">
        <f t="array" ref="X269">_xll.FDS(B269,"SUS_RR_RISK_SCORE(NOW,NOW,,""ESG"")")</f>
        <v>#N/A</v>
      </c>
      <c r="Y269" s="2" t="e" cm="1">
        <f t="array" ref="Y269">_xll.FDS(B269,"SUS_EC_RISK_SCORE(NOW,NOW,,""SOC"")")</f>
        <v>#N/A</v>
      </c>
      <c r="Z269" s="2" t="e" cm="1">
        <f t="array" ref="Z269">_xll.FDS(B269,"SUS_EC_RISK_SCORE(NOW,NOW,,""GOV"")")</f>
        <v>#N/A</v>
      </c>
      <c r="AA269" s="2" t="e" cm="1">
        <f t="array" ref="AA269">_xll.FDS(B269,"SUS_CARB_TOT_EMISS(NOW,NOW)")</f>
        <v>#N/A</v>
      </c>
      <c r="AB269" s="1" cm="1">
        <f t="array" ref="AB269">_xll.FDS(B269,"FESG_RATING(NOW,NOW,,""ABS"")")</f>
        <v>3.8</v>
      </c>
      <c r="AC269" s="1" t="str" cm="1">
        <f t="array" ref="AC269">_xll.FDS(B269,"FESG_DATE(NOW,NOW,,""DATE"")")</f>
        <v>06/21/2021</v>
      </c>
    </row>
    <row r="270" spans="1:29" x14ac:dyDescent="0.3">
      <c r="A270">
        <v>269</v>
      </c>
      <c r="B270" s="1" t="s">
        <v>566</v>
      </c>
      <c r="C270" s="1" t="s">
        <v>567</v>
      </c>
      <c r="D270" s="1" t="s">
        <v>8</v>
      </c>
      <c r="E270" s="1" t="s">
        <v>9</v>
      </c>
      <c r="F270">
        <v>395</v>
      </c>
      <c r="G270" t="str" cm="1">
        <f t="array" ref="G270">_xll.FDS(B270,"FG_FACTSET_SECTOR")</f>
        <v>Finance</v>
      </c>
      <c r="H270" s="1" t="str" cm="1">
        <f t="array" ref="H270">_xll.FDS(B270,"FG_GICS_SECTOR")</f>
        <v>Financials</v>
      </c>
      <c r="I270" s="1" cm="1">
        <f t="array" ref="I270">_xll.FDS(B270,"FF_TAX_RATE(ANN_R,1/1/2016,12/31/2016)")</f>
        <v>16.187806587246001</v>
      </c>
      <c r="J270" s="1" cm="1">
        <f t="array" ref="J270">_xll.FDS(B270,"FF_TAX_RATE(ANN_R,1/1/2017,12/31/2017)")</f>
        <v>-41.572398190045199</v>
      </c>
      <c r="K270" s="1" cm="1">
        <f t="array" ref="K270">_xll.FDS(B270,"FF_TAX_RATE(ANN_R,1/1/2018,12/31/2018)")</f>
        <v>18.693515141905799</v>
      </c>
      <c r="L270" s="1" cm="1">
        <f t="array" ref="L270">_xll.FDS(B270,"FF_TAX_RATE(ANN_R,1/1/2019,12/31/2019)")</f>
        <v>13.038999264164801</v>
      </c>
      <c r="M270" s="1" cm="1">
        <f t="array" ref="M270">_xll.FDS(B270,"FF_TAX_RATE(ANN_R,1/1/2020,12/31/2020)")</f>
        <v>21.7843222174101</v>
      </c>
      <c r="N270" s="1" cm="1">
        <f t="array" ref="N270">_xll.FDS(B270,"FF_TAX_CF(ANN_R,1/1/2016,12/31/2016)")</f>
        <v>672</v>
      </c>
      <c r="O270" s="1" cm="1">
        <f t="array" ref="O270">_xll.FDS(B270,"FF_TAX_CF(ANN_R,1/1/2017,12/31/2017)")</f>
        <v>1530</v>
      </c>
      <c r="P270" s="1" cm="1">
        <f t="array" ref="P270">_xll.FDS(B270,"FF_TAX_CF(ANN_R,1/1/2018,12/31/2018)")</f>
        <v>1935</v>
      </c>
      <c r="Q270" s="1" cm="1">
        <f t="array" ref="Q270">_xll.FDS(B270,"FF_TAX_CF(ANN_R,1/1/2019,12/31/2019)")</f>
        <v>1099</v>
      </c>
      <c r="R270" s="1" cm="1">
        <f t="array" ref="R270">_xll.FDS(B270,"FF_TAX_CF(ANN_R,1/1/2020,12/31/2020)")</f>
        <v>787</v>
      </c>
      <c r="S270" s="1" cm="1">
        <f t="array" ref="S270">_xll.FDS(B270,"FF_PTX_INC(ANN_R,1/1/2016,12/31/2016)")</f>
        <v>4281</v>
      </c>
      <c r="T270" s="1" cm="1">
        <f t="array" ref="T270">_xll.FDS(B270,"FF_PTX_INC(ANN_R,1/1/2017,12/31/2017)")</f>
        <v>3536</v>
      </c>
      <c r="U270" s="1" cm="1">
        <f t="array" ref="U270">_xll.FDS(B270,"FF_PTX_INC(ANN_R,1/1/2018,12/31/2018)")</f>
        <v>6307</v>
      </c>
      <c r="V270" s="1" cm="1">
        <f t="array" ref="V270">_xll.FDS(B270,"FF_PTX_INC(ANN_R,1/1/2019,12/31/2019)")</f>
        <v>6795</v>
      </c>
      <c r="W270" s="1" cm="1">
        <f t="array" ref="W270">_xll.FDS(B270,"FF_PTX_INC(ANN_R,1/1/2020,12/31/2020)")</f>
        <v>6927</v>
      </c>
      <c r="X270" s="2" t="e" cm="1">
        <f t="array" ref="X270">_xll.FDS(B270,"SUS_RR_RISK_SCORE(NOW,NOW,,""ESG"")")</f>
        <v>#N/A</v>
      </c>
      <c r="Y270" s="2" t="e" cm="1">
        <f t="array" ref="Y270">_xll.FDS(B270,"SUS_EC_RISK_SCORE(NOW,NOW,,""SOC"")")</f>
        <v>#N/A</v>
      </c>
      <c r="Z270" s="2" t="e" cm="1">
        <f t="array" ref="Z270">_xll.FDS(B270,"SUS_EC_RISK_SCORE(NOW,NOW,,""GOV"")")</f>
        <v>#N/A</v>
      </c>
      <c r="AA270" s="2" t="e" cm="1">
        <f t="array" ref="AA270">_xll.FDS(B270,"SUS_CARB_TOT_EMISS(NOW,NOW)")</f>
        <v>#N/A</v>
      </c>
      <c r="AB270" s="1" cm="1">
        <f t="array" ref="AB270">_xll.FDS(B270,"FESG_RATING(NOW,NOW,,""ABS"")")</f>
        <v>3.5</v>
      </c>
      <c r="AC270" s="1" t="str" cm="1">
        <f t="array" ref="AC270">_xll.FDS(B270,"FESG_DATE(NOW,NOW,,""DATE"")")</f>
        <v>06/21/2021</v>
      </c>
    </row>
    <row r="271" spans="1:29" x14ac:dyDescent="0.3">
      <c r="A271">
        <v>270</v>
      </c>
      <c r="B271" s="1" t="s">
        <v>568</v>
      </c>
      <c r="C271" s="1" t="s">
        <v>569</v>
      </c>
      <c r="D271" s="1" t="s">
        <v>8</v>
      </c>
      <c r="E271" s="1" t="s">
        <v>9</v>
      </c>
      <c r="F271">
        <v>39</v>
      </c>
      <c r="G271" t="str" cm="1">
        <f t="array" ref="G271">_xll.FDS(B271,"FG_FACTSET_SECTOR")</f>
        <v>Electronic Technology</v>
      </c>
      <c r="H271" s="1" t="str" cm="1">
        <f t="array" ref="H271">_xll.FDS(B271,"FG_GICS_SECTOR")</f>
        <v>Industrials</v>
      </c>
      <c r="I271" s="1" cm="1">
        <f t="array" ref="I271">_xll.FDS(B271,"FF_TAX_RATE(ANN_R,1/1/2016,12/31/2016)")</f>
        <v>26.7231947483589</v>
      </c>
      <c r="J271" s="1" cm="1">
        <f t="array" ref="J271">_xll.FDS(B271,"FF_TAX_RATE(ANN_R,1/1/2017,12/31/2017)")</f>
        <v>28.574932548442501</v>
      </c>
      <c r="K271" s="1" cm="1">
        <f t="array" ref="K271">_xll.FDS(B271,"FF_TAX_RATE(ANN_R,1/1/2018,12/31/2018)")</f>
        <v>17.796817625458999</v>
      </c>
      <c r="L271" s="1" cm="1">
        <f t="array" ref="L271">_xll.FDS(B271,"FF_TAX_RATE(ANN_R,1/1/2019,12/31/2019)")</f>
        <v>17.087101380295099</v>
      </c>
      <c r="M271" s="1" cm="1">
        <f t="array" ref="M271">_xll.FDS(B271,"FF_TAX_RATE(ANN_R,1/1/2020,12/31/2020)")</f>
        <v>15.275548421615801</v>
      </c>
      <c r="N271" s="1" cm="1">
        <f t="array" ref="N271">_xll.FDS(B271,"FF_TAX_CF(ANN_R,1/1/2016,12/31/2016)")</f>
        <v>959</v>
      </c>
      <c r="O271" s="1" cm="1">
        <f t="array" ref="O271">_xll.FDS(B271,"FF_TAX_CF(ANN_R,1/1/2017,12/31/2017)")</f>
        <v>617</v>
      </c>
      <c r="P271" s="1" cm="1">
        <f t="array" ref="P271">_xll.FDS(B271,"FF_TAX_CF(ANN_R,1/1/2018,12/31/2018)")</f>
        <v>532</v>
      </c>
      <c r="Q271" s="1" cm="1">
        <f t="array" ref="Q271">_xll.FDS(B271,"FF_TAX_CF(ANN_R,1/1/2019,12/31/2019)")</f>
        <v>572</v>
      </c>
      <c r="R271" s="1" cm="1">
        <f t="array" ref="R271">_xll.FDS(B271,"FF_TAX_CF(ANN_R,1/1/2020,12/31/2020)")</f>
        <v>764</v>
      </c>
      <c r="S271" s="1" cm="1">
        <f t="array" ref="S271">_xll.FDS(B271,"FF_PTX_INC(ANN_R,1/1/2016,12/31/2016)")</f>
        <v>3656</v>
      </c>
      <c r="T271" s="1" cm="1">
        <f t="array" ref="T271">_xll.FDS(B271,"FF_PTX_INC(ANN_R,1/1/2017,12/31/2017)")</f>
        <v>4077</v>
      </c>
      <c r="U271" s="1" cm="1">
        <f t="array" ref="U271">_xll.FDS(B271,"FF_PTX_INC(ANN_R,1/1/2018,12/31/2018)")</f>
        <v>4085</v>
      </c>
      <c r="V271" s="1" cm="1">
        <f t="array" ref="V271">_xll.FDS(B271,"FF_PTX_INC(ANN_R,1/1/2019,12/31/2019)")</f>
        <v>4202</v>
      </c>
      <c r="W271" s="1" cm="1">
        <f t="array" ref="W271">_xll.FDS(B271,"FF_PTX_INC(ANN_R,1/1/2020,12/31/2020)")</f>
        <v>3738</v>
      </c>
      <c r="X271" s="2" cm="1">
        <f t="array" ref="X271">_xll.FDS(B271,"SUS_RR_RISK_SCORE(NOW,NOW,,""ESG"")")</f>
        <v>35.106127499999999</v>
      </c>
      <c r="Y271" s="2" t="str" cm="1">
        <f t="array" ref="Y271">_xll.FDS(B271,"SUS_EC_RISK_SCORE(NOW,NOW,,""SOC"")")</f>
        <v>19.524525</v>
      </c>
      <c r="Z271" s="2" t="str" cm="1">
        <f t="array" ref="Z271">_xll.FDS(B271,"SUS_EC_RISK_SCORE(NOW,NOW,,""GOV"")")</f>
        <v>7.093562</v>
      </c>
      <c r="AA271" s="2" cm="1">
        <f t="array" ref="AA271">_xll.FDS(B271,"SUS_CARB_TOT_EMISS(NOW,NOW)")</f>
        <v>709702.13</v>
      </c>
      <c r="AB271" s="1" cm="1">
        <f t="array" ref="AB271">_xll.FDS(B271,"FESG_RATING(NOW,NOW,,""ABS"")")</f>
        <v>1.5</v>
      </c>
      <c r="AC271" s="1" t="str" cm="1">
        <f t="array" ref="AC271">_xll.FDS(B271,"FESG_DATE(NOW,NOW,,""DATE"")")</f>
        <v>06/21/2021</v>
      </c>
    </row>
    <row r="272" spans="1:29" x14ac:dyDescent="0.3">
      <c r="A272">
        <v>271</v>
      </c>
      <c r="B272" s="1" t="s">
        <v>570</v>
      </c>
      <c r="C272" s="1" t="s">
        <v>571</v>
      </c>
      <c r="D272" s="1" t="s">
        <v>188</v>
      </c>
      <c r="E272" s="1" t="s">
        <v>9</v>
      </c>
      <c r="F272">
        <v>387</v>
      </c>
      <c r="G272" t="str" cm="1">
        <f t="array" ref="G272">_xll.FDS(B272,"FG_FACTSET_SECTOR")</f>
        <v>Retail Trade</v>
      </c>
      <c r="H272" s="1" t="e" cm="1">
        <f t="array" ref="H272">_xll.FDS(B272,"FG_GICS_SECTOR")</f>
        <v>#N/A</v>
      </c>
      <c r="I272" s="1" cm="1">
        <f t="array" ref="I272">_xll.FDS(B272,"FF_TAX_RATE(ANN_R,1/1/2016,12/31/2016)")</f>
        <v>68.2900432900433</v>
      </c>
      <c r="J272" s="1" cm="1">
        <f t="array" ref="J272">_xll.FDS(B272,"FF_TAX_RATE(ANN_R,1/1/2017,12/31/2017)")</f>
        <v>30.9095716552089</v>
      </c>
      <c r="K272" s="1" cm="1">
        <f t="array" ref="K272">_xll.FDS(B272,"FF_TAX_RATE(ANN_R,1/1/2018,12/31/2018)")</f>
        <v>35.194174757281601</v>
      </c>
      <c r="L272" s="1" cm="1">
        <f t="array" ref="L272">_xll.FDS(B272,"FF_TAX_RATE(ANN_R,1/1/2019,12/31/2019)")</f>
        <v>33.4241245136187</v>
      </c>
      <c r="M272" s="1" cm="1">
        <f t="array" ref="M272">_xll.FDS(B272,"FF_TAX_RATE(ANN_R,1/1/2020,12/31/2020)")</f>
        <v>34.798704303563198</v>
      </c>
      <c r="N272" s="1" cm="1">
        <f t="array" ref="N272">_xll.FDS(B272,"FF_TAX_CF(ANN_R,1/1/2016,12/31/2016)")</f>
        <v>1009</v>
      </c>
      <c r="O272" s="1" cm="1">
        <f t="array" ref="O272">_xll.FDS(B272,"FF_TAX_CF(ANN_R,1/1/2017,12/31/2017)")</f>
        <v>951</v>
      </c>
      <c r="P272" s="1" cm="1">
        <f t="array" ref="P272">_xll.FDS(B272,"FF_TAX_CF(ANN_R,1/1/2018,12/31/2018)")</f>
        <v>1308</v>
      </c>
      <c r="Q272" s="1" cm="1">
        <f t="array" ref="Q272">_xll.FDS(B272,"FF_TAX_CF(ANN_R,1/1/2019,12/31/2019)")</f>
        <v>1082</v>
      </c>
      <c r="R272" s="1" cm="1">
        <f t="array" ref="R272">_xll.FDS(B272,"FF_TAX_CF(ANN_R,1/1/2020,12/31/2020)")</f>
        <v>727</v>
      </c>
      <c r="S272" s="1" cm="1">
        <f t="array" ref="S272">_xll.FDS(B272,"FF_PTX_INC(ANN_R,1/1/2016,12/31/2016)")</f>
        <v>924</v>
      </c>
      <c r="T272" s="1" cm="1">
        <f t="array" ref="T272">_xll.FDS(B272,"FF_PTX_INC(ANN_R,1/1/2017,12/31/2017)")</f>
        <v>3782</v>
      </c>
      <c r="U272" s="1" cm="1">
        <f t="array" ref="U272">_xll.FDS(B272,"FF_PTX_INC(ANN_R,1/1/2018,12/31/2018)")</f>
        <v>2060</v>
      </c>
      <c r="V272" s="1" cm="1">
        <f t="array" ref="V272">_xll.FDS(B272,"FF_PTX_INC(ANN_R,1/1/2019,12/31/2019)")</f>
        <v>2570</v>
      </c>
      <c r="W272" s="1" cm="1">
        <f t="array" ref="W272">_xll.FDS(B272,"FF_PTX_INC(ANN_R,1/1/2020,12/31/2020)")</f>
        <v>2161</v>
      </c>
      <c r="X272" s="2" cm="1">
        <f t="array" ref="X272">_xll.FDS(B272,"SUS_RR_RISK_SCORE(NOW,NOW,,""ESG"")")</f>
        <v>13.3650096590909</v>
      </c>
      <c r="Y272" s="2" t="str" cm="1">
        <f t="array" ref="Y272">_xll.FDS(B272,"SUS_EC_RISK_SCORE(NOW,NOW,,""SOC"")")</f>
        <v>5.058769</v>
      </c>
      <c r="Z272" s="2" t="str" cm="1">
        <f t="array" ref="Z272">_xll.FDS(B272,"SUS_EC_RISK_SCORE(NOW,NOW,,""GOV"")")</f>
        <v>3.436650</v>
      </c>
      <c r="AA272" s="2" cm="1">
        <f t="array" ref="AA272">_xll.FDS(B272,"SUS_CARB_TOT_EMISS(NOW,NOW)")</f>
        <v>1559000</v>
      </c>
      <c r="AB272" s="1" cm="1">
        <f t="array" ref="AB272">_xll.FDS(B272,"FESG_RATING(NOW,NOW,,""ABS"")")</f>
        <v>4.0999999999999996</v>
      </c>
      <c r="AC272" s="1" t="str" cm="1">
        <f t="array" ref="AC272">_xll.FDS(B272,"FESG_DATE(NOW,NOW,,""DATE"")")</f>
        <v>06/21/2021</v>
      </c>
    </row>
    <row r="273" spans="1:29" x14ac:dyDescent="0.3">
      <c r="A273">
        <v>272</v>
      </c>
      <c r="B273" s="1" t="s">
        <v>572</v>
      </c>
      <c r="C273" s="1" t="s">
        <v>573</v>
      </c>
      <c r="D273" s="1" t="s">
        <v>86</v>
      </c>
      <c r="E273" s="1" t="s">
        <v>9</v>
      </c>
      <c r="F273">
        <v>387</v>
      </c>
      <c r="G273" t="str" cm="1">
        <f t="array" ref="G273">_xll.FDS(B273,"FG_FACTSET_SECTOR")</f>
        <v>Producer Manufacturing</v>
      </c>
      <c r="H273" s="1" t="e" cm="1">
        <f t="array" ref="H273">_xll.FDS(B273,"FG_GICS_SECTOR")</f>
        <v>#N/A</v>
      </c>
      <c r="I273" s="1" cm="1">
        <f t="array" ref="I273">_xll.FDS(B273,"FF_TAX_RATE(ANN_R,1/1/2016,12/31/2016)")</f>
        <v>30.096223856715</v>
      </c>
      <c r="J273" s="1" cm="1">
        <f t="array" ref="J273">_xll.FDS(B273,"FF_TAX_RATE(ANN_R,1/1/2017,12/31/2017)")</f>
        <v>24.315727748194899</v>
      </c>
      <c r="K273" s="1" cm="1">
        <f t="array" ref="K273">_xll.FDS(B273,"FF_TAX_RATE(ANN_R,1/1/2018,12/31/2018)")</f>
        <v>26.886283939485001</v>
      </c>
      <c r="L273" s="1" cm="1">
        <f t="array" ref="L273">_xll.FDS(B273,"FF_TAX_RATE(ANN_R,1/1/2019,12/31/2019)")</f>
        <v>25.784501774239999</v>
      </c>
      <c r="M273" s="1" cm="1">
        <f t="array" ref="M273">_xll.FDS(B273,"FF_TAX_RATE(ANN_R,1/1/2020,12/31/2020)")</f>
        <v>26.006762988011101</v>
      </c>
      <c r="N273" s="1" cm="1">
        <f t="array" ref="N273">_xll.FDS(B273,"FF_TAX_CF(ANN_R,1/1/2016,12/31/2016)")</f>
        <v>121281</v>
      </c>
      <c r="O273" s="1" cm="1">
        <f t="array" ref="O273">_xll.FDS(B273,"FF_TAX_CF(ANN_R,1/1/2017,12/31/2017)")</f>
        <v>43039</v>
      </c>
      <c r="P273" s="1" cm="1">
        <f t="array" ref="P273">_xll.FDS(B273,"FF_TAX_CF(ANN_R,1/1/2018,12/31/2018)")</f>
        <v>44983</v>
      </c>
      <c r="Q273" s="1" cm="1">
        <f t="array" ref="Q273">_xll.FDS(B273,"FF_TAX_CF(ANN_R,1/1/2019,12/31/2019)")</f>
        <v>79985</v>
      </c>
      <c r="R273" s="1" cm="1">
        <f t="array" ref="R273">_xll.FDS(B273,"FF_TAX_CF(ANN_R,1/1/2020,12/31/2020)")</f>
        <v>29655</v>
      </c>
      <c r="S273" s="1" cm="1">
        <f t="array" ref="S273">_xll.FDS(B273,"FF_PTX_INC(ANN_R,1/1/2016,12/31/2016)")</f>
        <v>229361</v>
      </c>
      <c r="T273" s="1" cm="1">
        <f t="array" ref="T273">_xll.FDS(B273,"FF_PTX_INC(ANN_R,1/1/2017,12/31/2017)")</f>
        <v>168829</v>
      </c>
      <c r="U273" s="1" cm="1">
        <f t="array" ref="U273">_xll.FDS(B273,"FF_PTX_INC(ANN_R,1/1/2018,12/31/2018)")</f>
        <v>249525</v>
      </c>
      <c r="V273" s="1" cm="1">
        <f t="array" ref="V273">_xll.FDS(B273,"FF_PTX_INC(ANN_R,1/1/2019,12/31/2019)")</f>
        <v>208540</v>
      </c>
      <c r="W273" s="1" cm="1">
        <f t="array" ref="W273">_xll.FDS(B273,"FF_PTX_INC(ANN_R,1/1/2020,12/31/2020)")</f>
        <v>100843</v>
      </c>
      <c r="X273" s="2" cm="1">
        <f t="array" ref="X273">_xll.FDS(B273,"SUS_RR_RISK_SCORE(NOW,NOW,,""ESG"")")</f>
        <v>25.98026875</v>
      </c>
      <c r="Y273" s="2" t="str" cm="1">
        <f t="array" ref="Y273">_xll.FDS(B273,"SUS_EC_RISK_SCORE(NOW,NOW,,""SOC"")")</f>
        <v>10.628663</v>
      </c>
      <c r="Z273" s="2" t="str" cm="1">
        <f t="array" ref="Z273">_xll.FDS(B273,"SUS_EC_RISK_SCORE(NOW,NOW,,""GOV"")")</f>
        <v>7.933106</v>
      </c>
      <c r="AA273" s="2" cm="1">
        <f t="array" ref="AA273">_xll.FDS(B273,"SUS_CARB_TOT_EMISS(NOW,NOW)")</f>
        <v>133776.79999999999</v>
      </c>
      <c r="AB273" s="1" cm="1">
        <f t="array" ref="AB273">_xll.FDS(B273,"FESG_RATING(NOW,NOW,,""ABS"")")</f>
        <v>3.4</v>
      </c>
      <c r="AC273" s="1" t="str" cm="1">
        <f t="array" ref="AC273">_xll.FDS(B273,"FESG_DATE(NOW,NOW,,""DATE"")")</f>
        <v>06/21/2021</v>
      </c>
    </row>
    <row r="274" spans="1:29" x14ac:dyDescent="0.3">
      <c r="A274">
        <v>273</v>
      </c>
      <c r="B274" s="1" t="s">
        <v>574</v>
      </c>
      <c r="C274" s="1" t="s">
        <v>575</v>
      </c>
      <c r="D274" s="1" t="s">
        <v>8</v>
      </c>
      <c r="E274" s="1" t="s">
        <v>9</v>
      </c>
      <c r="F274">
        <v>38</v>
      </c>
      <c r="G274" t="str" cm="1">
        <f t="array" ref="G274">_xll.FDS(B274,"FG_FACTSET_SECTOR")</f>
        <v>Technology Services</v>
      </c>
      <c r="H274" s="1" t="e" cm="1">
        <f t="array" ref="H274">_xll.FDS(B274,"FG_GICS_SECTOR")</f>
        <v>#N/A</v>
      </c>
      <c r="I274" s="1" t="e" cm="1">
        <f t="array" ref="I274">_xll.FDS(B274,"FF_TAX_RATE(ANN_R,1/1/2016,12/31/2016)")</f>
        <v>#N/A</v>
      </c>
      <c r="J274" s="1" t="e" cm="1">
        <f t="array" ref="J274">_xll.FDS(B274,"FF_TAX_RATE(ANN_R,1/1/2017,12/31/2017)")</f>
        <v>#N/A</v>
      </c>
      <c r="K274" s="1" t="e" cm="1">
        <f t="array" ref="K274">_xll.FDS(B274,"FF_TAX_RATE(ANN_R,1/1/2018,12/31/2018)")</f>
        <v>#N/A</v>
      </c>
      <c r="L274" s="1" t="e" cm="1">
        <f t="array" ref="L274">_xll.FDS(B274,"FF_TAX_RATE(ANN_R,1/1/2019,12/31/2019)")</f>
        <v>#N/A</v>
      </c>
      <c r="M274" s="1" t="e" cm="1">
        <f t="array" ref="M274">_xll.FDS(B274,"FF_TAX_RATE(ANN_R,1/1/2020,12/31/2020)")</f>
        <v>#N/A</v>
      </c>
      <c r="N274" s="1" cm="1">
        <f t="array" ref="N274">_xll.FDS(B274,"FF_TAX_CF(ANN_R,1/1/2016,12/31/2016)")</f>
        <v>2.1240000000000001</v>
      </c>
      <c r="O274" s="1" cm="1">
        <f t="array" ref="O274">_xll.FDS(B274,"FF_TAX_CF(ANN_R,1/1/2017,12/31/2017)")</f>
        <v>5.3150000000000004</v>
      </c>
      <c r="P274" s="1" cm="1">
        <f t="array" ref="P274">_xll.FDS(B274,"FF_TAX_CF(ANN_R,1/1/2018,12/31/2018)")</f>
        <v>3.4180000000000001</v>
      </c>
      <c r="Q274" s="1" cm="1">
        <f t="array" ref="Q274">_xll.FDS(B274,"FF_TAX_CF(ANN_R,1/1/2019,12/31/2019)")</f>
        <v>6.0069999999999997</v>
      </c>
      <c r="R274" s="1" cm="1">
        <f t="array" ref="R274">_xll.FDS(B274,"FF_TAX_CF(ANN_R,1/1/2020,12/31/2020)")</f>
        <v>9.01</v>
      </c>
      <c r="S274" s="1" cm="1">
        <f t="array" ref="S274">_xll.FDS(B274,"FF_PTX_INC(ANN_R,1/1/2016,12/31/2016)")</f>
        <v>-288.90100000000001</v>
      </c>
      <c r="T274" s="1" cm="1">
        <f t="array" ref="T274">_xll.FDS(B274,"FF_PTX_INC(ANN_R,1/1/2017,12/31/2017)")</f>
        <v>-385.51299999999998</v>
      </c>
      <c r="U274" s="1" cm="1">
        <f t="array" ref="U274">_xll.FDS(B274,"FF_PTX_INC(ANN_R,1/1/2018,12/31/2018)")</f>
        <v>-314.786</v>
      </c>
      <c r="V274" s="1" cm="1">
        <f t="array" ref="V274">_xll.FDS(B274,"FF_PTX_INC(ANN_R,1/1/2019,12/31/2019)")</f>
        <v>-423.75200000000001</v>
      </c>
      <c r="W274" s="1" cm="1">
        <f t="array" ref="W274">_xll.FDS(B274,"FF_PTX_INC(ANN_R,1/1/2020,12/31/2020)")</f>
        <v>-482.447</v>
      </c>
      <c r="X274" s="2" cm="1">
        <f t="array" ref="X274">_xll.FDS(B274,"SUS_RR_RISK_SCORE(NOW,NOW,,""ESG"")")</f>
        <v>13.0862243055556</v>
      </c>
      <c r="Y274" s="2" t="str" cm="1">
        <f t="array" ref="Y274">_xll.FDS(B274,"SUS_EC_RISK_SCORE(NOW,NOW,,""SOC"")")</f>
        <v>5.987456</v>
      </c>
      <c r="Z274" s="2" t="str" cm="1">
        <f t="array" ref="Z274">_xll.FDS(B274,"SUS_EC_RISK_SCORE(NOW,NOW,,""GOV"")")</f>
        <v>6.171019</v>
      </c>
      <c r="AA274" s="2" cm="1">
        <f t="array" ref="AA274">_xll.FDS(B274,"SUS_CARB_TOT_EMISS(NOW,NOW)")</f>
        <v>36370</v>
      </c>
      <c r="AB274" s="1" cm="1">
        <f t="array" ref="AB274">_xll.FDS(B274,"FESG_RATING(NOW,NOW,,""ABS"")")</f>
        <v>3.6</v>
      </c>
      <c r="AC274" s="1" t="str" cm="1">
        <f t="array" ref="AC274">_xll.FDS(B274,"FESG_DATE(NOW,NOW,,""DATE"")")</f>
        <v>06/21/2021</v>
      </c>
    </row>
    <row r="275" spans="1:29" x14ac:dyDescent="0.3">
      <c r="A275">
        <v>274</v>
      </c>
      <c r="B275" s="1" t="s">
        <v>576</v>
      </c>
      <c r="C275" s="1" t="s">
        <v>577</v>
      </c>
      <c r="D275" s="1" t="s">
        <v>105</v>
      </c>
      <c r="E275" s="1" t="s">
        <v>9</v>
      </c>
      <c r="F275">
        <v>38</v>
      </c>
      <c r="G275" t="str" cm="1">
        <f t="array" ref="G275">_xll.FDS(B275,"FG_FACTSET_SECTOR")</f>
        <v>Consumer Non-Durables</v>
      </c>
      <c r="H275" s="1" t="e" cm="1">
        <f t="array" ref="H275">_xll.FDS(B275,"FG_GICS_SECTOR")</f>
        <v>#N/A</v>
      </c>
      <c r="I275" s="1" cm="1">
        <f t="array" ref="I275">_xll.FDS(B275,"FF_TAX_RATE(ANN_R,1/1/2016,12/31/2016)")</f>
        <v>30.5703422053232</v>
      </c>
      <c r="J275" s="1" cm="1">
        <f t="array" ref="J275">_xll.FDS(B275,"FF_TAX_RATE(ANN_R,1/1/2017,12/31/2017)")</f>
        <v>25.5771567436209</v>
      </c>
      <c r="K275" s="1" cm="1">
        <f t="array" ref="K275">_xll.FDS(B275,"FF_TAX_RATE(ANN_R,1/1/2018,12/31/2018)")</f>
        <v>29.908103592314099</v>
      </c>
      <c r="L275" s="1" cm="1">
        <f t="array" ref="L275">_xll.FDS(B275,"FF_TAX_RATE(ANN_R,1/1/2019,12/31/2019)")</f>
        <v>27.649930264992999</v>
      </c>
      <c r="M275" s="1" cm="1">
        <f t="array" ref="M275">_xll.FDS(B275,"FF_TAX_RATE(ANN_R,1/1/2020,12/31/2020)")</f>
        <v>30.627009646302199</v>
      </c>
      <c r="N275" s="1" cm="1">
        <f t="array" ref="N275">_xll.FDS(B275,"FF_TAX_CF(ANN_R,1/1/2016,12/31/2016)")</f>
        <v>891</v>
      </c>
      <c r="O275" s="1" cm="1">
        <f t="array" ref="O275">_xll.FDS(B275,"FF_TAX_CF(ANN_R,1/1/2017,12/31/2017)")</f>
        <v>1116</v>
      </c>
      <c r="P275" s="1" cm="1">
        <f t="array" ref="P275">_xll.FDS(B275,"FF_TAX_CF(ANN_R,1/1/2018,12/31/2018)")</f>
        <v>556</v>
      </c>
      <c r="Q275" s="1" cm="1">
        <f t="array" ref="Q275">_xll.FDS(B275,"FF_TAX_CF(ANN_R,1/1/2019,12/31/2019)")</f>
        <v>774</v>
      </c>
      <c r="R275" s="1" cm="1">
        <f t="array" ref="R275">_xll.FDS(B275,"FF_TAX_CF(ANN_R,1/1/2020,12/31/2020)")</f>
        <v>753</v>
      </c>
      <c r="S275" s="1" cm="1">
        <f t="array" ref="S275">_xll.FDS(B275,"FF_PTX_INC(ANN_R,1/1/2016,12/31/2016)")</f>
        <v>2630</v>
      </c>
      <c r="T275" s="1" cm="1">
        <f t="array" ref="T275">_xll.FDS(B275,"FF_PTX_INC(ANN_R,1/1/2017,12/31/2017)")</f>
        <v>3292</v>
      </c>
      <c r="U275" s="1" cm="1">
        <f t="array" ref="U275">_xll.FDS(B275,"FF_PTX_INC(ANN_R,1/1/2018,12/31/2018)")</f>
        <v>2394</v>
      </c>
      <c r="V275" s="1" cm="1">
        <f t="array" ref="V275">_xll.FDS(B275,"FF_PTX_INC(ANN_R,1/1/2019,12/31/2019)")</f>
        <v>2868</v>
      </c>
      <c r="W275" s="1" cm="1">
        <f t="array" ref="W275">_xll.FDS(B275,"FF_PTX_INC(ANN_R,1/1/2020,12/31/2020)")</f>
        <v>2488</v>
      </c>
      <c r="X275" s="2" cm="1">
        <f t="array" ref="X275">_xll.FDS(B275,"SUS_RR_RISK_SCORE(NOW,NOW,,""ESG"")")</f>
        <v>19.74305</v>
      </c>
      <c r="Y275" s="2" t="str" cm="1">
        <f t="array" ref="Y275">_xll.FDS(B275,"SUS_EC_RISK_SCORE(NOW,NOW,,""SOC"")")</f>
        <v>7.561794</v>
      </c>
      <c r="Z275" s="2" t="str" cm="1">
        <f t="array" ref="Z275">_xll.FDS(B275,"SUS_EC_RISK_SCORE(NOW,NOW,,""GOV"")")</f>
        <v>5.127300</v>
      </c>
      <c r="AA275" s="2" cm="1">
        <f t="array" ref="AA275">_xll.FDS(B275,"SUS_CARB_TOT_EMISS(NOW,NOW)")</f>
        <v>1310000</v>
      </c>
      <c r="AB275" s="1" cm="1">
        <f t="array" ref="AB275">_xll.FDS(B275,"FESG_RATING(NOW,NOW,,""ABS"")")</f>
        <v>4.0999999999999996</v>
      </c>
      <c r="AC275" s="1" t="str" cm="1">
        <f t="array" ref="AC275">_xll.FDS(B275,"FESG_DATE(NOW,NOW,,""DATE"")")</f>
        <v>06/21/2021</v>
      </c>
    </row>
    <row r="276" spans="1:29" x14ac:dyDescent="0.3">
      <c r="A276">
        <v>275</v>
      </c>
      <c r="B276" s="1" t="s">
        <v>578</v>
      </c>
      <c r="C276" s="1" t="s">
        <v>579</v>
      </c>
      <c r="D276" s="1" t="s">
        <v>86</v>
      </c>
      <c r="E276" s="1" t="s">
        <v>9</v>
      </c>
      <c r="F276">
        <v>376</v>
      </c>
      <c r="G276" t="str" cm="1">
        <f t="array" ref="G276">_xll.FDS(B276,"FG_FACTSET_SECTOR")</f>
        <v>Health Technology</v>
      </c>
      <c r="H276" s="1" t="e" cm="1">
        <f t="array" ref="H276">_xll.FDS(B276,"FG_GICS_SECTOR")</f>
        <v>#N/A</v>
      </c>
      <c r="I276" s="1" cm="1">
        <f t="array" ref="I276">_xll.FDS(B276,"FF_TAX_RATE(ANN_R,1/1/2016,12/31/2016)")</f>
        <v>21.647536923063999</v>
      </c>
      <c r="J276" s="1" cm="1">
        <f t="array" ref="J276">_xll.FDS(B276,"FF_TAX_RATE(ANN_R,1/1/2017,12/31/2017)")</f>
        <v>21.610180964845</v>
      </c>
      <c r="K276" s="1" cm="1">
        <f t="array" ref="K276">_xll.FDS(B276,"FF_TAX_RATE(ANN_R,1/1/2018,12/31/2018)")</f>
        <v>20.141974116283599</v>
      </c>
      <c r="L276" s="1" cm="1">
        <f t="array" ref="L276">_xll.FDS(B276,"FF_TAX_RATE(ANN_R,1/1/2019,12/31/2019)")</f>
        <v>15.612103112880799</v>
      </c>
      <c r="M276" s="1" cm="1">
        <f t="array" ref="M276">_xll.FDS(B276,"FF_TAX_RATE(ANN_R,1/1/2020,12/31/2020)")</f>
        <v>22.191514789363602</v>
      </c>
      <c r="N276" s="1" cm="1">
        <f t="array" ref="N276">_xll.FDS(B276,"FF_TAX_CF(ANN_R,1/1/2016,12/31/2016)")</f>
        <v>22864</v>
      </c>
      <c r="O276" s="1" cm="1">
        <f t="array" ref="O276">_xll.FDS(B276,"FF_TAX_CF(ANN_R,1/1/2017,12/31/2017)")</f>
        <v>26061</v>
      </c>
      <c r="P276" s="1" cm="1">
        <f t="array" ref="P276">_xll.FDS(B276,"FF_TAX_CF(ANN_R,1/1/2018,12/31/2018)")</f>
        <v>25761</v>
      </c>
      <c r="Q276" s="1" cm="1">
        <f t="array" ref="Q276">_xll.FDS(B276,"FF_TAX_CF(ANN_R,1/1/2019,12/31/2019)")</f>
        <v>31104</v>
      </c>
      <c r="R276" s="1" cm="1">
        <f t="array" ref="R276">_xll.FDS(B276,"FF_TAX_CF(ANN_R,1/1/2020,12/31/2020)")</f>
        <v>23017</v>
      </c>
      <c r="S276" s="1" cm="1">
        <f t="array" ref="S276">_xll.FDS(B276,"FF_PTX_INC(ANN_R,1/1/2016,12/31/2016)")</f>
        <v>119099</v>
      </c>
      <c r="T276" s="1" cm="1">
        <f t="array" ref="T276">_xll.FDS(B276,"FF_PTX_INC(ANN_R,1/1/2017,12/31/2017)")</f>
        <v>110795</v>
      </c>
      <c r="U276" s="1" cm="1">
        <f t="array" ref="U276">_xll.FDS(B276,"FF_PTX_INC(ANN_R,1/1/2018,12/31/2018)")</f>
        <v>124248</v>
      </c>
      <c r="V276" s="1" cm="1">
        <f t="array" ref="V276">_xll.FDS(B276,"FF_PTX_INC(ANN_R,1/1/2019,12/31/2019)")</f>
        <v>144657</v>
      </c>
      <c r="W276" s="1" cm="1">
        <f t="array" ref="W276">_xll.FDS(B276,"FF_PTX_INC(ANN_R,1/1/2020,12/31/2020)")</f>
        <v>147268</v>
      </c>
      <c r="X276" s="2" cm="1">
        <f t="array" ref="X276">_xll.FDS(B276,"SUS_RR_RISK_SCORE(NOW,NOW,,""ESG"")")</f>
        <v>19.9072125</v>
      </c>
      <c r="Y276" s="2" t="str" cm="1">
        <f t="array" ref="Y276">_xll.FDS(B276,"SUS_EC_RISK_SCORE(NOW,NOW,,""SOC"")")</f>
        <v>10.445456</v>
      </c>
      <c r="Z276" s="2" t="str" cm="1">
        <f t="array" ref="Z276">_xll.FDS(B276,"SUS_EC_RISK_SCORE(NOW,NOW,,""GOV"")")</f>
        <v>6.952556</v>
      </c>
      <c r="AA276" s="2" cm="1">
        <f t="array" ref="AA276">_xll.FDS(B276,"SUS_CARB_TOT_EMISS(NOW,NOW)")</f>
        <v>405770</v>
      </c>
      <c r="AB276" s="1" cm="1">
        <f t="array" ref="AB276">_xll.FDS(B276,"FESG_RATING(NOW,NOW,,""ABS"")")</f>
        <v>2.1</v>
      </c>
      <c r="AC276" s="1" t="str" cm="1">
        <f t="array" ref="AC276">_xll.FDS(B276,"FESG_DATE(NOW,NOW,,""DATE"")")</f>
        <v>06/21/2021</v>
      </c>
    </row>
    <row r="277" spans="1:29" x14ac:dyDescent="0.3">
      <c r="A277">
        <v>276</v>
      </c>
      <c r="B277" s="1" t="s">
        <v>580</v>
      </c>
      <c r="C277" s="1" t="s">
        <v>581</v>
      </c>
      <c r="D277" s="1" t="s">
        <v>244</v>
      </c>
      <c r="E277" s="1" t="s">
        <v>9</v>
      </c>
      <c r="F277">
        <v>373</v>
      </c>
      <c r="G277" t="str" cm="1">
        <f t="array" ref="G277">_xll.FDS(B277,"FG_FACTSET_SECTOR")</f>
        <v>Technology Services</v>
      </c>
      <c r="H277" s="1" t="e" cm="1">
        <f t="array" ref="H277">_xll.FDS(B277,"FG_GICS_SECTOR")</f>
        <v>#N/A</v>
      </c>
      <c r="I277" s="1" cm="1">
        <f t="array" ref="I277">_xll.FDS(B277,"FF_TAX_RATE(ANN_R,1/1/2016,12/31/2016)")</f>
        <v>23.5615577889447</v>
      </c>
      <c r="J277" s="1" cm="1">
        <f t="array" ref="J277">_xll.FDS(B277,"FF_TAX_RATE(ANN_R,1/1/2017,12/31/2017)")</f>
        <v>23.6316750210066</v>
      </c>
      <c r="K277" s="1" cm="1">
        <f t="array" ref="K277">_xll.FDS(B277,"FF_TAX_RATE(ANN_R,1/1/2018,12/31/2018)")</f>
        <v>24.087762524932501</v>
      </c>
      <c r="L277" s="1" cm="1">
        <f t="array" ref="L277">_xll.FDS(B277,"FF_TAX_RATE(ANN_R,1/1/2019,12/31/2019)")</f>
        <v>24.062266920097201</v>
      </c>
      <c r="M277" s="1" cm="1">
        <f t="array" ref="M277">_xll.FDS(B277,"FF_TAX_RATE(ANN_R,1/1/2020,12/31/2020)")</f>
        <v>23.19873130089</v>
      </c>
      <c r="N277" s="1" cm="1">
        <f t="array" ref="N277">_xll.FDS(B277,"FF_TAX_CF(ANN_R,1/1/2016,12/31/2016)")</f>
        <v>75780</v>
      </c>
      <c r="O277" s="1" cm="1">
        <f t="array" ref="O277">_xll.FDS(B277,"FF_TAX_CF(ANN_R,1/1/2017,12/31/2017)")</f>
        <v>79460</v>
      </c>
      <c r="P277" s="1" cm="1">
        <f t="array" ref="P277">_xll.FDS(B277,"FF_TAX_CF(ANN_R,1/1/2018,12/31/2018)")</f>
        <v>-6030</v>
      </c>
      <c r="Q277" s="1" cm="1">
        <f t="array" ref="Q277">_xll.FDS(B277,"FF_TAX_CF(ANN_R,1/1/2019,12/31/2019)")</f>
        <v>-430</v>
      </c>
      <c r="R277" s="1" cm="1">
        <f t="array" ref="R277">_xll.FDS(B277,"FF_TAX_CF(ANN_R,1/1/2020,12/31/2020)")</f>
        <v>-39550</v>
      </c>
      <c r="S277" s="1" cm="1">
        <f t="array" ref="S277">_xll.FDS(B277,"FF_PTX_INC(ANN_R,1/1/2016,12/31/2016)")</f>
        <v>318400</v>
      </c>
      <c r="T277" s="1" cm="1">
        <f t="array" ref="T277">_xll.FDS(B277,"FF_PTX_INC(ANN_R,1/1/2017,12/31/2017)")</f>
        <v>345130</v>
      </c>
      <c r="U277" s="1" cm="1">
        <f t="array" ref="U277">_xll.FDS(B277,"FF_PTX_INC(ANN_R,1/1/2018,12/31/2018)")</f>
        <v>340920</v>
      </c>
      <c r="V277" s="1" cm="1">
        <f t="array" ref="V277">_xll.FDS(B277,"FF_PTX_INC(ANN_R,1/1/2019,12/31/2019)")</f>
        <v>415630</v>
      </c>
      <c r="W277" s="1" cm="1">
        <f t="array" ref="W277">_xll.FDS(B277,"FF_PTX_INC(ANN_R,1/1/2020,12/31/2020)")</f>
        <v>422480</v>
      </c>
      <c r="X277" s="2" cm="1">
        <f t="array" ref="X277">_xll.FDS(B277,"SUS_RR_RISK_SCORE(NOW,NOW,,""ESG"")")</f>
        <v>14.247624374999999</v>
      </c>
      <c r="Y277" s="2" t="str" cm="1">
        <f t="array" ref="Y277">_xll.FDS(B277,"SUS_EC_RISK_SCORE(NOW,NOW,,""SOC"")")</f>
        <v>6.579652</v>
      </c>
      <c r="Z277" s="2" t="str" cm="1">
        <f t="array" ref="Z277">_xll.FDS(B277,"SUS_EC_RISK_SCORE(NOW,NOW,,""GOV"")")</f>
        <v>6.884072</v>
      </c>
      <c r="AA277" s="2" cm="1">
        <f t="array" ref="AA277">_xll.FDS(B277,"SUS_CARB_TOT_EMISS(NOW,NOW)")</f>
        <v>437366</v>
      </c>
      <c r="AB277" s="1" cm="1">
        <f t="array" ref="AB277">_xll.FDS(B277,"FESG_RATING(NOW,NOW,,""ABS"")")</f>
        <v>3.9</v>
      </c>
      <c r="AC277" s="1" t="str" cm="1">
        <f t="array" ref="AC277">_xll.FDS(B277,"FESG_DATE(NOW,NOW,,""DATE"")")</f>
        <v>06/21/2021</v>
      </c>
    </row>
    <row r="278" spans="1:29" x14ac:dyDescent="0.3">
      <c r="A278">
        <v>277</v>
      </c>
      <c r="B278" s="1" t="s">
        <v>582</v>
      </c>
      <c r="C278" s="1" t="s">
        <v>583</v>
      </c>
      <c r="D278" s="1" t="s">
        <v>86</v>
      </c>
      <c r="E278" s="1" t="s">
        <v>9</v>
      </c>
      <c r="F278">
        <v>373</v>
      </c>
      <c r="G278" t="str" cm="1">
        <f t="array" ref="G278">_xll.FDS(B278,"FG_FACTSET_SECTOR")</f>
        <v>Producer Manufacturing</v>
      </c>
      <c r="H278" s="1" t="e" cm="1">
        <f t="array" ref="H278">_xll.FDS(B278,"FG_GICS_SECTOR")</f>
        <v>#N/A</v>
      </c>
      <c r="I278" s="1" cm="1">
        <f t="array" ref="I278">_xll.FDS(B278,"FF_TAX_RATE(ANN_R,1/1/2016,12/31/2016)")</f>
        <v>31.9522667491877</v>
      </c>
      <c r="J278" s="1" cm="1">
        <f t="array" ref="J278">_xll.FDS(B278,"FF_TAX_RATE(ANN_R,1/1/2017,12/31/2017)")</f>
        <v>26.671157621868701</v>
      </c>
      <c r="K278" s="1" cm="1">
        <f t="array" ref="K278">_xll.FDS(B278,"FF_TAX_RATE(ANN_R,1/1/2018,12/31/2018)")</f>
        <v>20.623005546108502</v>
      </c>
      <c r="L278" s="1" cm="1">
        <f t="array" ref="L278">_xll.FDS(B278,"FF_TAX_RATE(ANN_R,1/1/2019,12/31/2019)")</f>
        <v>36.0780790781062</v>
      </c>
      <c r="M278" s="1" cm="1">
        <f t="array" ref="M278">_xll.FDS(B278,"FF_TAX_RATE(ANN_R,1/1/2020,12/31/2020)")</f>
        <v>28.427674351521102</v>
      </c>
      <c r="N278" s="1" cm="1">
        <f t="array" ref="N278">_xll.FDS(B278,"FF_TAX_CF(ANN_R,1/1/2016,12/31/2016)")</f>
        <v>157378</v>
      </c>
      <c r="O278" s="1" cm="1">
        <f t="array" ref="O278">_xll.FDS(B278,"FF_TAX_CF(ANN_R,1/1/2017,12/31/2017)")</f>
        <v>140302</v>
      </c>
      <c r="P278" s="1" cm="1">
        <f t="array" ref="P278">_xll.FDS(B278,"FF_TAX_CF(ANN_R,1/1/2018,12/31/2018)")</f>
        <v>186911</v>
      </c>
      <c r="Q278" s="1" cm="1">
        <f t="array" ref="Q278">_xll.FDS(B278,"FF_TAX_CF(ANN_R,1/1/2019,12/31/2019)")</f>
        <v>188267</v>
      </c>
      <c r="R278" s="1" cm="1">
        <f t="array" ref="R278">_xll.FDS(B278,"FF_TAX_CF(ANN_R,1/1/2020,12/31/2020)")</f>
        <v>189113</v>
      </c>
      <c r="S278" s="1" cm="1">
        <f t="array" ref="S278">_xll.FDS(B278,"FF_PTX_INC(ANN_R,1/1/2016,12/31/2016)")</f>
        <v>517040</v>
      </c>
      <c r="T278" s="1" cm="1">
        <f t="array" ref="T278">_xll.FDS(B278,"FF_PTX_INC(ANN_R,1/1/2017,12/31/2017)")</f>
        <v>469091</v>
      </c>
      <c r="U278" s="1" cm="1">
        <f t="array" ref="U278">_xll.FDS(B278,"FF_PTX_INC(ANN_R,1/1/2018,12/31/2018)")</f>
        <v>638646</v>
      </c>
      <c r="V278" s="1" cm="1">
        <f t="array" ref="V278">_xll.FDS(B278,"FF_PTX_INC(ANN_R,1/1/2019,12/31/2019)")</f>
        <v>516502</v>
      </c>
      <c r="W278" s="1" cm="1">
        <f t="array" ref="W278">_xll.FDS(B278,"FF_PTX_INC(ANN_R,1/1/2020,12/31/2020)")</f>
        <v>180268</v>
      </c>
      <c r="X278" s="2" cm="1">
        <f t="array" ref="X278">_xll.FDS(B278,"SUS_RR_RISK_SCORE(NOW,NOW,,""ESG"")")</f>
        <v>34.365851562499998</v>
      </c>
      <c r="Y278" s="2" t="str" cm="1">
        <f t="array" ref="Y278">_xll.FDS(B278,"SUS_EC_RISK_SCORE(NOW,NOW,,""SOC"")")</f>
        <v>13.018917</v>
      </c>
      <c r="Z278" s="2" t="str" cm="1">
        <f t="array" ref="Z278">_xll.FDS(B278,"SUS_EC_RISK_SCORE(NOW,NOW,,""GOV"")")</f>
        <v>11.371134</v>
      </c>
      <c r="AA278" s="2" cm="1">
        <f t="array" ref="AA278">_xll.FDS(B278,"SUS_CARB_TOT_EMISS(NOW,NOW)")</f>
        <v>4470000</v>
      </c>
      <c r="AB278" s="1" cm="1">
        <f t="array" ref="AB278">_xll.FDS(B278,"FESG_RATING(NOW,NOW,,""ABS"")")</f>
        <v>3.7</v>
      </c>
      <c r="AC278" s="1" t="str" cm="1">
        <f t="array" ref="AC278">_xll.FDS(B278,"FESG_DATE(NOW,NOW,,""DATE"")")</f>
        <v>06/21/2021</v>
      </c>
    </row>
    <row r="279" spans="1:29" x14ac:dyDescent="0.3">
      <c r="A279">
        <v>278</v>
      </c>
      <c r="B279" s="1" t="s">
        <v>584</v>
      </c>
      <c r="C279" s="1" t="s">
        <v>585</v>
      </c>
      <c r="D279" s="1" t="s">
        <v>159</v>
      </c>
      <c r="E279" s="1" t="s">
        <v>9</v>
      </c>
      <c r="F279">
        <v>371</v>
      </c>
      <c r="G279" t="str" cm="1">
        <f t="array" ref="G279">_xll.FDS(B279,"FG_FACTSET_SECTOR")</f>
        <v>Finance</v>
      </c>
      <c r="H279" s="1" t="e" cm="1">
        <f t="array" ref="H279">_xll.FDS(B279,"FG_GICS_SECTOR")</f>
        <v>#N/A</v>
      </c>
      <c r="I279" s="1" cm="1">
        <f t="array" ref="I279">_xll.FDS(B279,"FF_TAX_RATE(ANN_R,1/1/2016,12/31/2016)")</f>
        <v>14.602399837299201</v>
      </c>
      <c r="J279" s="1" cm="1">
        <f t="array" ref="J279">_xll.FDS(B279,"FF_TAX_RATE(ANN_R,1/1/2017,12/31/2017)")</f>
        <v>20.107284997404399</v>
      </c>
      <c r="K279" s="1" cm="1">
        <f t="array" ref="K279">_xll.FDS(B279,"FF_TAX_RATE(ANN_R,1/1/2018,12/31/2018)")</f>
        <v>21.594533029612801</v>
      </c>
      <c r="L279" s="1" cm="1">
        <f t="array" ref="L279">_xll.FDS(B279,"FF_TAX_RATE(ANN_R,1/1/2019,12/31/2019)")</f>
        <v>21.138466363493801</v>
      </c>
      <c r="M279" s="1" cm="1">
        <f t="array" ref="M279">_xll.FDS(B279,"FF_TAX_RATE(ANN_R,1/1/2020,12/31/2020)")</f>
        <v>22.822697983787201</v>
      </c>
      <c r="N279" s="1" cm="1">
        <f t="array" ref="N279">_xll.FDS(B279,"FF_TAX_CF(ANN_R,1/1/2016,12/31/2016)")</f>
        <v>730</v>
      </c>
      <c r="O279" s="1" cm="1">
        <f t="array" ref="O279">_xll.FDS(B279,"FF_TAX_CF(ANN_R,1/1/2017,12/31/2017)")</f>
        <v>2204</v>
      </c>
      <c r="P279" s="1" cm="1">
        <f t="array" ref="P279">_xll.FDS(B279,"FF_TAX_CF(ANN_R,1/1/2018,12/31/2018)")</f>
        <v>1654</v>
      </c>
      <c r="Q279" s="1" cm="1">
        <f t="array" ref="Q279">_xll.FDS(B279,"FF_TAX_CF(ANN_R,1/1/2019,12/31/2019)")</f>
        <v>1549</v>
      </c>
      <c r="R279" s="1" cm="1">
        <f t="array" ref="R279">_xll.FDS(B279,"FF_TAX_CF(ANN_R,1/1/2020,12/31/2020)")</f>
        <v>39</v>
      </c>
      <c r="S279" s="1" cm="1">
        <f t="array" ref="S279">_xll.FDS(B279,"FF_PTX_INC(ANN_R,1/1/2016,12/31/2016)")</f>
        <v>4917</v>
      </c>
      <c r="T279" s="1" cm="1">
        <f t="array" ref="T279">_xll.FDS(B279,"FF_PTX_INC(ANN_R,1/1/2017,12/31/2017)")</f>
        <v>5779</v>
      </c>
      <c r="U279" s="1" cm="1">
        <f t="array" ref="U279">_xll.FDS(B279,"FF_PTX_INC(ANN_R,1/1/2018,12/31/2018)")</f>
        <v>6585</v>
      </c>
      <c r="V279" s="1" cm="1">
        <f t="array" ref="V279">_xll.FDS(B279,"FF_PTX_INC(ANN_R,1/1/2019,12/31/2019)")</f>
        <v>6377</v>
      </c>
      <c r="W279" s="1" cm="1">
        <f t="array" ref="W279">_xll.FDS(B279,"FF_PTX_INC(ANN_R,1/1/2020,12/31/2020)")</f>
        <v>4811</v>
      </c>
      <c r="X279" s="2" cm="1">
        <f t="array" ref="X279">_xll.FDS(B279,"SUS_RR_RISK_SCORE(NOW,NOW,,""ESG"")")</f>
        <v>17.940570624999999</v>
      </c>
      <c r="Y279" s="2" t="str" cm="1">
        <f t="array" ref="Y279">_xll.FDS(B279,"SUS_EC_RISK_SCORE(NOW,NOW,,""SOC"")")</f>
        <v>8.636758</v>
      </c>
      <c r="Z279" s="2" t="str" cm="1">
        <f t="array" ref="Z279">_xll.FDS(B279,"SUS_EC_RISK_SCORE(NOW,NOW,,""GOV"")")</f>
        <v>7.049163</v>
      </c>
      <c r="AA279" s="2" cm="1">
        <f t="array" ref="AA279">_xll.FDS(B279,"SUS_CARB_TOT_EMISS(NOW,NOW)")</f>
        <v>60282</v>
      </c>
      <c r="AB279" s="1" t="e" cm="1">
        <f t="array" ref="AB279">_xll.FDS(B279,"FESG_RATING(NOW,NOW,,""ABS"")")</f>
        <v>#N/A</v>
      </c>
      <c r="AC279" s="1" t="e" cm="1">
        <f t="array" ref="AC279">_xll.FDS(B279,"FESG_DATE(NOW,NOW,,""DATE"")")</f>
        <v>#N/A</v>
      </c>
    </row>
    <row r="280" spans="1:29" x14ac:dyDescent="0.3">
      <c r="A280">
        <v>279</v>
      </c>
      <c r="B280" s="1" t="s">
        <v>586</v>
      </c>
      <c r="C280" s="1" t="s">
        <v>587</v>
      </c>
      <c r="D280" s="1" t="s">
        <v>140</v>
      </c>
      <c r="E280" s="1" t="s">
        <v>9</v>
      </c>
      <c r="F280">
        <v>368</v>
      </c>
      <c r="G280" t="str" cm="1">
        <f t="array" ref="G280">_xll.FDS(B280,"FG_FACTSET_SECTOR")</f>
        <v>Finance</v>
      </c>
      <c r="H280" s="1" t="e" cm="1">
        <f t="array" ref="H280">_xll.FDS(B280,"FG_GICS_SECTOR")</f>
        <v>#N/A</v>
      </c>
      <c r="I280" s="1" cm="1">
        <f t="array" ref="I280">_xll.FDS(B280,"FF_TAX_RATE(ANN_R,1/1/2016,12/31/2016)")</f>
        <v>22.525192649674</v>
      </c>
      <c r="J280" s="1" t="e" cm="1">
        <f t="array" ref="J280">_xll.FDS(B280,"FF_TAX_RATE(ANN_R,1/1/2017,12/31/2017)")</f>
        <v>#N/A</v>
      </c>
      <c r="K280" s="1" cm="1">
        <f t="array" ref="K280">_xll.FDS(B280,"FF_TAX_RATE(ANN_R,1/1/2018,12/31/2018)")</f>
        <v>21.6216216216216</v>
      </c>
      <c r="L280" s="1" cm="1">
        <f t="array" ref="L280">_xll.FDS(B280,"FF_TAX_RATE(ANN_R,1/1/2019,12/31/2019)")</f>
        <v>16.301046236922001</v>
      </c>
      <c r="M280" s="1" cm="1">
        <f t="array" ref="M280">_xll.FDS(B280,"FF_TAX_RATE(ANN_R,1/1/2020,12/31/2020)")</f>
        <v>20.149812734082399</v>
      </c>
      <c r="N280" s="1" cm="1">
        <f t="array" ref="N280">_xll.FDS(B280,"FF_TAX_CF(ANN_R,1/1/2016,12/31/2016)")</f>
        <v>231</v>
      </c>
      <c r="O280" s="1" cm="1">
        <f t="array" ref="O280">_xll.FDS(B280,"FF_TAX_CF(ANN_R,1/1/2017,12/31/2017)")</f>
        <v>225</v>
      </c>
      <c r="P280" s="1" cm="1">
        <f t="array" ref="P280">_xll.FDS(B280,"FF_TAX_CF(ANN_R,1/1/2018,12/31/2018)")</f>
        <v>638</v>
      </c>
      <c r="Q280" s="1" cm="1">
        <f t="array" ref="Q280">_xll.FDS(B280,"FF_TAX_CF(ANN_R,1/1/2019,12/31/2019)")</f>
        <v>392</v>
      </c>
      <c r="R280" s="1" cm="1">
        <f t="array" ref="R280">_xll.FDS(B280,"FF_TAX_CF(ANN_R,1/1/2020,12/31/2020)")</f>
        <v>263</v>
      </c>
      <c r="S280" s="1" cm="1">
        <f t="array" ref="S280">_xll.FDS(B280,"FF_PTX_INC(ANN_R,1/1/2016,12/31/2016)")</f>
        <v>3374</v>
      </c>
      <c r="T280" s="1" cm="1">
        <f t="array" ref="T280">_xll.FDS(B280,"FF_PTX_INC(ANN_R,1/1/2017,12/31/2017)")</f>
        <v>-9</v>
      </c>
      <c r="U280" s="1" cm="1">
        <f t="array" ref="U280">_xll.FDS(B280,"FF_PTX_INC(ANN_R,1/1/2018,12/31/2018)")</f>
        <v>2664</v>
      </c>
      <c r="V280" s="1" cm="1">
        <f t="array" ref="V280">_xll.FDS(B280,"FF_PTX_INC(ANN_R,1/1/2019,12/31/2019)")</f>
        <v>2963</v>
      </c>
      <c r="W280" s="1" cm="1">
        <f t="array" ref="W280">_xll.FDS(B280,"FF_PTX_INC(ANN_R,1/1/2020,12/31/2020)")</f>
        <v>1335</v>
      </c>
      <c r="X280" s="2" cm="1">
        <f t="array" ref="X280">_xll.FDS(B280,"SUS_RR_RISK_SCORE(NOW,NOW,,""ESG"")")</f>
        <v>18.311937499999999</v>
      </c>
      <c r="Y280" s="2" t="str" cm="1">
        <f t="array" ref="Y280">_xll.FDS(B280,"SUS_EC_RISK_SCORE(NOW,NOW,,""SOC"")")</f>
        <v>9.702619</v>
      </c>
      <c r="Z280" s="2" t="str" cm="1">
        <f t="array" ref="Z280">_xll.FDS(B280,"SUS_EC_RISK_SCORE(NOW,NOW,,""GOV"")")</f>
        <v>8.194919</v>
      </c>
      <c r="AA280" s="2" cm="1">
        <f t="array" ref="AA280">_xll.FDS(B280,"SUS_CARB_TOT_EMISS(NOW,NOW)")</f>
        <v>107836</v>
      </c>
      <c r="AB280" s="1" cm="1">
        <f t="array" ref="AB280">_xll.FDS(B280,"FESG_RATING(NOW,NOW,,""ABS"")")</f>
        <v>4.5</v>
      </c>
      <c r="AC280" s="1" t="str" cm="1">
        <f t="array" ref="AC280">_xll.FDS(B280,"FESG_DATE(NOW,NOW,,""DATE"")")</f>
        <v>06/21/2021</v>
      </c>
    </row>
    <row r="281" spans="1:29" x14ac:dyDescent="0.3">
      <c r="A281">
        <v>280</v>
      </c>
      <c r="B281" s="1" t="s">
        <v>588</v>
      </c>
      <c r="C281" s="1" t="s">
        <v>589</v>
      </c>
      <c r="D281" s="1" t="s">
        <v>159</v>
      </c>
      <c r="E281" s="1" t="s">
        <v>9</v>
      </c>
      <c r="F281">
        <v>367</v>
      </c>
      <c r="G281" t="str" cm="1">
        <f t="array" ref="G281">_xll.FDS(B281,"FG_FACTSET_SECTOR")</f>
        <v>Industrial Services</v>
      </c>
      <c r="H281" s="1" t="e" cm="1">
        <f t="array" ref="H281">_xll.FDS(B281,"FG_GICS_SECTOR")</f>
        <v>#N/A</v>
      </c>
      <c r="I281" s="1" cm="1">
        <f t="array" ref="I281">_xll.FDS(B281,"FF_TAX_RATE(ANN_R,1/1/2016,12/31/2016)")</f>
        <v>108.978328173375</v>
      </c>
      <c r="J281" s="1" cm="1">
        <f t="array" ref="J281">_xll.FDS(B281,"FF_TAX_RATE(ANN_R,1/1/2017,12/31/2017)")</f>
        <v>-3.5136202131859502</v>
      </c>
      <c r="K281" s="1" cm="1">
        <f t="array" ref="K281">_xll.FDS(B281,"FF_TAX_RATE(ANN_R,1/1/2018,12/31/2018)")</f>
        <v>13.353941267387899</v>
      </c>
      <c r="L281" s="1" cm="1">
        <f t="array" ref="L281">_xll.FDS(B281,"FF_TAX_RATE(ANN_R,1/1/2019,12/31/2019)")</f>
        <v>17.670494492617799</v>
      </c>
      <c r="M281" s="1" cm="1">
        <f t="array" ref="M281">_xll.FDS(B281,"FF_TAX_RATE(ANN_R,1/1/2020,12/31/2020)")</f>
        <v>4.7455968688845402</v>
      </c>
      <c r="N281" s="1" cm="1">
        <f t="array" ref="N281">_xll.FDS(B281,"FF_TAX_CF(ANN_R,1/1/2016,12/31/2016)")</f>
        <v>105</v>
      </c>
      <c r="O281" s="1" cm="1">
        <f t="array" ref="O281">_xll.FDS(B281,"FF_TAX_CF(ANN_R,1/1/2017,12/31/2017)")</f>
        <v>247</v>
      </c>
      <c r="P281" s="1" cm="1">
        <f t="array" ref="P281">_xll.FDS(B281,"FF_TAX_CF(ANN_R,1/1/2018,12/31/2018)")</f>
        <v>338</v>
      </c>
      <c r="Q281" s="1" cm="1">
        <f t="array" ref="Q281">_xll.FDS(B281,"FF_TAX_CF(ANN_R,1/1/2019,12/31/2019)")</f>
        <v>713</v>
      </c>
      <c r="R281" s="1" cm="1">
        <f t="array" ref="R281">_xll.FDS(B281,"FF_TAX_CF(ANN_R,1/1/2020,12/31/2020)")</f>
        <v>252</v>
      </c>
      <c r="S281" s="1" cm="1">
        <f t="array" ref="S281">_xll.FDS(B281,"FF_PTX_INC(ANN_R,1/1/2016,12/31/2016)")</f>
        <v>323</v>
      </c>
      <c r="T281" s="1" cm="1">
        <f t="array" ref="T281">_xll.FDS(B281,"FF_PTX_INC(ANN_R,1/1/2017,12/31/2017)")</f>
        <v>2533</v>
      </c>
      <c r="U281" s="1" cm="1">
        <f t="array" ref="U281">_xll.FDS(B281,"FF_PTX_INC(ANN_R,1/1/2018,12/31/2018)")</f>
        <v>3235</v>
      </c>
      <c r="V281" s="1" cm="1">
        <f t="array" ref="V281">_xll.FDS(B281,"FF_PTX_INC(ANN_R,1/1/2019,12/31/2019)")</f>
        <v>4267</v>
      </c>
      <c r="W281" s="1" cm="1">
        <f t="array" ref="W281">_xll.FDS(B281,"FF_PTX_INC(ANN_R,1/1/2020,12/31/2020)")</f>
        <v>4088</v>
      </c>
      <c r="X281" s="2" cm="1">
        <f t="array" ref="X281">_xll.FDS(B281,"SUS_RR_RISK_SCORE(NOW,NOW,,""ESG"")")</f>
        <v>22.86881</v>
      </c>
      <c r="Y281" s="2" t="str" cm="1">
        <f t="array" ref="Y281">_xll.FDS(B281,"SUS_EC_RISK_SCORE(NOW,NOW,,""SOC"")")</f>
        <v>7.940925</v>
      </c>
      <c r="Z281" s="2" t="str" cm="1">
        <f t="array" ref="Z281">_xll.FDS(B281,"SUS_EC_RISK_SCORE(NOW,NOW,,""GOV"")")</f>
        <v>3.432600</v>
      </c>
      <c r="AA281" s="2" cm="1">
        <f t="array" ref="AA281">_xll.FDS(B281,"SUS_CARB_TOT_EMISS(NOW,NOW)")</f>
        <v>16437892</v>
      </c>
      <c r="AB281" s="1" t="e" cm="1">
        <f t="array" ref="AB281">_xll.FDS(B281,"FESG_RATING(NOW,NOW,,""ABS"")")</f>
        <v>#N/A</v>
      </c>
      <c r="AC281" s="1" t="e" cm="1">
        <f t="array" ref="AC281">_xll.FDS(B281,"FESG_DATE(NOW,NOW,,""DATE"")")</f>
        <v>#N/A</v>
      </c>
    </row>
    <row r="282" spans="1:29" x14ac:dyDescent="0.3">
      <c r="A282">
        <v>281</v>
      </c>
      <c r="B282" s="1" t="s">
        <v>590</v>
      </c>
      <c r="C282" s="1" t="s">
        <v>591</v>
      </c>
      <c r="D282" s="1" t="s">
        <v>8</v>
      </c>
      <c r="E282" s="1" t="s">
        <v>9</v>
      </c>
      <c r="F282">
        <v>367</v>
      </c>
      <c r="G282" t="str" cm="1">
        <f t="array" ref="G282">_xll.FDS(B282,"FG_FACTSET_SECTOR")</f>
        <v>Health Technology</v>
      </c>
      <c r="H282" s="1" t="str" cm="1">
        <f t="array" ref="H282">_xll.FDS(B282,"FG_GICS_SECTOR")</f>
        <v>Health Care</v>
      </c>
      <c r="I282" s="1" cm="1">
        <f t="array" ref="I282">_xll.FDS(B282,"FF_TAX_RATE(ANN_R,1/1/2016,12/31/2016)")</f>
        <v>-0.24222850222042799</v>
      </c>
      <c r="J282" s="1" cm="1">
        <f t="array" ref="J282">_xll.FDS(B282,"FF_TAX_RATE(ANN_R,1/1/2017,12/31/2017)")</f>
        <v>40.509449465899799</v>
      </c>
      <c r="K282" s="1" cm="1">
        <f t="array" ref="K282">_xll.FDS(B282,"FF_TAX_RATE(ANN_R,1/1/2018,12/31/2018)")</f>
        <v>4.0197897340754496</v>
      </c>
      <c r="L282" s="1" cm="1">
        <f t="array" ref="L282">_xll.FDS(B282,"FF_TAX_RATE(ANN_R,1/1/2019,12/31/2019)")</f>
        <v>-4.2268041237113403</v>
      </c>
      <c r="M282" s="1" cm="1">
        <f t="array" ref="M282">_xll.FDS(B282,"FF_TAX_RATE(ANN_R,1/1/2020,12/31/2020)")</f>
        <v>14.086687306501499</v>
      </c>
      <c r="N282" s="1" cm="1">
        <f t="array" ref="N282">_xll.FDS(B282,"FF_TAX_CF(ANN_R,1/1/2016,12/31/2016)")</f>
        <v>500</v>
      </c>
      <c r="O282" s="1" cm="1">
        <f t="array" ref="O282">_xll.FDS(B282,"FF_TAX_CF(ANN_R,1/1/2017,12/31/2017)")</f>
        <v>255</v>
      </c>
      <c r="P282" s="1" cm="1">
        <f t="array" ref="P282">_xll.FDS(B282,"FF_TAX_CF(ANN_R,1/1/2018,12/31/2018)")</f>
        <v>301</v>
      </c>
      <c r="Q282" s="1" cm="1">
        <f t="array" ref="Q282">_xll.FDS(B282,"FF_TAX_CF(ANN_R,1/1/2019,12/31/2019)")</f>
        <v>294</v>
      </c>
      <c r="R282" s="1" cm="1">
        <f t="array" ref="R282">_xll.FDS(B282,"FF_TAX_CF(ANN_R,1/1/2020,12/31/2020)")</f>
        <v>249</v>
      </c>
      <c r="S282" s="1" cm="1">
        <f t="array" ref="S282">_xll.FDS(B282,"FF_PTX_INC(ANN_R,1/1/2016,12/31/2016)")</f>
        <v>4954</v>
      </c>
      <c r="T282" s="1" cm="1">
        <f t="array" ref="T282">_xll.FDS(B282,"FF_PTX_INC(ANN_R,1/1/2017,12/31/2017)")</f>
        <v>1217</v>
      </c>
      <c r="U282" s="1" cm="1">
        <f t="array" ref="U282">_xll.FDS(B282,"FF_PTX_INC(ANN_R,1/1/2018,12/31/2018)")</f>
        <v>1617</v>
      </c>
      <c r="V282" s="1" cm="1">
        <f t="array" ref="V282">_xll.FDS(B282,"FF_PTX_INC(ANN_R,1/1/2019,12/31/2019)")</f>
        <v>970</v>
      </c>
      <c r="W282" s="1" cm="1">
        <f t="array" ref="W282">_xll.FDS(B282,"FF_PTX_INC(ANN_R,1/1/2020,12/31/2020)")</f>
        <v>1292</v>
      </c>
      <c r="X282" s="2" cm="1">
        <f t="array" ref="X282">_xll.FDS(B282,"SUS_RR_RISK_SCORE(NOW,NOW,,""ESG"")")</f>
        <v>27.101945937499998</v>
      </c>
      <c r="Y282" s="2" t="str" cm="1">
        <f t="array" ref="Y282">_xll.FDS(B282,"SUS_EC_RISK_SCORE(NOW,NOW,,""SOC"")")</f>
        <v>15.588485</v>
      </c>
      <c r="Z282" s="2" t="str" cm="1">
        <f t="array" ref="Z282">_xll.FDS(B282,"SUS_EC_RISK_SCORE(NOW,NOW,,""GOV"")")</f>
        <v>8.965711</v>
      </c>
      <c r="AA282" s="2" cm="1">
        <f t="array" ref="AA282">_xll.FDS(B282,"SUS_CARB_TOT_EMISS(NOW,NOW)")</f>
        <v>741000</v>
      </c>
      <c r="AB282" s="1" cm="1">
        <f t="array" ref="AB282">_xll.FDS(B282,"FESG_RATING(NOW,NOW,,""ABS"")")</f>
        <v>3.4</v>
      </c>
      <c r="AC282" s="1" t="str" cm="1">
        <f t="array" ref="AC282">_xll.FDS(B282,"FESG_DATE(NOW,NOW,,""DATE"")")</f>
        <v>06/21/2021</v>
      </c>
    </row>
    <row r="283" spans="1:29" x14ac:dyDescent="0.3">
      <c r="A283">
        <v>282</v>
      </c>
      <c r="B283" s="1" t="s">
        <v>592</v>
      </c>
      <c r="C283" s="1" t="s">
        <v>593</v>
      </c>
      <c r="D283" s="1" t="s">
        <v>8</v>
      </c>
      <c r="E283" s="1" t="s">
        <v>9</v>
      </c>
      <c r="F283">
        <v>366</v>
      </c>
      <c r="G283" t="str" cm="1">
        <f t="array" ref="G283">_xll.FDS(B283,"FG_FACTSET_SECTOR")</f>
        <v>Health Technology</v>
      </c>
      <c r="H283" s="1" t="str" cm="1">
        <f t="array" ref="H283">_xll.FDS(B283,"FG_GICS_SECTOR")</f>
        <v>Health Care</v>
      </c>
      <c r="I283" s="1" cm="1">
        <f t="array" ref="I283">_xll.FDS(B283,"FF_TAX_RATE(ANN_R,1/1/2016,12/31/2016)")</f>
        <v>25.082100141901499</v>
      </c>
      <c r="J283" s="1" cm="1">
        <f t="array" ref="J283">_xll.FDS(B283,"FF_TAX_RATE(ANN_R,1/1/2017,12/31/2017)")</f>
        <v>47.939089065668398</v>
      </c>
      <c r="K283" s="1" cm="1">
        <f t="array" ref="K283">_xll.FDS(B283,"FF_TAX_RATE(ANN_R,1/1/2018,12/31/2018)")</f>
        <v>24.1643501254322</v>
      </c>
      <c r="L283" s="1" cm="1">
        <f t="array" ref="L283">_xll.FDS(B283,"FF_TAX_RATE(ANN_R,1/1/2019,12/31/2019)")</f>
        <v>16.250578874247498</v>
      </c>
      <c r="M283" s="1" cm="1">
        <f t="array" ref="M283">_xll.FDS(B283,"FF_TAX_RATE(ANN_R,1/1/2020,12/31/2020)")</f>
        <v>19.659237246161499</v>
      </c>
      <c r="N283" s="1" cm="1">
        <f t="array" ref="N283">_xll.FDS(B283,"FF_TAX_CF(ANN_R,1/1/2016,12/31/2016)")</f>
        <v>1642.2</v>
      </c>
      <c r="O283" s="1" cm="1">
        <f t="array" ref="O283">_xll.FDS(B283,"FF_TAX_CF(ANN_R,1/1/2017,12/31/2017)")</f>
        <v>1066.4000000000001</v>
      </c>
      <c r="P283" s="1" cm="1">
        <f t="array" ref="P283">_xll.FDS(B283,"FF_TAX_CF(ANN_R,1/1/2018,12/31/2018)")</f>
        <v>1007.1</v>
      </c>
      <c r="Q283" s="1" cm="1">
        <f t="array" ref="Q283">_xll.FDS(B283,"FF_TAX_CF(ANN_R,1/1/2019,12/31/2019)")</f>
        <v>1064.5</v>
      </c>
      <c r="R283" s="1" cm="1">
        <f t="array" ref="R283">_xll.FDS(B283,"FF_TAX_CF(ANN_R,1/1/2020,12/31/2020)")</f>
        <v>906.7</v>
      </c>
      <c r="S283" s="1" cm="1">
        <f t="array" ref="S283">_xll.FDS(B283,"FF_PTX_INC(ANN_R,1/1/2016,12/31/2016)")</f>
        <v>4933</v>
      </c>
      <c r="T283" s="1" cm="1">
        <f t="array" ref="T283">_xll.FDS(B283,"FF_PTX_INC(ANN_R,1/1/2017,12/31/2017)")</f>
        <v>5128.8</v>
      </c>
      <c r="U283" s="1" cm="1">
        <f t="array" ref="U283">_xll.FDS(B283,"FF_PTX_INC(ANN_R,1/1/2018,12/31/2018)")</f>
        <v>5899.6</v>
      </c>
      <c r="V283" s="1" cm="1">
        <f t="array" ref="V283">_xll.FDS(B283,"FF_PTX_INC(ANN_R,1/1/2019,12/31/2019)")</f>
        <v>7125.9</v>
      </c>
      <c r="W283" s="1" cm="1">
        <f t="array" ref="W283">_xll.FDS(B283,"FF_PTX_INC(ANN_R,1/1/2020,12/31/2020)")</f>
        <v>5047.5</v>
      </c>
      <c r="X283" s="2" t="e" cm="1">
        <f t="array" ref="X283">_xll.FDS(B283,"SUS_RR_RISK_SCORE(NOW,NOW,,""ESG"")")</f>
        <v>#N/A</v>
      </c>
      <c r="Y283" s="2" t="e" cm="1">
        <f t="array" ref="Y283">_xll.FDS(B283,"SUS_EC_RISK_SCORE(NOW,NOW,,""SOC"")")</f>
        <v>#N/A</v>
      </c>
      <c r="Z283" s="2" t="e" cm="1">
        <f t="array" ref="Z283">_xll.FDS(B283,"SUS_EC_RISK_SCORE(NOW,NOW,,""GOV"")")</f>
        <v>#N/A</v>
      </c>
      <c r="AA283" s="2" t="e" cm="1">
        <f t="array" ref="AA283">_xll.FDS(B283,"SUS_CARB_TOT_EMISS(NOW,NOW)")</f>
        <v>#N/A</v>
      </c>
      <c r="AB283" s="1" cm="1">
        <f t="array" ref="AB283">_xll.FDS(B283,"FESG_RATING(NOW,NOW,,""ABS"")")</f>
        <v>3.5</v>
      </c>
      <c r="AC283" s="1" t="str" cm="1">
        <f t="array" ref="AC283">_xll.FDS(B283,"FESG_DATE(NOW,NOW,,""DATE"")")</f>
        <v>06/21/2021</v>
      </c>
    </row>
    <row r="284" spans="1:29" x14ac:dyDescent="0.3">
      <c r="A284">
        <v>283</v>
      </c>
      <c r="B284" s="1" t="s">
        <v>594</v>
      </c>
      <c r="C284" s="1" t="s">
        <v>595</v>
      </c>
      <c r="D284" s="1" t="s">
        <v>8</v>
      </c>
      <c r="E284" s="1" t="s">
        <v>9</v>
      </c>
      <c r="F284">
        <v>365</v>
      </c>
      <c r="G284" t="str" cm="1">
        <f t="array" ref="G284">_xll.FDS(B284,"FG_FACTSET_SECTOR")</f>
        <v>Producer Manufacturing</v>
      </c>
      <c r="H284" s="1" t="str" cm="1">
        <f t="array" ref="H284">_xll.FDS(B284,"FG_GICS_SECTOR")</f>
        <v>Industrials</v>
      </c>
      <c r="I284" s="1" cm="1">
        <f t="array" ref="I284">_xll.FDS(B284,"FF_TAX_RATE(ANN_R,1/1/2016,12/31/2016)")</f>
        <v>18.5673892554194</v>
      </c>
      <c r="J284" s="1" cm="1">
        <f t="array" ref="J284">_xll.FDS(B284,"FF_TAX_RATE(ANN_R,1/1/2017,12/31/2017)")</f>
        <v>27.560594214229901</v>
      </c>
      <c r="K284" s="1" cm="1">
        <f t="array" ref="K284">_xll.FDS(B284,"FF_TAX_RATE(ANN_R,1/1/2018,12/31/2018)")</f>
        <v>12.7425614489004</v>
      </c>
      <c r="L284" s="1" cm="1">
        <f t="array" ref="L284">_xll.FDS(B284,"FF_TAX_RATE(ANN_R,1/1/2019,12/31/2019)")</f>
        <v>-22.064393939393899</v>
      </c>
      <c r="M284" s="1" cm="1">
        <f t="array" ref="M284">_xll.FDS(B284,"FF_TAX_RATE(ANN_R,1/1/2020,12/31/2020)")</f>
        <v>11.960132890365401</v>
      </c>
      <c r="N284" s="1" cm="1">
        <f t="array" ref="N284">_xll.FDS(B284,"FF_TAX_CF(ANN_R,1/1/2016,12/31/2016)")</f>
        <v>1388</v>
      </c>
      <c r="O284" s="1" cm="1">
        <f t="array" ref="O284">_xll.FDS(B284,"FF_TAX_CF(ANN_R,1/1/2017,12/31/2017)")</f>
        <v>1756</v>
      </c>
      <c r="P284" s="1" cm="1">
        <f t="array" ref="P284">_xll.FDS(B284,"FF_TAX_CF(ANN_R,1/1/2018,12/31/2018)")</f>
        <v>81</v>
      </c>
      <c r="Q284" s="1" cm="1">
        <f t="array" ref="Q284">_xll.FDS(B284,"FF_TAX_CF(ANN_R,1/1/2019,12/31/2019)")</f>
        <v>377</v>
      </c>
      <c r="R284" s="1" cm="1">
        <f t="array" ref="R284">_xll.FDS(B284,"FF_TAX_CF(ANN_R,1/1/2020,12/31/2020)")</f>
        <v>386</v>
      </c>
      <c r="S284" s="1" cm="1">
        <f t="array" ref="S284">_xll.FDS(B284,"FF_PTX_INC(ANN_R,1/1/2016,12/31/2016)")</f>
        <v>1061</v>
      </c>
      <c r="T284" s="1" cm="1">
        <f t="array" ref="T284">_xll.FDS(B284,"FF_PTX_INC(ANN_R,1/1/2017,12/31/2017)")</f>
        <v>2558</v>
      </c>
      <c r="U284" s="1" cm="1">
        <f t="array" ref="U284">_xll.FDS(B284,"FF_PTX_INC(ANN_R,1/1/2018,12/31/2018)")</f>
        <v>1546</v>
      </c>
      <c r="V284" s="1" cm="1">
        <f t="array" ref="V284">_xll.FDS(B284,"FF_PTX_INC(ANN_R,1/1/2019,12/31/2019)")</f>
        <v>1056</v>
      </c>
      <c r="W284" s="1" cm="1">
        <f t="array" ref="W284">_xll.FDS(B284,"FF_PTX_INC(ANN_R,1/1/2020,12/31/2020)")</f>
        <v>903</v>
      </c>
      <c r="X284" s="2" cm="1">
        <f t="array" ref="X284">_xll.FDS(B284,"SUS_RR_RISK_SCORE(NOW,NOW,,""ESG"")")</f>
        <v>13.489345</v>
      </c>
      <c r="Y284" s="2" t="str" cm="1">
        <f t="array" ref="Y284">_xll.FDS(B284,"SUS_EC_RISK_SCORE(NOW,NOW,,""SOC"")")</f>
        <v>2.565900</v>
      </c>
      <c r="Z284" s="2" t="str" cm="1">
        <f t="array" ref="Z284">_xll.FDS(B284,"SUS_EC_RISK_SCORE(NOW,NOW,,""GOV"")")</f>
        <v>5.399500</v>
      </c>
      <c r="AA284" s="2" cm="1">
        <f t="array" ref="AA284">_xll.FDS(B284,"SUS_CARB_TOT_EMISS(NOW,NOW)")</f>
        <v>906487</v>
      </c>
      <c r="AB284" s="1" cm="1">
        <f t="array" ref="AB284">_xll.FDS(B284,"FESG_RATING(NOW,NOW,,""ABS"")")</f>
        <v>3.6</v>
      </c>
      <c r="AC284" s="1" t="str" cm="1">
        <f t="array" ref="AC284">_xll.FDS(B284,"FESG_DATE(NOW,NOW,,""DATE"")")</f>
        <v>06/21/2021</v>
      </c>
    </row>
    <row r="285" spans="1:29" x14ac:dyDescent="0.3">
      <c r="A285">
        <v>284</v>
      </c>
      <c r="B285" s="1" t="s">
        <v>596</v>
      </c>
      <c r="C285" s="1" t="s">
        <v>597</v>
      </c>
      <c r="D285" s="1" t="s">
        <v>8</v>
      </c>
      <c r="E285" s="1" t="s">
        <v>9</v>
      </c>
      <c r="F285">
        <v>364</v>
      </c>
      <c r="G285" t="str" cm="1">
        <f t="array" ref="G285">_xll.FDS(B285,"FG_FACTSET_SECTOR")</f>
        <v>Retail Trade</v>
      </c>
      <c r="H285" s="1" t="str" cm="1">
        <f t="array" ref="H285">_xll.FDS(B285,"FG_GICS_SECTOR")</f>
        <v>Consumer Discretionary</v>
      </c>
      <c r="I285" s="1" cm="1">
        <f t="array" ref="I285">_xll.FDS(B285,"FF_TAX_RATE(ANN_R,1/1/2016,12/31/2016)")</f>
        <v>36.674093335293897</v>
      </c>
      <c r="J285" s="1" cm="1">
        <f t="array" ref="J285">_xll.FDS(B285,"FF_TAX_RATE(ANN_R,1/1/2017,12/31/2017)")</f>
        <v>37.426854093371503</v>
      </c>
      <c r="K285" s="1" cm="1">
        <f t="array" ref="K285">_xll.FDS(B285,"FF_TAX_RATE(ANN_R,1/1/2018,12/31/2018)")</f>
        <v>33.221951076090797</v>
      </c>
      <c r="L285" s="1" cm="1">
        <f t="array" ref="L285">_xll.FDS(B285,"FF_TAX_RATE(ANN_R,1/1/2019,12/31/2019)")</f>
        <v>22.596149157725801</v>
      </c>
      <c r="M285" s="1" cm="1">
        <f t="array" ref="M285">_xll.FDS(B285,"FF_TAX_RATE(ANN_R,1/1/2020,12/31/2020)")</f>
        <v>23.257533193364299</v>
      </c>
      <c r="N285" s="1" cm="1">
        <f t="array" ref="N285">_xll.FDS(B285,"FF_TAX_CF(ANN_R,1/1/2016,12/31/2016)")</f>
        <v>523.59699999999998</v>
      </c>
      <c r="O285" s="1" cm="1">
        <f t="array" ref="O285">_xll.FDS(B285,"FF_TAX_CF(ANN_R,1/1/2017,12/31/2017)")</f>
        <v>628.44100000000003</v>
      </c>
      <c r="P285" s="1" cm="1">
        <f t="array" ref="P285">_xll.FDS(B285,"FF_TAX_CF(ANN_R,1/1/2018,12/31/2018)")</f>
        <v>714.56600000000003</v>
      </c>
      <c r="Q285" s="1" cm="1">
        <f t="array" ref="Q285">_xll.FDS(B285,"FF_TAX_CF(ANN_R,1/1/2019,12/31/2019)")</f>
        <v>427.93</v>
      </c>
      <c r="R285" s="1" cm="1">
        <f t="array" ref="R285">_xll.FDS(B285,"FF_TAX_CF(ANN_R,1/1/2020,12/31/2020)")</f>
        <v>506.59100000000001</v>
      </c>
      <c r="S285" s="1" cm="1">
        <f t="array" ref="S285">_xll.FDS(B285,"FF_PTX_INC(ANN_R,1/1/2016,12/31/2016)")</f>
        <v>1611.759</v>
      </c>
      <c r="T285" s="1" cm="1">
        <f t="array" ref="T285">_xll.FDS(B285,"FF_PTX_INC(ANN_R,1/1/2017,12/31/2017)")</f>
        <v>1786.1559999999999</v>
      </c>
      <c r="U285" s="1" cm="1">
        <f t="array" ref="U285">_xll.FDS(B285,"FF_PTX_INC(ANN_R,1/1/2018,12/31/2018)")</f>
        <v>2040.72</v>
      </c>
      <c r="V285" s="1" cm="1">
        <f t="array" ref="V285">_xll.FDS(B285,"FF_PTX_INC(ANN_R,1/1/2019,12/31/2019)")</f>
        <v>2050.8760000000002</v>
      </c>
      <c r="W285" s="1" cm="1">
        <f t="array" ref="W285">_xll.FDS(B285,"FF_PTX_INC(ANN_R,1/1/2020,12/31/2020)")</f>
        <v>2164.288</v>
      </c>
      <c r="X285" s="2" t="e" cm="1">
        <f t="array" ref="X285">_xll.FDS(B285,"SUS_RR_RISK_SCORE(NOW,NOW,,""ESG"")")</f>
        <v>#N/A</v>
      </c>
      <c r="Y285" s="2" t="e" cm="1">
        <f t="array" ref="Y285">_xll.FDS(B285,"SUS_EC_RISK_SCORE(NOW,NOW,,""SOC"")")</f>
        <v>#N/A</v>
      </c>
      <c r="Z285" s="2" t="e" cm="1">
        <f t="array" ref="Z285">_xll.FDS(B285,"SUS_EC_RISK_SCORE(NOW,NOW,,""GOV"")")</f>
        <v>#N/A</v>
      </c>
      <c r="AA285" s="2" t="e" cm="1">
        <f t="array" ref="AA285">_xll.FDS(B285,"SUS_CARB_TOT_EMISS(NOW,NOW)")</f>
        <v>#N/A</v>
      </c>
      <c r="AB285" s="1" cm="1">
        <f t="array" ref="AB285">_xll.FDS(B285,"FESG_RATING(NOW,NOW,,""ABS"")")</f>
        <v>2.5</v>
      </c>
      <c r="AC285" s="1" t="str" cm="1">
        <f t="array" ref="AC285">_xll.FDS(B285,"FESG_DATE(NOW,NOW,,""DATE"")")</f>
        <v>06/21/2021</v>
      </c>
    </row>
    <row r="286" spans="1:29" x14ac:dyDescent="0.3">
      <c r="A286">
        <v>285</v>
      </c>
      <c r="B286" s="1" t="s">
        <v>598</v>
      </c>
      <c r="C286" s="1" t="s">
        <v>599</v>
      </c>
      <c r="D286" s="1" t="s">
        <v>134</v>
      </c>
      <c r="E286" s="1" t="s">
        <v>9</v>
      </c>
      <c r="F286">
        <v>363</v>
      </c>
      <c r="G286" t="str" cm="1">
        <f t="array" ref="G286">_xll.FDS(B286,"FG_FACTSET_SECTOR")</f>
        <v>Non-Energy Minerals</v>
      </c>
      <c r="H286" s="1" t="e" cm="1">
        <f t="array" ref="H286">_xll.FDS(B286,"FG_GICS_SECTOR")</f>
        <v>#N/A</v>
      </c>
      <c r="I286" s="1" t="e" cm="1">
        <f t="array" ref="I286">_xll.FDS(B286,"FF_TAX_RATE(ANN_R,1/1/2016,12/31/2016)")</f>
        <v>#N/A</v>
      </c>
      <c r="J286" s="1" cm="1">
        <f t="array" ref="J286">_xll.FDS(B286,"FF_TAX_RATE(ANN_R,1/1/2017,12/31/2017)")</f>
        <v>30.522297414541001</v>
      </c>
      <c r="K286" s="1" cm="1">
        <f t="array" ref="K286">_xll.FDS(B286,"FF_TAX_RATE(ANN_R,1/1/2018,12/31/2018)")</f>
        <v>56.7381738173817</v>
      </c>
      <c r="L286" s="1" t="e" cm="1">
        <f t="array" ref="L286">_xll.FDS(B286,"FF_TAX_RATE(ANN_R,1/1/2019,12/31/2019)")</f>
        <v>#N/A</v>
      </c>
      <c r="M286" s="1" t="e" cm="1">
        <f t="array" ref="M286">_xll.FDS(B286,"FF_TAX_RATE(ANN_R,1/1/2020,12/31/2020)")</f>
        <v>#N/A</v>
      </c>
      <c r="N286" s="1" cm="1">
        <f t="array" ref="N286">_xll.FDS(B286,"FF_TAX_CF(ANN_R,1/1/2016,12/31/2016)")</f>
        <v>432.81701960989102</v>
      </c>
      <c r="O286" s="1" cm="1">
        <f t="array" ref="O286">_xll.FDS(B286,"FF_TAX_CF(ANN_R,1/1/2017,12/31/2017)")</f>
        <v>715.16088433152697</v>
      </c>
      <c r="P286" s="1" cm="1">
        <f t="array" ref="P286">_xll.FDS(B286,"FF_TAX_CF(ANN_R,1/1/2018,12/31/2018)")</f>
        <v>1304.9304186496599</v>
      </c>
      <c r="Q286" s="1" cm="1">
        <f t="array" ref="Q286">_xll.FDS(B286,"FF_TAX_CF(ANN_R,1/1/2019,12/31/2019)")</f>
        <v>1803.6604934995601</v>
      </c>
      <c r="R286" s="1" cm="1">
        <f t="array" ref="R286">_xll.FDS(B286,"FF_TAX_CF(ANN_R,1/1/2020,12/31/2020)")</f>
        <v>639.44870416855099</v>
      </c>
      <c r="S286" s="1" cm="1">
        <f t="array" ref="S286">_xll.FDS(B286,"FF_PTX_INC(ANN_R,1/1/2016,12/31/2016)")</f>
        <v>-415.03001880400501</v>
      </c>
      <c r="T286" s="1" cm="1">
        <f t="array" ref="T286">_xll.FDS(B286,"FF_PTX_INC(ANN_R,1/1/2017,12/31/2017)")</f>
        <v>4474.9969342047698</v>
      </c>
      <c r="U286" s="1" cm="1">
        <f t="array" ref="U286">_xll.FDS(B286,"FF_PTX_INC(ANN_R,1/1/2018,12/31/2018)")</f>
        <v>2726.8545989713498</v>
      </c>
      <c r="V286" s="1" cm="1">
        <f t="array" ref="V286">_xll.FDS(B286,"FF_PTX_INC(ANN_R,1/1/2019,12/31/2019)")</f>
        <v>-785.42712493983595</v>
      </c>
      <c r="W286" s="1" cm="1">
        <f t="array" ref="W286">_xll.FDS(B286,"FF_PTX_INC(ANN_R,1/1/2020,12/31/2020)")</f>
        <v>-4335.7741404599301</v>
      </c>
      <c r="X286" s="2" cm="1">
        <f t="array" ref="X286">_xll.FDS(B286,"SUS_RR_RISK_SCORE(NOW,NOW,,""ESG"")")</f>
        <v>35.616784062500003</v>
      </c>
      <c r="Y286" s="2" t="str" cm="1">
        <f t="array" ref="Y286">_xll.FDS(B286,"SUS_EC_RISK_SCORE(NOW,NOW,,""SOC"")")</f>
        <v>12.706389</v>
      </c>
      <c r="Z286" s="2" t="str" cm="1">
        <f t="array" ref="Z286">_xll.FDS(B286,"SUS_EC_RISK_SCORE(NOW,NOW,,""GOV"")")</f>
        <v>10.407075</v>
      </c>
      <c r="AA286" s="2" cm="1">
        <f t="array" ref="AA286">_xll.FDS(B286,"SUS_CARB_TOT_EMISS(NOW,NOW)")</f>
        <v>29239000</v>
      </c>
      <c r="AB286" s="1" cm="1">
        <f t="array" ref="AB286">_xll.FDS(B286,"FESG_RATING(NOW,NOW,,""ABS"")")</f>
        <v>3.9</v>
      </c>
      <c r="AC286" s="1" t="str" cm="1">
        <f t="array" ref="AC286">_xll.FDS(B286,"FESG_DATE(NOW,NOW,,""DATE"")")</f>
        <v>06/21/2021</v>
      </c>
    </row>
    <row r="287" spans="1:29" x14ac:dyDescent="0.3">
      <c r="A287">
        <v>286</v>
      </c>
      <c r="B287" s="1" t="s">
        <v>600</v>
      </c>
      <c r="C287" s="1" t="s">
        <v>601</v>
      </c>
      <c r="D287" s="1" t="s">
        <v>8</v>
      </c>
      <c r="E287" s="1" t="s">
        <v>9</v>
      </c>
      <c r="F287">
        <v>363</v>
      </c>
      <c r="G287" t="str" cm="1">
        <f t="array" ref="G287">_xll.FDS(B287,"FG_FACTSET_SECTOR")</f>
        <v>Electronic Technology</v>
      </c>
      <c r="H287" s="1" t="str" cm="1">
        <f t="array" ref="H287">_xll.FDS(B287,"FG_GICS_SECTOR")</f>
        <v>Information Technology</v>
      </c>
      <c r="I287" s="1" cm="1">
        <f t="array" ref="I287">_xll.FDS(B287,"FF_TAX_RATE(ANN_R,1/1/2016,12/31/2016)")</f>
        <v>-67.039586919105005</v>
      </c>
      <c r="J287" s="1" cm="1">
        <f t="array" ref="J287">_xll.FDS(B287,"FF_TAX_RATE(ANN_R,1/1/2017,12/31/2017)")</f>
        <v>10.4651162790698</v>
      </c>
      <c r="K287" s="1" cm="1">
        <f t="array" ref="K287">_xll.FDS(B287,"FF_TAX_RATE(ANN_R,1/1/2018,12/31/2018)")</f>
        <v>-15.3571428571429</v>
      </c>
      <c r="L287" s="1" cm="1">
        <f t="array" ref="L287">_xll.FDS(B287,"FF_TAX_RATE(ANN_R,1/1/2019,12/31/2019)")</f>
        <v>-0.77679958570688801</v>
      </c>
      <c r="M287" s="1" cm="1">
        <f t="array" ref="M287">_xll.FDS(B287,"FF_TAX_RATE(ANN_R,1/1/2020,12/31/2020)")</f>
        <v>149.42748091603099</v>
      </c>
      <c r="N287" s="1" cm="1">
        <f t="array" ref="N287">_xll.FDS(B287,"FF_TAX_CF(ANN_R,1/1/2016,12/31/2016)")</f>
        <v>806</v>
      </c>
      <c r="O287" s="1" cm="1">
        <f t="array" ref="O287">_xll.FDS(B287,"FF_TAX_CF(ANN_R,1/1/2017,12/31/2017)")</f>
        <v>323</v>
      </c>
      <c r="P287" s="1" cm="1">
        <f t="array" ref="P287">_xll.FDS(B287,"FF_TAX_CF(ANN_R,1/1/2018,12/31/2018)")</f>
        <v>393</v>
      </c>
      <c r="Q287" s="1" cm="1">
        <f t="array" ref="Q287">_xll.FDS(B287,"FF_TAX_CF(ANN_R,1/1/2019,12/31/2019)")</f>
        <v>338</v>
      </c>
      <c r="R287" s="1" cm="1">
        <f t="array" ref="R287">_xll.FDS(B287,"FF_TAX_CF(ANN_R,1/1/2020,12/31/2020)")</f>
        <v>257</v>
      </c>
      <c r="S287" s="1" cm="1">
        <f t="array" ref="S287">_xll.FDS(B287,"FF_PTX_INC(ANN_R,1/1/2016,12/31/2016)")</f>
        <v>1162</v>
      </c>
      <c r="T287" s="1" cm="1">
        <f t="array" ref="T287">_xll.FDS(B287,"FF_PTX_INC(ANN_R,1/1/2017,12/31/2017)")</f>
        <v>1720</v>
      </c>
      <c r="U287" s="1" cm="1">
        <f t="array" ref="U287">_xll.FDS(B287,"FF_PTX_INC(ANN_R,1/1/2018,12/31/2018)")</f>
        <v>2240</v>
      </c>
      <c r="V287" s="1" cm="1">
        <f t="array" ref="V287">_xll.FDS(B287,"FF_PTX_INC(ANN_R,1/1/2019,12/31/2019)")</f>
        <v>1931</v>
      </c>
      <c r="W287" s="1" cm="1">
        <f t="array" ref="W287">_xll.FDS(B287,"FF_PTX_INC(ANN_R,1/1/2020,12/31/2020)")</f>
        <v>524</v>
      </c>
      <c r="X287" s="2" cm="1">
        <f t="array" ref="X287">_xll.FDS(B287,"SUS_RR_RISK_SCORE(NOW,NOW,,""ESG"")")</f>
        <v>16.10689</v>
      </c>
      <c r="Y287" s="2" t="str" cm="1">
        <f t="array" ref="Y287">_xll.FDS(B287,"SUS_EC_RISK_SCORE(NOW,NOW,,""SOC"")")</f>
        <v>4.529069</v>
      </c>
      <c r="Z287" s="2" t="str" cm="1">
        <f t="array" ref="Z287">_xll.FDS(B287,"SUS_EC_RISK_SCORE(NOW,NOW,,""GOV"")")</f>
        <v>4.925419</v>
      </c>
      <c r="AA287" s="2" cm="1">
        <f t="array" ref="AA287">_xll.FDS(B287,"SUS_CARB_TOT_EMISS(NOW,NOW)")</f>
        <v>568352</v>
      </c>
      <c r="AB287" s="1" cm="1">
        <f t="array" ref="AB287">_xll.FDS(B287,"FESG_RATING(NOW,NOW,,""ABS"")")</f>
        <v>3.4</v>
      </c>
      <c r="AC287" s="1" t="str" cm="1">
        <f t="array" ref="AC287">_xll.FDS(B287,"FESG_DATE(NOW,NOW,,""DATE"")")</f>
        <v>06/21/2021</v>
      </c>
    </row>
    <row r="288" spans="1:29" x14ac:dyDescent="0.3">
      <c r="A288">
        <v>287</v>
      </c>
      <c r="B288" s="1" t="s">
        <v>602</v>
      </c>
      <c r="C288" s="1" t="s">
        <v>604</v>
      </c>
      <c r="D288" s="1" t="s">
        <v>8</v>
      </c>
      <c r="E288" s="1" t="s">
        <v>9</v>
      </c>
      <c r="F288">
        <v>363</v>
      </c>
      <c r="G288" t="str" cm="1">
        <f t="array" ref="G288">_xll.FDS(B288,"FG_FACTSET_SECTOR")</f>
        <v>Utilities</v>
      </c>
      <c r="H288" s="1" t="str" cm="1">
        <f t="array" ref="H288">_xll.FDS(B288,"FG_GICS_SECTOR")</f>
        <v>Utilities</v>
      </c>
      <c r="I288" s="1" cm="1">
        <f t="array" ref="I288">_xll.FDS(B288,"FF_TAX_RATE(ANN_R,1/1/2016,12/31/2016)")</f>
        <v>38.2604323780794</v>
      </c>
      <c r="J288" s="1" cm="1">
        <f t="array" ref="J288">_xll.FDS(B288,"FF_TAX_RATE(ANN_R,1/1/2017,12/31/2017)")</f>
        <v>-3.3315705975674201</v>
      </c>
      <c r="K288" s="1" cm="1">
        <f t="array" ref="K288">_xll.FDS(B288,"FF_TAX_RATE(ANN_R,1/1/2018,12/31/2018)")</f>
        <v>5.3763440860215104</v>
      </c>
      <c r="L288" s="1" cm="1">
        <f t="array" ref="L288">_xll.FDS(B288,"FF_TAX_RATE(ANN_R,1/1/2019,12/31/2019)")</f>
        <v>19.4228356336261</v>
      </c>
      <c r="M288" s="1" cm="1">
        <f t="array" ref="M288">_xll.FDS(B288,"FF_TAX_RATE(ANN_R,1/1/2020,12/31/2020)")</f>
        <v>15.9879982854694</v>
      </c>
      <c r="N288" s="1" cm="1">
        <f t="array" ref="N288">_xll.FDS(B288,"FF_TAX_CF(ANN_R,1/1/2016,12/31/2016)")</f>
        <v>-441</v>
      </c>
      <c r="O288" s="1" cm="1">
        <f t="array" ref="O288">_xll.FDS(B288,"FF_TAX_CF(ANN_R,1/1/2017,12/31/2017)")</f>
        <v>540</v>
      </c>
      <c r="P288" s="1" cm="1">
        <f t="array" ref="P288">_xll.FDS(B288,"FF_TAX_CF(ANN_R,1/1/2018,12/31/2018)")</f>
        <v>95</v>
      </c>
      <c r="Q288" s="1" cm="1">
        <f t="array" ref="Q288">_xll.FDS(B288,"FF_TAX_CF(ANN_R,1/1/2019,12/31/2019)")</f>
        <v>265</v>
      </c>
      <c r="R288" s="1" cm="1">
        <f t="array" ref="R288">_xll.FDS(B288,"FF_TAX_CF(ANN_R,1/1/2020,12/31/2020)")</f>
        <v>10</v>
      </c>
      <c r="S288" s="1" cm="1">
        <f t="array" ref="S288">_xll.FDS(B288,"FF_PTX_INC(ANN_R,1/1/2016,12/31/2016)")</f>
        <v>1989</v>
      </c>
      <c r="T288" s="1" cm="1">
        <f t="array" ref="T288">_xll.FDS(B288,"FF_PTX_INC(ANN_R,1/1/2017,12/31/2017)")</f>
        <v>3782</v>
      </c>
      <c r="U288" s="1" cm="1">
        <f t="array" ref="U288">_xll.FDS(B288,"FF_PTX_INC(ANN_R,1/1/2018,12/31/2018)")</f>
        <v>2232</v>
      </c>
      <c r="V288" s="1" cm="1">
        <f t="array" ref="V288">_xll.FDS(B288,"FF_PTX_INC(ANN_R,1/1/2019,12/31/2019)")</f>
        <v>3985</v>
      </c>
      <c r="W288" s="1" cm="1">
        <f t="array" ref="W288">_xll.FDS(B288,"FF_PTX_INC(ANN_R,1/1/2020,12/31/2020)")</f>
        <v>2333</v>
      </c>
      <c r="X288" s="2" t="e" cm="1">
        <f t="array" ref="X288">_xll.FDS(B288,"SUS_RR_RISK_SCORE(NOW,NOW,,""ESG"")")</f>
        <v>#N/A</v>
      </c>
      <c r="Y288" s="2" t="e" cm="1">
        <f t="array" ref="Y288">_xll.FDS(B288,"SUS_EC_RISK_SCORE(NOW,NOW,,""SOC"")")</f>
        <v>#N/A</v>
      </c>
      <c r="Z288" s="2" t="e" cm="1">
        <f t="array" ref="Z288">_xll.FDS(B288,"SUS_EC_RISK_SCORE(NOW,NOW,,""GOV"")")</f>
        <v>#N/A</v>
      </c>
      <c r="AA288" s="2" t="e" cm="1">
        <f t="array" ref="AA288">_xll.FDS(B288,"SUS_CARB_TOT_EMISS(NOW,NOW)")</f>
        <v>#N/A</v>
      </c>
      <c r="AB288" s="1" cm="1">
        <f t="array" ref="AB288">_xll.FDS(B288,"FESG_RATING(NOW,NOW,,""ABS"")")</f>
        <v>3.1</v>
      </c>
      <c r="AC288" s="1" t="str" cm="1">
        <f t="array" ref="AC288">_xll.FDS(B288,"FESG_DATE(NOW,NOW,,""DATE"")")</f>
        <v>06/21/2021</v>
      </c>
    </row>
    <row r="289" spans="1:29" x14ac:dyDescent="0.3">
      <c r="A289">
        <v>288</v>
      </c>
      <c r="B289" s="1" t="s">
        <v>605</v>
      </c>
      <c r="C289" s="1" t="s">
        <v>606</v>
      </c>
      <c r="D289" s="1" t="s">
        <v>8</v>
      </c>
      <c r="E289" s="1" t="s">
        <v>9</v>
      </c>
      <c r="F289">
        <v>362</v>
      </c>
      <c r="G289" t="str" cm="1">
        <f t="array" ref="G289">_xll.FDS(B289,"FG_FACTSET_SECTOR")</f>
        <v>Electronic Technology</v>
      </c>
      <c r="H289" s="1" t="str" cm="1">
        <f t="array" ref="H289">_xll.FDS(B289,"FG_GICS_SECTOR")</f>
        <v>Industrials</v>
      </c>
      <c r="I289" s="1" cm="1">
        <f t="array" ref="I289">_xll.FDS(B289,"FF_TAX_RATE(ANN_R,1/1/2016,12/31/2016)")</f>
        <v>30.882352941176499</v>
      </c>
      <c r="J289" s="1" cm="1">
        <f t="array" ref="J289">_xll.FDS(B289,"FF_TAX_RATE(ANN_R,1/1/2017,12/31/2017)")</f>
        <v>29.5027624309392</v>
      </c>
      <c r="K289" s="1" cm="1">
        <f t="array" ref="K289">_xll.FDS(B289,"FF_TAX_RATE(ANN_R,1/1/2018,12/31/2018)")</f>
        <v>22.138228941684702</v>
      </c>
      <c r="L289" s="1" cm="1">
        <f t="array" ref="L289">_xll.FDS(B289,"FF_TAX_RATE(ANN_R,1/1/2019,12/31/2019)")</f>
        <v>8.0396475770925093</v>
      </c>
      <c r="M289" s="1" cm="1">
        <f t="array" ref="M289">_xll.FDS(B289,"FF_TAX_RATE(ANN_R,1/1/2020,12/31/2020)")</f>
        <v>17.700453857791199</v>
      </c>
      <c r="N289" s="1" cm="1">
        <f t="array" ref="N289">_xll.FDS(B289,"FF_TAX_CF(ANN_R,1/1/2016,12/31/2016)")</f>
        <v>53</v>
      </c>
      <c r="O289" s="1" cm="1">
        <f t="array" ref="O289">_xll.FDS(B289,"FF_TAX_CF(ANN_R,1/1/2017,12/31/2017)")</f>
        <v>51</v>
      </c>
      <c r="P289" s="1" cm="1">
        <f t="array" ref="P289">_xll.FDS(B289,"FF_TAX_CF(ANN_R,1/1/2018,12/31/2018)")</f>
        <v>-8</v>
      </c>
      <c r="Q289" s="1" t="e" cm="1">
        <f t="array" ref="Q289">_xll.FDS(B289,"FF_TAX_CF(ANN_R,1/1/2019,12/31/2019)")</f>
        <v>#N/A</v>
      </c>
      <c r="R289" s="1" t="e" cm="1">
        <f t="array" ref="R289">_xll.FDS(B289,"FF_TAX_CF(ANN_R,1/1/2020,12/31/2020)")</f>
        <v>#N/A</v>
      </c>
      <c r="S289" s="1" cm="1">
        <f t="array" ref="S289">_xll.FDS(B289,"FF_PTX_INC(ANN_R,1/1/2016,12/31/2016)")</f>
        <v>884</v>
      </c>
      <c r="T289" s="1" cm="1">
        <f t="array" ref="T289">_xll.FDS(B289,"FF_PTX_INC(ANN_R,1/1/2017,12/31/2017)")</f>
        <v>905</v>
      </c>
      <c r="U289" s="1" cm="1">
        <f t="array" ref="U289">_xll.FDS(B289,"FF_PTX_INC(ANN_R,1/1/2018,12/31/2018)")</f>
        <v>926</v>
      </c>
      <c r="V289" s="1" cm="1">
        <f t="array" ref="V289">_xll.FDS(B289,"FF_PTX_INC(ANN_R,1/1/2019,12/31/2019)")</f>
        <v>1816</v>
      </c>
      <c r="W289" s="1" cm="1">
        <f t="array" ref="W289">_xll.FDS(B289,"FF_PTX_INC(ANN_R,1/1/2020,12/31/2020)")</f>
        <v>1322</v>
      </c>
      <c r="X289" s="2" t="e" cm="1">
        <f t="array" ref="X289">_xll.FDS(B289,"SUS_RR_RISK_SCORE(NOW,NOW,,""ESG"")")</f>
        <v>#N/A</v>
      </c>
      <c r="Y289" s="2" t="e" cm="1">
        <f t="array" ref="Y289">_xll.FDS(B289,"SUS_EC_RISK_SCORE(NOW,NOW,,""SOC"")")</f>
        <v>#N/A</v>
      </c>
      <c r="Z289" s="2" t="e" cm="1">
        <f t="array" ref="Z289">_xll.FDS(B289,"SUS_EC_RISK_SCORE(NOW,NOW,,""GOV"")")</f>
        <v>#N/A</v>
      </c>
      <c r="AA289" s="2" t="e" cm="1">
        <f t="array" ref="AA289">_xll.FDS(B289,"SUS_CARB_TOT_EMISS(NOW,NOW)")</f>
        <v>#N/A</v>
      </c>
      <c r="AB289" s="1" cm="1">
        <f t="array" ref="AB289">_xll.FDS(B289,"FESG_RATING(NOW,NOW,,""ABS"")")</f>
        <v>2.1</v>
      </c>
      <c r="AC289" s="1" t="str" cm="1">
        <f t="array" ref="AC289">_xll.FDS(B289,"FESG_DATE(NOW,NOW,,""DATE"")")</f>
        <v>06/21/2021</v>
      </c>
    </row>
    <row r="290" spans="1:29" x14ac:dyDescent="0.3">
      <c r="A290">
        <v>289</v>
      </c>
      <c r="B290" s="1" t="s">
        <v>607</v>
      </c>
      <c r="C290" s="1" t="s">
        <v>608</v>
      </c>
      <c r="D290" s="1" t="s">
        <v>8</v>
      </c>
      <c r="E290" s="1" t="s">
        <v>9</v>
      </c>
      <c r="F290">
        <v>36</v>
      </c>
      <c r="G290" t="str" cm="1">
        <f t="array" ref="G290">_xll.FDS(B290,"FG_FACTSET_SECTOR")</f>
        <v>Consumer Services</v>
      </c>
      <c r="H290" s="1" t="str" cm="1">
        <f t="array" ref="H290">_xll.FDS(B290,"FG_GICS_SECTOR")</f>
        <v>Consumer Discretionary</v>
      </c>
      <c r="I290" s="1" cm="1">
        <f t="array" ref="I290">_xll.FDS(B290,"FF_TAX_RATE(ANN_R,1/1/2016,12/31/2016)")</f>
        <v>34.1216216216216</v>
      </c>
      <c r="J290" s="1" cm="1">
        <f t="array" ref="J290">_xll.FDS(B290,"FF_TAX_RATE(ANN_R,1/1/2017,12/31/2017)")</f>
        <v>51.073105298457399</v>
      </c>
      <c r="K290" s="1" cm="1">
        <f t="array" ref="K290">_xll.FDS(B290,"FF_TAX_RATE(ANN_R,1/1/2018,12/31/2018)")</f>
        <v>18.6780383795309</v>
      </c>
      <c r="L290" s="1" cm="1">
        <f t="array" ref="L290">_xll.FDS(B290,"FF_TAX_RATE(ANN_R,1/1/2019,12/31/2019)")</f>
        <v>20.3877423389618</v>
      </c>
      <c r="M290" s="1" t="e" cm="1">
        <f t="array" ref="M290">_xll.FDS(B290,"FF_TAX_RATE(ANN_R,1/1/2020,12/31/2020)")</f>
        <v>#N/A</v>
      </c>
      <c r="N290" s="1" cm="1">
        <f t="array" ref="N290">_xll.FDS(B290,"FF_TAX_CF(ANN_R,1/1/2016,12/31/2016)")</f>
        <v>293</v>
      </c>
      <c r="O290" s="1" cm="1">
        <f t="array" ref="O290">_xll.FDS(B290,"FF_TAX_CF(ANN_R,1/1/2017,12/31/2017)")</f>
        <v>636</v>
      </c>
      <c r="P290" s="1" cm="1">
        <f t="array" ref="P290">_xll.FDS(B290,"FF_TAX_CF(ANN_R,1/1/2018,12/31/2018)")</f>
        <v>678</v>
      </c>
      <c r="Q290" s="1" cm="1">
        <f t="array" ref="Q290">_xll.FDS(B290,"FF_TAX_CF(ANN_R,1/1/2019,12/31/2019)")</f>
        <v>526</v>
      </c>
      <c r="R290" s="1" cm="1">
        <f t="array" ref="R290">_xll.FDS(B290,"FF_TAX_CF(ANN_R,1/1/2020,12/31/2020)")</f>
        <v>279</v>
      </c>
      <c r="S290" s="1" cm="1">
        <f t="array" ref="S290">_xll.FDS(B290,"FF_PTX_INC(ANN_R,1/1/2016,12/31/2016)")</f>
        <v>1184</v>
      </c>
      <c r="T290" s="1" cm="1">
        <f t="array" ref="T290">_xll.FDS(B290,"FF_PTX_INC(ANN_R,1/1/2017,12/31/2017)")</f>
        <v>2982</v>
      </c>
      <c r="U290" s="1" cm="1">
        <f t="array" ref="U290">_xll.FDS(B290,"FF_PTX_INC(ANN_R,1/1/2018,12/31/2018)")</f>
        <v>2345</v>
      </c>
      <c r="V290" s="1" cm="1">
        <f t="array" ref="V290">_xll.FDS(B290,"FF_PTX_INC(ANN_R,1/1/2019,12/31/2019)")</f>
        <v>1599</v>
      </c>
      <c r="W290" s="1" cm="1">
        <f t="array" ref="W290">_xll.FDS(B290,"FF_PTX_INC(ANN_R,1/1/2020,12/31/2020)")</f>
        <v>-466</v>
      </c>
      <c r="X290" s="2" cm="1">
        <f t="array" ref="X290">_xll.FDS(B290,"SUS_RR_RISK_SCORE(NOW,NOW,,""ESG"")")</f>
        <v>22.0772366071429</v>
      </c>
      <c r="Y290" s="2" t="str" cm="1">
        <f t="array" ref="Y290">_xll.FDS(B290,"SUS_EC_RISK_SCORE(NOW,NOW,,""SOC"")")</f>
        <v>10.032212</v>
      </c>
      <c r="Z290" s="2" t="str" cm="1">
        <f t="array" ref="Z290">_xll.FDS(B290,"SUS_EC_RISK_SCORE(NOW,NOW,,""GOV"")")</f>
        <v>4.090500</v>
      </c>
      <c r="AA290" s="2" cm="1">
        <f t="array" ref="AA290">_xll.FDS(B290,"SUS_CARB_TOT_EMISS(NOW,NOW)")</f>
        <v>6806299</v>
      </c>
      <c r="AB290" s="1" cm="1">
        <f t="array" ref="AB290">_xll.FDS(B290,"FESG_RATING(NOW,NOW,,""ABS"")")</f>
        <v>3.2</v>
      </c>
      <c r="AC290" s="1" t="str" cm="1">
        <f t="array" ref="AC290">_xll.FDS(B290,"FESG_DATE(NOW,NOW,,""DATE"")")</f>
        <v>06/21/2021</v>
      </c>
    </row>
    <row r="291" spans="1:29" x14ac:dyDescent="0.3">
      <c r="A291">
        <v>290</v>
      </c>
      <c r="B291" s="1" t="s">
        <v>609</v>
      </c>
      <c r="C291" s="1" t="s">
        <v>610</v>
      </c>
      <c r="D291" s="1" t="s">
        <v>8</v>
      </c>
      <c r="E291" s="1" t="s">
        <v>9</v>
      </c>
      <c r="F291">
        <v>36</v>
      </c>
      <c r="G291" t="str" cm="1">
        <f t="array" ref="G291">_xll.FDS(B291,"FG_FACTSET_SECTOR")</f>
        <v>Energy Minerals</v>
      </c>
      <c r="H291" s="1" t="str" cm="1">
        <f t="array" ref="H291">_xll.FDS(B291,"FG_GICS_SECTOR")</f>
        <v>Energy</v>
      </c>
      <c r="I291" s="1" t="e" cm="1">
        <f t="array" ref="I291">_xll.FDS(B291,"FF_TAX_RATE(ANN_R,1/1/2016,12/31/2016)")</f>
        <v>#N/A</v>
      </c>
      <c r="J291" s="1" cm="1">
        <f t="array" ref="J291">_xll.FDS(B291,"FF_TAX_RATE(ANN_R,1/1/2017,12/31/2017)")</f>
        <v>-290.60031882295601</v>
      </c>
      <c r="K291" s="1" cm="1">
        <f t="array" ref="K291">_xll.FDS(B291,"FF_TAX_RATE(ANN_R,1/1/2018,12/31/2018)")</f>
        <v>19.381239981721301</v>
      </c>
      <c r="L291" s="1" cm="1">
        <f t="array" ref="L291">_xll.FDS(B291,"FF_TAX_RATE(ANN_R,1/1/2019,12/31/2019)")</f>
        <v>22.857432176476401</v>
      </c>
      <c r="M291" s="1" t="e" cm="1">
        <f t="array" ref="M291">_xll.FDS(B291,"FF_TAX_RATE(ANN_R,1/1/2020,12/31/2020)")</f>
        <v>#N/A</v>
      </c>
      <c r="N291" s="1" cm="1">
        <f t="array" ref="N291">_xll.FDS(B291,"FF_TAX_CF(ANN_R,1/1/2016,12/31/2016)")</f>
        <v>-39.292999999999999</v>
      </c>
      <c r="O291" s="1" cm="1">
        <f t="array" ref="O291">_xll.FDS(B291,"FF_TAX_CF(ANN_R,1/1/2017,12/31/2017)")</f>
        <v>188.946</v>
      </c>
      <c r="P291" s="1" cm="1">
        <f t="array" ref="P291">_xll.FDS(B291,"FF_TAX_CF(ANN_R,1/1/2018,12/31/2018)")</f>
        <v>75.634</v>
      </c>
      <c r="Q291" s="1" cm="1">
        <f t="array" ref="Q291">_xll.FDS(B291,"FF_TAX_CF(ANN_R,1/1/2019,12/31/2019)")</f>
        <v>-291.84899999999999</v>
      </c>
      <c r="R291" s="1" cm="1">
        <f t="array" ref="R291">_xll.FDS(B291,"FF_TAX_CF(ANN_R,1/1/2020,12/31/2020)")</f>
        <v>-205.79499999999999</v>
      </c>
      <c r="S291" s="1" cm="1">
        <f t="array" ref="S291">_xll.FDS(B291,"FF_PTX_INC(ANN_R,1/1/2016,12/31/2016)")</f>
        <v>-1557.5050000000001</v>
      </c>
      <c r="T291" s="1" cm="1">
        <f t="array" ref="T291">_xll.FDS(B291,"FF_PTX_INC(ANN_R,1/1/2017,12/31/2017)")</f>
        <v>661.18200000000002</v>
      </c>
      <c r="U291" s="1" cm="1">
        <f t="array" ref="U291">_xll.FDS(B291,"FF_PTX_INC(ANN_R,1/1/2018,12/31/2018)")</f>
        <v>4240.9979999999996</v>
      </c>
      <c r="V291" s="1" cm="1">
        <f t="array" ref="V291">_xll.FDS(B291,"FF_PTX_INC(ANN_R,1/1/2019,12/31/2019)")</f>
        <v>3545.2669999999998</v>
      </c>
      <c r="W291" s="1" cm="1">
        <f t="array" ref="W291">_xll.FDS(B291,"FF_PTX_INC(ANN_R,1/1/2020,12/31/2020)")</f>
        <v>-739.05399999999997</v>
      </c>
      <c r="X291" s="2" t="e" cm="1">
        <f t="array" ref="X291">_xll.FDS(B291,"SUS_RR_RISK_SCORE(NOW,NOW,,""ESG"")")</f>
        <v>#N/A</v>
      </c>
      <c r="Y291" s="2" t="e" cm="1">
        <f t="array" ref="Y291">_xll.FDS(B291,"SUS_EC_RISK_SCORE(NOW,NOW,,""SOC"")")</f>
        <v>#N/A</v>
      </c>
      <c r="Z291" s="2" t="e" cm="1">
        <f t="array" ref="Z291">_xll.FDS(B291,"SUS_EC_RISK_SCORE(NOW,NOW,,""GOV"")")</f>
        <v>#N/A</v>
      </c>
      <c r="AA291" s="2" t="e" cm="1">
        <f t="array" ref="AA291">_xll.FDS(B291,"SUS_CARB_TOT_EMISS(NOW,NOW)")</f>
        <v>#N/A</v>
      </c>
      <c r="AB291" s="1" cm="1">
        <f t="array" ref="AB291">_xll.FDS(B291,"FESG_RATING(NOW,NOW,,""ABS"")")</f>
        <v>2.4</v>
      </c>
      <c r="AC291" s="1" t="str" cm="1">
        <f t="array" ref="AC291">_xll.FDS(B291,"FESG_DATE(NOW,NOW,,""DATE"")")</f>
        <v>06/21/2021</v>
      </c>
    </row>
    <row r="292" spans="1:29" x14ac:dyDescent="0.3">
      <c r="A292">
        <v>291</v>
      </c>
      <c r="B292" s="1" t="s">
        <v>611</v>
      </c>
      <c r="C292" s="1" t="s">
        <v>612</v>
      </c>
      <c r="D292" s="1" t="s">
        <v>134</v>
      </c>
      <c r="E292" s="1" t="s">
        <v>9</v>
      </c>
      <c r="F292">
        <v>36</v>
      </c>
      <c r="G292" t="str" cm="1">
        <f t="array" ref="G292">_xll.FDS(B292,"FG_FACTSET_SECTOR")</f>
        <v>Utilities</v>
      </c>
      <c r="H292" s="1" t="e" cm="1">
        <f t="array" ref="H292">_xll.FDS(B292,"FG_GICS_SECTOR")</f>
        <v>#N/A</v>
      </c>
      <c r="I292" s="1" cm="1">
        <f t="array" ref="I292">_xll.FDS(B292,"FF_TAX_RATE(ANN_R,1/1/2016,12/31/2016)")</f>
        <v>18.810572687224699</v>
      </c>
      <c r="J292" s="1" cm="1">
        <f t="array" ref="J292">_xll.FDS(B292,"FF_TAX_RATE(ANN_R,1/1/2017,12/31/2017)")</f>
        <v>17.633191890617599</v>
      </c>
      <c r="K292" s="1" cm="1">
        <f t="array" ref="K292">_xll.FDS(B292,"FF_TAX_RATE(ANN_R,1/1/2018,12/31/2018)")</f>
        <v>-34.048257372654199</v>
      </c>
      <c r="L292" s="1" cm="1">
        <f t="array" ref="L292">_xll.FDS(B292,"FF_TAX_RATE(ANN_R,1/1/2019,12/31/2019)")</f>
        <v>18.822876179900099</v>
      </c>
      <c r="M292" s="1" cm="1">
        <f t="array" ref="M292">_xll.FDS(B292,"FF_TAX_RATE(ANN_R,1/1/2020,12/31/2020)")</f>
        <v>28.794241151769601</v>
      </c>
      <c r="N292" s="1" cm="1">
        <f t="array" ref="N292">_xll.FDS(B292,"FF_TAX_CF(ANN_R,1/1/2016,12/31/2016)")</f>
        <v>230</v>
      </c>
      <c r="O292" s="1" cm="1">
        <f t="array" ref="O292">_xll.FDS(B292,"FF_TAX_CF(ANN_R,1/1/2017,12/31/2017)")</f>
        <v>132</v>
      </c>
      <c r="P292" s="1" cm="1">
        <f t="array" ref="P292">_xll.FDS(B292,"FF_TAX_CF(ANN_R,1/1/2018,12/31/2018)")</f>
        <v>-8</v>
      </c>
      <c r="Q292" s="1" cm="1">
        <f t="array" ref="Q292">_xll.FDS(B292,"FF_TAX_CF(ANN_R,1/1/2019,12/31/2019)")</f>
        <v>75</v>
      </c>
      <c r="R292" s="1" cm="1">
        <f t="array" ref="R292">_xll.FDS(B292,"FF_TAX_CF(ANN_R,1/1/2020,12/31/2020)")</f>
        <v>199</v>
      </c>
      <c r="S292" s="1" cm="1">
        <f t="array" ref="S292">_xll.FDS(B292,"FF_PTX_INC(ANN_R,1/1/2016,12/31/2016)")</f>
        <v>2270</v>
      </c>
      <c r="T292" s="1" cm="1">
        <f t="array" ref="T292">_xll.FDS(B292,"FF_PTX_INC(ANN_R,1/1/2017,12/31/2017)")</f>
        <v>2121</v>
      </c>
      <c r="U292" s="1" cm="1">
        <f t="array" ref="U292">_xll.FDS(B292,"FF_PTX_INC(ANN_R,1/1/2018,12/31/2018)")</f>
        <v>2611</v>
      </c>
      <c r="V292" s="1" cm="1">
        <f t="array" ref="V292">_xll.FDS(B292,"FF_PTX_INC(ANN_R,1/1/2019,12/31/2019)")</f>
        <v>1801</v>
      </c>
      <c r="W292" s="1" cm="1">
        <f t="array" ref="W292">_xll.FDS(B292,"FF_PTX_INC(ANN_R,1/1/2020,12/31/2020)")</f>
        <v>1667</v>
      </c>
      <c r="X292" s="2" t="e" cm="1">
        <f t="array" ref="X292">_xll.FDS(B292,"SUS_RR_RISK_SCORE(NOW,NOW,,""ESG"")")</f>
        <v>#N/A</v>
      </c>
      <c r="Y292" s="2" t="e" cm="1">
        <f t="array" ref="Y292">_xll.FDS(B292,"SUS_EC_RISK_SCORE(NOW,NOW,,""SOC"")")</f>
        <v>#N/A</v>
      </c>
      <c r="Z292" s="2" t="e" cm="1">
        <f t="array" ref="Z292">_xll.FDS(B292,"SUS_EC_RISK_SCORE(NOW,NOW,,""GOV"")")</f>
        <v>#N/A</v>
      </c>
      <c r="AA292" s="2" t="e" cm="1">
        <f t="array" ref="AA292">_xll.FDS(B292,"SUS_CARB_TOT_EMISS(NOW,NOW)")</f>
        <v>#N/A</v>
      </c>
      <c r="AB292" s="1" cm="1">
        <f t="array" ref="AB292">_xll.FDS(B292,"FESG_RATING(NOW,NOW,,""ABS"")")</f>
        <v>3.4</v>
      </c>
      <c r="AC292" s="1" t="str" cm="1">
        <f t="array" ref="AC292">_xll.FDS(B292,"FESG_DATE(NOW,NOW,,""DATE"")")</f>
        <v>06/21/2021</v>
      </c>
    </row>
    <row r="293" spans="1:29" x14ac:dyDescent="0.3">
      <c r="A293">
        <v>292</v>
      </c>
      <c r="B293" s="1" t="s">
        <v>613</v>
      </c>
      <c r="C293" s="1" t="s">
        <v>614</v>
      </c>
      <c r="D293" s="1" t="s">
        <v>8</v>
      </c>
      <c r="E293" s="1" t="s">
        <v>9</v>
      </c>
      <c r="F293">
        <v>36</v>
      </c>
      <c r="G293" t="str" cm="1">
        <f t="array" ref="G293">_xll.FDS(B293,"FG_FACTSET_SECTOR")</f>
        <v>Technology Services</v>
      </c>
      <c r="H293" s="1" t="str" cm="1">
        <f t="array" ref="H293">_xll.FDS(B293,"FG_GICS_SECTOR")</f>
        <v>Industrials</v>
      </c>
      <c r="I293" s="1" cm="1">
        <f t="array" ref="I293">_xll.FDS(B293,"FF_TAX_RATE(ANN_R,1/1/2016,12/31/2016)")</f>
        <v>29.979950077180501</v>
      </c>
      <c r="J293" s="1" cm="1">
        <f t="array" ref="J293">_xll.FDS(B293,"FF_TAX_RATE(ANN_R,1/1/2017,12/31/2017)")</f>
        <v>6.0838504604613997</v>
      </c>
      <c r="K293" s="1" cm="1">
        <f t="array" ref="K293">_xll.FDS(B293,"FF_TAX_RATE(ANN_R,1/1/2018,12/31/2018)")</f>
        <v>21.194926568758301</v>
      </c>
      <c r="L293" s="1" cm="1">
        <f t="array" ref="L293">_xll.FDS(B293,"FF_TAX_RATE(ANN_R,1/1/2019,12/31/2019)")</f>
        <v>20.6294334201311</v>
      </c>
      <c r="M293" s="1" cm="1">
        <f t="array" ref="M293">_xll.FDS(B293,"FF_TAX_RATE(ANN_R,1/1/2020,12/31/2020)")</f>
        <v>21.4669643595468</v>
      </c>
      <c r="N293" s="1" cm="1">
        <f t="array" ref="N293">_xll.FDS(B293,"FF_TAX_CF(ANN_R,1/1/2016,12/31/2016)")</f>
        <v>329.596</v>
      </c>
      <c r="O293" s="1" cm="1">
        <f t="array" ref="O293">_xll.FDS(B293,"FF_TAX_CF(ANN_R,1/1/2017,12/31/2017)")</f>
        <v>320.23500000000001</v>
      </c>
      <c r="P293" s="1" cm="1">
        <f t="array" ref="P293">_xll.FDS(B293,"FF_TAX_CF(ANN_R,1/1/2018,12/31/2018)")</f>
        <v>321.60000000000002</v>
      </c>
      <c r="Q293" s="1" cm="1">
        <f t="array" ref="Q293">_xll.FDS(B293,"FF_TAX_CF(ANN_R,1/1/2019,12/31/2019)")</f>
        <v>370.9</v>
      </c>
      <c r="R293" s="1" cm="1">
        <f t="array" ref="R293">_xll.FDS(B293,"FF_TAX_CF(ANN_R,1/1/2020,12/31/2020)")</f>
        <v>515.1</v>
      </c>
      <c r="S293" s="1" cm="1">
        <f t="array" ref="S293">_xll.FDS(B293,"FF_PTX_INC(ANN_R,1/1/2016,12/31/2016)")</f>
        <v>940.65200000000004</v>
      </c>
      <c r="T293" s="1" cm="1">
        <f t="array" ref="T293">_xll.FDS(B293,"FF_PTX_INC(ANN_R,1/1/2017,12/31/2017)")</f>
        <v>1034.723</v>
      </c>
      <c r="U293" s="1" cm="1">
        <f t="array" ref="U293">_xll.FDS(B293,"FF_PTX_INC(ANN_R,1/1/2018,12/31/2018)")</f>
        <v>1198.4000000000001</v>
      </c>
      <c r="V293" s="1" cm="1">
        <f t="array" ref="V293">_xll.FDS(B293,"FF_PTX_INC(ANN_R,1/1/2019,12/31/2019)")</f>
        <v>2227.4</v>
      </c>
      <c r="W293" s="1" cm="1">
        <f t="array" ref="W293">_xll.FDS(B293,"FF_PTX_INC(ANN_R,1/1/2020,12/31/2020)")</f>
        <v>1209.3</v>
      </c>
      <c r="X293" s="2" t="e" cm="1">
        <f t="array" ref="X293">_xll.FDS(B293,"SUS_RR_RISK_SCORE(NOW,NOW,,""ESG"")")</f>
        <v>#N/A</v>
      </c>
      <c r="Y293" s="2" t="e" cm="1">
        <f t="array" ref="Y293">_xll.FDS(B293,"SUS_EC_RISK_SCORE(NOW,NOW,,""SOC"")")</f>
        <v>#N/A</v>
      </c>
      <c r="Z293" s="2" t="e" cm="1">
        <f t="array" ref="Z293">_xll.FDS(B293,"SUS_EC_RISK_SCORE(NOW,NOW,,""GOV"")")</f>
        <v>#N/A</v>
      </c>
      <c r="AA293" s="2" t="e" cm="1">
        <f t="array" ref="AA293">_xll.FDS(B293,"SUS_CARB_TOT_EMISS(NOW,NOW)")</f>
        <v>#N/A</v>
      </c>
      <c r="AB293" s="1" cm="1">
        <f t="array" ref="AB293">_xll.FDS(B293,"FESG_RATING(NOW,NOW,,""ABS"")")</f>
        <v>1.9</v>
      </c>
      <c r="AC293" s="1" t="str" cm="1">
        <f t="array" ref="AC293">_xll.FDS(B293,"FESG_DATE(NOW,NOW,,""DATE"")")</f>
        <v>06/21/2021</v>
      </c>
    </row>
    <row r="294" spans="1:29" x14ac:dyDescent="0.3">
      <c r="A294">
        <v>293</v>
      </c>
      <c r="B294" s="1" t="s">
        <v>615</v>
      </c>
      <c r="C294" s="1" t="s">
        <v>616</v>
      </c>
      <c r="D294" s="1" t="s">
        <v>8</v>
      </c>
      <c r="E294" s="1" t="s">
        <v>9</v>
      </c>
      <c r="F294">
        <v>359</v>
      </c>
      <c r="G294" t="str" cm="1">
        <f t="array" ref="G294">_xll.FDS(B294,"FG_FACTSET_SECTOR")</f>
        <v>Retail Trade</v>
      </c>
      <c r="H294" s="1" t="str" cm="1">
        <f t="array" ref="H294">_xll.FDS(B294,"FG_GICS_SECTOR")</f>
        <v>Consumer Discretionary</v>
      </c>
      <c r="I294" s="1" cm="1">
        <f t="array" ref="I294">_xll.FDS(B294,"FF_TAX_RATE(ANN_R,1/1/2016,12/31/2016)")</f>
        <v>-99.5343741440701</v>
      </c>
      <c r="J294" s="1" cm="1">
        <f t="array" ref="J294">_xll.FDS(B294,"FF_TAX_RATE(ANN_R,1/1/2017,12/31/2017)")</f>
        <v>144.52747252747301</v>
      </c>
      <c r="K294" s="1" cm="1">
        <f t="array" ref="K294">_xll.FDS(B294,"FF_TAX_RATE(ANN_R,1/1/2018,12/31/2018)")</f>
        <v>6.9904341427520196</v>
      </c>
      <c r="L294" s="1" cm="1">
        <f t="array" ref="L294">_xll.FDS(B294,"FF_TAX_RATE(ANN_R,1/1/2019,12/31/2019)")</f>
        <v>13.3218982275586</v>
      </c>
      <c r="M294" s="1" cm="1">
        <f t="array" ref="M294">_xll.FDS(B294,"FF_TAX_RATE(ANN_R,1/1/2020,12/31/2020)")</f>
        <v>25.672514619883</v>
      </c>
      <c r="N294" s="1" cm="1">
        <f t="array" ref="N294">_xll.FDS(B294,"FF_TAX_CF(ANN_R,1/1/2016,12/31/2016)")</f>
        <v>492</v>
      </c>
      <c r="O294" s="1" cm="1">
        <f t="array" ref="O294">_xll.FDS(B294,"FF_TAX_CF(ANN_R,1/1/2017,12/31/2017)")</f>
        <v>308</v>
      </c>
      <c r="P294" s="1" cm="1">
        <f t="array" ref="P294">_xll.FDS(B294,"FF_TAX_CF(ANN_R,1/1/2018,12/31/2018)")</f>
        <v>597</v>
      </c>
      <c r="Q294" s="1" cm="1">
        <f t="array" ref="Q294">_xll.FDS(B294,"FF_TAX_CF(ANN_R,1/1/2019,12/31/2019)")</f>
        <v>270</v>
      </c>
      <c r="R294" s="1" cm="1">
        <f t="array" ref="R294">_xll.FDS(B294,"FF_TAX_CF(ANN_R,1/1/2020,12/31/2020)")</f>
        <v>520</v>
      </c>
      <c r="S294" s="1" cm="1">
        <f t="array" ref="S294">_xll.FDS(B294,"FF_PTX_INC(ANN_R,1/1/2016,12/31/2016)")</f>
        <v>3651</v>
      </c>
      <c r="T294" s="1" cm="1">
        <f t="array" ref="T294">_xll.FDS(B294,"FF_PTX_INC(ANN_R,1/1/2017,12/31/2017)")</f>
        <v>2275</v>
      </c>
      <c r="U294" s="1" cm="1">
        <f t="array" ref="U294">_xll.FDS(B294,"FF_PTX_INC(ANN_R,1/1/2018,12/31/2018)")</f>
        <v>2718</v>
      </c>
      <c r="V294" s="1" cm="1">
        <f t="array" ref="V294">_xll.FDS(B294,"FF_PTX_INC(ANN_R,1/1/2019,12/31/2019)")</f>
        <v>1749</v>
      </c>
      <c r="W294" s="1" cm="1">
        <f t="array" ref="W294">_xll.FDS(B294,"FF_PTX_INC(ANN_R,1/1/2020,12/31/2020)")</f>
        <v>3420</v>
      </c>
      <c r="X294" s="2" cm="1">
        <f t="array" ref="X294">_xll.FDS(B294,"SUS_RR_RISK_SCORE(NOW,NOW,,""ESG"")")</f>
        <v>16.711625000000002</v>
      </c>
      <c r="Y294" s="2" t="str" cm="1">
        <f t="array" ref="Y294">_xll.FDS(B294,"SUS_EC_RISK_SCORE(NOW,NOW,,""SOC"")")</f>
        <v>9.331000</v>
      </c>
      <c r="Z294" s="2" t="str" cm="1">
        <f t="array" ref="Z294">_xll.FDS(B294,"SUS_EC_RISK_SCORE(NOW,NOW,,""GOV"")")</f>
        <v>6.446625</v>
      </c>
      <c r="AA294" s="2" cm="1">
        <f t="array" ref="AA294">_xll.FDS(B294,"SUS_CARB_TOT_EMISS(NOW,NOW)")</f>
        <v>87865</v>
      </c>
      <c r="AB294" s="1" cm="1">
        <f t="array" ref="AB294">_xll.FDS(B294,"FESG_RATING(NOW,NOW,,""ABS"")")</f>
        <v>4.0999999999999996</v>
      </c>
      <c r="AC294" s="1" t="str" cm="1">
        <f t="array" ref="AC294">_xll.FDS(B294,"FESG_DATE(NOW,NOW,,""DATE"")")</f>
        <v>06/21/2021</v>
      </c>
    </row>
    <row r="295" spans="1:29" x14ac:dyDescent="0.3">
      <c r="A295">
        <v>294</v>
      </c>
      <c r="B295" s="1" t="s">
        <v>617</v>
      </c>
      <c r="C295" s="1" t="s">
        <v>618</v>
      </c>
      <c r="D295" s="1" t="s">
        <v>137</v>
      </c>
      <c r="E295" s="1" t="s">
        <v>9</v>
      </c>
      <c r="F295">
        <v>359</v>
      </c>
      <c r="G295" t="str" cm="1">
        <f t="array" ref="G295">_xll.FDS(B295,"FG_FACTSET_SECTOR")</f>
        <v>Health Technology</v>
      </c>
      <c r="H295" s="1" t="e" cm="1">
        <f t="array" ref="H295">_xll.FDS(B295,"FG_GICS_SECTOR")</f>
        <v>#N/A</v>
      </c>
      <c r="I295" s="1" cm="1">
        <f t="array" ref="I295">_xll.FDS(B295,"FF_TAX_RATE(ANN_R,1/1/2016,12/31/2016)")</f>
        <v>19.761609590209599</v>
      </c>
      <c r="J295" s="1" cm="1">
        <f t="array" ref="J295">_xll.FDS(B295,"FF_TAX_RATE(ANN_R,1/1/2017,12/31/2017)")</f>
        <v>16.8130344729936</v>
      </c>
      <c r="K295" s="1" cm="1">
        <f t="array" ref="K295">_xll.FDS(B295,"FF_TAX_RATE(ANN_R,1/1/2018,12/31/2018)")</f>
        <v>14.5389455648605</v>
      </c>
      <c r="L295" s="1" cm="1">
        <f t="array" ref="L295">_xll.FDS(B295,"FF_TAX_RATE(ANN_R,1/1/2019,12/31/2019)")</f>
        <v>10.293940617055799</v>
      </c>
      <c r="M295" s="1" cm="1">
        <f t="array" ref="M295">_xll.FDS(B295,"FF_TAX_RATE(ANN_R,1/1/2020,12/31/2020)")</f>
        <v>13.909739966013399</v>
      </c>
      <c r="N295" s="1" cm="1">
        <f t="array" ref="N295">_xll.FDS(B295,"FF_TAX_CF(ANN_R,1/1/2016,12/31/2016)")</f>
        <v>55.454311100115</v>
      </c>
      <c r="O295" s="1" cm="1">
        <f t="array" ref="O295">_xll.FDS(B295,"FF_TAX_CF(ANN_R,1/1/2017,12/31/2017)")</f>
        <v>49.9690206347029</v>
      </c>
      <c r="P295" s="1" cm="1">
        <f t="array" ref="P295">_xll.FDS(B295,"FF_TAX_CF(ANN_R,1/1/2018,12/31/2018)")</f>
        <v>61.713600969166201</v>
      </c>
      <c r="Q295" s="1" cm="1">
        <f t="array" ref="Q295">_xll.FDS(B295,"FF_TAX_CF(ANN_R,1/1/2019,12/31/2019)")</f>
        <v>88.446619341323895</v>
      </c>
      <c r="R295" s="1" cm="1">
        <f t="array" ref="R295">_xll.FDS(B295,"FF_TAX_CF(ANN_R,1/1/2020,12/31/2020)")</f>
        <v>105.894615650228</v>
      </c>
      <c r="S295" s="1" cm="1">
        <f t="array" ref="S295">_xll.FDS(B295,"FF_PTX_INC(ANN_R,1/1/2016,12/31/2016)")</f>
        <v>205.46172203937601</v>
      </c>
      <c r="T295" s="1" cm="1">
        <f t="array" ref="T295">_xll.FDS(B295,"FF_PTX_INC(ANN_R,1/1/2017,12/31/2017)")</f>
        <v>350.17750016132499</v>
      </c>
      <c r="U295" s="1" cm="1">
        <f t="array" ref="U295">_xll.FDS(B295,"FF_PTX_INC(ANN_R,1/1/2018,12/31/2018)")</f>
        <v>873.79769176775301</v>
      </c>
      <c r="V295" s="1" cm="1">
        <f t="array" ref="V295">_xll.FDS(B295,"FF_PTX_INC(ANN_R,1/1/2019,12/31/2019)")</f>
        <v>1281.04441089344</v>
      </c>
      <c r="W295" s="1" cm="1">
        <f t="array" ref="W295">_xll.FDS(B295,"FF_PTX_INC(ANN_R,1/1/2020,12/31/2020)")</f>
        <v>2205.95391489847</v>
      </c>
      <c r="X295" s="2" t="e" cm="1">
        <f t="array" ref="X295">_xll.FDS(B295,"SUS_RR_RISK_SCORE(NOW,NOW,,""ESG"")")</f>
        <v>#N/A</v>
      </c>
      <c r="Y295" s="2" t="e" cm="1">
        <f t="array" ref="Y295">_xll.FDS(B295,"SUS_EC_RISK_SCORE(NOW,NOW,,""SOC"")")</f>
        <v>#N/A</v>
      </c>
      <c r="Z295" s="2" t="e" cm="1">
        <f t="array" ref="Z295">_xll.FDS(B295,"SUS_EC_RISK_SCORE(NOW,NOW,,""GOV"")")</f>
        <v>#N/A</v>
      </c>
      <c r="AA295" s="2" t="e" cm="1">
        <f t="array" ref="AA295">_xll.FDS(B295,"SUS_CARB_TOT_EMISS(NOW,NOW)")</f>
        <v>#N/A</v>
      </c>
      <c r="AB295" s="1" cm="1">
        <f t="array" ref="AB295">_xll.FDS(B295,"FESG_RATING(NOW,NOW,,""ABS"")")</f>
        <v>2.5</v>
      </c>
      <c r="AC295" s="1" t="str" cm="1">
        <f t="array" ref="AC295">_xll.FDS(B295,"FESG_DATE(NOW,NOW,,""DATE"")")</f>
        <v>06/21/2021</v>
      </c>
    </row>
    <row r="296" spans="1:29" x14ac:dyDescent="0.3">
      <c r="A296">
        <v>295</v>
      </c>
      <c r="B296" s="1" t="s">
        <v>619</v>
      </c>
      <c r="C296" s="1" t="s">
        <v>620</v>
      </c>
      <c r="D296" s="1" t="s">
        <v>86</v>
      </c>
      <c r="E296" s="1" t="s">
        <v>9</v>
      </c>
      <c r="F296">
        <v>358</v>
      </c>
      <c r="G296" t="str" cm="1">
        <f t="array" ref="G296">_xll.FDS(B296,"FG_FACTSET_SECTOR")</f>
        <v>Distribution Services</v>
      </c>
      <c r="H296" s="1" t="e" cm="1">
        <f t="array" ref="H296">_xll.FDS(B296,"FG_GICS_SECTOR")</f>
        <v>#N/A</v>
      </c>
      <c r="I296" s="1" t="e" cm="1">
        <f t="array" ref="I296">_xll.FDS(B296,"FF_TAX_RATE(ANN_R,1/1/2016,12/31/2016)")</f>
        <v>#N/A</v>
      </c>
      <c r="J296" s="1" cm="1">
        <f t="array" ref="J296">_xll.FDS(B296,"FF_TAX_RATE(ANN_R,1/1/2017,12/31/2017)")</f>
        <v>20.179236499068899</v>
      </c>
      <c r="K296" s="1" cm="1">
        <f t="array" ref="K296">_xll.FDS(B296,"FF_TAX_RATE(ANN_R,1/1/2018,12/31/2018)")</f>
        <v>24.8923986307741</v>
      </c>
      <c r="L296" s="1" cm="1">
        <f t="array" ref="L296">_xll.FDS(B296,"FF_TAX_RATE(ANN_R,1/1/2019,12/31/2019)")</f>
        <v>24.1871161862991</v>
      </c>
      <c r="M296" s="1" cm="1">
        <f t="array" ref="M296">_xll.FDS(B296,"FF_TAX_RATE(ANN_R,1/1/2020,12/31/2020)")</f>
        <v>13.937514284520599</v>
      </c>
      <c r="N296" s="1" cm="1">
        <f t="array" ref="N296">_xll.FDS(B296,"FF_TAX_CF(ANN_R,1/1/2016,12/31/2016)")</f>
        <v>102696</v>
      </c>
      <c r="O296" s="1" cm="1">
        <f t="array" ref="O296">_xll.FDS(B296,"FF_TAX_CF(ANN_R,1/1/2017,12/31/2017)")</f>
        <v>-60032</v>
      </c>
      <c r="P296" s="1" cm="1">
        <f t="array" ref="P296">_xll.FDS(B296,"FF_TAX_CF(ANN_R,1/1/2018,12/31/2018)")</f>
        <v>-5538</v>
      </c>
      <c r="Q296" s="1" cm="1">
        <f t="array" ref="Q296">_xll.FDS(B296,"FF_TAX_CF(ANN_R,1/1/2019,12/31/2019)")</f>
        <v>258134</v>
      </c>
      <c r="R296" s="1" cm="1">
        <f t="array" ref="R296">_xll.FDS(B296,"FF_TAX_CF(ANN_R,1/1/2020,12/31/2020)")</f>
        <v>185255</v>
      </c>
      <c r="S296" s="1" cm="1">
        <f t="array" ref="S296">_xll.FDS(B296,"FF_PTX_INC(ANN_R,1/1/2016,12/31/2016)")</f>
        <v>-92823</v>
      </c>
      <c r="T296" s="1" cm="1">
        <f t="array" ref="T296">_xll.FDS(B296,"FF_PTX_INC(ANN_R,1/1/2017,12/31/2017)")</f>
        <v>601440</v>
      </c>
      <c r="U296" s="1" cm="1">
        <f t="array" ref="U296">_xll.FDS(B296,"FF_PTX_INC(ANN_R,1/1/2018,12/31/2018)")</f>
        <v>812722</v>
      </c>
      <c r="V296" s="1" cm="1">
        <f t="array" ref="V296">_xll.FDS(B296,"FF_PTX_INC(ANN_R,1/1/2019,12/31/2019)")</f>
        <v>851813</v>
      </c>
      <c r="W296" s="1" cm="1">
        <f t="array" ref="W296">_xll.FDS(B296,"FF_PTX_INC(ANN_R,1/1/2020,12/31/2020)")</f>
        <v>406909</v>
      </c>
      <c r="X296" s="2" cm="1">
        <f t="array" ref="X296">_xll.FDS(B296,"SUS_RR_RISK_SCORE(NOW,NOW,,""ESG"")")</f>
        <v>21.073136874999999</v>
      </c>
      <c r="Y296" s="2" t="str" cm="1">
        <f t="array" ref="Y296">_xll.FDS(B296,"SUS_EC_RISK_SCORE(NOW,NOW,,""SOC"")")</f>
        <v>6.419937</v>
      </c>
      <c r="Z296" s="2" t="str" cm="1">
        <f t="array" ref="Z296">_xll.FDS(B296,"SUS_EC_RISK_SCORE(NOW,NOW,,""GOV"")")</f>
        <v>9.099684</v>
      </c>
      <c r="AA296" s="2" cm="1">
        <f t="array" ref="AA296">_xll.FDS(B296,"SUS_CARB_TOT_EMISS(NOW,NOW)")</f>
        <v>8828000</v>
      </c>
      <c r="AB296" s="1" cm="1">
        <f t="array" ref="AB296">_xll.FDS(B296,"FESG_RATING(NOW,NOW,,""ABS"")")</f>
        <v>4</v>
      </c>
      <c r="AC296" s="1" t="str" cm="1">
        <f t="array" ref="AC296">_xll.FDS(B296,"FESG_DATE(NOW,NOW,,""DATE"")")</f>
        <v>06/21/2021</v>
      </c>
    </row>
    <row r="297" spans="1:29" x14ac:dyDescent="0.3">
      <c r="A297">
        <v>296</v>
      </c>
      <c r="B297" s="1" t="s">
        <v>621</v>
      </c>
      <c r="C297" s="1" t="s">
        <v>622</v>
      </c>
      <c r="D297" s="1" t="s">
        <v>8</v>
      </c>
      <c r="E297" s="1" t="s">
        <v>9</v>
      </c>
      <c r="F297">
        <v>358</v>
      </c>
      <c r="G297" t="str" cm="1">
        <f t="array" ref="G297">_xll.FDS(B297,"FG_FACTSET_SECTOR")</f>
        <v>Utilities</v>
      </c>
      <c r="H297" s="1" t="str" cm="1">
        <f t="array" ref="H297">_xll.FDS(B297,"FG_GICS_SECTOR")</f>
        <v>Utilities</v>
      </c>
      <c r="I297" s="1" cm="1">
        <f t="array" ref="I297">_xll.FDS(B297,"FF_TAX_RATE(ANN_R,1/1/2016,12/31/2016)")</f>
        <v>-15.4962153069807</v>
      </c>
      <c r="J297" s="1" cm="1">
        <f t="array" ref="J297">_xll.FDS(B297,"FF_TAX_RATE(ANN_R,1/1/2017,12/31/2017)")</f>
        <v>34.432923798025698</v>
      </c>
      <c r="K297" s="1" cm="1">
        <f t="array" ref="K297">_xll.FDS(B297,"FF_TAX_RATE(ANN_R,1/1/2018,12/31/2018)")</f>
        <v>5.8424119584494596</v>
      </c>
      <c r="L297" s="1" cm="1">
        <f t="array" ref="L297">_xll.FDS(B297,"FF_TAX_RATE(ANN_R,1/1/2019,12/31/2019)")</f>
        <v>-0.70307390451275298</v>
      </c>
      <c r="M297" s="1" cm="1">
        <f t="array" ref="M297">_xll.FDS(B297,"FF_TAX_RATE(ANN_R,1/1/2020,12/31/2020)")</f>
        <v>1.88714412189553</v>
      </c>
      <c r="N297" s="1" cm="1">
        <f t="array" ref="N297">_xll.FDS(B297,"FF_TAX_CF(ANN_R,1/1/2016,12/31/2016)")</f>
        <v>29.5</v>
      </c>
      <c r="O297" s="1" cm="1">
        <f t="array" ref="O297">_xll.FDS(B297,"FF_TAX_CF(ANN_R,1/1/2017,12/31/2017)")</f>
        <v>-1.1000000000000001</v>
      </c>
      <c r="P297" s="1" cm="1">
        <f t="array" ref="P297">_xll.FDS(B297,"FF_TAX_CF(ANN_R,1/1/2018,12/31/2018)")</f>
        <v>-24.7</v>
      </c>
      <c r="Q297" s="1" cm="1">
        <f t="array" ref="Q297">_xll.FDS(B297,"FF_TAX_CF(ANN_R,1/1/2019,12/31/2019)")</f>
        <v>6.1</v>
      </c>
      <c r="R297" s="1" cm="1">
        <f t="array" ref="R297">_xll.FDS(B297,"FF_TAX_CF(ANN_R,1/1/2020,12/31/2020)")</f>
        <v>-49.1</v>
      </c>
      <c r="S297" s="1" cm="1">
        <f t="array" ref="S297">_xll.FDS(B297,"FF_PTX_INC(ANN_R,1/1/2016,12/31/2016)")</f>
        <v>475.6</v>
      </c>
      <c r="T297" s="1" cm="1">
        <f t="array" ref="T297">_xll.FDS(B297,"FF_PTX_INC(ANN_R,1/1/2017,12/31/2017)")</f>
        <v>2816.2</v>
      </c>
      <c r="U297" s="1" cm="1">
        <f t="array" ref="U297">_xll.FDS(B297,"FF_PTX_INC(ANN_R,1/1/2018,12/31/2018)")</f>
        <v>1973.5</v>
      </c>
      <c r="V297" s="1" cm="1">
        <f t="array" ref="V297">_xll.FDS(B297,"FF_PTX_INC(ANN_R,1/1/2019,12/31/2019)")</f>
        <v>1834.8</v>
      </c>
      <c r="W297" s="1" cm="1">
        <f t="array" ref="W297">_xll.FDS(B297,"FF_PTX_INC(ANN_R,1/1/2020,12/31/2020)")</f>
        <v>2146.1</v>
      </c>
      <c r="X297" s="2" cm="1">
        <f t="array" ref="X297">_xll.FDS(B297,"SUS_RR_RISK_SCORE(NOW,NOW,,""ESG"")")</f>
        <v>30.705011124999999</v>
      </c>
      <c r="Y297" s="2" t="str" cm="1">
        <f t="array" ref="Y297">_xll.FDS(B297,"SUS_EC_RISK_SCORE(NOW,NOW,,""SOC"")")</f>
        <v>7.278611</v>
      </c>
      <c r="Z297" s="2" t="str" cm="1">
        <f t="array" ref="Z297">_xll.FDS(B297,"SUS_EC_RISK_SCORE(NOW,NOW,,""GOV"")")</f>
        <v>5.446406</v>
      </c>
      <c r="AA297" s="2" cm="1">
        <f t="array" ref="AA297">_xll.FDS(B297,"SUS_CARB_TOT_EMISS(NOW,NOW)")</f>
        <v>79290426</v>
      </c>
      <c r="AB297" s="1" cm="1">
        <f t="array" ref="AB297">_xll.FDS(B297,"FESG_RATING(NOW,NOW,,""ABS"")")</f>
        <v>3.2</v>
      </c>
      <c r="AC297" s="1" t="str" cm="1">
        <f t="array" ref="AC297">_xll.FDS(B297,"FESG_DATE(NOW,NOW,,""DATE"")")</f>
        <v>06/21/2021</v>
      </c>
    </row>
    <row r="298" spans="1:29" x14ac:dyDescent="0.3">
      <c r="A298">
        <v>297</v>
      </c>
      <c r="B298" s="1" t="s">
        <v>623</v>
      </c>
      <c r="C298" s="1" t="s">
        <v>624</v>
      </c>
      <c r="D298" s="1" t="s">
        <v>134</v>
      </c>
      <c r="E298" s="1" t="s">
        <v>9</v>
      </c>
      <c r="F298">
        <v>357</v>
      </c>
      <c r="G298" t="str" cm="1">
        <f t="array" ref="G298">_xll.FDS(B298,"FG_FACTSET_SECTOR")</f>
        <v>Finance</v>
      </c>
      <c r="H298" s="1" t="e" cm="1">
        <f t="array" ref="H298">_xll.FDS(B298,"FG_GICS_SECTOR")</f>
        <v>#N/A</v>
      </c>
      <c r="I298" s="1" cm="1">
        <f t="array" ref="I298">_xll.FDS(B298,"FF_TAX_RATE(ANN_R,1/1/2016,12/31/2016)")</f>
        <v>31.424050632911399</v>
      </c>
      <c r="J298" s="1" cm="1">
        <f t="array" ref="J298">_xll.FDS(B298,"FF_TAX_RATE(ANN_R,1/1/2017,12/31/2017)")</f>
        <v>64.534716220109502</v>
      </c>
      <c r="K298" s="1" cm="1">
        <f t="array" ref="K298">_xll.FDS(B298,"FF_TAX_RATE(ANN_R,1/1/2018,12/31/2018)")</f>
        <v>26.5985401459854</v>
      </c>
      <c r="L298" s="1" cm="1">
        <f t="array" ref="L298">_xll.FDS(B298,"FF_TAX_RATE(ANN_R,1/1/2019,12/31/2019)")</f>
        <v>23.3472998137803</v>
      </c>
      <c r="M298" s="1" cm="1">
        <f t="array" ref="M298">_xll.FDS(B298,"FF_TAX_RATE(ANN_R,1/1/2020,12/31/2020)")</f>
        <v>19.745014710689802</v>
      </c>
      <c r="N298" s="1" cm="1">
        <f t="array" ref="N298">_xll.FDS(B298,"FF_TAX_CF(ANN_R,1/1/2016,12/31/2016)")</f>
        <v>780</v>
      </c>
      <c r="O298" s="1" cm="1">
        <f t="array" ref="O298">_xll.FDS(B298,"FF_TAX_CF(ANN_R,1/1/2017,12/31/2017)")</f>
        <v>708</v>
      </c>
      <c r="P298" s="1" cm="1">
        <f t="array" ref="P298">_xll.FDS(B298,"FF_TAX_CF(ANN_R,1/1/2018,12/31/2018)")</f>
        <v>548</v>
      </c>
      <c r="Q298" s="1" cm="1">
        <f t="array" ref="Q298">_xll.FDS(B298,"FF_TAX_CF(ANN_R,1/1/2019,12/31/2019)")</f>
        <v>228</v>
      </c>
      <c r="R298" s="1" cm="1">
        <f t="array" ref="R298">_xll.FDS(B298,"FF_TAX_CF(ANN_R,1/1/2020,12/31/2020)")</f>
        <v>683</v>
      </c>
      <c r="S298" s="1" cm="1">
        <f t="array" ref="S298">_xll.FDS(B298,"FF_PTX_INC(ANN_R,1/1/2016,12/31/2016)")</f>
        <v>3160</v>
      </c>
      <c r="T298" s="1" cm="1">
        <f t="array" ref="T298">_xll.FDS(B298,"FF_PTX_INC(ANN_R,1/1/2017,12/31/2017)")</f>
        <v>3471</v>
      </c>
      <c r="U298" s="1" cm="1">
        <f t="array" ref="U298">_xll.FDS(B298,"FF_PTX_INC(ANN_R,1/1/2018,12/31/2018)")</f>
        <v>3425</v>
      </c>
      <c r="V298" s="1" cm="1">
        <f t="array" ref="V298">_xll.FDS(B298,"FF_PTX_INC(ANN_R,1/1/2019,12/31/2019)")</f>
        <v>4296</v>
      </c>
      <c r="W298" s="1" cm="1">
        <f t="array" ref="W298">_xll.FDS(B298,"FF_PTX_INC(ANN_R,1/1/2020,12/31/2020)")</f>
        <v>3059</v>
      </c>
      <c r="X298" s="2" t="e" cm="1">
        <f t="array" ref="X298">_xll.FDS(B298,"SUS_RR_RISK_SCORE(NOW,NOW,,""ESG"")")</f>
        <v>#N/A</v>
      </c>
      <c r="Y298" s="2" t="e" cm="1">
        <f t="array" ref="Y298">_xll.FDS(B298,"SUS_EC_RISK_SCORE(NOW,NOW,,""SOC"")")</f>
        <v>#N/A</v>
      </c>
      <c r="Z298" s="2" t="e" cm="1">
        <f t="array" ref="Z298">_xll.FDS(B298,"SUS_EC_RISK_SCORE(NOW,NOW,,""GOV"")")</f>
        <v>#N/A</v>
      </c>
      <c r="AA298" s="2" t="e" cm="1">
        <f t="array" ref="AA298">_xll.FDS(B298,"SUS_CARB_TOT_EMISS(NOW,NOW)")</f>
        <v>#N/A</v>
      </c>
      <c r="AB298" s="1" cm="1">
        <f t="array" ref="AB298">_xll.FDS(B298,"FESG_RATING(NOW,NOW,,""ABS"")")</f>
        <v>4.5999999999999996</v>
      </c>
      <c r="AC298" s="1" t="str" cm="1">
        <f t="array" ref="AC298">_xll.FDS(B298,"FESG_DATE(NOW,NOW,,""DATE"")")</f>
        <v>06/21/2021</v>
      </c>
    </row>
    <row r="299" spans="1:29" x14ac:dyDescent="0.3">
      <c r="A299">
        <v>298</v>
      </c>
      <c r="B299" s="1" t="s">
        <v>625</v>
      </c>
      <c r="C299" s="1" t="s">
        <v>626</v>
      </c>
      <c r="D299" s="1" t="s">
        <v>46</v>
      </c>
      <c r="E299" s="1" t="s">
        <v>9</v>
      </c>
      <c r="F299">
        <v>356</v>
      </c>
      <c r="G299" t="str" cm="1">
        <f t="array" ref="G299">_xll.FDS(B299,"FG_FACTSET_SECTOR")</f>
        <v>Health Technology</v>
      </c>
      <c r="H299" s="1" t="e" cm="1">
        <f t="array" ref="H299">_xll.FDS(B299,"FG_GICS_SECTOR")</f>
        <v>#N/A</v>
      </c>
      <c r="I299" s="1" cm="1">
        <f t="array" ref="I299">_xll.FDS(B299,"FF_TAX_RATE(ANN_R,1/1/2016,12/31/2016)")</f>
        <v>19.251336898395699</v>
      </c>
      <c r="J299" s="1" cm="1">
        <f t="array" ref="J299">_xll.FDS(B299,"FF_TAX_RATE(ANN_R,1/1/2017,12/31/2017)")</f>
        <v>-25.235404896421802</v>
      </c>
      <c r="K299" s="1" cm="1">
        <f t="array" ref="K299">_xll.FDS(B299,"FF_TAX_RATE(ANN_R,1/1/2018,12/31/2018)")</f>
        <v>18.012422360248401</v>
      </c>
      <c r="L299" s="1" cm="1">
        <f t="array" ref="L299">_xll.FDS(B299,"FF_TAX_RATE(ANN_R,1/1/2019,12/31/2019)")</f>
        <v>9.3444909344490892</v>
      </c>
      <c r="M299" s="1" cm="1">
        <f t="array" ref="M299">_xll.FDS(B299,"FF_TAX_RATE(ANN_R,1/1/2020,12/31/2020)")</f>
        <v>6.7173637515842799</v>
      </c>
      <c r="N299" s="1" cm="1">
        <f t="array" ref="N299">_xll.FDS(B299,"FF_TAX_CF(ANN_R,1/1/2016,12/31/2016)")</f>
        <v>54</v>
      </c>
      <c r="O299" s="1" cm="1">
        <f t="array" ref="O299">_xll.FDS(B299,"FF_TAX_CF(ANN_R,1/1/2017,12/31/2017)")</f>
        <v>102</v>
      </c>
      <c r="P299" s="1" cm="1">
        <f t="array" ref="P299">_xll.FDS(B299,"FF_TAX_CF(ANN_R,1/1/2018,12/31/2018)")</f>
        <v>143</v>
      </c>
      <c r="Q299" s="1" cm="1">
        <f t="array" ref="Q299">_xll.FDS(B299,"FF_TAX_CF(ANN_R,1/1/2019,12/31/2019)")</f>
        <v>137</v>
      </c>
      <c r="R299" s="1" cm="1">
        <f t="array" ref="R299">_xll.FDS(B299,"FF_TAX_CF(ANN_R,1/1/2020,12/31/2020)")</f>
        <v>150</v>
      </c>
      <c r="S299" s="1" cm="1">
        <f t="array" ref="S299">_xll.FDS(B299,"FF_PTX_INC(ANN_R,1/1/2016,12/31/2016)")</f>
        <v>374</v>
      </c>
      <c r="T299" s="1" cm="1">
        <f t="array" ref="T299">_xll.FDS(B299,"FF_PTX_INC(ANN_R,1/1/2017,12/31/2017)")</f>
        <v>531</v>
      </c>
      <c r="U299" s="1" cm="1">
        <f t="array" ref="U299">_xll.FDS(B299,"FF_PTX_INC(ANN_R,1/1/2018,12/31/2018)")</f>
        <v>805</v>
      </c>
      <c r="V299" s="1" cm="1">
        <f t="array" ref="V299">_xll.FDS(B299,"FF_PTX_INC(ANN_R,1/1/2019,12/31/2019)")</f>
        <v>717</v>
      </c>
      <c r="W299" s="1" cm="1">
        <f t="array" ref="W299">_xll.FDS(B299,"FF_PTX_INC(ANN_R,1/1/2020,12/31/2020)")</f>
        <v>789</v>
      </c>
      <c r="X299" s="2" t="e" cm="1">
        <f t="array" ref="X299">_xll.FDS(B299,"SUS_RR_RISK_SCORE(NOW,NOW,,""ESG"")")</f>
        <v>#N/A</v>
      </c>
      <c r="Y299" s="2" t="e" cm="1">
        <f t="array" ref="Y299">_xll.FDS(B299,"SUS_EC_RISK_SCORE(NOW,NOW,,""SOC"")")</f>
        <v>#N/A</v>
      </c>
      <c r="Z299" s="2" t="e" cm="1">
        <f t="array" ref="Z299">_xll.FDS(B299,"SUS_EC_RISK_SCORE(NOW,NOW,,""GOV"")")</f>
        <v>#N/A</v>
      </c>
      <c r="AA299" s="2" t="e" cm="1">
        <f t="array" ref="AA299">_xll.FDS(B299,"SUS_CARB_TOT_EMISS(NOW,NOW)")</f>
        <v>#N/A</v>
      </c>
      <c r="AB299" s="1" cm="1">
        <f t="array" ref="AB299">_xll.FDS(B299,"FESG_RATING(NOW,NOW,,""ABS"")")</f>
        <v>3</v>
      </c>
      <c r="AC299" s="1" t="str" cm="1">
        <f t="array" ref="AC299">_xll.FDS(B299,"FESG_DATE(NOW,NOW,,""DATE"")")</f>
        <v>06/21/2021</v>
      </c>
    </row>
    <row r="300" spans="1:29" x14ac:dyDescent="0.3">
      <c r="A300">
        <v>299</v>
      </c>
      <c r="B300" s="1" t="s">
        <v>627</v>
      </c>
      <c r="C300" s="1" t="s">
        <v>628</v>
      </c>
      <c r="D300" s="1" t="s">
        <v>8</v>
      </c>
      <c r="E300" s="1" t="s">
        <v>9</v>
      </c>
      <c r="F300">
        <v>356</v>
      </c>
      <c r="G300" t="str" cm="1">
        <f t="array" ref="G300">_xll.FDS(B300,"FG_FACTSET_SECTOR")</f>
        <v>Electronic Technology</v>
      </c>
      <c r="H300" s="1" t="str" cm="1">
        <f t="array" ref="H300">_xll.FDS(B300,"FG_GICS_SECTOR")</f>
        <v>Information Technology</v>
      </c>
      <c r="I300" s="1" cm="1">
        <f t="array" ref="I300">_xll.FDS(B300,"FF_TAX_RATE(ANN_R,1/1/2016,12/31/2016)")</f>
        <v>-15.155727302136899</v>
      </c>
      <c r="J300" s="1" cm="1">
        <f t="array" ref="J300">_xll.FDS(B300,"FF_TAX_RATE(ANN_R,1/1/2017,12/31/2017)")</f>
        <v>-89.996324634969397</v>
      </c>
      <c r="K300" s="1" cm="1">
        <f t="array" ref="K300">_xll.FDS(B300,"FF_TAX_RATE(ANN_R,1/1/2018,12/31/2018)")</f>
        <v>65.360097653601002</v>
      </c>
      <c r="L300" s="1" cm="1">
        <f t="array" ref="L300">_xll.FDS(B300,"FF_TAX_RATE(ANN_R,1/1/2019,12/31/2019)")</f>
        <v>-74.034229828850897</v>
      </c>
      <c r="M300" s="1" cm="1">
        <f t="array" ref="M300">_xll.FDS(B300,"FF_TAX_RATE(ANN_R,1/1/2020,12/31/2020)")</f>
        <v>-279.38829787233999</v>
      </c>
      <c r="N300" s="1" cm="1">
        <f t="array" ref="N300">_xll.FDS(B300,"FF_TAX_CF(ANN_R,1/1/2016,12/31/2016)")</f>
        <v>25.4</v>
      </c>
      <c r="O300" s="1" cm="1">
        <f t="array" ref="O300">_xll.FDS(B300,"FF_TAX_CF(ANN_R,1/1/2017,12/31/2017)")</f>
        <v>48.4</v>
      </c>
      <c r="P300" s="1" cm="1">
        <f t="array" ref="P300">_xll.FDS(B300,"FF_TAX_CF(ANN_R,1/1/2018,12/31/2018)")</f>
        <v>25.9</v>
      </c>
      <c r="Q300" s="1" cm="1">
        <f t="array" ref="Q300">_xll.FDS(B300,"FF_TAX_CF(ANN_R,1/1/2019,12/31/2019)")</f>
        <v>77.599999999999994</v>
      </c>
      <c r="R300" s="1" cm="1">
        <f t="array" ref="R300">_xll.FDS(B300,"FF_TAX_CF(ANN_R,1/1/2020,12/31/2020)")</f>
        <v>101.3</v>
      </c>
      <c r="S300" s="1" cm="1">
        <f t="array" ref="S300">_xll.FDS(B300,"FF_PTX_INC(ANN_R,1/1/2016,12/31/2016)")</f>
        <v>281.29300000000001</v>
      </c>
      <c r="T300" s="1" cm="1">
        <f t="array" ref="T300">_xll.FDS(B300,"FF_PTX_INC(ANN_R,1/1/2017,12/31/2017)")</f>
        <v>89.787000000000006</v>
      </c>
      <c r="U300" s="1" cm="1">
        <f t="array" ref="U300">_xll.FDS(B300,"FF_PTX_INC(ANN_R,1/1/2018,12/31/2018)")</f>
        <v>737.3</v>
      </c>
      <c r="V300" s="1" cm="1">
        <f t="array" ref="V300">_xll.FDS(B300,"FF_PTX_INC(ANN_R,1/1/2019,12/31/2019)")</f>
        <v>204.5</v>
      </c>
      <c r="W300" s="1" cm="1">
        <f t="array" ref="W300">_xll.FDS(B300,"FF_PTX_INC(ANN_R,1/1/2020,12/31/2020)")</f>
        <v>150.4</v>
      </c>
      <c r="X300" s="2" t="e" cm="1">
        <f t="array" ref="X300">_xll.FDS(B300,"SUS_RR_RISK_SCORE(NOW,NOW,,""ESG"")")</f>
        <v>#N/A</v>
      </c>
      <c r="Y300" s="2" t="e" cm="1">
        <f t="array" ref="Y300">_xll.FDS(B300,"SUS_EC_RISK_SCORE(NOW,NOW,,""SOC"")")</f>
        <v>#N/A</v>
      </c>
      <c r="Z300" s="2" t="e" cm="1">
        <f t="array" ref="Z300">_xll.FDS(B300,"SUS_EC_RISK_SCORE(NOW,NOW,,""GOV"")")</f>
        <v>#N/A</v>
      </c>
      <c r="AA300" s="2" t="e" cm="1">
        <f t="array" ref="AA300">_xll.FDS(B300,"SUS_CARB_TOT_EMISS(NOW,NOW)")</f>
        <v>#N/A</v>
      </c>
      <c r="AB300" s="1" cm="1">
        <f t="array" ref="AB300">_xll.FDS(B300,"FESG_RATING(NOW,NOW,,""ABS"")")</f>
        <v>2.5</v>
      </c>
      <c r="AC300" s="1" t="str" cm="1">
        <f t="array" ref="AC300">_xll.FDS(B300,"FESG_DATE(NOW,NOW,,""DATE"")")</f>
        <v>06/21/2021</v>
      </c>
    </row>
    <row r="301" spans="1:29" x14ac:dyDescent="0.3">
      <c r="A301">
        <v>300</v>
      </c>
      <c r="B301" s="1" t="s">
        <v>629</v>
      </c>
      <c r="C301" s="1" t="s">
        <v>630</v>
      </c>
      <c r="D301" s="1" t="s">
        <v>8</v>
      </c>
      <c r="E301" s="1" t="s">
        <v>9</v>
      </c>
      <c r="F301">
        <v>355</v>
      </c>
      <c r="G301" t="str" cm="1">
        <f t="array" ref="G301">_xll.FDS(B301,"FG_FACTSET_SECTOR")</f>
        <v>Technology Services</v>
      </c>
      <c r="H301" s="1" t="str" cm="1">
        <f t="array" ref="H301">_xll.FDS(B301,"FG_GICS_SECTOR")</f>
        <v>Information Technology</v>
      </c>
      <c r="I301" s="1" cm="1">
        <f t="array" ref="I301">_xll.FDS(B301,"FF_TAX_RATE(ANN_R,1/1/2016,12/31/2016)")</f>
        <v>34.153585065761597</v>
      </c>
      <c r="J301" s="1" cm="1">
        <f t="array" ref="J301">_xll.FDS(B301,"FF_TAX_RATE(ANN_R,1/1/2017,12/31/2017)")</f>
        <v>43.427495291902098</v>
      </c>
      <c r="K301" s="1" cm="1">
        <f t="array" ref="K301">_xll.FDS(B301,"FF_TAX_RATE(ANN_R,1/1/2018,12/31/2018)")</f>
        <v>24.9553092599213</v>
      </c>
      <c r="L301" s="1" cm="1">
        <f t="array" ref="L301">_xll.FDS(B301,"FF_TAX_RATE(ANN_R,1/1/2019,12/31/2019)")</f>
        <v>25.285096342902101</v>
      </c>
      <c r="M301" s="1" cm="1">
        <f t="array" ref="M301">_xll.FDS(B301,"FF_TAX_RATE(ANN_R,1/1/2020,12/31/2020)")</f>
        <v>33.587786259542</v>
      </c>
      <c r="N301" s="1" cm="1">
        <f t="array" ref="N301">_xll.FDS(B301,"FF_TAX_CF(ANN_R,1/1/2016,12/31/2016)")</f>
        <v>845</v>
      </c>
      <c r="O301" s="1" cm="1">
        <f t="array" ref="O301">_xll.FDS(B301,"FF_TAX_CF(ANN_R,1/1/2017,12/31/2017)")</f>
        <v>587</v>
      </c>
      <c r="P301" s="1" cm="1">
        <f t="array" ref="P301">_xll.FDS(B301,"FF_TAX_CF(ANN_R,1/1/2018,12/31/2018)")</f>
        <v>597</v>
      </c>
      <c r="Q301" s="1" cm="1">
        <f t="array" ref="Q301">_xll.FDS(B301,"FF_TAX_CF(ANN_R,1/1/2019,12/31/2019)")</f>
        <v>870</v>
      </c>
      <c r="R301" s="1" cm="1">
        <f t="array" ref="R301">_xll.FDS(B301,"FF_TAX_CF(ANN_R,1/1/2020,12/31/2020)")</f>
        <v>745</v>
      </c>
      <c r="S301" s="1" cm="1">
        <f t="array" ref="S301">_xll.FDS(B301,"FF_PTX_INC(ANN_R,1/1/2016,12/31/2016)")</f>
        <v>2357</v>
      </c>
      <c r="T301" s="1" cm="1">
        <f t="array" ref="T301">_xll.FDS(B301,"FF_PTX_INC(ANN_R,1/1/2017,12/31/2017)")</f>
        <v>2655</v>
      </c>
      <c r="U301" s="1" cm="1">
        <f t="array" ref="U301">_xll.FDS(B301,"FF_PTX_INC(ANN_R,1/1/2018,12/31/2018)")</f>
        <v>2797</v>
      </c>
      <c r="V301" s="1" cm="1">
        <f t="array" ref="V301">_xll.FDS(B301,"FF_PTX_INC(ANN_R,1/1/2019,12/31/2019)")</f>
        <v>2543</v>
      </c>
      <c r="W301" s="1" cm="1">
        <f t="array" ref="W301">_xll.FDS(B301,"FF_PTX_INC(ANN_R,1/1/2020,12/31/2020)")</f>
        <v>2096</v>
      </c>
      <c r="X301" s="2" t="e" cm="1">
        <f t="array" ref="X301">_xll.FDS(B301,"SUS_RR_RISK_SCORE(NOW,NOW,,""ESG"")")</f>
        <v>#N/A</v>
      </c>
      <c r="Y301" s="2" t="e" cm="1">
        <f t="array" ref="Y301">_xll.FDS(B301,"SUS_EC_RISK_SCORE(NOW,NOW,,""SOC"")")</f>
        <v>#N/A</v>
      </c>
      <c r="Z301" s="2" t="e" cm="1">
        <f t="array" ref="Z301">_xll.FDS(B301,"SUS_EC_RISK_SCORE(NOW,NOW,,""GOV"")")</f>
        <v>#N/A</v>
      </c>
      <c r="AA301" s="2" t="e" cm="1">
        <f t="array" ref="AA301">_xll.FDS(B301,"SUS_CARB_TOT_EMISS(NOW,NOW)")</f>
        <v>#N/A</v>
      </c>
      <c r="AB301" s="1" cm="1">
        <f t="array" ref="AB301">_xll.FDS(B301,"FESG_RATING(NOW,NOW,,""ABS"")")</f>
        <v>3</v>
      </c>
      <c r="AC301" s="1" t="str" cm="1">
        <f t="array" ref="AC301">_xll.FDS(B301,"FESG_DATE(NOW,NOW,,""DATE"")")</f>
        <v>06/21/2021</v>
      </c>
    </row>
    <row r="302" spans="1:29" x14ac:dyDescent="0.3">
      <c r="A302">
        <v>301</v>
      </c>
      <c r="B302" s="1" t="s">
        <v>631</v>
      </c>
      <c r="C302" s="1" t="s">
        <v>632</v>
      </c>
      <c r="D302" s="1" t="s">
        <v>8</v>
      </c>
      <c r="E302" s="1" t="s">
        <v>9</v>
      </c>
      <c r="F302">
        <v>355</v>
      </c>
      <c r="G302" t="str" cm="1">
        <f t="array" ref="G302">_xll.FDS(B302,"FG_FACTSET_SECTOR")</f>
        <v>Health Technology</v>
      </c>
      <c r="H302" s="1" t="str" cm="1">
        <f t="array" ref="H302">_xll.FDS(B302,"FG_GICS_SECTOR")</f>
        <v>Health Care</v>
      </c>
      <c r="I302" s="1" cm="1">
        <f t="array" ref="I302">_xll.FDS(B302,"FF_TAX_RATE(ANN_R,1/1/2016,12/31/2016)")</f>
        <v>31.006133368132598</v>
      </c>
      <c r="J302" s="1" cm="1">
        <f t="array" ref="J302">_xll.FDS(B302,"FF_TAX_RATE(ANN_R,1/1/2017,12/31/2017)")</f>
        <v>30.910861104769101</v>
      </c>
      <c r="K302" s="1" cm="1">
        <f t="array" ref="K302">_xll.FDS(B302,"FF_TAX_RATE(ANN_R,1/1/2018,12/31/2018)")</f>
        <v>17.628926338417699</v>
      </c>
      <c r="L302" s="1" cm="1">
        <f t="array" ref="L302">_xll.FDS(B302,"FF_TAX_RATE(ANN_R,1/1/2019,12/31/2019)")</f>
        <v>18.081720660720201</v>
      </c>
      <c r="M302" s="1" cm="1">
        <f t="array" ref="M302">_xll.FDS(B302,"FF_TAX_RATE(ANN_R,1/1/2020,12/31/2020)")</f>
        <v>12.062811090885701</v>
      </c>
      <c r="N302" s="1" cm="1">
        <f t="array" ref="N302">_xll.FDS(B302,"FF_TAX_CF(ANN_R,1/1/2016,12/31/2016)")</f>
        <v>74.7</v>
      </c>
      <c r="O302" s="1" cm="1">
        <f t="array" ref="O302">_xll.FDS(B302,"FF_TAX_CF(ANN_R,1/1/2017,12/31/2017)")</f>
        <v>81.2</v>
      </c>
      <c r="P302" s="1" cm="1">
        <f t="array" ref="P302">_xll.FDS(B302,"FF_TAX_CF(ANN_R,1/1/2018,12/31/2018)")</f>
        <v>69.7</v>
      </c>
      <c r="Q302" s="1" cm="1">
        <f t="array" ref="Q302">_xll.FDS(B302,"FF_TAX_CF(ANN_R,1/1/2019,12/31/2019)")</f>
        <v>88</v>
      </c>
      <c r="R302" s="1" cm="1">
        <f t="array" ref="R302">_xll.FDS(B302,"FF_TAX_CF(ANN_R,1/1/2020,12/31/2020)")</f>
        <v>110.7</v>
      </c>
      <c r="S302" s="1" cm="1">
        <f t="array" ref="S302">_xll.FDS(B302,"FF_PTX_INC(ANN_R,1/1/2016,12/31/2016)")</f>
        <v>321.846</v>
      </c>
      <c r="T302" s="1" cm="1">
        <f t="array" ref="T302">_xll.FDS(B302,"FF_PTX_INC(ANN_R,1/1/2017,12/31/2017)")</f>
        <v>381.05700000000002</v>
      </c>
      <c r="U302" s="1" cm="1">
        <f t="array" ref="U302">_xll.FDS(B302,"FF_PTX_INC(ANN_R,1/1/2018,12/31/2018)")</f>
        <v>457.74200000000002</v>
      </c>
      <c r="V302" s="1" cm="1">
        <f t="array" ref="V302">_xll.FDS(B302,"FF_PTX_INC(ANN_R,1/1/2019,12/31/2019)")</f>
        <v>522.21799999999996</v>
      </c>
      <c r="W302" s="1" cm="1">
        <f t="array" ref="W302">_xll.FDS(B302,"FF_PTX_INC(ANN_R,1/1/2020,12/31/2020)")</f>
        <v>661.98500000000001</v>
      </c>
      <c r="X302" s="2" t="e" cm="1">
        <f t="array" ref="X302">_xll.FDS(B302,"SUS_RR_RISK_SCORE(NOW,NOW,,""ESG"")")</f>
        <v>#N/A</v>
      </c>
      <c r="Y302" s="2" t="e" cm="1">
        <f t="array" ref="Y302">_xll.FDS(B302,"SUS_EC_RISK_SCORE(NOW,NOW,,""SOC"")")</f>
        <v>#N/A</v>
      </c>
      <c r="Z302" s="2" t="e" cm="1">
        <f t="array" ref="Z302">_xll.FDS(B302,"SUS_EC_RISK_SCORE(NOW,NOW,,""GOV"")")</f>
        <v>#N/A</v>
      </c>
      <c r="AA302" s="2" t="e" cm="1">
        <f t="array" ref="AA302">_xll.FDS(B302,"SUS_CARB_TOT_EMISS(NOW,NOW)")</f>
        <v>#N/A</v>
      </c>
      <c r="AB302" s="1" cm="1">
        <f t="array" ref="AB302">_xll.FDS(B302,"FESG_RATING(NOW,NOW,,""ABS"")")</f>
        <v>2.5</v>
      </c>
      <c r="AC302" s="1" t="str" cm="1">
        <f t="array" ref="AC302">_xll.FDS(B302,"FESG_DATE(NOW,NOW,,""DATE"")")</f>
        <v>06/21/2021</v>
      </c>
    </row>
    <row r="303" spans="1:29" x14ac:dyDescent="0.3">
      <c r="A303">
        <v>302</v>
      </c>
      <c r="B303" s="1" t="s">
        <v>633</v>
      </c>
      <c r="C303" s="1" t="s">
        <v>634</v>
      </c>
      <c r="D303" s="1" t="s">
        <v>159</v>
      </c>
      <c r="E303" s="1" t="s">
        <v>9</v>
      </c>
      <c r="F303">
        <v>355</v>
      </c>
      <c r="G303" t="str" cm="1">
        <f t="array" ref="G303">_xll.FDS(B303,"FG_FACTSET_SECTOR")</f>
        <v>Finance</v>
      </c>
      <c r="H303" s="1" t="e" cm="1">
        <f t="array" ref="H303">_xll.FDS(B303,"FG_GICS_SECTOR")</f>
        <v>#N/A</v>
      </c>
      <c r="I303" s="1" cm="1">
        <f t="array" ref="I303">_xll.FDS(B303,"FF_TAX_RATE(ANN_R,1/1/2016,12/31/2016)")</f>
        <v>5.8876539501351797</v>
      </c>
      <c r="J303" s="1" cm="1">
        <f t="array" ref="J303">_xll.FDS(B303,"FF_TAX_RATE(ANN_R,1/1/2017,12/31/2017)")</f>
        <v>9.5561775289884103</v>
      </c>
      <c r="K303" s="1" cm="1">
        <f t="array" ref="K303">_xll.FDS(B303,"FF_TAX_RATE(ANN_R,1/1/2018,12/31/2018)")</f>
        <v>11.451349882224999</v>
      </c>
      <c r="L303" s="1" cm="1">
        <f t="array" ref="L303">_xll.FDS(B303,"FF_TAX_RATE(ANN_R,1/1/2019,12/31/2019)")</f>
        <v>11.5434083601286</v>
      </c>
      <c r="M303" s="1" cm="1">
        <f t="array" ref="M303">_xll.FDS(B303,"FF_TAX_RATE(ANN_R,1/1/2020,12/31/2020)")</f>
        <v>17.648796337320899</v>
      </c>
      <c r="N303" s="1" cm="1">
        <f t="array" ref="N303">_xll.FDS(B303,"FF_TAX_CF(ANN_R,1/1/2016,12/31/2016)")</f>
        <v>841</v>
      </c>
      <c r="O303" s="1" cm="1">
        <f t="array" ref="O303">_xll.FDS(B303,"FF_TAX_CF(ANN_R,1/1/2017,12/31/2017)")</f>
        <v>1360</v>
      </c>
      <c r="P303" s="1" cm="1">
        <f t="array" ref="P303">_xll.FDS(B303,"FF_TAX_CF(ANN_R,1/1/2018,12/31/2018)")</f>
        <v>461</v>
      </c>
      <c r="Q303" s="1" cm="1">
        <f t="array" ref="Q303">_xll.FDS(B303,"FF_TAX_CF(ANN_R,1/1/2019,12/31/2019)")</f>
        <v>104</v>
      </c>
      <c r="R303" s="1" cm="1">
        <f t="array" ref="R303">_xll.FDS(B303,"FF_TAX_CF(ANN_R,1/1/2020,12/31/2020)")</f>
        <v>1358</v>
      </c>
      <c r="S303" s="1" cm="1">
        <f t="array" ref="S303">_xll.FDS(B303,"FF_PTX_INC(ANN_R,1/1/2016,12/31/2016)")</f>
        <v>3329</v>
      </c>
      <c r="T303" s="1" cm="1">
        <f t="array" ref="T303">_xll.FDS(B303,"FF_PTX_INC(ANN_R,1/1/2017,12/31/2017)")</f>
        <v>2501</v>
      </c>
      <c r="U303" s="1" cm="1">
        <f t="array" ref="U303">_xll.FDS(B303,"FF_PTX_INC(ANN_R,1/1/2018,12/31/2018)")</f>
        <v>5519</v>
      </c>
      <c r="V303" s="1" cm="1">
        <f t="array" ref="V303">_xll.FDS(B303,"FF_PTX_INC(ANN_R,1/1/2019,12/31/2019)")</f>
        <v>6220</v>
      </c>
      <c r="W303" s="1" cm="1">
        <f t="array" ref="W303">_xll.FDS(B303,"FF_PTX_INC(ANN_R,1/1/2020,12/31/2020)")</f>
        <v>6771</v>
      </c>
      <c r="X303" s="2" cm="1">
        <f t="array" ref="X303">_xll.FDS(B303,"SUS_RR_RISK_SCORE(NOW,NOW,,""ESG"")")</f>
        <v>18.08666640625</v>
      </c>
      <c r="Y303" s="2" t="str" cm="1">
        <f t="array" ref="Y303">_xll.FDS(B303,"SUS_EC_RISK_SCORE(NOW,NOW,,""SOC"")")</f>
        <v>7.046620</v>
      </c>
      <c r="Z303" s="2" t="str" cm="1">
        <f t="array" ref="Z303">_xll.FDS(B303,"SUS_EC_RISK_SCORE(NOW,NOW,,""GOV"")")</f>
        <v>9.202672</v>
      </c>
      <c r="AA303" s="2" cm="1">
        <f t="array" ref="AA303">_xll.FDS(B303,"SUS_CARB_TOT_EMISS(NOW,NOW)")</f>
        <v>1046313</v>
      </c>
      <c r="AB303" s="1" t="e" cm="1">
        <f t="array" ref="AB303">_xll.FDS(B303,"FESG_RATING(NOW,NOW,,""ABS"")")</f>
        <v>#N/A</v>
      </c>
      <c r="AC303" s="1" t="e" cm="1">
        <f t="array" ref="AC303">_xll.FDS(B303,"FESG_DATE(NOW,NOW,,""DATE"")")</f>
        <v>#N/A</v>
      </c>
    </row>
    <row r="304" spans="1:29" x14ac:dyDescent="0.3">
      <c r="A304">
        <v>303</v>
      </c>
      <c r="B304" s="1" t="s">
        <v>635</v>
      </c>
      <c r="C304" s="1" t="s">
        <v>636</v>
      </c>
      <c r="D304" s="1" t="s">
        <v>134</v>
      </c>
      <c r="E304" s="1" t="s">
        <v>9</v>
      </c>
      <c r="F304">
        <v>354</v>
      </c>
      <c r="G304" t="str" cm="1">
        <f t="array" ref="G304">_xll.FDS(B304,"FG_FACTSET_SECTOR")</f>
        <v>Finance</v>
      </c>
      <c r="H304" s="1" t="e" cm="1">
        <f t="array" ref="H304">_xll.FDS(B304,"FG_GICS_SECTOR")</f>
        <v>#N/A</v>
      </c>
      <c r="I304" s="1" cm="1">
        <f t="array" ref="I304">_xll.FDS(B304,"FF_TAX_RATE(ANN_R,1/1/2016,12/31/2016)")</f>
        <v>40.669969332389698</v>
      </c>
      <c r="J304" s="1" cm="1">
        <f t="array" ref="J304">_xll.FDS(B304,"FF_TAX_RATE(ANN_R,1/1/2017,12/31/2017)")</f>
        <v>32.795596887454899</v>
      </c>
      <c r="K304" s="1" cm="1">
        <f t="array" ref="K304">_xll.FDS(B304,"FF_TAX_RATE(ANN_R,1/1/2018,12/31/2018)")</f>
        <v>24.432868425474702</v>
      </c>
      <c r="L304" s="1" cm="1">
        <f t="array" ref="L304">_xll.FDS(B304,"FF_TAX_RATE(ANN_R,1/1/2019,12/31/2019)")</f>
        <v>33.478155925657703</v>
      </c>
      <c r="M304" s="1" cm="1">
        <f t="array" ref="M304">_xll.FDS(B304,"FF_TAX_RATE(ANN_R,1/1/2020,12/31/2020)")</f>
        <v>-13.1321370309951</v>
      </c>
      <c r="N304" s="1" cm="1">
        <f t="array" ref="N304">_xll.FDS(B304,"FF_TAX_CF(ANN_R,1/1/2016,12/31/2016)")</f>
        <v>822</v>
      </c>
      <c r="O304" s="1" cm="1">
        <f t="array" ref="O304">_xll.FDS(B304,"FF_TAX_CF(ANN_R,1/1/2017,12/31/2017)")</f>
        <v>1028</v>
      </c>
      <c r="P304" s="1" cm="1">
        <f t="array" ref="P304">_xll.FDS(B304,"FF_TAX_CF(ANN_R,1/1/2018,12/31/2018)")</f>
        <v>1030</v>
      </c>
      <c r="Q304" s="1" cm="1">
        <f t="array" ref="Q304">_xll.FDS(B304,"FF_TAX_CF(ANN_R,1/1/2019,12/31/2019)")</f>
        <v>1278</v>
      </c>
      <c r="R304" s="1" cm="1">
        <f t="array" ref="R304">_xll.FDS(B304,"FF_TAX_CF(ANN_R,1/1/2020,12/31/2020)")</f>
        <v>736</v>
      </c>
      <c r="S304" s="1" cm="1">
        <f t="array" ref="S304">_xll.FDS(B304,"FF_PTX_INC(ANN_R,1/1/2016,12/31/2016)")</f>
        <v>4239</v>
      </c>
      <c r="T304" s="1" cm="1">
        <f t="array" ref="T304">_xll.FDS(B304,"FF_PTX_INC(ANN_R,1/1/2017,12/31/2017)")</f>
        <v>5269</v>
      </c>
      <c r="U304" s="1" cm="1">
        <f t="array" ref="U304">_xll.FDS(B304,"FF_PTX_INC(ANN_R,1/1/2018,12/31/2018)")</f>
        <v>5951</v>
      </c>
      <c r="V304" s="1" cm="1">
        <f t="array" ref="V304">_xll.FDS(B304,"FF_PTX_INC(ANN_R,1/1/2019,12/31/2019)")</f>
        <v>4143</v>
      </c>
      <c r="W304" s="1" cm="1">
        <f t="array" ref="W304">_xll.FDS(B304,"FF_PTX_INC(ANN_R,1/1/2020,12/31/2020)")</f>
        <v>1226</v>
      </c>
      <c r="X304" s="2" cm="1">
        <f t="array" ref="X304">_xll.FDS(B304,"SUS_RR_RISK_SCORE(NOW,NOW,,""ESG"")")</f>
        <v>22.649056250000001</v>
      </c>
      <c r="Y304" s="2" t="str" cm="1">
        <f t="array" ref="Y304">_xll.FDS(B304,"SUS_EC_RISK_SCORE(NOW,NOW,,""SOC"")")</f>
        <v>10.041856</v>
      </c>
      <c r="Z304" s="2" t="str" cm="1">
        <f t="array" ref="Z304">_xll.FDS(B304,"SUS_EC_RISK_SCORE(NOW,NOW,,""GOV"")")</f>
        <v>11.047950</v>
      </c>
      <c r="AA304" s="2" cm="1">
        <f t="array" ref="AA304">_xll.FDS(B304,"SUS_CARB_TOT_EMISS(NOW,NOW)")</f>
        <v>154637</v>
      </c>
      <c r="AB304" s="1" cm="1">
        <f t="array" ref="AB304">_xll.FDS(B304,"FESG_RATING(NOW,NOW,,""ABS"")")</f>
        <v>4.5</v>
      </c>
      <c r="AC304" s="1" t="str" cm="1">
        <f t="array" ref="AC304">_xll.FDS(B304,"FESG_DATE(NOW,NOW,,""DATE"")")</f>
        <v>06/21/2021</v>
      </c>
    </row>
    <row r="305" spans="1:29" x14ac:dyDescent="0.3">
      <c r="A305">
        <v>304</v>
      </c>
      <c r="B305" s="1" t="s">
        <v>637</v>
      </c>
      <c r="C305" s="1" t="s">
        <v>638</v>
      </c>
      <c r="D305" s="1" t="s">
        <v>193</v>
      </c>
      <c r="E305" s="1" t="s">
        <v>9</v>
      </c>
      <c r="F305">
        <v>354</v>
      </c>
      <c r="G305" t="str" cm="1">
        <f t="array" ref="G305">_xll.FDS(B305,"FG_FACTSET_SECTOR")</f>
        <v>Producer Manufacturing</v>
      </c>
      <c r="H305" s="1" t="e" cm="1">
        <f t="array" ref="H305">_xll.FDS(B305,"FG_GICS_SECTOR")</f>
        <v>#N/A</v>
      </c>
      <c r="I305" s="1" cm="1">
        <f t="array" ref="I305">_xll.FDS(B305,"FF_TAX_RATE(ANN_R,1/1/2016,12/31/2016)")</f>
        <v>23.198847262247899</v>
      </c>
      <c r="J305" s="1" cm="1">
        <f t="array" ref="J305">_xll.FDS(B305,"FF_TAX_RATE(ANN_R,1/1/2017,12/31/2017)")</f>
        <v>24.1883116883117</v>
      </c>
      <c r="K305" s="1" cm="1">
        <f t="array" ref="K305">_xll.FDS(B305,"FF_TAX_RATE(ANN_R,1/1/2018,12/31/2018)")</f>
        <v>26.091954022988499</v>
      </c>
      <c r="L305" s="1" cm="1">
        <f t="array" ref="L305">_xll.FDS(B305,"FF_TAX_RATE(ANN_R,1/1/2019,12/31/2019)")</f>
        <v>23.068432671081698</v>
      </c>
      <c r="M305" s="1" cm="1">
        <f t="array" ref="M305">_xll.FDS(B305,"FF_TAX_RATE(ANN_R,1/1/2020,12/31/2020)")</f>
        <v>27.031509121061202</v>
      </c>
      <c r="N305" s="1" cm="1">
        <f t="array" ref="N305">_xll.FDS(B305,"FF_TAX_CF(ANN_R,1/1/2016,12/31/2016)")</f>
        <v>1578.38441716595</v>
      </c>
      <c r="O305" s="1" cm="1">
        <f t="array" ref="O305">_xll.FDS(B305,"FF_TAX_CF(ANN_R,1/1/2017,12/31/2017)")</f>
        <v>1948.9001730668299</v>
      </c>
      <c r="P305" s="1" cm="1">
        <f t="array" ref="P305">_xll.FDS(B305,"FF_TAX_CF(ANN_R,1/1/2018,12/31/2018)")</f>
        <v>1453.4156992001299</v>
      </c>
      <c r="Q305" s="1" cm="1">
        <f t="array" ref="Q305">_xll.FDS(B305,"FF_TAX_CF(ANN_R,1/1/2019,12/31/2019)")</f>
        <v>1874.00624450645</v>
      </c>
      <c r="R305" s="1" cm="1">
        <f t="array" ref="R305">_xll.FDS(B305,"FF_TAX_CF(ANN_R,1/1/2020,12/31/2020)")</f>
        <v>1632.55854999752</v>
      </c>
      <c r="S305" s="1" cm="1">
        <f t="array" ref="S305">_xll.FDS(B305,"FF_PTX_INC(ANN_R,1/1/2016,12/31/2016)")</f>
        <v>10333.950806728</v>
      </c>
      <c r="T305" s="1" cm="1">
        <f t="array" ref="T305">_xll.FDS(B305,"FF_PTX_INC(ANN_R,1/1/2017,12/31/2017)")</f>
        <v>9164.2939435814405</v>
      </c>
      <c r="U305" s="1" cm="1">
        <f t="array" ref="U305">_xll.FDS(B305,"FF_PTX_INC(ANN_R,1/1/2018,12/31/2018)")</f>
        <v>6484.4700425851797</v>
      </c>
      <c r="V305" s="1" cm="1">
        <f t="array" ref="V305">_xll.FDS(B305,"FF_PTX_INC(ANN_R,1/1/2019,12/31/2019)")</f>
        <v>6764.3412650312503</v>
      </c>
      <c r="W305" s="1" cm="1">
        <f t="array" ref="W305">_xll.FDS(B305,"FF_PTX_INC(ANN_R,1/1/2020,12/31/2020)")</f>
        <v>4495.1269664315196</v>
      </c>
      <c r="X305" s="2" cm="1">
        <f t="array" ref="X305">_xll.FDS(B305,"SUS_RR_RISK_SCORE(NOW,NOW,,""ESG"")")</f>
        <v>14.730956875</v>
      </c>
      <c r="Y305" s="2" t="str" cm="1">
        <f t="array" ref="Y305">_xll.FDS(B305,"SUS_EC_RISK_SCORE(NOW,NOW,,""SOC"")")</f>
        <v>5.422907</v>
      </c>
      <c r="Z305" s="2" t="str" cm="1">
        <f t="array" ref="Z305">_xll.FDS(B305,"SUS_EC_RISK_SCORE(NOW,NOW,,""GOV"")")</f>
        <v>6.450459</v>
      </c>
      <c r="AA305" s="2" cm="1">
        <f t="array" ref="AA305">_xll.FDS(B305,"SUS_CARB_TOT_EMISS(NOW,NOW)")</f>
        <v>109000</v>
      </c>
      <c r="AB305" s="1" cm="1">
        <f t="array" ref="AB305">_xll.FDS(B305,"FESG_RATING(NOW,NOW,,""ABS"")")</f>
        <v>3.8</v>
      </c>
      <c r="AC305" s="1" t="str" cm="1">
        <f t="array" ref="AC305">_xll.FDS(B305,"FESG_DATE(NOW,NOW,,""DATE"")")</f>
        <v>06/21/2021</v>
      </c>
    </row>
    <row r="306" spans="1:29" x14ac:dyDescent="0.3">
      <c r="A306">
        <v>305</v>
      </c>
      <c r="B306" s="1" t="s">
        <v>639</v>
      </c>
      <c r="C306" s="1" t="s">
        <v>640</v>
      </c>
      <c r="D306" s="1" t="s">
        <v>8</v>
      </c>
      <c r="E306" s="1" t="s">
        <v>9</v>
      </c>
      <c r="F306">
        <v>348</v>
      </c>
      <c r="G306" t="str" cm="1">
        <f t="array" ref="G306">_xll.FDS(B306,"FG_FACTSET_SECTOR")</f>
        <v>Electronic Technology</v>
      </c>
      <c r="H306" s="1" t="str" cm="1">
        <f t="array" ref="H306">_xll.FDS(B306,"FG_GICS_SECTOR")</f>
        <v>Information Technology</v>
      </c>
      <c r="I306" s="1" cm="1">
        <f t="array" ref="I306">_xll.FDS(B306,"FF_TAX_RATE(ANN_R,1/1/2016,12/31/2016)")</f>
        <v>29.114597181600601</v>
      </c>
      <c r="J306" s="1" cm="1">
        <f t="array" ref="J306">_xll.FDS(B306,"FF_TAX_RATE(ANN_R,1/1/2017,12/31/2017)")</f>
        <v>22.893772893772901</v>
      </c>
      <c r="K306" s="1" cm="1">
        <f t="array" ref="K306">_xll.FDS(B306,"FF_TAX_RATE(ANN_R,1/1/2018,12/31/2018)")</f>
        <v>-76.800531032193803</v>
      </c>
      <c r="L306" s="1" cm="1">
        <f t="array" ref="L306">_xll.FDS(B306,"FF_TAX_RATE(ANN_R,1/1/2019,12/31/2019)")</f>
        <v>-24.9306381292113</v>
      </c>
      <c r="M306" s="1" cm="1">
        <f t="array" ref="M306">_xll.FDS(B306,"FF_TAX_RATE(ANN_R,1/1/2020,12/31/2020)")</f>
        <v>11.9777158774373</v>
      </c>
      <c r="N306" s="1" cm="1">
        <f t="array" ref="N306">_xll.FDS(B306,"FF_TAX_CF(ANN_R,1/1/2016,12/31/2016)")</f>
        <v>587</v>
      </c>
      <c r="O306" s="1" cm="1">
        <f t="array" ref="O306">_xll.FDS(B306,"FF_TAX_CF(ANN_R,1/1/2017,12/31/2017)")</f>
        <v>438</v>
      </c>
      <c r="P306" s="1" cm="1">
        <f t="array" ref="P306">_xll.FDS(B306,"FF_TAX_CF(ANN_R,1/1/2018,12/31/2018)")</f>
        <v>951</v>
      </c>
      <c r="Q306" s="1" cm="1">
        <f t="array" ref="Q306">_xll.FDS(B306,"FF_TAX_CF(ANN_R,1/1/2019,12/31/2019)")</f>
        <v>89</v>
      </c>
      <c r="R306" s="1" cm="1">
        <f t="array" ref="R306">_xll.FDS(B306,"FF_TAX_CF(ANN_R,1/1/2020,12/31/2020)")</f>
        <v>464</v>
      </c>
      <c r="S306" s="1" cm="1">
        <f t="array" ref="S306">_xll.FDS(B306,"FF_PTX_INC(ANN_R,1/1/2016,12/31/2016)")</f>
        <v>3761</v>
      </c>
      <c r="T306" s="1" cm="1">
        <f t="array" ref="T306">_xll.FDS(B306,"FF_PTX_INC(ANN_R,1/1/2017,12/31/2017)")</f>
        <v>3276</v>
      </c>
      <c r="U306" s="1" cm="1">
        <f t="array" ref="U306">_xll.FDS(B306,"FF_PTX_INC(ANN_R,1/1/2018,12/31/2018)")</f>
        <v>3013</v>
      </c>
      <c r="V306" s="1" cm="1">
        <f t="array" ref="V306">_xll.FDS(B306,"FF_PTX_INC(ANN_R,1/1/2019,12/31/2019)")</f>
        <v>2523</v>
      </c>
      <c r="W306" s="1" cm="1">
        <f t="array" ref="W306">_xll.FDS(B306,"FF_PTX_INC(ANN_R,1/1/2020,12/31/2020)")</f>
        <v>3231</v>
      </c>
      <c r="X306" s="2" t="e" cm="1">
        <f t="array" ref="X306">_xll.FDS(B306,"SUS_RR_RISK_SCORE(NOW,NOW,,""ESG"")")</f>
        <v>#N/A</v>
      </c>
      <c r="Y306" s="2" t="e" cm="1">
        <f t="array" ref="Y306">_xll.FDS(B306,"SUS_EC_RISK_SCORE(NOW,NOW,,""SOC"")")</f>
        <v>#N/A</v>
      </c>
      <c r="Z306" s="2" t="e" cm="1">
        <f t="array" ref="Z306">_xll.FDS(B306,"SUS_EC_RISK_SCORE(NOW,NOW,,""GOV"")")</f>
        <v>#N/A</v>
      </c>
      <c r="AA306" s="2" t="e" cm="1">
        <f t="array" ref="AA306">_xll.FDS(B306,"SUS_CARB_TOT_EMISS(NOW,NOW)")</f>
        <v>#N/A</v>
      </c>
      <c r="AB306" s="1" cm="1">
        <f t="array" ref="AB306">_xll.FDS(B306,"FESG_RATING(NOW,NOW,,""ABS"")")</f>
        <v>3.8</v>
      </c>
      <c r="AC306" s="1" t="str" cm="1">
        <f t="array" ref="AC306">_xll.FDS(B306,"FESG_DATE(NOW,NOW,,""DATE"")")</f>
        <v>06/21/2021</v>
      </c>
    </row>
    <row r="307" spans="1:29" x14ac:dyDescent="0.3">
      <c r="A307">
        <v>306</v>
      </c>
      <c r="B307" s="1" t="s">
        <v>641</v>
      </c>
      <c r="C307" s="1" t="s">
        <v>642</v>
      </c>
      <c r="D307" s="1" t="s">
        <v>159</v>
      </c>
      <c r="E307" s="1" t="s">
        <v>9</v>
      </c>
      <c r="F307">
        <v>347</v>
      </c>
      <c r="G307" t="str" cm="1">
        <f t="array" ref="G307">_xll.FDS(B307,"FG_FACTSET_SECTOR")</f>
        <v>Communications</v>
      </c>
      <c r="H307" s="1" t="e" cm="1">
        <f t="array" ref="H307">_xll.FDS(B307,"FG_GICS_SECTOR")</f>
        <v>#N/A</v>
      </c>
      <c r="I307" s="1" cm="1">
        <f t="array" ref="I307">_xll.FDS(B307,"FF_TAX_RATE(ANN_R,1/1/2016,12/31/2016)")</f>
        <v>25.8982734484368</v>
      </c>
      <c r="J307" s="1" cm="1">
        <f t="array" ref="J307">_xll.FDS(B307,"FF_TAX_RATE(ANN_R,1/1/2017,12/31/2017)")</f>
        <v>25.7590361445783</v>
      </c>
      <c r="K307" s="1" cm="1">
        <f t="array" ref="K307">_xll.FDS(B307,"FF_TAX_RATE(ANN_R,1/1/2018,12/31/2018)")</f>
        <v>24.856357731701198</v>
      </c>
      <c r="L307" s="1" cm="1">
        <f t="array" ref="L307">_xll.FDS(B307,"FF_TAX_RATE(ANN_R,1/1/2019,12/31/2019)")</f>
        <v>25.514124293785301</v>
      </c>
      <c r="M307" s="1" cm="1">
        <f t="array" ref="M307">_xll.FDS(B307,"FF_TAX_RATE(ANN_R,1/1/2020,12/31/2020)")</f>
        <v>24.294478527607399</v>
      </c>
      <c r="N307" s="1" cm="1">
        <f t="array" ref="N307">_xll.FDS(B307,"FF_TAX_CF(ANN_R,1/1/2016,12/31/2016)")</f>
        <v>565</v>
      </c>
      <c r="O307" s="1" cm="1">
        <f t="array" ref="O307">_xll.FDS(B307,"FF_TAX_CF(ANN_R,1/1/2017,12/31/2017)")</f>
        <v>675</v>
      </c>
      <c r="P307" s="1" cm="1">
        <f t="array" ref="P307">_xll.FDS(B307,"FF_TAX_CF(ANN_R,1/1/2018,12/31/2018)")</f>
        <v>650</v>
      </c>
      <c r="Q307" s="1" cm="1">
        <f t="array" ref="Q307">_xll.FDS(B307,"FF_TAX_CF(ANN_R,1/1/2019,12/31/2019)")</f>
        <v>725</v>
      </c>
      <c r="R307" s="1" cm="1">
        <f t="array" ref="R307">_xll.FDS(B307,"FF_TAX_CF(ANN_R,1/1/2020,12/31/2020)")</f>
        <v>846</v>
      </c>
      <c r="S307" s="1" cm="1">
        <f t="array" ref="S307">_xll.FDS(B307,"FF_PTX_INC(ANN_R,1/1/2016,12/31/2016)")</f>
        <v>4286</v>
      </c>
      <c r="T307" s="1" cm="1">
        <f t="array" ref="T307">_xll.FDS(B307,"FF_PTX_INC(ANN_R,1/1/2017,12/31/2017)")</f>
        <v>4150</v>
      </c>
      <c r="U307" s="1" cm="1">
        <f t="array" ref="U307">_xll.FDS(B307,"FF_PTX_INC(ANN_R,1/1/2018,12/31/2018)")</f>
        <v>4003</v>
      </c>
      <c r="V307" s="1" cm="1">
        <f t="array" ref="V307">_xll.FDS(B307,"FF_PTX_INC(ANN_R,1/1/2019,12/31/2019)")</f>
        <v>4425</v>
      </c>
      <c r="W307" s="1" cm="1">
        <f t="array" ref="W307">_xll.FDS(B307,"FF_PTX_INC(ANN_R,1/1/2020,12/31/2020)")</f>
        <v>3260</v>
      </c>
      <c r="X307" s="2" t="e" cm="1">
        <f t="array" ref="X307">_xll.FDS(B307,"SUS_RR_RISK_SCORE(NOW,NOW,,""ESG"")")</f>
        <v>#N/A</v>
      </c>
      <c r="Y307" s="2" t="e" cm="1">
        <f t="array" ref="Y307">_xll.FDS(B307,"SUS_EC_RISK_SCORE(NOW,NOW,,""SOC"")")</f>
        <v>#N/A</v>
      </c>
      <c r="Z307" s="2" t="e" cm="1">
        <f t="array" ref="Z307">_xll.FDS(B307,"SUS_EC_RISK_SCORE(NOW,NOW,,""GOV"")")</f>
        <v>#N/A</v>
      </c>
      <c r="AA307" s="2" t="e" cm="1">
        <f t="array" ref="AA307">_xll.FDS(B307,"SUS_CARB_TOT_EMISS(NOW,NOW)")</f>
        <v>#N/A</v>
      </c>
      <c r="AB307" s="1" t="e" cm="1">
        <f t="array" ref="AB307">_xll.FDS(B307,"FESG_RATING(NOW,NOW,,""ABS"")")</f>
        <v>#N/A</v>
      </c>
      <c r="AC307" s="1" t="e" cm="1">
        <f t="array" ref="AC307">_xll.FDS(B307,"FESG_DATE(NOW,NOW,,""DATE"")")</f>
        <v>#N/A</v>
      </c>
    </row>
    <row r="308" spans="1:29" x14ac:dyDescent="0.3">
      <c r="A308">
        <v>307</v>
      </c>
      <c r="B308" s="1" t="s">
        <v>643</v>
      </c>
      <c r="C308" s="1" t="s">
        <v>644</v>
      </c>
      <c r="D308" s="1" t="s">
        <v>645</v>
      </c>
      <c r="E308" s="1" t="s">
        <v>9</v>
      </c>
      <c r="F308">
        <v>347</v>
      </c>
      <c r="G308" t="str" cm="1">
        <f t="array" ref="G308">_xll.FDS(B308,"FG_FACTSET_SECTOR")</f>
        <v>Electronic Technology</v>
      </c>
      <c r="H308" s="1" t="e" cm="1">
        <f t="array" ref="H308">_xll.FDS(B308,"FG_GICS_SECTOR")</f>
        <v>#N/A</v>
      </c>
      <c r="I308" s="1" cm="1">
        <f t="array" ref="I308">_xll.FDS(B308,"FF_TAX_RATE(ANN_R,1/1/2016,12/31/2016)")</f>
        <v>53.341677096370503</v>
      </c>
      <c r="J308" s="1" t="e" cm="1">
        <f t="array" ref="J308">_xll.FDS(B308,"FF_TAX_RATE(ANN_R,1/1/2017,12/31/2017)")</f>
        <v>#N/A</v>
      </c>
      <c r="K308" s="1" t="e" cm="1">
        <f t="array" ref="K308">_xll.FDS(B308,"FF_TAX_RATE(ANN_R,1/1/2018,12/31/2018)")</f>
        <v>#N/A</v>
      </c>
      <c r="L308" s="1" cm="1">
        <f t="array" ref="L308">_xll.FDS(B308,"FF_TAX_RATE(ANN_R,1/1/2019,12/31/2019)")</f>
        <v>76.091019017258404</v>
      </c>
      <c r="M308" s="1" cm="1">
        <f t="array" ref="M308">_xll.FDS(B308,"FF_TAX_RATE(ANN_R,1/1/2020,12/31/2020)")</f>
        <v>34.856415848782298</v>
      </c>
      <c r="N308" s="1" cm="1">
        <f t="array" ref="N308">_xll.FDS(B308,"FF_TAX_CF(ANN_R,1/1/2016,12/31/2016)")</f>
        <v>6200</v>
      </c>
      <c r="O308" s="1" t="e" cm="1">
        <f t="array" ref="O308">_xll.FDS(B308,"FF_TAX_CF(ANN_R,1/1/2017,12/31/2017)")</f>
        <v>#N/A</v>
      </c>
      <c r="P308" s="1" t="e" cm="1">
        <f t="array" ref="P308">_xll.FDS(B308,"FF_TAX_CF(ANN_R,1/1/2018,12/31/2018)")</f>
        <v>#N/A</v>
      </c>
      <c r="Q308" s="1" cm="1">
        <f t="array" ref="Q308">_xll.FDS(B308,"FF_TAX_CF(ANN_R,1/1/2019,12/31/2019)")</f>
        <v>5218</v>
      </c>
      <c r="R308" s="1" cm="1">
        <f t="array" ref="R308">_xll.FDS(B308,"FF_TAX_CF(ANN_R,1/1/2020,12/31/2020)")</f>
        <v>4313</v>
      </c>
      <c r="S308" s="1" cm="1">
        <f t="array" ref="S308">_xll.FDS(B308,"FF_PTX_INC(ANN_R,1/1/2016,12/31/2016)")</f>
        <v>3995</v>
      </c>
      <c r="T308" s="1" cm="1">
        <f t="array" ref="T308">_xll.FDS(B308,"FF_PTX_INC(ANN_R,1/1/2017,12/31/2017)")</f>
        <v>-35982</v>
      </c>
      <c r="U308" s="1" cm="1">
        <f t="array" ref="U308">_xll.FDS(B308,"FF_PTX_INC(ANN_R,1/1/2018,12/31/2018)")</f>
        <v>-1521</v>
      </c>
      <c r="V308" s="1" cm="1">
        <f t="array" ref="V308">_xll.FDS(B308,"FF_PTX_INC(ANN_R,1/1/2019,12/31/2019)")</f>
        <v>9097</v>
      </c>
      <c r="W308" s="1" cm="1">
        <f t="array" ref="W308">_xll.FDS(B308,"FF_PTX_INC(ANN_R,1/1/2020,12/31/2020)")</f>
        <v>27510</v>
      </c>
      <c r="X308" s="2" cm="1">
        <f t="array" ref="X308">_xll.FDS(B308,"SUS_RR_RISK_SCORE(NOW,NOW,,""ESG"")")</f>
        <v>17.844915277777801</v>
      </c>
      <c r="Y308" s="2" t="str" cm="1">
        <f t="array" ref="Y308">_xll.FDS(B308,"SUS_EC_RISK_SCORE(NOW,NOW,,""SOC"")")</f>
        <v>7.985684</v>
      </c>
      <c r="Z308" s="2" t="str" cm="1">
        <f t="array" ref="Z308">_xll.FDS(B308,"SUS_EC_RISK_SCORE(NOW,NOW,,""GOV"")")</f>
        <v>8.891981</v>
      </c>
      <c r="AA308" s="2" cm="1">
        <f t="array" ref="AA308">_xll.FDS(B308,"SUS_CARB_TOT_EMISS(NOW,NOW)")</f>
        <v>173000</v>
      </c>
      <c r="AB308" s="1" cm="1">
        <f t="array" ref="AB308">_xll.FDS(B308,"FESG_RATING(NOW,NOW,,""ABS"")")</f>
        <v>4.4000000000000004</v>
      </c>
      <c r="AC308" s="1" t="str" cm="1">
        <f t="array" ref="AC308">_xll.FDS(B308,"FESG_DATE(NOW,NOW,,""DATE"")")</f>
        <v>06/21/2021</v>
      </c>
    </row>
    <row r="309" spans="1:29" x14ac:dyDescent="0.3">
      <c r="A309">
        <v>308</v>
      </c>
      <c r="B309" s="1" t="s">
        <v>646</v>
      </c>
      <c r="C309" s="1" t="s">
        <v>648</v>
      </c>
      <c r="D309" s="1" t="s">
        <v>8</v>
      </c>
      <c r="E309" s="1" t="s">
        <v>9</v>
      </c>
      <c r="F309">
        <v>346</v>
      </c>
      <c r="G309" t="str" cm="1">
        <f t="array" ref="G309">_xll.FDS(B309,"FG_FACTSET_SECTOR")</f>
        <v>Producer Manufacturing</v>
      </c>
      <c r="H309" s="1" t="str" cm="1">
        <f t="array" ref="H309">_xll.FDS(B309,"FG_GICS_SECTOR")</f>
        <v>Industrials</v>
      </c>
      <c r="I309" s="1" cm="1">
        <f t="array" ref="I309">_xll.FDS(B309,"FF_TAX_RATE(ANN_R,1/1/2016,12/31/2016)")</f>
        <v>27.5862811376407</v>
      </c>
      <c r="J309" s="1" cm="1">
        <f t="array" ref="J309">_xll.FDS(B309,"FF_TAX_RATE(ANN_R,1/1/2017,12/31/2017)")</f>
        <v>25.951103420713299</v>
      </c>
      <c r="K309" s="1" cm="1">
        <f t="array" ref="K309">_xll.FDS(B309,"FF_TAX_RATE(ANN_R,1/1/2018,12/31/2018)")</f>
        <v>37.6532139011453</v>
      </c>
      <c r="L309" s="1" cm="1">
        <f t="array" ref="L309">_xll.FDS(B309,"FF_TAX_RATE(ANN_R,1/1/2019,12/31/2019)")</f>
        <v>21.748658468779499</v>
      </c>
      <c r="M309" s="1" cm="1">
        <f t="array" ref="M309">_xll.FDS(B309,"FF_TAX_RATE(ANN_R,1/1/2020,12/31/2020)")</f>
        <v>20.224681960589098</v>
      </c>
      <c r="N309" s="1" cm="1">
        <f t="array" ref="N309">_xll.FDS(B309,"FF_TAX_CF(ANN_R,1/1/2016,12/31/2016)")</f>
        <v>250.155</v>
      </c>
      <c r="O309" s="1" cm="1">
        <f t="array" ref="O309">_xll.FDS(B309,"FF_TAX_CF(ANN_R,1/1/2017,12/31/2017)")</f>
        <v>268.12700000000001</v>
      </c>
      <c r="P309" s="1" cm="1">
        <f t="array" ref="P309">_xll.FDS(B309,"FF_TAX_CF(ANN_R,1/1/2018,12/31/2018)")</f>
        <v>408.76499999999999</v>
      </c>
      <c r="Q309" s="1" cm="1">
        <f t="array" ref="Q309">_xll.FDS(B309,"FF_TAX_CF(ANN_R,1/1/2019,12/31/2019)")</f>
        <v>454.69900000000001</v>
      </c>
      <c r="R309" s="1" cm="1">
        <f t="array" ref="R309">_xll.FDS(B309,"FF_TAX_CF(ANN_R,1/1/2020,12/31/2020)")</f>
        <v>307.959</v>
      </c>
      <c r="S309" s="1" cm="1">
        <f t="array" ref="S309">_xll.FDS(B309,"FF_PTX_INC(ANN_R,1/1/2016,12/31/2016)")</f>
        <v>1114.7280000000001</v>
      </c>
      <c r="T309" s="1" cm="1">
        <f t="array" ref="T309">_xll.FDS(B309,"FF_PTX_INC(ANN_R,1/1/2017,12/31/2017)")</f>
        <v>1328.6410000000001</v>
      </c>
      <c r="U309" s="1" cm="1">
        <f t="array" ref="U309">_xll.FDS(B309,"FF_PTX_INC(ANN_R,1/1/2018,12/31/2018)")</f>
        <v>1702.277</v>
      </c>
      <c r="V309" s="1" cm="1">
        <f t="array" ref="V309">_xll.FDS(B309,"FF_PTX_INC(ANN_R,1/1/2019,12/31/2019)")</f>
        <v>1933.425</v>
      </c>
      <c r="W309" s="1" cm="1">
        <f t="array" ref="W309">_xll.FDS(B309,"FF_PTX_INC(ANN_R,1/1/2020,12/31/2020)")</f>
        <v>1512.627</v>
      </c>
      <c r="X309" s="2" cm="1">
        <f t="array" ref="X309">_xll.FDS(B309,"SUS_RR_RISK_SCORE(NOW,NOW,,""ESG"")")</f>
        <v>27.649574062500001</v>
      </c>
      <c r="Y309" s="2" t="str" cm="1">
        <f t="array" ref="Y309">_xll.FDS(B309,"SUS_EC_RISK_SCORE(NOW,NOW,,""SOC"")")</f>
        <v>12.086524</v>
      </c>
      <c r="Z309" s="2" t="str" cm="1">
        <f t="array" ref="Z309">_xll.FDS(B309,"SUS_EC_RISK_SCORE(NOW,NOW,,""GOV"")")</f>
        <v>7.261800</v>
      </c>
      <c r="AA309" s="2" cm="1">
        <f t="array" ref="AA309">_xll.FDS(B309,"SUS_CARB_TOT_EMISS(NOW,NOW)")</f>
        <v>558058</v>
      </c>
      <c r="AB309" s="1" cm="1">
        <f t="array" ref="AB309">_xll.FDS(B309,"FESG_RATING(NOW,NOW,,""ABS"")")</f>
        <v>2.4</v>
      </c>
      <c r="AC309" s="1" t="str" cm="1">
        <f t="array" ref="AC309">_xll.FDS(B309,"FESG_DATE(NOW,NOW,,""DATE"")")</f>
        <v>06/21/2021</v>
      </c>
    </row>
    <row r="310" spans="1:29" x14ac:dyDescent="0.3">
      <c r="A310">
        <v>309</v>
      </c>
      <c r="B310" s="1" t="s">
        <v>649</v>
      </c>
      <c r="C310" s="1" t="s">
        <v>650</v>
      </c>
      <c r="D310" s="1" t="s">
        <v>193</v>
      </c>
      <c r="E310" s="1" t="s">
        <v>9</v>
      </c>
      <c r="F310">
        <v>344</v>
      </c>
      <c r="G310" t="str" cm="1">
        <f t="array" ref="G310">_xll.FDS(B310,"FG_FACTSET_SECTOR")</f>
        <v>Transportation</v>
      </c>
      <c r="H310" s="1" t="e" cm="1">
        <f t="array" ref="H310">_xll.FDS(B310,"FG_GICS_SECTOR")</f>
        <v>#N/A</v>
      </c>
      <c r="I310" s="1" cm="1">
        <f t="array" ref="I310">_xll.FDS(B310,"FF_TAX_RATE(ANN_R,1/1/2016,12/31/2016)")</f>
        <v>26.763031099430599</v>
      </c>
      <c r="J310" s="1" cm="1">
        <f t="array" ref="J310">_xll.FDS(B310,"FF_TAX_RATE(ANN_R,1/1/2017,12/31/2017)")</f>
        <v>20.690564048497599</v>
      </c>
      <c r="K310" s="1" cm="1">
        <f t="array" ref="K310">_xll.FDS(B310,"FF_TAX_RATE(ANN_R,1/1/2018,12/31/2018)")</f>
        <v>23.3314098865166</v>
      </c>
      <c r="L310" s="1" cm="1">
        <f t="array" ref="L310">_xll.FDS(B310,"FF_TAX_RATE(ANN_R,1/1/2019,12/31/2019)")</f>
        <v>25.830997196636002</v>
      </c>
      <c r="M310" s="1" cm="1">
        <f t="array" ref="M310">_xll.FDS(B310,"FF_TAX_RATE(ANN_R,1/1/2020,12/31/2020)")</f>
        <v>24.3550969578367</v>
      </c>
      <c r="N310" s="1" cm="1">
        <f t="array" ref="N310">_xll.FDS(B310,"FF_TAX_CF(ANN_R,1/1/2016,12/31/2016)")</f>
        <v>764</v>
      </c>
      <c r="O310" s="1" cm="1">
        <f t="array" ref="O310">_xll.FDS(B310,"FF_TAX_CF(ANN_R,1/1/2017,12/31/2017)")</f>
        <v>969</v>
      </c>
      <c r="P310" s="1" cm="1">
        <f t="array" ref="P310">_xll.FDS(B310,"FF_TAX_CF(ANN_R,1/1/2018,12/31/2018)")</f>
        <v>851</v>
      </c>
      <c r="Q310" s="1" cm="1">
        <f t="array" ref="Q310">_xll.FDS(B310,"FF_TAX_CF(ANN_R,1/1/2019,12/31/2019)")</f>
        <v>1084</v>
      </c>
      <c r="R310" s="1" cm="1">
        <f t="array" ref="R310">_xll.FDS(B310,"FF_TAX_CF(ANN_R,1/1/2020,12/31/2020)")</f>
        <v>1067</v>
      </c>
      <c r="S310" s="1" cm="1">
        <f t="array" ref="S310">_xll.FDS(B310,"FF_PTX_INC(ANN_R,1/1/2016,12/31/2016)")</f>
        <v>2283</v>
      </c>
      <c r="T310" s="1" cm="1">
        <f t="array" ref="T310">_xll.FDS(B310,"FF_PTX_INC(ANN_R,1/1/2017,12/31/2017)")</f>
        <v>3794</v>
      </c>
      <c r="U310" s="1" cm="1">
        <f t="array" ref="U310">_xll.FDS(B310,"FF_PTX_INC(ANN_R,1/1/2018,12/31/2018)")</f>
        <v>5199</v>
      </c>
      <c r="V310" s="1" cm="1">
        <f t="array" ref="V310">_xll.FDS(B310,"FF_PTX_INC(ANN_R,1/1/2019,12/31/2019)")</f>
        <v>4994</v>
      </c>
      <c r="W310" s="1" cm="1">
        <f t="array" ref="W310">_xll.FDS(B310,"FF_PTX_INC(ANN_R,1/1/2020,12/31/2020)")</f>
        <v>5621</v>
      </c>
      <c r="X310" s="2" t="e" cm="1">
        <f t="array" ref="X310">_xll.FDS(B310,"SUS_RR_RISK_SCORE(NOW,NOW,,""ESG"")")</f>
        <v>#N/A</v>
      </c>
      <c r="Y310" s="2" t="e" cm="1">
        <f t="array" ref="Y310">_xll.FDS(B310,"SUS_EC_RISK_SCORE(NOW,NOW,,""SOC"")")</f>
        <v>#N/A</v>
      </c>
      <c r="Z310" s="2" t="e" cm="1">
        <f t="array" ref="Z310">_xll.FDS(B310,"SUS_EC_RISK_SCORE(NOW,NOW,,""GOV"")")</f>
        <v>#N/A</v>
      </c>
      <c r="AA310" s="2" t="e" cm="1">
        <f t="array" ref="AA310">_xll.FDS(B310,"SUS_CARB_TOT_EMISS(NOW,NOW)")</f>
        <v>#N/A</v>
      </c>
      <c r="AB310" s="1" cm="1">
        <f t="array" ref="AB310">_xll.FDS(B310,"FESG_RATING(NOW,NOW,,""ABS"")")</f>
        <v>3</v>
      </c>
      <c r="AC310" s="1" t="str" cm="1">
        <f t="array" ref="AC310">_xll.FDS(B310,"FESG_DATE(NOW,NOW,,""DATE"")")</f>
        <v>06/21/2021</v>
      </c>
    </row>
    <row r="311" spans="1:29" x14ac:dyDescent="0.3">
      <c r="A311">
        <v>310</v>
      </c>
      <c r="B311" s="1" t="s">
        <v>651</v>
      </c>
      <c r="C311" s="1" t="s">
        <v>652</v>
      </c>
      <c r="D311" s="1" t="s">
        <v>645</v>
      </c>
      <c r="E311" s="1" t="s">
        <v>9</v>
      </c>
      <c r="F311">
        <v>343</v>
      </c>
      <c r="G311" t="str" cm="1">
        <f t="array" ref="G311">_xll.FDS(B311,"FG_FACTSET_SECTOR")</f>
        <v>Producer Manufacturing</v>
      </c>
      <c r="H311" s="1" t="e" cm="1">
        <f t="array" ref="H311">_xll.FDS(B311,"FG_GICS_SECTOR")</f>
        <v>#N/A</v>
      </c>
      <c r="I311" s="1" cm="1">
        <f t="array" ref="I311">_xll.FDS(B311,"FF_TAX_RATE(ANN_R,1/1/2016,12/31/2016)")</f>
        <v>31.498374750969901</v>
      </c>
      <c r="J311" s="1" cm="1">
        <f t="array" ref="J311">_xll.FDS(B311,"FF_TAX_RATE(ANN_R,1/1/2017,12/31/2017)")</f>
        <v>25.634470053013501</v>
      </c>
      <c r="K311" s="1" cm="1">
        <f t="array" ref="K311">_xll.FDS(B311,"FF_TAX_RATE(ANN_R,1/1/2018,12/31/2018)")</f>
        <v>21.8722800683408</v>
      </c>
      <c r="L311" s="1" cm="1">
        <f t="array" ref="L311">_xll.FDS(B311,"FF_TAX_RATE(ANN_R,1/1/2019,12/31/2019)")</f>
        <v>22.982678495986502</v>
      </c>
      <c r="M311" s="1" cm="1">
        <f t="array" ref="M311">_xll.FDS(B311,"FF_TAX_RATE(ANN_R,1/1/2020,12/31/2020)")</f>
        <v>24.176597153260499</v>
      </c>
      <c r="N311" s="1" cm="1">
        <f t="array" ref="N311">_xll.FDS(B311,"FF_TAX_CF(ANN_R,1/1/2016,12/31/2016)")</f>
        <v>4219</v>
      </c>
      <c r="O311" s="1" cm="1">
        <f t="array" ref="O311">_xll.FDS(B311,"FF_TAX_CF(ANN_R,1/1/2017,12/31/2017)")</f>
        <v>4758</v>
      </c>
      <c r="P311" s="1" cm="1">
        <f t="array" ref="P311">_xll.FDS(B311,"FF_TAX_CF(ANN_R,1/1/2018,12/31/2018)")</f>
        <v>6838</v>
      </c>
      <c r="Q311" s="1" cm="1">
        <f t="array" ref="Q311">_xll.FDS(B311,"FF_TAX_CF(ANN_R,1/1/2019,12/31/2019)")</f>
        <v>9401</v>
      </c>
      <c r="R311" s="1" cm="1">
        <f t="array" ref="R311">_xll.FDS(B311,"FF_TAX_CF(ANN_R,1/1/2020,12/31/2020)")</f>
        <v>4927</v>
      </c>
      <c r="S311" s="1" cm="1">
        <f t="array" ref="S311">_xll.FDS(B311,"FF_PTX_INC(ANN_R,1/1/2016,12/31/2016)")</f>
        <v>19074</v>
      </c>
      <c r="T311" s="1" cm="1">
        <f t="array" ref="T311">_xll.FDS(B311,"FF_PTX_INC(ANN_R,1/1/2017,12/31/2017)")</f>
        <v>26597</v>
      </c>
      <c r="U311" s="1" cm="1">
        <f t="array" ref="U311">_xll.FDS(B311,"FF_PTX_INC(ANN_R,1/1/2018,12/31/2018)")</f>
        <v>31021</v>
      </c>
      <c r="V311" s="1" cm="1">
        <f t="array" ref="V311">_xll.FDS(B311,"FF_PTX_INC(ANN_R,1/1/2019,12/31/2019)")</f>
        <v>44973</v>
      </c>
      <c r="W311" s="1" cm="1">
        <f t="array" ref="W311">_xll.FDS(B311,"FF_PTX_INC(ANN_R,1/1/2020,12/31/2020)")</f>
        <v>24168</v>
      </c>
      <c r="X311" s="2" cm="1">
        <f t="array" ref="X311">_xll.FDS(B311,"SUS_RR_RISK_SCORE(NOW,NOW,,""ESG"")")</f>
        <v>22.870537500000001</v>
      </c>
      <c r="Y311" s="2" t="str" cm="1">
        <f t="array" ref="Y311">_xll.FDS(B311,"SUS_EC_RISK_SCORE(NOW,NOW,,""SOC"")")</f>
        <v>8.785625</v>
      </c>
      <c r="Z311" s="2" t="str" cm="1">
        <f t="array" ref="Z311">_xll.FDS(B311,"SUS_EC_RISK_SCORE(NOW,NOW,,""GOV"")")</f>
        <v>8.929913</v>
      </c>
      <c r="AA311" s="2" cm="1">
        <f t="array" ref="AA311">_xll.FDS(B311,"SUS_CARB_TOT_EMISS(NOW,NOW)")</f>
        <v>402000</v>
      </c>
      <c r="AB311" s="1" cm="1">
        <f t="array" ref="AB311">_xll.FDS(B311,"FESG_RATING(NOW,NOW,,""ABS"")")</f>
        <v>4</v>
      </c>
      <c r="AC311" s="1" t="str" cm="1">
        <f t="array" ref="AC311">_xll.FDS(B311,"FESG_DATE(NOW,NOW,,""DATE"")")</f>
        <v>06/21/2021</v>
      </c>
    </row>
    <row r="312" spans="1:29" x14ac:dyDescent="0.3">
      <c r="A312">
        <v>311</v>
      </c>
      <c r="B312" s="1" t="s">
        <v>653</v>
      </c>
      <c r="C312" s="1" t="s">
        <v>654</v>
      </c>
      <c r="D312" s="1" t="s">
        <v>8</v>
      </c>
      <c r="E312" s="1" t="s">
        <v>9</v>
      </c>
      <c r="F312">
        <v>341</v>
      </c>
      <c r="G312" t="str" cm="1">
        <f t="array" ref="G312">_xll.FDS(B312,"FG_FACTSET_SECTOR")</f>
        <v>Distribution Services</v>
      </c>
      <c r="H312" s="1" t="str" cm="1">
        <f t="array" ref="H312">_xll.FDS(B312,"FG_GICS_SECTOR")</f>
        <v>Consumer Staples</v>
      </c>
      <c r="I312" s="1" cm="1">
        <f t="array" ref="I312">_xll.FDS(B312,"FF_TAX_RATE(ANN_R,1/1/2016,12/31/2016)")</f>
        <v>33.7322148461243</v>
      </c>
      <c r="J312" s="1" cm="1">
        <f t="array" ref="J312">_xll.FDS(B312,"FF_TAX_RATE(ANN_R,1/1/2017,12/31/2017)")</f>
        <v>35.314030449035499</v>
      </c>
      <c r="K312" s="1" cm="1">
        <f t="array" ref="K312">_xll.FDS(B312,"FF_TAX_RATE(ANN_R,1/1/2018,12/31/2018)")</f>
        <v>26.8608298436171</v>
      </c>
      <c r="L312" s="1" cm="1">
        <f t="array" ref="L312">_xll.FDS(B312,"FF_TAX_RATE(ANN_R,1/1/2019,12/31/2019)")</f>
        <v>16.530015415019001</v>
      </c>
      <c r="M312" s="1" cm="1">
        <f t="array" ref="M312">_xll.FDS(B312,"FF_TAX_RATE(ANN_R,1/1/2020,12/31/2020)")</f>
        <v>26.555299539170498</v>
      </c>
      <c r="N312" s="1" cm="1">
        <f t="array" ref="N312">_xll.FDS(B312,"FF_TAX_CF(ANN_R,1/1/2016,12/31/2016)")</f>
        <v>180.565</v>
      </c>
      <c r="O312" s="1" cm="1">
        <f t="array" ref="O312">_xll.FDS(B312,"FF_TAX_CF(ANN_R,1/1/2017,12/31/2017)")</f>
        <v>761.38400000000001</v>
      </c>
      <c r="P312" s="1" cm="1">
        <f t="array" ref="P312">_xll.FDS(B312,"FF_TAX_CF(ANN_R,1/1/2018,12/31/2018)")</f>
        <v>268.38400000000001</v>
      </c>
      <c r="Q312" s="1" cm="1">
        <f t="array" ref="Q312">_xll.FDS(B312,"FF_TAX_CF(ANN_R,1/1/2019,12/31/2019)")</f>
        <v>531.10299999999995</v>
      </c>
      <c r="R312" s="1" cm="1">
        <f t="array" ref="R312">_xll.FDS(B312,"FF_TAX_CF(ANN_R,1/1/2020,12/31/2020)")</f>
        <v>376.60899999999998</v>
      </c>
      <c r="S312" s="1" cm="1">
        <f t="array" ref="S312">_xll.FDS(B312,"FF_PTX_INC(ANN_R,1/1/2016,12/31/2016)")</f>
        <v>1433.0070000000001</v>
      </c>
      <c r="T312" s="1" cm="1">
        <f t="array" ref="T312">_xll.FDS(B312,"FF_PTX_INC(ANN_R,1/1/2017,12/31/2017)")</f>
        <v>1766.23</v>
      </c>
      <c r="U312" s="1" cm="1">
        <f t="array" ref="U312">_xll.FDS(B312,"FF_PTX_INC(ANN_R,1/1/2018,12/31/2018)")</f>
        <v>1956.2239999999999</v>
      </c>
      <c r="V312" s="1" cm="1">
        <f t="array" ref="V312">_xll.FDS(B312,"FF_PTX_INC(ANN_R,1/1/2019,12/31/2019)")</f>
        <v>2005.836</v>
      </c>
      <c r="W312" s="1" cm="1">
        <f t="array" ref="W312">_xll.FDS(B312,"FF_PTX_INC(ANN_R,1/1/2020,12/31/2020)")</f>
        <v>293.38400000000001</v>
      </c>
      <c r="X312" s="2" cm="1">
        <f t="array" ref="X312">_xll.FDS(B312,"SUS_RR_RISK_SCORE(NOW,NOW,,""ESG"")")</f>
        <v>12.13599</v>
      </c>
      <c r="Y312" s="2" t="str" cm="1">
        <f t="array" ref="Y312">_xll.FDS(B312,"SUS_EC_RISK_SCORE(NOW,NOW,,""SOC"")")</f>
        <v>5.033515</v>
      </c>
      <c r="Z312" s="2" t="str" cm="1">
        <f t="array" ref="Z312">_xll.FDS(B312,"SUS_EC_RISK_SCORE(NOW,NOW,,""GOV"")")</f>
        <v>4.741175</v>
      </c>
      <c r="AA312" s="2" cm="1">
        <f t="array" ref="AA312">_xll.FDS(B312,"SUS_CARB_TOT_EMISS(NOW,NOW)")</f>
        <v>1410605</v>
      </c>
      <c r="AB312" s="1" cm="1">
        <f t="array" ref="AB312">_xll.FDS(B312,"FESG_RATING(NOW,NOW,,""ABS"")")</f>
        <v>2.9</v>
      </c>
      <c r="AC312" s="1" t="str" cm="1">
        <f t="array" ref="AC312">_xll.FDS(B312,"FESG_DATE(NOW,NOW,,""DATE"")")</f>
        <v>06/21/2021</v>
      </c>
    </row>
    <row r="313" spans="1:29" x14ac:dyDescent="0.3">
      <c r="A313">
        <v>312</v>
      </c>
      <c r="B313" s="1" t="s">
        <v>655</v>
      </c>
      <c r="C313" s="1" t="s">
        <v>656</v>
      </c>
      <c r="D313" s="1" t="s">
        <v>8</v>
      </c>
      <c r="E313" s="1" t="s">
        <v>9</v>
      </c>
      <c r="F313">
        <v>339</v>
      </c>
      <c r="G313" t="str" cm="1">
        <f t="array" ref="G313">_xll.FDS(B313,"FG_FACTSET_SECTOR")</f>
        <v>Finance</v>
      </c>
      <c r="H313" s="1" t="str" cm="1">
        <f t="array" ref="H313">_xll.FDS(B313,"FG_GICS_SECTOR")</f>
        <v>Financials</v>
      </c>
      <c r="I313" s="1" t="e" cm="1">
        <f t="array" ref="I313">_xll.FDS(B313,"FF_TAX_RATE(ANN_R,1/1/2016,12/31/2016)")</f>
        <v>#N/A</v>
      </c>
      <c r="J313" s="1" cm="1">
        <f t="array" ref="J313">_xll.FDS(B313,"FF_TAX_RATE(ANN_R,1/1/2017,12/31/2017)")</f>
        <v>513.36971350613896</v>
      </c>
      <c r="K313" s="1" cm="1">
        <f t="array" ref="K313">_xll.FDS(B313,"FF_TAX_RATE(ANN_R,1/1/2018,12/31/2018)")</f>
        <v>59.922178988326799</v>
      </c>
      <c r="L313" s="1" cm="1">
        <f t="array" ref="L313">_xll.FDS(B313,"FF_TAX_RATE(ANN_R,1/1/2019,12/31/2019)")</f>
        <v>22.054094949877101</v>
      </c>
      <c r="M313" s="1" t="e" cm="1">
        <f t="array" ref="M313">_xll.FDS(B313,"FF_TAX_RATE(ANN_R,1/1/2020,12/31/2020)")</f>
        <v>#N/A</v>
      </c>
      <c r="N313" s="1" cm="1">
        <f t="array" ref="N313">_xll.FDS(B313,"FF_TAX_CF(ANN_R,1/1/2016,12/31/2016)")</f>
        <v>493</v>
      </c>
      <c r="O313" s="1" cm="1">
        <f t="array" ref="O313">_xll.FDS(B313,"FF_TAX_CF(ANN_R,1/1/2017,12/31/2017)")</f>
        <v>544</v>
      </c>
      <c r="P313" s="1" cm="1">
        <f t="array" ref="P313">_xll.FDS(B313,"FF_TAX_CF(ANN_R,1/1/2018,12/31/2018)")</f>
        <v>154</v>
      </c>
      <c r="Q313" s="1" cm="1">
        <f t="array" ref="Q313">_xll.FDS(B313,"FF_TAX_CF(ANN_R,1/1/2019,12/31/2019)")</f>
        <v>252</v>
      </c>
      <c r="R313" s="1" cm="1">
        <f t="array" ref="R313">_xll.FDS(B313,"FF_TAX_CF(ANN_R,1/1/2020,12/31/2020)")</f>
        <v>975</v>
      </c>
      <c r="S313" s="1" cm="1">
        <f t="array" ref="S313">_xll.FDS(B313,"FF_PTX_INC(ANN_R,1/1/2016,12/31/2016)")</f>
        <v>-74</v>
      </c>
      <c r="T313" s="1" cm="1">
        <f t="array" ref="T313">_xll.FDS(B313,"FF_PTX_INC(ANN_R,1/1/2017,12/31/2017)")</f>
        <v>1466</v>
      </c>
      <c r="U313" s="1" cm="1">
        <f t="array" ref="U313">_xll.FDS(B313,"FF_PTX_INC(ANN_R,1/1/2018,12/31/2018)")</f>
        <v>257</v>
      </c>
      <c r="V313" s="1" cm="1">
        <f t="array" ref="V313">_xll.FDS(B313,"FF_PTX_INC(ANN_R,1/1/2019,12/31/2019)")</f>
        <v>5287</v>
      </c>
      <c r="W313" s="1" cm="1">
        <f t="array" ref="W313">_xll.FDS(B313,"FF_PTX_INC(ANN_R,1/1/2020,12/31/2020)")</f>
        <v>-7293</v>
      </c>
      <c r="X313" s="2" cm="1">
        <f t="array" ref="X313">_xll.FDS(B313,"SUS_RR_RISK_SCORE(NOW,NOW,,""ESG"")")</f>
        <v>27.3862921875</v>
      </c>
      <c r="Y313" s="2" t="str" cm="1">
        <f t="array" ref="Y313">_xll.FDS(B313,"SUS_EC_RISK_SCORE(NOW,NOW,,""SOC"")")</f>
        <v>10.812248</v>
      </c>
      <c r="Z313" s="2" t="str" cm="1">
        <f t="array" ref="Z313">_xll.FDS(B313,"SUS_EC_RISK_SCORE(NOW,NOW,,""GOV"")")</f>
        <v>14.705681</v>
      </c>
      <c r="AA313" s="2" cm="1">
        <f t="array" ref="AA313">_xll.FDS(B313,"SUS_CARB_TOT_EMISS(NOW,NOW)")</f>
        <v>62104.639999999999</v>
      </c>
      <c r="AB313" s="1" cm="1">
        <f t="array" ref="AB313">_xll.FDS(B313,"FESG_RATING(NOW,NOW,,""ABS"")")</f>
        <v>2.2000000000000002</v>
      </c>
      <c r="AC313" s="1" t="str" cm="1">
        <f t="array" ref="AC313">_xll.FDS(B313,"FESG_DATE(NOW,NOW,,""DATE"")")</f>
        <v>06/21/2021</v>
      </c>
    </row>
    <row r="314" spans="1:29" x14ac:dyDescent="0.3">
      <c r="A314">
        <v>313</v>
      </c>
      <c r="B314" s="1" t="s">
        <v>657</v>
      </c>
      <c r="C314" s="1" t="s">
        <v>658</v>
      </c>
      <c r="D314" s="1" t="s">
        <v>8</v>
      </c>
      <c r="E314" s="1" t="s">
        <v>9</v>
      </c>
      <c r="F314">
        <v>338</v>
      </c>
      <c r="G314" t="str" cm="1">
        <f t="array" ref="G314">_xll.FDS(B314,"FG_FACTSET_SECTOR")</f>
        <v>Producer Manufacturing</v>
      </c>
      <c r="H314" s="1" t="str" cm="1">
        <f t="array" ref="H314">_xll.FDS(B314,"FG_GICS_SECTOR")</f>
        <v>Industrials</v>
      </c>
      <c r="I314" s="1" cm="1">
        <f t="array" ref="I314">_xll.FDS(B314,"FF_TAX_RATE(ANN_R,1/1/2016,12/31/2016)")</f>
        <v>16.166082811692501</v>
      </c>
      <c r="J314" s="1" cm="1">
        <f t="array" ref="J314">_xll.FDS(B314,"FF_TAX_RATE(ANN_R,1/1/2017,12/31/2017)")</f>
        <v>5.6562522039636196</v>
      </c>
      <c r="K314" s="1" cm="1">
        <f t="array" ref="K314">_xll.FDS(B314,"FF_TAX_RATE(ANN_R,1/1/2018,12/31/2018)")</f>
        <v>16.9427211949648</v>
      </c>
      <c r="L314" s="1" cm="1">
        <f t="array" ref="L314">_xll.FDS(B314,"FF_TAX_RATE(ANN_R,1/1/2019,12/31/2019)")</f>
        <v>17.056258488812599</v>
      </c>
      <c r="M314" s="1" cm="1">
        <f t="array" ref="M314">_xll.FDS(B314,"FF_TAX_RATE(ANN_R,1/1/2020,12/31/2020)")</f>
        <v>23.039900636547099</v>
      </c>
      <c r="N314" s="1" cm="1">
        <f t="array" ref="N314">_xll.FDS(B314,"FF_TAX_CF(ANN_R,1/1/2016,12/31/2016)")</f>
        <v>334.30000000223401</v>
      </c>
      <c r="O314" s="1" cm="1">
        <f t="array" ref="O314">_xll.FDS(B314,"FF_TAX_CF(ANN_R,1/1/2017,12/31/2017)")</f>
        <v>286.70000000242698</v>
      </c>
      <c r="P314" s="1" cm="1">
        <f t="array" ref="P314">_xll.FDS(B314,"FF_TAX_CF(ANN_R,1/1/2018,12/31/2018)")</f>
        <v>375.40000000434202</v>
      </c>
      <c r="Q314" s="1" cm="1">
        <f t="array" ref="Q314">_xll.FDS(B314,"FF_TAX_CF(ANN_R,1/1/2019,12/31/2019)")</f>
        <v>425.30000000332302</v>
      </c>
      <c r="R314" s="1" cm="1">
        <f t="array" ref="R314">_xll.FDS(B314,"FF_TAX_CF(ANN_R,1/1/2020,12/31/2020)")</f>
        <v>151.600000000253</v>
      </c>
      <c r="S314" s="1" cm="1">
        <f t="array" ref="S314">_xll.FDS(B314,"FF_PTX_INC(ANN_R,1/1/2016,12/31/2016)")</f>
        <v>1741.3000000116299</v>
      </c>
      <c r="T314" s="1" cm="1">
        <f t="array" ref="T314">_xll.FDS(B314,"FF_PTX_INC(ANN_R,1/1/2017,12/31/2017)")</f>
        <v>1417.900000012</v>
      </c>
      <c r="U314" s="1" cm="1">
        <f t="array" ref="U314">_xll.FDS(B314,"FF_PTX_INC(ANN_R,1/1/2018,12/31/2018)")</f>
        <v>1660.3000000192001</v>
      </c>
      <c r="V314" s="1" cm="1">
        <f t="array" ref="V314">_xll.FDS(B314,"FF_PTX_INC(ANN_R,1/1/2019,12/31/2019)")</f>
        <v>1398.9000000109299</v>
      </c>
      <c r="W314" s="1" cm="1">
        <f t="array" ref="W314">_xll.FDS(B314,"FF_PTX_INC(ANN_R,1/1/2020,12/31/2020)")</f>
        <v>1288.2000000021501</v>
      </c>
      <c r="X314" s="2" t="e" cm="1">
        <f t="array" ref="X314">_xll.FDS(B314,"SUS_RR_RISK_SCORE(NOW,NOW,,""ESG"")")</f>
        <v>#N/A</v>
      </c>
      <c r="Y314" s="2" t="e" cm="1">
        <f t="array" ref="Y314">_xll.FDS(B314,"SUS_EC_RISK_SCORE(NOW,NOW,,""SOC"")")</f>
        <v>#N/A</v>
      </c>
      <c r="Z314" s="2" t="e" cm="1">
        <f t="array" ref="Z314">_xll.FDS(B314,"SUS_EC_RISK_SCORE(NOW,NOW,,""GOV"")")</f>
        <v>#N/A</v>
      </c>
      <c r="AA314" s="2" t="e" cm="1">
        <f t="array" ref="AA314">_xll.FDS(B314,"SUS_CARB_TOT_EMISS(NOW,NOW)")</f>
        <v>#N/A</v>
      </c>
      <c r="AB314" s="1" cm="1">
        <f t="array" ref="AB314">_xll.FDS(B314,"FESG_RATING(NOW,NOW,,""ABS"")")</f>
        <v>3.3</v>
      </c>
      <c r="AC314" s="1" t="str" cm="1">
        <f t="array" ref="AC314">_xll.FDS(B314,"FESG_DATE(NOW,NOW,,""DATE"")")</f>
        <v>06/21/2021</v>
      </c>
    </row>
    <row r="315" spans="1:29" x14ac:dyDescent="0.3">
      <c r="A315">
        <v>314</v>
      </c>
      <c r="B315" s="1" t="s">
        <v>659</v>
      </c>
      <c r="C315" s="1" t="s">
        <v>660</v>
      </c>
      <c r="D315" s="1" t="s">
        <v>8</v>
      </c>
      <c r="E315" s="1" t="s">
        <v>9</v>
      </c>
      <c r="F315">
        <v>338</v>
      </c>
      <c r="G315" t="str" cm="1">
        <f t="array" ref="G315">_xll.FDS(B315,"FG_FACTSET_SECTOR")</f>
        <v>Consumer Services</v>
      </c>
      <c r="H315" s="1" t="str" cm="1">
        <f t="array" ref="H315">_xll.FDS(B315,"FG_GICS_SECTOR")</f>
        <v>Consumer Discretionary</v>
      </c>
      <c r="I315" s="1" cm="1">
        <f t="array" ref="I315">_xll.FDS(B315,"FF_TAX_RATE(ANN_R,1/1/2016,12/31/2016)")</f>
        <v>40.788352822736798</v>
      </c>
      <c r="J315" s="1" cm="1">
        <f t="array" ref="J315">_xll.FDS(B315,"FF_TAX_RATE(ANN_R,1/1/2017,12/31/2017)")</f>
        <v>36.080698331417302</v>
      </c>
      <c r="K315" s="1" cm="1">
        <f t="array" ref="K315">_xll.FDS(B315,"FF_TAX_RATE(ANN_R,1/1/2018,12/31/2018)")</f>
        <v>34.229015482275102</v>
      </c>
      <c r="L315" s="1" cm="1">
        <f t="array" ref="L315">_xll.FDS(B315,"FF_TAX_RATE(ANN_R,1/1/2019,12/31/2019)")</f>
        <v>23.593833531536099</v>
      </c>
      <c r="M315" s="1" cm="1">
        <f t="array" ref="M315">_xll.FDS(B315,"FF_TAX_RATE(ANN_R,1/1/2020,12/31/2020)")</f>
        <v>-21.0990499725986</v>
      </c>
      <c r="N315" s="1" cm="1">
        <f t="array" ref="N315">_xll.FDS(B315,"FF_TAX_CF(ANN_R,1/1/2016,12/31/2016)")</f>
        <v>23.861999999999998</v>
      </c>
      <c r="O315" s="1" cm="1">
        <f t="array" ref="O315">_xll.FDS(B315,"FF_TAX_CF(ANN_R,1/1/2017,12/31/2017)")</f>
        <v>119.78700000000001</v>
      </c>
      <c r="P315" s="1" cm="1">
        <f t="array" ref="P315">_xll.FDS(B315,"FF_TAX_CF(ANN_R,1/1/2018,12/31/2018)")</f>
        <v>67.052999999999997</v>
      </c>
      <c r="Q315" s="1" cm="1">
        <f t="array" ref="Q315">_xll.FDS(B315,"FF_TAX_CF(ANN_R,1/1/2019,12/31/2019)")</f>
        <v>109.571</v>
      </c>
      <c r="R315" s="1" cm="1">
        <f t="array" ref="R315">_xll.FDS(B315,"FF_TAX_CF(ANN_R,1/1/2020,12/31/2020)")</f>
        <v>85.01</v>
      </c>
      <c r="S315" s="1" cm="1">
        <f t="array" ref="S315">_xll.FDS(B315,"FF_PTX_INC(ANN_R,1/1/2016,12/31/2016)")</f>
        <v>38.738999999999997</v>
      </c>
      <c r="T315" s="1" cm="1">
        <f t="array" ref="T315">_xll.FDS(B315,"FF_PTX_INC(ANN_R,1/1/2017,12/31/2017)")</f>
        <v>275.74299999999999</v>
      </c>
      <c r="U315" s="1" cm="1">
        <f t="array" ref="U315">_xll.FDS(B315,"FF_PTX_INC(ANN_R,1/1/2018,12/31/2018)")</f>
        <v>268.43599999999998</v>
      </c>
      <c r="V315" s="1" cm="1">
        <f t="array" ref="V315">_xll.FDS(B315,"FF_PTX_INC(ANN_R,1/1/2019,12/31/2019)")</f>
        <v>458.28500000000003</v>
      </c>
      <c r="W315" s="1" cm="1">
        <f t="array" ref="W315">_xll.FDS(B315,"FF_PTX_INC(ANN_R,1/1/2020,12/31/2020)")</f>
        <v>293.78100000000001</v>
      </c>
      <c r="X315" s="2" cm="1">
        <f t="array" ref="X315">_xll.FDS(B315,"SUS_RR_RISK_SCORE(NOW,NOW,,""ESG"")")</f>
        <v>24.234069999999999</v>
      </c>
      <c r="Y315" s="2" t="str" cm="1">
        <f t="array" ref="Y315">_xll.FDS(B315,"SUS_EC_RISK_SCORE(NOW,NOW,,""SOC"")")</f>
        <v>14.048220</v>
      </c>
      <c r="Z315" s="2" t="str" cm="1">
        <f t="array" ref="Z315">_xll.FDS(B315,"SUS_EC_RISK_SCORE(NOW,NOW,,""GOV"")")</f>
        <v>5.308350</v>
      </c>
      <c r="AA315" s="2" cm="1">
        <f t="array" ref="AA315">_xll.FDS(B315,"SUS_CARB_TOT_EMISS(NOW,NOW)")</f>
        <v>257999</v>
      </c>
      <c r="AB315" s="1" cm="1">
        <f t="array" ref="AB315">_xll.FDS(B315,"FESG_RATING(NOW,NOW,,""ABS"")")</f>
        <v>3.3</v>
      </c>
      <c r="AC315" s="1" t="str" cm="1">
        <f t="array" ref="AC315">_xll.FDS(B315,"FESG_DATE(NOW,NOW,,""DATE"")")</f>
        <v>06/21/2021</v>
      </c>
    </row>
    <row r="316" spans="1:29" x14ac:dyDescent="0.3">
      <c r="A316">
        <v>315</v>
      </c>
      <c r="B316" s="1" t="s">
        <v>661</v>
      </c>
      <c r="C316" s="1" t="s">
        <v>662</v>
      </c>
      <c r="D316" s="1" t="s">
        <v>8</v>
      </c>
      <c r="E316" s="1" t="s">
        <v>9</v>
      </c>
      <c r="F316">
        <v>338</v>
      </c>
      <c r="G316" t="str" cm="1">
        <f t="array" ref="G316">_xll.FDS(B316,"FG_FACTSET_SECTOR")</f>
        <v>Retail Trade</v>
      </c>
      <c r="H316" s="1" t="str" cm="1">
        <f t="array" ref="H316">_xll.FDS(B316,"FG_GICS_SECTOR")</f>
        <v>Consumer Staples</v>
      </c>
      <c r="I316" s="1" cm="1">
        <f t="array" ref="I316">_xll.FDS(B316,"FF_TAX_RATE(ANN_R,1/1/2016,12/31/2016)")</f>
        <v>19.381804043545898</v>
      </c>
      <c r="J316" s="1" cm="1">
        <f t="array" ref="J316">_xll.FDS(B316,"FF_TAX_RATE(ANN_R,1/1/2017,12/31/2017)")</f>
        <v>15.6604162373789</v>
      </c>
      <c r="K316" s="1" cm="1">
        <f t="array" ref="K316">_xll.FDS(B316,"FF_TAX_RATE(ANN_R,1/1/2018,12/31/2018)")</f>
        <v>16.702928870292901</v>
      </c>
      <c r="L316" s="1" cm="1">
        <f t="array" ref="L316">_xll.FDS(B316,"FF_TAX_RATE(ANN_R,1/1/2019,12/31/2019)")</f>
        <v>12.988734261100101</v>
      </c>
      <c r="M316" s="1" cm="1">
        <f t="array" ref="M316">_xll.FDS(B316,"FF_TAX_RATE(ANN_R,1/1/2020,12/31/2020)")</f>
        <v>76.008968609865505</v>
      </c>
      <c r="N316" s="1" cm="1">
        <f t="array" ref="N316">_xll.FDS(B316,"FF_TAX_CF(ANN_R,1/1/2016,12/31/2016)")</f>
        <v>1100</v>
      </c>
      <c r="O316" s="1" cm="1">
        <f t="array" ref="O316">_xll.FDS(B316,"FF_TAX_CF(ANN_R,1/1/2017,12/31/2017)")</f>
        <v>1100</v>
      </c>
      <c r="P316" s="1" cm="1">
        <f t="array" ref="P316">_xll.FDS(B316,"FF_TAX_CF(ANN_R,1/1/2018,12/31/2018)")</f>
        <v>600</v>
      </c>
      <c r="Q316" s="1" cm="1">
        <f t="array" ref="Q316">_xll.FDS(B316,"FF_TAX_CF(ANN_R,1/1/2019,12/31/2019)")</f>
        <v>900</v>
      </c>
      <c r="R316" s="1" cm="1">
        <f t="array" ref="R316">_xll.FDS(B316,"FF_TAX_CF(ANN_R,1/1/2020,12/31/2020)")</f>
        <v>626</v>
      </c>
      <c r="S316" s="1" cm="1">
        <f t="array" ref="S316">_xll.FDS(B316,"FF_PTX_INC(ANN_R,1/1/2016,12/31/2016)")</f>
        <v>5144</v>
      </c>
      <c r="T316" s="1" cm="1">
        <f t="array" ref="T316">_xll.FDS(B316,"FF_PTX_INC(ANN_R,1/1/2017,12/31/2017)")</f>
        <v>4853</v>
      </c>
      <c r="U316" s="1" cm="1">
        <f t="array" ref="U316">_xll.FDS(B316,"FF_PTX_INC(ANN_R,1/1/2018,12/31/2018)")</f>
        <v>5975</v>
      </c>
      <c r="V316" s="1" cm="1">
        <f t="array" ref="V316">_xll.FDS(B316,"FF_PTX_INC(ANN_R,1/1/2019,12/31/2019)")</f>
        <v>4527</v>
      </c>
      <c r="W316" s="1" cm="1">
        <f t="array" ref="W316">_xll.FDS(B316,"FF_PTX_INC(ANN_R,1/1/2020,12/31/2020)")</f>
        <v>446</v>
      </c>
      <c r="X316" s="2" cm="1">
        <f t="array" ref="X316">_xll.FDS(B316,"SUS_RR_RISK_SCORE(NOW,NOW,,""ESG"")")</f>
        <v>18.3791625</v>
      </c>
      <c r="Y316" s="2" t="str" cm="1">
        <f t="array" ref="Y316">_xll.FDS(B316,"SUS_EC_RISK_SCORE(NOW,NOW,,""SOC"")")</f>
        <v>11.519600</v>
      </c>
      <c r="Z316" s="2" t="str" cm="1">
        <f t="array" ref="Z316">_xll.FDS(B316,"SUS_EC_RISK_SCORE(NOW,NOW,,""GOV"")")</f>
        <v>4.731625</v>
      </c>
      <c r="AA316" s="2" cm="1">
        <f t="array" ref="AA316">_xll.FDS(B316,"SUS_CARB_TOT_EMISS(NOW,NOW)")</f>
        <v>2034000</v>
      </c>
      <c r="AB316" s="1" cm="1">
        <f t="array" ref="AB316">_xll.FDS(B316,"FESG_RATING(NOW,NOW,,""ABS"")")</f>
        <v>2.9</v>
      </c>
      <c r="AC316" s="1" t="str" cm="1">
        <f t="array" ref="AC316">_xll.FDS(B316,"FESG_DATE(NOW,NOW,,""DATE"")")</f>
        <v>06/21/2021</v>
      </c>
    </row>
    <row r="317" spans="1:29" x14ac:dyDescent="0.3">
      <c r="A317">
        <v>316</v>
      </c>
      <c r="B317" s="1" t="s">
        <v>663</v>
      </c>
      <c r="C317" s="1" t="s">
        <v>664</v>
      </c>
      <c r="D317" s="1" t="s">
        <v>451</v>
      </c>
      <c r="E317" s="1" t="s">
        <v>9</v>
      </c>
      <c r="F317">
        <v>337</v>
      </c>
      <c r="G317" t="str" cm="1">
        <f t="array" ref="G317">_xll.FDS(B317,"FG_FACTSET_SECTOR")</f>
        <v>Finance</v>
      </c>
      <c r="H317" s="1" t="e" cm="1">
        <f t="array" ref="H317">_xll.FDS(B317,"FG_GICS_SECTOR")</f>
        <v>#N/A</v>
      </c>
      <c r="I317" s="1" cm="1">
        <f t="array" ref="I317">_xll.FDS(B317,"FF_TAX_RATE(ANN_R,1/1/2016,12/31/2016)")</f>
        <v>20.0147601476015</v>
      </c>
      <c r="J317" s="1" cm="1">
        <f t="array" ref="J317">_xll.FDS(B317,"FF_TAX_RATE(ANN_R,1/1/2017,12/31/2017)")</f>
        <v>20.7618203964124</v>
      </c>
      <c r="K317" s="1" cm="1">
        <f t="array" ref="K317">_xll.FDS(B317,"FF_TAX_RATE(ANN_R,1/1/2018,12/31/2018)")</f>
        <v>20.550563945708301</v>
      </c>
      <c r="L317" s="1" cm="1">
        <f t="array" ref="L317">_xll.FDS(B317,"FF_TAX_RATE(ANN_R,1/1/2019,12/31/2019)")</f>
        <v>19.535817118924999</v>
      </c>
      <c r="M317" s="1" cm="1">
        <f t="array" ref="M317">_xll.FDS(B317,"FF_TAX_RATE(ANN_R,1/1/2020,12/31/2020)")</f>
        <v>19.7757707879165</v>
      </c>
      <c r="N317" s="1" cm="1">
        <f t="array" ref="N317">_xll.FDS(B317,"FF_TAX_CF(ANN_R,1/1/2016,12/31/2016)")</f>
        <v>214000</v>
      </c>
      <c r="O317" s="1" cm="1">
        <f t="array" ref="O317">_xll.FDS(B317,"FF_TAX_CF(ANN_R,1/1/2017,12/31/2017)")</f>
        <v>210100</v>
      </c>
      <c r="P317" s="1" cm="1">
        <f t="array" ref="P317">_xll.FDS(B317,"FF_TAX_CF(ANN_R,1/1/2018,12/31/2018)")</f>
        <v>218800</v>
      </c>
      <c r="Q317" s="1" cm="1">
        <f t="array" ref="Q317">_xll.FDS(B317,"FF_TAX_CF(ANN_R,1/1/2019,12/31/2019)")</f>
        <v>246000</v>
      </c>
      <c r="R317" s="1" cm="1">
        <f t="array" ref="R317">_xll.FDS(B317,"FF_TAX_CF(ANN_R,1/1/2020,12/31/2020)")</f>
        <v>175600</v>
      </c>
      <c r="S317" s="1" cm="1">
        <f t="array" ref="S317">_xll.FDS(B317,"FF_PTX_INC(ANN_R,1/1/2016,12/31/2016)")</f>
        <v>677500</v>
      </c>
      <c r="T317" s="1" cm="1">
        <f t="array" ref="T317">_xll.FDS(B317,"FF_PTX_INC(ANN_R,1/1/2017,12/31/2017)")</f>
        <v>903100</v>
      </c>
      <c r="U317" s="1" cm="1">
        <f t="array" ref="U317">_xll.FDS(B317,"FF_PTX_INC(ANN_R,1/1/2018,12/31/2018)")</f>
        <v>1046200</v>
      </c>
      <c r="V317" s="1" cm="1">
        <f t="array" ref="V317">_xll.FDS(B317,"FF_PTX_INC(ANN_R,1/1/2019,12/31/2019)")</f>
        <v>1146100</v>
      </c>
      <c r="W317" s="1" cm="1">
        <f t="array" ref="W317">_xll.FDS(B317,"FF_PTX_INC(ANN_R,1/1/2020,12/31/2020)")</f>
        <v>963300</v>
      </c>
      <c r="X317" s="2" cm="1">
        <f t="array" ref="X317">_xll.FDS(B317,"SUS_RR_RISK_SCORE(NOW,NOW,,""ESG"")")</f>
        <v>21.742100000000001</v>
      </c>
      <c r="Y317" s="2" t="str" cm="1">
        <f t="array" ref="Y317">_xll.FDS(B317,"SUS_EC_RISK_SCORE(NOW,NOW,,""SOC"")")</f>
        <v>8.183975</v>
      </c>
      <c r="Z317" s="2" t="str" cm="1">
        <f t="array" ref="Z317">_xll.FDS(B317,"SUS_EC_RISK_SCORE(NOW,NOW,,""GOV"")")</f>
        <v>11.330400</v>
      </c>
      <c r="AA317" s="2" cm="1">
        <f t="array" ref="AA317">_xll.FDS(B317,"SUS_CARB_TOT_EMISS(NOW,NOW)")</f>
        <v>422496.04</v>
      </c>
      <c r="AB317" s="1" cm="1">
        <f t="array" ref="AB317">_xll.FDS(B317,"FESG_RATING(NOW,NOW,,""ABS"")")</f>
        <v>2.2000000000000002</v>
      </c>
      <c r="AC317" s="1" t="str" cm="1">
        <f t="array" ref="AC317">_xll.FDS(B317,"FESG_DATE(NOW,NOW,,""DATE"")")</f>
        <v>06/21/2021</v>
      </c>
    </row>
    <row r="318" spans="1:29" x14ac:dyDescent="0.3">
      <c r="A318">
        <v>317</v>
      </c>
      <c r="B318" s="1" t="s">
        <v>665</v>
      </c>
      <c r="C318" s="1" t="s">
        <v>666</v>
      </c>
      <c r="D318" s="1" t="s">
        <v>8</v>
      </c>
      <c r="E318" s="1" t="s">
        <v>9</v>
      </c>
      <c r="F318">
        <v>336</v>
      </c>
      <c r="G318" t="str" cm="1">
        <f t="array" ref="G318">_xll.FDS(B318,"FG_FACTSET_SECTOR")</f>
        <v>Electronic Technology</v>
      </c>
      <c r="H318" s="1" t="str" cm="1">
        <f t="array" ref="H318">_xll.FDS(B318,"FG_GICS_SECTOR")</f>
        <v>Information Technology</v>
      </c>
      <c r="I318" s="1" cm="1">
        <f t="array" ref="I318">_xll.FDS(B318,"FF_TAX_RATE(ANN_R,1/1/2016,12/31/2016)")</f>
        <v>27.035316799579402</v>
      </c>
      <c r="J318" s="1" cm="1">
        <f t="array" ref="J318">_xll.FDS(B318,"FF_TAX_RATE(ANN_R,1/1/2017,12/31/2017)")</f>
        <v>51.1461106181603</v>
      </c>
      <c r="K318" s="1" cm="1">
        <f t="array" ref="K318">_xll.FDS(B318,"FF_TAX_RATE(ANN_R,1/1/2018,12/31/2018)")</f>
        <v>23.388315285822198</v>
      </c>
      <c r="L318" s="1" cm="1">
        <f t="array" ref="L318">_xll.FDS(B318,"FF_TAX_RATE(ANN_R,1/1/2019,12/31/2019)")</f>
        <v>22.187311986095299</v>
      </c>
      <c r="M318" s="1" cm="1">
        <f t="array" ref="M318">_xll.FDS(B318,"FF_TAX_RATE(ANN_R,1/1/2020,12/31/2020)")</f>
        <v>20.522730250229301</v>
      </c>
      <c r="N318" s="1" cm="1">
        <f t="array" ref="N318">_xll.FDS(B318,"FF_TAX_CF(ANN_R,1/1/2016,12/31/2016)")</f>
        <v>246.8</v>
      </c>
      <c r="O318" s="1" cm="1">
        <f t="array" ref="O318">_xll.FDS(B318,"FF_TAX_CF(ANN_R,1/1/2017,12/31/2017)")</f>
        <v>325.2</v>
      </c>
      <c r="P318" s="1" cm="1">
        <f t="array" ref="P318">_xll.FDS(B318,"FF_TAX_CF(ANN_R,1/1/2018,12/31/2018)")</f>
        <v>393.2</v>
      </c>
      <c r="Q318" s="1" cm="1">
        <f t="array" ref="Q318">_xll.FDS(B318,"FF_TAX_CF(ANN_R,1/1/2019,12/31/2019)")</f>
        <v>408.3</v>
      </c>
      <c r="R318" s="1" cm="1">
        <f t="array" ref="R318">_xll.FDS(B318,"FF_TAX_CF(ANN_R,1/1/2020,12/31/2020)")</f>
        <v>337.3</v>
      </c>
      <c r="S318" s="1" cm="1">
        <f t="array" ref="S318">_xll.FDS(B318,"FF_PTX_INC(ANN_R,1/1/2016,12/31/2016)")</f>
        <v>1141.0999999999999</v>
      </c>
      <c r="T318" s="1" cm="1">
        <f t="array" ref="T318">_xll.FDS(B318,"FF_PTX_INC(ANN_R,1/1/2017,12/31/2017)")</f>
        <v>1352.4</v>
      </c>
      <c r="U318" s="1" cm="1">
        <f t="array" ref="U318">_xll.FDS(B318,"FF_PTX_INC(ANN_R,1/1/2018,12/31/2018)")</f>
        <v>1588.4</v>
      </c>
      <c r="V318" s="1" cm="1">
        <f t="array" ref="V318">_xll.FDS(B318,"FF_PTX_INC(ANN_R,1/1/2019,12/31/2019)")</f>
        <v>1495.9</v>
      </c>
      <c r="W318" s="1" cm="1">
        <f t="array" ref="W318">_xll.FDS(B318,"FF_PTX_INC(ANN_R,1/1/2020,12/31/2020)")</f>
        <v>1526.6</v>
      </c>
      <c r="X318" s="2" t="e" cm="1">
        <f t="array" ref="X318">_xll.FDS(B318,"SUS_RR_RISK_SCORE(NOW,NOW,,""ESG"")")</f>
        <v>#N/A</v>
      </c>
      <c r="Y318" s="2" t="e" cm="1">
        <f t="array" ref="Y318">_xll.FDS(B318,"SUS_EC_RISK_SCORE(NOW,NOW,,""SOC"")")</f>
        <v>#N/A</v>
      </c>
      <c r="Z318" s="2" t="e" cm="1">
        <f t="array" ref="Z318">_xll.FDS(B318,"SUS_EC_RISK_SCORE(NOW,NOW,,""GOV"")")</f>
        <v>#N/A</v>
      </c>
      <c r="AA318" s="2" t="e" cm="1">
        <f t="array" ref="AA318">_xll.FDS(B318,"SUS_CARB_TOT_EMISS(NOW,NOW)")</f>
        <v>#N/A</v>
      </c>
      <c r="AB318" s="1" cm="1">
        <f t="array" ref="AB318">_xll.FDS(B318,"FESG_RATING(NOW,NOW,,""ABS"")")</f>
        <v>3.2</v>
      </c>
      <c r="AC318" s="1" t="str" cm="1">
        <f t="array" ref="AC318">_xll.FDS(B318,"FESG_DATE(NOW,NOW,,""DATE"")")</f>
        <v>06/21/2021</v>
      </c>
    </row>
    <row r="319" spans="1:29" x14ac:dyDescent="0.3">
      <c r="A319">
        <v>318</v>
      </c>
      <c r="B319" s="1" t="s">
        <v>667</v>
      </c>
      <c r="C319" s="1" t="s">
        <v>668</v>
      </c>
      <c r="D319" s="1" t="s">
        <v>8</v>
      </c>
      <c r="E319" s="1" t="s">
        <v>9</v>
      </c>
      <c r="F319">
        <v>336</v>
      </c>
      <c r="G319" t="str" cm="1">
        <f t="array" ref="G319">_xll.FDS(B319,"FG_FACTSET_SECTOR")</f>
        <v>Finance</v>
      </c>
      <c r="H319" s="1" t="str" cm="1">
        <f t="array" ref="H319">_xll.FDS(B319,"FG_GICS_SECTOR")</f>
        <v>Real Estate</v>
      </c>
      <c r="I319" s="1" cm="1">
        <f t="array" ref="I319">_xll.FDS(B319,"FF_TAX_RATE(ANN_R,1/1/2016,12/31/2016)")</f>
        <v>2.34828836121808</v>
      </c>
      <c r="J319" s="1" cm="1">
        <f t="array" ref="J319">_xll.FDS(B319,"FF_TAX_RATE(ANN_R,1/1/2017,12/31/2017)")</f>
        <v>2.9908997304745499</v>
      </c>
      <c r="K319" s="1" cm="1">
        <f t="array" ref="K319">_xll.FDS(B319,"FF_TAX_RATE(ANN_R,1/1/2018,12/31/2018)")</f>
        <v>0.60722787653810195</v>
      </c>
      <c r="L319" s="1" cm="1">
        <f t="array" ref="L319">_xll.FDS(B319,"FF_TAX_RATE(ANN_R,1/1/2019,12/31/2019)")</f>
        <v>1.9624813486557899</v>
      </c>
      <c r="M319" s="1" cm="1">
        <f t="array" ref="M319">_xll.FDS(B319,"FF_TAX_RATE(ANN_R,1/1/2020,12/31/2020)")</f>
        <v>9.4933092467881099</v>
      </c>
      <c r="N319" s="1" cm="1">
        <f t="array" ref="N319">_xll.FDS(B319,"FF_TAX_CF(ANN_R,1/1/2016,12/31/2016)")</f>
        <v>3.698</v>
      </c>
      <c r="O319" s="1" cm="1">
        <f t="array" ref="O319">_xll.FDS(B319,"FF_TAX_CF(ANN_R,1/1/2017,12/31/2017)")</f>
        <v>9.4559999999999995</v>
      </c>
      <c r="P319" s="1" cm="1">
        <f t="array" ref="P319">_xll.FDS(B319,"FF_TAX_CF(ANN_R,1/1/2018,12/31/2018)")</f>
        <v>11.224</v>
      </c>
      <c r="Q319" s="1" cm="1">
        <f t="array" ref="Q319">_xll.FDS(B319,"FF_TAX_CF(ANN_R,1/1/2019,12/31/2019)")</f>
        <v>14.606999999999999</v>
      </c>
      <c r="R319" s="1" cm="1">
        <f t="array" ref="R319">_xll.FDS(B319,"FF_TAX_CF(ANN_R,1/1/2020,12/31/2020)")</f>
        <v>20.055</v>
      </c>
      <c r="S319" s="1" cm="1">
        <f t="array" ref="S319">_xll.FDS(B319,"FF_PTX_INC(ANN_R,1/1/2016,12/31/2016)")</f>
        <v>442.23700000000002</v>
      </c>
      <c r="T319" s="1" cm="1">
        <f t="array" ref="T319">_xll.FDS(B319,"FF_PTX_INC(ANN_R,1/1/2017,12/31/2017)")</f>
        <v>264.16800000000001</v>
      </c>
      <c r="U319" s="1" cm="1">
        <f t="array" ref="U319">_xll.FDS(B319,"FF_PTX_INC(ANN_R,1/1/2018,12/31/2018)")</f>
        <v>343.19900000000001</v>
      </c>
      <c r="V319" s="1" cm="1">
        <f t="array" ref="V319">_xll.FDS(B319,"FF_PTX_INC(ANN_R,1/1/2019,12/31/2019)")</f>
        <v>611.21600000000001</v>
      </c>
      <c r="W319" s="1" cm="1">
        <f t="array" ref="W319">_xll.FDS(B319,"FF_PTX_INC(ANN_R,1/1/2020,12/31/2020)")</f>
        <v>400.77699999999999</v>
      </c>
      <c r="X319" s="2" t="e" cm="1">
        <f t="array" ref="X319">_xll.FDS(B319,"SUS_RR_RISK_SCORE(NOW,NOW,,""ESG"")")</f>
        <v>#N/A</v>
      </c>
      <c r="Y319" s="2" t="e" cm="1">
        <f t="array" ref="Y319">_xll.FDS(B319,"SUS_EC_RISK_SCORE(NOW,NOW,,""SOC"")")</f>
        <v>#N/A</v>
      </c>
      <c r="Z319" s="2" t="e" cm="1">
        <f t="array" ref="Z319">_xll.FDS(B319,"SUS_EC_RISK_SCORE(NOW,NOW,,""GOV"")")</f>
        <v>#N/A</v>
      </c>
      <c r="AA319" s="2" t="e" cm="1">
        <f t="array" ref="AA319">_xll.FDS(B319,"SUS_CARB_TOT_EMISS(NOW,NOW)")</f>
        <v>#N/A</v>
      </c>
      <c r="AB319" s="1" cm="1">
        <f t="array" ref="AB319">_xll.FDS(B319,"FESG_RATING(NOW,NOW,,""ABS"")")</f>
        <v>3</v>
      </c>
      <c r="AC319" s="1" t="str" cm="1">
        <f t="array" ref="AC319">_xll.FDS(B319,"FESG_DATE(NOW,NOW,,""DATE"")")</f>
        <v>06/21/2021</v>
      </c>
    </row>
    <row r="320" spans="1:29" x14ac:dyDescent="0.3">
      <c r="A320">
        <v>319</v>
      </c>
      <c r="B320" s="1" t="s">
        <v>669</v>
      </c>
      <c r="C320" s="1" t="s">
        <v>670</v>
      </c>
      <c r="D320" s="1" t="s">
        <v>8</v>
      </c>
      <c r="E320" s="1" t="s">
        <v>9</v>
      </c>
      <c r="F320">
        <v>335</v>
      </c>
      <c r="G320" t="str" cm="1">
        <f t="array" ref="G320">_xll.FDS(B320,"FG_FACTSET_SECTOR")</f>
        <v>Technology Services</v>
      </c>
      <c r="H320" s="1" t="e" cm="1">
        <f t="array" ref="H320">_xll.FDS(B320,"FG_GICS_SECTOR")</f>
        <v>#N/A</v>
      </c>
      <c r="I320" s="1" t="e" cm="1">
        <f t="array" ref="I320">_xll.FDS(B320,"FF_TAX_RATE(ANN_R,1/1/2016,12/31/2016)")</f>
        <v>#N/A</v>
      </c>
      <c r="J320" s="1" t="e" cm="1">
        <f t="array" ref="J320">_xll.FDS(B320,"FF_TAX_RATE(ANN_R,1/1/2017,12/31/2017)")</f>
        <v>#N/A</v>
      </c>
      <c r="K320" s="1" t="e" cm="1">
        <f t="array" ref="K320">_xll.FDS(B320,"FF_TAX_RATE(ANN_R,1/1/2018,12/31/2018)")</f>
        <v>#N/A</v>
      </c>
      <c r="L320" s="1" t="e" cm="1">
        <f t="array" ref="L320">_xll.FDS(B320,"FF_TAX_RATE(ANN_R,1/1/2019,12/31/2019)")</f>
        <v>#N/A</v>
      </c>
      <c r="M320" s="1" t="e" cm="1">
        <f t="array" ref="M320">_xll.FDS(B320,"FF_TAX_RATE(ANN_R,1/1/2020,12/31/2020)")</f>
        <v>#N/A</v>
      </c>
      <c r="N320" s="1" t="e" cm="1">
        <f t="array" ref="N320">_xll.FDS(B320,"FF_TAX_CF(ANN_R,1/1/2016,12/31/2016)")</f>
        <v>#N/A</v>
      </c>
      <c r="O320" s="1" t="e" cm="1">
        <f t="array" ref="O320">_xll.FDS(B320,"FF_TAX_CF(ANN_R,1/1/2017,12/31/2017)")</f>
        <v>#N/A</v>
      </c>
      <c r="P320" s="1" t="e" cm="1">
        <f t="array" ref="P320">_xll.FDS(B320,"FF_TAX_CF(ANN_R,1/1/2018,12/31/2018)")</f>
        <v>#N/A</v>
      </c>
      <c r="Q320" s="1" t="e" cm="1">
        <f t="array" ref="Q320">_xll.FDS(B320,"FF_TAX_CF(ANN_R,1/1/2019,12/31/2019)")</f>
        <v>#N/A</v>
      </c>
      <c r="R320" s="1" t="e" cm="1">
        <f t="array" ref="R320">_xll.FDS(B320,"FF_TAX_CF(ANN_R,1/1/2020,12/31/2020)")</f>
        <v>#N/A</v>
      </c>
      <c r="S320" s="1" t="e" cm="1">
        <f t="array" ref="S320">_xll.FDS(B320,"FF_PTX_INC(ANN_R,1/1/2016,12/31/2016)")</f>
        <v>#N/A</v>
      </c>
      <c r="T320" s="1" cm="1">
        <f t="array" ref="T320">_xll.FDS(B320,"FF_PTX_INC(ANN_R,1/1/2017,12/31/2017)")</f>
        <v>-129.733</v>
      </c>
      <c r="U320" s="1" cm="1">
        <f t="array" ref="U320">_xll.FDS(B320,"FF_PTX_INC(ANN_R,1/1/2018,12/31/2018)")</f>
        <v>-62.564</v>
      </c>
      <c r="V320" s="1" cm="1">
        <f t="array" ref="V320">_xll.FDS(B320,"FF_PTX_INC(ANN_R,1/1/2019,12/31/2019)")</f>
        <v>-1360.8389999999999</v>
      </c>
      <c r="W320" s="1" cm="1">
        <f t="array" ref="W320">_xll.FDS(B320,"FF_PTX_INC(ANN_R,1/1/2020,12/31/2020)")</f>
        <v>-127.02</v>
      </c>
      <c r="X320" s="2" t="e" cm="1">
        <f t="array" ref="X320">_xll.FDS(B320,"SUS_RR_RISK_SCORE(NOW,NOW,,""ESG"")")</f>
        <v>#N/A</v>
      </c>
      <c r="Y320" s="2" t="e" cm="1">
        <f t="array" ref="Y320">_xll.FDS(B320,"SUS_EC_RISK_SCORE(NOW,NOW,,""SOC"")")</f>
        <v>#N/A</v>
      </c>
      <c r="Z320" s="2" t="e" cm="1">
        <f t="array" ref="Z320">_xll.FDS(B320,"SUS_EC_RISK_SCORE(NOW,NOW,,""GOV"")")</f>
        <v>#N/A</v>
      </c>
      <c r="AA320" s="2" t="e" cm="1">
        <f t="array" ref="AA320">_xll.FDS(B320,"SUS_CARB_TOT_EMISS(NOW,NOW)")</f>
        <v>#N/A</v>
      </c>
      <c r="AB320" s="1" t="e" cm="1">
        <f t="array" ref="AB320">_xll.FDS(B320,"FESG_RATING(NOW,NOW,,""ABS"")")</f>
        <v>#N/A</v>
      </c>
      <c r="AC320" s="1" t="str" cm="1">
        <f t="array" ref="AC320">_xll.FDS(B320,"FESG_DATE(NOW,NOW,,""DATE"")")</f>
        <v>06/21/2021</v>
      </c>
    </row>
    <row r="321" spans="1:29" x14ac:dyDescent="0.3">
      <c r="A321">
        <v>320</v>
      </c>
      <c r="B321" s="1" t="s">
        <v>671</v>
      </c>
      <c r="C321" s="1" t="s">
        <v>672</v>
      </c>
      <c r="D321" s="1" t="s">
        <v>188</v>
      </c>
      <c r="E321" s="1" t="s">
        <v>9</v>
      </c>
      <c r="F321">
        <v>335</v>
      </c>
      <c r="G321" t="str" cm="1">
        <f t="array" ref="G321">_xll.FDS(B321,"FG_FACTSET_SECTOR")</f>
        <v>Retail Trade</v>
      </c>
      <c r="H321" s="1" t="e" cm="1">
        <f t="array" ref="H321">_xll.FDS(B321,"FG_GICS_SECTOR")</f>
        <v>#N/A</v>
      </c>
      <c r="I321" s="1" cm="1">
        <f t="array" ref="I321">_xll.FDS(B321,"FF_TAX_RATE(ANN_R,1/1/2016,12/31/2016)")</f>
        <v>38.933802929640599</v>
      </c>
      <c r="J321" s="1" cm="1">
        <f t="array" ref="J321">_xll.FDS(B321,"FF_TAX_RATE(ANN_R,1/1/2017,12/31/2017)")</f>
        <v>30.534709193245799</v>
      </c>
      <c r="K321" s="1" cm="1">
        <f t="array" ref="K321">_xll.FDS(B321,"FF_TAX_RATE(ANN_R,1/1/2018,12/31/2018)")</f>
        <v>29.991645781119502</v>
      </c>
      <c r="L321" s="1" cm="1">
        <f t="array" ref="L321">_xll.FDS(B321,"FF_TAX_RATE(ANN_R,1/1/2019,12/31/2019)")</f>
        <v>29.977528089887599</v>
      </c>
      <c r="M321" s="1" cm="1">
        <f t="array" ref="M321">_xll.FDS(B321,"FF_TAX_RATE(ANN_R,1/1/2020,12/31/2020)")</f>
        <v>30.774907749077499</v>
      </c>
      <c r="N321" s="1" cm="1">
        <f t="array" ref="N321">_xll.FDS(B321,"FF_TAX_CF(ANN_R,1/1/2016,12/31/2016)")</f>
        <v>848.5</v>
      </c>
      <c r="O321" s="1" cm="1">
        <f t="array" ref="O321">_xll.FDS(B321,"FF_TAX_CF(ANN_R,1/1/2017,12/31/2017)")</f>
        <v>668</v>
      </c>
      <c r="P321" s="1" cm="1">
        <f t="array" ref="P321">_xll.FDS(B321,"FF_TAX_CF(ANN_R,1/1/2018,12/31/2018)")</f>
        <v>661</v>
      </c>
      <c r="Q321" s="1" cm="1">
        <f t="array" ref="Q321">_xll.FDS(B321,"FF_TAX_CF(ANN_R,1/1/2019,12/31/2019)")</f>
        <v>744</v>
      </c>
      <c r="R321" s="1" cm="1">
        <f t="array" ref="R321">_xll.FDS(B321,"FF_TAX_CF(ANN_R,1/1/2020,12/31/2020)")</f>
        <v>650</v>
      </c>
      <c r="S321" s="1" cm="1">
        <f t="array" ref="S321">_xll.FDS(B321,"FF_PTX_INC(ANN_R,1/1/2016,12/31/2016)")</f>
        <v>1249.3</v>
      </c>
      <c r="T321" s="1" cm="1">
        <f t="array" ref="T321">_xll.FDS(B321,"FF_PTX_INC(ANN_R,1/1/2017,12/31/2017)")</f>
        <v>2132</v>
      </c>
      <c r="U321" s="1" cm="1">
        <f t="array" ref="U321">_xll.FDS(B321,"FF_PTX_INC(ANN_R,1/1/2018,12/31/2018)")</f>
        <v>2394</v>
      </c>
      <c r="V321" s="1" cm="1">
        <f t="array" ref="V321">_xll.FDS(B321,"FF_PTX_INC(ANN_R,1/1/2019,12/31/2019)")</f>
        <v>2225</v>
      </c>
      <c r="W321" s="1" cm="1">
        <f t="array" ref="W321">_xll.FDS(B321,"FF_PTX_INC(ANN_R,1/1/2020,12/31/2020)")</f>
        <v>1355</v>
      </c>
      <c r="X321" s="2" cm="1">
        <f t="array" ref="X321">_xll.FDS(B321,"SUS_RR_RISK_SCORE(NOW,NOW,,""ESG"")")</f>
        <v>17.239881874999998</v>
      </c>
      <c r="Y321" s="2" t="str" cm="1">
        <f t="array" ref="Y321">_xll.FDS(B321,"SUS_EC_RISK_SCORE(NOW,NOW,,""SOC"")")</f>
        <v>8.651875</v>
      </c>
      <c r="Z321" s="2" t="str" cm="1">
        <f t="array" ref="Z321">_xll.FDS(B321,"SUS_EC_RISK_SCORE(NOW,NOW,,""GOV"")")</f>
        <v>3.929147</v>
      </c>
      <c r="AA321" s="2" cm="1">
        <f t="array" ref="AA321">_xll.FDS(B321,"SUS_CARB_TOT_EMISS(NOW,NOW)")</f>
        <v>2645482</v>
      </c>
      <c r="AB321" s="1" cm="1">
        <f t="array" ref="AB321">_xll.FDS(B321,"FESG_RATING(NOW,NOW,,""ABS"")")</f>
        <v>3.6</v>
      </c>
      <c r="AC321" s="1" t="str" cm="1">
        <f t="array" ref="AC321">_xll.FDS(B321,"FESG_DATE(NOW,NOW,,""DATE"")")</f>
        <v>06/21/2021</v>
      </c>
    </row>
    <row r="322" spans="1:29" x14ac:dyDescent="0.3">
      <c r="A322">
        <v>321</v>
      </c>
      <c r="B322" s="1" t="s">
        <v>673</v>
      </c>
      <c r="C322" s="1" t="s">
        <v>674</v>
      </c>
      <c r="D322" s="1" t="s">
        <v>8</v>
      </c>
      <c r="E322" s="1" t="s">
        <v>9</v>
      </c>
      <c r="F322">
        <v>335</v>
      </c>
      <c r="G322" t="str" cm="1">
        <f t="array" ref="G322">_xll.FDS(B322,"FG_FACTSET_SECTOR")</f>
        <v>Health Technology</v>
      </c>
      <c r="H322" s="1" t="str" cm="1">
        <f t="array" ref="H322">_xll.FDS(B322,"FG_GICS_SECTOR")</f>
        <v>Health Care</v>
      </c>
      <c r="I322" s="1" cm="1">
        <f t="array" ref="I322">_xll.FDS(B322,"FF_TAX_RATE(ANN_R,1/1/2016,12/31/2016)")</f>
        <v>21.107657297395299</v>
      </c>
      <c r="J322" s="1" cm="1">
        <f t="array" ref="J322">_xll.FDS(B322,"FF_TAX_RATE(ANN_R,1/1/2017,12/31/2017)")</f>
        <v>35.680470615325198</v>
      </c>
      <c r="K322" s="1" cm="1">
        <f t="array" ref="K322">_xll.FDS(B322,"FF_TAX_RATE(ANN_R,1/1/2018,12/31/2018)")</f>
        <v>12.369629551849201</v>
      </c>
      <c r="L322" s="1" cm="1">
        <f t="array" ref="L322">_xll.FDS(B322,"FF_TAX_RATE(ANN_R,1/1/2019,12/31/2019)")</f>
        <v>19.967439851702</v>
      </c>
      <c r="M322" s="1" cm="1">
        <f t="array" ref="M322">_xll.FDS(B322,"FF_TAX_RATE(ANN_R,1/1/2020,12/31/2020)")</f>
        <v>-368.63509337668103</v>
      </c>
      <c r="N322" s="1" cm="1">
        <f t="array" ref="N322">_xll.FDS(B322,"FF_TAX_CF(ANN_R,1/1/2016,12/31/2016)")</f>
        <v>47.289000000000001</v>
      </c>
      <c r="O322" s="1" cm="1">
        <f t="array" ref="O322">_xll.FDS(B322,"FF_TAX_CF(ANN_R,1/1/2017,12/31/2017)")</f>
        <v>51.231000000000002</v>
      </c>
      <c r="P322" s="1" cm="1">
        <f t="array" ref="P322">_xll.FDS(B322,"FF_TAX_CF(ANN_R,1/1/2018,12/31/2018)")</f>
        <v>114.601</v>
      </c>
      <c r="Q322" s="1" cm="1">
        <f t="array" ref="Q322">_xll.FDS(B322,"FF_TAX_CF(ANN_R,1/1/2019,12/31/2019)")</f>
        <v>71.745999999999995</v>
      </c>
      <c r="R322" s="1" cm="1">
        <f t="array" ref="R322">_xll.FDS(B322,"FF_TAX_CF(ANN_R,1/1/2020,12/31/2020)")</f>
        <v>76.331999999999994</v>
      </c>
      <c r="S322" s="1" cm="1">
        <f t="array" ref="S322">_xll.FDS(B322,"FF_PTX_INC(ANN_R,1/1/2016,12/31/2016)")</f>
        <v>242.566</v>
      </c>
      <c r="T322" s="1" cm="1">
        <f t="array" ref="T322">_xll.FDS(B322,"FF_PTX_INC(ANN_R,1/1/2017,12/31/2017)")</f>
        <v>364.79899999999998</v>
      </c>
      <c r="U322" s="1" cm="1">
        <f t="array" ref="U322">_xll.FDS(B322,"FF_PTX_INC(ANN_R,1/1/2018,12/31/2018)")</f>
        <v>466.65100000000001</v>
      </c>
      <c r="V322" s="1" cm="1">
        <f t="array" ref="V322">_xll.FDS(B322,"FF_PTX_INC(ANN_R,1/1/2019,12/31/2019)")</f>
        <v>562.65099999999995</v>
      </c>
      <c r="W322" s="1" cm="1">
        <f t="array" ref="W322">_xll.FDS(B322,"FF_PTX_INC(ANN_R,1/1/2020,12/31/2020)")</f>
        <v>378.94900000000001</v>
      </c>
      <c r="X322" s="2" cm="1">
        <f t="array" ref="X322">_xll.FDS(B322,"SUS_RR_RISK_SCORE(NOW,NOW,,""ESG"")")</f>
        <v>20.003612499999999</v>
      </c>
      <c r="Y322" s="2" t="str" cm="1">
        <f t="array" ref="Y322">_xll.FDS(B322,"SUS_EC_RISK_SCORE(NOW,NOW,,""SOC"")")</f>
        <v>9.933037</v>
      </c>
      <c r="Z322" s="2" t="str" cm="1">
        <f t="array" ref="Z322">_xll.FDS(B322,"SUS_EC_RISK_SCORE(NOW,NOW,,""GOV"")")</f>
        <v>7.290475</v>
      </c>
      <c r="AA322" s="2" cm="1">
        <f t="array" ref="AA322">_xll.FDS(B322,"SUS_CARB_TOT_EMISS(NOW,NOW)")</f>
        <v>47802.27</v>
      </c>
      <c r="AB322" s="1" cm="1">
        <f t="array" ref="AB322">_xll.FDS(B322,"FESG_RATING(NOW,NOW,,""ABS"")")</f>
        <v>1.9</v>
      </c>
      <c r="AC322" s="1" t="str" cm="1">
        <f t="array" ref="AC322">_xll.FDS(B322,"FESG_DATE(NOW,NOW,,""DATE"")")</f>
        <v>06/21/2021</v>
      </c>
    </row>
    <row r="323" spans="1:29" x14ac:dyDescent="0.3">
      <c r="A323">
        <v>322</v>
      </c>
      <c r="B323" s="1" t="s">
        <v>675</v>
      </c>
      <c r="C323" s="1" t="s">
        <v>676</v>
      </c>
      <c r="D323" s="1" t="s">
        <v>645</v>
      </c>
      <c r="E323" s="1" t="s">
        <v>9</v>
      </c>
      <c r="F323">
        <v>334</v>
      </c>
      <c r="G323" t="str" cm="1">
        <f t="array" ref="G323">_xll.FDS(B323,"FG_FACTSET_SECTOR")</f>
        <v>Producer Manufacturing</v>
      </c>
      <c r="H323" s="1" t="e" cm="1">
        <f t="array" ref="H323">_xll.FDS(B323,"FG_GICS_SECTOR")</f>
        <v>#N/A</v>
      </c>
      <c r="I323" s="1" cm="1">
        <f t="array" ref="I323">_xll.FDS(B323,"FF_TAX_RATE(ANN_R,1/1/2016,12/31/2016)")</f>
        <v>26.704968613682301</v>
      </c>
      <c r="J323" s="1" cm="1">
        <f t="array" ref="J323">_xll.FDS(B323,"FF_TAX_RATE(ANN_R,1/1/2017,12/31/2017)")</f>
        <v>28.0320691419799</v>
      </c>
      <c r="K323" s="1" cm="1">
        <f t="array" ref="K323">_xll.FDS(B323,"FF_TAX_RATE(ANN_R,1/1/2018,12/31/2018)")</f>
        <v>21.6325159556601</v>
      </c>
      <c r="L323" s="1" cm="1">
        <f t="array" ref="L323">_xll.FDS(B323,"FF_TAX_RATE(ANN_R,1/1/2019,12/31/2019)")</f>
        <v>23.329931341621801</v>
      </c>
      <c r="M323" s="1" cm="1">
        <f t="array" ref="M323">_xll.FDS(B323,"FF_TAX_RATE(ANN_R,1/1/2020,12/31/2020)")</f>
        <v>21.509152830991901</v>
      </c>
      <c r="N323" s="1" cm="1">
        <f t="array" ref="N323">_xll.FDS(B323,"FF_TAX_CF(ANN_R,1/1/2016,12/31/2016)")</f>
        <v>7132</v>
      </c>
      <c r="O323" s="1" cm="1">
        <f t="array" ref="O323">_xll.FDS(B323,"FF_TAX_CF(ANN_R,1/1/2017,12/31/2017)")</f>
        <v>7306</v>
      </c>
      <c r="P323" s="1" cm="1">
        <f t="array" ref="P323">_xll.FDS(B323,"FF_TAX_CF(ANN_R,1/1/2018,12/31/2018)")</f>
        <v>5896</v>
      </c>
      <c r="Q323" s="1" cm="1">
        <f t="array" ref="Q323">_xll.FDS(B323,"FF_TAX_CF(ANN_R,1/1/2019,12/31/2019)")</f>
        <v>5501</v>
      </c>
      <c r="R323" s="1" cm="1">
        <f t="array" ref="R323">_xll.FDS(B323,"FF_TAX_CF(ANN_R,1/1/2020,12/31/2020)")</f>
        <v>4531</v>
      </c>
      <c r="S323" s="1" cm="1">
        <f t="array" ref="S323">_xll.FDS(B323,"FF_PTX_INC(ANN_R,1/1/2016,12/31/2016)")</f>
        <v>18798</v>
      </c>
      <c r="T323" s="1" cm="1">
        <f t="array" ref="T323">_xll.FDS(B323,"FF_PTX_INC(ANN_R,1/1/2017,12/31/2017)")</f>
        <v>17587</v>
      </c>
      <c r="U323" s="1" cm="1">
        <f t="array" ref="U323">_xll.FDS(B323,"FF_PTX_INC(ANN_R,1/1/2018,12/31/2018)")</f>
        <v>20839</v>
      </c>
      <c r="V323" s="1" cm="1">
        <f t="array" ref="V323">_xll.FDS(B323,"FF_PTX_INC(ANN_R,1/1/2019,12/31/2019)")</f>
        <v>21556</v>
      </c>
      <c r="W323" s="1" cm="1">
        <f t="array" ref="W323">_xll.FDS(B323,"FF_PTX_INC(ANN_R,1/1/2020,12/31/2020)")</f>
        <v>18792</v>
      </c>
      <c r="X323" s="2" cm="1">
        <f t="array" ref="X323">_xll.FDS(B323,"SUS_RR_RISK_SCORE(NOW,NOW,,""ESG"")")</f>
        <v>18.500575000000001</v>
      </c>
      <c r="Y323" s="2" t="str" cm="1">
        <f t="array" ref="Y323">_xll.FDS(B323,"SUS_EC_RISK_SCORE(NOW,NOW,,""SOC"")")</f>
        <v>7.552131</v>
      </c>
      <c r="Z323" s="2" t="str" cm="1">
        <f t="array" ref="Z323">_xll.FDS(B323,"SUS_EC_RISK_SCORE(NOW,NOW,,""GOV"")")</f>
        <v>6.647644</v>
      </c>
      <c r="AA323" s="2" cm="1">
        <f t="array" ref="AA323">_xll.FDS(B323,"SUS_CARB_TOT_EMISS(NOW,NOW)")</f>
        <v>120000</v>
      </c>
      <c r="AB323" s="1" cm="1">
        <f t="array" ref="AB323">_xll.FDS(B323,"FESG_RATING(NOW,NOW,,""ABS"")")</f>
        <v>3.5</v>
      </c>
      <c r="AC323" s="1" t="str" cm="1">
        <f t="array" ref="AC323">_xll.FDS(B323,"FESG_DATE(NOW,NOW,,""DATE"")")</f>
        <v>06/21/2021</v>
      </c>
    </row>
    <row r="324" spans="1:29" x14ac:dyDescent="0.3">
      <c r="A324">
        <v>323</v>
      </c>
      <c r="B324" s="1" t="s">
        <v>677</v>
      </c>
      <c r="C324" s="1" t="s">
        <v>678</v>
      </c>
      <c r="D324" s="1" t="s">
        <v>8</v>
      </c>
      <c r="E324" s="1" t="s">
        <v>9</v>
      </c>
      <c r="F324">
        <v>334</v>
      </c>
      <c r="G324" t="str" cm="1">
        <f t="array" ref="G324">_xll.FDS(B324,"FG_FACTSET_SECTOR")</f>
        <v>Consumer Durables</v>
      </c>
      <c r="H324" s="1" t="str" cm="1">
        <f t="array" ref="H324">_xll.FDS(B324,"FG_GICS_SECTOR")</f>
        <v>Communication Services</v>
      </c>
      <c r="I324" s="1" cm="1">
        <f t="array" ref="I324">_xll.FDS(B324,"FF_TAX_RATE(ANN_R,1/1/2016,12/31/2016)")</f>
        <v>-31.812998859749101</v>
      </c>
      <c r="J324" s="1" cm="1">
        <f t="array" ref="J324">_xll.FDS(B324,"FF_TAX_RATE(ANN_R,1/1/2017,12/31/2017)")</f>
        <v>20.082644628099199</v>
      </c>
      <c r="K324" s="1" cm="1">
        <f t="array" ref="K324">_xll.FDS(B324,"FF_TAX_RATE(ANN_R,1/1/2018,12/31/2018)")</f>
        <v>28.019323671497599</v>
      </c>
      <c r="L324" s="1" cm="1">
        <f t="array" ref="L324">_xll.FDS(B324,"FF_TAX_RATE(ANN_R,1/1/2019,12/31/2019)")</f>
        <v>5.5607043558850799</v>
      </c>
      <c r="M324" s="1" cm="1">
        <f t="array" ref="M324">_xll.FDS(B324,"FF_TAX_RATE(ANN_R,1/1/2020,12/31/2020)")</f>
        <v>-101.52519893899201</v>
      </c>
      <c r="N324" s="1" cm="1">
        <f t="array" ref="N324">_xll.FDS(B324,"FF_TAX_CF(ANN_R,1/1/2016,12/31/2016)")</f>
        <v>35</v>
      </c>
      <c r="O324" s="1" cm="1">
        <f t="array" ref="O324">_xll.FDS(B324,"FF_TAX_CF(ANN_R,1/1/2017,12/31/2017)")</f>
        <v>51</v>
      </c>
      <c r="P324" s="1" cm="1">
        <f t="array" ref="P324">_xll.FDS(B324,"FF_TAX_CF(ANN_R,1/1/2018,12/31/2018)")</f>
        <v>57</v>
      </c>
      <c r="Q324" s="1" cm="1">
        <f t="array" ref="Q324">_xll.FDS(B324,"FF_TAX_CF(ANN_R,1/1/2019,12/31/2019)")</f>
        <v>100</v>
      </c>
      <c r="R324" s="1" cm="1">
        <f t="array" ref="R324">_xll.FDS(B324,"FF_TAX_CF(ANN_R,1/1/2020,12/31/2020)")</f>
        <v>170</v>
      </c>
      <c r="S324" s="1" cm="1">
        <f t="array" ref="S324">_xll.FDS(B324,"FF_PTX_INC(ANN_R,1/1/2016,12/31/2016)")</f>
        <v>877</v>
      </c>
      <c r="T324" s="1" cm="1">
        <f t="array" ref="T324">_xll.FDS(B324,"FF_PTX_INC(ANN_R,1/1/2017,12/31/2017)")</f>
        <v>1210</v>
      </c>
      <c r="U324" s="1" cm="1">
        <f t="array" ref="U324">_xll.FDS(B324,"FF_PTX_INC(ANN_R,1/1/2018,12/31/2018)")</f>
        <v>1449</v>
      </c>
      <c r="V324" s="1" cm="1">
        <f t="array" ref="V324">_xll.FDS(B324,"FF_PTX_INC(ANN_R,1/1/2019,12/31/2019)")</f>
        <v>1079</v>
      </c>
      <c r="W324" s="1" cm="1">
        <f t="array" ref="W324">_xll.FDS(B324,"FF_PTX_INC(ANN_R,1/1/2020,12/31/2020)")</f>
        <v>1508</v>
      </c>
      <c r="X324" s="2" cm="1">
        <f t="array" ref="X324">_xll.FDS(B324,"SUS_RR_RISK_SCORE(NOW,NOW,,""ESG"")")</f>
        <v>12.485778125</v>
      </c>
      <c r="Y324" s="2" t="str" cm="1">
        <f t="array" ref="Y324">_xll.FDS(B324,"SUS_EC_RISK_SCORE(NOW,NOW,,""SOC"")")</f>
        <v>7.359650</v>
      </c>
      <c r="Z324" s="2" t="str" cm="1">
        <f t="array" ref="Z324">_xll.FDS(B324,"SUS_EC_RISK_SCORE(NOW,NOW,,""GOV"")")</f>
        <v>4.997878</v>
      </c>
      <c r="AA324" s="2" cm="1">
        <f t="array" ref="AA324">_xll.FDS(B324,"SUS_CARB_TOT_EMISS(NOW,NOW)")</f>
        <v>47302.63</v>
      </c>
      <c r="AB324" s="1" cm="1">
        <f t="array" ref="AB324">_xll.FDS(B324,"FESG_RATING(NOW,NOW,,""ABS"")")</f>
        <v>2.2999999999999998</v>
      </c>
      <c r="AC324" s="1" t="str" cm="1">
        <f t="array" ref="AC324">_xll.FDS(B324,"FESG_DATE(NOW,NOW,,""DATE"")")</f>
        <v>06/21/2021</v>
      </c>
    </row>
    <row r="325" spans="1:29" x14ac:dyDescent="0.3">
      <c r="A325">
        <v>324</v>
      </c>
      <c r="B325" s="1" t="s">
        <v>679</v>
      </c>
      <c r="C325" s="1" t="s">
        <v>680</v>
      </c>
      <c r="D325" s="1" t="s">
        <v>8</v>
      </c>
      <c r="E325" s="1" t="s">
        <v>9</v>
      </c>
      <c r="F325">
        <v>332</v>
      </c>
      <c r="G325" t="str" cm="1">
        <f t="array" ref="G325">_xll.FDS(B325,"FG_FACTSET_SECTOR")</f>
        <v>Health Technology</v>
      </c>
      <c r="H325" s="1" t="str" cm="1">
        <f t="array" ref="H325">_xll.FDS(B325,"FG_GICS_SECTOR")</f>
        <v>Health Care</v>
      </c>
      <c r="I325" s="1" cm="1">
        <f t="array" ref="I325">_xll.FDS(B325,"FF_TAX_RATE(ANN_R,1/1/2016,12/31/2016)")</f>
        <v>15.073529411764699</v>
      </c>
      <c r="J325" s="1" cm="1">
        <f t="array" ref="J325">_xll.FDS(B325,"FF_TAX_RATE(ANN_R,1/1/2017,12/31/2017)")</f>
        <v>14.819427148194301</v>
      </c>
      <c r="K325" s="1" cm="1">
        <f t="array" ref="K325">_xll.FDS(B325,"FF_TAX_RATE(ANN_R,1/1/2018,12/31/2018)")</f>
        <v>66.596194503171205</v>
      </c>
      <c r="L325" s="1" cm="1">
        <f t="array" ref="L325">_xll.FDS(B325,"FF_TAX_RATE(ANN_R,1/1/2019,12/31/2019)")</f>
        <v>-16.539717083786702</v>
      </c>
      <c r="M325" s="1" cm="1">
        <f t="array" ref="M325">_xll.FDS(B325,"FF_TAX_RATE(ANN_R,1/1/2020,12/31/2020)")</f>
        <v>14.6080760095012</v>
      </c>
      <c r="N325" s="1" cm="1">
        <f t="array" ref="N325">_xll.FDS(B325,"FF_TAX_CF(ANN_R,1/1/2016,12/31/2016)")</f>
        <v>67</v>
      </c>
      <c r="O325" s="1" cm="1">
        <f t="array" ref="O325">_xll.FDS(B325,"FF_TAX_CF(ANN_R,1/1/2017,12/31/2017)")</f>
        <v>63</v>
      </c>
      <c r="P325" s="1" cm="1">
        <f t="array" ref="P325">_xll.FDS(B325,"FF_TAX_CF(ANN_R,1/1/2018,12/31/2018)")</f>
        <v>102</v>
      </c>
      <c r="Q325" s="1" cm="1">
        <f t="array" ref="Q325">_xll.FDS(B325,"FF_TAX_CF(ANN_R,1/1/2019,12/31/2019)")</f>
        <v>159</v>
      </c>
      <c r="R325" s="1" cm="1">
        <f t="array" ref="R325">_xll.FDS(B325,"FF_TAX_CF(ANN_R,1/1/2020,12/31/2020)")</f>
        <v>361</v>
      </c>
      <c r="S325" s="1" cm="1">
        <f t="array" ref="S325">_xll.FDS(B325,"FF_PTX_INC(ANN_R,1/1/2016,12/31/2016)")</f>
        <v>544</v>
      </c>
      <c r="T325" s="1" cm="1">
        <f t="array" ref="T325">_xll.FDS(B325,"FF_PTX_INC(ANN_R,1/1/2017,12/31/2017)")</f>
        <v>803</v>
      </c>
      <c r="U325" s="1" cm="1">
        <f t="array" ref="U325">_xll.FDS(B325,"FF_PTX_INC(ANN_R,1/1/2018,12/31/2018)")</f>
        <v>946</v>
      </c>
      <c r="V325" s="1" cm="1">
        <f t="array" ref="V325">_xll.FDS(B325,"FF_PTX_INC(ANN_R,1/1/2019,12/31/2019)")</f>
        <v>919</v>
      </c>
      <c r="W325" s="1" cm="1">
        <f t="array" ref="W325">_xll.FDS(B325,"FF_PTX_INC(ANN_R,1/1/2020,12/31/2020)")</f>
        <v>842</v>
      </c>
      <c r="X325" s="2" t="e" cm="1">
        <f t="array" ref="X325">_xll.FDS(B325,"SUS_RR_RISK_SCORE(NOW,NOW,,""ESG"")")</f>
        <v>#N/A</v>
      </c>
      <c r="Y325" s="2" t="e" cm="1">
        <f t="array" ref="Y325">_xll.FDS(B325,"SUS_EC_RISK_SCORE(NOW,NOW,,""SOC"")")</f>
        <v>#N/A</v>
      </c>
      <c r="Z325" s="2" t="e" cm="1">
        <f t="array" ref="Z325">_xll.FDS(B325,"SUS_EC_RISK_SCORE(NOW,NOW,,""GOV"")")</f>
        <v>#N/A</v>
      </c>
      <c r="AA325" s="2" t="e" cm="1">
        <f t="array" ref="AA325">_xll.FDS(B325,"SUS_CARB_TOT_EMISS(NOW,NOW)")</f>
        <v>#N/A</v>
      </c>
      <c r="AB325" s="1" cm="1">
        <f t="array" ref="AB325">_xll.FDS(B325,"FESG_RATING(NOW,NOW,,""ABS"")")</f>
        <v>3.1</v>
      </c>
      <c r="AC325" s="1" t="str" cm="1">
        <f t="array" ref="AC325">_xll.FDS(B325,"FESG_DATE(NOW,NOW,,""DATE"")")</f>
        <v>06/21/2021</v>
      </c>
    </row>
    <row r="326" spans="1:29" x14ac:dyDescent="0.3">
      <c r="A326">
        <v>325</v>
      </c>
      <c r="B326" s="1" t="s">
        <v>681</v>
      </c>
      <c r="C326" s="1" t="s">
        <v>682</v>
      </c>
      <c r="D326" s="1" t="s">
        <v>105</v>
      </c>
      <c r="E326" s="1" t="s">
        <v>9</v>
      </c>
      <c r="F326">
        <v>332</v>
      </c>
      <c r="G326" t="str" cm="1">
        <f t="array" ref="G326">_xll.FDS(B326,"FG_FACTSET_SECTOR")</f>
        <v>Consumer Non-Durables</v>
      </c>
      <c r="H326" s="1" t="e" cm="1">
        <f t="array" ref="H326">_xll.FDS(B326,"FG_GICS_SECTOR")</f>
        <v>#N/A</v>
      </c>
      <c r="I326" s="1" cm="1">
        <f t="array" ref="I326">_xll.FDS(B326,"FF_TAX_RATE(ANN_R,1/1/2016,12/31/2016)")</f>
        <v>33.691169335274097</v>
      </c>
      <c r="J326" s="1" cm="1">
        <f t="array" ref="J326">_xll.FDS(B326,"FF_TAX_RATE(ANN_R,1/1/2017,12/31/2017)")</f>
        <v>35.416446184781499</v>
      </c>
      <c r="K326" s="1" cm="1">
        <f t="array" ref="K326">_xll.FDS(B326,"FF_TAX_RATE(ANN_R,1/1/2018,12/31/2018)")</f>
        <v>32.533152647371999</v>
      </c>
      <c r="L326" s="1" cm="1">
        <f t="array" ref="L326">_xll.FDS(B326,"FF_TAX_RATE(ANN_R,1/1/2019,12/31/2019)")</f>
        <v>33.079328723076202</v>
      </c>
      <c r="M326" s="1" cm="1">
        <f t="array" ref="M326">_xll.FDS(B326,"FF_TAX_RATE(ANN_R,1/1/2020,12/31/2020)")</f>
        <v>30.859846959323399</v>
      </c>
      <c r="N326" s="1" cm="1">
        <f t="array" ref="N326">_xll.FDS(B326,"FF_TAX_CF(ANN_R,1/1/2016,12/31/2016)")</f>
        <v>588.20000000000005</v>
      </c>
      <c r="O326" s="1" cm="1">
        <f t="array" ref="O326">_xll.FDS(B326,"FF_TAX_CF(ANN_R,1/1/2017,12/31/2017)")</f>
        <v>698.9</v>
      </c>
      <c r="P326" s="1" t="e" cm="1">
        <f t="array" ref="P326">_xll.FDS(B326,"FF_TAX_CF(ANN_R,1/1/2018,12/31/2018)")</f>
        <v>#N/A</v>
      </c>
      <c r="Q326" s="1" t="e" cm="1">
        <f t="array" ref="Q326">_xll.FDS(B326,"FF_TAX_CF(ANN_R,1/1/2019,12/31/2019)")</f>
        <v>#N/A</v>
      </c>
      <c r="R326" s="1" t="e" cm="1">
        <f t="array" ref="R326">_xll.FDS(B326,"FF_TAX_CF(ANN_R,1/1/2020,12/31/2020)")</f>
        <v>#N/A</v>
      </c>
      <c r="S326" s="1" cm="1">
        <f t="array" ref="S326">_xll.FDS(B326,"FF_PTX_INC(ANN_R,1/1/2016,12/31/2016)")</f>
        <v>1648.8</v>
      </c>
      <c r="T326" s="1" cm="1">
        <f t="array" ref="T326">_xll.FDS(B326,"FF_PTX_INC(ANN_R,1/1/2017,12/31/2017)")</f>
        <v>1889.8</v>
      </c>
      <c r="U326" s="1" cm="1">
        <f t="array" ref="U326">_xll.FDS(B326,"FF_PTX_INC(ANN_R,1/1/2018,12/31/2018)")</f>
        <v>2066.1999999999998</v>
      </c>
      <c r="V326" s="1" cm="1">
        <f t="array" ref="V326">_xll.FDS(B326,"FF_PTX_INC(ANN_R,1/1/2019,12/31/2019)")</f>
        <v>2270.3000000000002</v>
      </c>
      <c r="W326" s="1" cm="1">
        <f t="array" ref="W326">_xll.FDS(B326,"FF_PTX_INC(ANN_R,1/1/2020,12/31/2020)")</f>
        <v>1986.4</v>
      </c>
      <c r="X326" s="2" cm="1">
        <f t="array" ref="X326">_xll.FDS(B326,"SUS_RR_RISK_SCORE(NOW,NOW,,""ESG"")")</f>
        <v>10.247196875</v>
      </c>
      <c r="Y326" s="2" t="str" cm="1">
        <f t="array" ref="Y326">_xll.FDS(B326,"SUS_EC_RISK_SCORE(NOW,NOW,,""SOC"")")</f>
        <v>3.913587</v>
      </c>
      <c r="Z326" s="2" t="str" cm="1">
        <f t="array" ref="Z326">_xll.FDS(B326,"SUS_EC_RISK_SCORE(NOW,NOW,,""GOV"")")</f>
        <v>5.557809</v>
      </c>
      <c r="AA326" s="2" cm="1">
        <f t="array" ref="AA326">_xll.FDS(B326,"SUS_CARB_TOT_EMISS(NOW,NOW)")</f>
        <v>38373.910000000003</v>
      </c>
      <c r="AB326" s="1" cm="1">
        <f t="array" ref="AB326">_xll.FDS(B326,"FESG_RATING(NOW,NOW,,""ABS"")")</f>
        <v>2.9</v>
      </c>
      <c r="AC326" s="1" t="str" cm="1">
        <f t="array" ref="AC326">_xll.FDS(B326,"FESG_DATE(NOW,NOW,,""DATE"")")</f>
        <v>06/21/2021</v>
      </c>
    </row>
    <row r="327" spans="1:29" x14ac:dyDescent="0.3">
      <c r="A327">
        <v>326</v>
      </c>
      <c r="B327" s="1" t="s">
        <v>683</v>
      </c>
      <c r="C327" s="1" t="s">
        <v>684</v>
      </c>
      <c r="D327" s="1" t="s">
        <v>8</v>
      </c>
      <c r="E327" s="1" t="s">
        <v>9</v>
      </c>
      <c r="F327">
        <v>331</v>
      </c>
      <c r="G327" t="str" cm="1">
        <f t="array" ref="G327">_xll.FDS(B327,"FG_FACTSET_SECTOR")</f>
        <v>Finance</v>
      </c>
      <c r="H327" s="1" t="str" cm="1">
        <f t="array" ref="H327">_xll.FDS(B327,"FG_GICS_SECTOR")</f>
        <v>Real Estate</v>
      </c>
      <c r="I327" s="1" cm="1">
        <f t="array" ref="I327">_xll.FDS(B327,"FF_TAX_RATE(ANN_R,1/1/2016,12/31/2016)")</f>
        <v>0.26353925225602998</v>
      </c>
      <c r="J327" s="1" cm="1">
        <f t="array" ref="J327">_xll.FDS(B327,"FF_TAX_RATE(ANN_R,1/1/2017,12/31/2017)")</f>
        <v>0.32994784140484201</v>
      </c>
      <c r="K327" s="1" cm="1">
        <f t="array" ref="K327">_xll.FDS(B327,"FF_TAX_RATE(ANN_R,1/1/2018,12/31/2018)")</f>
        <v>0.315674413015677</v>
      </c>
      <c r="L327" s="1" cm="1">
        <f t="array" ref="L327">_xll.FDS(B327,"FF_TAX_RATE(ANN_R,1/1/2019,12/31/2019)")</f>
        <v>0.33193269625251198</v>
      </c>
      <c r="M327" s="1" cm="1">
        <f t="array" ref="M327">_xll.FDS(B327,"FF_TAX_RATE(ANN_R,1/1/2020,12/31/2020)")</f>
        <v>0.58056816654688703</v>
      </c>
      <c r="N327" s="1" t="e" cm="1">
        <f t="array" ref="N327">_xll.FDS(B327,"FF_TAX_CF(ANN_R,1/1/2016,12/31/2016)")</f>
        <v>#N/A</v>
      </c>
      <c r="O327" s="1" t="e" cm="1">
        <f t="array" ref="O327">_xll.FDS(B327,"FF_TAX_CF(ANN_R,1/1/2017,12/31/2017)")</f>
        <v>#N/A</v>
      </c>
      <c r="P327" s="1" t="e" cm="1">
        <f t="array" ref="P327">_xll.FDS(B327,"FF_TAX_CF(ANN_R,1/1/2018,12/31/2018)")</f>
        <v>#N/A</v>
      </c>
      <c r="Q327" s="1" t="e" cm="1">
        <f t="array" ref="Q327">_xll.FDS(B327,"FF_TAX_CF(ANN_R,1/1/2019,12/31/2019)")</f>
        <v>#N/A</v>
      </c>
      <c r="R327" s="1" t="e" cm="1">
        <f t="array" ref="R327">_xll.FDS(B327,"FF_TAX_CF(ANN_R,1/1/2020,12/31/2020)")</f>
        <v>#N/A</v>
      </c>
      <c r="S327" s="1" cm="1">
        <f t="array" ref="S327">_xll.FDS(B327,"FF_PTX_INC(ANN_R,1/1/2016,12/31/2016)")</f>
        <v>1464.298</v>
      </c>
      <c r="T327" s="1" cm="1">
        <f t="array" ref="T327">_xll.FDS(B327,"FF_PTX_INC(ANN_R,1/1/2017,12/31/2017)")</f>
        <v>1453.26</v>
      </c>
      <c r="U327" s="1" cm="1">
        <f t="array" ref="U327">_xll.FDS(B327,"FF_PTX_INC(ANN_R,1/1/2018,12/31/2018)")</f>
        <v>1722.6610000000001</v>
      </c>
      <c r="V327" s="1" cm="1">
        <f t="array" ref="V327">_xll.FDS(B327,"FF_PTX_INC(ANN_R,1/1/2019,12/31/2019)")</f>
        <v>1530.732</v>
      </c>
      <c r="W327" s="1" cm="1">
        <f t="array" ref="W327">_xll.FDS(B327,"FF_PTX_INC(ANN_R,1/1/2020,12/31/2020)")</f>
        <v>1369.1759999999999</v>
      </c>
      <c r="X327" s="2" cm="1">
        <f t="array" ref="X327">_xll.FDS(B327,"SUS_RR_RISK_SCORE(NOW,NOW,,""ESG"")")</f>
        <v>12.2992786764706</v>
      </c>
      <c r="Y327" s="2" t="str" cm="1">
        <f t="array" ref="Y327">_xll.FDS(B327,"SUS_EC_RISK_SCORE(NOW,NOW,,""SOC"")")</f>
        <v>2.552550</v>
      </c>
      <c r="Z327" s="2" t="str" cm="1">
        <f t="array" ref="Z327">_xll.FDS(B327,"SUS_EC_RISK_SCORE(NOW,NOW,,""GOV"")")</f>
        <v>5.236582</v>
      </c>
      <c r="AA327" s="2" cm="1">
        <f t="array" ref="AA327">_xll.FDS(B327,"SUS_CARB_TOT_EMISS(NOW,NOW)")</f>
        <v>153667.75</v>
      </c>
      <c r="AB327" s="1" cm="1">
        <f t="array" ref="AB327">_xll.FDS(B327,"FESG_RATING(NOW,NOW,,""ABS"")")</f>
        <v>2</v>
      </c>
      <c r="AC327" s="1" t="str" cm="1">
        <f t="array" ref="AC327">_xll.FDS(B327,"FESG_DATE(NOW,NOW,,""DATE"")")</f>
        <v>06/21/2021</v>
      </c>
    </row>
    <row r="328" spans="1:29" x14ac:dyDescent="0.3">
      <c r="A328">
        <v>327</v>
      </c>
      <c r="B328" s="1" t="s">
        <v>685</v>
      </c>
      <c r="C328" s="1" t="s">
        <v>686</v>
      </c>
      <c r="D328" s="1" t="s">
        <v>8</v>
      </c>
      <c r="E328" s="1" t="s">
        <v>9</v>
      </c>
      <c r="F328">
        <v>331</v>
      </c>
      <c r="G328" t="str" cm="1">
        <f t="array" ref="G328">_xll.FDS(B328,"FG_FACTSET_SECTOR")</f>
        <v>Finance</v>
      </c>
      <c r="H328" s="1" t="str" cm="1">
        <f t="array" ref="H328">_xll.FDS(B328,"FG_GICS_SECTOR")</f>
        <v>Financials</v>
      </c>
      <c r="I328" s="1" cm="1">
        <f t="array" ref="I328">_xll.FDS(B328,"FF_TAX_RATE(ANN_R,1/1/2016,12/31/2016)")</f>
        <v>36.0367253251721</v>
      </c>
      <c r="J328" s="1" cm="1">
        <f t="array" ref="J328">_xll.FDS(B328,"FF_TAX_RATE(ANN_R,1/1/2017,12/31/2017)")</f>
        <v>36.880763242984301</v>
      </c>
      <c r="K328" s="1" cm="1">
        <f t="array" ref="K328">_xll.FDS(B328,"FF_TAX_RATE(ANN_R,1/1/2018,12/31/2018)")</f>
        <v>25.828231149878398</v>
      </c>
      <c r="L328" s="1" cm="1">
        <f t="array" ref="L328">_xll.FDS(B328,"FF_TAX_RATE(ANN_R,1/1/2019,12/31/2019)")</f>
        <v>23.174939363919002</v>
      </c>
      <c r="M328" s="1" cm="1">
        <f t="array" ref="M328">_xll.FDS(B328,"FF_TAX_RATE(ANN_R,1/1/2020,12/31/2020)")</f>
        <v>22.173215717722499</v>
      </c>
      <c r="N328" s="1" cm="1">
        <f t="array" ref="N328">_xll.FDS(B328,"FF_TAX_CF(ANN_R,1/1/2016,12/31/2016)")</f>
        <v>680.6</v>
      </c>
      <c r="O328" s="1" cm="1">
        <f t="array" ref="O328">_xll.FDS(B328,"FF_TAX_CF(ANN_R,1/1/2017,12/31/2017)")</f>
        <v>857.7</v>
      </c>
      <c r="P328" s="1" cm="1">
        <f t="array" ref="P328">_xll.FDS(B328,"FF_TAX_CF(ANN_R,1/1/2018,12/31/2018)")</f>
        <v>644.20000000000005</v>
      </c>
      <c r="Q328" s="1" cm="1">
        <f t="array" ref="Q328">_xll.FDS(B328,"FF_TAX_CF(ANN_R,1/1/2019,12/31/2019)")</f>
        <v>677.3</v>
      </c>
      <c r="R328" s="1" cm="1">
        <f t="array" ref="R328">_xll.FDS(B328,"FF_TAX_CF(ANN_R,1/1/2020,12/31/2020)")</f>
        <v>643</v>
      </c>
      <c r="S328" s="1" cm="1">
        <f t="array" ref="S328">_xll.FDS(B328,"FF_PTX_INC(ANN_R,1/1/2016,12/31/2016)")</f>
        <v>1960.5</v>
      </c>
      <c r="T328" s="1" cm="1">
        <f t="array" ref="T328">_xll.FDS(B328,"FF_PTX_INC(ANN_R,1/1/2017,12/31/2017)")</f>
        <v>2505.1</v>
      </c>
      <c r="U328" s="1" cm="1">
        <f t="array" ref="U328">_xll.FDS(B328,"FF_PTX_INC(ANN_R,1/1/2018,12/31/2018)")</f>
        <v>2384.6</v>
      </c>
      <c r="V328" s="1" cm="1">
        <f t="array" ref="V328">_xll.FDS(B328,"FF_PTX_INC(ANN_R,1/1/2019,12/31/2019)")</f>
        <v>2927.3</v>
      </c>
      <c r="W328" s="1" cm="1">
        <f t="array" ref="W328">_xll.FDS(B328,"FF_PTX_INC(ANN_R,1/1/2020,12/31/2020)")</f>
        <v>3242.2</v>
      </c>
      <c r="X328" s="2" cm="1">
        <f t="array" ref="X328">_xll.FDS(B328,"SUS_RR_RISK_SCORE(NOW,NOW,,""ESG"")")</f>
        <v>19.335968749999999</v>
      </c>
      <c r="Y328" s="2" t="str" cm="1">
        <f t="array" ref="Y328">_xll.FDS(B328,"SUS_EC_RISK_SCORE(NOW,NOW,,""SOC"")")</f>
        <v>11.619975</v>
      </c>
      <c r="Z328" s="2" t="str" cm="1">
        <f t="array" ref="Z328">_xll.FDS(B328,"SUS_EC_RISK_SCORE(NOW,NOW,,""GOV"")")</f>
        <v>5.780344</v>
      </c>
      <c r="AA328" s="2" cm="1">
        <f t="array" ref="AA328">_xll.FDS(B328,"SUS_CARB_TOT_EMISS(NOW,NOW)")</f>
        <v>26866</v>
      </c>
      <c r="AB328" s="1" cm="1">
        <f t="array" ref="AB328">_xll.FDS(B328,"FESG_RATING(NOW,NOW,,""ABS"")")</f>
        <v>4.0999999999999996</v>
      </c>
      <c r="AC328" s="1" t="str" cm="1">
        <f t="array" ref="AC328">_xll.FDS(B328,"FESG_DATE(NOW,NOW,,""DATE"")")</f>
        <v>06/21/2021</v>
      </c>
    </row>
    <row r="329" spans="1:29" x14ac:dyDescent="0.3">
      <c r="A329">
        <v>328</v>
      </c>
      <c r="B329" s="1" t="s">
        <v>687</v>
      </c>
      <c r="C329" s="1" t="s">
        <v>688</v>
      </c>
      <c r="D329" s="1" t="s">
        <v>8</v>
      </c>
      <c r="E329" s="1" t="s">
        <v>9</v>
      </c>
      <c r="F329">
        <v>33</v>
      </c>
      <c r="G329" t="str" cm="1">
        <f t="array" ref="G329">_xll.FDS(B329,"FG_FACTSET_SECTOR")</f>
        <v>Consumer Non-Durables</v>
      </c>
      <c r="H329" s="1" t="str" cm="1">
        <f t="array" ref="H329">_xll.FDS(B329,"FG_GICS_SECTOR")</f>
        <v>Consumer Staples</v>
      </c>
      <c r="I329" s="1" cm="1">
        <f t="array" ref="I329">_xll.FDS(B329,"FF_TAX_RATE(ANN_R,1/1/2016,12/31/2016)")</f>
        <v>29.349853450572901</v>
      </c>
      <c r="J329" s="1" cm="1">
        <f t="array" ref="J329">_xll.FDS(B329,"FF_TAX_RATE(ANN_R,1/1/2017,12/31/2017)")</f>
        <v>26.473679182191599</v>
      </c>
      <c r="K329" s="1" cm="1">
        <f t="array" ref="K329">_xll.FDS(B329,"FF_TAX_RATE(ANN_R,1/1/2018,12/31/2018)")</f>
        <v>0.97091531223267802</v>
      </c>
      <c r="L329" s="1" cm="1">
        <f t="array" ref="L329">_xll.FDS(B329,"FF_TAX_RATE(ANN_R,1/1/2019,12/31/2019)")</f>
        <v>16.547647768395699</v>
      </c>
      <c r="M329" s="1" t="e" cm="1">
        <f t="array" ref="M329">_xll.FDS(B329,"FF_TAX_RATE(ANN_R,1/1/2020,12/31/2020)")</f>
        <v>#N/A</v>
      </c>
      <c r="N329" s="1" cm="1">
        <f t="array" ref="N329">_xll.FDS(B329,"FF_TAX_CF(ANN_R,1/1/2016,12/31/2016)")</f>
        <v>80.2</v>
      </c>
      <c r="O329" s="1" cm="1">
        <f t="array" ref="O329">_xll.FDS(B329,"FF_TAX_CF(ANN_R,1/1/2017,12/31/2017)")</f>
        <v>219.6</v>
      </c>
      <c r="P329" s="1" cm="1">
        <f t="array" ref="P329">_xll.FDS(B329,"FF_TAX_CF(ANN_R,1/1/2018,12/31/2018)")</f>
        <v>238.6</v>
      </c>
      <c r="Q329" s="1" cm="1">
        <f t="array" ref="Q329">_xll.FDS(B329,"FF_TAX_CF(ANN_R,1/1/2019,12/31/2019)")</f>
        <v>186.2</v>
      </c>
      <c r="R329" s="1" cm="1">
        <f t="array" ref="R329">_xll.FDS(B329,"FF_TAX_CF(ANN_R,1/1/2020,12/31/2020)")</f>
        <v>85.3</v>
      </c>
      <c r="S329" s="1" cm="1">
        <f t="array" ref="S329">_xll.FDS(B329,"FF_PTX_INC(ANN_R,1/1/2016,12/31/2016)")</f>
        <v>1501.2</v>
      </c>
      <c r="T329" s="1" cm="1">
        <f t="array" ref="T329">_xll.FDS(B329,"FF_PTX_INC(ANN_R,1/1/2017,12/31/2017)")</f>
        <v>2093.4</v>
      </c>
      <c r="U329" s="1" cm="1">
        <f t="array" ref="U329">_xll.FDS(B329,"FF_PTX_INC(ANN_R,1/1/2018,12/31/2018)")</f>
        <v>2338</v>
      </c>
      <c r="V329" s="1" cm="1">
        <f t="array" ref="V329">_xll.FDS(B329,"FF_PTX_INC(ANN_R,1/1/2019,12/31/2019)")</f>
        <v>4145</v>
      </c>
      <c r="W329" s="1" cm="1">
        <f t="array" ref="W329">_xll.FDS(B329,"FF_PTX_INC(ANN_R,1/1/2020,12/31/2020)")</f>
        <v>-945.2</v>
      </c>
      <c r="X329" s="2" cm="1">
        <f t="array" ref="X329">_xll.FDS(B329,"SUS_RR_RISK_SCORE(NOW,NOW,,""ESG"")")</f>
        <v>23.6320604166667</v>
      </c>
      <c r="Y329" s="2" t="str" cm="1">
        <f t="array" ref="Y329">_xll.FDS(B329,"SUS_EC_RISK_SCORE(NOW,NOW,,""SOC"")")</f>
        <v>9.270260</v>
      </c>
      <c r="Z329" s="2" t="str" cm="1">
        <f t="array" ref="Z329">_xll.FDS(B329,"SUS_EC_RISK_SCORE(NOW,NOW,,""GOV"")")</f>
        <v>5.221763</v>
      </c>
      <c r="AA329" s="2" cm="1">
        <f t="array" ref="AA329">_xll.FDS(B329,"SUS_CARB_TOT_EMISS(NOW,NOW)")</f>
        <v>365060.78</v>
      </c>
      <c r="AB329" s="1" cm="1">
        <f t="array" ref="AB329">_xll.FDS(B329,"FESG_RATING(NOW,NOW,,""ABS"")")</f>
        <v>2.4</v>
      </c>
      <c r="AC329" s="1" t="str" cm="1">
        <f t="array" ref="AC329">_xll.FDS(B329,"FESG_DATE(NOW,NOW,,""DATE"")")</f>
        <v>06/21/2021</v>
      </c>
    </row>
    <row r="330" spans="1:29" x14ac:dyDescent="0.3">
      <c r="A330">
        <v>329</v>
      </c>
      <c r="B330" s="1" t="s">
        <v>689</v>
      </c>
      <c r="C330" s="1" t="s">
        <v>690</v>
      </c>
      <c r="D330" s="1" t="s">
        <v>105</v>
      </c>
      <c r="E330" s="1" t="s">
        <v>9</v>
      </c>
      <c r="F330">
        <v>328</v>
      </c>
      <c r="G330" t="str" cm="1">
        <f t="array" ref="G330">_xll.FDS(B330,"FG_FACTSET_SECTOR")</f>
        <v>Consumer Non-Durables</v>
      </c>
      <c r="H330" s="1" t="e" cm="1">
        <f t="array" ref="H330">_xll.FDS(B330,"FG_GICS_SECTOR")</f>
        <v>#N/A</v>
      </c>
      <c r="I330" s="1" cm="1">
        <f t="array" ref="I330">_xll.FDS(B330,"FF_TAX_RATE(ANN_R,1/1/2016,12/31/2016)")</f>
        <v>24.533974744437799</v>
      </c>
      <c r="J330" s="1" cm="1">
        <f t="array" ref="J330">_xll.FDS(B330,"FF_TAX_RATE(ANN_R,1/1/2017,12/31/2017)")</f>
        <v>23.573735199138898</v>
      </c>
      <c r="K330" s="1" cm="1">
        <f t="array" ref="K330">_xll.FDS(B330,"FF_TAX_RATE(ANN_R,1/1/2018,12/31/2018)")</f>
        <v>19.649122807017498</v>
      </c>
      <c r="L330" s="1" cm="1">
        <f t="array" ref="L330">_xll.FDS(B330,"FF_TAX_RATE(ANN_R,1/1/2019,12/31/2019)")</f>
        <v>28.197674418604699</v>
      </c>
      <c r="M330" s="1" cm="1">
        <f t="array" ref="M330">_xll.FDS(B330,"FF_TAX_RATE(ANN_R,1/1/2020,12/31/2020)")</f>
        <v>42.156862745098003</v>
      </c>
      <c r="N330" s="1" cm="1">
        <f t="array" ref="N330">_xll.FDS(B330,"FF_TAX_CF(ANN_R,1/1/2016,12/31/2016)")</f>
        <v>393</v>
      </c>
      <c r="O330" s="1" cm="1">
        <f t="array" ref="O330">_xll.FDS(B330,"FF_TAX_CF(ANN_R,1/1/2017,12/31/2017)")</f>
        <v>408</v>
      </c>
      <c r="P330" s="1" cm="1">
        <f t="array" ref="P330">_xll.FDS(B330,"FF_TAX_CF(ANN_R,1/1/2018,12/31/2018)")</f>
        <v>371</v>
      </c>
      <c r="Q330" s="1" cm="1">
        <f t="array" ref="Q330">_xll.FDS(B330,"FF_TAX_CF(ANN_R,1/1/2019,12/31/2019)")</f>
        <v>521</v>
      </c>
      <c r="R330" s="1" cm="1">
        <f t="array" ref="R330">_xll.FDS(B330,"FF_TAX_CF(ANN_R,1/1/2020,12/31/2020)")</f>
        <v>474</v>
      </c>
      <c r="S330" s="1" cm="1">
        <f t="array" ref="S330">_xll.FDS(B330,"FF_PTX_INC(ANN_R,1/1/2016,12/31/2016)")</f>
        <v>1663</v>
      </c>
      <c r="T330" s="1" cm="1">
        <f t="array" ref="T330">_xll.FDS(B330,"FF_PTX_INC(ANN_R,1/1/2017,12/31/2017)")</f>
        <v>1858</v>
      </c>
      <c r="U330" s="1" cm="1">
        <f t="array" ref="U330">_xll.FDS(B330,"FF_PTX_INC(ANN_R,1/1/2018,12/31/2018)")</f>
        <v>1995</v>
      </c>
      <c r="V330" s="1" cm="1">
        <f t="array" ref="V330">_xll.FDS(B330,"FF_PTX_INC(ANN_R,1/1/2019,12/31/2019)")</f>
        <v>2064</v>
      </c>
      <c r="W330" s="1" cm="1">
        <f t="array" ref="W330">_xll.FDS(B330,"FF_PTX_INC(ANN_R,1/1/2020,12/31/2020)")</f>
        <v>612</v>
      </c>
      <c r="X330" s="2" cm="1">
        <f t="array" ref="X330">_xll.FDS(B330,"SUS_RR_RISK_SCORE(NOW,NOW,,""ESG"")")</f>
        <v>15.656331249999999</v>
      </c>
      <c r="Y330" s="2" t="str" cm="1">
        <f t="array" ref="Y330">_xll.FDS(B330,"SUS_EC_RISK_SCORE(NOW,NOW,,""SOC"")")</f>
        <v>5.835681</v>
      </c>
      <c r="Z330" s="2" t="str" cm="1">
        <f t="array" ref="Z330">_xll.FDS(B330,"SUS_EC_RISK_SCORE(NOW,NOW,,""GOV"")")</f>
        <v>5.682900</v>
      </c>
      <c r="AA330" s="2" cm="1">
        <f t="array" ref="AA330">_xll.FDS(B330,"SUS_CARB_TOT_EMISS(NOW,NOW)")</f>
        <v>297529</v>
      </c>
      <c r="AB330" s="1" cm="1">
        <f t="array" ref="AB330">_xll.FDS(B330,"FESG_RATING(NOW,NOW,,""ABS"")")</f>
        <v>4.3</v>
      </c>
      <c r="AC330" s="1" t="str" cm="1">
        <f t="array" ref="AC330">_xll.FDS(B330,"FESG_DATE(NOW,NOW,,""DATE"")")</f>
        <v>06/21/2021</v>
      </c>
    </row>
    <row r="331" spans="1:29" x14ac:dyDescent="0.3">
      <c r="A331">
        <v>330</v>
      </c>
      <c r="B331" s="1" t="s">
        <v>691</v>
      </c>
      <c r="C331" s="1" t="s">
        <v>692</v>
      </c>
      <c r="D331" s="1" t="s">
        <v>693</v>
      </c>
      <c r="E331" s="1" t="s">
        <v>9</v>
      </c>
      <c r="F331">
        <v>328</v>
      </c>
      <c r="G331" t="str" cm="1">
        <f t="array" ref="G331">_xll.FDS(B331,"FG_FACTSET_SECTOR")</f>
        <v>Finance</v>
      </c>
      <c r="H331" s="1" t="e" cm="1">
        <f t="array" ref="H331">_xll.FDS(B331,"FG_GICS_SECTOR")</f>
        <v>#N/A</v>
      </c>
      <c r="I331" s="1" cm="1">
        <f t="array" ref="I331">_xll.FDS(B331,"FF_TAX_RATE(ANN_R,1/1/2016,12/31/2016)")</f>
        <v>14.223883533346401</v>
      </c>
      <c r="J331" s="1" cm="1">
        <f t="array" ref="J331">_xll.FDS(B331,"FF_TAX_RATE(ANN_R,1/1/2017,12/31/2017)")</f>
        <v>12.966183574879199</v>
      </c>
      <c r="K331" s="1" cm="1">
        <f t="array" ref="K331">_xll.FDS(B331,"FF_TAX_RATE(ANN_R,1/1/2018,12/31/2018)")</f>
        <v>15.107373479501399</v>
      </c>
      <c r="L331" s="1" cm="1">
        <f t="array" ref="L331">_xll.FDS(B331,"FF_TAX_RATE(ANN_R,1/1/2019,12/31/2019)")</f>
        <v>15.218251351707799</v>
      </c>
      <c r="M331" s="1" cm="1">
        <f t="array" ref="M331">_xll.FDS(B331,"FF_TAX_RATE(ANN_R,1/1/2020,12/31/2020)")</f>
        <v>11.4008941877794</v>
      </c>
      <c r="N331" s="1" cm="1">
        <f t="array" ref="N331">_xll.FDS(B331,"FF_TAX_CF(ANN_R,1/1/2016,12/31/2016)")</f>
        <v>809</v>
      </c>
      <c r="O331" s="1" cm="1">
        <f t="array" ref="O331">_xll.FDS(B331,"FF_TAX_CF(ANN_R,1/1/2017,12/31/2017)")</f>
        <v>709</v>
      </c>
      <c r="P331" s="1" cm="1">
        <f t="array" ref="P331">_xll.FDS(B331,"FF_TAX_CF(ANN_R,1/1/2018,12/31/2018)")</f>
        <v>891</v>
      </c>
      <c r="Q331" s="1" cm="1">
        <f t="array" ref="Q331">_xll.FDS(B331,"FF_TAX_CF(ANN_R,1/1/2019,12/31/2019)")</f>
        <v>635</v>
      </c>
      <c r="R331" s="1" cm="1">
        <f t="array" ref="R331">_xll.FDS(B331,"FF_TAX_CF(ANN_R,1/1/2020,12/31/2020)")</f>
        <v>1188</v>
      </c>
      <c r="S331" s="1" cm="1">
        <f t="array" ref="S331">_xll.FDS(B331,"FF_PTX_INC(ANN_R,1/1/2016,12/31/2016)")</f>
        <v>5083</v>
      </c>
      <c r="T331" s="1" cm="1">
        <f t="array" ref="T331">_xll.FDS(B331,"FF_PTX_INC(ANN_R,1/1/2017,12/31/2017)")</f>
        <v>5175</v>
      </c>
      <c r="U331" s="1" cm="1">
        <f t="array" ref="U331">_xll.FDS(B331,"FF_PTX_INC(ANN_R,1/1/2018,12/31/2018)")</f>
        <v>6659</v>
      </c>
      <c r="V331" s="1" cm="1">
        <f t="array" ref="V331">_xll.FDS(B331,"FF_PTX_INC(ANN_R,1/1/2019,12/31/2019)")</f>
        <v>7583</v>
      </c>
      <c r="W331" s="1" cm="1">
        <f t="array" ref="W331">_xll.FDS(B331,"FF_PTX_INC(ANN_R,1/1/2020,12/31/2020)")</f>
        <v>5368</v>
      </c>
      <c r="X331" s="2" cm="1">
        <f t="array" ref="X331">_xll.FDS(B331,"SUS_RR_RISK_SCORE(NOW,NOW,,""ESG"")")</f>
        <v>20.018262499999999</v>
      </c>
      <c r="Y331" s="2" t="str" cm="1">
        <f t="array" ref="Y331">_xll.FDS(B331,"SUS_EC_RISK_SCORE(NOW,NOW,,""SOC"")")</f>
        <v>10.457038</v>
      </c>
      <c r="Z331" s="2" t="str" cm="1">
        <f t="array" ref="Z331">_xll.FDS(B331,"SUS_EC_RISK_SCORE(NOW,NOW,,""GOV"")")</f>
        <v>8.325975</v>
      </c>
      <c r="AA331" s="2" cm="1">
        <f t="array" ref="AA331">_xll.FDS(B331,"SUS_CARB_TOT_EMISS(NOW,NOW)")</f>
        <v>43857</v>
      </c>
      <c r="AB331" s="1" cm="1">
        <f t="array" ref="AB331">_xll.FDS(B331,"FESG_RATING(NOW,NOW,,""ABS"")")</f>
        <v>3.6</v>
      </c>
      <c r="AC331" s="1" t="str" cm="1">
        <f t="array" ref="AC331">_xll.FDS(B331,"FESG_DATE(NOW,NOW,,""DATE"")")</f>
        <v>06/21/2021</v>
      </c>
    </row>
    <row r="332" spans="1:29" x14ac:dyDescent="0.3">
      <c r="A332">
        <v>331</v>
      </c>
      <c r="B332" s="1" t="s">
        <v>694</v>
      </c>
      <c r="C332" s="1" t="s">
        <v>695</v>
      </c>
      <c r="D332" s="1" t="s">
        <v>46</v>
      </c>
      <c r="E332" s="1" t="s">
        <v>9</v>
      </c>
      <c r="F332">
        <v>328</v>
      </c>
      <c r="G332" t="str" cm="1">
        <f t="array" ref="G332">_xll.FDS(B332,"FG_FACTSET_SECTOR")</f>
        <v>Process Industries</v>
      </c>
      <c r="H332" s="1" t="e" cm="1">
        <f t="array" ref="H332">_xll.FDS(B332,"FG_GICS_SECTOR")</f>
        <v>#N/A</v>
      </c>
      <c r="I332" s="1" cm="1">
        <f t="array" ref="I332">_xll.FDS(B332,"FF_TAX_RATE(ANN_R,1/1/2016,12/31/2016)")</f>
        <v>25.049649146034699</v>
      </c>
      <c r="J332" s="1" cm="1">
        <f t="array" ref="J332">_xll.FDS(B332,"FF_TAX_RATE(ANN_R,1/1/2017,12/31/2017)")</f>
        <v>24.718710126435401</v>
      </c>
      <c r="K332" s="1" cm="1">
        <f t="array" ref="K332">_xll.FDS(B332,"FF_TAX_RATE(ANN_R,1/1/2018,12/31/2018)")</f>
        <v>23.048493672303699</v>
      </c>
      <c r="L332" s="1" cm="1">
        <f t="array" ref="L332">_xll.FDS(B332,"FF_TAX_RATE(ANN_R,1/1/2019,12/31/2019)")</f>
        <v>21.542443064182201</v>
      </c>
      <c r="M332" s="1" cm="1">
        <f t="array" ref="M332">_xll.FDS(B332,"FF_TAX_RATE(ANN_R,1/1/2020,12/31/2020)")</f>
        <v>22.200207566751601</v>
      </c>
      <c r="N332" s="1" cm="1">
        <f t="array" ref="N332">_xll.FDS(B332,"FF_TAX_CF(ANN_R,1/1/2016,12/31/2016)")</f>
        <v>200.4</v>
      </c>
      <c r="O332" s="1" cm="1">
        <f t="array" ref="O332">_xll.FDS(B332,"FF_TAX_CF(ANN_R,1/1/2017,12/31/2017)")</f>
        <v>254</v>
      </c>
      <c r="P332" s="1" cm="1">
        <f t="array" ref="P332">_xll.FDS(B332,"FF_TAX_CF(ANN_R,1/1/2018,12/31/2018)")</f>
        <v>231.6</v>
      </c>
      <c r="Q332" s="1" cm="1">
        <f t="array" ref="Q332">_xll.FDS(B332,"FF_TAX_CF(ANN_R,1/1/2019,12/31/2019)")</f>
        <v>263</v>
      </c>
      <c r="R332" s="1" cm="1">
        <f t="array" ref="R332">_xll.FDS(B332,"FF_TAX_CF(ANN_R,1/1/2020,12/31/2020)")</f>
        <v>288.5</v>
      </c>
      <c r="S332" s="1" cm="1">
        <f t="array" ref="S332">_xll.FDS(B332,"FF_PTX_INC(ANN_R,1/1/2016,12/31/2016)")</f>
        <v>755.3</v>
      </c>
      <c r="T332" s="1" cm="1">
        <f t="array" ref="T332">_xll.FDS(B332,"FF_PTX_INC(ANN_R,1/1/2017,12/31/2017)")</f>
        <v>862.1</v>
      </c>
      <c r="U332" s="1" cm="1">
        <f t="array" ref="U332">_xll.FDS(B332,"FF_PTX_INC(ANN_R,1/1/2018,12/31/2018)")</f>
        <v>892.9</v>
      </c>
      <c r="V332" s="1" cm="1">
        <f t="array" ref="V332">_xll.FDS(B332,"FF_PTX_INC(ANN_R,1/1/2019,12/31/2019)")</f>
        <v>966</v>
      </c>
      <c r="W332" s="1" cm="1">
        <f t="array" ref="W332">_xll.FDS(B332,"FF_PTX_INC(ANN_R,1/1/2020,12/31/2020)")</f>
        <v>1059.9000000000001</v>
      </c>
      <c r="X332" s="2" cm="1">
        <f t="array" ref="X332">_xll.FDS(B332,"SUS_RR_RISK_SCORE(NOW,NOW,,""ESG"")")</f>
        <v>22.786069999999999</v>
      </c>
      <c r="Y332" s="2" t="str" cm="1">
        <f t="array" ref="Y332">_xll.FDS(B332,"SUS_EC_RISK_SCORE(NOW,NOW,,""SOC"")")</f>
        <v>6.171206</v>
      </c>
      <c r="Z332" s="2" t="str" cm="1">
        <f t="array" ref="Z332">_xll.FDS(B332,"SUS_EC_RISK_SCORE(NOW,NOW,,""GOV"")")</f>
        <v>5.612287</v>
      </c>
      <c r="AA332" s="2" cm="1">
        <f t="array" ref="AA332">_xll.FDS(B332,"SUS_CARB_TOT_EMISS(NOW,NOW)")</f>
        <v>212000</v>
      </c>
      <c r="AB332" s="1" cm="1">
        <f t="array" ref="AB332">_xll.FDS(B332,"FESG_RATING(NOW,NOW,,""ABS"")")</f>
        <v>3.5</v>
      </c>
      <c r="AC332" s="1" t="str" cm="1">
        <f t="array" ref="AC332">_xll.FDS(B332,"FESG_DATE(NOW,NOW,,""DATE"")")</f>
        <v>06/21/2021</v>
      </c>
    </row>
    <row r="333" spans="1:29" x14ac:dyDescent="0.3">
      <c r="A333">
        <v>332</v>
      </c>
      <c r="B333" s="1" t="s">
        <v>696</v>
      </c>
      <c r="C333" s="1" t="s">
        <v>697</v>
      </c>
      <c r="D333" s="1" t="s">
        <v>8</v>
      </c>
      <c r="E333" s="1" t="s">
        <v>9</v>
      </c>
      <c r="F333">
        <v>327</v>
      </c>
      <c r="G333" t="str" cm="1">
        <f t="array" ref="G333">_xll.FDS(B333,"FG_FACTSET_SECTOR")</f>
        <v>Finance</v>
      </c>
      <c r="H333" s="1" t="str" cm="1">
        <f t="array" ref="H333">_xll.FDS(B333,"FG_GICS_SECTOR")</f>
        <v>Financials</v>
      </c>
      <c r="I333" s="1" cm="1">
        <f t="array" ref="I333">_xll.FDS(B333,"FF_TAX_RATE(ANN_R,1/1/2016,12/31/2016)")</f>
        <v>24.910052910052901</v>
      </c>
      <c r="J333" s="1" cm="1">
        <f t="array" ref="J333">_xll.FDS(B333,"FF_TAX_RATE(ANN_R,1/1/2017,12/31/2017)")</f>
        <v>10.759219088937099</v>
      </c>
      <c r="K333" s="1" cm="1">
        <f t="array" ref="K333">_xll.FDS(B333,"FF_TAX_RATE(ANN_R,1/1/2018,12/31/2018)")</f>
        <v>18.066255778120201</v>
      </c>
      <c r="L333" s="1" cm="1">
        <f t="array" ref="L333">_xll.FDS(B333,"FF_TAX_RATE(ANN_R,1/1/2019,12/31/2019)")</f>
        <v>20.046536602827999</v>
      </c>
      <c r="M333" s="1" cm="1">
        <f t="array" ref="M333">_xll.FDS(B333,"FF_TAX_RATE(ANN_R,1/1/2020,12/31/2020)")</f>
        <v>18.845120859444901</v>
      </c>
      <c r="N333" s="1" cm="1">
        <f t="array" ref="N333">_xll.FDS(B333,"FF_TAX_CF(ANN_R,1/1/2016,12/31/2016)")</f>
        <v>703</v>
      </c>
      <c r="O333" s="1" cm="1">
        <f t="array" ref="O333">_xll.FDS(B333,"FF_TAX_CF(ANN_R,1/1/2017,12/31/2017)")</f>
        <v>478</v>
      </c>
      <c r="P333" s="1" cm="1">
        <f t="array" ref="P333">_xll.FDS(B333,"FF_TAX_CF(ANN_R,1/1/2018,12/31/2018)")</f>
        <v>808</v>
      </c>
      <c r="Q333" s="1" cm="1">
        <f t="array" ref="Q333">_xll.FDS(B333,"FF_TAX_CF(ANN_R,1/1/2019,12/31/2019)")</f>
        <v>320</v>
      </c>
      <c r="R333" s="1" cm="1">
        <f t="array" ref="R333">_xll.FDS(B333,"FF_TAX_CF(ANN_R,1/1/2020,12/31/2020)")</f>
        <v>1281</v>
      </c>
      <c r="S333" s="1" cm="1">
        <f t="array" ref="S333">_xll.FDS(B333,"FF_PTX_INC(ANN_R,1/1/2016,12/31/2016)")</f>
        <v>4725</v>
      </c>
      <c r="T333" s="1" cm="1">
        <f t="array" ref="T333">_xll.FDS(B333,"FF_PTX_INC(ANN_R,1/1/2017,12/31/2017)")</f>
        <v>4610</v>
      </c>
      <c r="U333" s="1" cm="1">
        <f t="array" ref="U333">_xll.FDS(B333,"FF_PTX_INC(ANN_R,1/1/2018,12/31/2018)")</f>
        <v>5192</v>
      </c>
      <c r="V333" s="1" cm="1">
        <f t="array" ref="V333">_xll.FDS(B333,"FF_PTX_INC(ANN_R,1/1/2019,12/31/2019)")</f>
        <v>5587</v>
      </c>
      <c r="W333" s="1" cm="1">
        <f t="array" ref="W333">_xll.FDS(B333,"FF_PTX_INC(ANN_R,1/1/2020,12/31/2020)")</f>
        <v>4468</v>
      </c>
      <c r="X333" s="2" cm="1">
        <f t="array" ref="X333">_xll.FDS(B333,"SUS_RR_RISK_SCORE(NOW,NOW,,""ESG"")")</f>
        <v>23.038128125</v>
      </c>
      <c r="Y333" s="2" t="str" cm="1">
        <f t="array" ref="Y333">_xll.FDS(B333,"SUS_EC_RISK_SCORE(NOW,NOW,,""SOC"")")</f>
        <v>9.831463</v>
      </c>
      <c r="Z333" s="2" t="str" cm="1">
        <f t="array" ref="Z333">_xll.FDS(B333,"SUS_EC_RISK_SCORE(NOW,NOW,,""GOV"")")</f>
        <v>11.237653</v>
      </c>
      <c r="AA333" s="2" cm="1">
        <f t="array" ref="AA333">_xll.FDS(B333,"SUS_CARB_TOT_EMISS(NOW,NOW)")</f>
        <v>138307</v>
      </c>
      <c r="AB333" s="1" cm="1">
        <f t="array" ref="AB333">_xll.FDS(B333,"FESG_RATING(NOW,NOW,,""ABS"")")</f>
        <v>3.9</v>
      </c>
      <c r="AC333" s="1" t="str" cm="1">
        <f t="array" ref="AC333">_xll.FDS(B333,"FESG_DATE(NOW,NOW,,""DATE"")")</f>
        <v>06/21/2021</v>
      </c>
    </row>
    <row r="334" spans="1:29" x14ac:dyDescent="0.3">
      <c r="A334">
        <v>333</v>
      </c>
      <c r="B334" s="1" t="s">
        <v>698</v>
      </c>
      <c r="C334" s="1" t="s">
        <v>699</v>
      </c>
      <c r="D334" s="1" t="s">
        <v>8</v>
      </c>
      <c r="E334" s="1" t="s">
        <v>9</v>
      </c>
      <c r="F334">
        <v>326</v>
      </c>
      <c r="G334" t="str" cm="1">
        <f t="array" ref="G334">_xll.FDS(B334,"FG_FACTSET_SECTOR")</f>
        <v>Producer Manufacturing</v>
      </c>
      <c r="H334" s="1" t="str" cm="1">
        <f t="array" ref="H334">_xll.FDS(B334,"FG_GICS_SECTOR")</f>
        <v>Industrials</v>
      </c>
      <c r="I334" s="1" cm="1">
        <f t="array" ref="I334">_xll.FDS(B334,"FF_TAX_RATE(ANN_R,1/1/2016,12/31/2016)")</f>
        <v>24.559585492227999</v>
      </c>
      <c r="J334" s="1" cm="1">
        <f t="array" ref="J334">_xll.FDS(B334,"FF_TAX_RATE(ANN_R,1/1/2017,12/31/2017)")</f>
        <v>57.970401691331901</v>
      </c>
      <c r="K334" s="1" cm="1">
        <f t="array" ref="K334">_xll.FDS(B334,"FF_TAX_RATE(ANN_R,1/1/2018,12/31/2018)")</f>
        <v>20.559389756629098</v>
      </c>
      <c r="L334" s="1" cm="1">
        <f t="array" ref="L334">_xll.FDS(B334,"FF_TAX_RATE(ANN_R,1/1/2019,12/31/2019)")</f>
        <v>19.9717713479181</v>
      </c>
      <c r="M334" s="1" cm="1">
        <f t="array" ref="M334">_xll.FDS(B334,"FF_TAX_RATE(ANN_R,1/1/2020,12/31/2020)")</f>
        <v>22.5406330196749</v>
      </c>
      <c r="N334" s="1" cm="1">
        <f t="array" ref="N334">_xll.FDS(B334,"FF_TAX_CF(ANN_R,1/1/2016,12/31/2016)")</f>
        <v>430</v>
      </c>
      <c r="O334" s="1" cm="1">
        <f t="array" ref="O334">_xll.FDS(B334,"FF_TAX_CF(ANN_R,1/1/2017,12/31/2017)")</f>
        <v>622</v>
      </c>
      <c r="P334" s="1" cm="1">
        <f t="array" ref="P334">_xll.FDS(B334,"FF_TAX_CF(ANN_R,1/1/2018,12/31/2018)")</f>
        <v>699</v>
      </c>
      <c r="Q334" s="1" cm="1">
        <f t="array" ref="Q334">_xll.FDS(B334,"FF_TAX_CF(ANN_R,1/1/2019,12/31/2019)")</f>
        <v>691</v>
      </c>
      <c r="R334" s="1" cm="1">
        <f t="array" ref="R334">_xll.FDS(B334,"FF_TAX_CF(ANN_R,1/1/2020,12/31/2020)")</f>
        <v>432</v>
      </c>
      <c r="S334" s="1" cm="1">
        <f t="array" ref="S334">_xll.FDS(B334,"FF_PTX_INC(ANN_R,1/1/2016,12/31/2016)")</f>
        <v>1930</v>
      </c>
      <c r="T334" s="1" cm="1">
        <f t="array" ref="T334">_xll.FDS(B334,"FF_PTX_INC(ANN_R,1/1/2017,12/31/2017)")</f>
        <v>2365</v>
      </c>
      <c r="U334" s="1" cm="1">
        <f t="array" ref="U334">_xll.FDS(B334,"FF_PTX_INC(ANN_R,1/1/2018,12/31/2018)")</f>
        <v>2753</v>
      </c>
      <c r="V334" s="1" cm="1">
        <f t="array" ref="V334">_xll.FDS(B334,"FF_PTX_INC(ANN_R,1/1/2019,12/31/2019)")</f>
        <v>2834</v>
      </c>
      <c r="W334" s="1" cm="1">
        <f t="array" ref="W334">_xll.FDS(B334,"FF_PTX_INC(ANN_R,1/1/2020,12/31/2020)")</f>
        <v>2338</v>
      </c>
      <c r="X334" s="2" cm="1">
        <f t="array" ref="X334">_xll.FDS(B334,"SUS_RR_RISK_SCORE(NOW,NOW,,""ESG"")")</f>
        <v>19.355866249999998</v>
      </c>
      <c r="Y334" s="2" t="str" cm="1">
        <f t="array" ref="Y334">_xll.FDS(B334,"SUS_EC_RISK_SCORE(NOW,NOW,,""SOC"")")</f>
        <v>7.500721</v>
      </c>
      <c r="Z334" s="2" t="str" cm="1">
        <f t="array" ref="Z334">_xll.FDS(B334,"SUS_EC_RISK_SCORE(NOW,NOW,,""GOV"")")</f>
        <v>6.056695</v>
      </c>
      <c r="AA334" s="2" cm="1">
        <f t="array" ref="AA334">_xll.FDS(B334,"SUS_CARB_TOT_EMISS(NOW,NOW)")</f>
        <v>807258</v>
      </c>
      <c r="AB334" s="1" cm="1">
        <f t="array" ref="AB334">_xll.FDS(B334,"FESG_RATING(NOW,NOW,,""ABS"")")</f>
        <v>3.6</v>
      </c>
      <c r="AC334" s="1" t="str" cm="1">
        <f t="array" ref="AC334">_xll.FDS(B334,"FESG_DATE(NOW,NOW,,""DATE"")")</f>
        <v>06/21/2021</v>
      </c>
    </row>
    <row r="335" spans="1:29" x14ac:dyDescent="0.3">
      <c r="A335">
        <v>334</v>
      </c>
      <c r="B335" s="1" t="s">
        <v>700</v>
      </c>
      <c r="C335" s="1" t="s">
        <v>701</v>
      </c>
      <c r="D335" s="1" t="s">
        <v>8</v>
      </c>
      <c r="E335" s="1" t="s">
        <v>9</v>
      </c>
      <c r="F335">
        <v>325</v>
      </c>
      <c r="G335" t="str" cm="1">
        <f t="array" ref="G335">_xll.FDS(B335,"FG_FACTSET_SECTOR")</f>
        <v>Utilities</v>
      </c>
      <c r="H335" s="1" t="str" cm="1">
        <f t="array" ref="H335">_xll.FDS(B335,"FG_GICS_SECTOR")</f>
        <v>Utilities</v>
      </c>
      <c r="I335" s="1" cm="1">
        <f t="array" ref="I335">_xll.FDS(B335,"FF_TAX_RATE(ANN_R,1/1/2016,12/31/2016)")</f>
        <v>21.256830601092901</v>
      </c>
      <c r="J335" s="1" cm="1">
        <f t="array" ref="J335">_xll.FDS(B335,"FF_TAX_RATE(ANN_R,1/1/2017,12/31/2017)")</f>
        <v>82.269503546099301</v>
      </c>
      <c r="K335" s="1" cm="1">
        <f t="array" ref="K335">_xll.FDS(B335,"FF_TAX_RATE(ANN_R,1/1/2018,12/31/2018)")</f>
        <v>-6.8627450980392197</v>
      </c>
      <c r="L335" s="1" cm="1">
        <f t="array" ref="L335">_xll.FDS(B335,"FF_TAX_RATE(ANN_R,1/1/2019,12/31/2019)")</f>
        <v>18.166089965397902</v>
      </c>
      <c r="M335" s="1" cm="1">
        <f t="array" ref="M335">_xll.FDS(B335,"FF_TAX_RATE(ANN_R,1/1/2020,12/31/2020)")</f>
        <v>16.7226326393553</v>
      </c>
      <c r="N335" s="1" cm="1">
        <f t="array" ref="N335">_xll.FDS(B335,"FF_TAX_CF(ANN_R,1/1/2016,12/31/2016)")</f>
        <v>160</v>
      </c>
      <c r="O335" s="1" cm="1">
        <f t="array" ref="O335">_xll.FDS(B335,"FF_TAX_CF(ANN_R,1/1/2017,12/31/2017)")</f>
        <v>172</v>
      </c>
      <c r="P335" s="1" cm="1">
        <f t="array" ref="P335">_xll.FDS(B335,"FF_TAX_CF(ANN_R,1/1/2018,12/31/2018)")</f>
        <v>107</v>
      </c>
      <c r="Q335" s="1" cm="1">
        <f t="array" ref="Q335">_xll.FDS(B335,"FF_TAX_CF(ANN_R,1/1/2019,12/31/2019)")</f>
        <v>254</v>
      </c>
      <c r="R335" s="1" cm="1">
        <f t="array" ref="R335">_xll.FDS(B335,"FF_TAX_CF(ANN_R,1/1/2020,12/31/2020)")</f>
        <v>1385</v>
      </c>
      <c r="S335" s="1" cm="1">
        <f t="array" ref="S335">_xll.FDS(B335,"FF_PTX_INC(ANN_R,1/1/2016,12/31/2016)")</f>
        <v>1830</v>
      </c>
      <c r="T335" s="1" cm="1">
        <f t="array" ref="T335">_xll.FDS(B335,"FF_PTX_INC(ANN_R,1/1/2017,12/31/2017)")</f>
        <v>1551</v>
      </c>
      <c r="U335" s="1" cm="1">
        <f t="array" ref="U335">_xll.FDS(B335,"FF_PTX_INC(ANN_R,1/1/2018,12/31/2018)")</f>
        <v>714</v>
      </c>
      <c r="V335" s="1" cm="1">
        <f t="array" ref="V335">_xll.FDS(B335,"FF_PTX_INC(ANN_R,1/1/2019,12/31/2019)")</f>
        <v>1734</v>
      </c>
      <c r="W335" s="1" cm="1">
        <f t="array" ref="W335">_xll.FDS(B335,"FF_PTX_INC(ANN_R,1/1/2020,12/31/2020)")</f>
        <v>1489</v>
      </c>
      <c r="X335" s="2" cm="1">
        <f t="array" ref="X335">_xll.FDS(B335,"SUS_RR_RISK_SCORE(NOW,NOW,,""ESG"")")</f>
        <v>30.1667545</v>
      </c>
      <c r="Y335" s="2" t="str" cm="1">
        <f t="array" ref="Y335">_xll.FDS(B335,"SUS_EC_RISK_SCORE(NOW,NOW,,""SOC"")")</f>
        <v>9.256475</v>
      </c>
      <c r="Z335" s="2" t="str" cm="1">
        <f t="array" ref="Z335">_xll.FDS(B335,"SUS_EC_RISK_SCORE(NOW,NOW,,""GOV"")")</f>
        <v>5.577350</v>
      </c>
      <c r="AA335" s="2" cm="1">
        <f t="array" ref="AA335">_xll.FDS(B335,"SUS_CARB_TOT_EMISS(NOW,NOW)")</f>
        <v>5921000</v>
      </c>
      <c r="AB335" s="1" cm="1">
        <f t="array" ref="AB335">_xll.FDS(B335,"FESG_RATING(NOW,NOW,,""ABS"")")</f>
        <v>3.1</v>
      </c>
      <c r="AC335" s="1" t="str" cm="1">
        <f t="array" ref="AC335">_xll.FDS(B335,"FESG_DATE(NOW,NOW,,""DATE"")")</f>
        <v>06/21/2021</v>
      </c>
    </row>
    <row r="336" spans="1:29" x14ac:dyDescent="0.3">
      <c r="A336">
        <v>335</v>
      </c>
      <c r="B336" s="1" t="s">
        <v>702</v>
      </c>
      <c r="C336" s="1" t="s">
        <v>703</v>
      </c>
      <c r="D336" s="1" t="s">
        <v>188</v>
      </c>
      <c r="E336" s="1" t="s">
        <v>9</v>
      </c>
      <c r="F336">
        <v>325</v>
      </c>
      <c r="G336" t="str" cm="1">
        <f t="array" ref="G336">_xll.FDS(B336,"FG_FACTSET_SECTOR")</f>
        <v>Finance</v>
      </c>
      <c r="H336" s="1" t="e" cm="1">
        <f t="array" ref="H336">_xll.FDS(B336,"FG_GICS_SECTOR")</f>
        <v>#N/A</v>
      </c>
      <c r="I336" s="1" cm="1">
        <f t="array" ref="I336">_xll.FDS(B336,"FF_TAX_RATE(ANN_R,1/1/2016,12/31/2016)")</f>
        <v>30.7871139156426</v>
      </c>
      <c r="J336" s="1" cm="1">
        <f t="array" ref="J336">_xll.FDS(B336,"FF_TAX_RATE(ANN_R,1/1/2017,12/31/2017)")</f>
        <v>28.431051424827999</v>
      </c>
      <c r="K336" s="1" cm="1">
        <f t="array" ref="K336">_xll.FDS(B336,"FF_TAX_RATE(ANN_R,1/1/2018,12/31/2018)")</f>
        <v>27.396835246664601</v>
      </c>
      <c r="L336" s="1" cm="1">
        <f t="array" ref="L336">_xll.FDS(B336,"FF_TAX_RATE(ANN_R,1/1/2019,12/31/2019)")</f>
        <v>22.4063216925822</v>
      </c>
      <c r="M336" s="1" cm="1">
        <f t="array" ref="M336">_xll.FDS(B336,"FF_TAX_RATE(ANN_R,1/1/2020,12/31/2020)")</f>
        <v>21.673116999106899</v>
      </c>
      <c r="N336" s="1" cm="1">
        <f t="array" ref="N336">_xll.FDS(B336,"FF_TAX_CF(ANN_R,1/1/2016,12/31/2016)")</f>
        <v>1178</v>
      </c>
      <c r="O336" s="1" cm="1">
        <f t="array" ref="O336">_xll.FDS(B336,"FF_TAX_CF(ANN_R,1/1/2017,12/31/2017)")</f>
        <v>723</v>
      </c>
      <c r="P336" s="1" cm="1">
        <f t="array" ref="P336">_xll.FDS(B336,"FF_TAX_CF(ANN_R,1/1/2018,12/31/2018)")</f>
        <v>483</v>
      </c>
      <c r="Q336" s="1" cm="1">
        <f t="array" ref="Q336">_xll.FDS(B336,"FF_TAX_CF(ANN_R,1/1/2019,12/31/2019)")</f>
        <v>1161</v>
      </c>
      <c r="R336" s="1" cm="1">
        <f t="array" ref="R336">_xll.FDS(B336,"FF_TAX_CF(ANN_R,1/1/2020,12/31/2020)")</f>
        <v>1043</v>
      </c>
      <c r="S336" s="1" cm="1">
        <f t="array" ref="S336">_xll.FDS(B336,"FF_PTX_INC(ANN_R,1/1/2016,12/31/2016)")</f>
        <v>3011</v>
      </c>
      <c r="T336" s="1" cm="1">
        <f t="array" ref="T336">_xll.FDS(B336,"FF_PTX_INC(ANN_R,1/1/2017,12/31/2017)")</f>
        <v>3053</v>
      </c>
      <c r="U336" s="1" cm="1">
        <f t="array" ref="U336">_xll.FDS(B336,"FF_PTX_INC(ANN_R,1/1/2018,12/31/2018)")</f>
        <v>3223</v>
      </c>
      <c r="V336" s="1" cm="1">
        <f t="array" ref="V336">_xll.FDS(B336,"FF_PTX_INC(ANN_R,1/1/2019,12/31/2019)")</f>
        <v>3923</v>
      </c>
      <c r="W336" s="1" cm="1">
        <f t="array" ref="W336">_xll.FDS(B336,"FF_PTX_INC(ANN_R,1/1/2020,12/31/2020)")</f>
        <v>3359</v>
      </c>
      <c r="X336" s="2" cm="1">
        <f t="array" ref="X336">_xll.FDS(B336,"SUS_RR_RISK_SCORE(NOW,NOW,,""ESG"")")</f>
        <v>22.303331249999999</v>
      </c>
      <c r="Y336" s="2" t="str" cm="1">
        <f t="array" ref="Y336">_xll.FDS(B336,"SUS_EC_RISK_SCORE(NOW,NOW,,""SOC"")")</f>
        <v>11.132400</v>
      </c>
      <c r="Z336" s="2" t="str" cm="1">
        <f t="array" ref="Z336">_xll.FDS(B336,"SUS_EC_RISK_SCORE(NOW,NOW,,""GOV"")")</f>
        <v>9.123712</v>
      </c>
      <c r="AA336" s="2" cm="1">
        <f t="array" ref="AA336">_xll.FDS(B336,"SUS_CARB_TOT_EMISS(NOW,NOW)")</f>
        <v>32891</v>
      </c>
      <c r="AB336" s="1" cm="1">
        <f t="array" ref="AB336">_xll.FDS(B336,"FESG_RATING(NOW,NOW,,""ABS"")")</f>
        <v>4.4000000000000004</v>
      </c>
      <c r="AC336" s="1" t="str" cm="1">
        <f t="array" ref="AC336">_xll.FDS(B336,"FESG_DATE(NOW,NOW,,""DATE"")")</f>
        <v>06/21/2021</v>
      </c>
    </row>
    <row r="337" spans="1:29" x14ac:dyDescent="0.3">
      <c r="A337">
        <v>336</v>
      </c>
      <c r="B337" s="1" t="s">
        <v>704</v>
      </c>
      <c r="C337" s="1" t="s">
        <v>705</v>
      </c>
      <c r="D337" s="1" t="s">
        <v>8</v>
      </c>
      <c r="E337" s="1" t="s">
        <v>9</v>
      </c>
      <c r="F337">
        <v>325</v>
      </c>
      <c r="G337" t="str" cm="1">
        <f t="array" ref="G337">_xll.FDS(B337,"FG_FACTSET_SECTOR")</f>
        <v>Technology Services</v>
      </c>
      <c r="H337" s="1" t="str" cm="1">
        <f t="array" ref="H337">_xll.FDS(B337,"FG_GICS_SECTOR")</f>
        <v>Information Technology</v>
      </c>
      <c r="I337" s="1" cm="1">
        <f t="array" ref="I337">_xll.FDS(B337,"FF_TAX_RATE(ANN_R,1/1/2016,12/31/2016)")</f>
        <v>14.3649880035252</v>
      </c>
      <c r="J337" s="1" cm="1">
        <f t="array" ref="J337">_xll.FDS(B337,"FF_TAX_RATE(ANN_R,1/1/2017,12/31/2017)")</f>
        <v>35.215492340800999</v>
      </c>
      <c r="K337" s="1" cm="1">
        <f t="array" ref="K337">_xll.FDS(B337,"FF_TAX_RATE(ANN_R,1/1/2018,12/31/2018)")</f>
        <v>8.1333191636334607</v>
      </c>
      <c r="L337" s="1" cm="1">
        <f t="array" ref="L337">_xll.FDS(B337,"FF_TAX_RATE(ANN_R,1/1/2019,12/31/2019)")</f>
        <v>-106.481226303219</v>
      </c>
      <c r="M337" s="1" cm="1">
        <f t="array" ref="M337">_xll.FDS(B337,"FF_TAX_RATE(ANN_R,1/1/2020,12/31/2020)")</f>
        <v>6.6541498353214896</v>
      </c>
      <c r="N337" s="1" cm="1">
        <f t="array" ref="N337">_xll.FDS(B337,"FF_TAX_CF(ANN_R,1/1/2016,12/31/2016)")</f>
        <v>36.823</v>
      </c>
      <c r="O337" s="1" cm="1">
        <f t="array" ref="O337">_xll.FDS(B337,"FF_TAX_CF(ANN_R,1/1/2017,12/31/2017)")</f>
        <v>59.072000000000003</v>
      </c>
      <c r="P337" s="1" cm="1">
        <f t="array" ref="P337">_xll.FDS(B337,"FF_TAX_CF(ANN_R,1/1/2018,12/31/2018)")</f>
        <v>68.040000000000006</v>
      </c>
      <c r="Q337" s="1" cm="1">
        <f t="array" ref="Q337">_xll.FDS(B337,"FF_TAX_CF(ANN_R,1/1/2019,12/31/2019)")</f>
        <v>41.945999999999998</v>
      </c>
      <c r="R337" s="1" cm="1">
        <f t="array" ref="R337">_xll.FDS(B337,"FF_TAX_CF(ANN_R,1/1/2020,12/31/2020)")</f>
        <v>105.917</v>
      </c>
      <c r="S337" s="1" cm="1">
        <f t="array" ref="S337">_xll.FDS(B337,"FF_PTX_INC(ANN_R,1/1/2016,12/31/2016)")</f>
        <v>237.15299999999999</v>
      </c>
      <c r="T337" s="1" cm="1">
        <f t="array" ref="T337">_xll.FDS(B337,"FF_PTX_INC(ANN_R,1/1/2017,12/31/2017)")</f>
        <v>315.04599999999999</v>
      </c>
      <c r="U337" s="1" cm="1">
        <f t="array" ref="U337">_xll.FDS(B337,"FF_PTX_INC(ANN_R,1/1/2018,12/31/2018)")</f>
        <v>376.39</v>
      </c>
      <c r="V337" s="1" cm="1">
        <f t="array" ref="V337">_xll.FDS(B337,"FF_PTX_INC(ANN_R,1/1/2019,12/31/2019)")</f>
        <v>478.96800000000002</v>
      </c>
      <c r="W337" s="1" cm="1">
        <f t="array" ref="W337">_xll.FDS(B337,"FF_PTX_INC(ANN_R,1/1/2020,12/31/2020)")</f>
        <v>632.74800000000005</v>
      </c>
      <c r="X337" s="2" t="e" cm="1">
        <f t="array" ref="X337">_xll.FDS(B337,"SUS_RR_RISK_SCORE(NOW,NOW,,""ESG"")")</f>
        <v>#N/A</v>
      </c>
      <c r="Y337" s="2" t="e" cm="1">
        <f t="array" ref="Y337">_xll.FDS(B337,"SUS_EC_RISK_SCORE(NOW,NOW,,""SOC"")")</f>
        <v>#N/A</v>
      </c>
      <c r="Z337" s="2" t="e" cm="1">
        <f t="array" ref="Z337">_xll.FDS(B337,"SUS_EC_RISK_SCORE(NOW,NOW,,""GOV"")")</f>
        <v>#N/A</v>
      </c>
      <c r="AA337" s="2" t="e" cm="1">
        <f t="array" ref="AA337">_xll.FDS(B337,"SUS_CARB_TOT_EMISS(NOW,NOW)")</f>
        <v>#N/A</v>
      </c>
      <c r="AB337" s="1" cm="1">
        <f t="array" ref="AB337">_xll.FDS(B337,"FESG_RATING(NOW,NOW,,""ABS"")")</f>
        <v>2.6</v>
      </c>
      <c r="AC337" s="1" t="str" cm="1">
        <f t="array" ref="AC337">_xll.FDS(B337,"FESG_DATE(NOW,NOW,,""DATE"")")</f>
        <v>06/21/2021</v>
      </c>
    </row>
    <row r="338" spans="1:29" x14ac:dyDescent="0.3">
      <c r="A338">
        <v>337</v>
      </c>
      <c r="B338" s="1" t="s">
        <v>706</v>
      </c>
      <c r="C338" s="1" t="s">
        <v>707</v>
      </c>
      <c r="D338" s="1" t="s">
        <v>8</v>
      </c>
      <c r="E338" s="1" t="s">
        <v>9</v>
      </c>
      <c r="F338">
        <v>324</v>
      </c>
      <c r="G338" t="str" cm="1">
        <f t="array" ref="G338">_xll.FDS(B338,"FG_FACTSET_SECTOR")</f>
        <v>Finance</v>
      </c>
      <c r="H338" s="1" t="str" cm="1">
        <f t="array" ref="H338">_xll.FDS(B338,"FG_GICS_SECTOR")</f>
        <v>Financials</v>
      </c>
      <c r="I338" s="1" cm="1">
        <f t="array" ref="I338">_xll.FDS(B338,"FF_TAX_RATE(ANN_R,1/1/2016,12/31/2016)")</f>
        <v>25.635331852948401</v>
      </c>
      <c r="J338" s="1" cm="1">
        <f t="array" ref="J338">_xll.FDS(B338,"FF_TAX_RATE(ANN_R,1/1/2017,12/31/2017)")</f>
        <v>24.6886446886447</v>
      </c>
      <c r="K338" s="1" cm="1">
        <f t="array" ref="K338">_xll.FDS(B338,"FF_TAX_RATE(ANN_R,1/1/2018,12/31/2018)")</f>
        <v>14.7922998986829</v>
      </c>
      <c r="L338" s="1" cm="1">
        <f t="array" ref="L338">_xll.FDS(B338,"FF_TAX_RATE(ANN_R,1/1/2019,12/31/2019)")</f>
        <v>16.443594646271499</v>
      </c>
      <c r="M338" s="1" cm="1">
        <f t="array" ref="M338">_xll.FDS(B338,"FF_TAX_RATE(ANN_R,1/1/2020,12/31/2020)")</f>
        <v>16.682113067655202</v>
      </c>
      <c r="N338" s="1" cm="1">
        <f t="array" ref="N338">_xll.FDS(B338,"FF_TAX_CF(ANN_R,1/1/2016,12/31/2016)")</f>
        <v>892</v>
      </c>
      <c r="O338" s="1" cm="1">
        <f t="array" ref="O338">_xll.FDS(B338,"FF_TAX_CF(ANN_R,1/1/2017,12/31/2017)")</f>
        <v>514</v>
      </c>
      <c r="P338" s="1" cm="1">
        <f t="array" ref="P338">_xll.FDS(B338,"FF_TAX_CF(ANN_R,1/1/2018,12/31/2018)")</f>
        <v>408</v>
      </c>
      <c r="Q338" s="1" cm="1">
        <f t="array" ref="Q338">_xll.FDS(B338,"FF_TAX_CF(ANN_R,1/1/2019,12/31/2019)")</f>
        <v>428</v>
      </c>
      <c r="R338" s="1" cm="1">
        <f t="array" ref="R338">_xll.FDS(B338,"FF_TAX_CF(ANN_R,1/1/2020,12/31/2020)")</f>
        <v>578</v>
      </c>
      <c r="S338" s="1" cm="1">
        <f t="array" ref="S338">_xll.FDS(B338,"FF_PTX_INC(ANN_R,1/1/2016,12/31/2016)")</f>
        <v>4053</v>
      </c>
      <c r="T338" s="1" cm="1">
        <f t="array" ref="T338">_xll.FDS(B338,"FF_PTX_INC(ANN_R,1/1/2017,12/31/2017)")</f>
        <v>2730</v>
      </c>
      <c r="U338" s="1" cm="1">
        <f t="array" ref="U338">_xll.FDS(B338,"FF_PTX_INC(ANN_R,1/1/2018,12/31/2018)")</f>
        <v>2961</v>
      </c>
      <c r="V338" s="1" cm="1">
        <f t="array" ref="V338">_xll.FDS(B338,"FF_PTX_INC(ANN_R,1/1/2019,12/31/2019)")</f>
        <v>3138</v>
      </c>
      <c r="W338" s="1" cm="1">
        <f t="array" ref="W338">_xll.FDS(B338,"FF_PTX_INC(ANN_R,1/1/2020,12/31/2020)")</f>
        <v>3237</v>
      </c>
      <c r="X338" s="2" t="e" cm="1">
        <f t="array" ref="X338">_xll.FDS(B338,"SUS_RR_RISK_SCORE(NOW,NOW,,""ESG"")")</f>
        <v>#N/A</v>
      </c>
      <c r="Y338" s="2" t="e" cm="1">
        <f t="array" ref="Y338">_xll.FDS(B338,"SUS_EC_RISK_SCORE(NOW,NOW,,""SOC"")")</f>
        <v>#N/A</v>
      </c>
      <c r="Z338" s="2" t="e" cm="1">
        <f t="array" ref="Z338">_xll.FDS(B338,"SUS_EC_RISK_SCORE(NOW,NOW,,""GOV"")")</f>
        <v>#N/A</v>
      </c>
      <c r="AA338" s="2" t="e" cm="1">
        <f t="array" ref="AA338">_xll.FDS(B338,"SUS_CARB_TOT_EMISS(NOW,NOW)")</f>
        <v>#N/A</v>
      </c>
      <c r="AB338" s="1" cm="1">
        <f t="array" ref="AB338">_xll.FDS(B338,"FESG_RATING(NOW,NOW,,""ABS"")")</f>
        <v>3.6</v>
      </c>
      <c r="AC338" s="1" t="str" cm="1">
        <f t="array" ref="AC338">_xll.FDS(B338,"FESG_DATE(NOW,NOW,,""DATE"")")</f>
        <v>06/21/2021</v>
      </c>
    </row>
    <row r="339" spans="1:29" x14ac:dyDescent="0.3">
      <c r="A339">
        <v>338</v>
      </c>
      <c r="B339" s="1" t="s">
        <v>708</v>
      </c>
      <c r="C339" s="1" t="s">
        <v>709</v>
      </c>
      <c r="D339" s="1" t="s">
        <v>8</v>
      </c>
      <c r="E339" s="1" t="s">
        <v>9</v>
      </c>
      <c r="F339">
        <v>323</v>
      </c>
      <c r="G339" t="str" cm="1">
        <f t="array" ref="G339">_xll.FDS(B339,"FG_FACTSET_SECTOR")</f>
        <v>Technology Services</v>
      </c>
      <c r="H339" s="1" t="str" cm="1">
        <f t="array" ref="H339">_xll.FDS(B339,"FG_GICS_SECTOR")</f>
        <v>Information Technology</v>
      </c>
      <c r="I339" s="1" cm="1">
        <f t="array" ref="I339">_xll.FDS(B339,"FF_TAX_RATE(ANN_R,1/1/2016,12/31/2016)")</f>
        <v>19.032735747144599</v>
      </c>
      <c r="J339" s="1" cm="1">
        <f t="array" ref="J339">_xll.FDS(B339,"FF_TAX_RATE(ANN_R,1/1/2017,12/31/2017)")</f>
        <v>64.3529853979922</v>
      </c>
      <c r="K339" s="1" cm="1">
        <f t="array" ref="K339">_xll.FDS(B339,"FF_TAX_RATE(ANN_R,1/1/2018,12/31/2018)")</f>
        <v>-18.972996316804299</v>
      </c>
      <c r="L339" s="1" cm="1">
        <f t="array" ref="L339">_xll.FDS(B339,"FF_TAX_RATE(ANN_R,1/1/2019,12/31/2019)")</f>
        <v>2.4085894563946102</v>
      </c>
      <c r="M339" s="1" cm="1">
        <f t="array" ref="M339">_xll.FDS(B339,"FF_TAX_RATE(ANN_R,1/1/2020,12/31/2020)")</f>
        <v>-3.9626488069587702</v>
      </c>
      <c r="N339" s="1" cm="1">
        <f t="array" ref="N339">_xll.FDS(B339,"FF_TAX_CF(ANN_R,1/1/2016,12/31/2016)")</f>
        <v>69.447000000000003</v>
      </c>
      <c r="O339" s="1" cm="1">
        <f t="array" ref="O339">_xll.FDS(B339,"FF_TAX_CF(ANN_R,1/1/2017,12/31/2017)")</f>
        <v>103.47799999999999</v>
      </c>
      <c r="P339" s="1" cm="1">
        <f t="array" ref="P339">_xll.FDS(B339,"FF_TAX_CF(ANN_R,1/1/2018,12/31/2018)")</f>
        <v>252.52199999999999</v>
      </c>
      <c r="Q339" s="1" cm="1">
        <f t="array" ref="Q339">_xll.FDS(B339,"FF_TAX_CF(ANN_R,1/1/2019,12/31/2019)")</f>
        <v>75.744</v>
      </c>
      <c r="R339" s="1" cm="1">
        <f t="array" ref="R339">_xll.FDS(B339,"FF_TAX_CF(ANN_R,1/1/2020,12/31/2020)")</f>
        <v>70.710999999999999</v>
      </c>
      <c r="S339" s="1" cm="1">
        <f t="array" ref="S339">_xll.FDS(B339,"FF_PTX_INC(ANN_R,1/1/2016,12/31/2016)")</f>
        <v>329.548</v>
      </c>
      <c r="T339" s="1" cm="1">
        <f t="array" ref="T339">_xll.FDS(B339,"FF_PTX_INC(ANN_R,1/1/2017,12/31/2017)")</f>
        <v>383.09800000000001</v>
      </c>
      <c r="U339" s="1" cm="1">
        <f t="array" ref="U339">_xll.FDS(B339,"FF_PTX_INC(ANN_R,1/1/2018,12/31/2018)")</f>
        <v>363.54300000000001</v>
      </c>
      <c r="V339" s="1" cm="1">
        <f t="array" ref="V339">_xll.FDS(B339,"FF_PTX_INC(ANN_R,1/1/2019,12/31/2019)")</f>
        <v>545.50599999999997</v>
      </c>
      <c r="W339" s="1" cm="1">
        <f t="array" ref="W339">_xll.FDS(B339,"FF_PTX_INC(ANN_R,1/1/2020,12/31/2020)")</f>
        <v>638.15899999999999</v>
      </c>
      <c r="X339" s="2" t="e" cm="1">
        <f t="array" ref="X339">_xll.FDS(B339,"SUS_RR_RISK_SCORE(NOW,NOW,,""ESG"")")</f>
        <v>#N/A</v>
      </c>
      <c r="Y339" s="2" t="e" cm="1">
        <f t="array" ref="Y339">_xll.FDS(B339,"SUS_EC_RISK_SCORE(NOW,NOW,,""SOC"")")</f>
        <v>#N/A</v>
      </c>
      <c r="Z339" s="2" t="e" cm="1">
        <f t="array" ref="Z339">_xll.FDS(B339,"SUS_EC_RISK_SCORE(NOW,NOW,,""GOV"")")</f>
        <v>#N/A</v>
      </c>
      <c r="AA339" s="2" t="e" cm="1">
        <f t="array" ref="AA339">_xll.FDS(B339,"SUS_CARB_TOT_EMISS(NOW,NOW)")</f>
        <v>#N/A</v>
      </c>
      <c r="AB339" s="1" cm="1">
        <f t="array" ref="AB339">_xll.FDS(B339,"FESG_RATING(NOW,NOW,,""ABS"")")</f>
        <v>2.9</v>
      </c>
      <c r="AC339" s="1" t="str" cm="1">
        <f t="array" ref="AC339">_xll.FDS(B339,"FESG_DATE(NOW,NOW,,""DATE"")")</f>
        <v>06/21/2021</v>
      </c>
    </row>
    <row r="340" spans="1:29" x14ac:dyDescent="0.3">
      <c r="A340">
        <v>339</v>
      </c>
      <c r="B340" s="1" t="s">
        <v>710</v>
      </c>
      <c r="C340" s="1" t="s">
        <v>711</v>
      </c>
      <c r="D340" s="1" t="s">
        <v>8</v>
      </c>
      <c r="E340" s="1" t="s">
        <v>9</v>
      </c>
      <c r="F340">
        <v>322</v>
      </c>
      <c r="G340" t="str" cm="1">
        <f t="array" ref="G340">_xll.FDS(B340,"FG_FACTSET_SECTOR")</f>
        <v>Industrial Services</v>
      </c>
      <c r="H340" s="1" t="str" cm="1">
        <f t="array" ref="H340">_xll.FDS(B340,"FG_GICS_SECTOR")</f>
        <v>Energy</v>
      </c>
      <c r="I340" s="1" t="e" cm="1">
        <f t="array" ref="I340">_xll.FDS(B340,"FF_TAX_RATE(ANN_R,1/1/2016,12/31/2016)")</f>
        <v>#N/A</v>
      </c>
      <c r="J340" s="1" t="e" cm="1">
        <f t="array" ref="J340">_xll.FDS(B340,"FF_TAX_RATE(ANN_R,1/1/2017,12/31/2017)")</f>
        <v>#N/A</v>
      </c>
      <c r="K340" s="1" cm="1">
        <f t="array" ref="K340">_xll.FDS(B340,"FF_TAX_RATE(ANN_R,1/1/2018,12/31/2018)")</f>
        <v>17.035060975609799</v>
      </c>
      <c r="L340" s="1" t="e" cm="1">
        <f t="array" ref="L340">_xll.FDS(B340,"FF_TAX_RATE(ANN_R,1/1/2019,12/31/2019)")</f>
        <v>#N/A</v>
      </c>
      <c r="M340" s="1" t="e" cm="1">
        <f t="array" ref="M340">_xll.FDS(B340,"FF_TAX_RATE(ANN_R,1/1/2020,12/31/2020)")</f>
        <v>#N/A</v>
      </c>
      <c r="N340" s="1" cm="1">
        <f t="array" ref="N340">_xll.FDS(B340,"FF_TAX_CF(ANN_R,1/1/2016,12/31/2016)")</f>
        <v>750</v>
      </c>
      <c r="O340" s="1" cm="1">
        <f t="array" ref="O340">_xll.FDS(B340,"FF_TAX_CF(ANN_R,1/1/2017,12/31/2017)")</f>
        <v>-44</v>
      </c>
      <c r="P340" s="1" cm="1">
        <f t="array" ref="P340">_xll.FDS(B340,"FF_TAX_CF(ANN_R,1/1/2018,12/31/2018)")</f>
        <v>-628</v>
      </c>
      <c r="Q340" s="1" cm="1">
        <f t="array" ref="Q340">_xll.FDS(B340,"FF_TAX_CF(ANN_R,1/1/2019,12/31/2019)")</f>
        <v>-739</v>
      </c>
      <c r="R340" s="1" cm="1">
        <f t="array" ref="R340">_xll.FDS(B340,"FF_TAX_CF(ANN_R,1/1/2020,12/31/2020)")</f>
        <v>582</v>
      </c>
      <c r="S340" s="1" cm="1">
        <f t="array" ref="S340">_xll.FDS(B340,"FF_PTX_INC(ANN_R,1/1/2016,12/31/2016)")</f>
        <v>-1905</v>
      </c>
      <c r="T340" s="1" cm="1">
        <f t="array" ref="T340">_xll.FDS(B340,"FF_PTX_INC(ANN_R,1/1/2017,12/31/2017)")</f>
        <v>-1183</v>
      </c>
      <c r="U340" s="1" cm="1">
        <f t="array" ref="U340">_xll.FDS(B340,"FF_PTX_INC(ANN_R,1/1/2018,12/31/2018)")</f>
        <v>2624</v>
      </c>
      <c r="V340" s="1" cm="1">
        <f t="array" ref="V340">_xll.FDS(B340,"FF_PTX_INC(ANN_R,1/1/2019,12/31/2019)")</f>
        <v>-10418</v>
      </c>
      <c r="W340" s="1" cm="1">
        <f t="array" ref="W340">_xll.FDS(B340,"FF_PTX_INC(ANN_R,1/1/2020,12/31/2020)")</f>
        <v>-11298</v>
      </c>
      <c r="X340" s="2" cm="1">
        <f t="array" ref="X340">_xll.FDS(B340,"SUS_RR_RISK_SCORE(NOW,NOW,,""ESG"")")</f>
        <v>23.529231750000001</v>
      </c>
      <c r="Y340" s="2" t="str" cm="1">
        <f t="array" ref="Y340">_xll.FDS(B340,"SUS_EC_RISK_SCORE(NOW,NOW,,""SOC"")")</f>
        <v>9.816472</v>
      </c>
      <c r="Z340" s="2" t="str" cm="1">
        <f t="array" ref="Z340">_xll.FDS(B340,"SUS_EC_RISK_SCORE(NOW,NOW,,""GOV"")")</f>
        <v>6.404287</v>
      </c>
      <c r="AA340" s="2" cm="1">
        <f t="array" ref="AA340">_xll.FDS(B340,"SUS_CARB_TOT_EMISS(NOW,NOW)")</f>
        <v>2218000</v>
      </c>
      <c r="AB340" s="1" cm="1">
        <f t="array" ref="AB340">_xll.FDS(B340,"FESG_RATING(NOW,NOW,,""ABS"")")</f>
        <v>2.8</v>
      </c>
      <c r="AC340" s="1" t="str" cm="1">
        <f t="array" ref="AC340">_xll.FDS(B340,"FESG_DATE(NOW,NOW,,""DATE"")")</f>
        <v>06/21/2021</v>
      </c>
    </row>
    <row r="341" spans="1:29" x14ac:dyDescent="0.3">
      <c r="A341">
        <v>340</v>
      </c>
      <c r="B341" s="1" t="s">
        <v>712</v>
      </c>
      <c r="C341" s="1" t="s">
        <v>713</v>
      </c>
      <c r="D341" s="1" t="s">
        <v>8</v>
      </c>
      <c r="E341" s="1" t="s">
        <v>9</v>
      </c>
      <c r="F341">
        <v>321</v>
      </c>
      <c r="G341" t="str" cm="1">
        <f t="array" ref="G341">_xll.FDS(B341,"FG_FACTSET_SECTOR")</f>
        <v>Technology Services</v>
      </c>
      <c r="H341" s="1" t="e" cm="1">
        <f t="array" ref="H341">_xll.FDS(B341,"FG_GICS_SECTOR")</f>
        <v>#N/A</v>
      </c>
      <c r="I341" s="1" t="e" cm="1">
        <f t="array" ref="I341">_xll.FDS(B341,"FF_TAX_RATE(ANN_R,1/1/2016,12/31/2016)")</f>
        <v>#N/A</v>
      </c>
      <c r="J341" s="1" t="e" cm="1">
        <f t="array" ref="J341">_xll.FDS(B341,"FF_TAX_RATE(ANN_R,1/1/2017,12/31/2017)")</f>
        <v>#N/A</v>
      </c>
      <c r="K341" s="1" t="e" cm="1">
        <f t="array" ref="K341">_xll.FDS(B341,"FF_TAX_RATE(ANN_R,1/1/2018,12/31/2018)")</f>
        <v>#N/A</v>
      </c>
      <c r="L341" s="1" t="e" cm="1">
        <f t="array" ref="L341">_xll.FDS(B341,"FF_TAX_RATE(ANN_R,1/1/2019,12/31/2019)")</f>
        <v>#N/A</v>
      </c>
      <c r="M341" s="1" t="e" cm="1">
        <f t="array" ref="M341">_xll.FDS(B341,"FF_TAX_RATE(ANN_R,1/1/2020,12/31/2020)")</f>
        <v>#N/A</v>
      </c>
      <c r="N341" s="1" t="e" cm="1">
        <f t="array" ref="N341">_xll.FDS(B341,"FF_TAX_CF(ANN_R,1/1/2016,12/31/2016)")</f>
        <v>#N/A</v>
      </c>
      <c r="O341" s="1" t="e" cm="1">
        <f t="array" ref="O341">_xll.FDS(B341,"FF_TAX_CF(ANN_R,1/1/2017,12/31/2017)")</f>
        <v>#N/A</v>
      </c>
      <c r="P341" s="1" t="e" cm="1">
        <f t="array" ref="P341">_xll.FDS(B341,"FF_TAX_CF(ANN_R,1/1/2018,12/31/2018)")</f>
        <v>#N/A</v>
      </c>
      <c r="Q341" s="1" cm="1">
        <f t="array" ref="Q341">_xll.FDS(B341,"FF_TAX_CF(ANN_R,1/1/2019,12/31/2019)")</f>
        <v>3.2130000000000001</v>
      </c>
      <c r="R341" s="1" cm="1">
        <f t="array" ref="R341">_xll.FDS(B341,"FF_TAX_CF(ANN_R,1/1/2020,12/31/2020)")</f>
        <v>1.97</v>
      </c>
      <c r="S341" s="1" cm="1">
        <f t="array" ref="S341">_xll.FDS(B341,"FF_PTX_INC(ANN_R,1/1/2016,12/31/2016)")</f>
        <v>-123.592</v>
      </c>
      <c r="T341" s="1" cm="1">
        <f t="array" ref="T341">_xll.FDS(B341,"FF_PTX_INC(ANN_R,1/1/2017,12/31/2017)")</f>
        <v>-115.056</v>
      </c>
      <c r="U341" s="1" cm="1">
        <f t="array" ref="U341">_xll.FDS(B341,"FF_PTX_INC(ANN_R,1/1/2018,12/31/2018)")</f>
        <v>-49.142000000000003</v>
      </c>
      <c r="V341" s="1" cm="1">
        <f t="array" ref="V341">_xll.FDS(B341,"FF_PTX_INC(ANN_R,1/1/2019,12/31/2019)")</f>
        <v>-428.20800000000003</v>
      </c>
      <c r="W341" s="1" cm="1">
        <f t="array" ref="W341">_xll.FDS(B341,"FF_PTX_INC(ANN_R,1/1/2020,12/31/2020)")</f>
        <v>-203.55600000000001</v>
      </c>
      <c r="X341" s="2" t="e" cm="1">
        <f t="array" ref="X341">_xll.FDS(B341,"SUS_RR_RISK_SCORE(NOW,NOW,,""ESG"")")</f>
        <v>#N/A</v>
      </c>
      <c r="Y341" s="2" t="e" cm="1">
        <f t="array" ref="Y341">_xll.FDS(B341,"SUS_EC_RISK_SCORE(NOW,NOW,,""SOC"")")</f>
        <v>#N/A</v>
      </c>
      <c r="Z341" s="2" t="e" cm="1">
        <f t="array" ref="Z341">_xll.FDS(B341,"SUS_EC_RISK_SCORE(NOW,NOW,,""GOV"")")</f>
        <v>#N/A</v>
      </c>
      <c r="AA341" s="2" t="e" cm="1">
        <f t="array" ref="AA341">_xll.FDS(B341,"SUS_CARB_TOT_EMISS(NOW,NOW)")</f>
        <v>#N/A</v>
      </c>
      <c r="AB341" s="1" cm="1">
        <f t="array" ref="AB341">_xll.FDS(B341,"FESG_RATING(NOW,NOW,,""ABS"")")</f>
        <v>3</v>
      </c>
      <c r="AC341" s="1" t="str" cm="1">
        <f t="array" ref="AC341">_xll.FDS(B341,"FESG_DATE(NOW,NOW,,""DATE"")")</f>
        <v>06/21/2021</v>
      </c>
    </row>
    <row r="342" spans="1:29" x14ac:dyDescent="0.3">
      <c r="A342">
        <v>341</v>
      </c>
      <c r="B342" s="1" t="s">
        <v>714</v>
      </c>
      <c r="C342" s="1" t="s">
        <v>715</v>
      </c>
      <c r="D342" s="1" t="s">
        <v>8</v>
      </c>
      <c r="E342" s="1" t="s">
        <v>9</v>
      </c>
      <c r="F342">
        <v>319</v>
      </c>
      <c r="G342" t="str" cm="1">
        <f t="array" ref="G342">_xll.FDS(B342,"FG_FACTSET_SECTOR")</f>
        <v>Consumer Non-Durables</v>
      </c>
      <c r="H342" s="1" t="str" cm="1">
        <f t="array" ref="H342">_xll.FDS(B342,"FG_GICS_SECTOR")</f>
        <v>Consumer Staples</v>
      </c>
      <c r="I342" s="1" cm="1">
        <f t="array" ref="I342">_xll.FDS(B342,"FF_TAX_RATE(ANN_R,1/1/2016,12/31/2016)")</f>
        <v>31.4195373606257</v>
      </c>
      <c r="J342" s="1" cm="1">
        <f t="array" ref="J342">_xll.FDS(B342,"FF_TAX_RATE(ANN_R,1/1/2017,12/31/2017)")</f>
        <v>28.846915863162099</v>
      </c>
      <c r="K342" s="1" cm="1">
        <f t="array" ref="K342">_xll.FDS(B342,"FF_TAX_RATE(ANN_R,1/1/2018,12/31/2018)")</f>
        <v>2.6830867203596198</v>
      </c>
      <c r="L342" s="1" cm="1">
        <f t="array" ref="L342">_xll.FDS(B342,"FF_TAX_RATE(ANN_R,1/1/2019,12/31/2019)")</f>
        <v>17.665706051873201</v>
      </c>
      <c r="M342" s="1" cm="1">
        <f t="array" ref="M342">_xll.FDS(B342,"FF_TAX_RATE(ANN_R,1/1/2020,12/31/2020)")</f>
        <v>18.479347742481401</v>
      </c>
      <c r="N342" s="1" cm="1">
        <f t="array" ref="N342">_xll.FDS(B342,"FF_TAX_CF(ANN_R,1/1/2016,12/31/2016)")</f>
        <v>533.79999999999995</v>
      </c>
      <c r="O342" s="1" cm="1">
        <f t="array" ref="O342">_xll.FDS(B342,"FF_TAX_CF(ANN_R,1/1/2017,12/31/2017)")</f>
        <v>551.1</v>
      </c>
      <c r="P342" s="1" cm="1">
        <f t="array" ref="P342">_xll.FDS(B342,"FF_TAX_CF(ANN_R,1/1/2018,12/31/2018)")</f>
        <v>489.4</v>
      </c>
      <c r="Q342" s="1" cm="1">
        <f t="array" ref="Q342">_xll.FDS(B342,"FF_TAX_CF(ANN_R,1/1/2019,12/31/2019)")</f>
        <v>440.8</v>
      </c>
      <c r="R342" s="1" cm="1">
        <f t="array" ref="R342">_xll.FDS(B342,"FF_TAX_CF(ANN_R,1/1/2020,12/31/2020)")</f>
        <v>403.3</v>
      </c>
      <c r="S342" s="1" cm="1">
        <f t="array" ref="S342">_xll.FDS(B342,"FF_PTX_INC(ANN_R,1/1/2016,12/31/2016)")</f>
        <v>2403.6</v>
      </c>
      <c r="T342" s="1" cm="1">
        <f t="array" ref="T342">_xll.FDS(B342,"FF_PTX_INC(ANN_R,1/1/2017,12/31/2017)")</f>
        <v>2271.3000000000002</v>
      </c>
      <c r="U342" s="1" cm="1">
        <f t="array" ref="U342">_xll.FDS(B342,"FF_PTX_INC(ANN_R,1/1/2018,12/31/2018)")</f>
        <v>2135.6</v>
      </c>
      <c r="V342" s="1" cm="1">
        <f t="array" ref="V342">_xll.FDS(B342,"FF_PTX_INC(ANN_R,1/1/2019,12/31/2019)")</f>
        <v>2082</v>
      </c>
      <c r="W342" s="1" cm="1">
        <f t="array" ref="W342">_xll.FDS(B342,"FF_PTX_INC(ANN_R,1/1/2020,12/31/2020)")</f>
        <v>2600.1999999999998</v>
      </c>
      <c r="X342" s="2" cm="1">
        <f t="array" ref="X342">_xll.FDS(B342,"SUS_RR_RISK_SCORE(NOW,NOW,,""ESG"")")</f>
        <v>21.658898125</v>
      </c>
      <c r="Y342" s="2" t="str" cm="1">
        <f t="array" ref="Y342">_xll.FDS(B342,"SUS_EC_RISK_SCORE(NOW,NOW,,""SOC"")")</f>
        <v>9.442568</v>
      </c>
      <c r="Z342" s="2" t="str" cm="1">
        <f t="array" ref="Z342">_xll.FDS(B342,"SUS_EC_RISK_SCORE(NOW,NOW,,""GOV"")")</f>
        <v>4.127100</v>
      </c>
      <c r="AA342" s="2" cm="1">
        <f t="array" ref="AA342">_xll.FDS(B342,"SUS_CARB_TOT_EMISS(NOW,NOW)")</f>
        <v>887000</v>
      </c>
      <c r="AB342" s="1" cm="1">
        <f t="array" ref="AB342">_xll.FDS(B342,"FESG_RATING(NOW,NOW,,""ABS"")")</f>
        <v>3.4</v>
      </c>
      <c r="AC342" s="1" t="str" cm="1">
        <f t="array" ref="AC342">_xll.FDS(B342,"FESG_DATE(NOW,NOW,,""DATE"")")</f>
        <v>06/21/2021</v>
      </c>
    </row>
    <row r="343" spans="1:29" x14ac:dyDescent="0.3">
      <c r="A343">
        <v>342</v>
      </c>
      <c r="B343" s="1" t="s">
        <v>716</v>
      </c>
      <c r="C343" s="1" t="s">
        <v>717</v>
      </c>
      <c r="D343" s="1" t="s">
        <v>86</v>
      </c>
      <c r="E343" s="1" t="s">
        <v>9</v>
      </c>
      <c r="F343">
        <v>318</v>
      </c>
      <c r="G343" t="str" cm="1">
        <f t="array" ref="G343">_xll.FDS(B343,"FG_FACTSET_SECTOR")</f>
        <v>Communications</v>
      </c>
      <c r="H343" s="1" t="e" cm="1">
        <f t="array" ref="H343">_xll.FDS(B343,"FG_GICS_SECTOR")</f>
        <v>#N/A</v>
      </c>
      <c r="I343" s="1" cm="1">
        <f t="array" ref="I343">_xll.FDS(B343,"FF_TAX_RATE(ANN_R,1/1/2016,12/31/2016)")</f>
        <v>33.3816825187237</v>
      </c>
      <c r="J343" s="1" cm="1">
        <f t="array" ref="J343">_xll.FDS(B343,"FF_TAX_RATE(ANN_R,1/1/2017,12/31/2017)")</f>
        <v>30.6711910204146</v>
      </c>
      <c r="K343" s="1" cm="1">
        <f t="array" ref="K343">_xll.FDS(B343,"FF_TAX_RATE(ANN_R,1/1/2018,12/31/2018)")</f>
        <v>32.825317879220997</v>
      </c>
      <c r="L343" s="1" cm="1">
        <f t="array" ref="L343">_xll.FDS(B343,"FF_TAX_RATE(ANN_R,1/1/2019,12/31/2019)")</f>
        <v>33.768209373110999</v>
      </c>
      <c r="M343" s="1" cm="1">
        <f t="array" ref="M343">_xll.FDS(B343,"FF_TAX_RATE(ANN_R,1/1/2020,12/31/2020)")</f>
        <v>37.5405420398301</v>
      </c>
      <c r="N343" s="1" cm="1">
        <f t="array" ref="N343">_xll.FDS(B343,"FF_TAX_CF(ANN_R,1/1/2016,12/31/2016)")</f>
        <v>177192</v>
      </c>
      <c r="O343" s="1" cm="1">
        <f t="array" ref="O343">_xll.FDS(B343,"FF_TAX_CF(ANN_R,1/1/2017,12/31/2017)")</f>
        <v>163912</v>
      </c>
      <c r="P343" s="1" cm="1">
        <f t="array" ref="P343">_xll.FDS(B343,"FF_TAX_CF(ANN_R,1/1/2018,12/31/2018)")</f>
        <v>205540</v>
      </c>
      <c r="Q343" s="1" cm="1">
        <f t="array" ref="Q343">_xll.FDS(B343,"FF_TAX_CF(ANN_R,1/1/2019,12/31/2019)")</f>
        <v>247029</v>
      </c>
      <c r="R343" s="1" cm="1">
        <f t="array" ref="R343">_xll.FDS(B343,"FF_TAX_CF(ANN_R,1/1/2020,12/31/2020)")</f>
        <v>252573</v>
      </c>
      <c r="S343" s="1" cm="1">
        <f t="array" ref="S343">_xll.FDS(B343,"FF_PTX_INC(ANN_R,1/1/2016,12/31/2016)")</f>
        <v>607387</v>
      </c>
      <c r="T343" s="1" cm="1">
        <f t="array" ref="T343">_xll.FDS(B343,"FF_PTX_INC(ANN_R,1/1/2017,12/31/2017)")</f>
        <v>636555</v>
      </c>
      <c r="U343" s="1" cm="1">
        <f t="array" ref="U343">_xll.FDS(B343,"FF_PTX_INC(ANN_R,1/1/2018,12/31/2018)")</f>
        <v>597554</v>
      </c>
      <c r="V343" s="1" cm="1">
        <f t="array" ref="V343">_xll.FDS(B343,"FF_PTX_INC(ANN_R,1/1/2019,12/31/2019)")</f>
        <v>746113</v>
      </c>
      <c r="W343" s="1" cm="1">
        <f t="array" ref="W343">_xll.FDS(B343,"FF_PTX_INC(ANN_R,1/1/2020,12/31/2020)")</f>
        <v>811195</v>
      </c>
      <c r="X343" s="2" t="e" cm="1">
        <f t="array" ref="X343">_xll.FDS(B343,"SUS_RR_RISK_SCORE(NOW,NOW,,""ESG"")")</f>
        <v>#N/A</v>
      </c>
      <c r="Y343" s="2" t="e" cm="1">
        <f t="array" ref="Y343">_xll.FDS(B343,"SUS_EC_RISK_SCORE(NOW,NOW,,""SOC"")")</f>
        <v>#N/A</v>
      </c>
      <c r="Z343" s="2" t="e" cm="1">
        <f t="array" ref="Z343">_xll.FDS(B343,"SUS_EC_RISK_SCORE(NOW,NOW,,""GOV"")")</f>
        <v>#N/A</v>
      </c>
      <c r="AA343" s="2" t="e" cm="1">
        <f t="array" ref="AA343">_xll.FDS(B343,"SUS_CARB_TOT_EMISS(NOW,NOW)")</f>
        <v>#N/A</v>
      </c>
      <c r="AB343" s="1" cm="1">
        <f t="array" ref="AB343">_xll.FDS(B343,"FESG_RATING(NOW,NOW,,""ABS"")")</f>
        <v>4</v>
      </c>
      <c r="AC343" s="1" t="str" cm="1">
        <f t="array" ref="AC343">_xll.FDS(B343,"FESG_DATE(NOW,NOW,,""DATE"")")</f>
        <v>06/21/2021</v>
      </c>
    </row>
    <row r="344" spans="1:29" x14ac:dyDescent="0.3">
      <c r="A344">
        <v>343</v>
      </c>
      <c r="B344" s="1" t="s">
        <v>718</v>
      </c>
      <c r="C344" s="1" t="s">
        <v>719</v>
      </c>
      <c r="D344" s="1" t="s">
        <v>720</v>
      </c>
      <c r="E344" s="1" t="s">
        <v>9</v>
      </c>
      <c r="F344">
        <v>318</v>
      </c>
      <c r="G344" t="str" cm="1">
        <f t="array" ref="G344">_xll.FDS(B344,"FG_FACTSET_SECTOR")</f>
        <v>Non-Energy Minerals</v>
      </c>
      <c r="H344" s="1" t="e" cm="1">
        <f t="array" ref="H344">_xll.FDS(B344,"FG_GICS_SECTOR")</f>
        <v>#N/A</v>
      </c>
      <c r="I344" s="1" cm="1">
        <f t="array" ref="I344">_xll.FDS(B344,"FF_TAX_RATE(ANN_R,1/1/2016,12/31/2016)")</f>
        <v>27.313054499366299</v>
      </c>
      <c r="J344" s="1" cm="1">
        <f t="array" ref="J344">_xll.FDS(B344,"FF_TAX_RATE(ANN_R,1/1/2017,12/31/2017)")</f>
        <v>3.0521642619311899</v>
      </c>
      <c r="K344" s="1" cm="1">
        <f t="array" ref="K344">_xll.FDS(B344,"FF_TAX_RATE(ANN_R,1/1/2018,12/31/2018)")</f>
        <v>23.3904311872416</v>
      </c>
      <c r="L344" s="1" cm="1">
        <f t="array" ref="L344">_xll.FDS(B344,"FF_TAX_RATE(ANN_R,1/1/2019,12/31/2019)")</f>
        <v>25.260170293282801</v>
      </c>
      <c r="M344" s="1" cm="1">
        <f t="array" ref="M344">_xll.FDS(B344,"FF_TAX_RATE(ANN_R,1/1/2020,12/31/2020)")</f>
        <v>28.002244668911299</v>
      </c>
      <c r="N344" s="1" cm="1">
        <f t="array" ref="N344">_xll.FDS(B344,"FF_TAX_CF(ANN_R,1/1/2016,12/31/2016)")</f>
        <v>394.33845515976401</v>
      </c>
      <c r="O344" s="1" cm="1">
        <f t="array" ref="O344">_xll.FDS(B344,"FF_TAX_CF(ANN_R,1/1/2017,12/31/2017)")</f>
        <v>415.15126959233498</v>
      </c>
      <c r="P344" s="1" cm="1">
        <f t="array" ref="P344">_xll.FDS(B344,"FF_TAX_CF(ANN_R,1/1/2018,12/31/2018)")</f>
        <v>586.599285933121</v>
      </c>
      <c r="Q344" s="1" cm="1">
        <f t="array" ref="Q344">_xll.FDS(B344,"FF_TAX_CF(ANN_R,1/1/2019,12/31/2019)")</f>
        <v>285.32482383037598</v>
      </c>
      <c r="R344" s="1" cm="1">
        <f t="array" ref="R344">_xll.FDS(B344,"FF_TAX_CF(ANN_R,1/1/2020,12/31/2020)")</f>
        <v>435.137045030688</v>
      </c>
      <c r="S344" s="1" cm="1">
        <f t="array" ref="S344">_xll.FDS(B344,"FF_PTX_INC(ANN_R,1/1/2016,12/31/2016)")</f>
        <v>1293.69247867382</v>
      </c>
      <c r="T344" s="1" cm="1">
        <f t="array" ref="T344">_xll.FDS(B344,"FF_PTX_INC(ANN_R,1/1/2017,12/31/2017)")</f>
        <v>1578.27550169913</v>
      </c>
      <c r="U344" s="1" cm="1">
        <f t="array" ref="U344">_xll.FDS(B344,"FF_PTX_INC(ANN_R,1/1/2018,12/31/2018)")</f>
        <v>1497.90737720177</v>
      </c>
      <c r="V344" s="1" cm="1">
        <f t="array" ref="V344">_xll.FDS(B344,"FF_PTX_INC(ANN_R,1/1/2019,12/31/2019)")</f>
        <v>1657.07878455334</v>
      </c>
      <c r="W344" s="1" cm="1">
        <f t="array" ref="W344">_xll.FDS(B344,"FF_PTX_INC(ANN_R,1/1/2020,12/31/2020)")</f>
        <v>1389.6312083238099</v>
      </c>
      <c r="X344" s="2" cm="1">
        <f t="array" ref="X344">_xll.FDS(B344,"SUS_RR_RISK_SCORE(NOW,NOW,,""ESG"")")</f>
        <v>19.656511875</v>
      </c>
      <c r="Y344" s="2" t="str" cm="1">
        <f t="array" ref="Y344">_xll.FDS(B344,"SUS_EC_RISK_SCORE(NOW,NOW,,""SOC"")")</f>
        <v>2.658866</v>
      </c>
      <c r="Z344" s="2" t="str" cm="1">
        <f t="array" ref="Z344">_xll.FDS(B344,"SUS_EC_RISK_SCORE(NOW,NOW,,""GOV"")")</f>
        <v>4.883006</v>
      </c>
      <c r="AA344" s="2" cm="1">
        <f t="array" ref="AA344">_xll.FDS(B344,"SUS_CARB_TOT_EMISS(NOW,NOW)")</f>
        <v>36500000</v>
      </c>
      <c r="AB344" s="1" cm="1">
        <f t="array" ref="AB344">_xll.FDS(B344,"FESG_RATING(NOW,NOW,,""ABS"")")</f>
        <v>4</v>
      </c>
      <c r="AC344" s="1" t="str" cm="1">
        <f t="array" ref="AC344">_xll.FDS(B344,"FESG_DATE(NOW,NOW,,""DATE"")")</f>
        <v>06/21/2021</v>
      </c>
    </row>
    <row r="345" spans="1:29" x14ac:dyDescent="0.3">
      <c r="A345">
        <v>344</v>
      </c>
      <c r="B345" s="1" t="s">
        <v>721</v>
      </c>
      <c r="C345" s="1" t="s">
        <v>722</v>
      </c>
      <c r="D345" s="1" t="s">
        <v>8</v>
      </c>
      <c r="E345" s="1" t="s">
        <v>9</v>
      </c>
      <c r="F345">
        <v>318</v>
      </c>
      <c r="G345" t="str" cm="1">
        <f t="array" ref="G345">_xll.FDS(B345,"FG_FACTSET_SECTOR")</f>
        <v>Finance</v>
      </c>
      <c r="H345" s="1" t="str" cm="1">
        <f t="array" ref="H345">_xll.FDS(B345,"FG_GICS_SECTOR")</f>
        <v>Real Estate</v>
      </c>
      <c r="I345" s="1" cm="1">
        <f t="array" ref="I345">_xll.FDS(B345,"FF_TAX_RATE(ANN_R,1/1/2016,12/31/2016)")</f>
        <v>1.71897199937214</v>
      </c>
      <c r="J345" s="1" cm="1">
        <f t="array" ref="J345">_xll.FDS(B345,"FF_TAX_RATE(ANN_R,1/1/2017,12/31/2017)")</f>
        <v>1.2520858711096601</v>
      </c>
      <c r="K345" s="1" cm="1">
        <f t="array" ref="K345">_xll.FDS(B345,"FF_TAX_RATE(ANN_R,1/1/2018,12/31/2018)")</f>
        <v>1.7611031881036501</v>
      </c>
      <c r="L345" s="1" cm="1">
        <f t="array" ref="L345">_xll.FDS(B345,"FF_TAX_RATE(ANN_R,1/1/2019,12/31/2019)")</f>
        <v>1.5010323530557499</v>
      </c>
      <c r="M345" s="1" cm="1">
        <f t="array" ref="M345">_xll.FDS(B345,"FF_TAX_RATE(ANN_R,1/1/2020,12/31/2020)")</f>
        <v>-0.39051413624117698</v>
      </c>
      <c r="N345" s="1" t="e" cm="1">
        <f t="array" ref="N345">_xll.FDS(B345,"FF_TAX_CF(ANN_R,1/1/2016,12/31/2016)")</f>
        <v>#N/A</v>
      </c>
      <c r="O345" s="1" t="e" cm="1">
        <f t="array" ref="O345">_xll.FDS(B345,"FF_TAX_CF(ANN_R,1/1/2017,12/31/2017)")</f>
        <v>#N/A</v>
      </c>
      <c r="P345" s="1" t="e" cm="1">
        <f t="array" ref="P345">_xll.FDS(B345,"FF_TAX_CF(ANN_R,1/1/2018,12/31/2018)")</f>
        <v>#N/A</v>
      </c>
      <c r="Q345" s="1" t="e" cm="1">
        <f t="array" ref="Q345">_xll.FDS(B345,"FF_TAX_CF(ANN_R,1/1/2019,12/31/2019)")</f>
        <v>#N/A</v>
      </c>
      <c r="R345" s="1" t="e" cm="1">
        <f t="array" ref="R345">_xll.FDS(B345,"FF_TAX_CF(ANN_R,1/1/2020,12/31/2020)")</f>
        <v>#N/A</v>
      </c>
      <c r="S345" s="1" cm="1">
        <f t="array" ref="S345">_xll.FDS(B345,"FF_PTX_INC(ANN_R,1/1/2016,12/31/2016)")</f>
        <v>1726.4970000000001</v>
      </c>
      <c r="T345" s="1" cm="1">
        <f t="array" ref="T345">_xll.FDS(B345,"FF_PTX_INC(ANN_R,1/1/2017,12/31/2017)")</f>
        <v>1864.329</v>
      </c>
      <c r="U345" s="1" cm="1">
        <f t="array" ref="U345">_xll.FDS(B345,"FF_PTX_INC(ANN_R,1/1/2018,12/31/2018)")</f>
        <v>2095.1640000000002</v>
      </c>
      <c r="V345" s="1" cm="1">
        <f t="array" ref="V345">_xll.FDS(B345,"FF_PTX_INC(ANN_R,1/1/2019,12/31/2019)")</f>
        <v>2002.222</v>
      </c>
      <c r="W345" s="1" cm="1">
        <f t="array" ref="W345">_xll.FDS(B345,"FF_PTX_INC(ANN_R,1/1/2020,12/31/2020)")</f>
        <v>1187.4090000000001</v>
      </c>
      <c r="X345" s="2" cm="1">
        <f t="array" ref="X345">_xll.FDS(B345,"SUS_RR_RISK_SCORE(NOW,NOW,,""ESG"")")</f>
        <v>14.716604807692301</v>
      </c>
      <c r="Y345" s="2" t="str" cm="1">
        <f t="array" ref="Y345">_xll.FDS(B345,"SUS_EC_RISK_SCORE(NOW,NOW,,""SOC"")")</f>
        <v>4.328725</v>
      </c>
      <c r="Z345" s="2" t="str" cm="1">
        <f t="array" ref="Z345">_xll.FDS(B345,"SUS_EC_RISK_SCORE(NOW,NOW,,""GOV"")")</f>
        <v>5.875880</v>
      </c>
      <c r="AA345" s="2" cm="1">
        <f t="array" ref="AA345">_xll.FDS(B345,"SUS_CARB_TOT_EMISS(NOW,NOW)")</f>
        <v>266578</v>
      </c>
      <c r="AB345" s="1" cm="1">
        <f t="array" ref="AB345">_xll.FDS(B345,"FESG_RATING(NOW,NOW,,""ABS"")")</f>
        <v>2.5</v>
      </c>
      <c r="AC345" s="1" t="str" cm="1">
        <f t="array" ref="AC345">_xll.FDS(B345,"FESG_DATE(NOW,NOW,,""DATE"")")</f>
        <v>06/21/2021</v>
      </c>
    </row>
    <row r="346" spans="1:29" x14ac:dyDescent="0.3">
      <c r="A346">
        <v>345</v>
      </c>
      <c r="B346" s="1" t="s">
        <v>723</v>
      </c>
      <c r="C346" s="1" t="s">
        <v>724</v>
      </c>
      <c r="D346" s="1" t="s">
        <v>8</v>
      </c>
      <c r="E346" s="1" t="s">
        <v>9</v>
      </c>
      <c r="F346">
        <v>317</v>
      </c>
      <c r="G346" t="str" cm="1">
        <f t="array" ref="G346">_xll.FDS(B346,"FG_FACTSET_SECTOR")</f>
        <v>Producer Manufacturing</v>
      </c>
      <c r="H346" s="1" t="str" cm="1">
        <f t="array" ref="H346">_xll.FDS(B346,"FG_GICS_SECTOR")</f>
        <v>Consumer Discretionary</v>
      </c>
      <c r="I346" s="1" cm="1">
        <f t="array" ref="I346">_xll.FDS(B346,"FF_TAX_RATE(ANN_R,1/1/2016,12/31/2016)")</f>
        <v>16.7</v>
      </c>
      <c r="J346" s="1" cm="1">
        <f t="array" ref="J346">_xll.FDS(B346,"FF_TAX_RATE(ANN_R,1/1/2017,12/31/2017)")</f>
        <v>17.7689243027888</v>
      </c>
      <c r="K346" s="1" cm="1">
        <f t="array" ref="K346">_xll.FDS(B346,"FF_TAX_RATE(ANN_R,1/1/2018,12/31/2018)")</f>
        <v>18.740629685157401</v>
      </c>
      <c r="L346" s="1" cm="1">
        <f t="array" ref="L346">_xll.FDS(B346,"FF_TAX_RATE(ANN_R,1/1/2019,12/31/2019)")</f>
        <v>11.722912966252199</v>
      </c>
      <c r="M346" s="1" cm="1">
        <f t="array" ref="M346">_xll.FDS(B346,"FF_TAX_RATE(ANN_R,1/1/2020,12/31/2020)")</f>
        <v>2.5076765609007201</v>
      </c>
      <c r="N346" s="1" t="e" cm="1">
        <f t="array" ref="N346">_xll.FDS(B346,"FF_TAX_CF(ANN_R,1/1/2016,12/31/2016)")</f>
        <v>#N/A</v>
      </c>
      <c r="O346" s="1" cm="1">
        <f t="array" ref="O346">_xll.FDS(B346,"FF_TAX_CF(ANN_R,1/1/2017,12/31/2017)")</f>
        <v>275</v>
      </c>
      <c r="P346" s="1" cm="1">
        <f t="array" ref="P346">_xll.FDS(B346,"FF_TAX_CF(ANN_R,1/1/2018,12/31/2018)")</f>
        <v>283</v>
      </c>
      <c r="Q346" s="1" cm="1">
        <f t="array" ref="Q346">_xll.FDS(B346,"FF_TAX_CF(ANN_R,1/1/2019,12/31/2019)")</f>
        <v>189</v>
      </c>
      <c r="R346" s="1" cm="1">
        <f t="array" ref="R346">_xll.FDS(B346,"FF_TAX_CF(ANN_R,1/1/2020,12/31/2020)")</f>
        <v>106</v>
      </c>
      <c r="S346" s="1" cm="1">
        <f t="array" ref="S346">_xll.FDS(B346,"FF_PTX_INC(ANN_R,1/1/2016,12/31/2016)")</f>
        <v>1000</v>
      </c>
      <c r="T346" s="1" cm="1">
        <f t="array" ref="T346">_xll.FDS(B346,"FF_PTX_INC(ANN_R,1/1/2017,12/31/2017)")</f>
        <v>1255</v>
      </c>
      <c r="U346" s="1" cm="1">
        <f t="array" ref="U346">_xll.FDS(B346,"FF_PTX_INC(ANN_R,1/1/2018,12/31/2018)")</f>
        <v>1334</v>
      </c>
      <c r="V346" s="1" cm="1">
        <f t="array" ref="V346">_xll.FDS(B346,"FF_PTX_INC(ANN_R,1/1/2019,12/31/2019)")</f>
        <v>1126</v>
      </c>
      <c r="W346" s="1" cm="1">
        <f t="array" ref="W346">_xll.FDS(B346,"FF_PTX_INC(ANN_R,1/1/2020,12/31/2020)")</f>
        <v>1954</v>
      </c>
      <c r="X346" s="2" cm="1">
        <f t="array" ref="X346">_xll.FDS(B346,"SUS_RR_RISK_SCORE(NOW,NOW,,""ESG"")")</f>
        <v>13.494188125000001</v>
      </c>
      <c r="Y346" s="2" t="str" cm="1">
        <f t="array" ref="Y346">_xll.FDS(B346,"SUS_EC_RISK_SCORE(NOW,NOW,,""SOC"")")</f>
        <v>4.594876</v>
      </c>
      <c r="Z346" s="2" t="str" cm="1">
        <f t="array" ref="Z346">_xll.FDS(B346,"SUS_EC_RISK_SCORE(NOW,NOW,,""GOV"")")</f>
        <v>5.175937</v>
      </c>
      <c r="AA346" s="2" cm="1">
        <f t="array" ref="AA346">_xll.FDS(B346,"SUS_CARB_TOT_EMISS(NOW,NOW)")</f>
        <v>363948</v>
      </c>
      <c r="AB346" s="1" cm="1">
        <f t="array" ref="AB346">_xll.FDS(B346,"FESG_RATING(NOW,NOW,,""ABS"")")</f>
        <v>3.8</v>
      </c>
      <c r="AC346" s="1" t="str" cm="1">
        <f t="array" ref="AC346">_xll.FDS(B346,"FESG_DATE(NOW,NOW,,""DATE"")")</f>
        <v>06/21/2021</v>
      </c>
    </row>
    <row r="347" spans="1:29" x14ac:dyDescent="0.3">
      <c r="A347">
        <v>346</v>
      </c>
      <c r="B347" s="1" t="s">
        <v>725</v>
      </c>
      <c r="C347" s="1" t="s">
        <v>726</v>
      </c>
      <c r="D347" s="1" t="s">
        <v>451</v>
      </c>
      <c r="E347" s="1" t="s">
        <v>9</v>
      </c>
      <c r="F347">
        <v>315</v>
      </c>
      <c r="G347" t="str" cm="1">
        <f t="array" ref="G347">_xll.FDS(B347,"FG_FACTSET_SECTOR")</f>
        <v>Energy Minerals</v>
      </c>
      <c r="H347" s="1" t="e" cm="1">
        <f t="array" ref="H347">_xll.FDS(B347,"FG_GICS_SECTOR")</f>
        <v>#N/A</v>
      </c>
      <c r="I347" s="1" cm="1">
        <f t="array" ref="I347">_xll.FDS(B347,"FF_TAX_RATE(ANN_R,1/1/2016,12/31/2016)")</f>
        <v>19.8279075117911</v>
      </c>
      <c r="J347" s="1" cm="1">
        <f t="array" ref="J347">_xll.FDS(B347,"FF_TAX_RATE(ANN_R,1/1/2017,12/31/2017)")</f>
        <v>19.2641626823759</v>
      </c>
      <c r="K347" s="1" cm="1">
        <f t="array" ref="K347">_xll.FDS(B347,"FF_TAX_RATE(ANN_R,1/1/2018,12/31/2018)")</f>
        <v>17.151381531423102</v>
      </c>
      <c r="L347" s="1" cm="1">
        <f t="array" ref="L347">_xll.FDS(B347,"FF_TAX_RATE(ANN_R,1/1/2019,12/31/2019)")</f>
        <v>14.0130252952123</v>
      </c>
      <c r="M347" s="1" cm="1">
        <f t="array" ref="M347">_xll.FDS(B347,"FF_TAX_RATE(ANN_R,1/1/2020,12/31/2020)")</f>
        <v>18.645573275531198</v>
      </c>
      <c r="N347" s="1" cm="1">
        <f t="array" ref="N347">_xll.FDS(B347,"FF_TAX_CF(ANN_R,1/1/2016,12/31/2016)")</f>
        <v>28314</v>
      </c>
      <c r="O347" s="1" cm="1">
        <f t="array" ref="O347">_xll.FDS(B347,"FF_TAX_CF(ANN_R,1/1/2017,12/31/2017)")</f>
        <v>32629</v>
      </c>
      <c r="P347" s="1" cm="1">
        <f t="array" ref="P347">_xll.FDS(B347,"FF_TAX_CF(ANN_R,1/1/2018,12/31/2018)")</f>
        <v>47127</v>
      </c>
      <c r="Q347" s="1" cm="1">
        <f t="array" ref="Q347">_xll.FDS(B347,"FF_TAX_CF(ANN_R,1/1/2019,12/31/2019)")</f>
        <v>35061</v>
      </c>
      <c r="R347" s="1" cm="1">
        <f t="array" ref="R347">_xll.FDS(B347,"FF_TAX_CF(ANN_R,1/1/2020,12/31/2020)")</f>
        <v>40977</v>
      </c>
      <c r="S347" s="1" cm="1">
        <f t="array" ref="S347">_xll.FDS(B347,"FF_PTX_INC(ANN_R,1/1/2016,12/31/2016)")</f>
        <v>217325</v>
      </c>
      <c r="T347" s="1" cm="1">
        <f t="array" ref="T347">_xll.FDS(B347,"FF_PTX_INC(ANN_R,1/1/2017,12/31/2017)")</f>
        <v>178409</v>
      </c>
      <c r="U347" s="1" cm="1">
        <f t="array" ref="U347">_xll.FDS(B347,"FF_PTX_INC(ANN_R,1/1/2018,12/31/2018)")</f>
        <v>265792</v>
      </c>
      <c r="V347" s="1" cm="1">
        <f t="array" ref="V347">_xll.FDS(B347,"FF_PTX_INC(ANN_R,1/1/2019,12/31/2019)")</f>
        <v>853877</v>
      </c>
      <c r="W347" s="1" cm="1">
        <f t="array" ref="W347">_xll.FDS(B347,"FF_PTX_INC(ANN_R,1/1/2020,12/31/2020)")</f>
        <v>273577</v>
      </c>
      <c r="X347" s="2" t="e" cm="1">
        <f t="array" ref="X347">_xll.FDS(B347,"SUS_RR_RISK_SCORE(NOW,NOW,,""ESG"")")</f>
        <v>#N/A</v>
      </c>
      <c r="Y347" s="2" t="e" cm="1">
        <f t="array" ref="Y347">_xll.FDS(B347,"SUS_EC_RISK_SCORE(NOW,NOW,,""SOC"")")</f>
        <v>#N/A</v>
      </c>
      <c r="Z347" s="2" t="e" cm="1">
        <f t="array" ref="Z347">_xll.FDS(B347,"SUS_EC_RISK_SCORE(NOW,NOW,,""GOV"")")</f>
        <v>#N/A</v>
      </c>
      <c r="AA347" s="2" t="e" cm="1">
        <f t="array" ref="AA347">_xll.FDS(B347,"SUS_CARB_TOT_EMISS(NOW,NOW)")</f>
        <v>#N/A</v>
      </c>
      <c r="AB347" s="1" cm="1">
        <f t="array" ref="AB347">_xll.FDS(B347,"FESG_RATING(NOW,NOW,,""ABS"")")</f>
        <v>3.7</v>
      </c>
      <c r="AC347" s="1" t="str" cm="1">
        <f t="array" ref="AC347">_xll.FDS(B347,"FESG_DATE(NOW,NOW,,""DATE"")")</f>
        <v>06/21/2021</v>
      </c>
    </row>
    <row r="348" spans="1:29" x14ac:dyDescent="0.3">
      <c r="A348">
        <v>347</v>
      </c>
      <c r="B348" s="1" t="s">
        <v>727</v>
      </c>
      <c r="C348" s="1" t="s">
        <v>728</v>
      </c>
      <c r="D348" s="1" t="s">
        <v>8</v>
      </c>
      <c r="E348" s="1" t="s">
        <v>9</v>
      </c>
      <c r="F348">
        <v>315</v>
      </c>
      <c r="G348" t="str" cm="1">
        <f t="array" ref="G348">_xll.FDS(B348,"FG_FACTSET_SECTOR")</f>
        <v>Health Services</v>
      </c>
      <c r="H348" s="1" t="str" cm="1">
        <f t="array" ref="H348">_xll.FDS(B348,"FG_GICS_SECTOR")</f>
        <v>Health Care</v>
      </c>
      <c r="I348" s="1" cm="1">
        <f t="array" ref="I348">_xll.FDS(B348,"FF_TAX_RATE(ANN_R,1/1/2016,12/31/2016)")</f>
        <v>51.771823681935999</v>
      </c>
      <c r="J348" s="1" cm="1">
        <f t="array" ref="J348">_xll.FDS(B348,"FF_TAX_RATE(ANN_R,1/1/2017,12/31/2017)")</f>
        <v>28.7477954144621</v>
      </c>
      <c r="K348" s="1" cm="1">
        <f t="array" ref="K348">_xll.FDS(B348,"FF_TAX_RATE(ANN_R,1/1/2018,12/31/2018)")</f>
        <v>34.649122807017498</v>
      </c>
      <c r="L348" s="1" cm="1">
        <f t="array" ref="L348">_xll.FDS(B348,"FF_TAX_RATE(ANN_R,1/1/2019,12/31/2019)")</f>
        <v>26.543209876543202</v>
      </c>
      <c r="M348" s="1" cm="1">
        <f t="array" ref="M348">_xll.FDS(B348,"FF_TAX_RATE(ANN_R,1/1/2020,12/31/2020)")</f>
        <v>35.304724125495902</v>
      </c>
      <c r="N348" s="1" cm="1">
        <f t="array" ref="N348">_xll.FDS(B348,"FF_TAX_CF(ANN_R,1/1/2016,12/31/2016)")</f>
        <v>556</v>
      </c>
      <c r="O348" s="1" cm="1">
        <f t="array" ref="O348">_xll.FDS(B348,"FF_TAX_CF(ANN_R,1/1/2017,12/31/2017)")</f>
        <v>496</v>
      </c>
      <c r="P348" s="1" cm="1">
        <f t="array" ref="P348">_xll.FDS(B348,"FF_TAX_CF(ANN_R,1/1/2018,12/31/2018)")</f>
        <v>448</v>
      </c>
      <c r="Q348" s="1" cm="1">
        <f t="array" ref="Q348">_xll.FDS(B348,"FF_TAX_CF(ANN_R,1/1/2019,12/31/2019)")</f>
        <v>612</v>
      </c>
      <c r="R348" s="1" cm="1">
        <f t="array" ref="R348">_xll.FDS(B348,"FF_TAX_CF(ANN_R,1/1/2020,12/31/2020)")</f>
        <v>1191</v>
      </c>
      <c r="S348" s="1" cm="1">
        <f t="array" ref="S348">_xll.FDS(B348,"FF_PTX_INC(ANN_R,1/1/2016,12/31/2016)")</f>
        <v>1157</v>
      </c>
      <c r="T348" s="1" cm="1">
        <f t="array" ref="T348">_xll.FDS(B348,"FF_PTX_INC(ANN_R,1/1/2017,12/31/2017)")</f>
        <v>1134</v>
      </c>
      <c r="U348" s="1" cm="1">
        <f t="array" ref="U348">_xll.FDS(B348,"FF_PTX_INC(ANN_R,1/1/2018,12/31/2018)")</f>
        <v>1368</v>
      </c>
      <c r="V348" s="1" cm="1">
        <f t="array" ref="V348">_xll.FDS(B348,"FF_PTX_INC(ANN_R,1/1/2019,12/31/2019)")</f>
        <v>1782</v>
      </c>
      <c r="W348" s="1" cm="1">
        <f t="array" ref="W348">_xll.FDS(B348,"FF_PTX_INC(ANN_R,1/1/2020,12/31/2020)")</f>
        <v>2773</v>
      </c>
      <c r="X348" s="2" cm="1">
        <f t="array" ref="X348">_xll.FDS(B348,"SUS_RR_RISK_SCORE(NOW,NOW,,""ESG"")")</f>
        <v>22.471690312500002</v>
      </c>
      <c r="Y348" s="2" t="str" cm="1">
        <f t="array" ref="Y348">_xll.FDS(B348,"SUS_EC_RISK_SCORE(NOW,NOW,,""SOC"")")</f>
        <v>15.623857</v>
      </c>
      <c r="Z348" s="2" t="str" cm="1">
        <f t="array" ref="Z348">_xll.FDS(B348,"SUS_EC_RISK_SCORE(NOW,NOW,,""GOV"")")</f>
        <v>6.706083</v>
      </c>
      <c r="AA348" s="2" cm="1">
        <f t="array" ref="AA348">_xll.FDS(B348,"SUS_CARB_TOT_EMISS(NOW,NOW)")</f>
        <v>363361.33</v>
      </c>
      <c r="AB348" s="1" cm="1">
        <f t="array" ref="AB348">_xll.FDS(B348,"FESG_RATING(NOW,NOW,,""ABS"")")</f>
        <v>2.9</v>
      </c>
      <c r="AC348" s="1" t="str" cm="1">
        <f t="array" ref="AC348">_xll.FDS(B348,"FESG_DATE(NOW,NOW,,""DATE"")")</f>
        <v>06/21/2021</v>
      </c>
    </row>
    <row r="349" spans="1:29" x14ac:dyDescent="0.3">
      <c r="A349">
        <v>348</v>
      </c>
      <c r="B349" s="1" t="s">
        <v>729</v>
      </c>
      <c r="C349" s="1" t="s">
        <v>730</v>
      </c>
      <c r="D349" s="1" t="s">
        <v>8</v>
      </c>
      <c r="E349" s="1" t="s">
        <v>9</v>
      </c>
      <c r="F349">
        <v>315</v>
      </c>
      <c r="G349" t="str" cm="1">
        <f t="array" ref="G349">_xll.FDS(B349,"FG_FACTSET_SECTOR")</f>
        <v>Health Services</v>
      </c>
      <c r="H349" s="1" t="str" cm="1">
        <f t="array" ref="H349">_xll.FDS(B349,"FG_GICS_SECTOR")</f>
        <v>Health Care</v>
      </c>
      <c r="I349" s="1" cm="1">
        <f t="array" ref="I349">_xll.FDS(B349,"FF_TAX_RATE(ANN_R,1/1/2016,12/31/2016)")</f>
        <v>72.025052192066795</v>
      </c>
      <c r="J349" s="1" cm="1">
        <f t="array" ref="J349">_xll.FDS(B349,"FF_TAX_RATE(ANN_R,1/1/2017,12/31/2017)")</f>
        <v>-337.41496598639498</v>
      </c>
      <c r="K349" s="1" cm="1">
        <f t="array" ref="K349">_xll.FDS(B349,"FF_TAX_RATE(ANN_R,1/1/2018,12/31/2018)")</f>
        <v>17.987804878048799</v>
      </c>
      <c r="L349" s="1" cm="1">
        <f t="array" ref="L349">_xll.FDS(B349,"FF_TAX_RATE(ANN_R,1/1/2019,12/31/2019)")</f>
        <v>32.954545454545503</v>
      </c>
      <c r="M349" s="1" cm="1">
        <f t="array" ref="M349">_xll.FDS(B349,"FF_TAX_RATE(ANN_R,1/1/2020,12/31/2020)")</f>
        <v>19.302949061662201</v>
      </c>
      <c r="N349" s="1" cm="1">
        <f t="array" ref="N349">_xll.FDS(B349,"FF_TAX_CF(ANN_R,1/1/2016,12/31/2016)")</f>
        <v>106</v>
      </c>
      <c r="O349" s="1" cm="1">
        <f t="array" ref="O349">_xll.FDS(B349,"FF_TAX_CF(ANN_R,1/1/2017,12/31/2017)")</f>
        <v>195</v>
      </c>
      <c r="P349" s="1" cm="1">
        <f t="array" ref="P349">_xll.FDS(B349,"FF_TAX_CF(ANN_R,1/1/2018,12/31/2018)")</f>
        <v>211</v>
      </c>
      <c r="Q349" s="1" cm="1">
        <f t="array" ref="Q349">_xll.FDS(B349,"FF_TAX_CF(ANN_R,1/1/2019,12/31/2019)")</f>
        <v>215</v>
      </c>
      <c r="R349" s="1" cm="1">
        <f t="array" ref="R349">_xll.FDS(B349,"FF_TAX_CF(ANN_R,1/1/2020,12/31/2020)")</f>
        <v>209</v>
      </c>
      <c r="S349" s="1" cm="1">
        <f t="array" ref="S349">_xll.FDS(B349,"FF_PTX_INC(ANN_R,1/1/2016,12/31/2016)")</f>
        <v>479</v>
      </c>
      <c r="T349" s="1" cm="1">
        <f t="array" ref="T349">_xll.FDS(B349,"FF_PTX_INC(ANN_R,1/1/2017,12/31/2017)")</f>
        <v>294</v>
      </c>
      <c r="U349" s="1" cm="1">
        <f t="array" ref="U349">_xll.FDS(B349,"FF_PTX_INC(ANN_R,1/1/2018,12/31/2018)")</f>
        <v>328</v>
      </c>
      <c r="V349" s="1" cm="1">
        <f t="array" ref="V349">_xll.FDS(B349,"FF_PTX_INC(ANN_R,1/1/2019,12/31/2019)")</f>
        <v>352</v>
      </c>
      <c r="W349" s="1" cm="1">
        <f t="array" ref="W349">_xll.FDS(B349,"FF_PTX_INC(ANN_R,1/1/2020,12/31/2020)")</f>
        <v>373</v>
      </c>
      <c r="X349" s="2" cm="1">
        <f t="array" ref="X349">_xll.FDS(B349,"SUS_RR_RISK_SCORE(NOW,NOW,,""ESG"")")</f>
        <v>19.39282</v>
      </c>
      <c r="Y349" s="2" t="str" cm="1">
        <f t="array" ref="Y349">_xll.FDS(B349,"SUS_EC_RISK_SCORE(NOW,NOW,,""SOC"")")</f>
        <v>10.978082</v>
      </c>
      <c r="Z349" s="2" t="str" cm="1">
        <f t="array" ref="Z349">_xll.FDS(B349,"SUS_EC_RISK_SCORE(NOW,NOW,,""GOV"")")</f>
        <v>7.077612</v>
      </c>
      <c r="AA349" s="2" cm="1">
        <f t="array" ref="AA349">_xll.FDS(B349,"SUS_CARB_TOT_EMISS(NOW,NOW)")</f>
        <v>90687</v>
      </c>
      <c r="AB349" s="1" cm="1">
        <f t="array" ref="AB349">_xll.FDS(B349,"FESG_RATING(NOW,NOW,,""ABS"")")</f>
        <v>2.7</v>
      </c>
      <c r="AC349" s="1" t="str" cm="1">
        <f t="array" ref="AC349">_xll.FDS(B349,"FESG_DATE(NOW,NOW,,""DATE"")")</f>
        <v>06/21/2021</v>
      </c>
    </row>
    <row r="350" spans="1:29" x14ac:dyDescent="0.3">
      <c r="A350">
        <v>349</v>
      </c>
      <c r="B350" s="1" t="s">
        <v>731</v>
      </c>
      <c r="C350" s="1" t="s">
        <v>732</v>
      </c>
      <c r="D350" s="1" t="s">
        <v>305</v>
      </c>
      <c r="E350" s="1" t="s">
        <v>9</v>
      </c>
      <c r="F350">
        <v>313</v>
      </c>
      <c r="G350" t="str" cm="1">
        <f t="array" ref="G350">_xll.FDS(B350,"FG_FACTSET_SECTOR")</f>
        <v>Consumer Durables</v>
      </c>
      <c r="H350" s="1" t="e" cm="1">
        <f t="array" ref="H350">_xll.FDS(B350,"FG_GICS_SECTOR")</f>
        <v>#N/A</v>
      </c>
      <c r="I350" s="1" cm="1">
        <f t="array" ref="I350">_xll.FDS(B350,"FF_TAX_RATE(ANN_R,1/1/2016,12/31/2016)")</f>
        <v>46.308243727598601</v>
      </c>
      <c r="J350" s="1" cm="1">
        <f t="array" ref="J350">_xll.FDS(B350,"FF_TAX_RATE(ANN_R,1/1/2017,12/31/2017)")</f>
        <v>47.2262773722628</v>
      </c>
      <c r="K350" s="1" cm="1">
        <f t="array" ref="K350">_xll.FDS(B350,"FF_TAX_RATE(ANN_R,1/1/2018,12/31/2018)")</f>
        <v>20.087787245029698</v>
      </c>
      <c r="L350" s="1" cm="1">
        <f t="array" ref="L350">_xll.FDS(B350,"FF_TAX_RATE(ANN_R,1/1/2019,12/31/2019)")</f>
        <v>34.653725078698798</v>
      </c>
      <c r="M350" s="1" cm="1">
        <f t="array" ref="M350">_xll.FDS(B350,"FF_TAX_RATE(ANN_R,1/1/2020,12/31/2020)")</f>
        <v>113.16907391673701</v>
      </c>
      <c r="N350" s="1" t="e" cm="1">
        <f t="array" ref="N350">_xll.FDS(B350,"FF_TAX_CF(ANN_R,1/1/2016,12/31/2016)")</f>
        <v>#N/A</v>
      </c>
      <c r="O350" s="1" t="e" cm="1">
        <f t="array" ref="O350">_xll.FDS(B350,"FF_TAX_CF(ANN_R,1/1/2017,12/31/2017)")</f>
        <v>#N/A</v>
      </c>
      <c r="P350" s="1" t="e" cm="1">
        <f t="array" ref="P350">_xll.FDS(B350,"FF_TAX_CF(ANN_R,1/1/2018,12/31/2018)")</f>
        <v>#N/A</v>
      </c>
      <c r="Q350" s="1" t="e" cm="1">
        <f t="array" ref="Q350">_xll.FDS(B350,"FF_TAX_CF(ANN_R,1/1/2019,12/31/2019)")</f>
        <v>#N/A</v>
      </c>
      <c r="R350" s="1" t="e" cm="1">
        <f t="array" ref="R350">_xll.FDS(B350,"FF_TAX_CF(ANN_R,1/1/2020,12/31/2020)")</f>
        <v>#N/A</v>
      </c>
      <c r="S350" s="1" cm="1">
        <f t="array" ref="S350">_xll.FDS(B350,"FF_PTX_INC(ANN_R,1/1/2016,12/31/2016)")</f>
        <v>2790</v>
      </c>
      <c r="T350" s="1" cm="1">
        <f t="array" ref="T350">_xll.FDS(B350,"FF_PTX_INC(ANN_R,1/1/2017,12/31/2017)")</f>
        <v>5480</v>
      </c>
      <c r="U350" s="1" cm="1">
        <f t="array" ref="U350">_xll.FDS(B350,"FF_PTX_INC(ANN_R,1/1/2018,12/31/2018)")</f>
        <v>3873</v>
      </c>
      <c r="V350" s="1" cm="1">
        <f t="array" ref="V350">_xll.FDS(B350,"FF_PTX_INC(ANN_R,1/1/2019,12/31/2019)")</f>
        <v>3812</v>
      </c>
      <c r="W350" s="1" cm="1">
        <f t="array" ref="W350">_xll.FDS(B350,"FF_PTX_INC(ANN_R,1/1/2020,12/31/2020)")</f>
        <v>1177</v>
      </c>
      <c r="X350" s="2" t="e" cm="1">
        <f t="array" ref="X350">_xll.FDS(B350,"SUS_RR_RISK_SCORE(NOW,NOW,,""ESG"")")</f>
        <v>#N/A</v>
      </c>
      <c r="Y350" s="2" t="e" cm="1">
        <f t="array" ref="Y350">_xll.FDS(B350,"SUS_EC_RISK_SCORE(NOW,NOW,,""SOC"")")</f>
        <v>#N/A</v>
      </c>
      <c r="Z350" s="2" t="e" cm="1">
        <f t="array" ref="Z350">_xll.FDS(B350,"SUS_EC_RISK_SCORE(NOW,NOW,,""GOV"")")</f>
        <v>#N/A</v>
      </c>
      <c r="AA350" s="2" t="e" cm="1">
        <f t="array" ref="AA350">_xll.FDS(B350,"SUS_CARB_TOT_EMISS(NOW,NOW)")</f>
        <v>#N/A</v>
      </c>
      <c r="AB350" s="1" cm="1">
        <f t="array" ref="AB350">_xll.FDS(B350,"FESG_RATING(NOW,NOW,,""ABS"")")</f>
        <v>4.3</v>
      </c>
      <c r="AC350" s="1" t="str" cm="1">
        <f t="array" ref="AC350">_xll.FDS(B350,"FESG_DATE(NOW,NOW,,""DATE"")")</f>
        <v>06/21/2021</v>
      </c>
    </row>
    <row r="351" spans="1:29" x14ac:dyDescent="0.3">
      <c r="A351">
        <v>350</v>
      </c>
      <c r="B351" s="1" t="s">
        <v>733</v>
      </c>
      <c r="C351" s="1" t="s">
        <v>734</v>
      </c>
      <c r="D351" s="1" t="s">
        <v>8</v>
      </c>
      <c r="E351" s="1" t="s">
        <v>9</v>
      </c>
      <c r="F351">
        <v>313</v>
      </c>
      <c r="G351" t="str" cm="1">
        <f t="array" ref="G351">_xll.FDS(B351,"FG_FACTSET_SECTOR")</f>
        <v>Retail Trade</v>
      </c>
      <c r="H351" s="1" t="str" cm="1">
        <f t="array" ref="H351">_xll.FDS(B351,"FG_GICS_SECTOR")</f>
        <v>Consumer Discretionary</v>
      </c>
      <c r="I351" s="1" cm="1">
        <f t="array" ref="I351">_xll.FDS(B351,"FF_TAX_RATE(ANN_R,1/1/2016,12/31/2016)")</f>
        <v>36.617596847282897</v>
      </c>
      <c r="J351" s="1" cm="1">
        <f t="array" ref="J351">_xll.FDS(B351,"FF_TAX_RATE(ANN_R,1/1/2017,12/31/2017)")</f>
        <v>30.772912998136501</v>
      </c>
      <c r="K351" s="1" cm="1">
        <f t="array" ref="K351">_xll.FDS(B351,"FF_TAX_RATE(ANN_R,1/1/2018,12/31/2018)")</f>
        <v>21.817061343366699</v>
      </c>
      <c r="L351" s="1" cm="1">
        <f t="array" ref="L351">_xll.FDS(B351,"FF_TAX_RATE(ANN_R,1/1/2019,12/31/2019)")</f>
        <v>22.302437149819902</v>
      </c>
      <c r="M351" s="1" cm="1">
        <f t="array" ref="M351">_xll.FDS(B351,"FF_TAX_RATE(ANN_R,1/1/2020,12/31/2020)")</f>
        <v>22.683633331200699</v>
      </c>
      <c r="N351" s="1" cm="1">
        <f t="array" ref="N351">_xll.FDS(B351,"FF_TAX_CF(ANN_R,1/1/2016,12/31/2016)")</f>
        <v>569.67700000000002</v>
      </c>
      <c r="O351" s="1" cm="1">
        <f t="array" ref="O351">_xll.FDS(B351,"FF_TAX_CF(ANN_R,1/1/2017,12/31/2017)")</f>
        <v>496.72800000000001</v>
      </c>
      <c r="P351" s="1" cm="1">
        <f t="array" ref="P351">_xll.FDS(B351,"FF_TAX_CF(ANN_R,1/1/2018,12/31/2018)")</f>
        <v>311.37599999999998</v>
      </c>
      <c r="Q351" s="1" cm="1">
        <f t="array" ref="Q351">_xll.FDS(B351,"FF_TAX_CF(ANN_R,1/1/2019,12/31/2019)")</f>
        <v>394.93099999999998</v>
      </c>
      <c r="R351" s="1" cm="1">
        <f t="array" ref="R351">_xll.FDS(B351,"FF_TAX_CF(ANN_R,1/1/2020,12/31/2020)")</f>
        <v>305.08699999999999</v>
      </c>
      <c r="S351" s="1" cm="1">
        <f t="array" ref="S351">_xll.FDS(B351,"FF_PTX_INC(ANN_R,1/1/2016,12/31/2016)")</f>
        <v>1637.191</v>
      </c>
      <c r="T351" s="1" cm="1">
        <f t="array" ref="T351">_xll.FDS(B351,"FF_PTX_INC(ANN_R,1/1/2017,12/31/2017)")</f>
        <v>1637.8040000000001</v>
      </c>
      <c r="U351" s="1" cm="1">
        <f t="array" ref="U351">_xll.FDS(B351,"FF_PTX_INC(ANN_R,1/1/2018,12/31/2018)")</f>
        <v>1694.087</v>
      </c>
      <c r="V351" s="1" cm="1">
        <f t="array" ref="V351">_xll.FDS(B351,"FF_PTX_INC(ANN_R,1/1/2019,12/31/2019)")</f>
        <v>1790.329</v>
      </c>
      <c r="W351" s="1" cm="1">
        <f t="array" ref="W351">_xll.FDS(B351,"FF_PTX_INC(ANN_R,1/1/2020,12/31/2020)")</f>
        <v>2266.4050000000002</v>
      </c>
      <c r="X351" s="2" cm="1">
        <f t="array" ref="X351">_xll.FDS(B351,"SUS_RR_RISK_SCORE(NOW,NOW,,""ESG"")")</f>
        <v>13.12043375</v>
      </c>
      <c r="Y351" s="2" t="str" cm="1">
        <f t="array" ref="Y351">_xll.FDS(B351,"SUS_EC_RISK_SCORE(NOW,NOW,,""SOC"")")</f>
        <v>8.893584</v>
      </c>
      <c r="Z351" s="2" t="str" cm="1">
        <f t="array" ref="Z351">_xll.FDS(B351,"SUS_EC_RISK_SCORE(NOW,NOW,,""GOV"")")</f>
        <v>4.062600</v>
      </c>
      <c r="AA351" s="2" cm="1">
        <f t="array" ref="AA351">_xll.FDS(B351,"SUS_CARB_TOT_EMISS(NOW,NOW)")</f>
        <v>344442.03</v>
      </c>
      <c r="AB351" s="1" cm="1">
        <f t="array" ref="AB351">_xll.FDS(B351,"FESG_RATING(NOW,NOW,,""ABS"")")</f>
        <v>1.5</v>
      </c>
      <c r="AC351" s="1" t="str" cm="1">
        <f t="array" ref="AC351">_xll.FDS(B351,"FESG_DATE(NOW,NOW,,""DATE"")")</f>
        <v>06/21/2021</v>
      </c>
    </row>
    <row r="352" spans="1:29" x14ac:dyDescent="0.3">
      <c r="A352">
        <v>351</v>
      </c>
      <c r="B352" s="1" t="s">
        <v>735</v>
      </c>
      <c r="C352" s="1" t="s">
        <v>736</v>
      </c>
      <c r="D352" s="1" t="s">
        <v>86</v>
      </c>
      <c r="E352" s="1" t="s">
        <v>9</v>
      </c>
      <c r="F352">
        <v>313</v>
      </c>
      <c r="G352" t="str" cm="1">
        <f t="array" ref="G352">_xll.FDS(B352,"FG_FACTSET_SECTOR")</f>
        <v>Finance</v>
      </c>
      <c r="H352" s="1" t="e" cm="1">
        <f t="array" ref="H352">_xll.FDS(B352,"FG_GICS_SECTOR")</f>
        <v>#N/A</v>
      </c>
      <c r="I352" s="1" cm="1">
        <f t="array" ref="I352">_xll.FDS(B352,"FF_TAX_RATE(ANN_R,1/1/2016,12/31/2016)")</f>
        <v>28.0237480312462</v>
      </c>
      <c r="J352" s="1" cm="1">
        <f t="array" ref="J352">_xll.FDS(B352,"FF_TAX_RATE(ANN_R,1/1/2017,12/31/2017)")</f>
        <v>17.563916025774301</v>
      </c>
      <c r="K352" s="1" cm="1">
        <f t="array" ref="K352">_xll.FDS(B352,"FF_TAX_RATE(ANN_R,1/1/2018,12/31/2018)")</f>
        <v>23.9547823434627</v>
      </c>
      <c r="L352" s="1" cm="1">
        <f t="array" ref="L352">_xll.FDS(B352,"FF_TAX_RATE(ANN_R,1/1/2019,12/31/2019)")</f>
        <v>-2.15209145098444</v>
      </c>
      <c r="M352" s="1" cm="1">
        <f t="array" ref="M352">_xll.FDS(B352,"FF_TAX_RATE(ANN_R,1/1/2020,12/31/2020)")</f>
        <v>26.101755730002601</v>
      </c>
      <c r="N352" s="1" cm="1">
        <f t="array" ref="N352">_xll.FDS(B352,"FF_TAX_CF(ANN_R,1/1/2016,12/31/2016)")</f>
        <v>269366</v>
      </c>
      <c r="O352" s="1" cm="1">
        <f t="array" ref="O352">_xll.FDS(B352,"FF_TAX_CF(ANN_R,1/1/2017,12/31/2017)")</f>
        <v>246806</v>
      </c>
      <c r="P352" s="1" cm="1">
        <f t="array" ref="P352">_xll.FDS(B352,"FF_TAX_CF(ANN_R,1/1/2018,12/31/2018)")</f>
        <v>172892</v>
      </c>
      <c r="Q352" s="1" cm="1">
        <f t="array" ref="Q352">_xll.FDS(B352,"FF_TAX_CF(ANN_R,1/1/2019,12/31/2019)")</f>
        <v>175617</v>
      </c>
      <c r="R352" s="1" cm="1">
        <f t="array" ref="R352">_xll.FDS(B352,"FF_TAX_CF(ANN_R,1/1/2020,12/31/2020)")</f>
        <v>97631</v>
      </c>
      <c r="S352" s="1" cm="1">
        <f t="array" ref="S352">_xll.FDS(B352,"FF_PTX_INC(ANN_R,1/1/2016,12/31/2016)")</f>
        <v>1008252</v>
      </c>
      <c r="T352" s="1" cm="1">
        <f t="array" ref="T352">_xll.FDS(B352,"FF_PTX_INC(ANN_R,1/1/2017,12/31/2017)")</f>
        <v>784193</v>
      </c>
      <c r="U352" s="1" cm="1">
        <f t="array" ref="U352">_xll.FDS(B352,"FF_PTX_INC(ANN_R,1/1/2018,12/31/2018)")</f>
        <v>799953</v>
      </c>
      <c r="V352" s="1" cm="1">
        <f t="array" ref="V352">_xll.FDS(B352,"FF_PTX_INC(ANN_R,1/1/2019,12/31/2019)")</f>
        <v>116259</v>
      </c>
      <c r="W352" s="1" cm="1">
        <f t="array" ref="W352">_xll.FDS(B352,"FF_PTX_INC(ANN_R,1/1/2020,12/31/2020)")</f>
        <v>618717</v>
      </c>
      <c r="X352" s="2" cm="1">
        <f t="array" ref="X352">_xll.FDS(B352,"SUS_RR_RISK_SCORE(NOW,NOW,,""ESG"")")</f>
        <v>21.134049999999998</v>
      </c>
      <c r="Y352" s="2" t="str" cm="1">
        <f t="array" ref="Y352">_xll.FDS(B352,"SUS_EC_RISK_SCORE(NOW,NOW,,""SOC"")")</f>
        <v>10.808687</v>
      </c>
      <c r="Z352" s="2" t="str" cm="1">
        <f t="array" ref="Z352">_xll.FDS(B352,"SUS_EC_RISK_SCORE(NOW,NOW,,""GOV"")")</f>
        <v>8.673112</v>
      </c>
      <c r="AA352" s="2" cm="1">
        <f t="array" ref="AA352">_xll.FDS(B352,"SUS_CARB_TOT_EMISS(NOW,NOW)")</f>
        <v>207575</v>
      </c>
      <c r="AB352" s="1" cm="1">
        <f t="array" ref="AB352">_xll.FDS(B352,"FESG_RATING(NOW,NOW,,""ABS"")")</f>
        <v>3.7</v>
      </c>
      <c r="AC352" s="1" t="str" cm="1">
        <f t="array" ref="AC352">_xll.FDS(B352,"FESG_DATE(NOW,NOW,,""DATE"")")</f>
        <v>06/21/2021</v>
      </c>
    </row>
    <row r="353" spans="1:29" x14ac:dyDescent="0.3">
      <c r="A353">
        <v>352</v>
      </c>
      <c r="B353" s="1" t="s">
        <v>737</v>
      </c>
      <c r="C353" s="1" t="s">
        <v>738</v>
      </c>
      <c r="D353" s="1" t="s">
        <v>312</v>
      </c>
      <c r="E353" s="1" t="s">
        <v>9</v>
      </c>
      <c r="F353">
        <v>312</v>
      </c>
      <c r="G353" t="str" cm="1">
        <f t="array" ref="G353">_xll.FDS(B353,"FG_FACTSET_SECTOR")</f>
        <v>Consumer Non-Durables</v>
      </c>
      <c r="H353" s="1" t="e" cm="1">
        <f t="array" ref="H353">_xll.FDS(B353,"FG_GICS_SECTOR")</f>
        <v>#N/A</v>
      </c>
      <c r="I353" s="1" cm="1">
        <f t="array" ref="I353">_xll.FDS(B353,"FF_TAX_RATE(ANN_R,1/1/2016,12/31/2016)")</f>
        <v>23.3468320501281</v>
      </c>
      <c r="J353" s="1" cm="1">
        <f t="array" ref="J353">_xll.FDS(B353,"FF_TAX_RATE(ANN_R,1/1/2017,12/31/2017)")</f>
        <v>22.755524990380199</v>
      </c>
      <c r="K353" s="1" cm="1">
        <f t="array" ref="K353">_xll.FDS(B353,"FF_TAX_RATE(ANN_R,1/1/2018,12/31/2018)")</f>
        <v>22.7146171693736</v>
      </c>
      <c r="L353" s="1" cm="1">
        <f t="array" ref="L353">_xll.FDS(B353,"FF_TAX_RATE(ANN_R,1/1/2019,12/31/2019)")</f>
        <v>22.405121170553301</v>
      </c>
      <c r="M353" s="1" cm="1">
        <f t="array" ref="M353">_xll.FDS(B353,"FF_TAX_RATE(ANN_R,1/1/2020,12/31/2020)")</f>
        <v>22.380952380952401</v>
      </c>
      <c r="N353" s="1" cm="1">
        <f t="array" ref="N353">_xll.FDS(B353,"FF_TAX_CF(ANN_R,1/1/2016,12/31/2016)")</f>
        <v>977.34900000000005</v>
      </c>
      <c r="O353" s="1" cm="1">
        <f t="array" ref="O353">_xll.FDS(B353,"FF_TAX_CF(ANN_R,1/1/2017,12/31/2017)")</f>
        <v>797.60799999999995</v>
      </c>
      <c r="P353" s="1" cm="1">
        <f t="array" ref="P353">_xll.FDS(B353,"FF_TAX_CF(ANN_R,1/1/2018,12/31/2018)")</f>
        <v>1029</v>
      </c>
      <c r="Q353" s="1" cm="1">
        <f t="array" ref="Q353">_xll.FDS(B353,"FF_TAX_CF(ANN_R,1/1/2019,12/31/2019)")</f>
        <v>1070</v>
      </c>
      <c r="R353" s="1" cm="1">
        <f t="array" ref="R353">_xll.FDS(B353,"FF_TAX_CF(ANN_R,1/1/2020,12/31/2020)")</f>
        <v>1207</v>
      </c>
      <c r="S353" s="1" cm="1">
        <f t="array" ref="S353">_xll.FDS(B353,"FF_PTX_INC(ANN_R,1/1/2016,12/31/2016)")</f>
        <v>3687.511</v>
      </c>
      <c r="T353" s="1" cm="1">
        <f t="array" ref="T353">_xll.FDS(B353,"FF_PTX_INC(ANN_R,1/1/2017,12/31/2017)")</f>
        <v>4030.7310000000002</v>
      </c>
      <c r="U353" s="1" cm="1">
        <f t="array" ref="U353">_xll.FDS(B353,"FF_PTX_INC(ANN_R,1/1/2018,12/31/2018)")</f>
        <v>4310</v>
      </c>
      <c r="V353" s="1" cm="1">
        <f t="array" ref="V353">_xll.FDS(B353,"FF_PTX_INC(ANN_R,1/1/2019,12/31/2019)")</f>
        <v>4374</v>
      </c>
      <c r="W353" s="1" cm="1">
        <f t="array" ref="W353">_xll.FDS(B353,"FF_PTX_INC(ANN_R,1/1/2020,12/31/2020)")</f>
        <v>4620</v>
      </c>
      <c r="X353" s="2" cm="1">
        <f t="array" ref="X353">_xll.FDS(B353,"SUS_RR_RISK_SCORE(NOW,NOW,,""ESG"")")</f>
        <v>12.64751875</v>
      </c>
      <c r="Y353" s="2" t="str" cm="1">
        <f t="array" ref="Y353">_xll.FDS(B353,"SUS_EC_RISK_SCORE(NOW,NOW,,""SOC"")")</f>
        <v>6.147025</v>
      </c>
      <c r="Z353" s="2" t="str" cm="1">
        <f t="array" ref="Z353">_xll.FDS(B353,"SUS_EC_RISK_SCORE(NOW,NOW,,""GOV"")")</f>
        <v>5.345194</v>
      </c>
      <c r="AA353" s="2" cm="1">
        <f t="array" ref="AA353">_xll.FDS(B353,"SUS_CARB_TOT_EMISS(NOW,NOW)")</f>
        <v>508012</v>
      </c>
      <c r="AB353" s="1" cm="1">
        <f t="array" ref="AB353">_xll.FDS(B353,"FESG_RATING(NOW,NOW,,""ABS"")")</f>
        <v>4.9000000000000004</v>
      </c>
      <c r="AC353" s="1" t="str" cm="1">
        <f t="array" ref="AC353">_xll.FDS(B353,"FESG_DATE(NOW,NOW,,""DATE"")")</f>
        <v>06/21/2021</v>
      </c>
    </row>
    <row r="354" spans="1:29" x14ac:dyDescent="0.3">
      <c r="A354">
        <v>353</v>
      </c>
      <c r="B354" s="1" t="s">
        <v>739</v>
      </c>
      <c r="C354" s="1" t="s">
        <v>740</v>
      </c>
      <c r="D354" s="1" t="s">
        <v>8</v>
      </c>
      <c r="E354" s="1" t="s">
        <v>9</v>
      </c>
      <c r="F354">
        <v>311</v>
      </c>
      <c r="G354" t="str" cm="1">
        <f t="array" ref="G354">_xll.FDS(B354,"FG_FACTSET_SECTOR")</f>
        <v>Producer Manufacturing</v>
      </c>
      <c r="H354" s="1" t="str" cm="1">
        <f t="array" ref="H354">_xll.FDS(B354,"FG_GICS_SECTOR")</f>
        <v>Industrials</v>
      </c>
      <c r="I354" s="1" t="e" cm="1">
        <f t="array" ref="I354">_xll.FDS(B354,"FF_TAX_RATE(ANN_R,1/1/2016,12/31/2016)")</f>
        <v>#N/A</v>
      </c>
      <c r="J354" s="1" cm="1">
        <f t="array" ref="J354">_xll.FDS(B354,"FF_TAX_RATE(ANN_R,1/1/2017,12/31/2017)")</f>
        <v>58.513425016371997</v>
      </c>
      <c r="K354" s="1" cm="1">
        <f t="array" ref="K354">_xll.FDS(B354,"FF_TAX_RATE(ANN_R,1/1/2018,12/31/2018)")</f>
        <v>27.9281624154086</v>
      </c>
      <c r="L354" s="1" cm="1">
        <f t="array" ref="L354">_xll.FDS(B354,"FF_TAX_RATE(ANN_R,1/1/2019,12/31/2019)")</f>
        <v>19.348802395209599</v>
      </c>
      <c r="M354" s="1" cm="1">
        <f t="array" ref="M354">_xll.FDS(B354,"FF_TAX_RATE(ANN_R,1/1/2020,12/31/2020)")</f>
        <v>29.737302977232901</v>
      </c>
      <c r="N354" s="1" t="e" cm="1">
        <f t="array" ref="N354">_xll.FDS(B354,"FF_TAX_CF(ANN_R,1/1/2016,12/31/2016)")</f>
        <v>#N/A</v>
      </c>
      <c r="O354" s="1" cm="1">
        <f t="array" ref="O354">_xll.FDS(B354,"FF_TAX_CF(ANN_R,1/1/2017,12/31/2017)")</f>
        <v>917</v>
      </c>
      <c r="P354" s="1" cm="1">
        <f t="array" ref="P354">_xll.FDS(B354,"FF_TAX_CF(ANN_R,1/1/2018,12/31/2018)")</f>
        <v>925</v>
      </c>
      <c r="Q354" s="1" cm="1">
        <f t="array" ref="Q354">_xll.FDS(B354,"FF_TAX_CF(ANN_R,1/1/2019,12/31/2019)")</f>
        <v>759</v>
      </c>
      <c r="R354" s="1" cm="1">
        <f t="array" ref="R354">_xll.FDS(B354,"FF_TAX_CF(ANN_R,1/1/2020,12/31/2020)")</f>
        <v>819</v>
      </c>
      <c r="S354" s="1" t="e" cm="1">
        <f t="array" ref="S354">_xll.FDS(B354,"FF_PTX_INC(ANN_R,1/1/2016,12/31/2016)")</f>
        <v>#N/A</v>
      </c>
      <c r="T354" s="1" cm="1">
        <f t="array" ref="T354">_xll.FDS(B354,"FF_PTX_INC(ANN_R,1/1/2017,12/31/2017)")</f>
        <v>3054</v>
      </c>
      <c r="U354" s="1" cm="1">
        <f t="array" ref="U354">_xll.FDS(B354,"FF_PTX_INC(ANN_R,1/1/2018,12/31/2018)")</f>
        <v>3842</v>
      </c>
      <c r="V354" s="1" cm="1">
        <f t="array" ref="V354">_xll.FDS(B354,"FF_PTX_INC(ANN_R,1/1/2019,12/31/2019)")</f>
        <v>2672</v>
      </c>
      <c r="W354" s="1" cm="1">
        <f t="array" ref="W354">_xll.FDS(B354,"FF_PTX_INC(ANN_R,1/1/2020,12/31/2020)")</f>
        <v>2855</v>
      </c>
      <c r="X354" s="2" t="e" cm="1">
        <f t="array" ref="X354">_xll.FDS(B354,"SUS_RR_RISK_SCORE(NOW,NOW,,""ESG"")")</f>
        <v>#N/A</v>
      </c>
      <c r="Y354" s="2" t="e" cm="1">
        <f t="array" ref="Y354">_xll.FDS(B354,"SUS_EC_RISK_SCORE(NOW,NOW,,""SOC"")")</f>
        <v>#N/A</v>
      </c>
      <c r="Z354" s="2" t="e" cm="1">
        <f t="array" ref="Z354">_xll.FDS(B354,"SUS_EC_RISK_SCORE(NOW,NOW,,""GOV"")")</f>
        <v>#N/A</v>
      </c>
      <c r="AA354" s="2" t="e" cm="1">
        <f t="array" ref="AA354">_xll.FDS(B354,"SUS_CARB_TOT_EMISS(NOW,NOW)")</f>
        <v>#N/A</v>
      </c>
      <c r="AB354" s="1" t="e" cm="1">
        <f t="array" ref="AB354">_xll.FDS(B354,"FESG_RATING(NOW,NOW,,""ABS"")")</f>
        <v>#N/A</v>
      </c>
      <c r="AC354" s="1" t="str" cm="1">
        <f t="array" ref="AC354">_xll.FDS(B354,"FESG_DATE(NOW,NOW,,""DATE"")")</f>
        <v>06/21/2021</v>
      </c>
    </row>
    <row r="355" spans="1:29" x14ac:dyDescent="0.3">
      <c r="A355">
        <v>354</v>
      </c>
      <c r="B355" s="1" t="s">
        <v>741</v>
      </c>
      <c r="C355" s="1" t="s">
        <v>742</v>
      </c>
      <c r="D355" s="1" t="s">
        <v>8</v>
      </c>
      <c r="E355" s="1" t="s">
        <v>9</v>
      </c>
      <c r="F355">
        <v>311</v>
      </c>
      <c r="G355" t="str" cm="1">
        <f t="array" ref="G355">_xll.FDS(B355,"FG_FACTSET_SECTOR")</f>
        <v>Technology Services</v>
      </c>
      <c r="H355" s="1" t="str" cm="1">
        <f t="array" ref="H355">_xll.FDS(B355,"FG_GICS_SECTOR")</f>
        <v>Communication Services</v>
      </c>
      <c r="I355" s="1" t="e" cm="1">
        <f t="array" ref="I355">_xll.FDS(B355,"FF_TAX_RATE(ANN_R,1/1/2016,12/31/2016)")</f>
        <v>#N/A</v>
      </c>
      <c r="J355" s="1" t="e" cm="1">
        <f t="array" ref="J355">_xll.FDS(B355,"FF_TAX_RATE(ANN_R,1/1/2017,12/31/2017)")</f>
        <v>#N/A</v>
      </c>
      <c r="K355" s="1" t="e" cm="1">
        <f t="array" ref="K355">_xll.FDS(B355,"FF_TAX_RATE(ANN_R,1/1/2018,12/31/2018)")</f>
        <v>#N/A</v>
      </c>
      <c r="L355" s="1" t="e" cm="1">
        <f t="array" ref="L355">_xll.FDS(B355,"FF_TAX_RATE(ANN_R,1/1/2019,12/31/2019)")</f>
        <v>#N/A</v>
      </c>
      <c r="M355" s="1" cm="1">
        <f t="array" ref="M355">_xll.FDS(B355,"FF_TAX_RATE(ANN_R,1/1/2020,12/31/2020)")</f>
        <v>5.6023926991998803</v>
      </c>
      <c r="N355" s="1" t="e" cm="1">
        <f t="array" ref="N355">_xll.FDS(B355,"FF_TAX_CF(ANN_R,1/1/2016,12/31/2016)")</f>
        <v>#N/A</v>
      </c>
      <c r="O355" s="1" t="e" cm="1">
        <f t="array" ref="O355">_xll.FDS(B355,"FF_TAX_CF(ANN_R,1/1/2017,12/31/2017)")</f>
        <v>#N/A</v>
      </c>
      <c r="P355" s="1" t="e" cm="1">
        <f t="array" ref="P355">_xll.FDS(B355,"FF_TAX_CF(ANN_R,1/1/2018,12/31/2018)")</f>
        <v>#N/A</v>
      </c>
      <c r="Q355" s="1" t="e" cm="1">
        <f t="array" ref="Q355">_xll.FDS(B355,"FF_TAX_CF(ANN_R,1/1/2019,12/31/2019)")</f>
        <v>#N/A</v>
      </c>
      <c r="R355" s="1" t="e" cm="1">
        <f t="array" ref="R355">_xll.FDS(B355,"FF_TAX_CF(ANN_R,1/1/2020,12/31/2020)")</f>
        <v>#N/A</v>
      </c>
      <c r="S355" s="1" t="e" cm="1">
        <f t="array" ref="S355">_xll.FDS(B355,"FF_PTX_INC(ANN_R,1/1/2016,12/31/2016)")</f>
        <v>#N/A</v>
      </c>
      <c r="T355" s="1" t="e" cm="1">
        <f t="array" ref="T355">_xll.FDS(B355,"FF_PTX_INC(ANN_R,1/1/2017,12/31/2017)")</f>
        <v>#N/A</v>
      </c>
      <c r="U355" s="1" t="e" cm="1">
        <f t="array" ref="U355">_xll.FDS(B355,"FF_PTX_INC(ANN_R,1/1/2018,12/31/2018)")</f>
        <v>#N/A</v>
      </c>
      <c r="V355" s="1" t="e" cm="1">
        <f t="array" ref="V355">_xll.FDS(B355,"FF_PTX_INC(ANN_R,1/1/2019,12/31/2019)")</f>
        <v>#N/A</v>
      </c>
      <c r="W355" s="1" cm="1">
        <f t="array" ref="W355">_xll.FDS(B355,"FF_PTX_INC(ANN_R,1/1/2020,12/31/2020)")</f>
        <v>586.78499999999997</v>
      </c>
      <c r="X355" s="2" t="e" cm="1">
        <f t="array" ref="X355">_xll.FDS(B355,"SUS_RR_RISK_SCORE(NOW,NOW,,""ESG"")")</f>
        <v>#N/A</v>
      </c>
      <c r="Y355" s="2" t="e" cm="1">
        <f t="array" ref="Y355">_xll.FDS(B355,"SUS_EC_RISK_SCORE(NOW,NOW,,""SOC"")")</f>
        <v>#N/A</v>
      </c>
      <c r="Z355" s="2" t="e" cm="1">
        <f t="array" ref="Z355">_xll.FDS(B355,"SUS_EC_RISK_SCORE(NOW,NOW,,""GOV"")")</f>
        <v>#N/A</v>
      </c>
      <c r="AA355" s="2" t="e" cm="1">
        <f t="array" ref="AA355">_xll.FDS(B355,"SUS_CARB_TOT_EMISS(NOW,NOW)")</f>
        <v>#N/A</v>
      </c>
      <c r="AB355" s="1" cm="1">
        <f t="array" ref="AB355">_xll.FDS(B355,"FESG_RATING(NOW,NOW,,""ABS"")")</f>
        <v>1.3</v>
      </c>
      <c r="AC355" s="1" t="str" cm="1">
        <f t="array" ref="AC355">_xll.FDS(B355,"FESG_DATE(NOW,NOW,,""DATE"")")</f>
        <v>06/21/2021</v>
      </c>
    </row>
    <row r="356" spans="1:29" x14ac:dyDescent="0.3">
      <c r="A356">
        <v>355</v>
      </c>
      <c r="B356" s="1" t="s">
        <v>743</v>
      </c>
      <c r="C356" s="1" t="s">
        <v>744</v>
      </c>
      <c r="D356" s="1" t="s">
        <v>159</v>
      </c>
      <c r="E356" s="1" t="s">
        <v>9</v>
      </c>
      <c r="F356">
        <v>311</v>
      </c>
      <c r="G356" t="str" cm="1">
        <f t="array" ref="G356">_xll.FDS(B356,"FG_FACTSET_SECTOR")</f>
        <v>Energy Minerals</v>
      </c>
      <c r="H356" s="1" t="e" cm="1">
        <f t="array" ref="H356">_xll.FDS(B356,"FG_GICS_SECTOR")</f>
        <v>#N/A</v>
      </c>
      <c r="I356" s="1" t="e" cm="1">
        <f t="array" ref="I356">_xll.FDS(B356,"FF_TAX_RATE(ANN_R,1/1/2016,12/31/2016)")</f>
        <v>#N/A</v>
      </c>
      <c r="J356" s="1" cm="1">
        <f t="array" ref="J356">_xll.FDS(B356,"FF_TAX_RATE(ANN_R,1/1/2017,12/31/2017)")</f>
        <v>16.748768472906399</v>
      </c>
      <c r="K356" s="1" cm="1">
        <f t="array" ref="K356">_xll.FDS(B356,"FF_TAX_RATE(ANN_R,1/1/2018,12/31/2018)")</f>
        <v>26.396370853416499</v>
      </c>
      <c r="L356" s="1" cm="1">
        <f t="array" ref="L356">_xll.FDS(B356,"FF_TAX_RATE(ANN_R,1/1/2019,12/31/2019)")</f>
        <v>-8.7736028991035706</v>
      </c>
      <c r="M356" s="1" t="e" cm="1">
        <f t="array" ref="M356">_xll.FDS(B356,"FF_TAX_RATE(ANN_R,1/1/2020,12/31/2020)")</f>
        <v>#N/A</v>
      </c>
      <c r="N356" s="1" cm="1">
        <f t="array" ref="N356">_xll.FDS(B356,"FF_TAX_CF(ANN_R,1/1/2016,12/31/2016)")</f>
        <v>-444</v>
      </c>
      <c r="O356" s="1" cm="1">
        <f t="array" ref="O356">_xll.FDS(B356,"FF_TAX_CF(ANN_R,1/1/2017,12/31/2017)")</f>
        <v>-792</v>
      </c>
      <c r="P356" s="1" cm="1">
        <f t="array" ref="P356">_xll.FDS(B356,"FF_TAX_CF(ANN_R,1/1/2018,12/31/2018)")</f>
        <v>-225</v>
      </c>
      <c r="Q356" s="1" cm="1">
        <f t="array" ref="Q356">_xll.FDS(B356,"FF_TAX_CF(ANN_R,1/1/2019,12/31/2019)")</f>
        <v>445</v>
      </c>
      <c r="R356" s="1" cm="1">
        <f t="array" ref="R356">_xll.FDS(B356,"FF_TAX_CF(ANN_R,1/1/2020,12/31/2020)")</f>
        <v>-29</v>
      </c>
      <c r="S356" s="1" cm="1">
        <f t="array" ref="S356">_xll.FDS(B356,"FF_PTX_INC(ANN_R,1/1/2016,12/31/2016)")</f>
        <v>-1070</v>
      </c>
      <c r="T356" s="1" cm="1">
        <f t="array" ref="T356">_xll.FDS(B356,"FF_PTX_INC(ANN_R,1/1/2017,12/31/2017)")</f>
        <v>2842</v>
      </c>
      <c r="U356" s="1" cm="1">
        <f t="array" ref="U356">_xll.FDS(B356,"FF_PTX_INC(ANN_R,1/1/2018,12/31/2018)")</f>
        <v>3527</v>
      </c>
      <c r="V356" s="1" cm="1">
        <f t="array" ref="V356">_xll.FDS(B356,"FF_PTX_INC(ANN_R,1/1/2019,12/31/2019)")</f>
        <v>5243</v>
      </c>
      <c r="W356" s="1" cm="1">
        <f t="array" ref="W356">_xll.FDS(B356,"FF_PTX_INC(ANN_R,1/1/2020,12/31/2020)")</f>
        <v>-873</v>
      </c>
      <c r="X356" s="2" t="e" cm="1">
        <f t="array" ref="X356">_xll.FDS(B356,"SUS_RR_RISK_SCORE(NOW,NOW,,""ESG"")")</f>
        <v>#N/A</v>
      </c>
      <c r="Y356" s="2" t="e" cm="1">
        <f t="array" ref="Y356">_xll.FDS(B356,"SUS_EC_RISK_SCORE(NOW,NOW,,""SOC"")")</f>
        <v>#N/A</v>
      </c>
      <c r="Z356" s="2" t="e" cm="1">
        <f t="array" ref="Z356">_xll.FDS(B356,"SUS_EC_RISK_SCORE(NOW,NOW,,""GOV"")")</f>
        <v>#N/A</v>
      </c>
      <c r="AA356" s="2" t="e" cm="1">
        <f t="array" ref="AA356">_xll.FDS(B356,"SUS_CARB_TOT_EMISS(NOW,NOW)")</f>
        <v>#N/A</v>
      </c>
      <c r="AB356" s="1" t="e" cm="1">
        <f t="array" ref="AB356">_xll.FDS(B356,"FESG_RATING(NOW,NOW,,""ABS"")")</f>
        <v>#N/A</v>
      </c>
      <c r="AC356" s="1" t="e" cm="1">
        <f t="array" ref="AC356">_xll.FDS(B356,"FESG_DATE(NOW,NOW,,""DATE"")")</f>
        <v>#N/A</v>
      </c>
    </row>
    <row r="357" spans="1:29" x14ac:dyDescent="0.3">
      <c r="A357">
        <v>356</v>
      </c>
      <c r="B357" s="1" t="s">
        <v>745</v>
      </c>
      <c r="C357" s="1" t="s">
        <v>746</v>
      </c>
      <c r="D357" s="1" t="s">
        <v>645</v>
      </c>
      <c r="E357" s="1" t="s">
        <v>9</v>
      </c>
      <c r="F357">
        <v>31</v>
      </c>
      <c r="G357" t="str" cm="1">
        <f t="array" ref="G357">_xll.FDS(B357,"FG_FACTSET_SECTOR")</f>
        <v>Finance</v>
      </c>
      <c r="H357" s="1" t="e" cm="1">
        <f t="array" ref="H357">_xll.FDS(B357,"FG_GICS_SECTOR")</f>
        <v>#N/A</v>
      </c>
      <c r="I357" s="1" cm="1">
        <f t="array" ref="I357">_xll.FDS(B357,"FF_TAX_RATE(ANN_R,1/1/2016,12/31/2016)")</f>
        <v>1.3481340396404999</v>
      </c>
      <c r="J357" s="1" cm="1">
        <f t="array" ref="J357">_xll.FDS(B357,"FF_TAX_RATE(ANN_R,1/1/2017,12/31/2017)")</f>
        <v>0.55263634716434096</v>
      </c>
      <c r="K357" s="1" t="e" cm="1">
        <f t="array" ref="K357">_xll.FDS(B357,"FF_TAX_RATE(ANN_R,1/1/2018,12/31/2018)")</f>
        <v>#N/A</v>
      </c>
      <c r="L357" s="1" cm="1">
        <f t="array" ref="L357">_xll.FDS(B357,"FF_TAX_RATE(ANN_R,1/1/2019,12/31/2019)")</f>
        <v>1.3794319640250401</v>
      </c>
      <c r="M357" s="1" cm="1">
        <f t="array" ref="M357">_xll.FDS(B357,"FF_TAX_RATE(ANN_R,1/1/2020,12/31/2020)")</f>
        <v>0.90253411306042897</v>
      </c>
      <c r="N357" s="1" cm="1">
        <f t="array" ref="N357">_xll.FDS(B357,"FF_TAX_CF(ANN_R,1/1/2016,12/31/2016)")</f>
        <v>437</v>
      </c>
      <c r="O357" s="1" cm="1">
        <f t="array" ref="O357">_xll.FDS(B357,"FF_TAX_CF(ANN_R,1/1/2017,12/31/2017)")</f>
        <v>520</v>
      </c>
      <c r="P357" s="1" cm="1">
        <f t="array" ref="P357">_xll.FDS(B357,"FF_TAX_CF(ANN_R,1/1/2018,12/31/2018)")</f>
        <v>1374</v>
      </c>
      <c r="Q357" s="1" cm="1">
        <f t="array" ref="Q357">_xll.FDS(B357,"FF_TAX_CF(ANN_R,1/1/2019,12/31/2019)")</f>
        <v>1617</v>
      </c>
      <c r="R357" s="1" cm="1">
        <f t="array" ref="R357">_xll.FDS(B357,"FF_TAX_CF(ANN_R,1/1/2020,12/31/2020)")</f>
        <v>1263</v>
      </c>
      <c r="S357" s="1" cm="1">
        <f t="array" ref="S357">_xll.FDS(B357,"FF_PTX_INC(ANN_R,1/1/2016,12/31/2016)")</f>
        <v>33602</v>
      </c>
      <c r="T357" s="1" cm="1">
        <f t="array" ref="T357">_xll.FDS(B357,"FF_PTX_INC(ANN_R,1/1/2017,12/31/2017)")</f>
        <v>44152</v>
      </c>
      <c r="U357" s="1" cm="1">
        <f t="array" ref="U357">_xll.FDS(B357,"FF_PTX_INC(ANN_R,1/1/2018,12/31/2018)")</f>
        <v>-721</v>
      </c>
      <c r="V357" s="1" cm="1">
        <f t="array" ref="V357">_xll.FDS(B357,"FF_PTX_INC(ANN_R,1/1/2019,12/31/2019)")</f>
        <v>102071</v>
      </c>
      <c r="W357" s="1" cm="1">
        <f t="array" ref="W357">_xll.FDS(B357,"FF_PTX_INC(ANN_R,1/1/2020,12/31/2020)")</f>
        <v>51300</v>
      </c>
      <c r="X357" s="2" t="e" cm="1">
        <f t="array" ref="X357">_xll.FDS(B357,"SUS_RR_RISK_SCORE(NOW,NOW,,""ESG"")")</f>
        <v>#N/A</v>
      </c>
      <c r="Y357" s="2" t="e" cm="1">
        <f t="array" ref="Y357">_xll.FDS(B357,"SUS_EC_RISK_SCORE(NOW,NOW,,""SOC"")")</f>
        <v>#N/A</v>
      </c>
      <c r="Z357" s="2" t="e" cm="1">
        <f t="array" ref="Z357">_xll.FDS(B357,"SUS_EC_RISK_SCORE(NOW,NOW,,""GOV"")")</f>
        <v>#N/A</v>
      </c>
      <c r="AA357" s="2" t="e" cm="1">
        <f t="array" ref="AA357">_xll.FDS(B357,"SUS_CARB_TOT_EMISS(NOW,NOW)")</f>
        <v>#N/A</v>
      </c>
      <c r="AB357" s="1" cm="1">
        <f t="array" ref="AB357">_xll.FDS(B357,"FESG_RATING(NOW,NOW,,""ABS"")")</f>
        <v>3</v>
      </c>
      <c r="AC357" s="1" t="str" cm="1">
        <f t="array" ref="AC357">_xll.FDS(B357,"FESG_DATE(NOW,NOW,,""DATE"")")</f>
        <v>06/21/2021</v>
      </c>
    </row>
    <row r="358" spans="1:29" x14ac:dyDescent="0.3">
      <c r="A358">
        <v>357</v>
      </c>
      <c r="B358" s="1" t="s">
        <v>747</v>
      </c>
      <c r="C358" s="1" t="s">
        <v>748</v>
      </c>
      <c r="D358" s="1" t="s">
        <v>451</v>
      </c>
      <c r="E358" s="1" t="s">
        <v>9</v>
      </c>
      <c r="F358">
        <v>308</v>
      </c>
      <c r="G358" t="str" cm="1">
        <f t="array" ref="G358">_xll.FDS(B358,"FG_FACTSET_SECTOR")</f>
        <v>Energy Minerals</v>
      </c>
      <c r="H358" s="1" t="e" cm="1">
        <f t="array" ref="H358">_xll.FDS(B358,"FG_GICS_SECTOR")</f>
        <v>#N/A</v>
      </c>
      <c r="I358" s="1" cm="1">
        <f t="array" ref="I358">_xll.FDS(B358,"FF_TAX_RATE(ANN_R,1/1/2016,12/31/2016)")</f>
        <v>23.9575934111087</v>
      </c>
      <c r="J358" s="1" cm="1">
        <f t="array" ref="J358">_xll.FDS(B358,"FF_TAX_RATE(ANN_R,1/1/2017,12/31/2017)")</f>
        <v>28.182760872932</v>
      </c>
      <c r="K358" s="1" cm="1">
        <f t="array" ref="K358">_xll.FDS(B358,"FF_TAX_RATE(ANN_R,1/1/2018,12/31/2018)")</f>
        <v>19.972235921828499</v>
      </c>
      <c r="L358" s="1" cm="1">
        <f t="array" ref="L358">_xll.FDS(B358,"FF_TAX_RATE(ANN_R,1/1/2019,12/31/2019)")</f>
        <v>25.180536051574101</v>
      </c>
      <c r="M358" s="1" t="e" cm="1">
        <f t="array" ref="M358">_xll.FDS(B358,"FF_TAX_RATE(ANN_R,1/1/2020,12/31/2020)")</f>
        <v>#N/A</v>
      </c>
      <c r="N358" s="1" cm="1">
        <f t="array" ref="N358">_xll.FDS(B358,"FF_TAX_CF(ANN_R,1/1/2016,12/31/2016)")</f>
        <v>95576</v>
      </c>
      <c r="O358" s="1" cm="1">
        <f t="array" ref="O358">_xll.FDS(B358,"FF_TAX_CF(ANN_R,1/1/2017,12/31/2017)")</f>
        <v>227549</v>
      </c>
      <c r="P358" s="1" cm="1">
        <f t="array" ref="P358">_xll.FDS(B358,"FF_TAX_CF(ANN_R,1/1/2018,12/31/2018)")</f>
        <v>304732</v>
      </c>
      <c r="Q358" s="1" cm="1">
        <f t="array" ref="Q358">_xll.FDS(B358,"FF_TAX_CF(ANN_R,1/1/2019,12/31/2019)")</f>
        <v>324922</v>
      </c>
      <c r="R358" s="1" cm="1">
        <f t="array" ref="R358">_xll.FDS(B358,"FF_TAX_CF(ANN_R,1/1/2020,12/31/2020)")</f>
        <v>105299</v>
      </c>
      <c r="S358" s="1" cm="1">
        <f t="array" ref="S358">_xll.FDS(B358,"FF_PTX_INC(ANN_R,1/1/2016,12/31/2016)")</f>
        <v>1202266</v>
      </c>
      <c r="T358" s="1" cm="1">
        <f t="array" ref="T358">_xll.FDS(B358,"FF_PTX_INC(ANN_R,1/1/2017,12/31/2017)")</f>
        <v>891066</v>
      </c>
      <c r="U358" s="1" cm="1">
        <f t="array" ref="U358">_xll.FDS(B358,"FF_PTX_INC(ANN_R,1/1/2018,12/31/2018)")</f>
        <v>1620079</v>
      </c>
      <c r="V358" s="1" cm="1">
        <f t="array" ref="V358">_xll.FDS(B358,"FF_PTX_INC(ANN_R,1/1/2019,12/31/2019)")</f>
        <v>1419938</v>
      </c>
      <c r="W358" s="1" cm="1">
        <f t="array" ref="W358">_xll.FDS(B358,"FF_PTX_INC(ANN_R,1/1/2020,12/31/2020)")</f>
        <v>-3267</v>
      </c>
      <c r="X358" s="2" t="e" cm="1">
        <f t="array" ref="X358">_xll.FDS(B358,"SUS_RR_RISK_SCORE(NOW,NOW,,""ESG"")")</f>
        <v>#N/A</v>
      </c>
      <c r="Y358" s="2" t="e" cm="1">
        <f t="array" ref="Y358">_xll.FDS(B358,"SUS_EC_RISK_SCORE(NOW,NOW,,""SOC"")")</f>
        <v>#N/A</v>
      </c>
      <c r="Z358" s="2" t="e" cm="1">
        <f t="array" ref="Z358">_xll.FDS(B358,"SUS_EC_RISK_SCORE(NOW,NOW,,""GOV"")")</f>
        <v>#N/A</v>
      </c>
      <c r="AA358" s="2" t="e" cm="1">
        <f t="array" ref="AA358">_xll.FDS(B358,"SUS_CARB_TOT_EMISS(NOW,NOW)")</f>
        <v>#N/A</v>
      </c>
      <c r="AB358" s="1" cm="1">
        <f t="array" ref="AB358">_xll.FDS(B358,"FESG_RATING(NOW,NOW,,""ABS"")")</f>
        <v>3.7</v>
      </c>
      <c r="AC358" s="1" t="str" cm="1">
        <f t="array" ref="AC358">_xll.FDS(B358,"FESG_DATE(NOW,NOW,,""DATE"")")</f>
        <v>06/21/2021</v>
      </c>
    </row>
    <row r="359" spans="1:29" x14ac:dyDescent="0.3">
      <c r="A359">
        <v>358</v>
      </c>
      <c r="B359" s="1" t="s">
        <v>749</v>
      </c>
      <c r="C359" s="1" t="s">
        <v>750</v>
      </c>
      <c r="D359" s="1" t="s">
        <v>8</v>
      </c>
      <c r="E359" s="1" t="s">
        <v>9</v>
      </c>
      <c r="F359">
        <v>307</v>
      </c>
      <c r="G359" t="str" cm="1">
        <f t="array" ref="G359">_xll.FDS(B359,"FG_FACTSET_SECTOR")</f>
        <v>Finance</v>
      </c>
      <c r="H359" s="1" t="str" cm="1">
        <f t="array" ref="H359">_xll.FDS(B359,"FG_GICS_SECTOR")</f>
        <v>Financials</v>
      </c>
      <c r="I359" s="1" cm="1">
        <f t="array" ref="I359">_xll.FDS(B359,"FF_TAX_RATE(ANN_R,1/1/2016,12/31/2016)")</f>
        <v>23.400525854513599</v>
      </c>
      <c r="J359" s="1" cm="1">
        <f t="array" ref="J359">_xll.FDS(B359,"FF_TAX_RATE(ANN_R,1/1/2017,12/31/2017)")</f>
        <v>-22.167411746570099</v>
      </c>
      <c r="K359" s="1" cm="1">
        <f t="array" ref="K359">_xll.FDS(B359,"FF_TAX_RATE(ANN_R,1/1/2018,12/31/2018)")</f>
        <v>17.004551096400501</v>
      </c>
      <c r="L359" s="1" cm="1">
        <f t="array" ref="L359">_xll.FDS(B359,"FF_TAX_RATE(ANN_R,1/1/2019,12/31/2019)")</f>
        <v>18.623402163225201</v>
      </c>
      <c r="M359" s="1" t="e" cm="1">
        <f t="array" ref="M359">_xll.FDS(B359,"FF_TAX_RATE(ANN_R,1/1/2020,12/31/2020)")</f>
        <v>#N/A</v>
      </c>
      <c r="N359" s="1" cm="1">
        <f t="array" ref="N359">_xll.FDS(B359,"FF_TAX_CF(ANN_R,1/1/2016,12/31/2016)")</f>
        <v>770</v>
      </c>
      <c r="O359" s="1" cm="1">
        <f t="array" ref="O359">_xll.FDS(B359,"FF_TAX_CF(ANN_R,1/1/2017,12/31/2017)")</f>
        <v>185</v>
      </c>
      <c r="P359" s="1" cm="1">
        <f t="array" ref="P359">_xll.FDS(B359,"FF_TAX_CF(ANN_R,1/1/2018,12/31/2018)")</f>
        <v>760</v>
      </c>
      <c r="Q359" s="1" cm="1">
        <f t="array" ref="Q359">_xll.FDS(B359,"FF_TAX_CF(ANN_R,1/1/2019,12/31/2019)")</f>
        <v>1348</v>
      </c>
      <c r="R359" s="1" cm="1">
        <f t="array" ref="R359">_xll.FDS(B359,"FF_TAX_CF(ANN_R,1/1/2020,12/31/2020)")</f>
        <v>287</v>
      </c>
      <c r="S359" s="1" cm="1">
        <f t="array" ref="S359">_xll.FDS(B359,"FF_PTX_INC(ANN_R,1/1/2016,12/31/2016)")</f>
        <v>5705</v>
      </c>
      <c r="T359" s="1" cm="1">
        <f t="array" ref="T359">_xll.FDS(B359,"FF_PTX_INC(ANN_R,1/1/2017,12/31/2017)")</f>
        <v>6487</v>
      </c>
      <c r="U359" s="1" cm="1">
        <f t="array" ref="U359">_xll.FDS(B359,"FF_PTX_INC(ANN_R,1/1/2018,12/31/2018)")</f>
        <v>4834</v>
      </c>
      <c r="V359" s="1" cm="1">
        <f t="array" ref="V359">_xll.FDS(B359,"FF_PTX_INC(ANN_R,1/1/2019,12/31/2019)")</f>
        <v>5085</v>
      </c>
      <c r="W359" s="1" cm="1">
        <f t="array" ref="W359">_xll.FDS(B359,"FF_PTX_INC(ANN_R,1/1/2020,12/31/2020)")</f>
        <v>-323</v>
      </c>
      <c r="X359" s="2" cm="1">
        <f t="array" ref="X359">_xll.FDS(B359,"SUS_RR_RISK_SCORE(NOW,NOW,,""ESG"")")</f>
        <v>17.441800000000001</v>
      </c>
      <c r="Y359" s="2" t="str" cm="1">
        <f t="array" ref="Y359">_xll.FDS(B359,"SUS_EC_RISK_SCORE(NOW,NOW,,""SOC"")")</f>
        <v>7.327531</v>
      </c>
      <c r="Z359" s="2" t="str" cm="1">
        <f t="array" ref="Z359">_xll.FDS(B359,"SUS_EC_RISK_SCORE(NOW,NOW,,""GOV"")")</f>
        <v>9.057969</v>
      </c>
      <c r="AA359" s="2" cm="1">
        <f t="array" ref="AA359">_xll.FDS(B359,"SUS_CARB_TOT_EMISS(NOW,NOW)")</f>
        <v>71899</v>
      </c>
      <c r="AB359" s="1" cm="1">
        <f t="array" ref="AB359">_xll.FDS(B359,"FESG_RATING(NOW,NOW,,""ABS"")")</f>
        <v>2.9</v>
      </c>
      <c r="AC359" s="1" t="str" cm="1">
        <f t="array" ref="AC359">_xll.FDS(B359,"FESG_DATE(NOW,NOW,,""DATE"")")</f>
        <v>06/21/2021</v>
      </c>
    </row>
    <row r="360" spans="1:29" x14ac:dyDescent="0.3">
      <c r="A360">
        <v>359</v>
      </c>
      <c r="B360" s="1" t="s">
        <v>751</v>
      </c>
      <c r="C360" s="1" t="s">
        <v>752</v>
      </c>
      <c r="D360" s="1" t="s">
        <v>8</v>
      </c>
      <c r="E360" s="1" t="s">
        <v>9</v>
      </c>
      <c r="F360">
        <v>307</v>
      </c>
      <c r="G360" t="str" cm="1">
        <f t="array" ref="G360">_xll.FDS(B360,"FG_FACTSET_SECTOR")</f>
        <v>Transportation</v>
      </c>
      <c r="H360" s="1" t="str" cm="1">
        <f t="array" ref="H360">_xll.FDS(B360,"FG_GICS_SECTOR")</f>
        <v>Industrials</v>
      </c>
      <c r="I360" s="1" cm="1">
        <f t="array" ref="I360">_xll.FDS(B360,"FF_TAX_RATE(ANN_R,1/1/2016,12/31/2016)")</f>
        <v>36.7246376811594</v>
      </c>
      <c r="J360" s="1" cm="1">
        <f t="array" ref="J360">_xll.FDS(B360,"FF_TAX_RATE(ANN_R,1/1/2017,12/31/2017)")</f>
        <v>-2.8177641653905101</v>
      </c>
      <c r="K360" s="1" cm="1">
        <f t="array" ref="K360">_xll.FDS(B360,"FF_TAX_RATE(ANN_R,1/1/2018,12/31/2018)")</f>
        <v>22.092288242730699</v>
      </c>
      <c r="L360" s="1" cm="1">
        <f t="array" ref="L360">_xll.FDS(B360,"FF_TAX_RATE(ANN_R,1/1/2019,12/31/2019)")</f>
        <v>22.2184646601285</v>
      </c>
      <c r="M360" s="1" t="e" cm="1">
        <f t="array" ref="M360">_xll.FDS(B360,"FF_TAX_RATE(ANN_R,1/1/2020,12/31/2020)")</f>
        <v>#N/A</v>
      </c>
      <c r="N360" s="1" cm="1">
        <f t="array" ref="N360">_xll.FDS(B360,"FF_TAX_CF(ANN_R,1/1/2016,12/31/2016)")</f>
        <v>902</v>
      </c>
      <c r="O360" s="1" cm="1">
        <f t="array" ref="O360">_xll.FDS(B360,"FF_TAX_CF(ANN_R,1/1/2017,12/31/2017)")</f>
        <v>992</v>
      </c>
      <c r="P360" s="1" cm="1">
        <f t="array" ref="P360">_xll.FDS(B360,"FF_TAX_CF(ANN_R,1/1/2018,12/31/2018)")</f>
        <v>327</v>
      </c>
      <c r="Q360" s="1" cm="1">
        <f t="array" ref="Q360">_xll.FDS(B360,"FF_TAX_CF(ANN_R,1/1/2019,12/31/2019)")</f>
        <v>779</v>
      </c>
      <c r="R360" s="1" cm="1">
        <f t="array" ref="R360">_xll.FDS(B360,"FF_TAX_CF(ANN_R,1/1/2020,12/31/2020)")</f>
        <v>19</v>
      </c>
      <c r="S360" s="1" cm="1">
        <f t="array" ref="S360">_xll.FDS(B360,"FF_PTX_INC(ANN_R,1/1/2016,12/31/2016)")</f>
        <v>3450</v>
      </c>
      <c r="T360" s="1" cm="1">
        <f t="array" ref="T360">_xll.FDS(B360,"FF_PTX_INC(ANN_R,1/1/2017,12/31/2017)")</f>
        <v>3265</v>
      </c>
      <c r="U360" s="1" cm="1">
        <f t="array" ref="U360">_xll.FDS(B360,"FF_PTX_INC(ANN_R,1/1/2018,12/31/2018)")</f>
        <v>3164</v>
      </c>
      <c r="V360" s="1" cm="1">
        <f t="array" ref="V360">_xll.FDS(B360,"FF_PTX_INC(ANN_R,1/1/2019,12/31/2019)")</f>
        <v>2957</v>
      </c>
      <c r="W360" s="1" cm="1">
        <f t="array" ref="W360">_xll.FDS(B360,"FF_PTX_INC(ANN_R,1/1/2020,12/31/2020)")</f>
        <v>-4256</v>
      </c>
      <c r="X360" s="2" cm="1">
        <f t="array" ref="X360">_xll.FDS(B360,"SUS_RR_RISK_SCORE(NOW,NOW,,""ESG"")")</f>
        <v>32.391936250000001</v>
      </c>
      <c r="Y360" s="2" t="str" cm="1">
        <f t="array" ref="Y360">_xll.FDS(B360,"SUS_EC_RISK_SCORE(NOW,NOW,,""SOC"")")</f>
        <v>14.891085</v>
      </c>
      <c r="Z360" s="2" t="str" cm="1">
        <f t="array" ref="Z360">_xll.FDS(B360,"SUS_EC_RISK_SCORE(NOW,NOW,,""GOV"")")</f>
        <v>6.209550</v>
      </c>
      <c r="AA360" s="2" cm="1">
        <f t="array" ref="AA360">_xll.FDS(B360,"SUS_CARB_TOT_EMISS(NOW,NOW)")</f>
        <v>20577106</v>
      </c>
      <c r="AB360" s="1" cm="1">
        <f t="array" ref="AB360">_xll.FDS(B360,"FESG_RATING(NOW,NOW,,""ABS"")")</f>
        <v>3.5</v>
      </c>
      <c r="AC360" s="1" t="str" cm="1">
        <f t="array" ref="AC360">_xll.FDS(B360,"FESG_DATE(NOW,NOW,,""DATE"")")</f>
        <v>06/21/2021</v>
      </c>
    </row>
    <row r="361" spans="1:29" x14ac:dyDescent="0.3">
      <c r="A361">
        <v>360</v>
      </c>
      <c r="B361" s="1" t="s">
        <v>753</v>
      </c>
      <c r="C361" s="1" t="s">
        <v>754</v>
      </c>
      <c r="D361" s="1" t="s">
        <v>134</v>
      </c>
      <c r="E361" s="1" t="s">
        <v>9</v>
      </c>
      <c r="F361">
        <v>306</v>
      </c>
      <c r="G361" t="str" cm="1">
        <f t="array" ref="G361">_xll.FDS(B361,"FG_FACTSET_SECTOR")</f>
        <v>Consumer Services</v>
      </c>
      <c r="H361" s="1" t="e" cm="1">
        <f t="array" ref="H361">_xll.FDS(B361,"FG_GICS_SECTOR")</f>
        <v>#N/A</v>
      </c>
      <c r="I361" s="1" cm="1">
        <f t="array" ref="I361">_xll.FDS(B361,"FF_TAX_RATE(ANN_R,1/1/2016,12/31/2016)")</f>
        <v>24.8829953198128</v>
      </c>
      <c r="J361" s="1" cm="1">
        <f t="array" ref="J361">_xll.FDS(B361,"FF_TAX_RATE(ANN_R,1/1/2017,12/31/2017)")</f>
        <v>25.625823451910399</v>
      </c>
      <c r="K361" s="1" cm="1">
        <f t="array" ref="K361">_xll.FDS(B361,"FF_TAX_RATE(ANN_R,1/1/2018,12/31/2018)")</f>
        <v>26.137135098438598</v>
      </c>
      <c r="L361" s="1" cm="1">
        <f t="array" ref="L361">_xll.FDS(B361,"FF_TAX_RATE(ANN_R,1/1/2019,12/31/2019)")</f>
        <v>24.408901251738499</v>
      </c>
      <c r="M361" s="1" cm="1">
        <f t="array" ref="M361">_xll.FDS(B361,"FF_TAX_RATE(ANN_R,1/1/2020,12/31/2020)")</f>
        <v>36.4077669902913</v>
      </c>
      <c r="N361" s="1" cm="1">
        <f t="array" ref="N361">_xll.FDS(B361,"FF_TAX_CF(ANN_R,1/1/2016,12/31/2016)")</f>
        <v>246</v>
      </c>
      <c r="O361" s="1" cm="1">
        <f t="array" ref="O361">_xll.FDS(B361,"FF_TAX_CF(ANN_R,1/1/2017,12/31/2017)")</f>
        <v>332</v>
      </c>
      <c r="P361" s="1" cm="1">
        <f t="array" ref="P361">_xll.FDS(B361,"FF_TAX_CF(ANN_R,1/1/2018,12/31/2018)")</f>
        <v>323</v>
      </c>
      <c r="Q361" s="1" cm="1">
        <f t="array" ref="Q361">_xll.FDS(B361,"FF_TAX_CF(ANN_R,1/1/2019,12/31/2019)")</f>
        <v>328</v>
      </c>
      <c r="R361" s="1" cm="1">
        <f t="array" ref="R361">_xll.FDS(B361,"FF_TAX_CF(ANN_R,1/1/2020,12/31/2020)")</f>
        <v>228</v>
      </c>
      <c r="S361" s="1" cm="1">
        <f t="array" ref="S361">_xll.FDS(B361,"FF_PTX_INC(ANN_R,1/1/2016,12/31/2016)")</f>
        <v>1282</v>
      </c>
      <c r="T361" s="1" cm="1">
        <f t="array" ref="T361">_xll.FDS(B361,"FF_PTX_INC(ANN_R,1/1/2017,12/31/2017)")</f>
        <v>1518</v>
      </c>
      <c r="U361" s="1" cm="1">
        <f t="array" ref="U361">_xll.FDS(B361,"FF_PTX_INC(ANN_R,1/1/2018,12/31/2018)")</f>
        <v>1473</v>
      </c>
      <c r="V361" s="1" cm="1">
        <f t="array" ref="V361">_xll.FDS(B361,"FF_PTX_INC(ANN_R,1/1/2019,12/31/2019)")</f>
        <v>1438</v>
      </c>
      <c r="W361" s="1" cm="1">
        <f t="array" ref="W361">_xll.FDS(B361,"FF_PTX_INC(ANN_R,1/1/2020,12/31/2020)")</f>
        <v>206</v>
      </c>
      <c r="X361" s="2" cm="1">
        <f t="array" ref="X361">_xll.FDS(B361,"SUS_RR_RISK_SCORE(NOW,NOW,,""ESG"")")</f>
        <v>17.888774999999999</v>
      </c>
      <c r="Y361" s="2" t="str" cm="1">
        <f t="array" ref="Y361">_xll.FDS(B361,"SUS_EC_RISK_SCORE(NOW,NOW,,""SOC"")")</f>
        <v>10.299262</v>
      </c>
      <c r="Z361" s="2" t="str" cm="1">
        <f t="array" ref="Z361">_xll.FDS(B361,"SUS_EC_RISK_SCORE(NOW,NOW,,""GOV"")")</f>
        <v>3.467887</v>
      </c>
      <c r="AA361" s="2" cm="1">
        <f t="array" ref="AA361">_xll.FDS(B361,"SUS_CARB_TOT_EMISS(NOW,NOW)")</f>
        <v>220502</v>
      </c>
      <c r="AB361" s="1" cm="1">
        <f t="array" ref="AB361">_xll.FDS(B361,"FESG_RATING(NOW,NOW,,""ABS"")")</f>
        <v>2.9</v>
      </c>
      <c r="AC361" s="1" t="str" cm="1">
        <f t="array" ref="AC361">_xll.FDS(B361,"FESG_DATE(NOW,NOW,,""DATE"")")</f>
        <v>06/21/2021</v>
      </c>
    </row>
    <row r="362" spans="1:29" x14ac:dyDescent="0.3">
      <c r="A362">
        <v>361</v>
      </c>
      <c r="B362" s="1" t="s">
        <v>755</v>
      </c>
      <c r="C362" s="1" t="s">
        <v>756</v>
      </c>
      <c r="D362" s="1" t="s">
        <v>8</v>
      </c>
      <c r="E362" s="1" t="s">
        <v>9</v>
      </c>
      <c r="F362">
        <v>305</v>
      </c>
      <c r="G362" t="str" cm="1">
        <f t="array" ref="G362">_xll.FDS(B362,"FG_FACTSET_SECTOR")</f>
        <v>Consumer Non-Durables</v>
      </c>
      <c r="H362" s="1" t="str" cm="1">
        <f t="array" ref="H362">_xll.FDS(B362,"FG_GICS_SECTOR")</f>
        <v>Consumer Staples</v>
      </c>
      <c r="I362" s="1" cm="1">
        <f t="array" ref="I362">_xll.FDS(B362,"FF_TAX_RATE(ANN_R,1/1/2016,12/31/2016)")</f>
        <v>27.4935297630898</v>
      </c>
      <c r="J362" s="1" cm="1">
        <f t="array" ref="J362">_xll.FDS(B362,"FF_TAX_RATE(ANN_R,1/1/2017,12/31/2017)")</f>
        <v>-100.587155963303</v>
      </c>
      <c r="K362" s="1" t="e" cm="1">
        <f t="array" ref="K362">_xll.FDS(B362,"FF_TAX_RATE(ANN_R,1/1/2018,12/31/2018)")</f>
        <v>#N/A</v>
      </c>
      <c r="L362" s="1" cm="1">
        <f t="array" ref="L362">_xll.FDS(B362,"FF_TAX_RATE(ANN_R,1/1/2019,12/31/2019)")</f>
        <v>27.358136039083099</v>
      </c>
      <c r="M362" s="1" cm="1">
        <f t="array" ref="M362">_xll.FDS(B362,"FF_TAX_RATE(ANN_R,1/1/2020,12/31/2020)")</f>
        <v>64.951456310679603</v>
      </c>
      <c r="N362" s="1" cm="1">
        <f t="array" ref="N362">_xll.FDS(B362,"FF_TAX_CF(ANN_R,1/1/2016,12/31/2016)")</f>
        <v>1619</v>
      </c>
      <c r="O362" s="1" cm="1">
        <f t="array" ref="O362">_xll.FDS(B362,"FF_TAX_CF(ANN_R,1/1/2017,12/31/2017)")</f>
        <v>1206</v>
      </c>
      <c r="P362" s="1" cm="1">
        <f t="array" ref="P362">_xll.FDS(B362,"FF_TAX_CF(ANN_R,1/1/2018,12/31/2018)")</f>
        <v>543</v>
      </c>
      <c r="Q362" s="1" cm="1">
        <f t="array" ref="Q362">_xll.FDS(B362,"FF_TAX_CF(ANN_R,1/1/2019,12/31/2019)")</f>
        <v>974</v>
      </c>
      <c r="R362" s="1" cm="1">
        <f t="array" ref="R362">_xll.FDS(B362,"FF_TAX_CF(ANN_R,1/1/2020,12/31/2020)")</f>
        <v>1027</v>
      </c>
      <c r="S362" s="1" cm="1">
        <f t="array" ref="S362">_xll.FDS(B362,"FF_PTX_INC(ANN_R,1/1/2016,12/31/2016)")</f>
        <v>5023</v>
      </c>
      <c r="T362" s="1" cm="1">
        <f t="array" ref="T362">_xll.FDS(B362,"FF_PTX_INC(ANN_R,1/1/2017,12/31/2017)")</f>
        <v>5450</v>
      </c>
      <c r="U362" s="1" cm="1">
        <f t="array" ref="U362">_xll.FDS(B362,"FF_PTX_INC(ANN_R,1/1/2018,12/31/2018)")</f>
        <v>-11321</v>
      </c>
      <c r="V362" s="1" cm="1">
        <f t="array" ref="V362">_xll.FDS(B362,"FF_PTX_INC(ANN_R,1/1/2019,12/31/2019)")</f>
        <v>2661</v>
      </c>
      <c r="W362" s="1" cm="1">
        <f t="array" ref="W362">_xll.FDS(B362,"FF_PTX_INC(ANN_R,1/1/2020,12/31/2020)")</f>
        <v>1030</v>
      </c>
      <c r="X362" s="2" cm="1">
        <f t="array" ref="X362">_xll.FDS(B362,"SUS_RR_RISK_SCORE(NOW,NOW,,""ESG"")")</f>
        <v>34.570799999999998</v>
      </c>
      <c r="Y362" s="2" t="str" cm="1">
        <f t="array" ref="Y362">_xll.FDS(B362,"SUS_EC_RISK_SCORE(NOW,NOW,,""SOC"")")</f>
        <v>14.627439</v>
      </c>
      <c r="Z362" s="2" t="str" cm="1">
        <f t="array" ref="Z362">_xll.FDS(B362,"SUS_EC_RISK_SCORE(NOW,NOW,,""GOV"")")</f>
        <v>6.750169</v>
      </c>
      <c r="AA362" s="2" cm="1">
        <f t="array" ref="AA362">_xll.FDS(B362,"SUS_CARB_TOT_EMISS(NOW,NOW)")</f>
        <v>1673660.06</v>
      </c>
      <c r="AB362" s="1" cm="1">
        <f t="array" ref="AB362">_xll.FDS(B362,"FESG_RATING(NOW,NOW,,""ABS"")")</f>
        <v>2.8</v>
      </c>
      <c r="AC362" s="1" t="str" cm="1">
        <f t="array" ref="AC362">_xll.FDS(B362,"FESG_DATE(NOW,NOW,,""DATE"")")</f>
        <v>06/21/2021</v>
      </c>
    </row>
    <row r="363" spans="1:29" x14ac:dyDescent="0.3">
      <c r="A363">
        <v>362</v>
      </c>
      <c r="B363" s="1" t="s">
        <v>757</v>
      </c>
      <c r="C363" s="1" t="s">
        <v>758</v>
      </c>
      <c r="D363" s="1" t="s">
        <v>86</v>
      </c>
      <c r="E363" s="1" t="s">
        <v>9</v>
      </c>
      <c r="F363">
        <v>304</v>
      </c>
      <c r="G363" t="str" cm="1">
        <f t="array" ref="G363">_xll.FDS(B363,"FG_FACTSET_SECTOR")</f>
        <v>Distribution Services</v>
      </c>
      <c r="H363" s="1" t="e" cm="1">
        <f t="array" ref="H363">_xll.FDS(B363,"FG_GICS_SECTOR")</f>
        <v>#N/A</v>
      </c>
      <c r="I363" s="1" cm="1">
        <f t="array" ref="I363">_xll.FDS(B363,"FF_TAX_RATE(ANN_R,1/1/2016,12/31/2016)")</f>
        <v>375.03802046939899</v>
      </c>
      <c r="J363" s="1" cm="1">
        <f t="array" ref="J363">_xll.FDS(B363,"FF_TAX_RATE(ANN_R,1/1/2017,12/31/2017)")</f>
        <v>29.219537707984699</v>
      </c>
      <c r="K363" s="1" cm="1">
        <f t="array" ref="K363">_xll.FDS(B363,"FF_TAX_RATE(ANN_R,1/1/2018,12/31/2018)")</f>
        <v>18.935530801786999</v>
      </c>
      <c r="L363" s="1" cm="1">
        <f t="array" ref="L363">_xll.FDS(B363,"FF_TAX_RATE(ANN_R,1/1/2019,12/31/2019)")</f>
        <v>26.110744124119901</v>
      </c>
      <c r="M363" s="1" cm="1">
        <f t="array" ref="M363">_xll.FDS(B363,"FF_TAX_RATE(ANN_R,1/1/2020,12/31/2020)")</f>
        <v>46.402704007725703</v>
      </c>
      <c r="N363" s="1" cm="1">
        <f t="array" ref="N363">_xll.FDS(B363,"FF_TAX_CF(ANN_R,1/1/2016,12/31/2016)")</f>
        <v>132311</v>
      </c>
      <c r="O363" s="1" cm="1">
        <f t="array" ref="O363">_xll.FDS(B363,"FF_TAX_CF(ANN_R,1/1/2017,12/31/2017)")</f>
        <v>63461</v>
      </c>
      <c r="P363" s="1" cm="1">
        <f t="array" ref="P363">_xll.FDS(B363,"FF_TAX_CF(ANN_R,1/1/2018,12/31/2018)")</f>
        <v>124687</v>
      </c>
      <c r="Q363" s="1" cm="1">
        <f t="array" ref="Q363">_xll.FDS(B363,"FF_TAX_CF(ANN_R,1/1/2019,12/31/2019)")</f>
        <v>153881</v>
      </c>
      <c r="R363" s="1" cm="1">
        <f t="array" ref="R363">_xll.FDS(B363,"FF_TAX_CF(ANN_R,1/1/2020,12/31/2020)")</f>
        <v>151185</v>
      </c>
      <c r="S363" s="1" cm="1">
        <f t="array" ref="S363">_xll.FDS(B363,"FF_PTX_INC(ANN_R,1/1/2016,12/31/2016)")</f>
        <v>24329</v>
      </c>
      <c r="T363" s="1" cm="1">
        <f t="array" ref="T363">_xll.FDS(B363,"FF_PTX_INC(ANN_R,1/1/2017,12/31/2017)")</f>
        <v>460791</v>
      </c>
      <c r="U363" s="1" cm="1">
        <f t="array" ref="U363">_xll.FDS(B363,"FF_PTX_INC(ANN_R,1/1/2018,12/31/2018)")</f>
        <v>544384</v>
      </c>
      <c r="V363" s="1" cm="1">
        <f t="array" ref="V363">_xll.FDS(B363,"FF_PTX_INC(ANN_R,1/1/2019,12/31/2019)")</f>
        <v>584338</v>
      </c>
      <c r="W363" s="1" cm="1">
        <f t="array" ref="W363">_xll.FDS(B363,"FF_PTX_INC(ANN_R,1/1/2020,12/31/2020)")</f>
        <v>265088</v>
      </c>
      <c r="X363" s="2" t="e" cm="1">
        <f t="array" ref="X363">_xll.FDS(B363,"SUS_RR_RISK_SCORE(NOW,NOW,,""ESG"")")</f>
        <v>#N/A</v>
      </c>
      <c r="Y363" s="2" t="e" cm="1">
        <f t="array" ref="Y363">_xll.FDS(B363,"SUS_EC_RISK_SCORE(NOW,NOW,,""SOC"")")</f>
        <v>#N/A</v>
      </c>
      <c r="Z363" s="2" t="e" cm="1">
        <f t="array" ref="Z363">_xll.FDS(B363,"SUS_EC_RISK_SCORE(NOW,NOW,,""GOV"")")</f>
        <v>#N/A</v>
      </c>
      <c r="AA363" s="2" t="e" cm="1">
        <f t="array" ref="AA363">_xll.FDS(B363,"SUS_CARB_TOT_EMISS(NOW,NOW)")</f>
        <v>#N/A</v>
      </c>
      <c r="AB363" s="1" cm="1">
        <f t="array" ref="AB363">_xll.FDS(B363,"FESG_RATING(NOW,NOW,,""ABS"")")</f>
        <v>4.0999999999999996</v>
      </c>
      <c r="AC363" s="1" t="str" cm="1">
        <f t="array" ref="AC363">_xll.FDS(B363,"FESG_DATE(NOW,NOW,,""DATE"")")</f>
        <v>06/21/2021</v>
      </c>
    </row>
    <row r="364" spans="1:29" x14ac:dyDescent="0.3">
      <c r="A364">
        <v>363</v>
      </c>
      <c r="B364" s="1" t="s">
        <v>759</v>
      </c>
      <c r="C364" s="1" t="s">
        <v>760</v>
      </c>
      <c r="D364" s="1" t="s">
        <v>8</v>
      </c>
      <c r="E364" s="1" t="s">
        <v>9</v>
      </c>
      <c r="F364">
        <v>304</v>
      </c>
      <c r="G364" t="str" cm="1">
        <f t="array" ref="G364">_xll.FDS(B364,"FG_FACTSET_SECTOR")</f>
        <v>Utilities</v>
      </c>
      <c r="H364" s="1" t="str" cm="1">
        <f t="array" ref="H364">_xll.FDS(B364,"FG_GICS_SECTOR")</f>
        <v>Utilities</v>
      </c>
      <c r="I364" s="1" cm="1">
        <f t="array" ref="I364">_xll.FDS(B364,"FF_TAX_RATE(ANN_R,1/1/2016,12/31/2016)")</f>
        <v>34.0970529087244</v>
      </c>
      <c r="J364" s="1" cm="1">
        <f t="array" ref="J364">_xll.FDS(B364,"FF_TAX_RATE(ANN_R,1/1/2017,12/31/2017)")</f>
        <v>32.071005917159802</v>
      </c>
      <c r="K364" s="1" cm="1">
        <f t="array" ref="K364">_xll.FDS(B364,"FF_TAX_RATE(ANN_R,1/1/2018,12/31/2018)")</f>
        <v>12.552011095700401</v>
      </c>
      <c r="L364" s="1" cm="1">
        <f t="array" ref="L364">_xll.FDS(B364,"FF_TAX_RATE(ANN_R,1/1/2019,12/31/2019)")</f>
        <v>8.5333333333333297</v>
      </c>
      <c r="M364" s="1" cm="1">
        <f t="array" ref="M364">_xll.FDS(B364,"FF_TAX_RATE(ANN_R,1/1/2020,12/31/2020)")</f>
        <v>-0.40899795501022501</v>
      </c>
      <c r="N364" s="1" cm="1">
        <f t="array" ref="N364">_xll.FDS(B364,"FF_TAX_CF(ANN_R,1/1/2016,12/31/2016)")</f>
        <v>61.933</v>
      </c>
      <c r="O364" s="1" cm="1">
        <f t="array" ref="O364">_xll.FDS(B364,"FF_TAX_CF(ANN_R,1/1/2017,12/31/2017)")</f>
        <v>-44</v>
      </c>
      <c r="P364" s="1" cm="1">
        <f t="array" ref="P364">_xll.FDS(B364,"FF_TAX_CF(ANN_R,1/1/2018,12/31/2018)")</f>
        <v>-27</v>
      </c>
      <c r="Q364" s="1" cm="1">
        <f t="array" ref="Q364">_xll.FDS(B364,"FF_TAX_CF(ANN_R,1/1/2019,12/31/2019)")</f>
        <v>-53</v>
      </c>
      <c r="R364" s="1" cm="1">
        <f t="array" ref="R364">_xll.FDS(B364,"FF_TAX_CF(ANN_R,1/1/2020,12/31/2020)")</f>
        <v>-12</v>
      </c>
      <c r="S364" s="1" cm="1">
        <f t="array" ref="S364">_xll.FDS(B364,"FF_PTX_INC(ANN_R,1/1/2016,12/31/2016)")</f>
        <v>1704.596</v>
      </c>
      <c r="T364" s="1" cm="1">
        <f t="array" ref="T364">_xll.FDS(B364,"FF_PTX_INC(ANN_R,1/1/2017,12/31/2017)")</f>
        <v>1690</v>
      </c>
      <c r="U364" s="1" cm="1">
        <f t="array" ref="U364">_xll.FDS(B364,"FF_PTX_INC(ANN_R,1/1/2018,12/31/2018)")</f>
        <v>1442</v>
      </c>
      <c r="V364" s="1" cm="1">
        <f t="array" ref="V364">_xll.FDS(B364,"FF_PTX_INC(ANN_R,1/1/2019,12/31/2019)")</f>
        <v>1500</v>
      </c>
      <c r="W364" s="1" cm="1">
        <f t="array" ref="W364">_xll.FDS(B364,"FF_PTX_INC(ANN_R,1/1/2020,12/31/2020)")</f>
        <v>1467</v>
      </c>
      <c r="X364" s="2" t="e" cm="1">
        <f t="array" ref="X364">_xll.FDS(B364,"SUS_RR_RISK_SCORE(NOW,NOW,,""ESG"")")</f>
        <v>#N/A</v>
      </c>
      <c r="Y364" s="2" t="e" cm="1">
        <f t="array" ref="Y364">_xll.FDS(B364,"SUS_EC_RISK_SCORE(NOW,NOW,,""SOC"")")</f>
        <v>#N/A</v>
      </c>
      <c r="Z364" s="2" t="e" cm="1">
        <f t="array" ref="Z364">_xll.FDS(B364,"SUS_EC_RISK_SCORE(NOW,NOW,,""GOV"")")</f>
        <v>#N/A</v>
      </c>
      <c r="AA364" s="2" t="e" cm="1">
        <f t="array" ref="AA364">_xll.FDS(B364,"SUS_CARB_TOT_EMISS(NOW,NOW)")</f>
        <v>#N/A</v>
      </c>
      <c r="AB364" s="1" cm="1">
        <f t="array" ref="AB364">_xll.FDS(B364,"FESG_RATING(NOW,NOW,,""ABS"")")</f>
        <v>2.8</v>
      </c>
      <c r="AC364" s="1" t="str" cm="1">
        <f t="array" ref="AC364">_xll.FDS(B364,"FESG_DATE(NOW,NOW,,""DATE"")")</f>
        <v>06/21/2021</v>
      </c>
    </row>
    <row r="365" spans="1:29" x14ac:dyDescent="0.3">
      <c r="A365">
        <v>364</v>
      </c>
      <c r="B365" s="1" t="s">
        <v>761</v>
      </c>
      <c r="C365" s="1" t="s">
        <v>762</v>
      </c>
      <c r="D365" s="1" t="s">
        <v>8</v>
      </c>
      <c r="E365" s="1" t="s">
        <v>9</v>
      </c>
      <c r="F365">
        <v>304</v>
      </c>
      <c r="G365" t="str" cm="1">
        <f t="array" ref="G365">_xll.FDS(B365,"FG_FACTSET_SECTOR")</f>
        <v>Technology Services</v>
      </c>
      <c r="H365" s="1" t="e" cm="1">
        <f t="array" ref="H365">_xll.FDS(B365,"FG_GICS_SECTOR")</f>
        <v>#N/A</v>
      </c>
      <c r="I365" s="1" t="e" cm="1">
        <f t="array" ref="I365">_xll.FDS(B365,"FF_TAX_RATE(ANN_R,1/1/2016,12/31/2016)")</f>
        <v>#N/A</v>
      </c>
      <c r="J365" s="1" t="e" cm="1">
        <f t="array" ref="J365">_xll.FDS(B365,"FF_TAX_RATE(ANN_R,1/1/2017,12/31/2017)")</f>
        <v>#N/A</v>
      </c>
      <c r="K365" s="1" t="e" cm="1">
        <f t="array" ref="K365">_xll.FDS(B365,"FF_TAX_RATE(ANN_R,1/1/2018,12/31/2018)")</f>
        <v>#N/A</v>
      </c>
      <c r="L365" s="1" t="e" cm="1">
        <f t="array" ref="L365">_xll.FDS(B365,"FF_TAX_RATE(ANN_R,1/1/2019,12/31/2019)")</f>
        <v>#N/A</v>
      </c>
      <c r="M365" s="1" t="e" cm="1">
        <f t="array" ref="M365">_xll.FDS(B365,"FF_TAX_RATE(ANN_R,1/1/2020,12/31/2020)")</f>
        <v>#N/A</v>
      </c>
      <c r="N365" s="1" cm="1">
        <f t="array" ref="N365">_xll.FDS(B365,"FF_TAX_CF(ANN_R,1/1/2016,12/31/2016)")</f>
        <v>4.4247889679543899</v>
      </c>
      <c r="O365" s="1" cm="1">
        <f t="array" ref="O365">_xll.FDS(B365,"FF_TAX_CF(ANN_R,1/1/2017,12/31/2017)")</f>
        <v>-2.25586913304502</v>
      </c>
      <c r="P365" s="1" cm="1">
        <f t="array" ref="P365">_xll.FDS(B365,"FF_TAX_CF(ANN_R,1/1/2018,12/31/2018)")</f>
        <v>10.6177477740095</v>
      </c>
      <c r="Q365" s="1" cm="1">
        <f t="array" ref="Q365">_xll.FDS(B365,"FF_TAX_CF(ANN_R,1/1/2019,12/31/2019)")</f>
        <v>4.4769945180201001</v>
      </c>
      <c r="R365" s="1" cm="1">
        <f t="array" ref="R365">_xll.FDS(B365,"FF_TAX_CF(ANN_R,1/1/2020,12/31/2020)")</f>
        <v>9.1197953797115598</v>
      </c>
      <c r="S365" s="1" cm="1">
        <f t="array" ref="S365">_xll.FDS(B365,"FF_PTX_INC(ANN_R,1/1/2016,12/31/2016)")</f>
        <v>-589.60312997992196</v>
      </c>
      <c r="T365" s="1" cm="1">
        <f t="array" ref="T365">_xll.FDS(B365,"FF_PTX_INC(ANN_R,1/1/2017,12/31/2017)")</f>
        <v>-1391.8712550887799</v>
      </c>
      <c r="U365" s="1" cm="1">
        <f t="array" ref="U365">_xll.FDS(B365,"FF_PTX_INC(ANN_R,1/1/2018,12/31/2018)")</f>
        <v>-202.916957458848</v>
      </c>
      <c r="V365" s="1" cm="1">
        <f t="array" ref="V365">_xll.FDS(B365,"FF_PTX_INC(ANN_R,1/1/2019,12/31/2019)")</f>
        <v>-146.62157046515799</v>
      </c>
      <c r="W365" s="1" cm="1">
        <f t="array" ref="W365">_xll.FDS(B365,"FF_PTX_INC(ANN_R,1/1/2020,12/31/2020)")</f>
        <v>-808.24186552693595</v>
      </c>
      <c r="X365" s="2" cm="1">
        <f t="array" ref="X365">_xll.FDS(B365,"SUS_RR_RISK_SCORE(NOW,NOW,,""ESG"")")</f>
        <v>21.3167975</v>
      </c>
      <c r="Y365" s="2" t="str" cm="1">
        <f t="array" ref="Y365">_xll.FDS(B365,"SUS_EC_RISK_SCORE(NOW,NOW,,""SOC"")")</f>
        <v>10.674935</v>
      </c>
      <c r="Z365" s="2" t="str" cm="1">
        <f t="array" ref="Z365">_xll.FDS(B365,"SUS_EC_RISK_SCORE(NOW,NOW,,""GOV"")")</f>
        <v>9.377812</v>
      </c>
      <c r="AA365" s="2" cm="1">
        <f t="array" ref="AA365">_xll.FDS(B365,"SUS_CARB_TOT_EMISS(NOW,NOW)")</f>
        <v>72604.63</v>
      </c>
      <c r="AB365" s="1" cm="1">
        <f t="array" ref="AB365">_xll.FDS(B365,"FESG_RATING(NOW,NOW,,""ABS"")")</f>
        <v>3.4</v>
      </c>
      <c r="AC365" s="1" t="str" cm="1">
        <f t="array" ref="AC365">_xll.FDS(B365,"FESG_DATE(NOW,NOW,,""DATE"")")</f>
        <v>06/21/2021</v>
      </c>
    </row>
    <row r="366" spans="1:29" x14ac:dyDescent="0.3">
      <c r="A366">
        <v>365</v>
      </c>
      <c r="B366" s="1" t="s">
        <v>763</v>
      </c>
      <c r="C366" s="1" t="s">
        <v>764</v>
      </c>
      <c r="D366" s="1" t="s">
        <v>8</v>
      </c>
      <c r="E366" s="1" t="s">
        <v>9</v>
      </c>
      <c r="F366">
        <v>304</v>
      </c>
      <c r="G366" t="str" cm="1">
        <f t="array" ref="G366">_xll.FDS(B366,"FG_FACTSET_SECTOR")</f>
        <v>Consumer Non-Durables</v>
      </c>
      <c r="H366" s="1" t="str" cm="1">
        <f t="array" ref="H366">_xll.FDS(B366,"FG_GICS_SECTOR")</f>
        <v>Materials</v>
      </c>
      <c r="I366" s="1" cm="1">
        <f t="array" ref="I366">_xll.FDS(B366,"FF_TAX_RATE(ANN_R,1/1/2016,12/31/2016)")</f>
        <v>22.662239339185099</v>
      </c>
      <c r="J366" s="1" cm="1">
        <f t="array" ref="J366">_xll.FDS(B366,"FF_TAX_RATE(ANN_R,1/1/2017,12/31/2017)")</f>
        <v>44.945954249643897</v>
      </c>
      <c r="K366" s="1" cm="1">
        <f t="array" ref="K366">_xll.FDS(B366,"FF_TAX_RATE(ANN_R,1/1/2018,12/31/2018)")</f>
        <v>24.1148658759104</v>
      </c>
      <c r="L366" s="1" cm="1">
        <f t="array" ref="L366">_xll.FDS(B366,"FF_TAX_RATE(ANN_R,1/1/2019,12/31/2019)")</f>
        <v>17.4336086335685</v>
      </c>
      <c r="M366" s="1" cm="1">
        <f t="array" ref="M366">_xll.FDS(B366,"FF_TAX_RATE(ANN_R,1/1/2020,12/31/2020)")</f>
        <v>16.765714104460901</v>
      </c>
      <c r="N366" s="1" cm="1">
        <f t="array" ref="N366">_xll.FDS(B366,"FF_TAX_CF(ANN_R,1/1/2016,12/31/2016)")</f>
        <v>107.898</v>
      </c>
      <c r="O366" s="1" cm="1">
        <f t="array" ref="O366">_xll.FDS(B366,"FF_TAX_CF(ANN_R,1/1/2017,12/31/2017)")</f>
        <v>107.39</v>
      </c>
      <c r="P366" s="1" cm="1">
        <f t="array" ref="P366">_xll.FDS(B366,"FF_TAX_CF(ANN_R,1/1/2018,12/31/2018)")</f>
        <v>116.13800000000001</v>
      </c>
      <c r="Q366" s="1" cm="1">
        <f t="array" ref="Q366">_xll.FDS(B366,"FF_TAX_CF(ANN_R,1/1/2019,12/31/2019)")</f>
        <v>126.172</v>
      </c>
      <c r="R366" s="1" cm="1">
        <f t="array" ref="R366">_xll.FDS(B366,"FF_TAX_CF(ANN_R,1/1/2020,12/31/2020)")</f>
        <v>132.78899999999999</v>
      </c>
      <c r="S366" s="1" cm="1">
        <f t="array" ref="S366">_xll.FDS(B366,"FF_PTX_INC(ANN_R,1/1/2016,12/31/2016)")</f>
        <v>523.71699999999998</v>
      </c>
      <c r="T366" s="1" cm="1">
        <f t="array" ref="T366">_xll.FDS(B366,"FF_PTX_INC(ANN_R,1/1/2017,12/31/2017)")</f>
        <v>537.04499999999996</v>
      </c>
      <c r="U366" s="1" cm="1">
        <f t="array" ref="U366">_xll.FDS(B366,"FF_PTX_INC(ANN_R,1/1/2018,12/31/2018)")</f>
        <v>447.75700000000001</v>
      </c>
      <c r="V366" s="1" cm="1">
        <f t="array" ref="V366">_xll.FDS(B366,"FF_PTX_INC(ANN_R,1/1/2019,12/31/2019)")</f>
        <v>557.452</v>
      </c>
      <c r="W366" s="1" cm="1">
        <f t="array" ref="W366">_xll.FDS(B366,"FF_PTX_INC(ANN_R,1/1/2020,12/31/2020)")</f>
        <v>441.37099999999998</v>
      </c>
      <c r="X366" s="2" cm="1">
        <f t="array" ref="X366">_xll.FDS(B366,"SUS_RR_RISK_SCORE(NOW,NOW,,""ESG"")")</f>
        <v>22.822433240131598</v>
      </c>
      <c r="Y366" s="2" t="str" cm="1">
        <f t="array" ref="Y366">_xll.FDS(B366,"SUS_EC_RISK_SCORE(NOW,NOW,,""SOC"")")</f>
        <v>5.725172</v>
      </c>
      <c r="Z366" s="2" t="str" cm="1">
        <f t="array" ref="Z366">_xll.FDS(B366,"SUS_EC_RISK_SCORE(NOW,NOW,,""GOV"")")</f>
        <v>6.707320</v>
      </c>
      <c r="AA366" s="2" cm="1">
        <f t="array" ref="AA366">_xll.FDS(B366,"SUS_CARB_TOT_EMISS(NOW,NOW)")</f>
        <v>289720</v>
      </c>
      <c r="AB366" s="1" cm="1">
        <f t="array" ref="AB366">_xll.FDS(B366,"FESG_RATING(NOW,NOW,,""ABS"")")</f>
        <v>3.7</v>
      </c>
      <c r="AC366" s="1" t="str" cm="1">
        <f t="array" ref="AC366">_xll.FDS(B366,"FESG_DATE(NOW,NOW,,""DATE"")")</f>
        <v>06/21/2021</v>
      </c>
    </row>
    <row r="367" spans="1:29" x14ac:dyDescent="0.3">
      <c r="A367">
        <v>366</v>
      </c>
      <c r="B367" s="1" t="s">
        <v>765</v>
      </c>
      <c r="C367" s="1" t="s">
        <v>766</v>
      </c>
      <c r="D367" s="1" t="s">
        <v>720</v>
      </c>
      <c r="E367" s="1" t="s">
        <v>9</v>
      </c>
      <c r="F367">
        <v>304</v>
      </c>
      <c r="G367" t="str" cm="1">
        <f t="array" ref="G367">_xll.FDS(B367,"FG_FACTSET_SECTOR")</f>
        <v>Consumer Services</v>
      </c>
      <c r="H367" s="1" t="e" cm="1">
        <f t="array" ref="H367">_xll.FDS(B367,"FG_GICS_SECTOR")</f>
        <v>#N/A</v>
      </c>
      <c r="I367" s="1" cm="1">
        <f t="array" ref="I367">_xll.FDS(B367,"FF_TAX_RATE(ANN_R,1/1/2016,12/31/2016)")</f>
        <v>147.89915966386599</v>
      </c>
      <c r="J367" s="1" cm="1">
        <f t="array" ref="J367">_xll.FDS(B367,"FF_TAX_RATE(ANN_R,1/1/2017,12/31/2017)")</f>
        <v>11.719383617193801</v>
      </c>
      <c r="K367" s="1" cm="1">
        <f t="array" ref="K367">_xll.FDS(B367,"FF_TAX_RATE(ANN_R,1/1/2018,12/31/2018)")</f>
        <v>17.375400091449499</v>
      </c>
      <c r="L367" s="1" cm="1">
        <f t="array" ref="L367">_xll.FDS(B367,"FF_TAX_RATE(ANN_R,1/1/2019,12/31/2019)")</f>
        <v>17.538688282977201</v>
      </c>
      <c r="M367" s="1" cm="1">
        <f t="array" ref="M367">_xll.FDS(B367,"FF_TAX_RATE(ANN_R,1/1/2020,12/31/2020)")</f>
        <v>3254.54545454545</v>
      </c>
      <c r="N367" s="1" cm="1">
        <f t="array" ref="N367">_xll.FDS(B367,"FF_TAX_CF(ANN_R,1/1/2016,12/31/2016)")</f>
        <v>43.100000000148903</v>
      </c>
      <c r="O367" s="1" cm="1">
        <f t="array" ref="O367">_xll.FDS(B367,"FF_TAX_CF(ANN_R,1/1/2017,12/31/2017)")</f>
        <v>44.8000000002368</v>
      </c>
      <c r="P367" s="1" cm="1">
        <f t="array" ref="P367">_xll.FDS(B367,"FF_TAX_CF(ANN_R,1/1/2018,12/31/2018)")</f>
        <v>59.900000000300999</v>
      </c>
      <c r="Q367" s="1" cm="1">
        <f t="array" ref="Q367">_xll.FDS(B367,"FF_TAX_CF(ANN_R,1/1/2019,12/31/2019)")</f>
        <v>41.300000000358303</v>
      </c>
      <c r="R367" s="1" cm="1">
        <f t="array" ref="R367">_xll.FDS(B367,"FF_TAX_CF(ANN_R,1/1/2020,12/31/2020)")</f>
        <v>89.400000000322706</v>
      </c>
      <c r="S367" s="1" cm="1">
        <f t="array" ref="S367">_xll.FDS(B367,"FF_PTX_INC(ANN_R,1/1/2016,12/31/2016)")</f>
        <v>11.9000000000411</v>
      </c>
      <c r="T367" s="1" cm="1">
        <f t="array" ref="T367">_xll.FDS(B367,"FF_PTX_INC(ANN_R,1/1/2017,12/31/2017)")</f>
        <v>246.60000000130299</v>
      </c>
      <c r="U367" s="1" cm="1">
        <f t="array" ref="U367">_xll.FDS(B367,"FF_PTX_INC(ANN_R,1/1/2018,12/31/2018)")</f>
        <v>218.700000001099</v>
      </c>
      <c r="V367" s="1" cm="1">
        <f t="array" ref="V367">_xll.FDS(B367,"FF_PTX_INC(ANN_R,1/1/2019,12/31/2019)")</f>
        <v>135.70000000117699</v>
      </c>
      <c r="W367" s="1" cm="1">
        <f t="array" ref="W367">_xll.FDS(B367,"FF_PTX_INC(ANN_R,1/1/2020,12/31/2020)")</f>
        <v>1.10000000000397</v>
      </c>
      <c r="X367" s="2" cm="1">
        <f t="array" ref="X367">_xll.FDS(B367,"SUS_RR_RISK_SCORE(NOW,NOW,,""ESG"")")</f>
        <v>22.205837500000001</v>
      </c>
      <c r="Y367" s="2" t="str" cm="1">
        <f t="array" ref="Y367">_xll.FDS(B367,"SUS_EC_RISK_SCORE(NOW,NOW,,""SOC"")")</f>
        <v>10.442750</v>
      </c>
      <c r="Z367" s="2" t="str" cm="1">
        <f t="array" ref="Z367">_xll.FDS(B367,"SUS_EC_RISK_SCORE(NOW,NOW,,""GOV"")")</f>
        <v>9.877088</v>
      </c>
      <c r="AA367" s="2" cm="1">
        <f t="array" ref="AA367">_xll.FDS(B367,"SUS_CARB_TOT_EMISS(NOW,NOW)")</f>
        <v>19157</v>
      </c>
      <c r="AB367" s="1" cm="1">
        <f t="array" ref="AB367">_xll.FDS(B367,"FESG_RATING(NOW,NOW,,""ABS"")")</f>
        <v>3.5</v>
      </c>
      <c r="AC367" s="1" t="str" cm="1">
        <f t="array" ref="AC367">_xll.FDS(B367,"FESG_DATE(NOW,NOW,,""DATE"")")</f>
        <v>06/21/2021</v>
      </c>
    </row>
    <row r="368" spans="1:29" x14ac:dyDescent="0.3">
      <c r="A368">
        <v>367</v>
      </c>
      <c r="B368" s="1" t="s">
        <v>767</v>
      </c>
      <c r="C368" s="1" t="s">
        <v>768</v>
      </c>
      <c r="D368" s="1" t="s">
        <v>8</v>
      </c>
      <c r="E368" s="1" t="s">
        <v>9</v>
      </c>
      <c r="F368">
        <v>303</v>
      </c>
      <c r="G368" t="str" cm="1">
        <f t="array" ref="G368">_xll.FDS(B368,"FG_FACTSET_SECTOR")</f>
        <v>Technology Services</v>
      </c>
      <c r="H368" s="1" t="e" cm="1">
        <f t="array" ref="H368">_xll.FDS(B368,"FG_GICS_SECTOR")</f>
        <v>#N/A</v>
      </c>
      <c r="I368" s="1" cm="1">
        <f t="array" ref="I368">_xll.FDS(B368,"FF_TAX_RATE(ANN_R,1/1/2016,12/31/2016)")</f>
        <v>30.7274508058054</v>
      </c>
      <c r="J368" s="1" cm="1">
        <f t="array" ref="J368">_xll.FDS(B368,"FF_TAX_RATE(ANN_R,1/1/2017,12/31/2017)")</f>
        <v>37.242668855748597</v>
      </c>
      <c r="K368" s="1" cm="1">
        <f t="array" ref="K368">_xll.FDS(B368,"FF_TAX_RATE(ANN_R,1/1/2018,12/31/2018)")</f>
        <v>8.8037111436861704</v>
      </c>
      <c r="L368" s="1" cm="1">
        <f t="array" ref="L368">_xll.FDS(B368,"FF_TAX_RATE(ANN_R,1/1/2019,12/31/2019)")</f>
        <v>3.6921258951655802</v>
      </c>
      <c r="M368" s="1" cm="1">
        <f t="array" ref="M368">_xll.FDS(B368,"FF_TAX_RATE(ANN_R,1/1/2020,12/31/2020)")</f>
        <v>4.0099204008964104</v>
      </c>
      <c r="N368" s="1" cm="1">
        <f t="array" ref="N368">_xll.FDS(B368,"FF_TAX_CF(ANN_R,1/1/2016,12/31/2016)")</f>
        <v>19.968</v>
      </c>
      <c r="O368" s="1" cm="1">
        <f t="array" ref="O368">_xll.FDS(B368,"FF_TAX_CF(ANN_R,1/1/2017,12/31/2017)")</f>
        <v>14.154</v>
      </c>
      <c r="P368" s="1" cm="1">
        <f t="array" ref="P368">_xll.FDS(B368,"FF_TAX_CF(ANN_R,1/1/2018,12/31/2018)")</f>
        <v>12.461</v>
      </c>
      <c r="Q368" s="1" cm="1">
        <f t="array" ref="Q368">_xll.FDS(B368,"FF_TAX_CF(ANN_R,1/1/2019,12/31/2019)")</f>
        <v>19.541</v>
      </c>
      <c r="R368" s="1" cm="1">
        <f t="array" ref="R368">_xll.FDS(B368,"FF_TAX_CF(ANN_R,1/1/2020,12/31/2020)")</f>
        <v>14.289</v>
      </c>
      <c r="S368" s="1" cm="1">
        <f t="array" ref="S368">_xll.FDS(B368,"FF_PTX_INC(ANN_R,1/1/2016,12/31/2016)")</f>
        <v>78.617000000000004</v>
      </c>
      <c r="T368" s="1" cm="1">
        <f t="array" ref="T368">_xll.FDS(B368,"FF_PTX_INC(ANN_R,1/1/2017,12/31/2017)")</f>
        <v>109.63500000000001</v>
      </c>
      <c r="U368" s="1" cm="1">
        <f t="array" ref="U368">_xll.FDS(B368,"FF_PTX_INC(ANN_R,1/1/2018,12/31/2018)")</f>
        <v>165.77099999999999</v>
      </c>
      <c r="V368" s="1" cm="1">
        <f t="array" ref="V368">_xll.FDS(B368,"FF_PTX_INC(ANN_R,1/1/2019,12/31/2019)")</f>
        <v>238.643</v>
      </c>
      <c r="W368" s="1" cm="1">
        <f t="array" ref="W368">_xll.FDS(B368,"FF_PTX_INC(ANN_R,1/1/2020,12/31/2020)")</f>
        <v>313.697</v>
      </c>
      <c r="X368" s="2" cm="1">
        <f t="array" ref="X368">_xll.FDS(B368,"SUS_RR_RISK_SCORE(NOW,NOW,,""ESG"")")</f>
        <v>19.467764062499999</v>
      </c>
      <c r="Y368" s="2" t="str" cm="1">
        <f t="array" ref="Y368">_xll.FDS(B368,"SUS_EC_RISK_SCORE(NOW,NOW,,""SOC"")")</f>
        <v>11.725838</v>
      </c>
      <c r="Z368" s="2" t="str" cm="1">
        <f t="array" ref="Z368">_xll.FDS(B368,"SUS_EC_RISK_SCORE(NOW,NOW,,""GOV"")")</f>
        <v>7.579927</v>
      </c>
      <c r="AA368" s="2" cm="1">
        <f t="array" ref="AA368">_xll.FDS(B368,"SUS_CARB_TOT_EMISS(NOW,NOW)")</f>
        <v>9724.07</v>
      </c>
      <c r="AB368" s="1" cm="1">
        <f t="array" ref="AB368">_xll.FDS(B368,"FESG_RATING(NOW,NOW,,""ABS"")")</f>
        <v>2.2000000000000002</v>
      </c>
      <c r="AC368" s="1" t="str" cm="1">
        <f t="array" ref="AC368">_xll.FDS(B368,"FESG_DATE(NOW,NOW,,""DATE"")")</f>
        <v>06/21/2021</v>
      </c>
    </row>
    <row r="369" spans="1:29" x14ac:dyDescent="0.3">
      <c r="A369">
        <v>368</v>
      </c>
      <c r="B369" s="1" t="s">
        <v>769</v>
      </c>
      <c r="C369" s="1" t="s">
        <v>770</v>
      </c>
      <c r="D369" s="1" t="s">
        <v>8</v>
      </c>
      <c r="E369" s="1" t="s">
        <v>9</v>
      </c>
      <c r="F369">
        <v>303</v>
      </c>
      <c r="G369" t="str" cm="1">
        <f t="array" ref="G369">_xll.FDS(B369,"FG_FACTSET_SECTOR")</f>
        <v>Energy Minerals</v>
      </c>
      <c r="H369" s="1" t="str" cm="1">
        <f t="array" ref="H369">_xll.FDS(B369,"FG_GICS_SECTOR")</f>
        <v>Energy</v>
      </c>
      <c r="I369" s="1" cm="1">
        <f t="array" ref="I369">_xll.FDS(B369,"FF_TAX_RATE(ANN_R,1/1/2016,12/31/2016)")</f>
        <v>24.965769055225898</v>
      </c>
      <c r="J369" s="1" cm="1">
        <f t="array" ref="J369">_xll.FDS(B369,"FF_TAX_RATE(ANN_R,1/1/2017,12/31/2017)")</f>
        <v>-47.623066104078802</v>
      </c>
      <c r="K369" s="1" cm="1">
        <f t="array" ref="K369">_xll.FDS(B369,"FF_TAX_RATE(ANN_R,1/1/2018,12/31/2018)")</f>
        <v>21.114842175957001</v>
      </c>
      <c r="L369" s="1" cm="1">
        <f t="array" ref="L369">_xll.FDS(B369,"FF_TAX_RATE(ANN_R,1/1/2019,12/31/2019)")</f>
        <v>19.171852561034001</v>
      </c>
      <c r="M369" s="1" t="e" cm="1">
        <f t="array" ref="M369">_xll.FDS(B369,"FF_TAX_RATE(ANN_R,1/1/2020,12/31/2020)")</f>
        <v>#N/A</v>
      </c>
      <c r="N369" s="1" cm="1">
        <f t="array" ref="N369">_xll.FDS(B369,"FF_TAX_CF(ANN_R,1/1/2016,12/31/2016)")</f>
        <v>-375</v>
      </c>
      <c r="O369" s="1" cm="1">
        <f t="array" ref="O369">_xll.FDS(B369,"FF_TAX_CF(ANN_R,1/1/2017,12/31/2017)")</f>
        <v>-257</v>
      </c>
      <c r="P369" s="1" cm="1">
        <f t="array" ref="P369">_xll.FDS(B369,"FF_TAX_CF(ANN_R,1/1/2018,12/31/2018)")</f>
        <v>984</v>
      </c>
      <c r="Q369" s="1" cm="1">
        <f t="array" ref="Q369">_xll.FDS(B369,"FF_TAX_CF(ANN_R,1/1/2019,12/31/2019)")</f>
        <v>955</v>
      </c>
      <c r="R369" s="1" cm="1">
        <f t="array" ref="R369">_xll.FDS(B369,"FF_TAX_CF(ANN_R,1/1/2020,12/31/2020)")</f>
        <v>103</v>
      </c>
      <c r="S369" s="1" cm="1">
        <f t="array" ref="S369">_xll.FDS(B369,"FF_PTX_INC(ANN_R,1/1/2016,12/31/2016)")</f>
        <v>2191</v>
      </c>
      <c r="T369" s="1" cm="1">
        <f t="array" ref="T369">_xll.FDS(B369,"FF_PTX_INC(ANN_R,1/1/2017,12/31/2017)")</f>
        <v>3555</v>
      </c>
      <c r="U369" s="1" cm="1">
        <f t="array" ref="U369">_xll.FDS(B369,"FF_PTX_INC(ANN_R,1/1/2018,12/31/2018)")</f>
        <v>7445</v>
      </c>
      <c r="V369" s="1" cm="1">
        <f t="array" ref="V369">_xll.FDS(B369,"FF_PTX_INC(ANN_R,1/1/2019,12/31/2019)")</f>
        <v>4178</v>
      </c>
      <c r="W369" s="1" cm="1">
        <f t="array" ref="W369">_xll.FDS(B369,"FF_PTX_INC(ANN_R,1/1/2020,12/31/2020)")</f>
        <v>-4964</v>
      </c>
      <c r="X369" s="2" cm="1">
        <f t="array" ref="X369">_xll.FDS(B369,"SUS_RR_RISK_SCORE(NOW,NOW,,""ESG"")")</f>
        <v>32.704088124999998</v>
      </c>
      <c r="Y369" s="2" t="str" cm="1">
        <f t="array" ref="Y369">_xll.FDS(B369,"SUS_EC_RISK_SCORE(NOW,NOW,,""SOC"")")</f>
        <v>8.080226</v>
      </c>
      <c r="Z369" s="2" t="str" cm="1">
        <f t="array" ref="Z369">_xll.FDS(B369,"SUS_EC_RISK_SCORE(NOW,NOW,,""GOV"")")</f>
        <v>5.375109</v>
      </c>
      <c r="AA369" s="2" cm="1">
        <f t="array" ref="AA369">_xll.FDS(B369,"SUS_CARB_TOT_EMISS(NOW,NOW)")</f>
        <v>38300000</v>
      </c>
      <c r="AB369" s="1" cm="1">
        <f t="array" ref="AB369">_xll.FDS(B369,"FESG_RATING(NOW,NOW,,""ABS"")")</f>
        <v>2.6</v>
      </c>
      <c r="AC369" s="1" t="str" cm="1">
        <f t="array" ref="AC369">_xll.FDS(B369,"FESG_DATE(NOW,NOW,,""DATE"")")</f>
        <v>06/21/2021</v>
      </c>
    </row>
    <row r="370" spans="1:29" x14ac:dyDescent="0.3">
      <c r="A370">
        <v>369</v>
      </c>
      <c r="B370" s="1" t="s">
        <v>771</v>
      </c>
      <c r="C370" s="1" t="s">
        <v>772</v>
      </c>
      <c r="D370" s="1" t="s">
        <v>8</v>
      </c>
      <c r="E370" s="1" t="s">
        <v>9</v>
      </c>
      <c r="F370">
        <v>302</v>
      </c>
      <c r="G370" t="str" cm="1">
        <f t="array" ref="G370">_xll.FDS(B370,"FG_FACTSET_SECTOR")</f>
        <v>Consumer Durables</v>
      </c>
      <c r="H370" s="1" t="e" cm="1">
        <f t="array" ref="H370">_xll.FDS(B370,"FG_GICS_SECTOR")</f>
        <v>#N/A</v>
      </c>
      <c r="I370" s="1" t="e" cm="1">
        <f t="array" ref="I370">_xll.FDS(B370,"FF_TAX_RATE(ANN_R,1/1/2016,12/31/2016)")</f>
        <v>#N/A</v>
      </c>
      <c r="J370" s="1" t="e" cm="1">
        <f t="array" ref="J370">_xll.FDS(B370,"FF_TAX_RATE(ANN_R,1/1/2017,12/31/2017)")</f>
        <v>#N/A</v>
      </c>
      <c r="K370" s="1" t="e" cm="1">
        <f t="array" ref="K370">_xll.FDS(B370,"FF_TAX_RATE(ANN_R,1/1/2018,12/31/2018)")</f>
        <v>#N/A</v>
      </c>
      <c r="L370" s="1" t="e" cm="1">
        <f t="array" ref="L370">_xll.FDS(B370,"FF_TAX_RATE(ANN_R,1/1/2019,12/31/2019)")</f>
        <v>#N/A</v>
      </c>
      <c r="M370" s="1" t="e" cm="1">
        <f t="array" ref="M370">_xll.FDS(B370,"FF_TAX_RATE(ANN_R,1/1/2020,12/31/2020)")</f>
        <v>#N/A</v>
      </c>
      <c r="N370" s="1" cm="1">
        <f t="array" ref="N370">_xll.FDS(B370,"FF_TAX_CF(ANN_R,1/1/2016,12/31/2016)")</f>
        <v>0.121</v>
      </c>
      <c r="O370" s="1" cm="1">
        <f t="array" ref="O370">_xll.FDS(B370,"FF_TAX_CF(ANN_R,1/1/2017,12/31/2017)")</f>
        <v>0.222</v>
      </c>
      <c r="P370" s="1" cm="1">
        <f t="array" ref="P370">_xll.FDS(B370,"FF_TAX_CF(ANN_R,1/1/2018,12/31/2018)")</f>
        <v>0.56399999999999995</v>
      </c>
      <c r="Q370" s="1" cm="1">
        <f t="array" ref="Q370">_xll.FDS(B370,"FF_TAX_CF(ANN_R,1/1/2019,12/31/2019)")</f>
        <v>0.75900000000000001</v>
      </c>
      <c r="R370" s="1" cm="1">
        <f t="array" ref="R370">_xll.FDS(B370,"FF_TAX_CF(ANN_R,1/1/2020,12/31/2020)")</f>
        <v>1.014</v>
      </c>
      <c r="S370" s="1" cm="1">
        <f t="array" ref="S370">_xll.FDS(B370,"FF_PTX_INC(ANN_R,1/1/2016,12/31/2016)")</f>
        <v>-42.546999999999997</v>
      </c>
      <c r="T370" s="1" cm="1">
        <f t="array" ref="T370">_xll.FDS(B370,"FF_PTX_INC(ANN_R,1/1/2017,12/31/2017)")</f>
        <v>-63.194000000000003</v>
      </c>
      <c r="U370" s="1" cm="1">
        <f t="array" ref="U370">_xll.FDS(B370,"FF_PTX_INC(ANN_R,1/1/2018,12/31/2018)")</f>
        <v>-9.3330000000000002</v>
      </c>
      <c r="V370" s="1" cm="1">
        <f t="array" ref="V370">_xll.FDS(B370,"FF_PTX_INC(ANN_R,1/1/2019,12/31/2019)")</f>
        <v>-60.918999999999997</v>
      </c>
      <c r="W370" s="1" cm="1">
        <f t="array" ref="W370">_xll.FDS(B370,"FF_PTX_INC(ANN_R,1/1/2020,12/31/2020)")</f>
        <v>-18.452000000000002</v>
      </c>
      <c r="X370" s="2" t="e" cm="1">
        <f t="array" ref="X370">_xll.FDS(B370,"SUS_RR_RISK_SCORE(NOW,NOW,,""ESG"")")</f>
        <v>#N/A</v>
      </c>
      <c r="Y370" s="2" t="e" cm="1">
        <f t="array" ref="Y370">_xll.FDS(B370,"SUS_EC_RISK_SCORE(NOW,NOW,,""SOC"")")</f>
        <v>#N/A</v>
      </c>
      <c r="Z370" s="2" t="e" cm="1">
        <f t="array" ref="Z370">_xll.FDS(B370,"SUS_EC_RISK_SCORE(NOW,NOW,,""GOV"")")</f>
        <v>#N/A</v>
      </c>
      <c r="AA370" s="2" t="e" cm="1">
        <f t="array" ref="AA370">_xll.FDS(B370,"SUS_CARB_TOT_EMISS(NOW,NOW)")</f>
        <v>#N/A</v>
      </c>
      <c r="AB370" s="1" cm="1">
        <f t="array" ref="AB370">_xll.FDS(B370,"FESG_RATING(NOW,NOW,,""ABS"")")</f>
        <v>1.2</v>
      </c>
      <c r="AC370" s="1" t="str" cm="1">
        <f t="array" ref="AC370">_xll.FDS(B370,"FESG_DATE(NOW,NOW,,""DATE"")")</f>
        <v>06/21/2021</v>
      </c>
    </row>
    <row r="371" spans="1:29" x14ac:dyDescent="0.3">
      <c r="A371">
        <v>370</v>
      </c>
      <c r="B371" s="1" t="s">
        <v>773</v>
      </c>
      <c r="C371" s="1" t="s">
        <v>774</v>
      </c>
      <c r="D371" s="1" t="s">
        <v>8</v>
      </c>
      <c r="E371" s="1" t="s">
        <v>9</v>
      </c>
      <c r="F371">
        <v>302</v>
      </c>
      <c r="G371" t="str" cm="1">
        <f t="array" ref="G371">_xll.FDS(B371,"FG_FACTSET_SECTOR")</f>
        <v>Process Industries</v>
      </c>
      <c r="H371" s="1" t="str" cm="1">
        <f t="array" ref="H371">_xll.FDS(B371,"FG_GICS_SECTOR")</f>
        <v>Materials</v>
      </c>
      <c r="I371" s="1" cm="1">
        <f t="array" ref="I371">_xll.FDS(B371,"FF_TAX_RATE(ANN_R,1/1/2016,12/31/2016)")</f>
        <v>27.471116816431302</v>
      </c>
      <c r="J371" s="1" cm="1">
        <f t="array" ref="J371">_xll.FDS(B371,"FF_TAX_RATE(ANN_R,1/1/2017,12/31/2017)")</f>
        <v>30.6733167082294</v>
      </c>
      <c r="K371" s="1" cm="1">
        <f t="array" ref="K371">_xll.FDS(B371,"FF_TAX_RATE(ANN_R,1/1/2018,12/31/2018)")</f>
        <v>20.850561134081499</v>
      </c>
      <c r="L371" s="1" cm="1">
        <f t="array" ref="L371">_xll.FDS(B371,"FF_TAX_RATE(ANN_R,1/1/2019,12/31/2019)")</f>
        <v>23.600240818783899</v>
      </c>
      <c r="M371" s="1" cm="1">
        <f t="array" ref="M371">_xll.FDS(B371,"FF_TAX_RATE(ANN_R,1/1/2020,12/31/2020)")</f>
        <v>21.365638766519801</v>
      </c>
      <c r="N371" s="1" cm="1">
        <f t="array" ref="N371">_xll.FDS(B371,"FF_TAX_CF(ANN_R,1/1/2016,12/31/2016)")</f>
        <v>349</v>
      </c>
      <c r="O371" s="1" cm="1">
        <f t="array" ref="O371">_xll.FDS(B371,"FF_TAX_CF(ANN_R,1/1/2017,12/31/2017)")</f>
        <v>648</v>
      </c>
      <c r="P371" s="1" cm="1">
        <f t="array" ref="P371">_xll.FDS(B371,"FF_TAX_CF(ANN_R,1/1/2018,12/31/2018)")</f>
        <v>380</v>
      </c>
      <c r="Q371" s="1" cm="1">
        <f t="array" ref="Q371">_xll.FDS(B371,"FF_TAX_CF(ANN_R,1/1/2019,12/31/2019)")</f>
        <v>348</v>
      </c>
      <c r="R371" s="1" cm="1">
        <f t="array" ref="R371">_xll.FDS(B371,"FF_TAX_CF(ANN_R,1/1/2020,12/31/2020)")</f>
        <v>367</v>
      </c>
      <c r="S371" s="1" cm="1">
        <f t="array" ref="S371">_xll.FDS(B371,"FF_PTX_INC(ANN_R,1/1/2016,12/31/2016)")</f>
        <v>779</v>
      </c>
      <c r="T371" s="1" cm="1">
        <f t="array" ref="T371">_xll.FDS(B371,"FF_PTX_INC(ANN_R,1/1/2017,12/31/2017)")</f>
        <v>2005</v>
      </c>
      <c r="U371" s="1" cm="1">
        <f t="array" ref="U371">_xll.FDS(B371,"FF_PTX_INC(ANN_R,1/1/2018,12/31/2018)")</f>
        <v>1693</v>
      </c>
      <c r="V371" s="1" cm="1">
        <f t="array" ref="V371">_xll.FDS(B371,"FF_PTX_INC(ANN_R,1/1/2019,12/31/2019)")</f>
        <v>1661</v>
      </c>
      <c r="W371" s="1" cm="1">
        <f t="array" ref="W371">_xll.FDS(B371,"FF_PTX_INC(ANN_R,1/1/2020,12/31/2020)")</f>
        <v>1362</v>
      </c>
      <c r="X371" s="2" t="e" cm="1">
        <f t="array" ref="X371">_xll.FDS(B371,"SUS_RR_RISK_SCORE(NOW,NOW,,""ESG"")")</f>
        <v>#N/A</v>
      </c>
      <c r="Y371" s="2" t="e" cm="1">
        <f t="array" ref="Y371">_xll.FDS(B371,"SUS_EC_RISK_SCORE(NOW,NOW,,""SOC"")")</f>
        <v>#N/A</v>
      </c>
      <c r="Z371" s="2" t="e" cm="1">
        <f t="array" ref="Z371">_xll.FDS(B371,"SUS_EC_RISK_SCORE(NOW,NOW,,""GOV"")")</f>
        <v>#N/A</v>
      </c>
      <c r="AA371" s="2" t="e" cm="1">
        <f t="array" ref="AA371">_xll.FDS(B371,"SUS_CARB_TOT_EMISS(NOW,NOW)")</f>
        <v>#N/A</v>
      </c>
      <c r="AB371" s="1" cm="1">
        <f t="array" ref="AB371">_xll.FDS(B371,"FESG_RATING(NOW,NOW,,""ABS"")")</f>
        <v>3.1</v>
      </c>
      <c r="AC371" s="1" t="str" cm="1">
        <f t="array" ref="AC371">_xll.FDS(B371,"FESG_DATE(NOW,NOW,,""DATE"")")</f>
        <v>06/21/2021</v>
      </c>
    </row>
    <row r="372" spans="1:29" x14ac:dyDescent="0.3">
      <c r="A372">
        <v>371</v>
      </c>
      <c r="B372" s="1" t="s">
        <v>775</v>
      </c>
      <c r="C372" s="1" t="s">
        <v>776</v>
      </c>
      <c r="D372" s="1" t="s">
        <v>8</v>
      </c>
      <c r="E372" s="1" t="s">
        <v>9</v>
      </c>
      <c r="F372">
        <v>30</v>
      </c>
      <c r="G372" t="str" cm="1">
        <f t="array" ref="G372">_xll.FDS(B372,"FG_FACTSET_SECTOR")</f>
        <v>Retail Trade</v>
      </c>
      <c r="H372" s="1" t="e" cm="1">
        <f t="array" ref="H372">_xll.FDS(B372,"FG_GICS_SECTOR")</f>
        <v>#N/A</v>
      </c>
      <c r="I372" s="1" cm="1">
        <f t="array" ref="I372">_xll.FDS(B372,"FF_TAX_RATE(ANN_R,1/1/2016,12/31/2016)")</f>
        <v>27.801734080516699</v>
      </c>
      <c r="J372" s="1" cm="1">
        <f t="array" ref="J372">_xll.FDS(B372,"FF_TAX_RATE(ANN_R,1/1/2017,12/31/2017)")</f>
        <v>28.232744855451099</v>
      </c>
      <c r="K372" s="1" cm="1">
        <f t="array" ref="K372">_xll.FDS(B372,"FF_TAX_RATE(ANN_R,1/1/2018,12/31/2018)")</f>
        <v>43.768885951678101</v>
      </c>
      <c r="L372" s="1" cm="1">
        <f t="array" ref="L372">_xll.FDS(B372,"FF_TAX_RATE(ANN_R,1/1/2019,12/31/2019)")</f>
        <v>32.359175113596599</v>
      </c>
      <c r="M372" s="1" cm="1">
        <f t="array" ref="M372">_xll.FDS(B372,"FF_TAX_RATE(ANN_R,1/1/2020,12/31/2020)")</f>
        <v>28.058721206873699</v>
      </c>
      <c r="N372" s="1" cm="1">
        <f t="array" ref="N372">_xll.FDS(B372,"FF_TAX_CF(ANN_R,1/1/2016,12/31/2016)")</f>
        <v>113.53400000000001</v>
      </c>
      <c r="O372" s="1" cm="1">
        <f t="array" ref="O372">_xll.FDS(B372,"FF_TAX_CF(ANN_R,1/1/2017,12/31/2017)")</f>
        <v>132.422</v>
      </c>
      <c r="P372" s="1" cm="1">
        <f t="array" ref="P372">_xll.FDS(B372,"FF_TAX_CF(ANN_R,1/1/2018,12/31/2018)")</f>
        <v>137.82599999999999</v>
      </c>
      <c r="Q372" s="1" cm="1">
        <f t="array" ref="Q372">_xll.FDS(B372,"FF_TAX_CF(ANN_R,1/1/2019,12/31/2019)")</f>
        <v>177.04</v>
      </c>
      <c r="R372" s="1" cm="1">
        <f t="array" ref="R372">_xll.FDS(B372,"FF_TAX_CF(ANN_R,1/1/2020,12/31/2020)")</f>
        <v>305.49299999999999</v>
      </c>
      <c r="S372" s="1" cm="1">
        <f t="array" ref="S372">_xll.FDS(B372,"FF_PTX_INC(ANN_R,1/1/2016,12/31/2016)")</f>
        <v>368.495</v>
      </c>
      <c r="T372" s="1" cm="1">
        <f t="array" ref="T372">_xll.FDS(B372,"FF_PTX_INC(ANN_R,1/1/2017,12/31/2017)")</f>
        <v>422.72899999999998</v>
      </c>
      <c r="U372" s="1" cm="1">
        <f t="array" ref="U372">_xll.FDS(B372,"FF_PTX_INC(ANN_R,1/1/2018,12/31/2018)")</f>
        <v>459.99799999999999</v>
      </c>
      <c r="V372" s="1" cm="1">
        <f t="array" ref="V372">_xll.FDS(B372,"FF_PTX_INC(ANN_R,1/1/2019,12/31/2019)")</f>
        <v>715.25</v>
      </c>
      <c r="W372" s="1" cm="1">
        <f t="array" ref="W372">_xll.FDS(B372,"FF_PTX_INC(ANN_R,1/1/2020,12/31/2020)")</f>
        <v>897.39300000000003</v>
      </c>
      <c r="X372" s="2" cm="1">
        <f t="array" ref="X372">_xll.FDS(B372,"SUS_RR_RISK_SCORE(NOW,NOW,,""ESG"")")</f>
        <v>13.7689386875</v>
      </c>
      <c r="Y372" s="2" t="str" cm="1">
        <f t="array" ref="Y372">_xll.FDS(B372,"SUS_EC_RISK_SCORE(NOW,NOW,,""SOC"")")</f>
        <v>6.354514</v>
      </c>
      <c r="Z372" s="2" t="str" cm="1">
        <f t="array" ref="Z372">_xll.FDS(B372,"SUS_EC_RISK_SCORE(NOW,NOW,,""GOV"")")</f>
        <v>6.176081</v>
      </c>
      <c r="AA372" s="2" cm="1">
        <f t="array" ref="AA372">_xll.FDS(B372,"SUS_CARB_TOT_EMISS(NOW,NOW)")</f>
        <v>47193.91</v>
      </c>
      <c r="AB372" s="1" cm="1">
        <f t="array" ref="AB372">_xll.FDS(B372,"FESG_RATING(NOW,NOW,,""ABS"")")</f>
        <v>2.8</v>
      </c>
      <c r="AC372" s="1" t="str" cm="1">
        <f t="array" ref="AC372">_xll.FDS(B372,"FESG_DATE(NOW,NOW,,""DATE"")")</f>
        <v>06/21/2021</v>
      </c>
    </row>
    <row r="373" spans="1:29" x14ac:dyDescent="0.3">
      <c r="A373">
        <v>372</v>
      </c>
      <c r="B373" s="1" t="s">
        <v>777</v>
      </c>
      <c r="C373" s="1" t="s">
        <v>778</v>
      </c>
      <c r="D373" s="1" t="s">
        <v>159</v>
      </c>
      <c r="E373" s="1" t="s">
        <v>9</v>
      </c>
      <c r="F373">
        <v>30</v>
      </c>
      <c r="G373" t="str" cm="1">
        <f t="array" ref="G373">_xll.FDS(B373,"FG_FACTSET_SECTOR")</f>
        <v>Non-Energy Minerals</v>
      </c>
      <c r="H373" s="1" t="e" cm="1">
        <f t="array" ref="H373">_xll.FDS(B373,"FG_GICS_SECTOR")</f>
        <v>#N/A</v>
      </c>
      <c r="I373" s="1" cm="1">
        <f t="array" ref="I373">_xll.FDS(B373,"FF_TAX_RATE(ANN_R,1/1/2016,12/31/2016)")</f>
        <v>52.161547212741702</v>
      </c>
      <c r="J373" s="1" cm="1">
        <f t="array" ref="J373">_xll.FDS(B373,"FF_TAX_RATE(ANN_R,1/1/2017,12/31/2017)")</f>
        <v>46.087607637588903</v>
      </c>
      <c r="K373" s="1" t="e" cm="1">
        <f t="array" ref="K373">_xll.FDS(B373,"FF_TAX_RATE(ANN_R,1/1/2018,12/31/2018)")</f>
        <v>#N/A</v>
      </c>
      <c r="L373" s="1" cm="1">
        <f t="array" ref="L373">_xll.FDS(B373,"FF_TAX_RATE(ANN_R,1/1/2019,12/31/2019)")</f>
        <v>28.795219638242902</v>
      </c>
      <c r="M373" s="1" cm="1">
        <f t="array" ref="M373">_xll.FDS(B373,"FF_TAX_RATE(ANN_R,1/1/2020,12/31/2020)")</f>
        <v>28.5959639330184</v>
      </c>
      <c r="N373" s="1" cm="1">
        <f t="array" ref="N373">_xll.FDS(B373,"FF_TAX_CF(ANN_R,1/1/2016,12/31/2016)")</f>
        <v>645.23696492482497</v>
      </c>
      <c r="O373" s="1" cm="1">
        <f t="array" ref="O373">_xll.FDS(B373,"FF_TAX_CF(ANN_R,1/1/2017,12/31/2017)")</f>
        <v>842.40856575974306</v>
      </c>
      <c r="P373" s="1" cm="1">
        <f t="array" ref="P373">_xll.FDS(B373,"FF_TAX_CF(ANN_R,1/1/2018,12/31/2018)")</f>
        <v>515.86692868435796</v>
      </c>
      <c r="Q373" s="1" cm="1">
        <f t="array" ref="Q373">_xll.FDS(B373,"FF_TAX_CF(ANN_R,1/1/2019,12/31/2019)")</f>
        <v>812.06125813963604</v>
      </c>
      <c r="R373" s="1" cm="1">
        <f t="array" ref="R373">_xll.FDS(B373,"FF_TAX_CF(ANN_R,1/1/2020,12/31/2020)")</f>
        <v>963.05423166106596</v>
      </c>
      <c r="S373" s="1" cm="1">
        <f t="array" ref="S373">_xll.FDS(B373,"FF_PTX_INC(ANN_R,1/1/2016,12/31/2016)")</f>
        <v>2329.2126988456698</v>
      </c>
      <c r="T373" s="1" cm="1">
        <f t="array" ref="T373">_xll.FDS(B373,"FF_PTX_INC(ANN_R,1/1/2017,12/31/2017)")</f>
        <v>3466.9850217939502</v>
      </c>
      <c r="U373" s="1" cm="1">
        <f t="array" ref="U373">_xll.FDS(B373,"FF_PTX_INC(ANN_R,1/1/2018,12/31/2018)")</f>
        <v>-366.80990155194303</v>
      </c>
      <c r="V373" s="1" cm="1">
        <f t="array" ref="V373">_xll.FDS(B373,"FF_PTX_INC(ANN_R,1/1/2019,12/31/2019)")</f>
        <v>8216.1492000010203</v>
      </c>
      <c r="W373" s="1" cm="1">
        <f t="array" ref="W373">_xll.FDS(B373,"FF_PTX_INC(ANN_R,1/1/2020,12/31/2020)")</f>
        <v>6247.7807953722104</v>
      </c>
      <c r="X373" s="2" t="e" cm="1">
        <f t="array" ref="X373">_xll.FDS(B373,"SUS_RR_RISK_SCORE(NOW,NOW,,""ESG"")")</f>
        <v>#N/A</v>
      </c>
      <c r="Y373" s="2" t="e" cm="1">
        <f t="array" ref="Y373">_xll.FDS(B373,"SUS_EC_RISK_SCORE(NOW,NOW,,""SOC"")")</f>
        <v>#N/A</v>
      </c>
      <c r="Z373" s="2" t="e" cm="1">
        <f t="array" ref="Z373">_xll.FDS(B373,"SUS_EC_RISK_SCORE(NOW,NOW,,""GOV"")")</f>
        <v>#N/A</v>
      </c>
      <c r="AA373" s="2" t="e" cm="1">
        <f t="array" ref="AA373">_xll.FDS(B373,"SUS_CARB_TOT_EMISS(NOW,NOW)")</f>
        <v>#N/A</v>
      </c>
      <c r="AB373" s="1" t="e" cm="1">
        <f t="array" ref="AB373">_xll.FDS(B373,"FESG_RATING(NOW,NOW,,""ABS"")")</f>
        <v>#N/A</v>
      </c>
      <c r="AC373" s="1" t="e" cm="1">
        <f t="array" ref="AC373">_xll.FDS(B373,"FESG_DATE(NOW,NOW,,""DATE"")")</f>
        <v>#N/A</v>
      </c>
    </row>
    <row r="374" spans="1:29" x14ac:dyDescent="0.3">
      <c r="A374">
        <v>373</v>
      </c>
      <c r="B374" s="1" t="s">
        <v>779</v>
      </c>
      <c r="C374" s="1" t="s">
        <v>780</v>
      </c>
      <c r="D374" s="1" t="s">
        <v>86</v>
      </c>
      <c r="E374" s="1" t="s">
        <v>9</v>
      </c>
      <c r="F374">
        <v>30</v>
      </c>
      <c r="G374" t="str" cm="1">
        <f t="array" ref="G374">_xll.FDS(B374,"FG_FACTSET_SECTOR")</f>
        <v>Producer Manufacturing</v>
      </c>
      <c r="H374" s="1" t="e" cm="1">
        <f t="array" ref="H374">_xll.FDS(B374,"FG_GICS_SECTOR")</f>
        <v>#N/A</v>
      </c>
      <c r="I374" s="1" cm="1">
        <f t="array" ref="I374">_xll.FDS(B374,"FF_TAX_RATE(ANN_R,1/1/2016,12/31/2016)")</f>
        <v>25.346983747512201</v>
      </c>
      <c r="J374" s="1" cm="1">
        <f t="array" ref="J374">_xll.FDS(B374,"FF_TAX_RATE(ANN_R,1/1/2017,12/31/2017)")</f>
        <v>24.098953050784498</v>
      </c>
      <c r="K374" s="1" cm="1">
        <f t="array" ref="K374">_xll.FDS(B374,"FF_TAX_RATE(ANN_R,1/1/2018,12/31/2018)")</f>
        <v>23.662656172552801</v>
      </c>
      <c r="L374" s="1" cm="1">
        <f t="array" ref="L374">_xll.FDS(B374,"FF_TAX_RATE(ANN_R,1/1/2019,12/31/2019)")</f>
        <v>21.464984790650298</v>
      </c>
      <c r="M374" s="1" cm="1">
        <f t="array" ref="M374">_xll.FDS(B374,"FF_TAX_RATE(ANN_R,1/1/2020,12/31/2020)")</f>
        <v>5.5884682754850399</v>
      </c>
      <c r="N374" s="1" cm="1">
        <f t="array" ref="N374">_xll.FDS(B374,"FF_TAX_CF(ANN_R,1/1/2016,12/31/2016)")</f>
        <v>64777</v>
      </c>
      <c r="O374" s="1" cm="1">
        <f t="array" ref="O374">_xll.FDS(B374,"FF_TAX_CF(ANN_R,1/1/2017,12/31/2017)")</f>
        <v>108412</v>
      </c>
      <c r="P374" s="1" cm="1">
        <f t="array" ref="P374">_xll.FDS(B374,"FF_TAX_CF(ANN_R,1/1/2018,12/31/2018)")</f>
        <v>70030</v>
      </c>
      <c r="Q374" s="1" cm="1">
        <f t="array" ref="Q374">_xll.FDS(B374,"FF_TAX_CF(ANN_R,1/1/2019,12/31/2019)")</f>
        <v>125784</v>
      </c>
      <c r="R374" s="1" cm="1">
        <f t="array" ref="R374">_xll.FDS(B374,"FF_TAX_CF(ANN_R,1/1/2020,12/31/2020)")</f>
        <v>79521</v>
      </c>
      <c r="S374" s="1" cm="1">
        <f t="array" ref="S374">_xll.FDS(B374,"FF_PTX_INC(ANN_R,1/1/2016,12/31/2016)")</f>
        <v>342163</v>
      </c>
      <c r="T374" s="1" cm="1">
        <f t="array" ref="T374">_xll.FDS(B374,"FF_PTX_INC(ANN_R,1/1/2017,12/31/2017)")</f>
        <v>360858</v>
      </c>
      <c r="U374" s="1" cm="1">
        <f t="array" ref="U374">_xll.FDS(B374,"FF_PTX_INC(ANN_R,1/1/2018,12/31/2018)")</f>
        <v>449903</v>
      </c>
      <c r="V374" s="1" cm="1">
        <f t="array" ref="V374">_xll.FDS(B374,"FF_PTX_INC(ANN_R,1/1/2019,12/31/2019)")</f>
        <v>356031</v>
      </c>
      <c r="W374" s="1" cm="1">
        <f t="array" ref="W374">_xll.FDS(B374,"FF_PTX_INC(ANN_R,1/1/2020,12/31/2020)")</f>
        <v>89631</v>
      </c>
      <c r="X374" s="2" cm="1">
        <f t="array" ref="X374">_xll.FDS(B374,"SUS_RR_RISK_SCORE(NOW,NOW,,""ESG"")")</f>
        <v>20.4633</v>
      </c>
      <c r="Y374" s="2" t="str" cm="1">
        <f t="array" ref="Y374">_xll.FDS(B374,"SUS_EC_RISK_SCORE(NOW,NOW,,""SOC"")")</f>
        <v>6.165000</v>
      </c>
      <c r="Z374" s="2" t="str" cm="1">
        <f t="array" ref="Z374">_xll.FDS(B374,"SUS_EC_RISK_SCORE(NOW,NOW,,""GOV"")")</f>
        <v>9.805050</v>
      </c>
      <c r="AA374" s="2" cm="1">
        <f t="array" ref="AA374">_xll.FDS(B374,"SUS_CARB_TOT_EMISS(NOW,NOW)")</f>
        <v>3228691.99</v>
      </c>
      <c r="AB374" s="1" cm="1">
        <f t="array" ref="AB374">_xll.FDS(B374,"FESG_RATING(NOW,NOW,,""ABS"")")</f>
        <v>3</v>
      </c>
      <c r="AC374" s="1" t="str" cm="1">
        <f t="array" ref="AC374">_xll.FDS(B374,"FESG_DATE(NOW,NOW,,""DATE"")")</f>
        <v>06/21/2021</v>
      </c>
    </row>
    <row r="375" spans="1:29" x14ac:dyDescent="0.3">
      <c r="A375">
        <v>374</v>
      </c>
      <c r="B375" s="1" t="s">
        <v>781</v>
      </c>
      <c r="C375" s="1" t="s">
        <v>782</v>
      </c>
      <c r="D375" s="1" t="s">
        <v>46</v>
      </c>
      <c r="E375" s="1" t="s">
        <v>9</v>
      </c>
      <c r="F375">
        <v>299</v>
      </c>
      <c r="G375" t="str" cm="1">
        <f t="array" ref="G375">_xll.FDS(B375,"FG_FACTSET_SECTOR")</f>
        <v>Health Technology</v>
      </c>
      <c r="H375" s="1" t="e" cm="1">
        <f t="array" ref="H375">_xll.FDS(B375,"FG_GICS_SECTOR")</f>
        <v>#N/A</v>
      </c>
      <c r="I375" s="1" t="e" cm="1">
        <f t="array" ref="I375">_xll.FDS(B375,"FF_TAX_RATE(ANN_R,1/1/2016,12/31/2016)")</f>
        <v>#N/A</v>
      </c>
      <c r="J375" s="1" t="e" cm="1">
        <f t="array" ref="J375">_xll.FDS(B375,"FF_TAX_RATE(ANN_R,1/1/2017,12/31/2017)")</f>
        <v>#N/A</v>
      </c>
      <c r="K375" s="1" t="e" cm="1">
        <f t="array" ref="K375">_xll.FDS(B375,"FF_TAX_RATE(ANN_R,1/1/2018,12/31/2018)")</f>
        <v>#N/A</v>
      </c>
      <c r="L375" s="1" t="e" cm="1">
        <f t="array" ref="L375">_xll.FDS(B375,"FF_TAX_RATE(ANN_R,1/1/2019,12/31/2019)")</f>
        <v>#N/A</v>
      </c>
      <c r="M375" s="1" t="e" cm="1">
        <f t="array" ref="M375">_xll.FDS(B375,"FF_TAX_RATE(ANN_R,1/1/2020,12/31/2020)")</f>
        <v>#N/A</v>
      </c>
      <c r="N375" s="1" t="e" cm="1">
        <f t="array" ref="N375">_xll.FDS(B375,"FF_TAX_CF(ANN_R,1/1/2016,12/31/2016)")</f>
        <v>#N/A</v>
      </c>
      <c r="O375" s="1" t="e" cm="1">
        <f t="array" ref="O375">_xll.FDS(B375,"FF_TAX_CF(ANN_R,1/1/2017,12/31/2017)")</f>
        <v>#N/A</v>
      </c>
      <c r="P375" s="1" t="e" cm="1">
        <f t="array" ref="P375">_xll.FDS(B375,"FF_TAX_CF(ANN_R,1/1/2018,12/31/2018)")</f>
        <v>#N/A</v>
      </c>
      <c r="Q375" s="1" cm="1">
        <f t="array" ref="Q375">_xll.FDS(B375,"FF_TAX_CF(ANN_R,1/1/2019,12/31/2019)")</f>
        <v>-222.60733643410899</v>
      </c>
      <c r="R375" s="1" cm="1">
        <f t="array" ref="R375">_xll.FDS(B375,"FF_TAX_CF(ANN_R,1/1/2020,12/31/2020)")</f>
        <v>-91.045548262548294</v>
      </c>
      <c r="S375" s="1" cm="1">
        <f t="array" ref="S375">_xll.FDS(B375,"FF_PTX_INC(ANN_R,1/1/2016,12/31/2016)")</f>
        <v>-111.323833333333</v>
      </c>
      <c r="T375" s="1" cm="1">
        <f t="array" ref="T375">_xll.FDS(B375,"FF_PTX_INC(ANN_R,1/1/2017,12/31/2017)")</f>
        <v>-125.00128190661501</v>
      </c>
      <c r="U375" s="1" cm="1">
        <f t="array" ref="U375">_xll.FDS(B375,"FF_PTX_INC(ANN_R,1/1/2018,12/31/2018)")</f>
        <v>-293.59872093023199</v>
      </c>
      <c r="V375" s="1" cm="1">
        <f t="array" ref="V375">_xll.FDS(B375,"FF_PTX_INC(ANN_R,1/1/2019,12/31/2019)")</f>
        <v>-329.93587364341101</v>
      </c>
      <c r="W375" s="1" cm="1">
        <f t="array" ref="W375">_xll.FDS(B375,"FF_PTX_INC(ANN_R,1/1/2020,12/31/2020)")</f>
        <v>-596.01982625482594</v>
      </c>
      <c r="X375" s="2" t="e" cm="1">
        <f t="array" ref="X375">_xll.FDS(B375,"SUS_RR_RISK_SCORE(NOW,NOW,,""ESG"")")</f>
        <v>#N/A</v>
      </c>
      <c r="Y375" s="2" t="e" cm="1">
        <f t="array" ref="Y375">_xll.FDS(B375,"SUS_EC_RISK_SCORE(NOW,NOW,,""SOC"")")</f>
        <v>#N/A</v>
      </c>
      <c r="Z375" s="2" t="e" cm="1">
        <f t="array" ref="Z375">_xll.FDS(B375,"SUS_EC_RISK_SCORE(NOW,NOW,,""GOV"")")</f>
        <v>#N/A</v>
      </c>
      <c r="AA375" s="2" t="e" cm="1">
        <f t="array" ref="AA375">_xll.FDS(B375,"SUS_CARB_TOT_EMISS(NOW,NOW)")</f>
        <v>#N/A</v>
      </c>
      <c r="AB375" s="1" cm="1">
        <f t="array" ref="AB375">_xll.FDS(B375,"FESG_RATING(NOW,NOW,,""ABS"")")</f>
        <v>2.5</v>
      </c>
      <c r="AC375" s="1" t="str" cm="1">
        <f t="array" ref="AC375">_xll.FDS(B375,"FESG_DATE(NOW,NOW,,""DATE"")")</f>
        <v>06/21/2021</v>
      </c>
    </row>
    <row r="376" spans="1:29" x14ac:dyDescent="0.3">
      <c r="A376">
        <v>375</v>
      </c>
      <c r="B376" s="1" t="s">
        <v>783</v>
      </c>
      <c r="C376" s="1" t="s">
        <v>784</v>
      </c>
      <c r="D376" s="1" t="s">
        <v>86</v>
      </c>
      <c r="E376" s="1" t="s">
        <v>9</v>
      </c>
      <c r="F376">
        <v>298</v>
      </c>
      <c r="G376" t="str" cm="1">
        <f t="array" ref="G376">_xll.FDS(B376,"FG_FACTSET_SECTOR")</f>
        <v>Producer Manufacturing</v>
      </c>
      <c r="H376" s="1" t="e" cm="1">
        <f t="array" ref="H376">_xll.FDS(B376,"FG_GICS_SECTOR")</f>
        <v>#N/A</v>
      </c>
      <c r="I376" s="1" cm="1">
        <f t="array" ref="I376">_xll.FDS(B376,"FF_TAX_RATE(ANN_R,1/1/2016,12/31/2016)")</f>
        <v>28.596058542016198</v>
      </c>
      <c r="J376" s="1" cm="1">
        <f t="array" ref="J376">_xll.FDS(B376,"FF_TAX_RATE(ANN_R,1/1/2017,12/31/2017)")</f>
        <v>22.141675419266701</v>
      </c>
      <c r="K376" s="1" cm="1">
        <f t="array" ref="K376">_xll.FDS(B376,"FF_TAX_RATE(ANN_R,1/1/2018,12/31/2018)")</f>
        <v>30.039221286600998</v>
      </c>
      <c r="L376" s="1" cm="1">
        <f t="array" ref="L376">_xll.FDS(B376,"FF_TAX_RATE(ANN_R,1/1/2019,12/31/2019)")</f>
        <v>33.624245868449997</v>
      </c>
      <c r="M376" s="1" cm="1">
        <f t="array" ref="M376">_xll.FDS(B376,"FF_TAX_RATE(ANN_R,1/1/2020,12/31/2020)")</f>
        <v>30.062668766165199</v>
      </c>
      <c r="N376" s="1" cm="1">
        <f t="array" ref="N376">_xll.FDS(B376,"FF_TAX_CF(ANN_R,1/1/2016,12/31/2016)")</f>
        <v>53105</v>
      </c>
      <c r="O376" s="1" cm="1">
        <f t="array" ref="O376">_xll.FDS(B376,"FF_TAX_CF(ANN_R,1/1/2017,12/31/2017)")</f>
        <v>24444</v>
      </c>
      <c r="P376" s="1" cm="1">
        <f t="array" ref="P376">_xll.FDS(B376,"FF_TAX_CF(ANN_R,1/1/2018,12/31/2018)")</f>
        <v>44540</v>
      </c>
      <c r="Q376" s="1" cm="1">
        <f t="array" ref="Q376">_xll.FDS(B376,"FF_TAX_CF(ANN_R,1/1/2019,12/31/2019)")</f>
        <v>62392</v>
      </c>
      <c r="R376" s="1" cm="1">
        <f t="array" ref="R376">_xll.FDS(B376,"FF_TAX_CF(ANN_R,1/1/2020,12/31/2020)")</f>
        <v>47370</v>
      </c>
      <c r="S376" s="1" cm="1">
        <f t="array" ref="S376">_xll.FDS(B376,"FF_PTX_INC(ANN_R,1/1/2016,12/31/2016)")</f>
        <v>129343</v>
      </c>
      <c r="T376" s="1" cm="1">
        <f t="array" ref="T376">_xll.FDS(B376,"FF_PTX_INC(ANN_R,1/1/2017,12/31/2017)")</f>
        <v>145671</v>
      </c>
      <c r="U376" s="1" cm="1">
        <f t="array" ref="U376">_xll.FDS(B376,"FF_PTX_INC(ANN_R,1/1/2018,12/31/2018)")</f>
        <v>196067</v>
      </c>
      <c r="V376" s="1" cm="1">
        <f t="array" ref="V376">_xll.FDS(B376,"FF_PTX_INC(ANN_R,1/1/2019,12/31/2019)")</f>
        <v>197081</v>
      </c>
      <c r="W376" s="1" cm="1">
        <f t="array" ref="W376">_xll.FDS(B376,"FF_PTX_INC(ANN_R,1/1/2020,12/31/2020)")</f>
        <v>158133</v>
      </c>
      <c r="X376" s="2" t="e" cm="1">
        <f t="array" ref="X376">_xll.FDS(B376,"SUS_RR_RISK_SCORE(NOW,NOW,,""ESG"")")</f>
        <v>#N/A</v>
      </c>
      <c r="Y376" s="2" t="e" cm="1">
        <f t="array" ref="Y376">_xll.FDS(B376,"SUS_EC_RISK_SCORE(NOW,NOW,,""SOC"")")</f>
        <v>#N/A</v>
      </c>
      <c r="Z376" s="2" t="e" cm="1">
        <f t="array" ref="Z376">_xll.FDS(B376,"SUS_EC_RISK_SCORE(NOW,NOW,,""GOV"")")</f>
        <v>#N/A</v>
      </c>
      <c r="AA376" s="2" t="e" cm="1">
        <f t="array" ref="AA376">_xll.FDS(B376,"SUS_CARB_TOT_EMISS(NOW,NOW)")</f>
        <v>#N/A</v>
      </c>
      <c r="AB376" s="1" cm="1">
        <f t="array" ref="AB376">_xll.FDS(B376,"FESG_RATING(NOW,NOW,,""ABS"")")</f>
        <v>1.5</v>
      </c>
      <c r="AC376" s="1" t="str" cm="1">
        <f t="array" ref="AC376">_xll.FDS(B376,"FESG_DATE(NOW,NOW,,""DATE"")")</f>
        <v>06/21/2021</v>
      </c>
    </row>
    <row r="377" spans="1:29" x14ac:dyDescent="0.3">
      <c r="A377">
        <v>376</v>
      </c>
      <c r="B377" s="1" t="s">
        <v>785</v>
      </c>
      <c r="C377" s="1" t="s">
        <v>786</v>
      </c>
      <c r="D377" s="1" t="s">
        <v>8</v>
      </c>
      <c r="E377" s="1" t="s">
        <v>9</v>
      </c>
      <c r="F377">
        <v>297</v>
      </c>
      <c r="G377" t="str" cm="1">
        <f t="array" ref="G377">_xll.FDS(B377,"FG_FACTSET_SECTOR")</f>
        <v>Finance</v>
      </c>
      <c r="H377" s="1" t="str" cm="1">
        <f t="array" ref="H377">_xll.FDS(B377,"FG_GICS_SECTOR")</f>
        <v>Financials</v>
      </c>
      <c r="I377" s="1" cm="1">
        <f t="array" ref="I377">_xll.FDS(B377,"FF_TAX_RATE(ANN_R,1/1/2016,12/31/2016)")</f>
        <v>31.902510003637701</v>
      </c>
      <c r="J377" s="1" cm="1">
        <f t="array" ref="J377">_xll.FDS(B377,"FF_TAX_RATE(ANN_R,1/1/2017,12/31/2017)")</f>
        <v>20.196424074540399</v>
      </c>
      <c r="K377" s="1" cm="1">
        <f t="array" ref="K377">_xll.FDS(B377,"FF_TAX_RATE(ANN_R,1/1/2018,12/31/2018)")</f>
        <v>17.848970251716199</v>
      </c>
      <c r="L377" s="1" cm="1">
        <f t="array" ref="L377">_xll.FDS(B377,"FF_TAX_RATE(ANN_R,1/1/2019,12/31/2019)")</f>
        <v>20.417557126417901</v>
      </c>
      <c r="M377" s="1" cm="1">
        <f t="array" ref="M377">_xll.FDS(B377,"FF_TAX_RATE(ANN_R,1/1/2020,12/31/2020)")</f>
        <v>19.884974838245899</v>
      </c>
      <c r="N377" s="1" cm="1">
        <f t="array" ref="N377">_xll.FDS(B377,"FF_TAX_CF(ANN_R,1/1/2016,12/31/2016)")</f>
        <v>359</v>
      </c>
      <c r="O377" s="1" cm="1">
        <f t="array" ref="O377">_xll.FDS(B377,"FF_TAX_CF(ANN_R,1/1/2017,12/31/2017)")</f>
        <v>968</v>
      </c>
      <c r="P377" s="1" cm="1">
        <f t="array" ref="P377">_xll.FDS(B377,"FF_TAX_CF(ANN_R,1/1/2018,12/31/2018)")</f>
        <v>731</v>
      </c>
      <c r="Q377" s="1" cm="1">
        <f t="array" ref="Q377">_xll.FDS(B377,"FF_TAX_CF(ANN_R,1/1/2019,12/31/2019)")</f>
        <v>648</v>
      </c>
      <c r="R377" s="1" cm="1">
        <f t="array" ref="R377">_xll.FDS(B377,"FF_TAX_CF(ANN_R,1/1/2020,12/31/2020)")</f>
        <v>1480</v>
      </c>
      <c r="S377" s="1" cm="1">
        <f t="array" ref="S377">_xll.FDS(B377,"FF_PTX_INC(ANN_R,1/1/2016,12/31/2016)")</f>
        <v>2749</v>
      </c>
      <c r="T377" s="1" cm="1">
        <f t="array" ref="T377">_xll.FDS(B377,"FF_PTX_INC(ANN_R,1/1/2017,12/31/2017)")</f>
        <v>3971</v>
      </c>
      <c r="U377" s="1" cm="1">
        <f t="array" ref="U377">_xll.FDS(B377,"FF_PTX_INC(ANN_R,1/1/2018,12/31/2018)")</f>
        <v>2622</v>
      </c>
      <c r="V377" s="1" cm="1">
        <f t="array" ref="V377">_xll.FDS(B377,"FF_PTX_INC(ANN_R,1/1/2019,12/31/2019)")</f>
        <v>6083</v>
      </c>
      <c r="W377" s="1" cm="1">
        <f t="array" ref="W377">_xll.FDS(B377,"FF_PTX_INC(ANN_R,1/1/2020,12/31/2020)")</f>
        <v>6955</v>
      </c>
      <c r="X377" s="2" t="e" cm="1">
        <f t="array" ref="X377">_xll.FDS(B377,"SUS_RR_RISK_SCORE(NOW,NOW,,""ESG"")")</f>
        <v>#N/A</v>
      </c>
      <c r="Y377" s="2" t="e" cm="1">
        <f t="array" ref="Y377">_xll.FDS(B377,"SUS_EC_RISK_SCORE(NOW,NOW,,""SOC"")")</f>
        <v>#N/A</v>
      </c>
      <c r="Z377" s="2" t="e" cm="1">
        <f t="array" ref="Z377">_xll.FDS(B377,"SUS_EC_RISK_SCORE(NOW,NOW,,""GOV"")")</f>
        <v>#N/A</v>
      </c>
      <c r="AA377" s="2" t="e" cm="1">
        <f t="array" ref="AA377">_xll.FDS(B377,"SUS_CARB_TOT_EMISS(NOW,NOW)")</f>
        <v>#N/A</v>
      </c>
      <c r="AB377" s="1" cm="1">
        <f t="array" ref="AB377">_xll.FDS(B377,"FESG_RATING(NOW,NOW,,""ABS"")")</f>
        <v>3.6</v>
      </c>
      <c r="AC377" s="1" t="str" cm="1">
        <f t="array" ref="AC377">_xll.FDS(B377,"FESG_DATE(NOW,NOW,,""DATE"")")</f>
        <v>06/21/2021</v>
      </c>
    </row>
    <row r="378" spans="1:29" x14ac:dyDescent="0.3">
      <c r="A378">
        <v>377</v>
      </c>
      <c r="B378" s="1" t="s">
        <v>787</v>
      </c>
      <c r="C378" s="1" t="s">
        <v>788</v>
      </c>
      <c r="D378" s="1" t="s">
        <v>693</v>
      </c>
      <c r="E378" s="1" t="s">
        <v>9</v>
      </c>
      <c r="F378">
        <v>297</v>
      </c>
      <c r="G378" t="str" cm="1">
        <f t="array" ref="G378">_xll.FDS(B378,"FG_FACTSET_SECTOR")</f>
        <v>Finance</v>
      </c>
      <c r="H378" s="1" t="e" cm="1">
        <f t="array" ref="H378">_xll.FDS(B378,"FG_GICS_SECTOR")</f>
        <v>#N/A</v>
      </c>
      <c r="I378" s="1" cm="1">
        <f t="array" ref="I378">_xll.FDS(B378,"FF_TAX_RATE(ANN_R,1/1/2016,12/31/2016)")</f>
        <v>16.213746000209898</v>
      </c>
      <c r="J378" s="1" cm="1">
        <f t="array" ref="J378">_xll.FDS(B378,"FF_TAX_RATE(ANN_R,1/1/2017,12/31/2017)")</f>
        <v>15.7464031810305</v>
      </c>
      <c r="K378" s="1" cm="1">
        <f t="array" ref="K378">_xll.FDS(B378,"FF_TAX_RATE(ANN_R,1/1/2018,12/31/2018)")</f>
        <v>15.7982569730982</v>
      </c>
      <c r="L378" s="1" cm="1">
        <f t="array" ref="L378">_xll.FDS(B378,"FF_TAX_RATE(ANN_R,1/1/2019,12/31/2019)")</f>
        <v>13.4179272221541</v>
      </c>
      <c r="M378" s="1" cm="1">
        <f t="array" ref="M378">_xll.FDS(B378,"FF_TAX_RATE(ANN_R,1/1/2020,12/31/2020)")</f>
        <v>12.2994652406417</v>
      </c>
      <c r="N378" s="1" cm="1">
        <f t="array" ref="N378">_xll.FDS(B378,"FF_TAX_CF(ANN_R,1/1/2016,12/31/2016)")</f>
        <v>734.404</v>
      </c>
      <c r="O378" s="1" cm="1">
        <f t="array" ref="O378">_xll.FDS(B378,"FF_TAX_CF(ANN_R,1/1/2017,12/31/2017)")</f>
        <v>680.98199999999997</v>
      </c>
      <c r="P378" s="1" cm="1">
        <f t="array" ref="P378">_xll.FDS(B378,"FF_TAX_CF(ANN_R,1/1/2018,12/31/2018)")</f>
        <v>1084.6420000000001</v>
      </c>
      <c r="Q378" s="1" cm="1">
        <f t="array" ref="Q378">_xll.FDS(B378,"FF_TAX_CF(ANN_R,1/1/2019,12/31/2019)")</f>
        <v>753.94299999999998</v>
      </c>
      <c r="R378" s="1" cm="1">
        <f t="array" ref="R378">_xll.FDS(B378,"FF_TAX_CF(ANN_R,1/1/2020,12/31/2020)")</f>
        <v>822</v>
      </c>
      <c r="S378" s="1" cm="1">
        <f t="array" ref="S378">_xll.FDS(B378,"FF_PTX_INC(ANN_R,1/1/2016,12/31/2016)")</f>
        <v>3878.6410000000001</v>
      </c>
      <c r="T378" s="1" cm="1">
        <f t="array" ref="T378">_xll.FDS(B378,"FF_PTX_INC(ANN_R,1/1/2017,12/31/2017)")</f>
        <v>5099.2280000000001</v>
      </c>
      <c r="U378" s="1" cm="1">
        <f t="array" ref="U378">_xll.FDS(B378,"FF_PTX_INC(ANN_R,1/1/2018,12/31/2018)")</f>
        <v>5552.41</v>
      </c>
      <c r="V378" s="1" cm="1">
        <f t="array" ref="V378">_xll.FDS(B378,"FF_PTX_INC(ANN_R,1/1/2019,12/31/2019)")</f>
        <v>5800.4189999999999</v>
      </c>
      <c r="W378" s="1" cm="1">
        <f t="array" ref="W378">_xll.FDS(B378,"FF_PTX_INC(ANN_R,1/1/2020,12/31/2020)")</f>
        <v>3553</v>
      </c>
      <c r="X378" s="2" t="e" cm="1">
        <f t="array" ref="X378">_xll.FDS(B378,"SUS_RR_RISK_SCORE(NOW,NOW,,""ESG"")")</f>
        <v>#N/A</v>
      </c>
      <c r="Y378" s="2" t="e" cm="1">
        <f t="array" ref="Y378">_xll.FDS(B378,"SUS_EC_RISK_SCORE(NOW,NOW,,""SOC"")")</f>
        <v>#N/A</v>
      </c>
      <c r="Z378" s="2" t="e" cm="1">
        <f t="array" ref="Z378">_xll.FDS(B378,"SUS_EC_RISK_SCORE(NOW,NOW,,""GOV"")")</f>
        <v>#N/A</v>
      </c>
      <c r="AA378" s="2" t="e" cm="1">
        <f t="array" ref="AA378">_xll.FDS(B378,"SUS_CARB_TOT_EMISS(NOW,NOW)")</f>
        <v>#N/A</v>
      </c>
      <c r="AB378" s="1" cm="1">
        <f t="array" ref="AB378">_xll.FDS(B378,"FESG_RATING(NOW,NOW,,""ABS"")")</f>
        <v>2.9</v>
      </c>
      <c r="AC378" s="1" t="str" cm="1">
        <f t="array" ref="AC378">_xll.FDS(B378,"FESG_DATE(NOW,NOW,,""DATE"")")</f>
        <v>06/21/2021</v>
      </c>
    </row>
    <row r="379" spans="1:29" x14ac:dyDescent="0.3">
      <c r="A379">
        <v>378</v>
      </c>
      <c r="B379" s="1" t="s">
        <v>789</v>
      </c>
      <c r="C379" s="1" t="s">
        <v>790</v>
      </c>
      <c r="D379" s="1" t="s">
        <v>8</v>
      </c>
      <c r="E379" s="1" t="s">
        <v>9</v>
      </c>
      <c r="F379">
        <v>296</v>
      </c>
      <c r="G379" t="str" cm="1">
        <f t="array" ref="G379">_xll.FDS(B379,"FG_FACTSET_SECTOR")</f>
        <v>Energy Minerals</v>
      </c>
      <c r="H379" s="1" t="str" cm="1">
        <f t="array" ref="H379">_xll.FDS(B379,"FG_GICS_SECTOR")</f>
        <v>Energy</v>
      </c>
      <c r="I379" s="1" cm="1">
        <f t="array" ref="I379">_xll.FDS(B379,"FF_TAX_RATE(ANN_R,1/1/2016,12/31/2016)")</f>
        <v>33.4248079034029</v>
      </c>
      <c r="J379" s="1" cm="1">
        <f t="array" ref="J379">_xll.FDS(B379,"FF_TAX_RATE(ANN_R,1/1/2017,12/31/2017)")</f>
        <v>-13.755980861244</v>
      </c>
      <c r="K379" s="1" cm="1">
        <f t="array" ref="K379">_xll.FDS(B379,"FF_TAX_RATE(ANN_R,1/1/2018,12/31/2018)")</f>
        <v>21.059544658493898</v>
      </c>
      <c r="L379" s="1" cm="1">
        <f t="array" ref="L379">_xll.FDS(B379,"FF_TAX_RATE(ANN_R,1/1/2019,12/31/2019)")</f>
        <v>24.249922672440501</v>
      </c>
      <c r="M379" s="1" t="e" cm="1">
        <f t="array" ref="M379">_xll.FDS(B379,"FF_TAX_RATE(ANN_R,1/1/2020,12/31/2020)")</f>
        <v>#N/A</v>
      </c>
      <c r="N379" s="1" cm="1">
        <f t="array" ref="N379">_xll.FDS(B379,"FF_TAX_CF(ANN_R,1/1/2016,12/31/2016)")</f>
        <v>140</v>
      </c>
      <c r="O379" s="1" cm="1">
        <f t="array" ref="O379">_xll.FDS(B379,"FF_TAX_CF(ANN_R,1/1/2017,12/31/2017)")</f>
        <v>904</v>
      </c>
      <c r="P379" s="1" cm="1">
        <f t="array" ref="P379">_xll.FDS(B379,"FF_TAX_CF(ANN_R,1/1/2018,12/31/2018)")</f>
        <v>424</v>
      </c>
      <c r="Q379" s="1" cm="1">
        <f t="array" ref="Q379">_xll.FDS(B379,"FF_TAX_CF(ANN_R,1/1/2019,12/31/2019)")</f>
        <v>491</v>
      </c>
      <c r="R379" s="1" cm="1">
        <f t="array" ref="R379">_xll.FDS(B379,"FF_TAX_CF(ANN_R,1/1/2020,12/31/2020)")</f>
        <v>-179</v>
      </c>
      <c r="S379" s="1" cm="1">
        <f t="array" ref="S379">_xll.FDS(B379,"FF_PTX_INC(ANN_R,1/1/2016,12/31/2016)")</f>
        <v>1822</v>
      </c>
      <c r="T379" s="1" cm="1">
        <f t="array" ref="T379">_xll.FDS(B379,"FF_PTX_INC(ANN_R,1/1/2017,12/31/2017)")</f>
        <v>3344</v>
      </c>
      <c r="U379" s="1" cm="1">
        <f t="array" ref="U379">_xll.FDS(B379,"FF_PTX_INC(ANN_R,1/1/2018,12/31/2018)")</f>
        <v>4568</v>
      </c>
      <c r="V379" s="1" cm="1">
        <f t="array" ref="V379">_xll.FDS(B379,"FF_PTX_INC(ANN_R,1/1/2019,12/31/2019)")</f>
        <v>3233</v>
      </c>
      <c r="W379" s="1" cm="1">
        <f t="array" ref="W379">_xll.FDS(B379,"FF_PTX_INC(ANN_R,1/1/2020,12/31/2020)")</f>
        <v>-13612</v>
      </c>
      <c r="X379" s="2" cm="1">
        <f t="array" ref="X379">_xll.FDS(B379,"SUS_RR_RISK_SCORE(NOW,NOW,,""ESG"")")</f>
        <v>27.720556250000001</v>
      </c>
      <c r="Y379" s="2" t="str" cm="1">
        <f t="array" ref="Y379">_xll.FDS(B379,"SUS_EC_RISK_SCORE(NOW,NOW,,""SOC"")")</f>
        <v>6.708519</v>
      </c>
      <c r="Z379" s="2" t="str" cm="1">
        <f t="array" ref="Z379">_xll.FDS(B379,"SUS_EC_RISK_SCORE(NOW,NOW,,""GOV"")")</f>
        <v>5.955413</v>
      </c>
      <c r="AA379" s="2" cm="1">
        <f t="array" ref="AA379">_xll.FDS(B379,"SUS_CARB_TOT_EMISS(NOW,NOW)")</f>
        <v>44950000</v>
      </c>
      <c r="AB379" s="1" cm="1">
        <f t="array" ref="AB379">_xll.FDS(B379,"FESG_RATING(NOW,NOW,,""ABS"")")</f>
        <v>2.5</v>
      </c>
      <c r="AC379" s="1" t="str" cm="1">
        <f t="array" ref="AC379">_xll.FDS(B379,"FESG_DATE(NOW,NOW,,""DATE"")")</f>
        <v>06/21/2021</v>
      </c>
    </row>
    <row r="380" spans="1:29" x14ac:dyDescent="0.3">
      <c r="A380">
        <v>379</v>
      </c>
      <c r="B380" s="1" t="s">
        <v>791</v>
      </c>
      <c r="C380" s="1" t="s">
        <v>792</v>
      </c>
      <c r="D380" s="1" t="s">
        <v>8</v>
      </c>
      <c r="E380" s="1" t="s">
        <v>9</v>
      </c>
      <c r="F380">
        <v>296</v>
      </c>
      <c r="G380" t="str" cm="1">
        <f t="array" ref="G380">_xll.FDS(B380,"FG_FACTSET_SECTOR")</f>
        <v>Technology Services</v>
      </c>
      <c r="H380" s="1" t="str" cm="1">
        <f t="array" ref="H380">_xll.FDS(B380,"FG_GICS_SECTOR")</f>
        <v>Financials</v>
      </c>
      <c r="I380" s="1" cm="1">
        <f t="array" ref="I380">_xll.FDS(B380,"FF_TAX_RATE(ANN_R,1/1/2016,12/31/2016)")</f>
        <v>32.410128051656002</v>
      </c>
      <c r="J380" s="1" cm="1">
        <f t="array" ref="J380">_xll.FDS(B380,"FF_TAX_RATE(ANN_R,1/1/2017,12/31/2017)")</f>
        <v>34.895555569834201</v>
      </c>
      <c r="K380" s="1" cm="1">
        <f t="array" ref="K380">_xll.FDS(B380,"FF_TAX_RATE(ANN_R,1/1/2018,12/31/2018)")</f>
        <v>19.3700229879218</v>
      </c>
      <c r="L380" s="1" cm="1">
        <f t="array" ref="L380">_xll.FDS(B380,"FF_TAX_RATE(ANN_R,1/1/2019,12/31/2019)")</f>
        <v>6.5753052287516702</v>
      </c>
      <c r="M380" s="1" cm="1">
        <f t="array" ref="M380">_xll.FDS(B380,"FF_TAX_RATE(ANN_R,1/1/2020,12/31/2020)")</f>
        <v>12.299610186163401</v>
      </c>
      <c r="N380" s="1" cm="1">
        <f t="array" ref="N380">_xll.FDS(B380,"FF_TAX_CF(ANN_R,1/1/2016,12/31/2016)")</f>
        <v>97.844999999999999</v>
      </c>
      <c r="O380" s="1" cm="1">
        <f t="array" ref="O380">_xll.FDS(B380,"FF_TAX_CF(ANN_R,1/1/2017,12/31/2017)")</f>
        <v>128.727</v>
      </c>
      <c r="P380" s="1" cm="1">
        <f t="array" ref="P380">_xll.FDS(B380,"FF_TAX_CF(ANN_R,1/1/2018,12/31/2018)")</f>
        <v>143.215</v>
      </c>
      <c r="Q380" s="1" cm="1">
        <f t="array" ref="Q380">_xll.FDS(B380,"FF_TAX_CF(ANN_R,1/1/2019,12/31/2019)")</f>
        <v>72.935000000000002</v>
      </c>
      <c r="R380" s="1" cm="1">
        <f t="array" ref="R380">_xll.FDS(B380,"FF_TAX_CF(ANN_R,1/1/2020,12/31/2020)")</f>
        <v>113.646</v>
      </c>
      <c r="S380" s="1" cm="1">
        <f t="array" ref="S380">_xll.FDS(B380,"FF_PTX_INC(ANN_R,1/1/2016,12/31/2016)")</f>
        <v>385.93799999999999</v>
      </c>
      <c r="T380" s="1" cm="1">
        <f t="array" ref="T380">_xll.FDS(B380,"FF_PTX_INC(ANN_R,1/1/2017,12/31/2017)")</f>
        <v>466.899</v>
      </c>
      <c r="U380" s="1" cm="1">
        <f t="array" ref="U380">_xll.FDS(B380,"FF_PTX_INC(ANN_R,1/1/2018,12/31/2018)")</f>
        <v>629.89599999999996</v>
      </c>
      <c r="V380" s="1" cm="1">
        <f t="array" ref="V380">_xll.FDS(B380,"FF_PTX_INC(ANN_R,1/1/2019,12/31/2019)")</f>
        <v>603.31799999999998</v>
      </c>
      <c r="W380" s="1" cm="1">
        <f t="array" ref="W380">_xll.FDS(B380,"FF_PTX_INC(ANN_R,1/1/2020,12/31/2020)")</f>
        <v>686.22500000000002</v>
      </c>
      <c r="X380" s="2" t="e" cm="1">
        <f t="array" ref="X380">_xll.FDS(B380,"SUS_RR_RISK_SCORE(NOW,NOW,,""ESG"")")</f>
        <v>#N/A</v>
      </c>
      <c r="Y380" s="2" t="e" cm="1">
        <f t="array" ref="Y380">_xll.FDS(B380,"SUS_EC_RISK_SCORE(NOW,NOW,,""SOC"")")</f>
        <v>#N/A</v>
      </c>
      <c r="Z380" s="2" t="e" cm="1">
        <f t="array" ref="Z380">_xll.FDS(B380,"SUS_EC_RISK_SCORE(NOW,NOW,,""GOV"")")</f>
        <v>#N/A</v>
      </c>
      <c r="AA380" s="2" t="e" cm="1">
        <f t="array" ref="AA380">_xll.FDS(B380,"SUS_CARB_TOT_EMISS(NOW,NOW)")</f>
        <v>#N/A</v>
      </c>
      <c r="AB380" s="1" cm="1">
        <f t="array" ref="AB380">_xll.FDS(B380,"FESG_RATING(NOW,NOW,,""ABS"")")</f>
        <v>3.4</v>
      </c>
      <c r="AC380" s="1" t="str" cm="1">
        <f t="array" ref="AC380">_xll.FDS(B380,"FESG_DATE(NOW,NOW,,""DATE"")")</f>
        <v>06/21/2021</v>
      </c>
    </row>
    <row r="381" spans="1:29" x14ac:dyDescent="0.3">
      <c r="A381">
        <v>380</v>
      </c>
      <c r="B381" s="1" t="s">
        <v>793</v>
      </c>
      <c r="C381" s="1" t="s">
        <v>794</v>
      </c>
      <c r="D381" s="1" t="s">
        <v>8</v>
      </c>
      <c r="E381" s="1" t="s">
        <v>9</v>
      </c>
      <c r="F381">
        <v>296</v>
      </c>
      <c r="G381" t="str" cm="1">
        <f t="array" ref="G381">_xll.FDS(B381,"FG_FACTSET_SECTOR")</f>
        <v>Process Industries</v>
      </c>
      <c r="H381" s="1" t="str" cm="1">
        <f t="array" ref="H381">_xll.FDS(B381,"FG_GICS_SECTOR")</f>
        <v>Materials</v>
      </c>
      <c r="I381" s="1" cm="1">
        <f t="array" ref="I381">_xll.FDS(B381,"FF_TAX_RATE(ANN_R,1/1/2016,12/31/2016)")</f>
        <v>23.540213000367199</v>
      </c>
      <c r="J381" s="1" cm="1">
        <f t="array" ref="J381">_xll.FDS(B381,"FF_TAX_RATE(ANN_R,1/1/2017,12/31/2017)")</f>
        <v>-1231.2195121951199</v>
      </c>
      <c r="K381" s="1" t="e" cm="1">
        <f t="array" ref="K381">_xll.FDS(B381,"FF_TAX_RATE(ANN_R,1/1/2018,12/31/2018)")</f>
        <v>#N/A</v>
      </c>
      <c r="L381" s="1" t="e" cm="1">
        <f t="array" ref="L381">_xll.FDS(B381,"FF_TAX_RATE(ANN_R,1/1/2019,12/31/2019)")</f>
        <v>#N/A</v>
      </c>
      <c r="M381" s="1" cm="1">
        <f t="array" ref="M381">_xll.FDS(B381,"FF_TAX_RATE(ANN_R,1/1/2020,12/31/2020)")</f>
        <v>-12</v>
      </c>
      <c r="N381" s="1" cm="1">
        <f t="array" ref="N381">_xll.FDS(B381,"FF_TAX_CF(ANN_R,1/1/2016,12/31/2016)")</f>
        <v>735</v>
      </c>
      <c r="O381" s="1" cm="1">
        <f t="array" ref="O381">_xll.FDS(B381,"FF_TAX_CF(ANN_R,1/1/2017,12/31/2017)")</f>
        <v>-165</v>
      </c>
      <c r="P381" s="1" cm="1">
        <f t="array" ref="P381">_xll.FDS(B381,"FF_TAX_CF(ANN_R,1/1/2018,12/31/2018)")</f>
        <v>961</v>
      </c>
      <c r="Q381" s="1" cm="1">
        <f t="array" ref="Q381">_xll.FDS(B381,"FF_TAX_CF(ANN_R,1/1/2019,12/31/2019)")</f>
        <v>234</v>
      </c>
      <c r="R381" s="1" cm="1">
        <f t="array" ref="R381">_xll.FDS(B381,"FF_TAX_CF(ANN_R,1/1/2020,12/31/2020)")</f>
        <v>229</v>
      </c>
      <c r="S381" s="1" cm="1">
        <f t="array" ref="S381">_xll.FDS(B381,"FF_PTX_INC(ANN_R,1/1/2016,12/31/2016)")</f>
        <v>2723</v>
      </c>
      <c r="T381" s="1" cm="1">
        <f t="array" ref="T381">_xll.FDS(B381,"FF_PTX_INC(ANN_R,1/1/2017,12/31/2017)")</f>
        <v>205</v>
      </c>
      <c r="U381" s="1" cm="1">
        <f t="array" ref="U381">_xll.FDS(B381,"FF_PTX_INC(ANN_R,1/1/2018,12/31/2018)")</f>
        <v>-6806</v>
      </c>
      <c r="V381" s="1" cm="1">
        <f t="array" ref="V381">_xll.FDS(B381,"FF_PTX_INC(ANN_R,1/1/2019,12/31/2019)")</f>
        <v>-316</v>
      </c>
      <c r="W381" s="1" cm="1">
        <f t="array" ref="W381">_xll.FDS(B381,"FF_PTX_INC(ANN_R,1/1/2020,12/31/2020)")</f>
        <v>675</v>
      </c>
      <c r="X381" s="2" t="e" cm="1">
        <f t="array" ref="X381">_xll.FDS(B381,"SUS_RR_RISK_SCORE(NOW,NOW,,""ESG"")")</f>
        <v>#N/A</v>
      </c>
      <c r="Y381" s="2" t="e" cm="1">
        <f t="array" ref="Y381">_xll.FDS(B381,"SUS_EC_RISK_SCORE(NOW,NOW,,""SOC"")")</f>
        <v>#N/A</v>
      </c>
      <c r="Z381" s="2" t="e" cm="1">
        <f t="array" ref="Z381">_xll.FDS(B381,"SUS_EC_RISK_SCORE(NOW,NOW,,""GOV"")")</f>
        <v>#N/A</v>
      </c>
      <c r="AA381" s="2" t="e" cm="1">
        <f t="array" ref="AA381">_xll.FDS(B381,"SUS_CARB_TOT_EMISS(NOW,NOW)")</f>
        <v>#N/A</v>
      </c>
      <c r="AB381" s="1" cm="1">
        <f t="array" ref="AB381">_xll.FDS(B381,"FESG_RATING(NOW,NOW,,""ABS"")")</f>
        <v>1.6</v>
      </c>
      <c r="AC381" s="1" t="str" cm="1">
        <f t="array" ref="AC381">_xll.FDS(B381,"FESG_DATE(NOW,NOW,,""DATE"")")</f>
        <v>06/21/2021</v>
      </c>
    </row>
    <row r="382" spans="1:29" x14ac:dyDescent="0.3">
      <c r="A382">
        <v>381</v>
      </c>
      <c r="B382" s="1" t="s">
        <v>795</v>
      </c>
      <c r="C382" s="1" t="s">
        <v>796</v>
      </c>
      <c r="D382" s="1" t="s">
        <v>140</v>
      </c>
      <c r="E382" s="1" t="s">
        <v>9</v>
      </c>
      <c r="F382">
        <v>295</v>
      </c>
      <c r="G382" t="str" cm="1">
        <f t="array" ref="G382">_xll.FDS(B382,"FG_FACTSET_SECTOR")</f>
        <v>Finance</v>
      </c>
      <c r="H382" s="1" t="e" cm="1">
        <f t="array" ref="H382">_xll.FDS(B382,"FG_GICS_SECTOR")</f>
        <v>#N/A</v>
      </c>
      <c r="I382" s="1" cm="1">
        <f t="array" ref="I382">_xll.FDS(B382,"FF_TAX_RATE(ANN_R,1/1/2016,12/31/2016)")</f>
        <v>34.895590445100801</v>
      </c>
      <c r="J382" s="1" cm="1">
        <f t="array" ref="J382">_xll.FDS(B382,"FF_TAX_RATE(ANN_R,1/1/2017,12/31/2017)")</f>
        <v>35.945999900184702</v>
      </c>
      <c r="K382" s="1" cm="1">
        <f t="array" ref="K382">_xll.FDS(B382,"FF_TAX_RATE(ANN_R,1/1/2018,12/31/2018)")</f>
        <v>37.998708844415802</v>
      </c>
      <c r="L382" s="1" cm="1">
        <f t="array" ref="L382">_xll.FDS(B382,"FF_TAX_RATE(ANN_R,1/1/2019,12/31/2019)")</f>
        <v>58.777044896918703</v>
      </c>
      <c r="M382" s="1" cm="1">
        <f t="array" ref="M382">_xll.FDS(B382,"FF_TAX_RATE(ANN_R,1/1/2020,12/31/2020)")</f>
        <v>33.409821018815997</v>
      </c>
      <c r="N382" s="1" cm="1">
        <f t="array" ref="N382">_xll.FDS(B382,"FF_TAX_CF(ANN_R,1/1/2016,12/31/2016)")</f>
        <v>63.7</v>
      </c>
      <c r="O382" s="1" cm="1">
        <f t="array" ref="O382">_xll.FDS(B382,"FF_TAX_CF(ANN_R,1/1/2017,12/31/2017)")</f>
        <v>51.4</v>
      </c>
      <c r="P382" s="1" cm="1">
        <f t="array" ref="P382">_xll.FDS(B382,"FF_TAX_CF(ANN_R,1/1/2018,12/31/2018)")</f>
        <v>166.4</v>
      </c>
      <c r="Q382" s="1" cm="1">
        <f t="array" ref="Q382">_xll.FDS(B382,"FF_TAX_CF(ANN_R,1/1/2019,12/31/2019)")</f>
        <v>-46.7</v>
      </c>
      <c r="R382" s="1" cm="1">
        <f t="array" ref="R382">_xll.FDS(B382,"FF_TAX_CF(ANN_R,1/1/2020,12/31/2020)")</f>
        <v>78.3</v>
      </c>
      <c r="S382" s="1" cm="1">
        <f t="array" ref="S382">_xll.FDS(B382,"FF_PTX_INC(ANN_R,1/1/2016,12/31/2016)")</f>
        <v>3859.8</v>
      </c>
      <c r="T382" s="1" cm="1">
        <f t="array" ref="T382">_xll.FDS(B382,"FF_PTX_INC(ANN_R,1/1/2017,12/31/2017)")</f>
        <v>4007.4</v>
      </c>
      <c r="U382" s="1" cm="1">
        <f t="array" ref="U382">_xll.FDS(B382,"FF_PTX_INC(ANN_R,1/1/2018,12/31/2018)")</f>
        <v>3872.5</v>
      </c>
      <c r="V382" s="1" cm="1">
        <f t="array" ref="V382">_xll.FDS(B382,"FF_PTX_INC(ANN_R,1/1/2019,12/31/2019)")</f>
        <v>3138.3</v>
      </c>
      <c r="W382" s="1" cm="1">
        <f t="array" ref="W382">_xll.FDS(B382,"FF_PTX_INC(ANN_R,1/1/2020,12/31/2020)")</f>
        <v>5011.7</v>
      </c>
      <c r="X382" s="2" cm="1">
        <f t="array" ref="X382">_xll.FDS(B382,"SUS_RR_RISK_SCORE(NOW,NOW,,""ESG"")")</f>
        <v>6.7490506578947302</v>
      </c>
      <c r="Y382" s="2" t="str" cm="1">
        <f t="array" ref="Y382">_xll.FDS(B382,"SUS_EC_RISK_SCORE(NOW,NOW,,""SOC"")")</f>
        <v>2.311887</v>
      </c>
      <c r="Z382" s="2" t="str" cm="1">
        <f t="array" ref="Z382">_xll.FDS(B382,"SUS_EC_RISK_SCORE(NOW,NOW,,""GOV"")")</f>
        <v>3.665200</v>
      </c>
      <c r="AA382" s="2" cm="1">
        <f t="array" ref="AA382">_xll.FDS(B382,"SUS_CARB_TOT_EMISS(NOW,NOW)")</f>
        <v>1040323</v>
      </c>
      <c r="AB382" s="1" cm="1">
        <f t="array" ref="AB382">_xll.FDS(B382,"FESG_RATING(NOW,NOW,,""ABS"")")</f>
        <v>3.1</v>
      </c>
      <c r="AC382" s="1" t="str" cm="1">
        <f t="array" ref="AC382">_xll.FDS(B382,"FESG_DATE(NOW,NOW,,""DATE"")")</f>
        <v>06/21/2021</v>
      </c>
    </row>
    <row r="383" spans="1:29" x14ac:dyDescent="0.3">
      <c r="A383">
        <v>382</v>
      </c>
      <c r="B383" s="1" t="s">
        <v>797</v>
      </c>
      <c r="C383" s="1" t="s">
        <v>798</v>
      </c>
      <c r="D383" s="1" t="s">
        <v>312</v>
      </c>
      <c r="E383" s="1" t="s">
        <v>9</v>
      </c>
      <c r="F383">
        <v>295</v>
      </c>
      <c r="G383" t="str" cm="1">
        <f t="array" ref="G383">_xll.FDS(B383,"FG_FACTSET_SECTOR")</f>
        <v>Finance</v>
      </c>
      <c r="H383" s="1" t="e" cm="1">
        <f t="array" ref="H383">_xll.FDS(B383,"FG_GICS_SECTOR")</f>
        <v>#N/A</v>
      </c>
      <c r="I383" s="1" cm="1">
        <f t="array" ref="I383">_xll.FDS(B383,"FF_TAX_RATE(ANN_R,1/1/2016,12/31/2016)")</f>
        <v>26.684466781843899</v>
      </c>
      <c r="J383" s="1" cm="1">
        <f t="array" ref="J383">_xll.FDS(B383,"FF_TAX_RATE(ANN_R,1/1/2017,12/31/2017)")</f>
        <v>31.312256388046801</v>
      </c>
      <c r="K383" s="1" cm="1">
        <f t="array" ref="K383">_xll.FDS(B383,"FF_TAX_RATE(ANN_R,1/1/2018,12/31/2018)")</f>
        <v>26.251035135454899</v>
      </c>
      <c r="L383" s="1" cm="1">
        <f t="array" ref="L383">_xll.FDS(B383,"FF_TAX_RATE(ANN_R,1/1/2019,12/31/2019)")</f>
        <v>27.412528216704299</v>
      </c>
      <c r="M383" s="1" cm="1">
        <f t="array" ref="M383">_xll.FDS(B383,"FF_TAX_RATE(ANN_R,1/1/2020,12/31/2020)")</f>
        <v>27.5959901645546</v>
      </c>
      <c r="N383" s="1" cm="1">
        <f t="array" ref="N383">_xll.FDS(B383,"FF_TAX_CF(ANN_R,1/1/2016,12/31/2016)")</f>
        <v>1699</v>
      </c>
      <c r="O383" s="1" cm="1">
        <f t="array" ref="O383">_xll.FDS(B383,"FF_TAX_CF(ANN_R,1/1/2017,12/31/2017)")</f>
        <v>2423</v>
      </c>
      <c r="P383" s="1" cm="1">
        <f t="array" ref="P383">_xll.FDS(B383,"FF_TAX_CF(ANN_R,1/1/2018,12/31/2018)")</f>
        <v>2789</v>
      </c>
      <c r="Q383" s="1" cm="1">
        <f t="array" ref="Q383">_xll.FDS(B383,"FF_TAX_CF(ANN_R,1/1/2019,12/31/2019)")</f>
        <v>1602</v>
      </c>
      <c r="R383" s="1" cm="1">
        <f t="array" ref="R383">_xll.FDS(B383,"FF_TAX_CF(ANN_R,1/1/2020,12/31/2020)")</f>
        <v>1955</v>
      </c>
      <c r="S383" s="1" cm="1">
        <f t="array" ref="S383">_xll.FDS(B383,"FF_PTX_INC(ANN_R,1/1/2016,12/31/2016)")</f>
        <v>6367</v>
      </c>
      <c r="T383" s="1" cm="1">
        <f t="array" ref="T383">_xll.FDS(B383,"FF_PTX_INC(ANN_R,1/1/2017,12/31/2017)")</f>
        <v>6927</v>
      </c>
      <c r="U383" s="1" cm="1">
        <f t="array" ref="U383">_xll.FDS(B383,"FF_PTX_INC(ANN_R,1/1/2018,12/31/2018)")</f>
        <v>8453</v>
      </c>
      <c r="V383" s="1" cm="1">
        <f t="array" ref="V383">_xll.FDS(B383,"FF_PTX_INC(ANN_R,1/1/2019,12/31/2019)")</f>
        <v>7088</v>
      </c>
      <c r="W383" s="1" cm="1">
        <f t="array" ref="W383">_xll.FDS(B383,"FF_PTX_INC(ANN_R,1/1/2020,12/31/2020)")</f>
        <v>5287</v>
      </c>
      <c r="X383" s="2" cm="1">
        <f t="array" ref="X383">_xll.FDS(B383,"SUS_RR_RISK_SCORE(NOW,NOW,,""ESG"")")</f>
        <v>22.795165624999999</v>
      </c>
      <c r="Y383" s="2" t="str" cm="1">
        <f t="array" ref="Y383">_xll.FDS(B383,"SUS_EC_RISK_SCORE(NOW,NOW,,""SOC"")")</f>
        <v>9.528841</v>
      </c>
      <c r="Z383" s="2" t="str" cm="1">
        <f t="array" ref="Z383">_xll.FDS(B383,"SUS_EC_RISK_SCORE(NOW,NOW,,""GOV"")")</f>
        <v>11.795725</v>
      </c>
      <c r="AA383" s="2" cm="1">
        <f t="array" ref="AA383">_xll.FDS(B383,"SUS_CARB_TOT_EMISS(NOW,NOW)")</f>
        <v>314819</v>
      </c>
      <c r="AB383" s="1" cm="1">
        <f t="array" ref="AB383">_xll.FDS(B383,"FESG_RATING(NOW,NOW,,""ABS"")")</f>
        <v>4</v>
      </c>
      <c r="AC383" s="1" t="str" cm="1">
        <f t="array" ref="AC383">_xll.FDS(B383,"FESG_DATE(NOW,NOW,,""DATE"")")</f>
        <v>06/21/2021</v>
      </c>
    </row>
    <row r="384" spans="1:29" x14ac:dyDescent="0.3">
      <c r="A384">
        <v>383</v>
      </c>
      <c r="B384" s="1" t="s">
        <v>799</v>
      </c>
      <c r="C384" s="1" t="s">
        <v>800</v>
      </c>
      <c r="D384" s="1" t="s">
        <v>8</v>
      </c>
      <c r="E384" s="1" t="s">
        <v>9</v>
      </c>
      <c r="F384">
        <v>294</v>
      </c>
      <c r="G384" t="str" cm="1">
        <f t="array" ref="G384">_xll.FDS(B384,"FG_FACTSET_SECTOR")</f>
        <v>Health Technology</v>
      </c>
      <c r="H384" s="1" t="str" cm="1">
        <f t="array" ref="H384">_xll.FDS(B384,"FG_GICS_SECTOR")</f>
        <v>Health Care</v>
      </c>
      <c r="I384" s="1" t="e" cm="1">
        <f t="array" ref="I384">_xll.FDS(B384,"FF_TAX_RATE(ANN_R,1/1/2016,12/31/2016)")</f>
        <v>#N/A</v>
      </c>
      <c r="J384" s="1" t="e" cm="1">
        <f t="array" ref="J384">_xll.FDS(B384,"FF_TAX_RATE(ANN_R,1/1/2017,12/31/2017)")</f>
        <v>#N/A</v>
      </c>
      <c r="K384" s="1" t="e" cm="1">
        <f t="array" ref="K384">_xll.FDS(B384,"FF_TAX_RATE(ANN_R,1/1/2018,12/31/2018)")</f>
        <v>#N/A</v>
      </c>
      <c r="L384" s="1" cm="1">
        <f t="array" ref="L384">_xll.FDS(B384,"FF_TAX_RATE(ANN_R,1/1/2019,12/31/2019)")</f>
        <v>2.97504798464491</v>
      </c>
      <c r="M384" s="1" cm="1">
        <f t="array" ref="M384">_xll.FDS(B384,"FF_TAX_RATE(ANN_R,1/1/2020,12/31/2020)")</f>
        <v>-119.37777777777799</v>
      </c>
      <c r="N384" s="1" cm="1">
        <f t="array" ref="N384">_xll.FDS(B384,"FF_TAX_CF(ANN_R,1/1/2016,12/31/2016)")</f>
        <v>0.1</v>
      </c>
      <c r="O384" s="1" cm="1">
        <f t="array" ref="O384">_xll.FDS(B384,"FF_TAX_CF(ANN_R,1/1/2017,12/31/2017)")</f>
        <v>1.4</v>
      </c>
      <c r="P384" s="1" cm="1">
        <f t="array" ref="P384">_xll.FDS(B384,"FF_TAX_CF(ANN_R,1/1/2018,12/31/2018)")</f>
        <v>2.2999999999999998</v>
      </c>
      <c r="Q384" s="1" cm="1">
        <f t="array" ref="Q384">_xll.FDS(B384,"FF_TAX_CF(ANN_R,1/1/2019,12/31/2019)")</f>
        <v>4.8</v>
      </c>
      <c r="R384" s="1" cm="1">
        <f t="array" ref="R384">_xll.FDS(B384,"FF_TAX_CF(ANN_R,1/1/2020,12/31/2020)")</f>
        <v>3.6</v>
      </c>
      <c r="S384" s="1" cm="1">
        <f t="array" ref="S384">_xll.FDS(B384,"FF_PTX_INC(ANN_R,1/1/2016,12/31/2016)")</f>
        <v>-64.900000000000006</v>
      </c>
      <c r="T384" s="1" cm="1">
        <f t="array" ref="T384">_xll.FDS(B384,"FF_PTX_INC(ANN_R,1/1/2017,12/31/2017)")</f>
        <v>-48.6</v>
      </c>
      <c r="U384" s="1" cm="1">
        <f t="array" ref="U384">_xll.FDS(B384,"FF_PTX_INC(ANN_R,1/1/2018,12/31/2018)")</f>
        <v>-126.5</v>
      </c>
      <c r="V384" s="1" cm="1">
        <f t="array" ref="V384">_xll.FDS(B384,"FF_PTX_INC(ANN_R,1/1/2019,12/31/2019)")</f>
        <v>104.2</v>
      </c>
      <c r="W384" s="1" cm="1">
        <f t="array" ref="W384">_xll.FDS(B384,"FF_PTX_INC(ANN_R,1/1/2020,12/31/2020)")</f>
        <v>225</v>
      </c>
      <c r="X384" s="2" t="e" cm="1">
        <f t="array" ref="X384">_xll.FDS(B384,"SUS_RR_RISK_SCORE(NOW,NOW,,""ESG"")")</f>
        <v>#N/A</v>
      </c>
      <c r="Y384" s="2" t="e" cm="1">
        <f t="array" ref="Y384">_xll.FDS(B384,"SUS_EC_RISK_SCORE(NOW,NOW,,""SOC"")")</f>
        <v>#N/A</v>
      </c>
      <c r="Z384" s="2" t="e" cm="1">
        <f t="array" ref="Z384">_xll.FDS(B384,"SUS_EC_RISK_SCORE(NOW,NOW,,""GOV"")")</f>
        <v>#N/A</v>
      </c>
      <c r="AA384" s="2" t="e" cm="1">
        <f t="array" ref="AA384">_xll.FDS(B384,"SUS_CARB_TOT_EMISS(NOW,NOW)")</f>
        <v>#N/A</v>
      </c>
      <c r="AB384" s="1" cm="1">
        <f t="array" ref="AB384">_xll.FDS(B384,"FESG_RATING(NOW,NOW,,""ABS"")")</f>
        <v>2.5</v>
      </c>
      <c r="AC384" s="1" t="str" cm="1">
        <f t="array" ref="AC384">_xll.FDS(B384,"FESG_DATE(NOW,NOW,,""DATE"")")</f>
        <v>06/21/2021</v>
      </c>
    </row>
    <row r="385" spans="1:29" x14ac:dyDescent="0.3">
      <c r="A385">
        <v>384</v>
      </c>
      <c r="B385" s="1" t="s">
        <v>801</v>
      </c>
      <c r="C385" s="1" t="s">
        <v>802</v>
      </c>
      <c r="D385" s="1" t="s">
        <v>8</v>
      </c>
      <c r="E385" s="1" t="s">
        <v>9</v>
      </c>
      <c r="F385">
        <v>293</v>
      </c>
      <c r="G385" t="str" cm="1">
        <f t="array" ref="G385">_xll.FDS(B385,"FG_FACTSET_SECTOR")</f>
        <v>Energy Minerals</v>
      </c>
      <c r="H385" s="1" t="str" cm="1">
        <f t="array" ref="H385">_xll.FDS(B385,"FG_GICS_SECTOR")</f>
        <v>Energy</v>
      </c>
      <c r="I385" s="1" t="e" cm="1">
        <f t="array" ref="I385">_xll.FDS(B385,"FF_TAX_RATE(ANN_R,1/1/2016,12/31/2016)")</f>
        <v>#N/A</v>
      </c>
      <c r="J385" s="1" cm="1">
        <f t="array" ref="J385">_xll.FDS(B385,"FF_TAX_RATE(ANN_R,1/1/2017,12/31/2017)")</f>
        <v>-169.57928802589001</v>
      </c>
      <c r="K385" s="1" cm="1">
        <f t="array" ref="K385">_xll.FDS(B385,"FF_TAX_RATE(ANN_R,1/1/2018,12/31/2018)")</f>
        <v>22.062350119904099</v>
      </c>
      <c r="L385" s="1" cm="1">
        <f t="array" ref="L385">_xll.FDS(B385,"FF_TAX_RATE(ANN_R,1/1/2019,12/31/2019)")</f>
        <v>23.313492063492099</v>
      </c>
      <c r="M385" s="1" t="e" cm="1">
        <f t="array" ref="M385">_xll.FDS(B385,"FF_TAX_RATE(ANN_R,1/1/2020,12/31/2020)")</f>
        <v>#N/A</v>
      </c>
      <c r="N385" s="1" cm="1">
        <f t="array" ref="N385">_xll.FDS(B385,"FF_TAX_CF(ANN_R,1/1/2016,12/31/2016)")</f>
        <v>-66</v>
      </c>
      <c r="O385" s="1" cm="1">
        <f t="array" ref="O385">_xll.FDS(B385,"FF_TAX_CF(ANN_R,1/1/2017,12/31/2017)")</f>
        <v>0</v>
      </c>
      <c r="P385" s="1" cm="1">
        <f t="array" ref="P385">_xll.FDS(B385,"FF_TAX_CF(ANN_R,1/1/2018,12/31/2018)")</f>
        <v>0</v>
      </c>
      <c r="Q385" s="1" cm="1">
        <f t="array" ref="Q385">_xll.FDS(B385,"FF_TAX_CF(ANN_R,1/1/2019,12/31/2019)")</f>
        <v>-5</v>
      </c>
      <c r="R385" s="1" cm="1">
        <f t="array" ref="R385">_xll.FDS(B385,"FF_TAX_CF(ANN_R,1/1/2020,12/31/2020)")</f>
        <v>-13</v>
      </c>
      <c r="S385" s="1" cm="1">
        <f t="array" ref="S385">_xll.FDS(B385,"FF_PTX_INC(ANN_R,1/1/2016,12/31/2016)")</f>
        <v>-959</v>
      </c>
      <c r="T385" s="1" cm="1">
        <f t="array" ref="T385">_xll.FDS(B385,"FF_PTX_INC(ANN_R,1/1/2017,12/31/2017)")</f>
        <v>309</v>
      </c>
      <c r="U385" s="1" cm="1">
        <f t="array" ref="U385">_xll.FDS(B385,"FF_PTX_INC(ANN_R,1/1/2018,12/31/2018)")</f>
        <v>1251</v>
      </c>
      <c r="V385" s="1" cm="1">
        <f t="array" ref="V385">_xll.FDS(B385,"FF_PTX_INC(ANN_R,1/1/2019,12/31/2019)")</f>
        <v>1008</v>
      </c>
      <c r="W385" s="1" cm="1">
        <f t="array" ref="W385">_xll.FDS(B385,"FF_PTX_INC(ANN_R,1/1/2020,12/31/2020)")</f>
        <v>-261</v>
      </c>
      <c r="X385" s="2" cm="1">
        <f t="array" ref="X385">_xll.FDS(B385,"SUS_RR_RISK_SCORE(NOW,NOW,,""ESG"")")</f>
        <v>33.260066583614801</v>
      </c>
      <c r="Y385" s="2" t="str" cm="1">
        <f t="array" ref="Y385">_xll.FDS(B385,"SUS_EC_RISK_SCORE(NOW,NOW,,""SOC"")")</f>
        <v>9.142866</v>
      </c>
      <c r="Z385" s="2" t="str" cm="1">
        <f t="array" ref="Z385">_xll.FDS(B385,"SUS_EC_RISK_SCORE(NOW,NOW,,""GOV"")")</f>
        <v>8.974671</v>
      </c>
      <c r="AA385" s="2" cm="1">
        <f t="array" ref="AA385">_xll.FDS(B385,"SUS_CARB_TOT_EMISS(NOW,NOW)")</f>
        <v>2274249</v>
      </c>
      <c r="AB385" s="1" cm="1">
        <f t="array" ref="AB385">_xll.FDS(B385,"FESG_RATING(NOW,NOW,,""ABS"")")</f>
        <v>2.6</v>
      </c>
      <c r="AC385" s="1" t="str" cm="1">
        <f t="array" ref="AC385">_xll.FDS(B385,"FESG_DATE(NOW,NOW,,""DATE"")")</f>
        <v>06/21/2021</v>
      </c>
    </row>
    <row r="386" spans="1:29" x14ac:dyDescent="0.3">
      <c r="A386">
        <v>385</v>
      </c>
      <c r="B386" s="1" t="s">
        <v>803</v>
      </c>
      <c r="C386" s="1" t="s">
        <v>804</v>
      </c>
      <c r="D386" s="1" t="s">
        <v>8</v>
      </c>
      <c r="E386" s="1" t="s">
        <v>9</v>
      </c>
      <c r="F386">
        <v>292</v>
      </c>
      <c r="G386" t="str" cm="1">
        <f t="array" ref="G386">_xll.FDS(B386,"FG_FACTSET_SECTOR")</f>
        <v>Technology Services</v>
      </c>
      <c r="H386" s="1" t="e" cm="1">
        <f t="array" ref="H386">_xll.FDS(B386,"FG_GICS_SECTOR")</f>
        <v>#N/A</v>
      </c>
      <c r="I386" s="1" t="e" cm="1">
        <f t="array" ref="I386">_xll.FDS(B386,"FF_TAX_RATE(ANN_R,1/1/2016,12/31/2016)")</f>
        <v>#N/A</v>
      </c>
      <c r="J386" s="1" t="e" cm="1">
        <f t="array" ref="J386">_xll.FDS(B386,"FF_TAX_RATE(ANN_R,1/1/2017,12/31/2017)")</f>
        <v>#N/A</v>
      </c>
      <c r="K386" s="1" t="e" cm="1">
        <f t="array" ref="K386">_xll.FDS(B386,"FF_TAX_RATE(ANN_R,1/1/2018,12/31/2018)")</f>
        <v>#N/A</v>
      </c>
      <c r="L386" s="1" t="e" cm="1">
        <f t="array" ref="L386">_xll.FDS(B386,"FF_TAX_RATE(ANN_R,1/1/2019,12/31/2019)")</f>
        <v>#N/A</v>
      </c>
      <c r="M386" s="1" t="e" cm="1">
        <f t="array" ref="M386">_xll.FDS(B386,"FF_TAX_RATE(ANN_R,1/1/2020,12/31/2020)")</f>
        <v>#N/A</v>
      </c>
      <c r="N386" s="1" t="e" cm="1">
        <f t="array" ref="N386">_xll.FDS(B386,"FF_TAX_CF(ANN_R,1/1/2016,12/31/2016)")</f>
        <v>#N/A</v>
      </c>
      <c r="O386" s="1" cm="1">
        <f t="array" ref="O386">_xll.FDS(B386,"FF_TAX_CF(ANN_R,1/1/2017,12/31/2017)")</f>
        <v>4.8000000000000001E-2</v>
      </c>
      <c r="P386" s="1" cm="1">
        <f t="array" ref="P386">_xll.FDS(B386,"FF_TAX_CF(ANN_R,1/1/2018,12/31/2018)")</f>
        <v>0.107</v>
      </c>
      <c r="Q386" s="1" cm="1">
        <f t="array" ref="Q386">_xll.FDS(B386,"FF_TAX_CF(ANN_R,1/1/2019,12/31/2019)")</f>
        <v>1.3939999999999999</v>
      </c>
      <c r="R386" s="1" cm="1">
        <f t="array" ref="R386">_xll.FDS(B386,"FF_TAX_CF(ANN_R,1/1/2020,12/31/2020)")</f>
        <v>1.8620000000000001</v>
      </c>
      <c r="S386" s="1" t="e" cm="1">
        <f t="array" ref="S386">_xll.FDS(B386,"FF_PTX_INC(ANN_R,1/1/2016,12/31/2016)")</f>
        <v>#N/A</v>
      </c>
      <c r="T386" s="1" cm="1">
        <f t="array" ref="T386">_xll.FDS(B386,"FF_PTX_INC(ANN_R,1/1/2017,12/31/2017)")</f>
        <v>-91.253</v>
      </c>
      <c r="U386" s="1" cm="1">
        <f t="array" ref="U386">_xll.FDS(B386,"FF_PTX_INC(ANN_R,1/1/2018,12/31/2018)")</f>
        <v>-134.56100000000001</v>
      </c>
      <c r="V386" s="1" cm="1">
        <f t="array" ref="V386">_xll.FDS(B386,"FF_PTX_INC(ANN_R,1/1/2019,12/31/2019)")</f>
        <v>-138.71</v>
      </c>
      <c r="W386" s="1" cm="1">
        <f t="array" ref="W386">_xll.FDS(B386,"FF_PTX_INC(ANN_R,1/1/2020,12/31/2020)")</f>
        <v>-139.78200000000001</v>
      </c>
      <c r="X386" s="2" t="e" cm="1">
        <f t="array" ref="X386">_xll.FDS(B386,"SUS_RR_RISK_SCORE(NOW,NOW,,""ESG"")")</f>
        <v>#N/A</v>
      </c>
      <c r="Y386" s="2" t="e" cm="1">
        <f t="array" ref="Y386">_xll.FDS(B386,"SUS_EC_RISK_SCORE(NOW,NOW,,""SOC"")")</f>
        <v>#N/A</v>
      </c>
      <c r="Z386" s="2" t="e" cm="1">
        <f t="array" ref="Z386">_xll.FDS(B386,"SUS_EC_RISK_SCORE(NOW,NOW,,""GOV"")")</f>
        <v>#N/A</v>
      </c>
      <c r="AA386" s="2" t="e" cm="1">
        <f t="array" ref="AA386">_xll.FDS(B386,"SUS_CARB_TOT_EMISS(NOW,NOW)")</f>
        <v>#N/A</v>
      </c>
      <c r="AB386" s="1" t="e" cm="1">
        <f t="array" ref="AB386">_xll.FDS(B386,"FESG_RATING(NOW,NOW,,""ABS"")")</f>
        <v>#N/A</v>
      </c>
      <c r="AC386" s="1" t="str" cm="1">
        <f t="array" ref="AC386">_xll.FDS(B386,"FESG_DATE(NOW,NOW,,""DATE"")")</f>
        <v>06/21/2021</v>
      </c>
    </row>
    <row r="387" spans="1:29" x14ac:dyDescent="0.3">
      <c r="A387">
        <v>386</v>
      </c>
      <c r="B387" s="1" t="s">
        <v>805</v>
      </c>
      <c r="C387" s="1" t="s">
        <v>806</v>
      </c>
      <c r="D387" s="1" t="s">
        <v>8</v>
      </c>
      <c r="E387" s="1" t="s">
        <v>9</v>
      </c>
      <c r="F387">
        <v>291</v>
      </c>
      <c r="G387" t="str" cm="1">
        <f t="array" ref="G387">_xll.FDS(B387,"FG_FACTSET_SECTOR")</f>
        <v>Consumer Non-Durables</v>
      </c>
      <c r="H387" s="1" t="str" cm="1">
        <f t="array" ref="H387">_xll.FDS(B387,"FG_GICS_SECTOR")</f>
        <v>Consumer Staples</v>
      </c>
      <c r="I387" s="1" cm="1">
        <f t="array" ref="I387">_xll.FDS(B387,"FF_TAX_RATE(ANN_R,1/1/2016,12/31/2016)")</f>
        <v>33.991395638542699</v>
      </c>
      <c r="J387" s="1" cm="1">
        <f t="array" ref="J387">_xll.FDS(B387,"FF_TAX_RATE(ANN_R,1/1/2017,12/31/2017)")</f>
        <v>31.702538982692602</v>
      </c>
      <c r="K387" s="1" cm="1">
        <f t="array" ref="K387">_xll.FDS(B387,"FF_TAX_RATE(ANN_R,1/1/2018,12/31/2018)")</f>
        <v>23.217698983663102</v>
      </c>
      <c r="L387" s="1" cm="1">
        <f t="array" ref="L387">_xll.FDS(B387,"FF_TAX_RATE(ANN_R,1/1/2019,12/31/2019)")</f>
        <v>21.7609653366404</v>
      </c>
      <c r="M387" s="1" cm="1">
        <f t="array" ref="M387">_xll.FDS(B387,"FF_TAX_RATE(ANN_R,1/1/2020,12/31/2020)")</f>
        <v>13.3174718062278</v>
      </c>
      <c r="N387" s="1" cm="1">
        <f t="array" ref="N387">_xll.FDS(B387,"FF_TAX_CF(ANN_R,1/1/2016,12/31/2016)")</f>
        <v>431.27300000000002</v>
      </c>
      <c r="O387" s="1" cm="1">
        <f t="array" ref="O387">_xll.FDS(B387,"FF_TAX_CF(ANN_R,1/1/2017,12/31/2017)")</f>
        <v>389.49</v>
      </c>
      <c r="P387" s="1" cm="1">
        <f t="array" ref="P387">_xll.FDS(B387,"FF_TAX_CF(ANN_R,1/1/2018,12/31/2018)")</f>
        <v>200.767</v>
      </c>
      <c r="Q387" s="1" cm="1">
        <f t="array" ref="Q387">_xll.FDS(B387,"FF_TAX_CF(ANN_R,1/1/2019,12/31/2019)")</f>
        <v>293.81</v>
      </c>
      <c r="R387" s="1" cm="1">
        <f t="array" ref="R387">_xll.FDS(B387,"FF_TAX_CF(ANN_R,1/1/2020,12/31/2020)")</f>
        <v>355.50900000000001</v>
      </c>
      <c r="S387" s="1" cm="1">
        <f t="array" ref="S387">_xll.FDS(B387,"FF_PTX_INC(ANN_R,1/1/2016,12/31/2016)")</f>
        <v>1079.6849999999999</v>
      </c>
      <c r="T387" s="1" cm="1">
        <f t="array" ref="T387">_xll.FDS(B387,"FF_PTX_INC(ANN_R,1/1/2017,12/31/2017)")</f>
        <v>1201.623</v>
      </c>
      <c r="U387" s="1" cm="1">
        <f t="array" ref="U387">_xll.FDS(B387,"FF_PTX_INC(ANN_R,1/1/2018,12/31/2018)")</f>
        <v>1293.2719999999999</v>
      </c>
      <c r="V387" s="1" cm="1">
        <f t="array" ref="V387">_xll.FDS(B387,"FF_PTX_INC(ANN_R,1/1/2019,12/31/2019)")</f>
        <v>1415.962</v>
      </c>
      <c r="W387" s="1" cm="1">
        <f t="array" ref="W387">_xll.FDS(B387,"FF_PTX_INC(ANN_R,1/1/2020,12/31/2020)")</f>
        <v>1626.1569999999999</v>
      </c>
      <c r="X387" s="2" cm="1">
        <f t="array" ref="X387">_xll.FDS(B387,"SUS_RR_RISK_SCORE(NOW,NOW,,""ESG"")")</f>
        <v>28.259427500000001</v>
      </c>
      <c r="Y387" s="2" t="str" cm="1">
        <f t="array" ref="Y387">_xll.FDS(B387,"SUS_EC_RISK_SCORE(NOW,NOW,,""SOC"")")</f>
        <v>10.722500</v>
      </c>
      <c r="Z387" s="2" t="str" cm="1">
        <f t="array" ref="Z387">_xll.FDS(B387,"SUS_EC_RISK_SCORE(NOW,NOW,,""GOV"")")</f>
        <v>5.112787</v>
      </c>
      <c r="AA387" s="2" cm="1">
        <f t="array" ref="AA387">_xll.FDS(B387,"SUS_CARB_TOT_EMISS(NOW,NOW)")</f>
        <v>76475.08</v>
      </c>
      <c r="AB387" s="1" cm="1">
        <f t="array" ref="AB387">_xll.FDS(B387,"FESG_RATING(NOW,NOW,,""ABS"")")</f>
        <v>2.4</v>
      </c>
      <c r="AC387" s="1" t="str" cm="1">
        <f t="array" ref="AC387">_xll.FDS(B387,"FESG_DATE(NOW,NOW,,""DATE"")")</f>
        <v>06/21/2021</v>
      </c>
    </row>
    <row r="388" spans="1:29" x14ac:dyDescent="0.3">
      <c r="A388">
        <v>387</v>
      </c>
      <c r="B388" s="1" t="s">
        <v>807</v>
      </c>
      <c r="C388" s="1" t="s">
        <v>808</v>
      </c>
      <c r="D388" s="1" t="s">
        <v>86</v>
      </c>
      <c r="E388" s="1" t="s">
        <v>9</v>
      </c>
      <c r="F388">
        <v>289</v>
      </c>
      <c r="G388" t="str" cm="1">
        <f t="array" ref="G388">_xll.FDS(B388,"FG_FACTSET_SECTOR")</f>
        <v>Consumer Services</v>
      </c>
      <c r="H388" s="1" t="e" cm="1">
        <f t="array" ref="H388">_xll.FDS(B388,"FG_GICS_SECTOR")</f>
        <v>#N/A</v>
      </c>
      <c r="I388" s="1" cm="1">
        <f t="array" ref="I388">_xll.FDS(B388,"FF_TAX_RATE(ANN_R,1/1/2016,12/31/2016)")</f>
        <v>32.260044898520199</v>
      </c>
      <c r="J388" s="1" cm="1">
        <f t="array" ref="J388">_xll.FDS(B388,"FF_TAX_RATE(ANN_R,1/1/2017,12/31/2017)")</f>
        <v>28.127317622217799</v>
      </c>
      <c r="K388" s="1" cm="1">
        <f t="array" ref="K388">_xll.FDS(B388,"FF_TAX_RATE(ANN_R,1/1/2018,12/31/2018)")</f>
        <v>28.1467649583617</v>
      </c>
      <c r="L388" s="1" cm="1">
        <f t="array" ref="L388">_xll.FDS(B388,"FF_TAX_RATE(ANN_R,1/1/2019,12/31/2019)")</f>
        <v>30.248225032640899</v>
      </c>
      <c r="M388" s="1" cm="1">
        <f t="array" ref="M388">_xll.FDS(B388,"FF_TAX_RATE(ANN_R,1/1/2020,12/31/2020)")</f>
        <v>30.1975699235973</v>
      </c>
      <c r="N388" s="1" cm="1">
        <f t="array" ref="N388">_xll.FDS(B388,"FF_TAX_CF(ANN_R,1/1/2016,12/31/2016)")</f>
        <v>35334</v>
      </c>
      <c r="O388" s="1" cm="1">
        <f t="array" ref="O388">_xll.FDS(B388,"FF_TAX_CF(ANN_R,1/1/2017,12/31/2017)")</f>
        <v>35623</v>
      </c>
      <c r="P388" s="1" cm="1">
        <f t="array" ref="P388">_xll.FDS(B388,"FF_TAX_CF(ANN_R,1/1/2018,12/31/2018)")</f>
        <v>33104</v>
      </c>
      <c r="Q388" s="1" cm="1">
        <f t="array" ref="Q388">_xll.FDS(B388,"FF_TAX_CF(ANN_R,1/1/2019,12/31/2019)")</f>
        <v>36768</v>
      </c>
      <c r="R388" s="1" cm="1">
        <f t="array" ref="R388">_xll.FDS(B388,"FF_TAX_CF(ANN_R,1/1/2020,12/31/2020)")</f>
        <v>39016</v>
      </c>
      <c r="S388" s="1" cm="1">
        <f t="array" ref="S388">_xll.FDS(B388,"FF_PTX_INC(ANN_R,1/1/2016,12/31/2016)")</f>
        <v>109135</v>
      </c>
      <c r="T388" s="1" cm="1">
        <f t="array" ref="T388">_xll.FDS(B388,"FF_PTX_INC(ANN_R,1/1/2017,12/31/2017)")</f>
        <v>114611</v>
      </c>
      <c r="U388" s="1" cm="1">
        <f t="array" ref="U388">_xll.FDS(B388,"FF_PTX_INC(ANN_R,1/1/2018,12/31/2018)")</f>
        <v>112997</v>
      </c>
      <c r="V388" s="1" cm="1">
        <f t="array" ref="V388">_xll.FDS(B388,"FF_PTX_INC(ANN_R,1/1/2019,12/31/2019)")</f>
        <v>129439</v>
      </c>
      <c r="W388" s="1" cm="1">
        <f t="array" ref="W388">_xll.FDS(B388,"FF_PTX_INC(ANN_R,1/1/2020,12/31/2020)")</f>
        <v>89133</v>
      </c>
      <c r="X388" s="2" cm="1">
        <f t="array" ref="X388">_xll.FDS(B388,"SUS_RR_RISK_SCORE(NOW,NOW,,""ESG"")")</f>
        <v>22.358050357142901</v>
      </c>
      <c r="Y388" s="2" t="str" cm="1">
        <f t="array" ref="Y388">_xll.FDS(B388,"SUS_EC_RISK_SCORE(NOW,NOW,,""SOC"")")</f>
        <v>8.261978</v>
      </c>
      <c r="Z388" s="2" t="str" cm="1">
        <f t="array" ref="Z388">_xll.FDS(B388,"SUS_EC_RISK_SCORE(NOW,NOW,,""GOV"")")</f>
        <v>5.893650</v>
      </c>
      <c r="AA388" s="2" cm="1">
        <f t="array" ref="AA388">_xll.FDS(B388,"SUS_CARB_TOT_EMISS(NOW,NOW)")</f>
        <v>184000</v>
      </c>
      <c r="AB388" s="1" cm="1">
        <f t="array" ref="AB388">_xll.FDS(B388,"FESG_RATING(NOW,NOW,,""ABS"")")</f>
        <v>3.7</v>
      </c>
      <c r="AC388" s="1" t="str" cm="1">
        <f t="array" ref="AC388">_xll.FDS(B388,"FESG_DATE(NOW,NOW,,""DATE"")")</f>
        <v>06/21/2021</v>
      </c>
    </row>
    <row r="389" spans="1:29" x14ac:dyDescent="0.3">
      <c r="A389">
        <v>388</v>
      </c>
      <c r="B389" s="1" t="s">
        <v>809</v>
      </c>
      <c r="C389" s="1" t="s">
        <v>810</v>
      </c>
      <c r="D389" s="1" t="s">
        <v>8</v>
      </c>
      <c r="E389" s="1" t="s">
        <v>9</v>
      </c>
      <c r="F389">
        <v>287</v>
      </c>
      <c r="G389" t="str" cm="1">
        <f t="array" ref="G389">_xll.FDS(B389,"FG_FACTSET_SECTOR")</f>
        <v>Technology Services</v>
      </c>
      <c r="H389" s="1" t="str" cm="1">
        <f t="array" ref="H389">_xll.FDS(B389,"FG_GICS_SECTOR")</f>
        <v>Industrials</v>
      </c>
      <c r="I389" s="1" cm="1">
        <f t="array" ref="I389">_xll.FDS(B389,"FF_TAX_RATE(ANN_R,1/1/2016,12/31/2016)")</f>
        <v>-3.58397751229796</v>
      </c>
      <c r="J389" s="1" cm="1">
        <f t="array" ref="J389">_xll.FDS(B389,"FF_TAX_RATE(ANN_R,1/1/2017,12/31/2017)")</f>
        <v>-13.4103735554958</v>
      </c>
      <c r="K389" s="1" cm="1">
        <f t="array" ref="K389">_xll.FDS(B389,"FF_TAX_RATE(ANN_R,1/1/2018,12/31/2018)")</f>
        <v>-27.197737449917501</v>
      </c>
      <c r="L389" s="1" cm="1">
        <f t="array" ref="L389">_xll.FDS(B389,"FF_TAX_RATE(ANN_R,1/1/2019,12/31/2019)")</f>
        <v>32.6558083187508</v>
      </c>
      <c r="M389" s="1" cm="1">
        <f t="array" ref="M389">_xll.FDS(B389,"FF_TAX_RATE(ANN_R,1/1/2020,12/31/2020)")</f>
        <v>1.50571719687535</v>
      </c>
      <c r="N389" s="1" cm="1">
        <f t="array" ref="N389">_xll.FDS(B389,"FF_TAX_CF(ANN_R,1/1/2016,12/31/2016)")</f>
        <v>81.5</v>
      </c>
      <c r="O389" s="1" cm="1">
        <f t="array" ref="O389">_xll.FDS(B389,"FF_TAX_CF(ANN_R,1/1/2017,12/31/2017)")</f>
        <v>59.3</v>
      </c>
      <c r="P389" s="1" cm="1">
        <f t="array" ref="P389">_xll.FDS(B389,"FF_TAX_CF(ANN_R,1/1/2018,12/31/2018)")</f>
        <v>64.099999999999994</v>
      </c>
      <c r="Q389" s="1" cm="1">
        <f t="array" ref="Q389">_xll.FDS(B389,"FF_TAX_CF(ANN_R,1/1/2019,12/31/2019)")</f>
        <v>191.2</v>
      </c>
      <c r="R389" s="1" cm="1">
        <f t="array" ref="R389">_xll.FDS(B389,"FF_TAX_CF(ANN_R,1/1/2020,12/31/2020)")</f>
        <v>192.2</v>
      </c>
      <c r="S389" s="1" cm="1">
        <f t="array" ref="S389">_xll.FDS(B389,"FF_PTX_INC(ANN_R,1/1/2016,12/31/2016)")</f>
        <v>142.30000000000001</v>
      </c>
      <c r="T389" s="1" cm="1">
        <f t="array" ref="T389">_xll.FDS(B389,"FF_PTX_INC(ANN_R,1/1/2017,12/31/2017)")</f>
        <v>372.1</v>
      </c>
      <c r="U389" s="1" cm="1">
        <f t="array" ref="U389">_xll.FDS(B389,"FF_PTX_INC(ANN_R,1/1/2018,12/31/2018)")</f>
        <v>424.3</v>
      </c>
      <c r="V389" s="1" cm="1">
        <f t="array" ref="V389">_xll.FDS(B389,"FF_PTX_INC(ANN_R,1/1/2019,12/31/2019)")</f>
        <v>742.9</v>
      </c>
      <c r="W389" s="1" cm="1">
        <f t="array" ref="W389">_xll.FDS(B389,"FF_PTX_INC(ANN_R,1/1/2020,12/31/2020)")</f>
        <v>883.3</v>
      </c>
      <c r="X389" s="2" cm="1">
        <f t="array" ref="X389">_xll.FDS(B389,"SUS_RR_RISK_SCORE(NOW,NOW,,""ESG"")")</f>
        <v>23.519881250000001</v>
      </c>
      <c r="Y389" s="2" t="str" cm="1">
        <f t="array" ref="Y389">_xll.FDS(B389,"SUS_EC_RISK_SCORE(NOW,NOW,,""SOC"")")</f>
        <v>15.916344</v>
      </c>
      <c r="Z389" s="2" t="str" cm="1">
        <f t="array" ref="Z389">_xll.FDS(B389,"SUS_EC_RISK_SCORE(NOW,NOW,,""GOV"")")</f>
        <v>7.556287</v>
      </c>
      <c r="AA389" s="2" cm="1">
        <f t="array" ref="AA389">_xll.FDS(B389,"SUS_CARB_TOT_EMISS(NOW,NOW)")</f>
        <v>16136</v>
      </c>
      <c r="AB389" s="1" cm="1">
        <f t="array" ref="AB389">_xll.FDS(B389,"FESG_RATING(NOW,NOW,,""ABS"")")</f>
        <v>3.4</v>
      </c>
      <c r="AC389" s="1" t="str" cm="1">
        <f t="array" ref="AC389">_xll.FDS(B389,"FESG_DATE(NOW,NOW,,""DATE"")")</f>
        <v>06/21/2021</v>
      </c>
    </row>
    <row r="390" spans="1:29" x14ac:dyDescent="0.3">
      <c r="A390">
        <v>389</v>
      </c>
      <c r="B390" s="1" t="s">
        <v>811</v>
      </c>
      <c r="C390" s="1" t="s">
        <v>812</v>
      </c>
      <c r="D390" s="1" t="s">
        <v>645</v>
      </c>
      <c r="E390" s="1" t="s">
        <v>9</v>
      </c>
      <c r="F390">
        <v>286</v>
      </c>
      <c r="G390" t="str" cm="1">
        <f t="array" ref="G390">_xll.FDS(B390,"FG_FACTSET_SECTOR")</f>
        <v>Finance</v>
      </c>
      <c r="H390" s="1" t="e" cm="1">
        <f t="array" ref="H390">_xll.FDS(B390,"FG_GICS_SECTOR")</f>
        <v>#N/A</v>
      </c>
      <c r="I390" s="1" cm="1">
        <f t="array" ref="I390">_xll.FDS(B390,"FF_TAX_RATE(ANN_R,1/1/2016,12/31/2016)")</f>
        <v>18.633405639913299</v>
      </c>
      <c r="J390" s="1" cm="1">
        <f t="array" ref="J390">_xll.FDS(B390,"FF_TAX_RATE(ANN_R,1/1/2017,12/31/2017)")</f>
        <v>23.899371069182401</v>
      </c>
      <c r="K390" s="1" cm="1">
        <f t="array" ref="K390">_xll.FDS(B390,"FF_TAX_RATE(ANN_R,1/1/2018,12/31/2018)")</f>
        <v>22.773570122747401</v>
      </c>
      <c r="L390" s="1" cm="1">
        <f t="array" ref="L390">_xll.FDS(B390,"FF_TAX_RATE(ANN_R,1/1/2019,12/31/2019)")</f>
        <v>27.678138633058701</v>
      </c>
      <c r="M390" s="1" cm="1">
        <f t="array" ref="M390">_xll.FDS(B390,"FF_TAX_RATE(ANN_R,1/1/2020,12/31/2020)")</f>
        <v>23.549257759784101</v>
      </c>
      <c r="N390" s="1" cm="1">
        <f t="array" ref="N390">_xll.FDS(B390,"FF_TAX_CF(ANN_R,1/1/2016,12/31/2016)")</f>
        <v>9016.4131170087803</v>
      </c>
      <c r="O390" s="1" cm="1">
        <f t="array" ref="O390">_xll.FDS(B390,"FF_TAX_CF(ANN_R,1/1/2017,12/31/2017)")</f>
        <v>9153.7929350881495</v>
      </c>
      <c r="P390" s="1" cm="1">
        <f t="array" ref="P390">_xll.FDS(B390,"FF_TAX_CF(ANN_R,1/1/2018,12/31/2018)")</f>
        <v>10511.053854861901</v>
      </c>
      <c r="Q390" s="1" cm="1">
        <f t="array" ref="Q390">_xll.FDS(B390,"FF_TAX_CF(ANN_R,1/1/2019,12/31/2019)")</f>
        <v>8640.3259482878402</v>
      </c>
      <c r="R390" s="1" cm="1">
        <f t="array" ref="R390">_xll.FDS(B390,"FF_TAX_CF(ANN_R,1/1/2020,12/31/2020)")</f>
        <v>10356.758890736601</v>
      </c>
      <c r="S390" s="1" cm="1">
        <f t="array" ref="S390">_xll.FDS(B390,"FF_PTX_INC(ANN_R,1/1/2016,12/31/2016)")</f>
        <v>43661.412257784097</v>
      </c>
      <c r="T390" s="1" cm="1">
        <f t="array" ref="T390">_xll.FDS(B390,"FF_PTX_INC(ANN_R,1/1/2017,12/31/2017)")</f>
        <v>38301.396754711001</v>
      </c>
      <c r="U390" s="1" cm="1">
        <f t="array" ref="U390">_xll.FDS(B390,"FF_PTX_INC(ANN_R,1/1/2018,12/31/2018)")</f>
        <v>39303.540244400603</v>
      </c>
      <c r="V390" s="1" cm="1">
        <f t="array" ref="V390">_xll.FDS(B390,"FF_PTX_INC(ANN_R,1/1/2019,12/31/2019)")</f>
        <v>21844.353469752201</v>
      </c>
      <c r="W390" s="1" cm="1">
        <f t="array" ref="W390">_xll.FDS(B390,"FF_PTX_INC(ANN_R,1/1/2020,12/31/2020)")</f>
        <v>31101.756182516001</v>
      </c>
      <c r="X390" s="2" t="e" cm="1">
        <f t="array" ref="X390">_xll.FDS(B390,"SUS_RR_RISK_SCORE(NOW,NOW,,""ESG"")")</f>
        <v>#N/A</v>
      </c>
      <c r="Y390" s="2" t="e" cm="1">
        <f t="array" ref="Y390">_xll.FDS(B390,"SUS_EC_RISK_SCORE(NOW,NOW,,""SOC"")")</f>
        <v>#N/A</v>
      </c>
      <c r="Z390" s="2" t="e" cm="1">
        <f t="array" ref="Z390">_xll.FDS(B390,"SUS_EC_RISK_SCORE(NOW,NOW,,""GOV"")")</f>
        <v>#N/A</v>
      </c>
      <c r="AA390" s="2" t="e" cm="1">
        <f t="array" ref="AA390">_xll.FDS(B390,"SUS_CARB_TOT_EMISS(NOW,NOW)")</f>
        <v>#N/A</v>
      </c>
      <c r="AB390" s="1" t="e" cm="1">
        <f t="array" ref="AB390">_xll.FDS(B390,"FESG_RATING(NOW,NOW,,""ABS"")")</f>
        <v>#N/A</v>
      </c>
      <c r="AC390" s="1" t="str" cm="1">
        <f t="array" ref="AC390">_xll.FDS(B390,"FESG_DATE(NOW,NOW,,""DATE"")")</f>
        <v>06/21/2021</v>
      </c>
    </row>
    <row r="391" spans="1:29" x14ac:dyDescent="0.3">
      <c r="A391">
        <v>390</v>
      </c>
      <c r="B391" s="1" t="s">
        <v>813</v>
      </c>
      <c r="C391" s="1" t="s">
        <v>814</v>
      </c>
      <c r="D391" s="1" t="s">
        <v>8</v>
      </c>
      <c r="E391" s="1" t="s">
        <v>9</v>
      </c>
      <c r="F391">
        <v>286</v>
      </c>
      <c r="G391" t="str" cm="1">
        <f t="array" ref="G391">_xll.FDS(B391,"FG_FACTSET_SECTOR")</f>
        <v>Finance</v>
      </c>
      <c r="H391" s="1" t="str" cm="1">
        <f t="array" ref="H391">_xll.FDS(B391,"FG_GICS_SECTOR")</f>
        <v>Financials</v>
      </c>
      <c r="I391" s="1" cm="1">
        <f t="array" ref="I391">_xll.FDS(B391,"FF_TAX_RATE(ANN_R,1/1/2016,12/31/2016)")</f>
        <v>34.620113105483199</v>
      </c>
      <c r="J391" s="1" cm="1">
        <f t="array" ref="J391">_xll.FDS(B391,"FF_TAX_RATE(ANN_R,1/1/2017,12/31/2017)")</f>
        <v>-14.584370333499299</v>
      </c>
      <c r="K391" s="1" cm="1">
        <f t="array" ref="K391">_xll.FDS(B391,"FF_TAX_RATE(ANN_R,1/1/2018,12/31/2018)")</f>
        <v>26.6884258096912</v>
      </c>
      <c r="L391" s="1" cm="1">
        <f t="array" ref="L391">_xll.FDS(B391,"FF_TAX_RATE(ANN_R,1/1/2019,12/31/2019)")</f>
        <v>25.669291338582699</v>
      </c>
      <c r="M391" s="1" cm="1">
        <f t="array" ref="M391">_xll.FDS(B391,"FF_TAX_RATE(ANN_R,1/1/2020,12/31/2020)")</f>
        <v>-14.883385429189699</v>
      </c>
      <c r="N391" s="1" cm="1">
        <f t="array" ref="N391">_xll.FDS(B391,"FF_TAX_CF(ANN_R,1/1/2016,12/31/2016)")</f>
        <v>1526</v>
      </c>
      <c r="O391" s="1" cm="1">
        <f t="array" ref="O391">_xll.FDS(B391,"FF_TAX_CF(ANN_R,1/1/2017,12/31/2017)")</f>
        <v>780</v>
      </c>
      <c r="P391" s="1" cm="1">
        <f t="array" ref="P391">_xll.FDS(B391,"FF_TAX_CF(ANN_R,1/1/2018,12/31/2018)")</f>
        <v>998</v>
      </c>
      <c r="Q391" s="1" cm="1">
        <f t="array" ref="Q391">_xll.FDS(B391,"FF_TAX_CF(ANN_R,1/1/2019,12/31/2019)")</f>
        <v>1384</v>
      </c>
      <c r="R391" s="1" cm="1">
        <f t="array" ref="R391">_xll.FDS(B391,"FF_TAX_CF(ANN_R,1/1/2020,12/31/2020)")</f>
        <v>800</v>
      </c>
      <c r="S391" s="1" cm="1">
        <f t="array" ref="S391">_xll.FDS(B391,"FF_PTX_INC(ANN_R,1/1/2016,12/31/2016)")</f>
        <v>4067</v>
      </c>
      <c r="T391" s="1" cm="1">
        <f t="array" ref="T391">_xll.FDS(B391,"FF_PTX_INC(ANN_R,1/1/2017,12/31/2017)")</f>
        <v>4018</v>
      </c>
      <c r="U391" s="1" cm="1">
        <f t="array" ref="U391">_xll.FDS(B391,"FF_PTX_INC(ANN_R,1/1/2018,12/31/2018)")</f>
        <v>3983</v>
      </c>
      <c r="V391" s="1" cm="1">
        <f t="array" ref="V391">_xll.FDS(B391,"FF_PTX_INC(ANN_R,1/1/2019,12/31/2019)")</f>
        <v>4445</v>
      </c>
      <c r="W391" s="1" cm="1">
        <f t="array" ref="W391">_xll.FDS(B391,"FF_PTX_INC(ANN_R,1/1/2020,12/31/2020)")</f>
        <v>4159</v>
      </c>
      <c r="X391" s="2" cm="1">
        <f t="array" ref="X391">_xll.FDS(B391,"SUS_RR_RISK_SCORE(NOW,NOW,,""ESG"")")</f>
        <v>22.9623375</v>
      </c>
      <c r="Y391" s="2" t="str" cm="1">
        <f t="array" ref="Y391">_xll.FDS(B391,"SUS_EC_RISK_SCORE(NOW,NOW,,""SOC"")")</f>
        <v>7.860819</v>
      </c>
      <c r="Z391" s="2" t="str" cm="1">
        <f t="array" ref="Z391">_xll.FDS(B391,"SUS_EC_RISK_SCORE(NOW,NOW,,""GOV"")")</f>
        <v>12.644394</v>
      </c>
      <c r="AA391" s="2" cm="1">
        <f t="array" ref="AA391">_xll.FDS(B391,"SUS_CARB_TOT_EMISS(NOW,NOW)")</f>
        <v>25333.72</v>
      </c>
      <c r="AB391" s="1" cm="1">
        <f t="array" ref="AB391">_xll.FDS(B391,"FESG_RATING(NOW,NOW,,""ABS"")")</f>
        <v>3.4</v>
      </c>
      <c r="AC391" s="1" t="str" cm="1">
        <f t="array" ref="AC391">_xll.FDS(B391,"FESG_DATE(NOW,NOW,,""DATE"")")</f>
        <v>06/21/2021</v>
      </c>
    </row>
    <row r="392" spans="1:29" x14ac:dyDescent="0.3">
      <c r="A392">
        <v>391</v>
      </c>
      <c r="B392" s="1" t="s">
        <v>815</v>
      </c>
      <c r="C392" s="1" t="s">
        <v>816</v>
      </c>
      <c r="D392" s="1" t="s">
        <v>8</v>
      </c>
      <c r="E392" s="1" t="s">
        <v>9</v>
      </c>
      <c r="F392">
        <v>285</v>
      </c>
      <c r="G392" t="str" cm="1">
        <f t="array" ref="G392">_xll.FDS(B392,"FG_FACTSET_SECTOR")</f>
        <v>Consumer Services</v>
      </c>
      <c r="H392" s="1" t="str" cm="1">
        <f t="array" ref="H392">_xll.FDS(B392,"FG_GICS_SECTOR")</f>
        <v>Consumer Discretionary</v>
      </c>
      <c r="I392" s="1" cm="1">
        <f t="array" ref="I392">_xll.FDS(B392,"FF_TAX_RATE(ANN_R,1/1/2016,12/31/2016)")</f>
        <v>101.43884892086299</v>
      </c>
      <c r="J392" s="1" cm="1">
        <f t="array" ref="J392">_xll.FDS(B392,"FF_TAX_RATE(ANN_R,1/1/2017,12/31/2017)")</f>
        <v>-44.621513944223103</v>
      </c>
      <c r="K392" s="1" cm="1">
        <f t="array" ref="K392">_xll.FDS(B392,"FF_TAX_RATE(ANN_R,1/1/2018,12/31/2018)")</f>
        <v>28.6641929499072</v>
      </c>
      <c r="L392" s="1" cm="1">
        <f t="array" ref="L392">_xll.FDS(B392,"FF_TAX_RATE(ANN_R,1/1/2019,12/31/2019)")</f>
        <v>28.778135048231501</v>
      </c>
      <c r="M392" s="1" t="e" cm="1">
        <f t="array" ref="M392">_xll.FDS(B392,"FF_TAX_RATE(ANN_R,1/1/2020,12/31/2020)")</f>
        <v>#N/A</v>
      </c>
      <c r="N392" s="1" cm="1">
        <f t="array" ref="N392">_xll.FDS(B392,"FF_TAX_CF(ANN_R,1/1/2016,12/31/2016)")</f>
        <v>677</v>
      </c>
      <c r="O392" s="1" cm="1">
        <f t="array" ref="O392">_xll.FDS(B392,"FF_TAX_CF(ANN_R,1/1/2017,12/31/2017)")</f>
        <v>526</v>
      </c>
      <c r="P392" s="1" cm="1">
        <f t="array" ref="P392">_xll.FDS(B392,"FF_TAX_CF(ANN_R,1/1/2018,12/31/2018)")</f>
        <v>288</v>
      </c>
      <c r="Q392" s="1" cm="1">
        <f t="array" ref="Q392">_xll.FDS(B392,"FF_TAX_CF(ANN_R,1/1/2019,12/31/2019)")</f>
        <v>363</v>
      </c>
      <c r="R392" s="1" cm="1">
        <f t="array" ref="R392">_xll.FDS(B392,"FF_TAX_CF(ANN_R,1/1/2020,12/31/2020)")</f>
        <v>79</v>
      </c>
      <c r="S392" s="1" cm="1">
        <f t="array" ref="S392">_xll.FDS(B392,"FF_PTX_INC(ANN_R,1/1/2016,12/31/2016)")</f>
        <v>556</v>
      </c>
      <c r="T392" s="1" cm="1">
        <f t="array" ref="T392">_xll.FDS(B392,"FF_PTX_INC(ANN_R,1/1/2017,12/31/2017)")</f>
        <v>753</v>
      </c>
      <c r="U392" s="1" cm="1">
        <f t="array" ref="U392">_xll.FDS(B392,"FF_PTX_INC(ANN_R,1/1/2018,12/31/2018)")</f>
        <v>1078</v>
      </c>
      <c r="V392" s="1" cm="1">
        <f t="array" ref="V392">_xll.FDS(B392,"FF_PTX_INC(ANN_R,1/1/2019,12/31/2019)")</f>
        <v>1244</v>
      </c>
      <c r="W392" s="1" cm="1">
        <f t="array" ref="W392">_xll.FDS(B392,"FF_PTX_INC(ANN_R,1/1/2020,12/31/2020)")</f>
        <v>-924</v>
      </c>
      <c r="X392" s="2" cm="1">
        <f t="array" ref="X392">_xll.FDS(B392,"SUS_RR_RISK_SCORE(NOW,NOW,,""ESG"")")</f>
        <v>19.952578571428599</v>
      </c>
      <c r="Y392" s="2" t="str" cm="1">
        <f t="array" ref="Y392">_xll.FDS(B392,"SUS_EC_RISK_SCORE(NOW,NOW,,""SOC"")")</f>
        <v>8.131500</v>
      </c>
      <c r="Z392" s="2" t="str" cm="1">
        <f t="array" ref="Z392">_xll.FDS(B392,"SUS_EC_RISK_SCORE(NOW,NOW,,""GOV"")")</f>
        <v>3.884400</v>
      </c>
      <c r="AA392" s="2" cm="1">
        <f t="array" ref="AA392">_xll.FDS(B392,"SUS_CARB_TOT_EMISS(NOW,NOW)")</f>
        <v>2425360</v>
      </c>
      <c r="AB392" s="1" cm="1">
        <f t="array" ref="AB392">_xll.FDS(B392,"FESG_RATING(NOW,NOW,,""ABS"")")</f>
        <v>2.7</v>
      </c>
      <c r="AC392" s="1" t="str" cm="1">
        <f t="array" ref="AC392">_xll.FDS(B392,"FESG_DATE(NOW,NOW,,""DATE"")")</f>
        <v>06/21/2021</v>
      </c>
    </row>
    <row r="393" spans="1:29" x14ac:dyDescent="0.3">
      <c r="A393">
        <v>392</v>
      </c>
      <c r="B393" s="1" t="s">
        <v>817</v>
      </c>
      <c r="C393" s="1" t="s">
        <v>818</v>
      </c>
      <c r="D393" s="1" t="s">
        <v>29</v>
      </c>
      <c r="E393" s="1" t="s">
        <v>9</v>
      </c>
      <c r="F393">
        <v>285</v>
      </c>
      <c r="G393" t="str" cm="1">
        <f t="array" ref="G393">_xll.FDS(B393,"FG_FACTSET_SECTOR")</f>
        <v>Process Industries</v>
      </c>
      <c r="H393" s="1" t="e" cm="1">
        <f t="array" ref="H393">_xll.FDS(B393,"FG_GICS_SECTOR")</f>
        <v>#N/A</v>
      </c>
      <c r="I393" s="1" cm="1">
        <f t="array" ref="I393">_xll.FDS(B393,"FF_TAX_RATE(ANN_R,1/1/2016,12/31/2016)")</f>
        <v>22.823690165487001</v>
      </c>
      <c r="J393" s="1" cm="1">
        <f t="array" ref="J393">_xll.FDS(B393,"FF_TAX_RATE(ANN_R,1/1/2017,12/31/2017)")</f>
        <v>21.136669013356599</v>
      </c>
      <c r="K393" s="1" cm="1">
        <f t="array" ref="K393">_xll.FDS(B393,"FF_TAX_RATE(ANN_R,1/1/2018,12/31/2018)")</f>
        <v>21.686845731057002</v>
      </c>
      <c r="L393" s="1" cm="1">
        <f t="array" ref="L393">_xll.FDS(B393,"FF_TAX_RATE(ANN_R,1/1/2019,12/31/2019)")</f>
        <v>30.635855944603001</v>
      </c>
      <c r="M393" s="1" cm="1">
        <f t="array" ref="M393">_xll.FDS(B393,"FF_TAX_RATE(ANN_R,1/1/2020,12/31/2020)")</f>
        <v>39.368480086134802</v>
      </c>
      <c r="N393" s="1" cm="1">
        <f t="array" ref="N393">_xll.FDS(B393,"FF_TAX_CF(ANN_R,1/1/2016,12/31/2016)")</f>
        <v>554419</v>
      </c>
      <c r="O393" s="1" cm="1">
        <f t="array" ref="O393">_xll.FDS(B393,"FF_TAX_CF(ANN_R,1/1/2017,12/31/2017)")</f>
        <v>474762</v>
      </c>
      <c r="P393" s="1" cm="1">
        <f t="array" ref="P393">_xll.FDS(B393,"FF_TAX_CF(ANN_R,1/1/2018,12/31/2018)")</f>
        <v>688677</v>
      </c>
      <c r="Q393" s="1" cm="1">
        <f t="array" ref="Q393">_xll.FDS(B393,"FF_TAX_CF(ANN_R,1/1/2019,12/31/2019)")</f>
        <v>576713</v>
      </c>
      <c r="R393" s="1" cm="1">
        <f t="array" ref="R393">_xll.FDS(B393,"FF_TAX_CF(ANN_R,1/1/2020,12/31/2020)")</f>
        <v>513128</v>
      </c>
      <c r="S393" s="1" cm="1">
        <f t="array" ref="S393">_xll.FDS(B393,"FF_PTX_INC(ANN_R,1/1/2016,12/31/2016)")</f>
        <v>1659828</v>
      </c>
      <c r="T393" s="1" cm="1">
        <f t="array" ref="T393">_xll.FDS(B393,"FF_PTX_INC(ANN_R,1/1/2017,12/31/2017)")</f>
        <v>2563895</v>
      </c>
      <c r="U393" s="1" cm="1">
        <f t="array" ref="U393">_xll.FDS(B393,"FF_PTX_INC(ANN_R,1/1/2018,12/31/2018)")</f>
        <v>1940047</v>
      </c>
      <c r="V393" s="1" cm="1">
        <f t="array" ref="V393">_xll.FDS(B393,"FF_PTX_INC(ANN_R,1/1/2019,12/31/2019)")</f>
        <v>552232</v>
      </c>
      <c r="W393" s="1" cm="1">
        <f t="array" ref="W393">_xll.FDS(B393,"FF_PTX_INC(ANN_R,1/1/2020,12/31/2020)")</f>
        <v>934349</v>
      </c>
      <c r="X393" s="2" t="e" cm="1">
        <f t="array" ref="X393">_xll.FDS(B393,"SUS_RR_RISK_SCORE(NOW,NOW,,""ESG"")")</f>
        <v>#N/A</v>
      </c>
      <c r="Y393" s="2" t="e" cm="1">
        <f t="array" ref="Y393">_xll.FDS(B393,"SUS_EC_RISK_SCORE(NOW,NOW,,""SOC"")")</f>
        <v>#N/A</v>
      </c>
      <c r="Z393" s="2" t="e" cm="1">
        <f t="array" ref="Z393">_xll.FDS(B393,"SUS_EC_RISK_SCORE(NOW,NOW,,""GOV"")")</f>
        <v>#N/A</v>
      </c>
      <c r="AA393" s="2" t="e" cm="1">
        <f t="array" ref="AA393">_xll.FDS(B393,"SUS_CARB_TOT_EMISS(NOW,NOW)")</f>
        <v>#N/A</v>
      </c>
      <c r="AB393" s="1" cm="1">
        <f t="array" ref="AB393">_xll.FDS(B393,"FESG_RATING(NOW,NOW,,""ABS"")")</f>
        <v>3.4</v>
      </c>
      <c r="AC393" s="1" t="str" cm="1">
        <f t="array" ref="AC393">_xll.FDS(B393,"FESG_DATE(NOW,NOW,,""DATE"")")</f>
        <v>06/21/2021</v>
      </c>
    </row>
    <row r="394" spans="1:29" x14ac:dyDescent="0.3">
      <c r="A394">
        <v>393</v>
      </c>
      <c r="B394" s="1" t="s">
        <v>819</v>
      </c>
      <c r="C394" s="1" t="s">
        <v>820</v>
      </c>
      <c r="D394" s="1" t="s">
        <v>8</v>
      </c>
      <c r="E394" s="1" t="s">
        <v>9</v>
      </c>
      <c r="F394">
        <v>285</v>
      </c>
      <c r="G394" t="str" cm="1">
        <f t="array" ref="G394">_xll.FDS(B394,"FG_FACTSET_SECTOR")</f>
        <v>Health Technology</v>
      </c>
      <c r="H394" s="1" t="e" cm="1">
        <f t="array" ref="H394">_xll.FDS(B394,"FG_GICS_SECTOR")</f>
        <v>#N/A</v>
      </c>
      <c r="I394" s="1" cm="1">
        <f t="array" ref="I394">_xll.FDS(B394,"FF_TAX_RATE(ANN_R,1/1/2016,12/31/2016)")</f>
        <v>30.7291666666667</v>
      </c>
      <c r="J394" s="1" cm="1">
        <f t="array" ref="J394">_xll.FDS(B394,"FF_TAX_RATE(ANN_R,1/1/2017,12/31/2017)")</f>
        <v>19.076305220883501</v>
      </c>
      <c r="K394" s="1" cm="1">
        <f t="array" ref="K394">_xll.FDS(B394,"FF_TAX_RATE(ANN_R,1/1/2018,12/31/2018)")</f>
        <v>67.960363336085905</v>
      </c>
      <c r="L394" s="1" cm="1">
        <f t="array" ref="L394">_xll.FDS(B394,"FF_TAX_RATE(ANN_R,1/1/2019,12/31/2019)")</f>
        <v>-10.3497337984211</v>
      </c>
      <c r="M394" s="1" cm="1">
        <f t="array" ref="M394">_xll.FDS(B394,"FF_TAX_RATE(ANN_R,1/1/2020,12/31/2020)")</f>
        <v>-6.0456942003514902</v>
      </c>
      <c r="N394" s="1" cm="1">
        <f t="array" ref="N394">_xll.FDS(B394,"FF_TAX_CF(ANN_R,1/1/2016,12/31/2016)")</f>
        <v>38</v>
      </c>
      <c r="O394" s="1" cm="1">
        <f t="array" ref="O394">_xll.FDS(B394,"FF_TAX_CF(ANN_R,1/1/2017,12/31/2017)")</f>
        <v>162.1</v>
      </c>
      <c r="P394" s="1" cm="1">
        <f t="array" ref="P394">_xll.FDS(B394,"FF_TAX_CF(ANN_R,1/1/2018,12/31/2018)")</f>
        <v>163.9</v>
      </c>
      <c r="Q394" s="1" cm="1">
        <f t="array" ref="Q394">_xll.FDS(B394,"FF_TAX_CF(ANN_R,1/1/2019,12/31/2019)")</f>
        <v>187.9</v>
      </c>
      <c r="R394" s="1" cm="1">
        <f t="array" ref="R394">_xll.FDS(B394,"FF_TAX_CF(ANN_R,1/1/2020,12/31/2020)")</f>
        <v>248.9</v>
      </c>
      <c r="S394" s="1" cm="1">
        <f t="array" ref="S394">_xll.FDS(B394,"FF_PTX_INC(ANN_R,1/1/2016,12/31/2016)")</f>
        <v>576</v>
      </c>
      <c r="T394" s="1" cm="1">
        <f t="array" ref="T394">_xll.FDS(B394,"FF_PTX_INC(ANN_R,1/1/2017,12/31/2017)")</f>
        <v>547.79999999999995</v>
      </c>
      <c r="U394" s="1" cm="1">
        <f t="array" ref="U394">_xll.FDS(B394,"FF_PTX_INC(ANN_R,1/1/2018,12/31/2018)")</f>
        <v>242.2</v>
      </c>
      <c r="V394" s="1" cm="1">
        <f t="array" ref="V394">_xll.FDS(B394,"FF_PTX_INC(ANN_R,1/1/2019,12/31/2019)")</f>
        <v>2178.8000000000002</v>
      </c>
      <c r="W394" s="1" cm="1">
        <f t="array" ref="W394">_xll.FDS(B394,"FF_PTX_INC(ANN_R,1/1/2020,12/31/2020)")</f>
        <v>569</v>
      </c>
      <c r="X394" s="2" t="e" cm="1">
        <f t="array" ref="X394">_xll.FDS(B394,"SUS_RR_RISK_SCORE(NOW,NOW,,""ESG"")")</f>
        <v>#N/A</v>
      </c>
      <c r="Y394" s="2" t="e" cm="1">
        <f t="array" ref="Y394">_xll.FDS(B394,"SUS_EC_RISK_SCORE(NOW,NOW,,""SOC"")")</f>
        <v>#N/A</v>
      </c>
      <c r="Z394" s="2" t="e" cm="1">
        <f t="array" ref="Z394">_xll.FDS(B394,"SUS_EC_RISK_SCORE(NOW,NOW,,""GOV"")")</f>
        <v>#N/A</v>
      </c>
      <c r="AA394" s="2" t="e" cm="1">
        <f t="array" ref="AA394">_xll.FDS(B394,"SUS_CARB_TOT_EMISS(NOW,NOW)")</f>
        <v>#N/A</v>
      </c>
      <c r="AB394" s="1" cm="1">
        <f t="array" ref="AB394">_xll.FDS(B394,"FESG_RATING(NOW,NOW,,""ABS"")")</f>
        <v>2.2999999999999998</v>
      </c>
      <c r="AC394" s="1" t="str" cm="1">
        <f t="array" ref="AC394">_xll.FDS(B394,"FESG_DATE(NOW,NOW,,""DATE"")")</f>
        <v>06/21/2021</v>
      </c>
    </row>
    <row r="395" spans="1:29" x14ac:dyDescent="0.3">
      <c r="A395">
        <v>394</v>
      </c>
      <c r="B395" s="1" t="s">
        <v>821</v>
      </c>
      <c r="C395" s="1" t="s">
        <v>822</v>
      </c>
      <c r="D395" s="1" t="s">
        <v>8</v>
      </c>
      <c r="E395" s="1" t="s">
        <v>9</v>
      </c>
      <c r="F395">
        <v>285</v>
      </c>
      <c r="G395" t="str" cm="1">
        <f t="array" ref="G395">_xll.FDS(B395,"FG_FACTSET_SECTOR")</f>
        <v>Industrial Services</v>
      </c>
      <c r="H395" s="1" t="str" cm="1">
        <f t="array" ref="H395">_xll.FDS(B395,"FG_GICS_SECTOR")</f>
        <v>Energy</v>
      </c>
      <c r="I395" s="1" cm="1">
        <f t="array" ref="I395">_xll.FDS(B395,"FF_TAX_RATE(ANN_R,1/1/2016,12/31/2016)")</f>
        <v>55.982905982905997</v>
      </c>
      <c r="J395" s="1" cm="1">
        <f t="array" ref="J395">_xll.FDS(B395,"FF_TAX_RATE(ANN_R,1/1/2017,12/31/2017)")</f>
        <v>89.680703378065701</v>
      </c>
      <c r="K395" s="1" cm="1">
        <f t="array" ref="K395">_xll.FDS(B395,"FF_TAX_RATE(ANN_R,1/1/2018,12/31/2018)")</f>
        <v>23.423782920989598</v>
      </c>
      <c r="L395" s="1" cm="1">
        <f t="array" ref="L395">_xll.FDS(B395,"FF_TAX_RATE(ANN_R,1/1/2019,12/31/2019)")</f>
        <v>29.257503949447099</v>
      </c>
      <c r="M395" s="1" cm="1">
        <f t="array" ref="M395">_xll.FDS(B395,"FF_TAX_RATE(ANN_R,1/1/2020,12/31/2020)")</f>
        <v>72.768532526474999</v>
      </c>
      <c r="N395" s="1" cm="1">
        <f t="array" ref="N395">_xll.FDS(B395,"FF_TAX_CF(ANN_R,1/1/2016,12/31/2016)")</f>
        <v>4</v>
      </c>
      <c r="O395" s="1" cm="1">
        <f t="array" ref="O395">_xll.FDS(B395,"FF_TAX_CF(ANN_R,1/1/2017,12/31/2017)")</f>
        <v>-140</v>
      </c>
      <c r="P395" s="1" cm="1">
        <f t="array" ref="P395">_xll.FDS(B395,"FF_TAX_CF(ANN_R,1/1/2018,12/31/2018)")</f>
        <v>-109</v>
      </c>
      <c r="Q395" s="1" cm="1">
        <f t="array" ref="Q395">_xll.FDS(B395,"FF_TAX_CF(ANN_R,1/1/2019,12/31/2019)")</f>
        <v>372</v>
      </c>
      <c r="R395" s="1" cm="1">
        <f t="array" ref="R395">_xll.FDS(B395,"FF_TAX_CF(ANN_R,1/1/2020,12/31/2020)")</f>
        <v>227</v>
      </c>
      <c r="S395" s="1" cm="1">
        <f t="array" ref="S395">_xll.FDS(B395,"FF_PTX_INC(ANN_R,1/1/2016,12/31/2016)")</f>
        <v>1638</v>
      </c>
      <c r="T395" s="1" cm="1">
        <f t="array" ref="T395">_xll.FDS(B395,"FF_PTX_INC(ANN_R,1/1/2017,12/31/2017)")</f>
        <v>2161</v>
      </c>
      <c r="U395" s="1" cm="1">
        <f t="array" ref="U395">_xll.FDS(B395,"FF_PTX_INC(ANN_R,1/1/2018,12/31/2018)")</f>
        <v>2506</v>
      </c>
      <c r="V395" s="1" cm="1">
        <f t="array" ref="V395">_xll.FDS(B395,"FF_PTX_INC(ANN_R,1/1/2019,12/31/2019)")</f>
        <v>3165</v>
      </c>
      <c r="W395" s="1" cm="1">
        <f t="array" ref="W395">_xll.FDS(B395,"FF_PTX_INC(ANN_R,1/1/2020,12/31/2020)")</f>
        <v>661</v>
      </c>
      <c r="X395" s="2" cm="1">
        <f t="array" ref="X395">_xll.FDS(B395,"SUS_RR_RISK_SCORE(NOW,NOW,,""ESG"")")</f>
        <v>17.073542499999999</v>
      </c>
      <c r="Y395" s="2" t="str" cm="1">
        <f t="array" ref="Y395">_xll.FDS(B395,"SUS_EC_RISK_SCORE(NOW,NOW,,""SOC"")")</f>
        <v>5.969425</v>
      </c>
      <c r="Z395" s="2" t="str" cm="1">
        <f t="array" ref="Z395">_xll.FDS(B395,"SUS_EC_RISK_SCORE(NOW,NOW,,""GOV"")")</f>
        <v>3.674700</v>
      </c>
      <c r="AA395" s="2" cm="1">
        <f t="array" ref="AA395">_xll.FDS(B395,"SUS_CARB_TOT_EMISS(NOW,NOW)")</f>
        <v>11847092.6</v>
      </c>
      <c r="AB395" s="1" cm="1">
        <f t="array" ref="AB395">_xll.FDS(B395,"FESG_RATING(NOW,NOW,,""ABS"")")</f>
        <v>3.6</v>
      </c>
      <c r="AC395" s="1" t="str" cm="1">
        <f t="array" ref="AC395">_xll.FDS(B395,"FESG_DATE(NOW,NOW,,""DATE"")")</f>
        <v>06/21/2021</v>
      </c>
    </row>
    <row r="396" spans="1:29" x14ac:dyDescent="0.3">
      <c r="A396">
        <v>395</v>
      </c>
      <c r="B396" s="1" t="s">
        <v>823</v>
      </c>
      <c r="C396" s="1" t="s">
        <v>824</v>
      </c>
      <c r="D396" s="1" t="s">
        <v>86</v>
      </c>
      <c r="E396" s="1" t="s">
        <v>9</v>
      </c>
      <c r="F396">
        <v>285</v>
      </c>
      <c r="G396" t="str" cm="1">
        <f t="array" ref="G396">_xll.FDS(B396,"FG_FACTSET_SECTOR")</f>
        <v>Finance</v>
      </c>
      <c r="H396" s="1" t="e" cm="1">
        <f t="array" ref="H396">_xll.FDS(B396,"FG_GICS_SECTOR")</f>
        <v>#N/A</v>
      </c>
      <c r="I396" s="1" cm="1">
        <f t="array" ref="I396">_xll.FDS(B396,"FF_TAX_RATE(ANN_R,1/1/2016,12/31/2016)")</f>
        <v>31.344392441899402</v>
      </c>
      <c r="J396" s="1" cm="1">
        <f t="array" ref="J396">_xll.FDS(B396,"FF_TAX_RATE(ANN_R,1/1/2017,12/31/2017)")</f>
        <v>28.783963283216401</v>
      </c>
      <c r="K396" s="1" cm="1">
        <f t="array" ref="K396">_xll.FDS(B396,"FF_TAX_RATE(ANN_R,1/1/2018,12/31/2018)")</f>
        <v>15.1730246805687</v>
      </c>
      <c r="L396" s="1" cm="1">
        <f t="array" ref="L396">_xll.FDS(B396,"FF_TAX_RATE(ANN_R,1/1/2019,12/31/2019)")</f>
        <v>28.520505116233199</v>
      </c>
      <c r="M396" s="1" cm="1">
        <f t="array" ref="M396">_xll.FDS(B396,"FF_TAX_RATE(ANN_R,1/1/2020,12/31/2020)")</f>
        <v>26.060989419050198</v>
      </c>
      <c r="N396" s="1" cm="1">
        <f t="array" ref="N396">_xll.FDS(B396,"FF_TAX_CF(ANN_R,1/1/2016,12/31/2016)")</f>
        <v>69232</v>
      </c>
      <c r="O396" s="1" cm="1">
        <f t="array" ref="O396">_xll.FDS(B396,"FF_TAX_CF(ANN_R,1/1/2017,12/31/2017)")</f>
        <v>119662</v>
      </c>
      <c r="P396" s="1" cm="1">
        <f t="array" ref="P396">_xll.FDS(B396,"FF_TAX_CF(ANN_R,1/1/2018,12/31/2018)")</f>
        <v>160107</v>
      </c>
      <c r="Q396" s="1" cm="1">
        <f t="array" ref="Q396">_xll.FDS(B396,"FF_TAX_CF(ANN_R,1/1/2019,12/31/2019)")</f>
        <v>126421</v>
      </c>
      <c r="R396" s="1" cm="1">
        <f t="array" ref="R396">_xll.FDS(B396,"FF_TAX_CF(ANN_R,1/1/2020,12/31/2020)")</f>
        <v>109458</v>
      </c>
      <c r="S396" s="1" cm="1">
        <f t="array" ref="S396">_xll.FDS(B396,"FF_PTX_INC(ANN_R,1/1/2016,12/31/2016)")</f>
        <v>372845</v>
      </c>
      <c r="T396" s="1" cm="1">
        <f t="array" ref="T396">_xll.FDS(B396,"FF_PTX_INC(ANN_R,1/1/2017,12/31/2017)")</f>
        <v>386962</v>
      </c>
      <c r="U396" s="1" cm="1">
        <f t="array" ref="U396">_xll.FDS(B396,"FF_PTX_INC(ANN_R,1/1/2018,12/31/2018)")</f>
        <v>337553</v>
      </c>
      <c r="V396" s="1" cm="1">
        <f t="array" ref="V396">_xll.FDS(B396,"FF_PTX_INC(ANN_R,1/1/2019,12/31/2019)")</f>
        <v>385733</v>
      </c>
      <c r="W396" s="1" cm="1">
        <f t="array" ref="W396">_xll.FDS(B396,"FF_PTX_INC(ANN_R,1/1/2020,12/31/2020)")</f>
        <v>354127</v>
      </c>
      <c r="X396" s="2" cm="1">
        <f t="array" ref="X396">_xll.FDS(B396,"SUS_RR_RISK_SCORE(NOW,NOW,,""ESG"")")</f>
        <v>27.16348125</v>
      </c>
      <c r="Y396" s="2" t="str" cm="1">
        <f t="array" ref="Y396">_xll.FDS(B396,"SUS_EC_RISK_SCORE(NOW,NOW,,""SOC"")")</f>
        <v>10.272937</v>
      </c>
      <c r="Z396" s="2" t="str" cm="1">
        <f t="array" ref="Z396">_xll.FDS(B396,"SUS_EC_RISK_SCORE(NOW,NOW,,""GOV"")")</f>
        <v>15.211256</v>
      </c>
      <c r="AA396" s="2" cm="1">
        <f t="array" ref="AA396">_xll.FDS(B396,"SUS_CARB_TOT_EMISS(NOW,NOW)")</f>
        <v>82210</v>
      </c>
      <c r="AB396" s="1" cm="1">
        <f t="array" ref="AB396">_xll.FDS(B396,"FESG_RATING(NOW,NOW,,""ABS"")")</f>
        <v>3</v>
      </c>
      <c r="AC396" s="1" t="str" cm="1">
        <f t="array" ref="AC396">_xll.FDS(B396,"FESG_DATE(NOW,NOW,,""DATE"")")</f>
        <v>06/21/2021</v>
      </c>
    </row>
    <row r="397" spans="1:29" x14ac:dyDescent="0.3">
      <c r="A397">
        <v>396</v>
      </c>
      <c r="B397" s="1" t="s">
        <v>825</v>
      </c>
      <c r="C397" s="1" t="s">
        <v>826</v>
      </c>
      <c r="D397" s="1" t="s">
        <v>140</v>
      </c>
      <c r="E397" s="1" t="s">
        <v>9</v>
      </c>
      <c r="F397">
        <v>283</v>
      </c>
      <c r="G397" t="str" cm="1">
        <f t="array" ref="G397">_xll.FDS(B397,"FG_FACTSET_SECTOR")</f>
        <v>Consumer Durables</v>
      </c>
      <c r="H397" s="1" t="e" cm="1">
        <f t="array" ref="H397">_xll.FDS(B397,"FG_GICS_SECTOR")</f>
        <v>#N/A</v>
      </c>
      <c r="I397" s="1" cm="1">
        <f t="array" ref="I397">_xll.FDS(B397,"FF_TAX_RATE(ANN_R,1/1/2016,12/31/2016)")</f>
        <v>28.504914640455301</v>
      </c>
      <c r="J397" s="1" cm="1">
        <f t="array" ref="J397">_xll.FDS(B397,"FF_TAX_RATE(ANN_R,1/1/2017,12/31/2017)")</f>
        <v>20.1288244766506</v>
      </c>
      <c r="K397" s="1" cm="1">
        <f t="array" ref="K397">_xll.FDS(B397,"FF_TAX_RATE(ANN_R,1/1/2018,12/31/2018)")</f>
        <v>28.1267370761534</v>
      </c>
      <c r="L397" s="1" cm="1">
        <f t="array" ref="L397">_xll.FDS(B397,"FF_TAX_RATE(ANN_R,1/1/2019,12/31/2019)")</f>
        <v>30.650243483242601</v>
      </c>
      <c r="M397" s="1" cm="1">
        <f t="array" ref="M397">_xll.FDS(B397,"FF_TAX_RATE(ANN_R,1/1/2020,12/31/2020)")</f>
        <v>31.7294281729428</v>
      </c>
      <c r="N397" s="1" cm="1">
        <f t="array" ref="N397">_xll.FDS(B397,"FF_TAX_CF(ANN_R,1/1/2016,12/31/2016)")</f>
        <v>2417</v>
      </c>
      <c r="O397" s="1" cm="1">
        <f t="array" ref="O397">_xll.FDS(B397,"FF_TAX_CF(ANN_R,1/1/2017,12/31/2017)")</f>
        <v>2301</v>
      </c>
      <c r="P397" s="1" cm="1">
        <f t="array" ref="P397">_xll.FDS(B397,"FF_TAX_CF(ANN_R,1/1/2018,12/31/2018)")</f>
        <v>1972</v>
      </c>
      <c r="Q397" s="1" cm="1">
        <f t="array" ref="Q397">_xll.FDS(B397,"FF_TAX_CF(ANN_R,1/1/2019,12/31/2019)")</f>
        <v>3389</v>
      </c>
      <c r="R397" s="1" cm="1">
        <f t="array" ref="R397">_xll.FDS(B397,"FF_TAX_CF(ANN_R,1/1/2020,12/31/2020)")</f>
        <v>1605</v>
      </c>
      <c r="S397" s="1" cm="1">
        <f t="array" ref="S397">_xll.FDS(B397,"FF_PTX_INC(ANN_R,1/1/2016,12/31/2016)")</f>
        <v>9665</v>
      </c>
      <c r="T397" s="1" cm="1">
        <f t="array" ref="T397">_xll.FDS(B397,"FF_PTX_INC(ANN_R,1/1/2017,12/31/2017)")</f>
        <v>9936</v>
      </c>
      <c r="U397" s="1" cm="1">
        <f t="array" ref="U397">_xll.FDS(B397,"FF_PTX_INC(ANN_R,1/1/2018,12/31/2018)")</f>
        <v>8995</v>
      </c>
      <c r="V397" s="1" cm="1">
        <f t="array" ref="V397">_xll.FDS(B397,"FF_PTX_INC(ANN_R,1/1/2019,12/31/2019)")</f>
        <v>6982</v>
      </c>
      <c r="W397" s="1" cm="1">
        <f t="array" ref="W397">_xll.FDS(B397,"FF_PTX_INC(ANN_R,1/1/2020,12/31/2020)")</f>
        <v>4302</v>
      </c>
      <c r="X397" s="2" cm="1">
        <f t="array" ref="X397">_xll.FDS(B397,"SUS_RR_RISK_SCORE(NOW,NOW,,""ESG"")")</f>
        <v>23.376265</v>
      </c>
      <c r="Y397" s="2" t="str" cm="1">
        <f t="array" ref="Y397">_xll.FDS(B397,"SUS_EC_RISK_SCORE(NOW,NOW,,""SOC"")")</f>
        <v>7.532865</v>
      </c>
      <c r="Z397" s="2" t="str" cm="1">
        <f t="array" ref="Z397">_xll.FDS(B397,"SUS_EC_RISK_SCORE(NOW,NOW,,""GOV"")")</f>
        <v>9.135112</v>
      </c>
      <c r="AA397" s="2" cm="1">
        <f t="array" ref="AA397">_xll.FDS(B397,"SUS_CARB_TOT_EMISS(NOW,NOW)")</f>
        <v>2062431</v>
      </c>
      <c r="AB397" s="1" cm="1">
        <f t="array" ref="AB397">_xll.FDS(B397,"FESG_RATING(NOW,NOW,,""ABS"")")</f>
        <v>4.2</v>
      </c>
      <c r="AC397" s="1" t="str" cm="1">
        <f t="array" ref="AC397">_xll.FDS(B397,"FESG_DATE(NOW,NOW,,""DATE"")")</f>
        <v>06/21/2021</v>
      </c>
    </row>
    <row r="398" spans="1:29" x14ac:dyDescent="0.3">
      <c r="A398">
        <v>397</v>
      </c>
      <c r="B398" s="1" t="s">
        <v>827</v>
      </c>
      <c r="C398" s="1" t="s">
        <v>828</v>
      </c>
      <c r="D398" s="1" t="s">
        <v>8</v>
      </c>
      <c r="E398" s="1" t="s">
        <v>9</v>
      </c>
      <c r="F398">
        <v>283</v>
      </c>
      <c r="G398" t="str" cm="1">
        <f t="array" ref="G398">_xll.FDS(B398,"FG_FACTSET_SECTOR")</f>
        <v>Electronic Technology</v>
      </c>
      <c r="H398" s="1" t="str" cm="1">
        <f t="array" ref="H398">_xll.FDS(B398,"FG_GICS_SECTOR")</f>
        <v>Information Technology</v>
      </c>
      <c r="I398" s="1" cm="1">
        <f t="array" ref="I398">_xll.FDS(B398,"FF_TAX_RATE(ANN_R,1/1/2016,12/31/2016)")</f>
        <v>-8.1256771397616501E-2</v>
      </c>
      <c r="J398" s="1" cm="1">
        <f t="array" ref="J398">_xll.FDS(B398,"FF_TAX_RATE(ANN_R,1/1/2017,12/31/2017)")</f>
        <v>129.99396499698199</v>
      </c>
      <c r="K398" s="1" cm="1">
        <f t="array" ref="K398">_xll.FDS(B398,"FF_TAX_RATE(ANN_R,1/1/2018,12/31/2018)")</f>
        <v>29.075182967398501</v>
      </c>
      <c r="L398" s="1" cm="1">
        <f t="array" ref="L398">_xll.FDS(B398,"FF_TAX_RATE(ANN_R,1/1/2019,12/31/2019)")</f>
        <v>21.052631578947398</v>
      </c>
      <c r="M398" s="1" cm="1">
        <f t="array" ref="M398">_xll.FDS(B398,"FF_TAX_RATE(ANN_R,1/1/2020,12/31/2020)")</f>
        <v>17.817014446227901</v>
      </c>
      <c r="N398" s="1" cm="1">
        <f t="array" ref="N398">_xll.FDS(B398,"FF_TAX_CF(ANN_R,1/1/2016,12/31/2016)")</f>
        <v>293</v>
      </c>
      <c r="O398" s="1" cm="1">
        <f t="array" ref="O398">_xll.FDS(B398,"FF_TAX_CF(ANN_R,1/1/2017,12/31/2017)")</f>
        <v>405</v>
      </c>
      <c r="P398" s="1" cm="1">
        <f t="array" ref="P398">_xll.FDS(B398,"FF_TAX_CF(ANN_R,1/1/2018,12/31/2018)")</f>
        <v>567</v>
      </c>
      <c r="Q398" s="1" cm="1">
        <f t="array" ref="Q398">_xll.FDS(B398,"FF_TAX_CF(ANN_R,1/1/2019,12/31/2019)")</f>
        <v>474</v>
      </c>
      <c r="R398" s="1" cm="1">
        <f t="array" ref="R398">_xll.FDS(B398,"FF_TAX_CF(ANN_R,1/1/2020,12/31/2020)")</f>
        <v>220</v>
      </c>
      <c r="S398" s="1" cm="1">
        <f t="array" ref="S398">_xll.FDS(B398,"FF_PTX_INC(ANN_R,1/1/2016,12/31/2016)")</f>
        <v>3692</v>
      </c>
      <c r="T398" s="1" cm="1">
        <f t="array" ref="T398">_xll.FDS(B398,"FF_PTX_INC(ANN_R,1/1/2017,12/31/2017)")</f>
        <v>1657</v>
      </c>
      <c r="U398" s="1" cm="1">
        <f t="array" ref="U398">_xll.FDS(B398,"FF_PTX_INC(ANN_R,1/1/2018,12/31/2018)")</f>
        <v>1503</v>
      </c>
      <c r="V398" s="1" cm="1">
        <f t="array" ref="V398">_xll.FDS(B398,"FF_PTX_INC(ANN_R,1/1/2019,12/31/2019)")</f>
        <v>1216</v>
      </c>
      <c r="W398" s="1" cm="1">
        <f t="array" ref="W398">_xll.FDS(B398,"FF_PTX_INC(ANN_R,1/1/2020,12/31/2020)")</f>
        <v>623</v>
      </c>
      <c r="X398" s="2" cm="1">
        <f t="array" ref="X398">_xll.FDS(B398,"SUS_RR_RISK_SCORE(NOW,NOW,,""ESG"")")</f>
        <v>19.944988250000002</v>
      </c>
      <c r="Y398" s="2" t="str" cm="1">
        <f t="array" ref="Y398">_xll.FDS(B398,"SUS_EC_RISK_SCORE(NOW,NOW,,""SOC"")")</f>
        <v>5.196776</v>
      </c>
      <c r="Z398" s="2" t="str" cm="1">
        <f t="array" ref="Z398">_xll.FDS(B398,"SUS_EC_RISK_SCORE(NOW,NOW,,""GOV"")")</f>
        <v>6.832738</v>
      </c>
      <c r="AA398" s="2" cm="1">
        <f t="array" ref="AA398">_xll.FDS(B398,"SUS_CARB_TOT_EMISS(NOW,NOW)")</f>
        <v>2385634.7200000002</v>
      </c>
      <c r="AB398" s="1" cm="1">
        <f t="array" ref="AB398">_xll.FDS(B398,"FESG_RATING(NOW,NOW,,""ABS"")")</f>
        <v>2.2000000000000002</v>
      </c>
      <c r="AC398" s="1" t="str" cm="1">
        <f t="array" ref="AC398">_xll.FDS(B398,"FESG_DATE(NOW,NOW,,""DATE"")")</f>
        <v>06/21/2021</v>
      </c>
    </row>
    <row r="399" spans="1:29" x14ac:dyDescent="0.3">
      <c r="A399">
        <v>398</v>
      </c>
      <c r="B399" s="1" t="s">
        <v>829</v>
      </c>
      <c r="C399" s="1" t="s">
        <v>830</v>
      </c>
      <c r="D399" s="1" t="s">
        <v>831</v>
      </c>
      <c r="E399" s="1" t="s">
        <v>9</v>
      </c>
      <c r="F399">
        <v>282</v>
      </c>
      <c r="G399" t="str" cm="1">
        <f t="array" ref="G399">_xll.FDS(B399,"FG_FACTSET_SECTOR")</f>
        <v>Producer Manufacturing</v>
      </c>
      <c r="H399" s="1" t="e" cm="1">
        <f t="array" ref="H399">_xll.FDS(B399,"FG_GICS_SECTOR")</f>
        <v>#N/A</v>
      </c>
      <c r="I399" s="1" cm="1">
        <f t="array" ref="I399">_xll.FDS(B399,"FF_TAX_RATE(ANN_R,1/1/2016,12/31/2016)")</f>
        <v>23.151004439094098</v>
      </c>
      <c r="J399" s="1" cm="1">
        <f t="array" ref="J399">_xll.FDS(B399,"FF_TAX_RATE(ANN_R,1/1/2017,12/31/2017)")</f>
        <v>23.204861666400099</v>
      </c>
      <c r="K399" s="1" cm="1">
        <f t="array" ref="K399">_xll.FDS(B399,"FF_TAX_RATE(ANN_R,1/1/2018,12/31/2018)")</f>
        <v>22.200807635829701</v>
      </c>
      <c r="L399" s="1" cm="1">
        <f t="array" ref="L399">_xll.FDS(B399,"FF_TAX_RATE(ANN_R,1/1/2019,12/31/2019)")</f>
        <v>22.9075975359343</v>
      </c>
      <c r="M399" s="1" cm="1">
        <f t="array" ref="M399">_xll.FDS(B399,"FF_TAX_RATE(ANN_R,1/1/2020,12/31/2020)")</f>
        <v>22.6188531285738</v>
      </c>
      <c r="N399" s="1" cm="1">
        <f t="array" ref="N399">_xll.FDS(B399,"FF_TAX_CF(ANN_R,1/1/2016,12/31/2016)")</f>
        <v>317.2</v>
      </c>
      <c r="O399" s="1" cm="1">
        <f t="array" ref="O399">_xll.FDS(B399,"FF_TAX_CF(ANN_R,1/1/2017,12/31/2017)")</f>
        <v>303</v>
      </c>
      <c r="P399" s="1" cm="1">
        <f t="array" ref="P399">_xll.FDS(B399,"FF_TAX_CF(ANN_R,1/1/2018,12/31/2018)")</f>
        <v>210.2</v>
      </c>
      <c r="Q399" s="1" cm="1">
        <f t="array" ref="Q399">_xll.FDS(B399,"FF_TAX_CF(ANN_R,1/1/2019,12/31/2019)")</f>
        <v>287.2</v>
      </c>
      <c r="R399" s="1" cm="1">
        <f t="array" ref="R399">_xll.FDS(B399,"FF_TAX_CF(ANN_R,1/1/2020,12/31/2020)")</f>
        <v>333.2</v>
      </c>
      <c r="S399" s="1" cm="1">
        <f t="array" ref="S399">_xll.FDS(B399,"FF_PTX_INC(ANN_R,1/1/2016,12/31/2016)")</f>
        <v>1329.1</v>
      </c>
      <c r="T399" s="1" cm="1">
        <f t="array" ref="T399">_xll.FDS(B399,"FF_PTX_INC(ANN_R,1/1/2017,12/31/2017)")</f>
        <v>1250.5999999999999</v>
      </c>
      <c r="U399" s="1" cm="1">
        <f t="array" ref="U399">_xll.FDS(B399,"FF_PTX_INC(ANN_R,1/1/2018,12/31/2018)")</f>
        <v>1089.5999999999999</v>
      </c>
      <c r="V399" s="1" cm="1">
        <f t="array" ref="V399">_xll.FDS(B399,"FF_PTX_INC(ANN_R,1/1/2019,12/31/2019)")</f>
        <v>1217.5</v>
      </c>
      <c r="W399" s="1" cm="1">
        <f t="array" ref="W399">_xll.FDS(B399,"FF_PTX_INC(ANN_R,1/1/2020,12/31/2020)")</f>
        <v>1224.2</v>
      </c>
      <c r="X399" s="2" t="e" cm="1">
        <f t="array" ref="X399">_xll.FDS(B399,"SUS_RR_RISK_SCORE(NOW,NOW,,""ESG"")")</f>
        <v>#N/A</v>
      </c>
      <c r="Y399" s="2" t="e" cm="1">
        <f t="array" ref="Y399">_xll.FDS(B399,"SUS_EC_RISK_SCORE(NOW,NOW,,""SOC"")")</f>
        <v>#N/A</v>
      </c>
      <c r="Z399" s="2" t="e" cm="1">
        <f t="array" ref="Z399">_xll.FDS(B399,"SUS_EC_RISK_SCORE(NOW,NOW,,""GOV"")")</f>
        <v>#N/A</v>
      </c>
      <c r="AA399" s="2" t="e" cm="1">
        <f t="array" ref="AA399">_xll.FDS(B399,"SUS_CARB_TOT_EMISS(NOW,NOW)")</f>
        <v>#N/A</v>
      </c>
      <c r="AB399" s="1" cm="1">
        <f t="array" ref="AB399">_xll.FDS(B399,"FESG_RATING(NOW,NOW,,""ABS"")")</f>
        <v>3.7</v>
      </c>
      <c r="AC399" s="1" t="str" cm="1">
        <f t="array" ref="AC399">_xll.FDS(B399,"FESG_DATE(NOW,NOW,,""DATE"")")</f>
        <v>06/21/2021</v>
      </c>
    </row>
    <row r="400" spans="1:29" x14ac:dyDescent="0.3">
      <c r="A400">
        <v>399</v>
      </c>
      <c r="B400" s="1" t="s">
        <v>832</v>
      </c>
      <c r="C400" s="1" t="s">
        <v>833</v>
      </c>
      <c r="D400" s="1" t="s">
        <v>8</v>
      </c>
      <c r="E400" s="1" t="s">
        <v>9</v>
      </c>
      <c r="F400">
        <v>282</v>
      </c>
      <c r="G400" t="str" cm="1">
        <f t="array" ref="G400">_xll.FDS(B400,"FG_FACTSET_SECTOR")</f>
        <v>Health Technology</v>
      </c>
      <c r="H400" s="1" t="str" cm="1">
        <f t="array" ref="H400">_xll.FDS(B400,"FG_GICS_SECTOR")</f>
        <v>Health Care</v>
      </c>
      <c r="I400" s="1" cm="1">
        <f t="array" ref="I400">_xll.FDS(B400,"FF_TAX_RATE(ANN_R,1/1/2016,12/31/2016)")</f>
        <v>23.773773773773801</v>
      </c>
      <c r="J400" s="1" cm="1">
        <f t="array" ref="J400">_xll.FDS(B400,"FF_TAX_RATE(ANN_R,1/1/2017,12/31/2017)")</f>
        <v>-290.31424881618602</v>
      </c>
      <c r="K400" s="1" t="e" cm="1">
        <f t="array" ref="K400">_xll.FDS(B400,"FF_TAX_RATE(ANN_R,1/1/2018,12/31/2018)")</f>
        <v>#N/A</v>
      </c>
      <c r="L400" s="1" cm="1">
        <f t="array" ref="L400">_xll.FDS(B400,"FF_TAX_RATE(ANN_R,1/1/2019,12/31/2019)")</f>
        <v>-24.917200264959199</v>
      </c>
      <c r="M400" s="1" t="e" cm="1">
        <f t="array" ref="M400">_xll.FDS(B400,"FF_TAX_RATE(ANN_R,1/1/2020,12/31/2020)")</f>
        <v>#N/A</v>
      </c>
      <c r="N400" s="1" cm="1">
        <f t="array" ref="N400">_xll.FDS(B400,"FF_TAX_CF(ANN_R,1/1/2016,12/31/2016)")</f>
        <v>269.60000000000002</v>
      </c>
      <c r="O400" s="1" cm="1">
        <f t="array" ref="O400">_xll.FDS(B400,"FF_TAX_CF(ANN_R,1/1/2017,12/31/2017)")</f>
        <v>266.89999999999998</v>
      </c>
      <c r="P400" s="1" cm="1">
        <f t="array" ref="P400">_xll.FDS(B400,"FF_TAX_CF(ANN_R,1/1/2018,12/31/2018)")</f>
        <v>237.1</v>
      </c>
      <c r="Q400" s="1" cm="1">
        <f t="array" ref="Q400">_xll.FDS(B400,"FF_TAX_CF(ANN_R,1/1/2019,12/31/2019)")</f>
        <v>192.5</v>
      </c>
      <c r="R400" s="1" cm="1">
        <f t="array" ref="R400">_xll.FDS(B400,"FF_TAX_CF(ANN_R,1/1/2020,12/31/2020)")</f>
        <v>147.4</v>
      </c>
      <c r="S400" s="1" cm="1">
        <f t="array" ref="S400">_xll.FDS(B400,"FF_PTX_INC(ANN_R,1/1/2016,12/31/2016)")</f>
        <v>399.6</v>
      </c>
      <c r="T400" s="1" cm="1">
        <f t="array" ref="T400">_xll.FDS(B400,"FF_PTX_INC(ANN_R,1/1/2017,12/31/2017)")</f>
        <v>464.6</v>
      </c>
      <c r="U400" s="1" cm="1">
        <f t="array" ref="U400">_xll.FDS(B400,"FF_PTX_INC(ANN_R,1/1/2018,12/31/2018)")</f>
        <v>-271.10000000000002</v>
      </c>
      <c r="V400" s="1" cm="1">
        <f t="array" ref="V400">_xll.FDS(B400,"FF_PTX_INC(ANN_R,1/1/2019,12/31/2019)")</f>
        <v>905.8</v>
      </c>
      <c r="W400" s="1" cm="1">
        <f t="array" ref="W400">_xll.FDS(B400,"FF_PTX_INC(ANN_R,1/1/2020,12/31/2020)")</f>
        <v>-274.39999999999998</v>
      </c>
      <c r="X400" s="2" cm="1">
        <f t="array" ref="X400">_xll.FDS(B400,"SUS_RR_RISK_SCORE(NOW,NOW,,""ESG"")")</f>
        <v>28.083367500000001</v>
      </c>
      <c r="Y400" s="2" t="str" cm="1">
        <f t="array" ref="Y400">_xll.FDS(B400,"SUS_EC_RISK_SCORE(NOW,NOW,,""SOC"")")</f>
        <v>13.624380</v>
      </c>
      <c r="Z400" s="2" t="str" cm="1">
        <f t="array" ref="Z400">_xll.FDS(B400,"SUS_EC_RISK_SCORE(NOW,NOW,,""GOV"")")</f>
        <v>9.929175</v>
      </c>
      <c r="AA400" s="2" cm="1">
        <f t="array" ref="AA400">_xll.FDS(B400,"SUS_CARB_TOT_EMISS(NOW,NOW)")</f>
        <v>175177.18</v>
      </c>
      <c r="AB400" s="1" cm="1">
        <f t="array" ref="AB400">_xll.FDS(B400,"FESG_RATING(NOW,NOW,,""ABS"")")</f>
        <v>2.2000000000000002</v>
      </c>
      <c r="AC400" s="1" t="str" cm="1">
        <f t="array" ref="AC400">_xll.FDS(B400,"FESG_DATE(NOW,NOW,,""DATE"")")</f>
        <v>06/21/2021</v>
      </c>
    </row>
    <row r="401" spans="1:29" x14ac:dyDescent="0.3">
      <c r="A401">
        <v>400</v>
      </c>
      <c r="B401" s="1" t="s">
        <v>834</v>
      </c>
      <c r="C401" s="1" t="s">
        <v>835</v>
      </c>
      <c r="D401" s="1" t="s">
        <v>86</v>
      </c>
      <c r="E401" s="1" t="s">
        <v>9</v>
      </c>
      <c r="F401">
        <v>281</v>
      </c>
      <c r="G401" t="str" cm="1">
        <f t="array" ref="G401">_xll.FDS(B401,"FG_FACTSET_SECTOR")</f>
        <v>Retail Trade</v>
      </c>
      <c r="H401" s="1" t="e" cm="1">
        <f t="array" ref="H401">_xll.FDS(B401,"FG_GICS_SECTOR")</f>
        <v>#N/A</v>
      </c>
      <c r="I401" s="1" cm="1">
        <f t="array" ref="I401">_xll.FDS(B401,"FF_TAX_RATE(ANN_R,1/1/2016,12/31/2016)")</f>
        <v>44.4717307217513</v>
      </c>
      <c r="J401" s="1" cm="1">
        <f t="array" ref="J401">_xll.FDS(B401,"FF_TAX_RATE(ANN_R,1/1/2017,12/31/2017)")</f>
        <v>49.063055858141603</v>
      </c>
      <c r="K401" s="1" cm="1">
        <f t="array" ref="K401">_xll.FDS(B401,"FF_TAX_RATE(ANN_R,1/1/2018,12/31/2018)")</f>
        <v>28.743123914302299</v>
      </c>
      <c r="L401" s="1" cm="1">
        <f t="array" ref="L401">_xll.FDS(B401,"FF_TAX_RATE(ANN_R,1/1/2019,12/31/2019)")</f>
        <v>32.875672235681797</v>
      </c>
      <c r="M401" s="1" cm="1">
        <f t="array" ref="M401">_xll.FDS(B401,"FF_TAX_RATE(ANN_R,1/1/2020,12/31/2020)")</f>
        <v>32.113406971475101</v>
      </c>
      <c r="N401" s="1" cm="1">
        <f t="array" ref="N401">_xll.FDS(B401,"FF_TAX_CF(ANN_R,1/1/2016,12/31/2016)")</f>
        <v>125668</v>
      </c>
      <c r="O401" s="1" cm="1">
        <f t="array" ref="O401">_xll.FDS(B401,"FF_TAX_CF(ANN_R,1/1/2017,12/31/2017)")</f>
        <v>140629</v>
      </c>
      <c r="P401" s="1" cm="1">
        <f t="array" ref="P401">_xll.FDS(B401,"FF_TAX_CF(ANN_R,1/1/2018,12/31/2018)")</f>
        <v>78891</v>
      </c>
      <c r="Q401" s="1" cm="1">
        <f t="array" ref="Q401">_xll.FDS(B401,"FF_TAX_CF(ANN_R,1/1/2019,12/31/2019)")</f>
        <v>81493</v>
      </c>
      <c r="R401" s="1" cm="1">
        <f t="array" ref="R401">_xll.FDS(B401,"FF_TAX_CF(ANN_R,1/1/2020,12/31/2020)")</f>
        <v>80897</v>
      </c>
      <c r="S401" s="1" cm="1">
        <f t="array" ref="S401">_xll.FDS(B401,"FF_PTX_INC(ANN_R,1/1/2016,12/31/2016)")</f>
        <v>303775</v>
      </c>
      <c r="T401" s="1" cm="1">
        <f t="array" ref="T401">_xll.FDS(B401,"FF_PTX_INC(ANN_R,1/1/2017,12/31/2017)")</f>
        <v>217569</v>
      </c>
      <c r="U401" s="1" cm="1">
        <f t="array" ref="U401">_xll.FDS(B401,"FF_PTX_INC(ANN_R,1/1/2018,12/31/2018)")</f>
        <v>276320</v>
      </c>
      <c r="V401" s="1" cm="1">
        <f t="array" ref="V401">_xll.FDS(B401,"FF_PTX_INC(ANN_R,1/1/2019,12/31/2019)")</f>
        <v>317411</v>
      </c>
      <c r="W401" s="1" cm="1">
        <f t="array" ref="W401">_xll.FDS(B401,"FF_PTX_INC(ANN_R,1/1/2020,12/31/2020)")</f>
        <v>346469</v>
      </c>
      <c r="X401" s="2" t="e" cm="1">
        <f t="array" ref="X401">_xll.FDS(B401,"SUS_RR_RISK_SCORE(NOW,NOW,,""ESG"")")</f>
        <v>#N/A</v>
      </c>
      <c r="Y401" s="2" t="e" cm="1">
        <f t="array" ref="Y401">_xll.FDS(B401,"SUS_EC_RISK_SCORE(NOW,NOW,,""SOC"")")</f>
        <v>#N/A</v>
      </c>
      <c r="Z401" s="2" t="e" cm="1">
        <f t="array" ref="Z401">_xll.FDS(B401,"SUS_EC_RISK_SCORE(NOW,NOW,,""GOV"")")</f>
        <v>#N/A</v>
      </c>
      <c r="AA401" s="2" t="e" cm="1">
        <f t="array" ref="AA401">_xll.FDS(B401,"SUS_CARB_TOT_EMISS(NOW,NOW)")</f>
        <v>#N/A</v>
      </c>
      <c r="AB401" s="1" cm="1">
        <f t="array" ref="AB401">_xll.FDS(B401,"FESG_RATING(NOW,NOW,,""ABS"")")</f>
        <v>4.2</v>
      </c>
      <c r="AC401" s="1" t="str" cm="1">
        <f t="array" ref="AC401">_xll.FDS(B401,"FESG_DATE(NOW,NOW,,""DATE"")")</f>
        <v>06/21/2021</v>
      </c>
    </row>
    <row r="402" spans="1:29" x14ac:dyDescent="0.3">
      <c r="A402">
        <v>401</v>
      </c>
      <c r="B402" s="1" t="s">
        <v>836</v>
      </c>
      <c r="C402" s="1" t="s">
        <v>837</v>
      </c>
      <c r="D402" s="1" t="s">
        <v>8</v>
      </c>
      <c r="E402" s="1" t="s">
        <v>9</v>
      </c>
      <c r="F402">
        <v>28</v>
      </c>
      <c r="G402" t="str" cm="1">
        <f t="array" ref="G402">_xll.FDS(B402,"FG_FACTSET_SECTOR")</f>
        <v>Electronic Technology</v>
      </c>
      <c r="H402" s="1" t="e" cm="1">
        <f t="array" ref="H402">_xll.FDS(B402,"FG_GICS_SECTOR")</f>
        <v>#N/A</v>
      </c>
      <c r="I402" s="1" t="e" cm="1">
        <f t="array" ref="I402">_xll.FDS(B402,"FF_TAX_RATE(ANN_R,1/1/2016,12/31/2016)")</f>
        <v>#N/A</v>
      </c>
      <c r="J402" s="1" cm="1">
        <f t="array" ref="J402">_xll.FDS(B402,"FF_TAX_RATE(ANN_R,1/1/2017,12/31/2017)")</f>
        <v>49.249469236038998</v>
      </c>
      <c r="K402" s="1" cm="1">
        <f t="array" ref="K402">_xll.FDS(B402,"FF_TAX_RATE(ANN_R,1/1/2018,12/31/2018)")</f>
        <v>4.0030673486937198</v>
      </c>
      <c r="L402" s="1" t="e" cm="1">
        <f t="array" ref="L402">_xll.FDS(B402,"FF_TAX_RATE(ANN_R,1/1/2019,12/31/2019)")</f>
        <v>#N/A</v>
      </c>
      <c r="M402" s="1" cm="1">
        <f t="array" ref="M402">_xll.FDS(B402,"FF_TAX_RATE(ANN_R,1/1/2020,12/31/2020)")</f>
        <v>-98.450240611637</v>
      </c>
      <c r="N402" s="1" cm="1">
        <f t="array" ref="N402">_xll.FDS(B402,"FF_TAX_CF(ANN_R,1/1/2016,12/31/2016)")</f>
        <v>13.363</v>
      </c>
      <c r="O402" s="1" cm="1">
        <f t="array" ref="O402">_xll.FDS(B402,"FF_TAX_CF(ANN_R,1/1/2017,12/31/2017)")</f>
        <v>17.032</v>
      </c>
      <c r="P402" s="1" cm="1">
        <f t="array" ref="P402">_xll.FDS(B402,"FF_TAX_CF(ANN_R,1/1/2018,12/31/2018)")</f>
        <v>11.401</v>
      </c>
      <c r="Q402" s="1" cm="1">
        <f t="array" ref="Q402">_xll.FDS(B402,"FF_TAX_CF(ANN_R,1/1/2019,12/31/2019)")</f>
        <v>8.1430000000000007</v>
      </c>
      <c r="R402" s="1" cm="1">
        <f t="array" ref="R402">_xll.FDS(B402,"FF_TAX_CF(ANN_R,1/1/2020,12/31/2020)")</f>
        <v>117.529</v>
      </c>
      <c r="S402" s="1" cm="1">
        <f t="array" ref="S402">_xll.FDS(B402,"FF_PTX_INC(ANN_R,1/1/2016,12/31/2016)")</f>
        <v>-757.82</v>
      </c>
      <c r="T402" s="1" cm="1">
        <f t="array" ref="T402">_xll.FDS(B402,"FF_PTX_INC(ANN_R,1/1/2017,12/31/2017)")</f>
        <v>147.429</v>
      </c>
      <c r="U402" s="1" cm="1">
        <f t="array" ref="U402">_xll.FDS(B402,"FF_PTX_INC(ANN_R,1/1/2018,12/31/2018)")</f>
        <v>451.20400000000001</v>
      </c>
      <c r="V402" s="1" cm="1">
        <f t="array" ref="V402">_xll.FDS(B402,"FF_PTX_INC(ANN_R,1/1/2019,12/31/2019)")</f>
        <v>-4.6470000000000002</v>
      </c>
      <c r="W402" s="1" cm="1">
        <f t="array" ref="W402">_xll.FDS(B402,"FF_PTX_INC(ANN_R,1/1/2020,12/31/2020)")</f>
        <v>798.38199999999995</v>
      </c>
      <c r="X402" s="2" t="e" cm="1">
        <f t="array" ref="X402">_xll.FDS(B402,"SUS_RR_RISK_SCORE(NOW,NOW,,""ESG"")")</f>
        <v>#N/A</v>
      </c>
      <c r="Y402" s="2" t="e" cm="1">
        <f t="array" ref="Y402">_xll.FDS(B402,"SUS_EC_RISK_SCORE(NOW,NOW,,""SOC"")")</f>
        <v>#N/A</v>
      </c>
      <c r="Z402" s="2" t="e" cm="1">
        <f t="array" ref="Z402">_xll.FDS(B402,"SUS_EC_RISK_SCORE(NOW,NOW,,""GOV"")")</f>
        <v>#N/A</v>
      </c>
      <c r="AA402" s="2" t="e" cm="1">
        <f t="array" ref="AA402">_xll.FDS(B402,"SUS_CARB_TOT_EMISS(NOW,NOW)")</f>
        <v>#N/A</v>
      </c>
      <c r="AB402" s="1" cm="1">
        <f t="array" ref="AB402">_xll.FDS(B402,"FESG_RATING(NOW,NOW,,""ABS"")")</f>
        <v>2.4</v>
      </c>
      <c r="AC402" s="1" t="str" cm="1">
        <f t="array" ref="AC402">_xll.FDS(B402,"FESG_DATE(NOW,NOW,,""DATE"")")</f>
        <v>06/21/2021</v>
      </c>
    </row>
    <row r="403" spans="1:29" x14ac:dyDescent="0.3">
      <c r="A403">
        <v>402</v>
      </c>
      <c r="B403" s="1" t="s">
        <v>838</v>
      </c>
      <c r="C403" s="1" t="s">
        <v>839</v>
      </c>
      <c r="D403" s="1" t="s">
        <v>86</v>
      </c>
      <c r="E403" s="1" t="s">
        <v>9</v>
      </c>
      <c r="F403">
        <v>279</v>
      </c>
      <c r="G403" t="str" cm="1">
        <f t="array" ref="G403">_xll.FDS(B403,"FG_FACTSET_SECTOR")</f>
        <v>Electronic Technology</v>
      </c>
      <c r="H403" s="1" t="e" cm="1">
        <f t="array" ref="H403">_xll.FDS(B403,"FG_GICS_SECTOR")</f>
        <v>#N/A</v>
      </c>
      <c r="I403" s="1" cm="1">
        <f t="array" ref="I403">_xll.FDS(B403,"FF_TAX_RATE(ANN_R,1/1/2016,12/31/2016)")</f>
        <v>24.192089827804899</v>
      </c>
      <c r="J403" s="1" cm="1">
        <f t="array" ref="J403">_xll.FDS(B403,"FF_TAX_RATE(ANN_R,1/1/2017,12/31/2017)")</f>
        <v>24.804809467711301</v>
      </c>
      <c r="K403" s="1" cm="1">
        <f t="array" ref="K403">_xll.FDS(B403,"FF_TAX_RATE(ANN_R,1/1/2018,12/31/2018)")</f>
        <v>24.576875817511599</v>
      </c>
      <c r="L403" s="1" cm="1">
        <f t="array" ref="L403">_xll.FDS(B403,"FF_TAX_RATE(ANN_R,1/1/2019,12/31/2019)")</f>
        <v>24.783040783901701</v>
      </c>
      <c r="M403" s="1" cm="1">
        <f t="array" ref="M403">_xll.FDS(B403,"FF_TAX_RATE(ANN_R,1/1/2020,12/31/2020)")</f>
        <v>17.1902151170626</v>
      </c>
      <c r="N403" s="1" cm="1">
        <f t="array" ref="N403">_xll.FDS(B403,"FF_TAX_CF(ANN_R,1/1/2016,12/31/2016)")</f>
        <v>69981</v>
      </c>
      <c r="O403" s="1" cm="1">
        <f t="array" ref="O403">_xll.FDS(B403,"FF_TAX_CF(ANN_R,1/1/2017,12/31/2017)")</f>
        <v>56686</v>
      </c>
      <c r="P403" s="1" cm="1">
        <f t="array" ref="P403">_xll.FDS(B403,"FF_TAX_CF(ANN_R,1/1/2018,12/31/2018)")</f>
        <v>58065</v>
      </c>
      <c r="Q403" s="1" cm="1">
        <f t="array" ref="Q403">_xll.FDS(B403,"FF_TAX_CF(ANN_R,1/1/2019,12/31/2019)")</f>
        <v>71448</v>
      </c>
      <c r="R403" s="1" cm="1">
        <f t="array" ref="R403">_xll.FDS(B403,"FF_TAX_CF(ANN_R,1/1/2020,12/31/2020)")</f>
        <v>49315</v>
      </c>
      <c r="S403" s="1" cm="1">
        <f t="array" ref="S403">_xll.FDS(B403,"FF_PTX_INC(ANN_R,1/1/2016,12/31/2016)")</f>
        <v>318476</v>
      </c>
      <c r="T403" s="1" cm="1">
        <f t="array" ref="T403">_xll.FDS(B403,"FF_PTX_INC(ANN_R,1/1/2017,12/31/2017)")</f>
        <v>296249</v>
      </c>
      <c r="U403" s="1" cm="1">
        <f t="array" ref="U403">_xll.FDS(B403,"FF_PTX_INC(ANN_R,1/1/2018,12/31/2018)")</f>
        <v>353206</v>
      </c>
      <c r="V403" s="1" cm="1">
        <f t="array" ref="V403">_xll.FDS(B403,"FF_PTX_INC(ANN_R,1/1/2019,12/31/2019)")</f>
        <v>315958</v>
      </c>
      <c r="W403" s="1" cm="1">
        <f t="array" ref="W403">_xll.FDS(B403,"FF_PTX_INC(ANN_R,1/1/2020,12/31/2020)")</f>
        <v>281986</v>
      </c>
      <c r="X403" s="2" cm="1">
        <f t="array" ref="X403">_xll.FDS(B403,"SUS_RR_RISK_SCORE(NOW,NOW,,""ESG"")")</f>
        <v>24.634575000000002</v>
      </c>
      <c r="Y403" s="2" t="str" cm="1">
        <f t="array" ref="Y403">_xll.FDS(B403,"SUS_EC_RISK_SCORE(NOW,NOW,,""SOC"")")</f>
        <v>10.824786</v>
      </c>
      <c r="Z403" s="2" t="str" cm="1">
        <f t="array" ref="Z403">_xll.FDS(B403,"SUS_EC_RISK_SCORE(NOW,NOW,,""GOV"")")</f>
        <v>9.516881</v>
      </c>
      <c r="AA403" s="2" cm="1">
        <f t="array" ref="AA403">_xll.FDS(B403,"SUS_CARB_TOT_EMISS(NOW,NOW)")</f>
        <v>1177525.79</v>
      </c>
      <c r="AB403" s="1" cm="1">
        <f t="array" ref="AB403">_xll.FDS(B403,"FESG_RATING(NOW,NOW,,""ABS"")")</f>
        <v>3.3</v>
      </c>
      <c r="AC403" s="1" t="str" cm="1">
        <f t="array" ref="AC403">_xll.FDS(B403,"FESG_DATE(NOW,NOW,,""DATE"")")</f>
        <v>06/21/2021</v>
      </c>
    </row>
    <row r="404" spans="1:29" x14ac:dyDescent="0.3">
      <c r="A404">
        <v>403</v>
      </c>
      <c r="B404" s="1" t="s">
        <v>840</v>
      </c>
      <c r="C404" s="1" t="s">
        <v>841</v>
      </c>
      <c r="D404" s="1" t="s">
        <v>8</v>
      </c>
      <c r="E404" s="1" t="s">
        <v>9</v>
      </c>
      <c r="F404">
        <v>278</v>
      </c>
      <c r="G404" t="str" cm="1">
        <f t="array" ref="G404">_xll.FDS(B404,"FG_FACTSET_SECTOR")</f>
        <v>Consumer Services</v>
      </c>
      <c r="H404" s="1" t="str" cm="1">
        <f t="array" ref="H404">_xll.FDS(B404,"FG_GICS_SECTOR")</f>
        <v>Consumer Discretionary</v>
      </c>
      <c r="I404" s="1" cm="1">
        <f t="array" ref="I404">_xll.FDS(B404,"FF_TAX_RATE(ANN_R,1/1/2016,12/31/2016)")</f>
        <v>24.312267657992599</v>
      </c>
      <c r="J404" s="1" cm="1">
        <f t="array" ref="J404">_xll.FDS(B404,"FF_TAX_RATE(ANN_R,1/1/2017,12/31/2017)")</f>
        <v>41.072999120492497</v>
      </c>
      <c r="K404" s="1" cm="1">
        <f t="array" ref="K404">_xll.FDS(B404,"FF_TAX_RATE(ANN_R,1/1/2018,12/31/2018)")</f>
        <v>16.150081566068501</v>
      </c>
      <c r="L404" s="1" cm="1">
        <f t="array" ref="L404">_xll.FDS(B404,"FF_TAX_RATE(ANN_R,1/1/2019,12/31/2019)")</f>
        <v>5.7538237436270903</v>
      </c>
      <c r="M404" s="1" cm="1">
        <f t="array" ref="M404">_xll.FDS(B404,"FF_TAX_RATE(ANN_R,1/1/2020,12/31/2020)")</f>
        <v>11.372549019607799</v>
      </c>
      <c r="N404" s="1" cm="1">
        <f t="array" ref="N404">_xll.FDS(B404,"FF_TAX_CF(ANN_R,1/1/2016,12/31/2016)")</f>
        <v>314</v>
      </c>
      <c r="O404" s="1" cm="1">
        <f t="array" ref="O404">_xll.FDS(B404,"FF_TAX_CF(ANN_R,1/1/2017,12/31/2017)")</f>
        <v>346</v>
      </c>
      <c r="P404" s="1" cm="1">
        <f t="array" ref="P404">_xll.FDS(B404,"FF_TAX_CF(ANN_R,1/1/2018,12/31/2018)")</f>
        <v>279</v>
      </c>
      <c r="Q404" s="1" cm="1">
        <f t="array" ref="Q404">_xll.FDS(B404,"FF_TAX_CF(ANN_R,1/1/2019,12/31/2019)")</f>
        <v>283</v>
      </c>
      <c r="R404" s="1" cm="1">
        <f t="array" ref="R404">_xll.FDS(B404,"FF_TAX_CF(ANN_R,1/1/2020,12/31/2020)")</f>
        <v>328</v>
      </c>
      <c r="S404" s="1" cm="1">
        <f t="array" ref="S404">_xll.FDS(B404,"FF_PTX_INC(ANN_R,1/1/2016,12/31/2016)")</f>
        <v>1345</v>
      </c>
      <c r="T404" s="1" cm="1">
        <f t="array" ref="T404">_xll.FDS(B404,"FF_PTX_INC(ANN_R,1/1/2017,12/31/2017)")</f>
        <v>2274</v>
      </c>
      <c r="U404" s="1" cm="1">
        <f t="array" ref="U404">_xll.FDS(B404,"FF_PTX_INC(ANN_R,1/1/2018,12/31/2018)")</f>
        <v>1839</v>
      </c>
      <c r="V404" s="1" cm="1">
        <f t="array" ref="V404">_xll.FDS(B404,"FF_PTX_INC(ANN_R,1/1/2019,12/31/2019)")</f>
        <v>1373</v>
      </c>
      <c r="W404" s="1" cm="1">
        <f t="array" ref="W404">_xll.FDS(B404,"FF_PTX_INC(ANN_R,1/1/2020,12/31/2020)")</f>
        <v>1020</v>
      </c>
      <c r="X404" s="2" cm="1">
        <f t="array" ref="X404">_xll.FDS(B404,"SUS_RR_RISK_SCORE(NOW,NOW,,""ESG"")")</f>
        <v>21.78415875</v>
      </c>
      <c r="Y404" s="2" t="str" cm="1">
        <f t="array" ref="Y404">_xll.FDS(B404,"SUS_EC_RISK_SCORE(NOW,NOW,,""SOC"")")</f>
        <v>13.081553</v>
      </c>
      <c r="Z404" s="2" t="str" cm="1">
        <f t="array" ref="Z404">_xll.FDS(B404,"SUS_EC_RISK_SCORE(NOW,NOW,,""GOV"")")</f>
        <v>4.804931</v>
      </c>
      <c r="AA404" s="2" cm="1">
        <f t="array" ref="AA404">_xll.FDS(B404,"SUS_CARB_TOT_EMISS(NOW,NOW)")</f>
        <v>163886.04</v>
      </c>
      <c r="AB404" s="1" cm="1">
        <f t="array" ref="AB404">_xll.FDS(B404,"FESG_RATING(NOW,NOW,,""ABS"")")</f>
        <v>3.3</v>
      </c>
      <c r="AC404" s="1" t="str" cm="1">
        <f t="array" ref="AC404">_xll.FDS(B404,"FESG_DATE(NOW,NOW,,""DATE"")")</f>
        <v>06/21/2021</v>
      </c>
    </row>
    <row r="405" spans="1:29" x14ac:dyDescent="0.3">
      <c r="A405">
        <v>404</v>
      </c>
      <c r="B405" s="1" t="s">
        <v>842</v>
      </c>
      <c r="C405" s="1" t="s">
        <v>843</v>
      </c>
      <c r="D405" s="1" t="s">
        <v>8</v>
      </c>
      <c r="E405" s="1" t="s">
        <v>9</v>
      </c>
      <c r="F405">
        <v>276</v>
      </c>
      <c r="G405" t="str" cm="1">
        <f t="array" ref="G405">_xll.FDS(B405,"FG_FACTSET_SECTOR")</f>
        <v>Technology Services</v>
      </c>
      <c r="H405" s="1" t="e" cm="1">
        <f t="array" ref="H405">_xll.FDS(B405,"FG_GICS_SECTOR")</f>
        <v>#N/A</v>
      </c>
      <c r="I405" s="1" cm="1">
        <f t="array" ref="I405">_xll.FDS(B405,"FF_TAX_RATE(ANN_R,1/1/2016,12/31/2016)")</f>
        <v>37.750801246871802</v>
      </c>
      <c r="J405" s="1" cm="1">
        <f t="array" ref="J405">_xll.FDS(B405,"FF_TAX_RATE(ANN_R,1/1/2017,12/31/2017)")</f>
        <v>25.6655236341165</v>
      </c>
      <c r="K405" s="1" cm="1">
        <f t="array" ref="K405">_xll.FDS(B405,"FF_TAX_RATE(ANN_R,1/1/2018,12/31/2018)")</f>
        <v>16.084009647377801</v>
      </c>
      <c r="L405" s="1" cm="1">
        <f t="array" ref="L405">_xll.FDS(B405,"FF_TAX_RATE(ANN_R,1/1/2019,12/31/2019)")</f>
        <v>19.436294759674499</v>
      </c>
      <c r="M405" s="1" cm="1">
        <f t="array" ref="M405">_xll.FDS(B405,"FF_TAX_RATE(ANN_R,1/1/2020,12/31/2020)")</f>
        <v>16.182744113956701</v>
      </c>
      <c r="N405" s="1" cm="1">
        <f t="array" ref="N405">_xll.FDS(B405,"FF_TAX_CF(ANN_R,1/1/2016,12/31/2016)")</f>
        <v>34</v>
      </c>
      <c r="O405" s="1" cm="1">
        <f t="array" ref="O405">_xll.FDS(B405,"FF_TAX_CF(ANN_R,1/1/2017,12/31/2017)")</f>
        <v>41</v>
      </c>
      <c r="P405" s="1" cm="1">
        <f t="array" ref="P405">_xll.FDS(B405,"FF_TAX_CF(ANN_R,1/1/2018,12/31/2018)")</f>
        <v>35.979999999999997</v>
      </c>
      <c r="Q405" s="1" cm="1">
        <f t="array" ref="Q405">_xll.FDS(B405,"FF_TAX_CF(ANN_R,1/1/2019,12/31/2019)")</f>
        <v>68.935000000000002</v>
      </c>
      <c r="R405" s="1" cm="1">
        <f t="array" ref="R405">_xll.FDS(B405,"FF_TAX_CF(ANN_R,1/1/2020,12/31/2020)")</f>
        <v>45.783000000000001</v>
      </c>
      <c r="S405" s="1" cm="1">
        <f t="array" ref="S405">_xll.FDS(B405,"FF_PTX_INC(ANN_R,1/1/2016,12/31/2016)")</f>
        <v>136.66200000000001</v>
      </c>
      <c r="T405" s="1" cm="1">
        <f t="array" ref="T405">_xll.FDS(B405,"FF_PTX_INC(ANN_R,1/1/2017,12/31/2017)")</f>
        <v>165.05799999999999</v>
      </c>
      <c r="U405" s="1" cm="1">
        <f t="array" ref="U405">_xll.FDS(B405,"FF_PTX_INC(ANN_R,1/1/2018,12/31/2018)")</f>
        <v>284.01499999999999</v>
      </c>
      <c r="V405" s="1" cm="1">
        <f t="array" ref="V405">_xll.FDS(B405,"FF_PTX_INC(ANN_R,1/1/2019,12/31/2019)")</f>
        <v>390.94900000000001</v>
      </c>
      <c r="W405" s="1" cm="1">
        <f t="array" ref="W405">_xll.FDS(B405,"FF_PTX_INC(ANN_R,1/1/2020,12/31/2020)")</f>
        <v>270.98</v>
      </c>
      <c r="X405" s="2" t="e" cm="1">
        <f t="array" ref="X405">_xll.FDS(B405,"SUS_RR_RISK_SCORE(NOW,NOW,,""ESG"")")</f>
        <v>#N/A</v>
      </c>
      <c r="Y405" s="2" t="e" cm="1">
        <f t="array" ref="Y405">_xll.FDS(B405,"SUS_EC_RISK_SCORE(NOW,NOW,,""SOC"")")</f>
        <v>#N/A</v>
      </c>
      <c r="Z405" s="2" t="e" cm="1">
        <f t="array" ref="Z405">_xll.FDS(B405,"SUS_EC_RISK_SCORE(NOW,NOW,,""GOV"")")</f>
        <v>#N/A</v>
      </c>
      <c r="AA405" s="2" t="e" cm="1">
        <f t="array" ref="AA405">_xll.FDS(B405,"SUS_CARB_TOT_EMISS(NOW,NOW)")</f>
        <v>#N/A</v>
      </c>
      <c r="AB405" s="1" cm="1">
        <f t="array" ref="AB405">_xll.FDS(B405,"FESG_RATING(NOW,NOW,,""ABS"")")</f>
        <v>1.9</v>
      </c>
      <c r="AC405" s="1" t="str" cm="1">
        <f t="array" ref="AC405">_xll.FDS(B405,"FESG_DATE(NOW,NOW,,""DATE"")")</f>
        <v>06/21/2021</v>
      </c>
    </row>
    <row r="406" spans="1:29" x14ac:dyDescent="0.3">
      <c r="A406">
        <v>405</v>
      </c>
      <c r="B406" s="1" t="s">
        <v>844</v>
      </c>
      <c r="C406" s="1" t="s">
        <v>845</v>
      </c>
      <c r="D406" s="1" t="s">
        <v>29</v>
      </c>
      <c r="E406" s="1" t="s">
        <v>9</v>
      </c>
      <c r="F406">
        <v>274</v>
      </c>
      <c r="G406" t="str" cm="1">
        <f t="array" ref="G406">_xll.FDS(B406,"FG_FACTSET_SECTOR")</f>
        <v>Electronic Technology</v>
      </c>
      <c r="H406" s="1" t="e" cm="1">
        <f t="array" ref="H406">_xll.FDS(B406,"FG_GICS_SECTOR")</f>
        <v>#N/A</v>
      </c>
      <c r="I406" s="1" t="e" cm="1">
        <f t="array" ref="I406">_xll.FDS(B406,"FF_TAX_RATE(ANN_R,1/1/2016,12/31/2016)")</f>
        <v>#N/A</v>
      </c>
      <c r="J406" s="1" cm="1">
        <f t="array" ref="J406">_xll.FDS(B406,"FF_TAX_RATE(ANN_R,1/1/2017,12/31/2017)")</f>
        <v>21.948637819504999</v>
      </c>
      <c r="K406" s="1" cm="1">
        <f t="array" ref="K406">_xll.FDS(B406,"FF_TAX_RATE(ANN_R,1/1/2018,12/31/2018)")</f>
        <v>28.1002701965296</v>
      </c>
      <c r="L406" s="1" cm="1">
        <f t="array" ref="L406">_xll.FDS(B406,"FF_TAX_RATE(ANN_R,1/1/2019,12/31/2019)")</f>
        <v>42.0390017735767</v>
      </c>
      <c r="M406" s="1" cm="1">
        <f t="array" ref="M406">_xll.FDS(B406,"FF_TAX_RATE(ANN_R,1/1/2020,12/31/2020)")</f>
        <v>33.766240879967803</v>
      </c>
      <c r="N406" s="1" cm="1">
        <f t="array" ref="N406">_xll.FDS(B406,"FF_TAX_CF(ANN_R,1/1/2016,12/31/2016)")</f>
        <v>254413.45538999999</v>
      </c>
      <c r="O406" s="1" cm="1">
        <f t="array" ref="O406">_xll.FDS(B406,"FF_TAX_CF(ANN_R,1/1/2017,12/31/2017)")</f>
        <v>95956.087409</v>
      </c>
      <c r="P406" s="1" cm="1">
        <f t="array" ref="P406">_xll.FDS(B406,"FF_TAX_CF(ANN_R,1/1/2018,12/31/2018)")</f>
        <v>128836.32186500001</v>
      </c>
      <c r="Q406" s="1" cm="1">
        <f t="array" ref="Q406">_xll.FDS(B406,"FF_TAX_CF(ANN_R,1/1/2019,12/31/2019)")</f>
        <v>113959.267698</v>
      </c>
      <c r="R406" s="1" cm="1">
        <f t="array" ref="R406">_xll.FDS(B406,"FF_TAX_CF(ANN_R,1/1/2020,12/31/2020)")</f>
        <v>124575.586249</v>
      </c>
      <c r="S406" s="1" cm="1">
        <f t="array" ref="S406">_xll.FDS(B406,"FF_PTX_INC(ANN_R,1/1/2016,12/31/2016)")</f>
        <v>-820693.89246700006</v>
      </c>
      <c r="T406" s="1" cm="1">
        <f t="array" ref="T406">_xll.FDS(B406,"FF_PTX_INC(ANN_R,1/1/2017,12/31/2017)")</f>
        <v>824064.87855599995</v>
      </c>
      <c r="U406" s="1" cm="1">
        <f t="array" ref="U406">_xll.FDS(B406,"FF_PTX_INC(ANN_R,1/1/2018,12/31/2018)")</f>
        <v>1036233.637433</v>
      </c>
      <c r="V406" s="1" cm="1">
        <f t="array" ref="V406">_xll.FDS(B406,"FF_PTX_INC(ANN_R,1/1/2019,12/31/2019)")</f>
        <v>386012.50018500001</v>
      </c>
      <c r="W406" s="1" cm="1">
        <f t="array" ref="W406">_xll.FDS(B406,"FF_PTX_INC(ANN_R,1/1/2020,12/31/2020)")</f>
        <v>510700.42634300003</v>
      </c>
      <c r="X406" s="2" cm="1">
        <f t="array" ref="X406">_xll.FDS(B406,"SUS_RR_RISK_SCORE(NOW,NOW,,""ESG"")")</f>
        <v>21.0662725</v>
      </c>
      <c r="Y406" s="2" t="str" cm="1">
        <f t="array" ref="Y406">_xll.FDS(B406,"SUS_EC_RISK_SCORE(NOW,NOW,,""SOC"")")</f>
        <v>5.171475</v>
      </c>
      <c r="Z406" s="2" t="str" cm="1">
        <f t="array" ref="Z406">_xll.FDS(B406,"SUS_EC_RISK_SCORE(NOW,NOW,,""GOV"")")</f>
        <v>7.920606</v>
      </c>
      <c r="AA406" s="2" cm="1">
        <f t="array" ref="AA406">_xll.FDS(B406,"SUS_CARB_TOT_EMISS(NOW,NOW)")</f>
        <v>1275165</v>
      </c>
      <c r="AB406" s="1" cm="1">
        <f t="array" ref="AB406">_xll.FDS(B406,"FESG_RATING(NOW,NOW,,""ABS"")")</f>
        <v>3.5</v>
      </c>
      <c r="AC406" s="1" t="str" cm="1">
        <f t="array" ref="AC406">_xll.FDS(B406,"FESG_DATE(NOW,NOW,,""DATE"")")</f>
        <v>06/21/2021</v>
      </c>
    </row>
    <row r="407" spans="1:29" x14ac:dyDescent="0.3">
      <c r="A407">
        <v>406</v>
      </c>
      <c r="B407" s="1" t="s">
        <v>846</v>
      </c>
      <c r="C407" s="1" t="s">
        <v>847</v>
      </c>
      <c r="D407" s="1" t="s">
        <v>8</v>
      </c>
      <c r="E407" s="1" t="s">
        <v>9</v>
      </c>
      <c r="F407">
        <v>274</v>
      </c>
      <c r="G407" t="str" cm="1">
        <f t="array" ref="G407">_xll.FDS(B407,"FG_FACTSET_SECTOR")</f>
        <v>Producer Manufacturing</v>
      </c>
      <c r="H407" s="1" t="str" cm="1">
        <f t="array" ref="H407">_xll.FDS(B407,"FG_GICS_SECTOR")</f>
        <v>Industrials</v>
      </c>
      <c r="I407" s="1" cm="1">
        <f t="array" ref="I407">_xll.FDS(B407,"FF_TAX_RATE(ANN_R,1/1/2016,12/31/2016)")</f>
        <v>53.848195329086998</v>
      </c>
      <c r="J407" s="1" cm="1">
        <f t="array" ref="J407">_xll.FDS(B407,"FF_TAX_RATE(ANN_R,1/1/2017,12/31/2017)")</f>
        <v>22.919063175815602</v>
      </c>
      <c r="K407" s="1" cm="1">
        <f t="array" ref="K407">_xll.FDS(B407,"FF_TAX_RATE(ANN_R,1/1/2018,12/31/2018)")</f>
        <v>21.8881218418618</v>
      </c>
      <c r="L407" s="1" cm="1">
        <f t="array" ref="L407">_xll.FDS(B407,"FF_TAX_RATE(ANN_R,1/1/2019,12/31/2019)")</f>
        <v>22.951084150748599</v>
      </c>
      <c r="M407" s="1" cm="1">
        <f t="array" ref="M407">_xll.FDS(B407,"FF_TAX_RATE(ANN_R,1/1/2020,12/31/2020)")</f>
        <v>21.684058145847199</v>
      </c>
      <c r="N407" s="1" cm="1">
        <f t="array" ref="N407">_xll.FDS(B407,"FF_TAX_CF(ANN_R,1/1/2016,12/31/2016)")</f>
        <v>499.4</v>
      </c>
      <c r="O407" s="1" cm="1">
        <f t="array" ref="O407">_xll.FDS(B407,"FF_TAX_CF(ANN_R,1/1/2017,12/31/2017)")</f>
        <v>661.4</v>
      </c>
      <c r="P407" s="1" cm="1">
        <f t="array" ref="P407">_xll.FDS(B407,"FF_TAX_CF(ANN_R,1/1/2018,12/31/2018)")</f>
        <v>607.6</v>
      </c>
      <c r="Q407" s="1" cm="1">
        <f t="array" ref="Q407">_xll.FDS(B407,"FF_TAX_CF(ANN_R,1/1/2019,12/31/2019)")</f>
        <v>586</v>
      </c>
      <c r="R407" s="1" cm="1">
        <f t="array" ref="R407">_xll.FDS(B407,"FF_TAX_CF(ANN_R,1/1/2020,12/31/2020)")</f>
        <v>374</v>
      </c>
      <c r="S407" s="1" cm="1">
        <f t="array" ref="S407">_xll.FDS(B407,"FF_PTX_INC(ANN_R,1/1/2016,12/31/2016)")</f>
        <v>1130.4000000000001</v>
      </c>
      <c r="T407" s="1" cm="1">
        <f t="array" ref="T407">_xll.FDS(B407,"FF_PTX_INC(ANN_R,1/1/2017,12/31/2017)")</f>
        <v>2173.3000000000002</v>
      </c>
      <c r="U407" s="1" cm="1">
        <f t="array" ref="U407">_xll.FDS(B407,"FF_PTX_INC(ANN_R,1/1/2018,12/31/2018)")</f>
        <v>2810.2</v>
      </c>
      <c r="V407" s="1" cm="1">
        <f t="array" ref="V407">_xll.FDS(B407,"FF_PTX_INC(ANN_R,1/1/2019,12/31/2019)")</f>
        <v>3099.2</v>
      </c>
      <c r="W407" s="1" cm="1">
        <f t="array" ref="W407">_xll.FDS(B407,"FF_PTX_INC(ANN_R,1/1/2020,12/31/2020)")</f>
        <v>1657.9</v>
      </c>
      <c r="X407" s="2" cm="1">
        <f t="array" ref="X407">_xll.FDS(B407,"SUS_RR_RISK_SCORE(NOW,NOW,,""ESG"")")</f>
        <v>28.138393749999999</v>
      </c>
      <c r="Y407" s="2" t="str" cm="1">
        <f t="array" ref="Y407">_xll.FDS(B407,"SUS_EC_RISK_SCORE(NOW,NOW,,""SOC"")")</f>
        <v>11.281119</v>
      </c>
      <c r="Z407" s="2" t="str" cm="1">
        <f t="array" ref="Z407">_xll.FDS(B407,"SUS_EC_RISK_SCORE(NOW,NOW,,""GOV"")")</f>
        <v>8.562900</v>
      </c>
      <c r="AA407" s="2" cm="1">
        <f t="array" ref="AA407">_xll.FDS(B407,"SUS_CARB_TOT_EMISS(NOW,NOW)")</f>
        <v>331700.51</v>
      </c>
      <c r="AB407" s="1" cm="1">
        <f t="array" ref="AB407">_xll.FDS(B407,"FESG_RATING(NOW,NOW,,""ABS"")")</f>
        <v>2.7</v>
      </c>
      <c r="AC407" s="1" t="str" cm="1">
        <f t="array" ref="AC407">_xll.FDS(B407,"FESG_DATE(NOW,NOW,,""DATE"")")</f>
        <v>06/21/2021</v>
      </c>
    </row>
    <row r="408" spans="1:29" x14ac:dyDescent="0.3">
      <c r="A408">
        <v>407</v>
      </c>
      <c r="B408" s="1" t="s">
        <v>848</v>
      </c>
      <c r="C408" s="1" t="s">
        <v>849</v>
      </c>
      <c r="D408" s="1" t="s">
        <v>8</v>
      </c>
      <c r="E408" s="1" t="s">
        <v>9</v>
      </c>
      <c r="F408">
        <v>272</v>
      </c>
      <c r="G408" t="str" cm="1">
        <f t="array" ref="G408">_xll.FDS(B408,"FG_FACTSET_SECTOR")</f>
        <v>Electronic Technology</v>
      </c>
      <c r="H408" s="1" t="str" cm="1">
        <f t="array" ref="H408">_xll.FDS(B408,"FG_GICS_SECTOR")</f>
        <v>Industrials</v>
      </c>
      <c r="I408" s="1" cm="1">
        <f t="array" ref="I408">_xll.FDS(B408,"FF_TAX_RATE(ANN_R,1/1/2016,12/31/2016)")</f>
        <v>23.6555416109025</v>
      </c>
      <c r="J408" s="1" cm="1">
        <f t="array" ref="J408">_xll.FDS(B408,"FF_TAX_RATE(ANN_R,1/1/2017,12/31/2017)")</f>
        <v>24.944055025494698</v>
      </c>
      <c r="K408" s="1" cm="1">
        <f t="array" ref="K408">_xll.FDS(B408,"FF_TAX_RATE(ANN_R,1/1/2018,12/31/2018)")</f>
        <v>2.43730195209409</v>
      </c>
      <c r="L408" s="1" cm="1">
        <f t="array" ref="L408">_xll.FDS(B408,"FF_TAX_RATE(ANN_R,1/1/2019,12/31/2019)")</f>
        <v>20.885625173469801</v>
      </c>
      <c r="M408" s="1" cm="1">
        <f t="array" ref="M408">_xll.FDS(B408,"FF_TAX_RATE(ANN_R,1/1/2020,12/31/2020)")</f>
        <v>11.756756756756801</v>
      </c>
      <c r="N408" s="1" cm="1">
        <f t="array" ref="N408">_xll.FDS(B408,"FF_TAX_CF(ANN_R,1/1/2016,12/31/2016)")</f>
        <v>183.291</v>
      </c>
      <c r="O408" s="1" cm="1">
        <f t="array" ref="O408">_xll.FDS(B408,"FF_TAX_CF(ANN_R,1/1/2017,12/31/2017)")</f>
        <v>185.29499999999999</v>
      </c>
      <c r="P408" s="1" cm="1">
        <f t="array" ref="P408">_xll.FDS(B408,"FF_TAX_CF(ANN_R,1/1/2018,12/31/2018)")</f>
        <v>129.24600000000001</v>
      </c>
      <c r="Q408" s="1" cm="1">
        <f t="array" ref="Q408">_xll.FDS(B408,"FF_TAX_CF(ANN_R,1/1/2019,12/31/2019)")</f>
        <v>215.154</v>
      </c>
      <c r="R408" s="1" cm="1">
        <f t="array" ref="R408">_xll.FDS(B408,"FF_TAX_CF(ANN_R,1/1/2020,12/31/2020)")</f>
        <v>223</v>
      </c>
      <c r="S408" s="1" cm="1">
        <f t="array" ref="S408">_xll.FDS(B408,"FF_PTX_INC(ANN_R,1/1/2016,12/31/2016)")</f>
        <v>768.11599999999999</v>
      </c>
      <c r="T408" s="1" cm="1">
        <f t="array" ref="T408">_xll.FDS(B408,"FF_PTX_INC(ANN_R,1/1/2017,12/31/2017)")</f>
        <v>837.43</v>
      </c>
      <c r="U408" s="1" cm="1">
        <f t="array" ref="U408">_xll.FDS(B408,"FF_PTX_INC(ANN_R,1/1/2018,12/31/2018)")</f>
        <v>985.55700000000002</v>
      </c>
      <c r="V408" s="1" cm="1">
        <f t="array" ref="V408">_xll.FDS(B408,"FF_PTX_INC(ANN_R,1/1/2019,12/31/2019)")</f>
        <v>1062.865</v>
      </c>
      <c r="W408" s="1" cm="1">
        <f t="array" ref="W408">_xll.FDS(B408,"FF_PTX_INC(ANN_R,1/1/2020,12/31/2020)")</f>
        <v>740</v>
      </c>
      <c r="X408" s="2" t="e" cm="1">
        <f t="array" ref="X408">_xll.FDS(B408,"SUS_RR_RISK_SCORE(NOW,NOW,,""ESG"")")</f>
        <v>#N/A</v>
      </c>
      <c r="Y408" s="2" t="e" cm="1">
        <f t="array" ref="Y408">_xll.FDS(B408,"SUS_EC_RISK_SCORE(NOW,NOW,,""SOC"")")</f>
        <v>#N/A</v>
      </c>
      <c r="Z408" s="2" t="e" cm="1">
        <f t="array" ref="Z408">_xll.FDS(B408,"SUS_EC_RISK_SCORE(NOW,NOW,,""GOV"")")</f>
        <v>#N/A</v>
      </c>
      <c r="AA408" s="2" t="e" cm="1">
        <f t="array" ref="AA408">_xll.FDS(B408,"SUS_CARB_TOT_EMISS(NOW,NOW)")</f>
        <v>#N/A</v>
      </c>
      <c r="AB408" s="1" cm="1">
        <f t="array" ref="AB408">_xll.FDS(B408,"FESG_RATING(NOW,NOW,,""ABS"")")</f>
        <v>2.1</v>
      </c>
      <c r="AC408" s="1" t="str" cm="1">
        <f t="array" ref="AC408">_xll.FDS(B408,"FESG_DATE(NOW,NOW,,""DATE"")")</f>
        <v>06/21/2021</v>
      </c>
    </row>
    <row r="409" spans="1:29" x14ac:dyDescent="0.3">
      <c r="A409">
        <v>408</v>
      </c>
      <c r="B409" s="1" t="s">
        <v>850</v>
      </c>
      <c r="C409" s="1" t="s">
        <v>851</v>
      </c>
      <c r="D409" s="1" t="s">
        <v>8</v>
      </c>
      <c r="E409" s="1" t="s">
        <v>9</v>
      </c>
      <c r="F409">
        <v>272</v>
      </c>
      <c r="G409" t="str" cm="1">
        <f t="array" ref="G409">_xll.FDS(B409,"FG_FACTSET_SECTOR")</f>
        <v>Consumer Durables</v>
      </c>
      <c r="H409" s="1" t="str" cm="1">
        <f t="array" ref="H409">_xll.FDS(B409,"FG_GICS_SECTOR")</f>
        <v>Industrials</v>
      </c>
      <c r="I409" s="1" cm="1">
        <f t="array" ref="I409">_xll.FDS(B409,"FF_TAX_RATE(ANN_R,1/1/2016,12/31/2016)")</f>
        <v>21.303319468232601</v>
      </c>
      <c r="J409" s="1" cm="1">
        <f t="array" ref="J409">_xll.FDS(B409,"FF_TAX_RATE(ANN_R,1/1/2017,12/31/2017)")</f>
        <v>19.694986254745402</v>
      </c>
      <c r="K409" s="1" cm="1">
        <f t="array" ref="K409">_xll.FDS(B409,"FF_TAX_RATE(ANN_R,1/1/2018,12/31/2018)")</f>
        <v>40.729869875745997</v>
      </c>
      <c r="L409" s="1" cm="1">
        <f t="array" ref="L409">_xll.FDS(B409,"FF_TAX_RATE(ANN_R,1/1/2019,12/31/2019)")</f>
        <v>14.230088495575201</v>
      </c>
      <c r="M409" s="1" cm="1">
        <f t="array" ref="M409">_xll.FDS(B409,"FF_TAX_RATE(ANN_R,1/1/2020,12/31/2020)")</f>
        <v>3.2675611681136498</v>
      </c>
      <c r="N409" s="1" cm="1">
        <f t="array" ref="N409">_xll.FDS(B409,"FF_TAX_CF(ANN_R,1/1/2016,12/31/2016)")</f>
        <v>233.3</v>
      </c>
      <c r="O409" s="1" cm="1">
        <f t="array" ref="O409">_xll.FDS(B409,"FF_TAX_CF(ANN_R,1/1/2017,12/31/2017)")</f>
        <v>273.60000000000002</v>
      </c>
      <c r="P409" s="1" cm="1">
        <f t="array" ref="P409">_xll.FDS(B409,"FF_TAX_CF(ANN_R,1/1/2018,12/31/2018)")</f>
        <v>339.4</v>
      </c>
      <c r="Q409" s="1" cm="1">
        <f t="array" ref="Q409">_xll.FDS(B409,"FF_TAX_CF(ANN_R,1/1/2019,12/31/2019)")</f>
        <v>250.1</v>
      </c>
      <c r="R409" s="1" cm="1">
        <f t="array" ref="R409">_xll.FDS(B409,"FF_TAX_CF(ANN_R,1/1/2020,12/31/2020)")</f>
        <v>206.9</v>
      </c>
      <c r="S409" s="1" cm="1">
        <f t="array" ref="S409">_xll.FDS(B409,"FF_PTX_INC(ANN_R,1/1/2016,12/31/2016)")</f>
        <v>1226.0999999999999</v>
      </c>
      <c r="T409" s="1" cm="1">
        <f t="array" ref="T409">_xll.FDS(B409,"FF_PTX_INC(ANN_R,1/1/2017,12/31/2017)")</f>
        <v>1527.8</v>
      </c>
      <c r="U409" s="1" cm="1">
        <f t="array" ref="U409">_xll.FDS(B409,"FF_PTX_INC(ANN_R,1/1/2018,12/31/2018)")</f>
        <v>1022.1</v>
      </c>
      <c r="V409" s="1" cm="1">
        <f t="array" ref="V409">_xll.FDS(B409,"FF_PTX_INC(ANN_R,1/1/2019,12/31/2019)")</f>
        <v>1130</v>
      </c>
      <c r="W409" s="1" cm="1">
        <f t="array" ref="W409">_xll.FDS(B409,"FF_PTX_INC(ANN_R,1/1/2020,12/31/2020)")</f>
        <v>1267</v>
      </c>
      <c r="X409" s="2" cm="1">
        <f t="array" ref="X409">_xll.FDS(B409,"SUS_RR_RISK_SCORE(NOW,NOW,,""ESG"")")</f>
        <v>25.935590625</v>
      </c>
      <c r="Y409" s="2" t="str" cm="1">
        <f t="array" ref="Y409">_xll.FDS(B409,"SUS_EC_RISK_SCORE(NOW,NOW,,""SOC"")")</f>
        <v>12.156600</v>
      </c>
      <c r="Z409" s="2" t="str" cm="1">
        <f t="array" ref="Z409">_xll.FDS(B409,"SUS_EC_RISK_SCORE(NOW,NOW,,""GOV"")")</f>
        <v>7.957491</v>
      </c>
      <c r="AA409" s="2" cm="1">
        <f t="array" ref="AA409">_xll.FDS(B409,"SUS_CARB_TOT_EMISS(NOW,NOW)")</f>
        <v>442495.77</v>
      </c>
      <c r="AB409" s="1" cm="1">
        <f t="array" ref="AB409">_xll.FDS(B409,"FESG_RATING(NOW,NOW,,""ABS"")")</f>
        <v>2.6</v>
      </c>
      <c r="AC409" s="1" t="str" cm="1">
        <f t="array" ref="AC409">_xll.FDS(B409,"FESG_DATE(NOW,NOW,,""DATE"")")</f>
        <v>06/21/2021</v>
      </c>
    </row>
    <row r="410" spans="1:29" x14ac:dyDescent="0.3">
      <c r="A410">
        <v>409</v>
      </c>
      <c r="B410" s="1" t="s">
        <v>852</v>
      </c>
      <c r="C410" s="1" t="s">
        <v>853</v>
      </c>
      <c r="D410" s="1" t="s">
        <v>312</v>
      </c>
      <c r="E410" s="1" t="s">
        <v>9</v>
      </c>
      <c r="F410">
        <v>272</v>
      </c>
      <c r="G410" t="str" cm="1">
        <f t="array" ref="G410">_xll.FDS(B410,"FG_FACTSET_SECTOR")</f>
        <v>Technology Services</v>
      </c>
      <c r="H410" s="1" t="e" cm="1">
        <f t="array" ref="H410">_xll.FDS(B410,"FG_GICS_SECTOR")</f>
        <v>#N/A</v>
      </c>
      <c r="I410" s="1" cm="1">
        <f t="array" ref="I410">_xll.FDS(B410,"FF_TAX_RATE(ANN_R,1/1/2016,12/31/2016)")</f>
        <v>28.230459870606801</v>
      </c>
      <c r="J410" s="1" cm="1">
        <f t="array" ref="J410">_xll.FDS(B410,"FF_TAX_RATE(ANN_R,1/1/2017,12/31/2017)")</f>
        <v>20.743205768164199</v>
      </c>
      <c r="K410" s="1" cm="1">
        <f t="array" ref="K410">_xll.FDS(B410,"FF_TAX_RATE(ANN_R,1/1/2018,12/31/2018)")</f>
        <v>25.203921275162799</v>
      </c>
      <c r="L410" s="1" cm="1">
        <f t="array" ref="L410">_xll.FDS(B410,"FF_TAX_RATE(ANN_R,1/1/2019,12/31/2019)")</f>
        <v>21.757679180887401</v>
      </c>
      <c r="M410" s="1" t="e" cm="1">
        <f t="array" ref="M410">_xll.FDS(B410,"FF_TAX_RATE(ANN_R,1/1/2020,12/31/2020)")</f>
        <v>#N/A</v>
      </c>
      <c r="N410" s="1" cm="1">
        <f t="array" ref="N410">_xll.FDS(B410,"FF_TAX_CF(ANN_R,1/1/2016,12/31/2016)")</f>
        <v>300.8</v>
      </c>
      <c r="O410" s="1" cm="1">
        <f t="array" ref="O410">_xll.FDS(B410,"FF_TAX_CF(ANN_R,1/1/2017,12/31/2017)")</f>
        <v>363.4</v>
      </c>
      <c r="P410" s="1" cm="1">
        <f t="array" ref="P410">_xll.FDS(B410,"FF_TAX_CF(ANN_R,1/1/2018,12/31/2018)")</f>
        <v>287.60000000000002</v>
      </c>
      <c r="Q410" s="1" cm="1">
        <f t="array" ref="Q410">_xll.FDS(B410,"FF_TAX_CF(ANN_R,1/1/2019,12/31/2019)")</f>
        <v>335.3</v>
      </c>
      <c r="R410" s="1" cm="1">
        <f t="array" ref="R410">_xll.FDS(B410,"FF_TAX_CF(ANN_R,1/1/2020,12/31/2020)")</f>
        <v>36.6</v>
      </c>
      <c r="S410" s="1" cm="1">
        <f t="array" ref="S410">_xll.FDS(B410,"FF_PTX_INC(ANN_R,1/1/2016,12/31/2016)")</f>
        <v>1143.8</v>
      </c>
      <c r="T410" s="1" cm="1">
        <f t="array" ref="T410">_xll.FDS(B410,"FF_PTX_INC(ANN_R,1/1/2017,12/31/2017)")</f>
        <v>1262.0999999999999</v>
      </c>
      <c r="U410" s="1" cm="1">
        <f t="array" ref="U410">_xll.FDS(B410,"FF_PTX_INC(ANN_R,1/1/2018,12/31/2018)")</f>
        <v>1336.3</v>
      </c>
      <c r="V410" s="1" cm="1">
        <f t="array" ref="V410">_xll.FDS(B410,"FF_PTX_INC(ANN_R,1/1/2019,12/31/2019)")</f>
        <v>1406.4</v>
      </c>
      <c r="W410" s="1" cm="1">
        <f t="array" ref="W410">_xll.FDS(B410,"FF_PTX_INC(ANN_R,1/1/2020,12/31/2020)")</f>
        <v>-874</v>
      </c>
      <c r="X410" s="2" cm="1">
        <f t="array" ref="X410">_xll.FDS(B410,"SUS_RR_RISK_SCORE(NOW,NOW,,""ESG"")")</f>
        <v>15.192246875</v>
      </c>
      <c r="Y410" s="2" t="str" cm="1">
        <f t="array" ref="Y410">_xll.FDS(B410,"SUS_EC_RISK_SCORE(NOW,NOW,,""SOC"")")</f>
        <v>7.198150</v>
      </c>
      <c r="Z410" s="2" t="str" cm="1">
        <f t="array" ref="Z410">_xll.FDS(B410,"SUS_EC_RISK_SCORE(NOW,NOW,,""GOV"")")</f>
        <v>6.976797</v>
      </c>
      <c r="AA410" s="2" cm="1">
        <f t="array" ref="AA410">_xll.FDS(B410,"SUS_CARB_TOT_EMISS(NOW,NOW)")</f>
        <v>20062</v>
      </c>
      <c r="AB410" s="1" cm="1">
        <f t="array" ref="AB410">_xll.FDS(B410,"FESG_RATING(NOW,NOW,,""ABS"")")</f>
        <v>3.5</v>
      </c>
      <c r="AC410" s="1" t="str" cm="1">
        <f t="array" ref="AC410">_xll.FDS(B410,"FESG_DATE(NOW,NOW,,""DATE"")")</f>
        <v>06/21/2021</v>
      </c>
    </row>
    <row r="411" spans="1:29" x14ac:dyDescent="0.3">
      <c r="A411">
        <v>410</v>
      </c>
      <c r="B411" s="1" t="s">
        <v>854</v>
      </c>
      <c r="C411" s="1" t="s">
        <v>855</v>
      </c>
      <c r="D411" s="1" t="s">
        <v>8</v>
      </c>
      <c r="E411" s="1" t="s">
        <v>9</v>
      </c>
      <c r="F411">
        <v>272</v>
      </c>
      <c r="G411" t="str" cm="1">
        <f t="array" ref="G411">_xll.FDS(B411,"FG_FACTSET_SECTOR")</f>
        <v>Retail Trade</v>
      </c>
      <c r="H411" s="1" t="str" cm="1">
        <f t="array" ref="H411">_xll.FDS(B411,"FG_GICS_SECTOR")</f>
        <v>Consumer Discretionary</v>
      </c>
      <c r="I411" s="1" cm="1">
        <f t="array" ref="I411">_xll.FDS(B411,"FF_TAX_RATE(ANN_R,1/1/2016,12/31/2016)")</f>
        <v>35.118005096423197</v>
      </c>
      <c r="J411" s="1" cm="1">
        <f t="array" ref="J411">_xll.FDS(B411,"FF_TAX_RATE(ANN_R,1/1/2017,12/31/2017)")</f>
        <v>33.478248901967198</v>
      </c>
      <c r="K411" s="1" cm="1">
        <f t="array" ref="K411">_xll.FDS(B411,"FF_TAX_RATE(ANN_R,1/1/2018,12/31/2018)")</f>
        <v>18.259958724681901</v>
      </c>
      <c r="L411" s="1" cm="1">
        <f t="array" ref="L411">_xll.FDS(B411,"FF_TAX_RATE(ANN_R,1/1/2019,12/31/2019)")</f>
        <v>20.386219295408502</v>
      </c>
      <c r="M411" s="1" cm="1">
        <f t="array" ref="M411">_xll.FDS(B411,"FF_TAX_RATE(ANN_R,1/1/2020,12/31/2020)")</f>
        <v>21.815427288074901</v>
      </c>
      <c r="N411" s="1" cm="1">
        <f t="array" ref="N411">_xll.FDS(B411,"FF_TAX_CF(ANN_R,1/1/2016,12/31/2016)")</f>
        <v>582.38400000000001</v>
      </c>
      <c r="O411" s="1" cm="1">
        <f t="array" ref="O411">_xll.FDS(B411,"FF_TAX_CF(ANN_R,1/1/2017,12/31/2017)")</f>
        <v>579.92499999999995</v>
      </c>
      <c r="P411" s="1" cm="1">
        <f t="array" ref="P411">_xll.FDS(B411,"FF_TAX_CF(ANN_R,1/1/2018,12/31/2018)")</f>
        <v>427.161</v>
      </c>
      <c r="Q411" s="1" cm="1">
        <f t="array" ref="Q411">_xll.FDS(B411,"FF_TAX_CF(ANN_R,1/1/2019,12/31/2019)")</f>
        <v>383.87099999999998</v>
      </c>
      <c r="R411" s="1" cm="1">
        <f t="array" ref="R411">_xll.FDS(B411,"FF_TAX_CF(ANN_R,1/1/2020,12/31/2020)")</f>
        <v>339.48599999999999</v>
      </c>
      <c r="S411" s="1" cm="1">
        <f t="array" ref="S411">_xll.FDS(B411,"FF_PTX_INC(ANN_R,1/1/2016,12/31/2016)")</f>
        <v>1912.7139999999999</v>
      </c>
      <c r="T411" s="1" cm="1">
        <f t="array" ref="T411">_xll.FDS(B411,"FF_PTX_INC(ANN_R,1/1/2017,12/31/2017)")</f>
        <v>1925.489</v>
      </c>
      <c r="U411" s="1" cm="1">
        <f t="array" ref="U411">_xll.FDS(B411,"FF_PTX_INC(ANN_R,1/1/2018,12/31/2018)")</f>
        <v>1636.329</v>
      </c>
      <c r="V411" s="1" cm="1">
        <f t="array" ref="V411">_xll.FDS(B411,"FF_PTX_INC(ANN_R,1/1/2019,12/31/2019)")</f>
        <v>2031.3330000000001</v>
      </c>
      <c r="W411" s="1" cm="1">
        <f t="array" ref="W411">_xll.FDS(B411,"FF_PTX_INC(ANN_R,1/1/2020,12/31/2020)")</f>
        <v>2216.5140000000001</v>
      </c>
      <c r="X411" s="2" cm="1">
        <f t="array" ref="X411">_xll.FDS(B411,"SUS_RR_RISK_SCORE(NOW,NOW,,""ESG"")")</f>
        <v>11.339829999999999</v>
      </c>
      <c r="Y411" s="2" t="str" cm="1">
        <f t="array" ref="Y411">_xll.FDS(B411,"SUS_EC_RISK_SCORE(NOW,NOW,,""SOC"")")</f>
        <v>7.170130</v>
      </c>
      <c r="Z411" s="2" t="str" cm="1">
        <f t="array" ref="Z411">_xll.FDS(B411,"SUS_EC_RISK_SCORE(NOW,NOW,,""GOV"")")</f>
        <v>4.120200</v>
      </c>
      <c r="AA411" s="2" cm="1">
        <f t="array" ref="AA411">_xll.FDS(B411,"SUS_CARB_TOT_EMISS(NOW,NOW)")</f>
        <v>377800.7</v>
      </c>
      <c r="AB411" s="1" cm="1">
        <f t="array" ref="AB411">_xll.FDS(B411,"FESG_RATING(NOW,NOW,,""ABS"")")</f>
        <v>2.9</v>
      </c>
      <c r="AC411" s="1" t="str" cm="1">
        <f t="array" ref="AC411">_xll.FDS(B411,"FESG_DATE(NOW,NOW,,""DATE"")")</f>
        <v>06/21/2021</v>
      </c>
    </row>
    <row r="412" spans="1:29" x14ac:dyDescent="0.3">
      <c r="A412">
        <v>411</v>
      </c>
      <c r="B412" s="1" t="s">
        <v>856</v>
      </c>
      <c r="C412" s="1" t="s">
        <v>857</v>
      </c>
      <c r="D412" s="1" t="s">
        <v>86</v>
      </c>
      <c r="E412" s="1" t="s">
        <v>9</v>
      </c>
      <c r="F412">
        <v>271</v>
      </c>
      <c r="G412" t="str" cm="1">
        <f t="array" ref="G412">_xll.FDS(B412,"FG_FACTSET_SECTOR")</f>
        <v>Consumer Non-Durables</v>
      </c>
      <c r="H412" s="1" t="e" cm="1">
        <f t="array" ref="H412">_xll.FDS(B412,"FG_GICS_SECTOR")</f>
        <v>#N/A</v>
      </c>
      <c r="I412" s="1" cm="1">
        <f t="array" ref="I412">_xll.FDS(B412,"FF_TAX_RATE(ANN_R,1/1/2016,12/31/2016)")</f>
        <v>30.2791255519817</v>
      </c>
      <c r="J412" s="1" cm="1">
        <f t="array" ref="J412">_xll.FDS(B412,"FF_TAX_RATE(ANN_R,1/1/2017,12/31/2017)")</f>
        <v>27.2568407655783</v>
      </c>
      <c r="K412" s="1" cm="1">
        <f t="array" ref="K412">_xll.FDS(B412,"FF_TAX_RATE(ANN_R,1/1/2018,12/31/2018)")</f>
        <v>25.051748845602699</v>
      </c>
      <c r="L412" s="1" cm="1">
        <f t="array" ref="L412">_xll.FDS(B412,"FF_TAX_RATE(ANN_R,1/1/2019,12/31/2019)")</f>
        <v>28.624462959006902</v>
      </c>
      <c r="M412" s="1" cm="1">
        <f t="array" ref="M412">_xll.FDS(B412,"FF_TAX_RATE(ANN_R,1/1/2020,12/31/2020)")</f>
        <v>26.776329220987499</v>
      </c>
      <c r="N412" s="1" cm="1">
        <f t="array" ref="N412">_xll.FDS(B412,"FF_TAX_CF(ANN_R,1/1/2016,12/31/2016)")</f>
        <v>48708</v>
      </c>
      <c r="O412" s="1" cm="1">
        <f t="array" ref="O412">_xll.FDS(B412,"FF_TAX_CF(ANN_R,1/1/2017,12/31/2017)")</f>
        <v>55302</v>
      </c>
      <c r="P412" s="1" cm="1">
        <f t="array" ref="P412">_xll.FDS(B412,"FF_TAX_CF(ANN_R,1/1/2018,12/31/2018)")</f>
        <v>51708</v>
      </c>
      <c r="Q412" s="1" cm="1">
        <f t="array" ref="Q412">_xll.FDS(B412,"FF_TAX_CF(ANN_R,1/1/2019,12/31/2019)")</f>
        <v>56680</v>
      </c>
      <c r="R412" s="1" cm="1">
        <f t="array" ref="R412">_xll.FDS(B412,"FF_TAX_CF(ANN_R,1/1/2020,12/31/2020)")</f>
        <v>53882</v>
      </c>
      <c r="S412" s="1" cm="1">
        <f t="array" ref="S412">_xll.FDS(B412,"FF_PTX_INC(ANN_R,1/1/2016,12/31/2016)")</f>
        <v>183430</v>
      </c>
      <c r="T412" s="1" cm="1">
        <f t="array" ref="T412">_xll.FDS(B412,"FF_PTX_INC(ANN_R,1/1/2017,12/31/2017)")</f>
        <v>204290</v>
      </c>
      <c r="U412" s="1" cm="1">
        <f t="array" ref="U412">_xll.FDS(B412,"FF_PTX_INC(ANN_R,1/1/2018,12/31/2018)")</f>
        <v>207251</v>
      </c>
      <c r="V412" s="1" cm="1">
        <f t="array" ref="V412">_xll.FDS(B412,"FF_PTX_INC(ANN_R,1/1/2019,12/31/2019)")</f>
        <v>210645</v>
      </c>
      <c r="W412" s="1" cm="1">
        <f t="array" ref="W412">_xll.FDS(B412,"FF_PTX_INC(ANN_R,1/1/2020,12/31/2020)")</f>
        <v>171435</v>
      </c>
      <c r="X412" s="2" t="e" cm="1">
        <f t="array" ref="X412">_xll.FDS(B412,"SUS_RR_RISK_SCORE(NOW,NOW,,""ESG"")")</f>
        <v>#N/A</v>
      </c>
      <c r="Y412" s="2" t="e" cm="1">
        <f t="array" ref="Y412">_xll.FDS(B412,"SUS_EC_RISK_SCORE(NOW,NOW,,""SOC"")")</f>
        <v>#N/A</v>
      </c>
      <c r="Z412" s="2" t="e" cm="1">
        <f t="array" ref="Z412">_xll.FDS(B412,"SUS_EC_RISK_SCORE(NOW,NOW,,""GOV"")")</f>
        <v>#N/A</v>
      </c>
      <c r="AA412" s="2" t="e" cm="1">
        <f t="array" ref="AA412">_xll.FDS(B412,"SUS_CARB_TOT_EMISS(NOW,NOW)")</f>
        <v>#N/A</v>
      </c>
      <c r="AB412" s="1" cm="1">
        <f t="array" ref="AB412">_xll.FDS(B412,"FESG_RATING(NOW,NOW,,""ABS"")")</f>
        <v>3.8</v>
      </c>
      <c r="AC412" s="1" t="str" cm="1">
        <f t="array" ref="AC412">_xll.FDS(B412,"FESG_DATE(NOW,NOW,,""DATE"")")</f>
        <v>06/21/2021</v>
      </c>
    </row>
    <row r="413" spans="1:29" x14ac:dyDescent="0.3">
      <c r="A413">
        <v>412</v>
      </c>
      <c r="B413" s="1" t="s">
        <v>858</v>
      </c>
      <c r="C413" s="1" t="s">
        <v>859</v>
      </c>
      <c r="D413" s="1" t="s">
        <v>8</v>
      </c>
      <c r="E413" s="1" t="s">
        <v>9</v>
      </c>
      <c r="F413">
        <v>271</v>
      </c>
      <c r="G413" t="str" cm="1">
        <f t="array" ref="G413">_xll.FDS(B413,"FG_FACTSET_SECTOR")</f>
        <v>Electronic Technology</v>
      </c>
      <c r="H413" s="1" t="str" cm="1">
        <f t="array" ref="H413">_xll.FDS(B413,"FG_GICS_SECTOR")</f>
        <v>Information Technology</v>
      </c>
      <c r="I413" s="1" cm="1">
        <f t="array" ref="I413">_xll.FDS(B413,"FF_TAX_RATE(ANN_R,1/1/2016,12/31/2016)")</f>
        <v>33.412322274881497</v>
      </c>
      <c r="J413" s="1" cm="1">
        <f t="array" ref="J413">_xll.FDS(B413,"FF_TAX_RATE(ANN_R,1/1/2017,12/31/2017)")</f>
        <v>114.03345724907101</v>
      </c>
      <c r="K413" s="1" cm="1">
        <f t="array" ref="K413">_xll.FDS(B413,"FF_TAX_RATE(ANN_R,1/1/2018,12/31/2018)")</f>
        <v>12.0689655172414</v>
      </c>
      <c r="L413" s="1" cm="1">
        <f t="array" ref="L413">_xll.FDS(B413,"FF_TAX_RATE(ANN_R,1/1/2019,12/31/2019)")</f>
        <v>12.987012987012999</v>
      </c>
      <c r="M413" s="1" cm="1">
        <f t="array" ref="M413">_xll.FDS(B413,"FF_TAX_RATE(ANN_R,1/1/2020,12/31/2020)")</f>
        <v>18.824531516183999</v>
      </c>
      <c r="N413" s="1" cm="1">
        <f t="array" ref="N413">_xll.FDS(B413,"FF_TAX_CF(ANN_R,1/1/2016,12/31/2016)")</f>
        <v>66</v>
      </c>
      <c r="O413" s="1" cm="1">
        <f t="array" ref="O413">_xll.FDS(B413,"FF_TAX_CF(ANN_R,1/1/2017,12/31/2017)")</f>
        <v>122</v>
      </c>
      <c r="P413" s="1" cm="1">
        <f t="array" ref="P413">_xll.FDS(B413,"FF_TAX_CF(ANN_R,1/1/2018,12/31/2018)")</f>
        <v>119</v>
      </c>
      <c r="Q413" s="1" cm="1">
        <f t="array" ref="Q413">_xll.FDS(B413,"FF_TAX_CF(ANN_R,1/1/2019,12/31/2019)")</f>
        <v>138</v>
      </c>
      <c r="R413" s="1" cm="1">
        <f t="array" ref="R413">_xll.FDS(B413,"FF_TAX_CF(ANN_R,1/1/2020,12/31/2020)")</f>
        <v>181</v>
      </c>
      <c r="S413" s="1" cm="1">
        <f t="array" ref="S413">_xll.FDS(B413,"FF_PTX_INC(ANN_R,1/1/2016,12/31/2016)")</f>
        <v>844</v>
      </c>
      <c r="T413" s="1" cm="1">
        <f t="array" ref="T413">_xll.FDS(B413,"FF_PTX_INC(ANN_R,1/1/2017,12/31/2017)")</f>
        <v>1076</v>
      </c>
      <c r="U413" s="1" cm="1">
        <f t="array" ref="U413">_xll.FDS(B413,"FF_PTX_INC(ANN_R,1/1/2018,12/31/2018)")</f>
        <v>1102</v>
      </c>
      <c r="V413" s="1" cm="1">
        <f t="array" ref="V413">_xll.FDS(B413,"FF_PTX_INC(ANN_R,1/1/2019,12/31/2019)")</f>
        <v>1001</v>
      </c>
      <c r="W413" s="1" cm="1">
        <f t="array" ref="W413">_xll.FDS(B413,"FF_PTX_INC(ANN_R,1/1/2020,12/31/2020)")</f>
        <v>1174</v>
      </c>
      <c r="X413" s="2" t="e" cm="1">
        <f t="array" ref="X413">_xll.FDS(B413,"SUS_RR_RISK_SCORE(NOW,NOW,,""ESG"")")</f>
        <v>#N/A</v>
      </c>
      <c r="Y413" s="2" t="e" cm="1">
        <f t="array" ref="Y413">_xll.FDS(B413,"SUS_EC_RISK_SCORE(NOW,NOW,,""SOC"")")</f>
        <v>#N/A</v>
      </c>
      <c r="Z413" s="2" t="e" cm="1">
        <f t="array" ref="Z413">_xll.FDS(B413,"SUS_EC_RISK_SCORE(NOW,NOW,,""GOV"")")</f>
        <v>#N/A</v>
      </c>
      <c r="AA413" s="2" t="e" cm="1">
        <f t="array" ref="AA413">_xll.FDS(B413,"SUS_CARB_TOT_EMISS(NOW,NOW)")</f>
        <v>#N/A</v>
      </c>
      <c r="AB413" s="1" cm="1">
        <f t="array" ref="AB413">_xll.FDS(B413,"FESG_RATING(NOW,NOW,,""ABS"")")</f>
        <v>3.1</v>
      </c>
      <c r="AC413" s="1" t="str" cm="1">
        <f t="array" ref="AC413">_xll.FDS(B413,"FESG_DATE(NOW,NOW,,""DATE"")")</f>
        <v>06/21/2021</v>
      </c>
    </row>
    <row r="414" spans="1:29" x14ac:dyDescent="0.3">
      <c r="A414">
        <v>413</v>
      </c>
      <c r="B414" s="1" t="s">
        <v>860</v>
      </c>
      <c r="C414" s="1" t="s">
        <v>861</v>
      </c>
      <c r="D414" s="1" t="s">
        <v>159</v>
      </c>
      <c r="E414" s="1" t="s">
        <v>9</v>
      </c>
      <c r="F414">
        <v>271</v>
      </c>
      <c r="G414" t="str" cm="1">
        <f t="array" ref="G414">_xll.FDS(B414,"FG_FACTSET_SECTOR")</f>
        <v>Energy Minerals</v>
      </c>
      <c r="H414" s="1" t="e" cm="1">
        <f t="array" ref="H414">_xll.FDS(B414,"FG_GICS_SECTOR")</f>
        <v>#N/A</v>
      </c>
      <c r="I414" s="1" cm="1">
        <f t="array" ref="I414">_xll.FDS(B414,"FF_TAX_RATE(ANN_R,1/1/2016,12/31/2016)")</f>
        <v>-417.44186046511601</v>
      </c>
      <c r="J414" s="1" cm="1">
        <f t="array" ref="J414">_xll.FDS(B414,"FF_TAX_RATE(ANN_R,1/1/2017,12/31/2017)")</f>
        <v>24.645030425963501</v>
      </c>
      <c r="K414" s="1" cm="1">
        <f t="array" ref="K414">_xll.FDS(B414,"FF_TAX_RATE(ANN_R,1/1/2018,12/31/2018)")</f>
        <v>33.915312061007398</v>
      </c>
      <c r="L414" s="1" cm="1">
        <f t="array" ref="L414">_xll.FDS(B414,"FF_TAX_RATE(ANN_R,1/1/2019,12/31/2019)")</f>
        <v>-14.4492696407422</v>
      </c>
      <c r="M414" s="1" t="e" cm="1">
        <f t="array" ref="M414">_xll.FDS(B414,"FF_TAX_RATE(ANN_R,1/1/2020,12/31/2020)")</f>
        <v>#N/A</v>
      </c>
      <c r="N414" s="1" cm="1">
        <f t="array" ref="N414">_xll.FDS(B414,"FF_TAX_CF(ANN_R,1/1/2016,12/31/2016)")</f>
        <v>-161</v>
      </c>
      <c r="O414" s="1" cm="1">
        <f t="array" ref="O414">_xll.FDS(B414,"FF_TAX_CF(ANN_R,1/1/2017,12/31/2017)")</f>
        <v>557</v>
      </c>
      <c r="P414" s="1" cm="1">
        <f t="array" ref="P414">_xll.FDS(B414,"FF_TAX_CF(ANN_R,1/1/2018,12/31/2018)")</f>
        <v>645</v>
      </c>
      <c r="Q414" s="1" cm="1">
        <f t="array" ref="Q414">_xll.FDS(B414,"FF_TAX_CF(ANN_R,1/1/2019,12/31/2019)")</f>
        <v>1033</v>
      </c>
      <c r="R414" s="1" cm="1">
        <f t="array" ref="R414">_xll.FDS(B414,"FF_TAX_CF(ANN_R,1/1/2020,12/31/2020)")</f>
        <v>695</v>
      </c>
      <c r="S414" s="1" cm="1">
        <f t="array" ref="S414">_xll.FDS(B414,"FF_PTX_INC(ANN_R,1/1/2016,12/31/2016)")</f>
        <v>86</v>
      </c>
      <c r="T414" s="1" cm="1">
        <f t="array" ref="T414">_xll.FDS(B414,"FF_PTX_INC(ANN_R,1/1/2017,12/31/2017)")</f>
        <v>5916</v>
      </c>
      <c r="U414" s="1" cm="1">
        <f t="array" ref="U414">_xll.FDS(B414,"FF_PTX_INC(ANN_R,1/1/2018,12/31/2018)")</f>
        <v>4983</v>
      </c>
      <c r="V414" s="1" cm="1">
        <f t="array" ref="V414">_xll.FDS(B414,"FF_PTX_INC(ANN_R,1/1/2019,12/31/2019)")</f>
        <v>2533</v>
      </c>
      <c r="W414" s="1" cm="1">
        <f t="array" ref="W414">_xll.FDS(B414,"FF_PTX_INC(ANN_R,1/1/2020,12/31/2020)")</f>
        <v>-6097</v>
      </c>
      <c r="X414" s="2" cm="1">
        <f t="array" ref="X414">_xll.FDS(B414,"SUS_RR_RISK_SCORE(NOW,NOW,,""ESG"")")</f>
        <v>30.454181250000001</v>
      </c>
      <c r="Y414" s="2" t="str" cm="1">
        <f t="array" ref="Y414">_xll.FDS(B414,"SUS_EC_RISK_SCORE(NOW,NOW,,""SOC"")")</f>
        <v>6.086556</v>
      </c>
      <c r="Z414" s="2" t="str" cm="1">
        <f t="array" ref="Z414">_xll.FDS(B414,"SUS_EC_RISK_SCORE(NOW,NOW,,""GOV"")")</f>
        <v>4.981219</v>
      </c>
      <c r="AA414" s="2" cm="1">
        <f t="array" ref="AA414">_xll.FDS(B414,"SUS_CARB_TOT_EMISS(NOW,NOW)")</f>
        <v>22777000</v>
      </c>
      <c r="AB414" s="1" t="e" cm="1">
        <f t="array" ref="AB414">_xll.FDS(B414,"FESG_RATING(NOW,NOW,,""ABS"")")</f>
        <v>#N/A</v>
      </c>
      <c r="AC414" s="1" t="e" cm="1">
        <f t="array" ref="AC414">_xll.FDS(B414,"FESG_DATE(NOW,NOW,,""DATE"")")</f>
        <v>#N/A</v>
      </c>
    </row>
    <row r="415" spans="1:29" x14ac:dyDescent="0.3">
      <c r="A415">
        <v>414</v>
      </c>
      <c r="B415" s="1" t="s">
        <v>862</v>
      </c>
      <c r="C415" s="1" t="s">
        <v>863</v>
      </c>
      <c r="D415" s="1" t="s">
        <v>8</v>
      </c>
      <c r="E415" s="1" t="s">
        <v>9</v>
      </c>
      <c r="F415">
        <v>27</v>
      </c>
      <c r="G415" t="str" cm="1">
        <f t="array" ref="G415">_xll.FDS(B415,"FG_FACTSET_SECTOR")</f>
        <v>Technology Services</v>
      </c>
      <c r="H415" s="1" t="e" cm="1">
        <f t="array" ref="H415">_xll.FDS(B415,"FG_GICS_SECTOR")</f>
        <v>#N/A</v>
      </c>
      <c r="I415" s="1" t="e" cm="1">
        <f t="array" ref="I415">_xll.FDS(B415,"FF_TAX_RATE(ANN_R,1/1/2016,12/31/2016)")</f>
        <v>#N/A</v>
      </c>
      <c r="J415" s="1" t="e" cm="1">
        <f t="array" ref="J415">_xll.FDS(B415,"FF_TAX_RATE(ANN_R,1/1/2017,12/31/2017)")</f>
        <v>#N/A</v>
      </c>
      <c r="K415" s="1" t="e" cm="1">
        <f t="array" ref="K415">_xll.FDS(B415,"FF_TAX_RATE(ANN_R,1/1/2018,12/31/2018)")</f>
        <v>#N/A</v>
      </c>
      <c r="L415" s="1" t="e" cm="1">
        <f t="array" ref="L415">_xll.FDS(B415,"FF_TAX_RATE(ANN_R,1/1/2019,12/31/2019)")</f>
        <v>#N/A</v>
      </c>
      <c r="M415" s="1" t="e" cm="1">
        <f t="array" ref="M415">_xll.FDS(B415,"FF_TAX_RATE(ANN_R,1/1/2020,12/31/2020)")</f>
        <v>#N/A</v>
      </c>
      <c r="N415" s="1" t="e" cm="1">
        <f t="array" ref="N415">_xll.FDS(B415,"FF_TAX_CF(ANN_R,1/1/2016,12/31/2016)")</f>
        <v>#N/A</v>
      </c>
      <c r="O415" s="1" t="e" cm="1">
        <f t="array" ref="O415">_xll.FDS(B415,"FF_TAX_CF(ANN_R,1/1/2017,12/31/2017)")</f>
        <v>#N/A</v>
      </c>
      <c r="P415" s="1" cm="1">
        <f t="array" ref="P415">_xll.FDS(B415,"FF_TAX_CF(ANN_R,1/1/2018,12/31/2018)")</f>
        <v>17.097999999999999</v>
      </c>
      <c r="Q415" s="1" cm="1">
        <f t="array" ref="Q415">_xll.FDS(B415,"FF_TAX_CF(ANN_R,1/1/2019,12/31/2019)")</f>
        <v>8.5790000000000006</v>
      </c>
      <c r="R415" s="1" cm="1">
        <f t="array" ref="R415">_xll.FDS(B415,"FF_TAX_CF(ANN_R,1/1/2020,12/31/2020)")</f>
        <v>14.282999999999999</v>
      </c>
      <c r="S415" s="1" t="e" cm="1">
        <f t="array" ref="S415">_xll.FDS(B415,"FF_PTX_INC(ANN_R,1/1/2016,12/31/2016)")</f>
        <v>#N/A</v>
      </c>
      <c r="T415" s="1" t="e" cm="1">
        <f t="array" ref="T415">_xll.FDS(B415,"FF_PTX_INC(ANN_R,1/1/2017,12/31/2017)")</f>
        <v>#N/A</v>
      </c>
      <c r="U415" s="1" cm="1">
        <f t="array" ref="U415">_xll.FDS(B415,"FF_PTX_INC(ANN_R,1/1/2018,12/31/2018)")</f>
        <v>-570.92499999999995</v>
      </c>
      <c r="V415" s="1" cm="1">
        <f t="array" ref="V415">_xll.FDS(B415,"FF_PTX_INC(ANN_R,1/1/2019,12/31/2019)")</f>
        <v>-567.27099999999996</v>
      </c>
      <c r="W415" s="1" cm="1">
        <f t="array" ref="W415">_xll.FDS(B415,"FF_PTX_INC(ANN_R,1/1/2020,12/31/2020)")</f>
        <v>-1179.027</v>
      </c>
      <c r="X415" s="2" t="e" cm="1">
        <f t="array" ref="X415">_xll.FDS(B415,"SUS_RR_RISK_SCORE(NOW,NOW,,""ESG"")")</f>
        <v>#N/A</v>
      </c>
      <c r="Y415" s="2" t="e" cm="1">
        <f t="array" ref="Y415">_xll.FDS(B415,"SUS_EC_RISK_SCORE(NOW,NOW,,""SOC"")")</f>
        <v>#N/A</v>
      </c>
      <c r="Z415" s="2" t="e" cm="1">
        <f t="array" ref="Z415">_xll.FDS(B415,"SUS_EC_RISK_SCORE(NOW,NOW,,""GOV"")")</f>
        <v>#N/A</v>
      </c>
      <c r="AA415" s="2" t="e" cm="1">
        <f t="array" ref="AA415">_xll.FDS(B415,"SUS_CARB_TOT_EMISS(NOW,NOW)")</f>
        <v>#N/A</v>
      </c>
      <c r="AB415" s="1" t="e" cm="1">
        <f t="array" ref="AB415">_xll.FDS(B415,"FESG_RATING(NOW,NOW,,""ABS"")")</f>
        <v>#N/A</v>
      </c>
      <c r="AC415" s="1" t="str" cm="1">
        <f t="array" ref="AC415">_xll.FDS(B415,"FESG_DATE(NOW,NOW,,""DATE"")")</f>
        <v>06/21/2021</v>
      </c>
    </row>
    <row r="416" spans="1:29" x14ac:dyDescent="0.3">
      <c r="A416">
        <v>415</v>
      </c>
      <c r="B416" s="1" t="s">
        <v>864</v>
      </c>
      <c r="C416" s="1" t="s">
        <v>865</v>
      </c>
      <c r="D416" s="1" t="s">
        <v>8</v>
      </c>
      <c r="E416" s="1" t="s">
        <v>9</v>
      </c>
      <c r="F416">
        <v>27</v>
      </c>
      <c r="G416" t="str" cm="1">
        <f t="array" ref="G416">_xll.FDS(B416,"FG_FACTSET_SECTOR")</f>
        <v>Process Industries</v>
      </c>
      <c r="H416" s="1" t="str" cm="1">
        <f t="array" ref="H416">_xll.FDS(B416,"FG_GICS_SECTOR")</f>
        <v>Consumer Staples</v>
      </c>
      <c r="I416" s="1" cm="1">
        <f t="array" ref="I416">_xll.FDS(B416,"FF_TAX_RATE(ANN_R,1/1/2016,12/31/2016)")</f>
        <v>29.308452250274399</v>
      </c>
      <c r="J416" s="1" cm="1">
        <f t="array" ref="J416">_xll.FDS(B416,"FF_TAX_RATE(ANN_R,1/1/2017,12/31/2017)")</f>
        <v>0.43505282784338101</v>
      </c>
      <c r="K416" s="1" cm="1">
        <f t="array" ref="K416">_xll.FDS(B416,"FF_TAX_RATE(ANN_R,1/1/2018,12/31/2018)")</f>
        <v>11.893203883495101</v>
      </c>
      <c r="L416" s="1" cm="1">
        <f t="array" ref="L416">_xll.FDS(B416,"FF_TAX_RATE(ANN_R,1/1/2019,12/31/2019)")</f>
        <v>13.1612090680101</v>
      </c>
      <c r="M416" s="1" cm="1">
        <f t="array" ref="M416">_xll.FDS(B416,"FF_TAX_RATE(ANN_R,1/1/2020,12/31/2020)")</f>
        <v>5.3637812002124301</v>
      </c>
      <c r="N416" s="1" cm="1">
        <f t="array" ref="N416">_xll.FDS(B416,"FF_TAX_CF(ANN_R,1/1/2016,12/31/2016)")</f>
        <v>398</v>
      </c>
      <c r="O416" s="1" cm="1">
        <f t="array" ref="O416">_xll.FDS(B416,"FF_TAX_CF(ANN_R,1/1/2017,12/31/2017)")</f>
        <v>538</v>
      </c>
      <c r="P416" s="1" cm="1">
        <f t="array" ref="P416">_xll.FDS(B416,"FF_TAX_CF(ANN_R,1/1/2018,12/31/2018)")</f>
        <v>376</v>
      </c>
      <c r="Q416" s="1" cm="1">
        <f t="array" ref="Q416">_xll.FDS(B416,"FF_TAX_CF(ANN_R,1/1/2019,12/31/2019)")</f>
        <v>268</v>
      </c>
      <c r="R416" s="1" cm="1">
        <f t="array" ref="R416">_xll.FDS(B416,"FF_TAX_CF(ANN_R,1/1/2020,12/31/2020)")</f>
        <v>195</v>
      </c>
      <c r="S416" s="1" cm="1">
        <f t="array" ref="S416">_xll.FDS(B416,"FF_PTX_INC(ANN_R,1/1/2016,12/31/2016)")</f>
        <v>1822</v>
      </c>
      <c r="T416" s="1" cm="1">
        <f t="array" ref="T416">_xll.FDS(B416,"FF_PTX_INC(ANN_R,1/1/2017,12/31/2017)")</f>
        <v>1609</v>
      </c>
      <c r="U416" s="1" cm="1">
        <f t="array" ref="U416">_xll.FDS(B416,"FF_PTX_INC(ANN_R,1/1/2018,12/31/2018)")</f>
        <v>2060</v>
      </c>
      <c r="V416" s="1" cm="1">
        <f t="array" ref="V416">_xll.FDS(B416,"FF_PTX_INC(ANN_R,1/1/2019,12/31/2019)")</f>
        <v>1588</v>
      </c>
      <c r="W416" s="1" cm="1">
        <f t="array" ref="W416">_xll.FDS(B416,"FF_PTX_INC(ANN_R,1/1/2020,12/31/2020)")</f>
        <v>1883</v>
      </c>
      <c r="X416" s="2" cm="1">
        <f t="array" ref="X416">_xll.FDS(B416,"SUS_RR_RISK_SCORE(NOW,NOW,,""ESG"")")</f>
        <v>36.421545000000002</v>
      </c>
      <c r="Y416" s="2" t="str" cm="1">
        <f t="array" ref="Y416">_xll.FDS(B416,"SUS_EC_RISK_SCORE(NOW,NOW,,""SOC"")")</f>
        <v>13.155880</v>
      </c>
      <c r="Z416" s="2" t="str" cm="1">
        <f t="array" ref="Z416">_xll.FDS(B416,"SUS_EC_RISK_SCORE(NOW,NOW,,""GOV"")")</f>
        <v>5.037300</v>
      </c>
      <c r="AA416" s="2" cm="1">
        <f t="array" ref="AA416">_xll.FDS(B416,"SUS_CARB_TOT_EMISS(NOW,NOW)")</f>
        <v>17810000</v>
      </c>
      <c r="AB416" s="1" cm="1">
        <f t="array" ref="AB416">_xll.FDS(B416,"FESG_RATING(NOW,NOW,,""ABS"")")</f>
        <v>3.3</v>
      </c>
      <c r="AC416" s="1" t="str" cm="1">
        <f t="array" ref="AC416">_xll.FDS(B416,"FESG_DATE(NOW,NOW,,""DATE"")")</f>
        <v>06/21/2021</v>
      </c>
    </row>
    <row r="417" spans="1:29" x14ac:dyDescent="0.3">
      <c r="A417">
        <v>416</v>
      </c>
      <c r="B417" s="1" t="s">
        <v>866</v>
      </c>
      <c r="C417" s="1" t="s">
        <v>867</v>
      </c>
      <c r="D417" s="1" t="s">
        <v>8</v>
      </c>
      <c r="E417" s="1" t="s">
        <v>9</v>
      </c>
      <c r="F417">
        <v>269</v>
      </c>
      <c r="G417" t="str" cm="1">
        <f t="array" ref="G417">_xll.FDS(B417,"FG_FACTSET_SECTOR")</f>
        <v>Technology Services</v>
      </c>
      <c r="H417" s="1" t="str" cm="1">
        <f t="array" ref="H417">_xll.FDS(B417,"FG_GICS_SECTOR")</f>
        <v>Information Technology</v>
      </c>
      <c r="I417" s="1" cm="1">
        <f t="array" ref="I417">_xll.FDS(B417,"FF_TAX_RATE(ANN_R,1/1/2016,12/31/2016)")</f>
        <v>34.254191642776497</v>
      </c>
      <c r="J417" s="1" cm="1">
        <f t="array" ref="J417">_xll.FDS(B417,"FF_TAX_RATE(ANN_R,1/1/2017,12/31/2017)")</f>
        <v>34.342866323907501</v>
      </c>
      <c r="K417" s="1" cm="1">
        <f t="array" ref="K417">_xll.FDS(B417,"FF_TAX_RATE(ANN_R,1/1/2018,12/31/2018)")</f>
        <v>23.536651026844101</v>
      </c>
      <c r="L417" s="1" cm="1">
        <f t="array" ref="L417">_xll.FDS(B417,"FF_TAX_RATE(ANN_R,1/1/2019,12/31/2019)")</f>
        <v>24.385964912280699</v>
      </c>
      <c r="M417" s="1" cm="1">
        <f t="array" ref="M417">_xll.FDS(B417,"FF_TAX_RATE(ANN_R,1/1/2020,12/31/2020)")</f>
        <v>23.589172639343101</v>
      </c>
      <c r="N417" s="1" cm="1">
        <f t="array" ref="N417">_xll.FDS(B417,"FF_TAX_CF(ANN_R,1/1/2016,12/31/2016)")</f>
        <v>369.9</v>
      </c>
      <c r="O417" s="1" cm="1">
        <f t="array" ref="O417">_xll.FDS(B417,"FF_TAX_CF(ANN_R,1/1/2017,12/31/2017)")</f>
        <v>462.6</v>
      </c>
      <c r="P417" s="1" cm="1">
        <f t="array" ref="P417">_xll.FDS(B417,"FF_TAX_CF(ANN_R,1/1/2018,12/31/2018)")</f>
        <v>319.10000000000002</v>
      </c>
      <c r="Q417" s="1" cm="1">
        <f t="array" ref="Q417">_xll.FDS(B417,"FF_TAX_CF(ANN_R,1/1/2019,12/31/2019)")</f>
        <v>317.89999999999998</v>
      </c>
      <c r="R417" s="1" cm="1">
        <f t="array" ref="R417">_xll.FDS(B417,"FF_TAX_CF(ANN_R,1/1/2020,12/31/2020)")</f>
        <v>298.8</v>
      </c>
      <c r="S417" s="1" cm="1">
        <f t="array" ref="S417">_xll.FDS(B417,"FF_PTX_INC(ANN_R,1/1/2016,12/31/2016)")</f>
        <v>1151.0999999999999</v>
      </c>
      <c r="T417" s="1" cm="1">
        <f t="array" ref="T417">_xll.FDS(B417,"FF_PTX_INC(ANN_R,1/1/2017,12/31/2017)")</f>
        <v>1244.8</v>
      </c>
      <c r="U417" s="1" cm="1">
        <f t="array" ref="U417">_xll.FDS(B417,"FF_PTX_INC(ANN_R,1/1/2018,12/31/2018)")</f>
        <v>1300.0999999999999</v>
      </c>
      <c r="V417" s="1" cm="1">
        <f t="array" ref="V417">_xll.FDS(B417,"FF_PTX_INC(ANN_R,1/1/2019,12/31/2019)")</f>
        <v>1368</v>
      </c>
      <c r="W417" s="1" cm="1">
        <f t="array" ref="W417">_xll.FDS(B417,"FF_PTX_INC(ANN_R,1/1/2020,12/31/2020)")</f>
        <v>1437.1</v>
      </c>
      <c r="X417" s="2" cm="1">
        <f t="array" ref="X417">_xll.FDS(B417,"SUS_RR_RISK_SCORE(NOW,NOW,,""ESG"")")</f>
        <v>17.080137499999999</v>
      </c>
      <c r="Y417" s="2" t="str" cm="1">
        <f t="array" ref="Y417">_xll.FDS(B417,"SUS_EC_RISK_SCORE(NOW,NOW,,""SOC"")")</f>
        <v>9.808700</v>
      </c>
      <c r="Z417" s="2" t="str" cm="1">
        <f t="array" ref="Z417">_xll.FDS(B417,"SUS_EC_RISK_SCORE(NOW,NOW,,""GOV"")")</f>
        <v>6.103688</v>
      </c>
      <c r="AA417" s="2" cm="1">
        <f t="array" ref="AA417">_xll.FDS(B417,"SUS_CARB_TOT_EMISS(NOW,NOW)")</f>
        <v>23352.35</v>
      </c>
      <c r="AB417" s="1" cm="1">
        <f t="array" ref="AB417">_xll.FDS(B417,"FESG_RATING(NOW,NOW,,""ABS"")")</f>
        <v>2.8</v>
      </c>
      <c r="AC417" s="1" t="str" cm="1">
        <f t="array" ref="AC417">_xll.FDS(B417,"FESG_DATE(NOW,NOW,,""DATE"")")</f>
        <v>06/21/2021</v>
      </c>
    </row>
    <row r="418" spans="1:29" x14ac:dyDescent="0.3">
      <c r="A418">
        <v>417</v>
      </c>
      <c r="B418" s="1" t="s">
        <v>868</v>
      </c>
      <c r="C418" s="1" t="s">
        <v>869</v>
      </c>
      <c r="D418" s="1" t="s">
        <v>140</v>
      </c>
      <c r="E418" s="1" t="s">
        <v>9</v>
      </c>
      <c r="F418">
        <v>269</v>
      </c>
      <c r="G418" t="str" cm="1">
        <f t="array" ref="G418">_xll.FDS(B418,"FG_FACTSET_SECTOR")</f>
        <v>Finance</v>
      </c>
      <c r="H418" s="1" t="e" cm="1">
        <f t="array" ref="H418">_xll.FDS(B418,"FG_GICS_SECTOR")</f>
        <v>#N/A</v>
      </c>
      <c r="I418" s="1" cm="1">
        <f t="array" ref="I418">_xll.FDS(B418,"FF_TAX_RATE(ANN_R,1/1/2016,12/31/2016)")</f>
        <v>28.587218649517698</v>
      </c>
      <c r="J418" s="1" cm="1">
        <f t="array" ref="J418">_xll.FDS(B418,"FF_TAX_RATE(ANN_R,1/1/2017,12/31/2017)")</f>
        <v>35.9214390602056</v>
      </c>
      <c r="K418" s="1" cm="1">
        <f t="array" ref="K418">_xll.FDS(B418,"FF_TAX_RATE(ANN_R,1/1/2018,12/31/2018)")</f>
        <v>26.3628472222222</v>
      </c>
      <c r="L418" s="1" cm="1">
        <f t="array" ref="L418">_xll.FDS(B418,"FF_TAX_RATE(ANN_R,1/1/2019,12/31/2019)")</f>
        <v>25.940764057805101</v>
      </c>
      <c r="M418" s="1" cm="1">
        <f t="array" ref="M418">_xll.FDS(B418,"FF_TAX_RATE(ANN_R,1/1/2020,12/31/2020)")</f>
        <v>26.729517992298501</v>
      </c>
      <c r="N418" s="1" cm="1">
        <f t="array" ref="N418">_xll.FDS(B418,"FF_TAX_CF(ANN_R,1/1/2016,12/31/2016)")</f>
        <v>277.8</v>
      </c>
      <c r="O418" s="1" cm="1">
        <f t="array" ref="O418">_xll.FDS(B418,"FF_TAX_CF(ANN_R,1/1/2017,12/31/2017)")</f>
        <v>308.8</v>
      </c>
      <c r="P418" s="1" cm="1">
        <f t="array" ref="P418">_xll.FDS(B418,"FF_TAX_CF(ANN_R,1/1/2018,12/31/2018)")</f>
        <v>303.3</v>
      </c>
      <c r="Q418" s="1" cm="1">
        <f t="array" ref="Q418">_xll.FDS(B418,"FF_TAX_CF(ANN_R,1/1/2019,12/31/2019)")</f>
        <v>494.1</v>
      </c>
      <c r="R418" s="1" cm="1">
        <f t="array" ref="R418">_xll.FDS(B418,"FF_TAX_CF(ANN_R,1/1/2020,12/31/2020)")</f>
        <v>381.8</v>
      </c>
      <c r="S418" s="1" cm="1">
        <f t="array" ref="S418">_xll.FDS(B418,"FF_PTX_INC(ANN_R,1/1/2016,12/31/2016)")</f>
        <v>995.2</v>
      </c>
      <c r="T418" s="1" cm="1">
        <f t="array" ref="T418">_xll.FDS(B418,"FF_PTX_INC(ANN_R,1/1/2017,12/31/2017)")</f>
        <v>1089.5999999999999</v>
      </c>
      <c r="U418" s="1" cm="1">
        <f t="array" ref="U418">_xll.FDS(B418,"FF_PTX_INC(ANN_R,1/1/2018,12/31/2018)")</f>
        <v>1152</v>
      </c>
      <c r="V418" s="1" cm="1">
        <f t="array" ref="V418">_xll.FDS(B418,"FF_PTX_INC(ANN_R,1/1/2019,12/31/2019)")</f>
        <v>1397.8</v>
      </c>
      <c r="W418" s="1" cm="1">
        <f t="array" ref="W418">_xll.FDS(B418,"FF_PTX_INC(ANN_R,1/1/2020,12/31/2020)")</f>
        <v>1506.2</v>
      </c>
      <c r="X418" s="2" cm="1">
        <f t="array" ref="X418">_xll.FDS(B418,"SUS_RR_RISK_SCORE(NOW,NOW,,""ESG"")")</f>
        <v>13.66886875</v>
      </c>
      <c r="Y418" s="2" t="str" cm="1">
        <f t="array" ref="Y418">_xll.FDS(B418,"SUS_EC_RISK_SCORE(NOW,NOW,,""SOC"")")</f>
        <v>4.973525</v>
      </c>
      <c r="Z418" s="2" t="str" cm="1">
        <f t="array" ref="Z418">_xll.FDS(B418,"SUS_EC_RISK_SCORE(NOW,NOW,,""GOV"")")</f>
        <v>7.252144</v>
      </c>
      <c r="AA418" s="2" cm="1">
        <f t="array" ref="AA418">_xll.FDS(B418,"SUS_CARB_TOT_EMISS(NOW,NOW)")</f>
        <v>8048</v>
      </c>
      <c r="AB418" s="1" cm="1">
        <f t="array" ref="AB418">_xll.FDS(B418,"FESG_RATING(NOW,NOW,,""ABS"")")</f>
        <v>4.3</v>
      </c>
      <c r="AC418" s="1" t="str" cm="1">
        <f t="array" ref="AC418">_xll.FDS(B418,"FESG_DATE(NOW,NOW,,""DATE"")")</f>
        <v>06/21/2021</v>
      </c>
    </row>
    <row r="419" spans="1:29" x14ac:dyDescent="0.3">
      <c r="A419">
        <v>418</v>
      </c>
      <c r="B419" s="1" t="s">
        <v>870</v>
      </c>
      <c r="C419" s="1" t="s">
        <v>871</v>
      </c>
      <c r="D419" s="1" t="s">
        <v>86</v>
      </c>
      <c r="E419" s="1" t="s">
        <v>9</v>
      </c>
      <c r="F419">
        <v>269</v>
      </c>
      <c r="G419" t="str" cm="1">
        <f t="array" ref="G419">_xll.FDS(B419,"FG_FACTSET_SECTOR")</f>
        <v>Consumer Durables</v>
      </c>
      <c r="H419" s="1" t="e" cm="1">
        <f t="array" ref="H419">_xll.FDS(B419,"FG_GICS_SECTOR")</f>
        <v>#N/A</v>
      </c>
      <c r="I419" s="1" cm="1">
        <f t="array" ref="I419">_xll.FDS(B419,"FF_TAX_RATE(ANN_R,1/1/2016,12/31/2016)")</f>
        <v>15.952252240373801</v>
      </c>
      <c r="J419" s="1" cm="1">
        <f t="array" ref="J419">_xll.FDS(B419,"FF_TAX_RATE(ANN_R,1/1/2017,12/31/2017)")</f>
        <v>37.308864054445102</v>
      </c>
      <c r="K419" s="1" cm="1">
        <f t="array" ref="K419">_xll.FDS(B419,"FF_TAX_RATE(ANN_R,1/1/2018,12/31/2018)")</f>
        <v>33.4300958820888</v>
      </c>
      <c r="L419" s="1" cm="1">
        <f t="array" ref="L419">_xll.FDS(B419,"FF_TAX_RATE(ANN_R,1/1/2019,12/31/2019)")</f>
        <v>27.306366098699499</v>
      </c>
      <c r="M419" s="1" cm="1">
        <f t="array" ref="M419">_xll.FDS(B419,"FF_TAX_RATE(ANN_R,1/1/2020,12/31/2020)")</f>
        <v>17.526885414877199</v>
      </c>
      <c r="N419" s="1" cm="1">
        <f t="array" ref="N419">_xll.FDS(B419,"FF_TAX_CF(ANN_R,1/1/2016,12/31/2016)")</f>
        <v>113579</v>
      </c>
      <c r="O419" s="1" cm="1">
        <f t="array" ref="O419">_xll.FDS(B419,"FF_TAX_CF(ANN_R,1/1/2017,12/31/2017)")</f>
        <v>104630</v>
      </c>
      <c r="P419" s="1" cm="1">
        <f t="array" ref="P419">_xll.FDS(B419,"FF_TAX_CF(ANN_R,1/1/2018,12/31/2018)")</f>
        <v>76442</v>
      </c>
      <c r="Q419" s="1" cm="1">
        <f t="array" ref="Q419">_xll.FDS(B419,"FF_TAX_CF(ANN_R,1/1/2019,12/31/2019)")</f>
        <v>110950</v>
      </c>
      <c r="R419" s="1" cm="1">
        <f t="array" ref="R419">_xll.FDS(B419,"FF_TAX_CF(ANN_R,1/1/2020,12/31/2020)")</f>
        <v>99752</v>
      </c>
      <c r="S419" s="1" cm="1">
        <f t="array" ref="S419">_xll.FDS(B419,"FF_PTX_INC(ANN_R,1/1/2016,12/31/2016)")</f>
        <v>227529</v>
      </c>
      <c r="T419" s="1" cm="1">
        <f t="array" ref="T419">_xll.FDS(B419,"FF_PTX_INC(ANN_R,1/1/2017,12/31/2017)")</f>
        <v>275066</v>
      </c>
      <c r="U419" s="1" cm="1">
        <f t="array" ref="U419">_xll.FDS(B419,"FF_PTX_INC(ANN_R,1/1/2018,12/31/2018)")</f>
        <v>378590</v>
      </c>
      <c r="V419" s="1" cm="1">
        <f t="array" ref="V419">_xll.FDS(B419,"FF_PTX_INC(ANN_R,1/1/2019,12/31/2019)")</f>
        <v>416456</v>
      </c>
      <c r="W419" s="1" cm="1">
        <f t="array" ref="W419">_xll.FDS(B419,"FF_PTX_INC(ANN_R,1/1/2020,12/31/2020)")</f>
        <v>291050</v>
      </c>
      <c r="X419" s="2" cm="1">
        <f t="array" ref="X419">_xll.FDS(B419,"SUS_RR_RISK_SCORE(NOW,NOW,,""ESG"")")</f>
        <v>36.349677187499999</v>
      </c>
      <c r="Y419" s="2" t="str" cm="1">
        <f t="array" ref="Y419">_xll.FDS(B419,"SUS_EC_RISK_SCORE(NOW,NOW,,""SOC"")")</f>
        <v>12.709930</v>
      </c>
      <c r="Z419" s="2" t="str" cm="1">
        <f t="array" ref="Z419">_xll.FDS(B419,"SUS_EC_RISK_SCORE(NOW,NOW,,""GOV"")")</f>
        <v>13.799081</v>
      </c>
      <c r="AA419" s="2" cm="1">
        <f t="array" ref="AA419">_xll.FDS(B419,"SUS_CARB_TOT_EMISS(NOW,NOW)")</f>
        <v>2330000</v>
      </c>
      <c r="AB419" s="1" cm="1">
        <f t="array" ref="AB419">_xll.FDS(B419,"FESG_RATING(NOW,NOW,,""ABS"")")</f>
        <v>3.7</v>
      </c>
      <c r="AC419" s="1" t="str" cm="1">
        <f t="array" ref="AC419">_xll.FDS(B419,"FESG_DATE(NOW,NOW,,""DATE"")")</f>
        <v>06/21/2021</v>
      </c>
    </row>
    <row r="420" spans="1:29" x14ac:dyDescent="0.3">
      <c r="A420">
        <v>419</v>
      </c>
      <c r="B420" s="1" t="s">
        <v>872</v>
      </c>
      <c r="C420" s="1" t="s">
        <v>873</v>
      </c>
      <c r="D420" s="1" t="s">
        <v>134</v>
      </c>
      <c r="E420" s="1" t="s">
        <v>9</v>
      </c>
      <c r="F420">
        <v>269</v>
      </c>
      <c r="G420" t="str" cm="1">
        <f t="array" ref="G420">_xll.FDS(B420,"FG_FACTSET_SECTOR")</f>
        <v>Commercial Services</v>
      </c>
      <c r="H420" s="1" t="e" cm="1">
        <f t="array" ref="H420">_xll.FDS(B420,"FG_GICS_SECTOR")</f>
        <v>#N/A</v>
      </c>
      <c r="I420" s="1" cm="1">
        <f t="array" ref="I420">_xll.FDS(B420,"FF_TAX_RATE(ANN_R,1/1/2016,12/31/2016)")</f>
        <v>25.363825363825299</v>
      </c>
      <c r="J420" s="1" cm="1">
        <f t="array" ref="J420">_xll.FDS(B420,"FF_TAX_RATE(ANN_R,1/1/2017,12/31/2017)")</f>
        <v>24.273664479850101</v>
      </c>
      <c r="K420" s="1" cm="1">
        <f t="array" ref="K420">_xll.FDS(B420,"FF_TAX_RATE(ANN_R,1/1/2018,12/31/2018)")</f>
        <v>14.4373673036093</v>
      </c>
      <c r="L420" s="1" cm="1">
        <f t="array" ref="L420">_xll.FDS(B420,"FF_TAX_RATE(ANN_R,1/1/2019,12/31/2019)")</f>
        <v>26.8343815513627</v>
      </c>
      <c r="M420" s="1" cm="1">
        <f t="array" ref="M420">_xll.FDS(B420,"FF_TAX_RATE(ANN_R,1/1/2020,12/31/2020)")</f>
        <v>28.340517241379398</v>
      </c>
      <c r="N420" s="1" cm="1">
        <f t="array" ref="N420">_xll.FDS(B420,"FF_TAX_CF(ANN_R,1/1/2016,12/31/2016)")</f>
        <v>81.001761359631203</v>
      </c>
      <c r="O420" s="1" cm="1">
        <f t="array" ref="O420">_xll.FDS(B420,"FF_TAX_CF(ANN_R,1/1/2017,12/31/2017)")</f>
        <v>110.53896374104301</v>
      </c>
      <c r="P420" s="1" cm="1">
        <f t="array" ref="P420">_xll.FDS(B420,"FF_TAX_CF(ANN_R,1/1/2018,12/31/2018)")</f>
        <v>144.13396999137001</v>
      </c>
      <c r="Q420" s="1" cm="1">
        <f t="array" ref="Q420">_xll.FDS(B420,"FF_TAX_CF(ANN_R,1/1/2019,12/31/2019)")</f>
        <v>177.54186175988801</v>
      </c>
      <c r="R420" s="1" cm="1">
        <f t="array" ref="R420">_xll.FDS(B420,"FF_TAX_CF(ANN_R,1/1/2020,12/31/2020)")</f>
        <v>225.21405996078599</v>
      </c>
      <c r="S420" s="1" cm="1">
        <f t="array" ref="S420">_xll.FDS(B420,"FF_PTX_INC(ANN_R,1/1/2016,12/31/2016)")</f>
        <v>638.7188067866</v>
      </c>
      <c r="T420" s="1" cm="1">
        <f t="array" ref="T420">_xll.FDS(B420,"FF_PTX_INC(ANN_R,1/1/2017,12/31/2017)")</f>
        <v>819.06301605342003</v>
      </c>
      <c r="U420" s="1" cm="1">
        <f t="array" ref="U420">_xll.FDS(B420,"FF_PTX_INC(ANN_R,1/1/2018,12/31/2018)")</f>
        <v>710.85968446005802</v>
      </c>
      <c r="V420" s="1" cm="1">
        <f t="array" ref="V420">_xll.FDS(B420,"FF_PTX_INC(ANN_R,1/1/2019,12/31/2019)")</f>
        <v>726.93105630443404</v>
      </c>
      <c r="W420" s="1" cm="1">
        <f t="array" ref="W420">_xll.FDS(B420,"FF_PTX_INC(ANN_R,1/1/2020,12/31/2020)")</f>
        <v>730.76450225038298</v>
      </c>
      <c r="X420" s="2" cm="1">
        <f t="array" ref="X420">_xll.FDS(B420,"SUS_RR_RISK_SCORE(NOW,NOW,,""ESG"")")</f>
        <v>12.485374999999999</v>
      </c>
      <c r="Y420" s="2" t="str" cm="1">
        <f t="array" ref="Y420">_xll.FDS(B420,"SUS_EC_RISK_SCORE(NOW,NOW,,""SOC"")")</f>
        <v>7.053125</v>
      </c>
      <c r="Z420" s="2" t="str" cm="1">
        <f t="array" ref="Z420">_xll.FDS(B420,"SUS_EC_RISK_SCORE(NOW,NOW,,""GOV"")")</f>
        <v>5.373750</v>
      </c>
      <c r="AA420" s="2" cm="1">
        <f t="array" ref="AA420">_xll.FDS(B420,"SUS_CARB_TOT_EMISS(NOW,NOW)")</f>
        <v>33400</v>
      </c>
      <c r="AB420" s="1" cm="1">
        <f t="array" ref="AB420">_xll.FDS(B420,"FESG_RATING(NOW,NOW,,""ABS"")")</f>
        <v>3.6</v>
      </c>
      <c r="AC420" s="1" t="str" cm="1">
        <f t="array" ref="AC420">_xll.FDS(B420,"FESG_DATE(NOW,NOW,,""DATE"")")</f>
        <v>06/21/2021</v>
      </c>
    </row>
    <row r="421" spans="1:29" x14ac:dyDescent="0.3">
      <c r="A421">
        <v>420</v>
      </c>
      <c r="B421" s="1" t="s">
        <v>874</v>
      </c>
      <c r="C421" s="1" t="s">
        <v>875</v>
      </c>
      <c r="D421" s="1" t="s">
        <v>29</v>
      </c>
      <c r="E421" s="1" t="s">
        <v>9</v>
      </c>
      <c r="F421">
        <v>268</v>
      </c>
      <c r="G421" t="str" cm="1">
        <f t="array" ref="G421">_xll.FDS(B421,"FG_FACTSET_SECTOR")</f>
        <v>Health Technology</v>
      </c>
      <c r="H421" s="1" t="e" cm="1">
        <f t="array" ref="H421">_xll.FDS(B421,"FG_GICS_SECTOR")</f>
        <v>#N/A</v>
      </c>
      <c r="I421" s="1" cm="1">
        <f t="array" ref="I421">_xll.FDS(B421,"FF_TAX_RATE(ANN_R,1/1/2016,12/31/2016)")</f>
        <v>21.3694877714365</v>
      </c>
      <c r="J421" s="1" cm="1">
        <f t="array" ref="J421">_xll.FDS(B421,"FF_TAX_RATE(ANN_R,1/1/2017,12/31/2017)")</f>
        <v>21.433512326738999</v>
      </c>
      <c r="K421" s="1" cm="1">
        <f t="array" ref="K421">_xll.FDS(B421,"FF_TAX_RATE(ANN_R,1/1/2018,12/31/2018)")</f>
        <v>20.1943663857917</v>
      </c>
      <c r="L421" s="1" cm="1">
        <f t="array" ref="L421">_xll.FDS(B421,"FF_TAX_RATE(ANN_R,1/1/2019,12/31/2019)")</f>
        <v>21.5469603189071</v>
      </c>
      <c r="M421" s="1" cm="1">
        <f t="array" ref="M421">_xll.FDS(B421,"FF_TAX_RATE(ANN_R,1/1/2020,12/31/2020)")</f>
        <v>20.282493130589099</v>
      </c>
      <c r="N421" s="1" cm="1">
        <f t="array" ref="N421">_xll.FDS(B421,"FF_TAX_CF(ANN_R,1/1/2016,12/31/2016)")</f>
        <v>45166.851438999998</v>
      </c>
      <c r="O421" s="1" cm="1">
        <f t="array" ref="O421">_xll.FDS(B421,"FF_TAX_CF(ANN_R,1/1/2017,12/31/2017)")</f>
        <v>39117.678597999999</v>
      </c>
      <c r="P421" s="1" cm="1">
        <f t="array" ref="P421">_xll.FDS(B421,"FF_TAX_CF(ANN_R,1/1/2018,12/31/2018)")</f>
        <v>76446.541412999999</v>
      </c>
      <c r="Q421" s="1" cm="1">
        <f t="array" ref="Q421">_xll.FDS(B421,"FF_TAX_CF(ANN_R,1/1/2019,12/31/2019)")</f>
        <v>66108.931771000003</v>
      </c>
      <c r="R421" s="1" cm="1">
        <f t="array" ref="R421">_xll.FDS(B421,"FF_TAX_CF(ANN_R,1/1/2020,12/31/2020)")</f>
        <v>64440.065068999997</v>
      </c>
      <c r="S421" s="1" cm="1">
        <f t="array" ref="S421">_xll.FDS(B421,"FF_PTX_INC(ANN_R,1/1/2016,12/31/2016)")</f>
        <v>228752.75967699999</v>
      </c>
      <c r="T421" s="1" cm="1">
        <f t="array" ref="T421">_xll.FDS(B421,"FF_PTX_INC(ANN_R,1/1/2017,12/31/2017)")</f>
        <v>491503.197927</v>
      </c>
      <c r="U421" s="1" cm="1">
        <f t="array" ref="U421">_xll.FDS(B421,"FF_PTX_INC(ANN_R,1/1/2018,12/31/2018)")</f>
        <v>317725.82871500001</v>
      </c>
      <c r="V421" s="1" cm="1">
        <f t="array" ref="V421">_xll.FDS(B421,"FF_PTX_INC(ANN_R,1/1/2019,12/31/2019)")</f>
        <v>374013.70308499999</v>
      </c>
      <c r="W421" s="1" cm="1">
        <f t="array" ref="W421">_xll.FDS(B421,"FF_PTX_INC(ANN_R,1/1/2020,12/31/2020)")</f>
        <v>648091.46196999995</v>
      </c>
      <c r="X421" s="2" t="e" cm="1">
        <f t="array" ref="X421">_xll.FDS(B421,"SUS_RR_RISK_SCORE(NOW,NOW,,""ESG"")")</f>
        <v>#N/A</v>
      </c>
      <c r="Y421" s="2" t="e" cm="1">
        <f t="array" ref="Y421">_xll.FDS(B421,"SUS_EC_RISK_SCORE(NOW,NOW,,""SOC"")")</f>
        <v>#N/A</v>
      </c>
      <c r="Z421" s="2" t="e" cm="1">
        <f t="array" ref="Z421">_xll.FDS(B421,"SUS_EC_RISK_SCORE(NOW,NOW,,""GOV"")")</f>
        <v>#N/A</v>
      </c>
      <c r="AA421" s="2" t="e" cm="1">
        <f t="array" ref="AA421">_xll.FDS(B421,"SUS_CARB_TOT_EMISS(NOW,NOW)")</f>
        <v>#N/A</v>
      </c>
      <c r="AB421" s="1" cm="1">
        <f t="array" ref="AB421">_xll.FDS(B421,"FESG_RATING(NOW,NOW,,""ABS"")")</f>
        <v>0.9</v>
      </c>
      <c r="AC421" s="1" t="str" cm="1">
        <f t="array" ref="AC421">_xll.FDS(B421,"FESG_DATE(NOW,NOW,,""DATE"")")</f>
        <v>06/21/2021</v>
      </c>
    </row>
    <row r="422" spans="1:29" x14ac:dyDescent="0.3">
      <c r="A422">
        <v>421</v>
      </c>
      <c r="B422" s="1" t="s">
        <v>876</v>
      </c>
      <c r="C422" s="1" t="s">
        <v>877</v>
      </c>
      <c r="D422" s="1" t="s">
        <v>105</v>
      </c>
      <c r="E422" s="1" t="s">
        <v>9</v>
      </c>
      <c r="F422">
        <v>268</v>
      </c>
      <c r="G422" t="str" cm="1">
        <f t="array" ref="G422">_xll.FDS(B422,"FG_FACTSET_SECTOR")</f>
        <v>Producer Manufacturing</v>
      </c>
      <c r="H422" s="1" t="e" cm="1">
        <f t="array" ref="H422">_xll.FDS(B422,"FG_GICS_SECTOR")</f>
        <v>#N/A</v>
      </c>
      <c r="I422" s="1" cm="1">
        <f t="array" ref="I422">_xll.FDS(B422,"FF_TAX_RATE(ANN_R,1/1/2016,12/31/2016)")</f>
        <v>24.018475750577402</v>
      </c>
      <c r="J422" s="1" cm="1">
        <f t="array" ref="J422">_xll.FDS(B422,"FF_TAX_RATE(ANN_R,1/1/2017,12/31/2017)")</f>
        <v>21.576354679803</v>
      </c>
      <c r="K422" s="1" cm="1">
        <f t="array" ref="K422">_xll.FDS(B422,"FF_TAX_RATE(ANN_R,1/1/2018,12/31/2018)")</f>
        <v>52.564102564102598</v>
      </c>
      <c r="L422" s="1" cm="1">
        <f t="array" ref="L422">_xll.FDS(B422,"FF_TAX_RATE(ANN_R,1/1/2019,12/31/2019)")</f>
        <v>30.616205725375998</v>
      </c>
      <c r="M422" s="1" cm="1">
        <f t="array" ref="M422">_xll.FDS(B422,"FF_TAX_RATE(ANN_R,1/1/2020,12/31/2020)")</f>
        <v>52.6</v>
      </c>
      <c r="N422" s="1" cm="1">
        <f t="array" ref="N422">_xll.FDS(B422,"FF_TAX_CF(ANN_R,1/1/2016,12/31/2016)")</f>
        <v>460</v>
      </c>
      <c r="O422" s="1" cm="1">
        <f t="array" ref="O422">_xll.FDS(B422,"FF_TAX_CF(ANN_R,1/1/2017,12/31/2017)")</f>
        <v>209</v>
      </c>
      <c r="P422" s="1" cm="1">
        <f t="array" ref="P422">_xll.FDS(B422,"FF_TAX_CF(ANN_R,1/1/2018,12/31/2018)")</f>
        <v>538</v>
      </c>
      <c r="Q422" s="1" cm="1">
        <f t="array" ref="Q422">_xll.FDS(B422,"FF_TAX_CF(ANN_R,1/1/2019,12/31/2019)")</f>
        <v>493</v>
      </c>
      <c r="R422" s="1" cm="1">
        <f t="array" ref="R422">_xll.FDS(B422,"FF_TAX_CF(ANN_R,1/1/2020,12/31/2020)")</f>
        <v>466</v>
      </c>
      <c r="S422" s="1" cm="1">
        <f t="array" ref="S422">_xll.FDS(B422,"FF_PTX_INC(ANN_R,1/1/2016,12/31/2016)")</f>
        <v>1732</v>
      </c>
      <c r="T422" s="1" cm="1">
        <f t="array" ref="T422">_xll.FDS(B422,"FF_PTX_INC(ANN_R,1/1/2017,12/31/2017)")</f>
        <v>2030</v>
      </c>
      <c r="U422" s="1" cm="1">
        <f t="array" ref="U422">_xll.FDS(B422,"FF_PTX_INC(ANN_R,1/1/2018,12/31/2018)")</f>
        <v>936</v>
      </c>
      <c r="V422" s="1" cm="1">
        <f t="array" ref="V422">_xll.FDS(B422,"FF_PTX_INC(ANN_R,1/1/2019,12/31/2019)")</f>
        <v>2061</v>
      </c>
      <c r="W422" s="1" cm="1">
        <f t="array" ref="W422">_xll.FDS(B422,"FF_PTX_INC(ANN_R,1/1/2020,12/31/2020)")</f>
        <v>1000</v>
      </c>
      <c r="X422" s="2" cm="1">
        <f t="array" ref="X422">_xll.FDS(B422,"SUS_RR_RISK_SCORE(NOW,NOW,,""ESG"")")</f>
        <v>19.741359062499999</v>
      </c>
      <c r="Y422" s="2" t="str" cm="1">
        <f t="array" ref="Y422">_xll.FDS(B422,"SUS_EC_RISK_SCORE(NOW,NOW,,""SOC"")")</f>
        <v>5.446672</v>
      </c>
      <c r="Z422" s="2" t="str" cm="1">
        <f t="array" ref="Z422">_xll.FDS(B422,"SUS_EC_RISK_SCORE(NOW,NOW,,""GOV"")")</f>
        <v>5.631625</v>
      </c>
      <c r="AA422" s="2" cm="1">
        <f t="array" ref="AA422">_xll.FDS(B422,"SUS_CARB_TOT_EMISS(NOW,NOW)")</f>
        <v>10700000</v>
      </c>
      <c r="AB422" s="1" cm="1">
        <f t="array" ref="AB422">_xll.FDS(B422,"FESG_RATING(NOW,NOW,,""ABS"")")</f>
        <v>3.9</v>
      </c>
      <c r="AC422" s="1" t="str" cm="1">
        <f t="array" ref="AC422">_xll.FDS(B422,"FESG_DATE(NOW,NOW,,""DATE"")")</f>
        <v>06/21/2021</v>
      </c>
    </row>
    <row r="423" spans="1:29" x14ac:dyDescent="0.3">
      <c r="A423">
        <v>422</v>
      </c>
      <c r="B423" s="1" t="s">
        <v>878</v>
      </c>
      <c r="C423" s="1" t="s">
        <v>879</v>
      </c>
      <c r="D423" s="1" t="s">
        <v>8</v>
      </c>
      <c r="E423" s="1" t="s">
        <v>9</v>
      </c>
      <c r="F423">
        <v>266</v>
      </c>
      <c r="G423" t="str" cm="1">
        <f t="array" ref="G423">_xll.FDS(B423,"FG_FACTSET_SECTOR")</f>
        <v>Distribution Services</v>
      </c>
      <c r="H423" s="1" t="str" cm="1">
        <f t="array" ref="H423">_xll.FDS(B423,"FG_GICS_SECTOR")</f>
        <v>Health Care</v>
      </c>
      <c r="I423" s="1" cm="1">
        <f t="array" ref="I423">_xll.FDS(B423,"FF_TAX_RATE(ANN_R,1/1/2016,12/31/2016)")</f>
        <v>27.9384615384615</v>
      </c>
      <c r="J423" s="1" cm="1">
        <f t="array" ref="J423">_xll.FDS(B423,"FF_TAX_RATE(ANN_R,1/1/2017,12/31/2017)")</f>
        <v>23.421854592947302</v>
      </c>
      <c r="K423" s="1" cm="1">
        <f t="array" ref="K423">_xll.FDS(B423,"FF_TAX_RATE(ANN_R,1/1/2018,12/31/2018)")</f>
        <v>-22.175732217573199</v>
      </c>
      <c r="L423" s="1" cm="1">
        <f t="array" ref="L423">_xll.FDS(B423,"FF_TAX_RATE(ANN_R,1/1/2019,12/31/2019)")</f>
        <v>58.360655737704903</v>
      </c>
      <c r="M423" s="1" cm="1">
        <f t="array" ref="M423">_xll.FDS(B423,"FF_TAX_RATE(ANN_R,1/1/2020,12/31/2020)")</f>
        <v>1.57342657342657</v>
      </c>
      <c r="N423" s="1" cm="1">
        <f t="array" ref="N423">_xll.FDS(B423,"FF_TAX_CF(ANN_R,1/1/2016,12/31/2016)")</f>
        <v>923</v>
      </c>
      <c r="O423" s="1" cm="1">
        <f t="array" ref="O423">_xll.FDS(B423,"FF_TAX_CF(ANN_R,1/1/2017,12/31/2017)")</f>
        <v>587</v>
      </c>
      <c r="P423" s="1" cm="1">
        <f t="array" ref="P423">_xll.FDS(B423,"FF_TAX_CF(ANN_R,1/1/2018,12/31/2018)")</f>
        <v>144</v>
      </c>
      <c r="Q423" s="1" cm="1">
        <f t="array" ref="Q423">_xll.FDS(B423,"FF_TAX_CF(ANN_R,1/1/2019,12/31/2019)")</f>
        <v>262</v>
      </c>
      <c r="R423" s="1" cm="1">
        <f t="array" ref="R423">_xll.FDS(B423,"FF_TAX_CF(ANN_R,1/1/2020,12/31/2020)")</f>
        <v>368</v>
      </c>
      <c r="S423" s="1" cm="1">
        <f t="array" ref="S423">_xll.FDS(B423,"FF_PTX_INC(ANN_R,1/1/2016,12/31/2016)")</f>
        <v>3250</v>
      </c>
      <c r="T423" s="1" cm="1">
        <f t="array" ref="T423">_xll.FDS(B423,"FF_PTX_INC(ANN_R,1/1/2017,12/31/2017)")</f>
        <v>6891</v>
      </c>
      <c r="U423" s="1" cm="1">
        <f t="array" ref="U423">_xll.FDS(B423,"FF_PTX_INC(ANN_R,1/1/2018,12/31/2018)")</f>
        <v>239</v>
      </c>
      <c r="V423" s="1" cm="1">
        <f t="array" ref="V423">_xll.FDS(B423,"FF_PTX_INC(ANN_R,1/1/2019,12/31/2019)")</f>
        <v>610</v>
      </c>
      <c r="W423" s="1" cm="1">
        <f t="array" ref="W423">_xll.FDS(B423,"FF_PTX_INC(ANN_R,1/1/2020,12/31/2020)")</f>
        <v>1144</v>
      </c>
      <c r="X423" s="2" cm="1">
        <f t="array" ref="X423">_xll.FDS(B423,"SUS_RR_RISK_SCORE(NOW,NOW,,""ESG"")")</f>
        <v>16.43510625</v>
      </c>
      <c r="Y423" s="2" t="str" cm="1">
        <f t="array" ref="Y423">_xll.FDS(B423,"SUS_EC_RISK_SCORE(NOW,NOW,,""SOC"")")</f>
        <v>8.886238</v>
      </c>
      <c r="Z423" s="2" t="str" cm="1">
        <f t="array" ref="Z423">_xll.FDS(B423,"SUS_EC_RISK_SCORE(NOW,NOW,,""GOV"")")</f>
        <v>5.507869</v>
      </c>
      <c r="AA423" s="2" cm="1">
        <f t="array" ref="AA423">_xll.FDS(B423,"SUS_CARB_TOT_EMISS(NOW,NOW)")</f>
        <v>330466</v>
      </c>
      <c r="AB423" s="1" cm="1">
        <f t="array" ref="AB423">_xll.FDS(B423,"FESG_RATING(NOW,NOW,,""ABS"")")</f>
        <v>2.9</v>
      </c>
      <c r="AC423" s="1" t="str" cm="1">
        <f t="array" ref="AC423">_xll.FDS(B423,"FESG_DATE(NOW,NOW,,""DATE"")")</f>
        <v>06/21/2021</v>
      </c>
    </row>
    <row r="424" spans="1:29" x14ac:dyDescent="0.3">
      <c r="A424">
        <v>423</v>
      </c>
      <c r="B424" s="1" t="s">
        <v>880</v>
      </c>
      <c r="C424" s="1" t="s">
        <v>881</v>
      </c>
      <c r="D424" s="1" t="s">
        <v>188</v>
      </c>
      <c r="E424" s="1" t="s">
        <v>9</v>
      </c>
      <c r="F424">
        <v>266</v>
      </c>
      <c r="G424" t="str" cm="1">
        <f t="array" ref="G424">_xll.FDS(B424,"FG_FACTSET_SECTOR")</f>
        <v>Non-Energy Minerals</v>
      </c>
      <c r="H424" s="1" t="e" cm="1">
        <f t="array" ref="H424">_xll.FDS(B424,"FG_GICS_SECTOR")</f>
        <v>#N/A</v>
      </c>
      <c r="I424" s="1" cm="1">
        <f t="array" ref="I424">_xll.FDS(B424,"FF_TAX_RATE(ANN_R,1/1/2016,12/31/2016)")</f>
        <v>26.0212553968781</v>
      </c>
      <c r="J424" s="1" cm="1">
        <f t="array" ref="J424">_xll.FDS(B424,"FF_TAX_RATE(ANN_R,1/1/2017,12/31/2017)")</f>
        <v>31.7784723891961</v>
      </c>
      <c r="K424" s="1" cm="1">
        <f t="array" ref="K424">_xll.FDS(B424,"FF_TAX_RATE(ANN_R,1/1/2018,12/31/2018)")</f>
        <v>24.028548770816801</v>
      </c>
      <c r="L424" s="1" cm="1">
        <f t="array" ref="L424">_xll.FDS(B424,"FF_TAX_RATE(ANN_R,1/1/2019,12/31/2019)")</f>
        <v>38.334257718617003</v>
      </c>
      <c r="M424" s="1" cm="1">
        <f t="array" ref="M424">_xll.FDS(B424,"FF_TAX_RATE(ANN_R,1/1/2020,12/31/2020)")</f>
        <v>33.862541556415003</v>
      </c>
      <c r="N424" s="1" cm="1">
        <f t="array" ref="N424">_xll.FDS(B424,"FF_TAX_CF(ANN_R,1/1/2016,12/31/2016)")</f>
        <v>2046.01353082231</v>
      </c>
      <c r="O424" s="1" cm="1">
        <f t="array" ref="O424">_xll.FDS(B424,"FF_TAX_CF(ANN_R,1/1/2017,12/31/2017)")</f>
        <v>3009.7194554164398</v>
      </c>
      <c r="P424" s="1" cm="1">
        <f t="array" ref="P424">_xll.FDS(B424,"FF_TAX_CF(ANN_R,1/1/2018,12/31/2018)")</f>
        <v>4824.1328039280397</v>
      </c>
      <c r="Q424" s="1" cm="1">
        <f t="array" ref="Q424">_xll.FDS(B424,"FF_TAX_CF(ANN_R,1/1/2019,12/31/2019)")</f>
        <v>6545.8791072406202</v>
      </c>
      <c r="R424" s="1" cm="1">
        <f t="array" ref="R424">_xll.FDS(B424,"FF_TAX_CF(ANN_R,1/1/2020,12/31/2020)")</f>
        <v>7682.6536666101501</v>
      </c>
      <c r="S424" s="1" cm="1">
        <f t="array" ref="S424">_xll.FDS(B424,"FF_PTX_INC(ANN_R,1/1/2016,12/31/2016)")</f>
        <v>8100.65317725967</v>
      </c>
      <c r="T424" s="1" cm="1">
        <f t="array" ref="T424">_xll.FDS(B424,"FF_PTX_INC(ANN_R,1/1/2017,12/31/2017)")</f>
        <v>16277.533439631999</v>
      </c>
      <c r="U424" s="1" cm="1">
        <f t="array" ref="U424">_xll.FDS(B424,"FF_PTX_INC(ANN_R,1/1/2018,12/31/2018)")</f>
        <v>23643.875769168699</v>
      </c>
      <c r="V424" s="1" cm="1">
        <f t="array" ref="V424">_xll.FDS(B424,"FF_PTX_INC(ANN_R,1/1/2019,12/31/2019)")</f>
        <v>15566.788345159201</v>
      </c>
      <c r="W424" s="1" cm="1">
        <f t="array" ref="W424">_xll.FDS(B424,"FF_PTX_INC(ANN_R,1/1/2020,12/31/2020)")</f>
        <v>21409.4597073486</v>
      </c>
      <c r="X424" s="2" cm="1">
        <f t="array" ref="X424">_xll.FDS(B424,"SUS_RR_RISK_SCORE(NOW,NOW,,""ESG"")")</f>
        <v>31.942524062499999</v>
      </c>
      <c r="Y424" s="2" t="str" cm="1">
        <f t="array" ref="Y424">_xll.FDS(B424,"SUS_EC_RISK_SCORE(NOW,NOW,,""SOC"")")</f>
        <v>11.567519</v>
      </c>
      <c r="Z424" s="2" t="str" cm="1">
        <f t="array" ref="Z424">_xll.FDS(B424,"SUS_EC_RISK_SCORE(NOW,NOW,,""GOV"")")</f>
        <v>7.577428</v>
      </c>
      <c r="AA424" s="2" cm="1">
        <f t="array" ref="AA424">_xll.FDS(B424,"SUS_CARB_TOT_EMISS(NOW,NOW)")</f>
        <v>26800000</v>
      </c>
      <c r="AB424" s="1" cm="1">
        <f t="array" ref="AB424">_xll.FDS(B424,"FESG_RATING(NOW,NOW,,""ABS"")")</f>
        <v>4</v>
      </c>
      <c r="AC424" s="1" t="str" cm="1">
        <f t="array" ref="AC424">_xll.FDS(B424,"FESG_DATE(NOW,NOW,,""DATE"")")</f>
        <v>06/21/2021</v>
      </c>
    </row>
    <row r="425" spans="1:29" x14ac:dyDescent="0.3">
      <c r="A425">
        <v>424</v>
      </c>
      <c r="B425" s="1" t="s">
        <v>882</v>
      </c>
      <c r="C425" s="1" t="s">
        <v>883</v>
      </c>
      <c r="D425" s="1" t="s">
        <v>8</v>
      </c>
      <c r="E425" s="1" t="s">
        <v>9</v>
      </c>
      <c r="F425">
        <v>265</v>
      </c>
      <c r="G425" t="str" cm="1">
        <f t="array" ref="G425">_xll.FDS(B425,"FG_FACTSET_SECTOR")</f>
        <v>Consumer Services</v>
      </c>
      <c r="H425" s="1" t="str" cm="1">
        <f t="array" ref="H425">_xll.FDS(B425,"FG_GICS_SECTOR")</f>
        <v>Industrials</v>
      </c>
      <c r="I425" s="1" cm="1">
        <f t="array" ref="I425">_xll.FDS(B425,"FF_TAX_RATE(ANN_R,1/1/2016,12/31/2016)")</f>
        <v>36.396503689840699</v>
      </c>
      <c r="J425" s="1" cm="1">
        <f t="array" ref="J425">_xll.FDS(B425,"FF_TAX_RATE(ANN_R,1/1/2017,12/31/2017)")</f>
        <v>33.4763836113843</v>
      </c>
      <c r="K425" s="1" cm="1">
        <f t="array" ref="K425">_xll.FDS(B425,"FF_TAX_RATE(ANN_R,1/1/2018,12/31/2018)")</f>
        <v>6.7858421095813197</v>
      </c>
      <c r="L425" s="1" cm="1">
        <f t="array" ref="L425">_xll.FDS(B425,"FF_TAX_RATE(ANN_R,1/1/2019,12/31/2019)")</f>
        <v>19.9350688815937</v>
      </c>
      <c r="M425" s="1" cm="1">
        <f t="array" ref="M425">_xll.FDS(B425,"FF_TAX_RATE(ANN_R,1/1/2020,12/31/2020)")</f>
        <v>17.191018349395399</v>
      </c>
      <c r="N425" s="1" cm="1">
        <f t="array" ref="N425">_xll.FDS(B425,"FF_TAX_CF(ANN_R,1/1/2016,12/31/2016)")</f>
        <v>452.6</v>
      </c>
      <c r="O425" s="1" cm="1">
        <f t="array" ref="O425">_xll.FDS(B425,"FF_TAX_CF(ANN_R,1/1/2017,12/31/2017)")</f>
        <v>269.60000000000002</v>
      </c>
      <c r="P425" s="1" cm="1">
        <f t="array" ref="P425">_xll.FDS(B425,"FF_TAX_CF(ANN_R,1/1/2018,12/31/2018)")</f>
        <v>175.3</v>
      </c>
      <c r="Q425" s="1" cm="1">
        <f t="array" ref="Q425">_xll.FDS(B425,"FF_TAX_CF(ANN_R,1/1/2019,12/31/2019)")</f>
        <v>173.2</v>
      </c>
      <c r="R425" s="1" cm="1">
        <f t="array" ref="R425">_xll.FDS(B425,"FF_TAX_CF(ANN_R,1/1/2020,12/31/2020)")</f>
        <v>160.30000000000001</v>
      </c>
      <c r="S425" s="1" cm="1">
        <f t="array" ref="S425">_xll.FDS(B425,"FF_PTX_INC(ANN_R,1/1/2016,12/31/2016)")</f>
        <v>705.31500000000005</v>
      </c>
      <c r="T425" s="1" cm="1">
        <f t="array" ref="T425">_xll.FDS(B425,"FF_PTX_INC(ANN_R,1/1/2017,12/31/2017)")</f>
        <v>687.404</v>
      </c>
      <c r="U425" s="1" cm="1">
        <f t="array" ref="U425">_xll.FDS(B425,"FF_PTX_INC(ANN_R,1/1/2018,12/31/2018)")</f>
        <v>841.00099999999998</v>
      </c>
      <c r="V425" s="1" cm="1">
        <f t="array" ref="V425">_xll.FDS(B425,"FF_PTX_INC(ANN_R,1/1/2019,12/31/2019)")</f>
        <v>1102.3989999999999</v>
      </c>
      <c r="W425" s="1" cm="1">
        <f t="array" ref="W425">_xll.FDS(B425,"FF_PTX_INC(ANN_R,1/1/2020,12/31/2020)")</f>
        <v>1058.2909999999999</v>
      </c>
      <c r="X425" s="2" cm="1">
        <f t="array" ref="X425">_xll.FDS(B425,"SUS_RR_RISK_SCORE(NOW,NOW,,""ESG"")")</f>
        <v>21.2070975</v>
      </c>
      <c r="Y425" s="2" t="str" cm="1">
        <f t="array" ref="Y425">_xll.FDS(B425,"SUS_EC_RISK_SCORE(NOW,NOW,,""SOC"")")</f>
        <v>9.608650</v>
      </c>
      <c r="Z425" s="2" t="str" cm="1">
        <f t="array" ref="Z425">_xll.FDS(B425,"SUS_EC_RISK_SCORE(NOW,NOW,,""GOV"")")</f>
        <v>7.057387</v>
      </c>
      <c r="AA425" s="2" cm="1">
        <f t="array" ref="AA425">_xll.FDS(B425,"SUS_CARB_TOT_EMISS(NOW,NOW)")</f>
        <v>166624.97</v>
      </c>
      <c r="AB425" s="1" cm="1">
        <f t="array" ref="AB425">_xll.FDS(B425,"FESG_RATING(NOW,NOW,,""ABS"")")</f>
        <v>2.5</v>
      </c>
      <c r="AC425" s="1" t="str" cm="1">
        <f t="array" ref="AC425">_xll.FDS(B425,"FESG_DATE(NOW,NOW,,""DATE"")")</f>
        <v>06/21/2021</v>
      </c>
    </row>
    <row r="426" spans="1:29" x14ac:dyDescent="0.3">
      <c r="A426">
        <v>425</v>
      </c>
      <c r="B426" s="1" t="s">
        <v>884</v>
      </c>
      <c r="C426" s="1" t="s">
        <v>885</v>
      </c>
      <c r="D426" s="1" t="s">
        <v>305</v>
      </c>
      <c r="E426" s="1" t="s">
        <v>9</v>
      </c>
      <c r="F426">
        <v>264</v>
      </c>
      <c r="G426" t="str" cm="1">
        <f t="array" ref="G426">_xll.FDS(B426,"FG_FACTSET_SECTOR")</f>
        <v>Energy Minerals</v>
      </c>
      <c r="H426" s="1" t="e" cm="1">
        <f t="array" ref="H426">_xll.FDS(B426,"FG_GICS_SECTOR")</f>
        <v>#N/A</v>
      </c>
      <c r="I426" s="1" cm="1">
        <f t="array" ref="I426">_xll.FDS(B426,"FF_TAX_RATE(ANN_R,1/1/2016,12/31/2016)")</f>
        <v>158.94909688013101</v>
      </c>
      <c r="J426" s="1" cm="1">
        <f t="array" ref="J426">_xll.FDS(B426,"FF_TAX_RATE(ANN_R,1/1/2017,12/31/2017)")</f>
        <v>48.755449303895404</v>
      </c>
      <c r="K426" s="1" cm="1">
        <f t="array" ref="K426">_xll.FDS(B426,"FF_TAX_RATE(ANN_R,1/1/2018,12/31/2018)")</f>
        <v>58.673218673218699</v>
      </c>
      <c r="L426" s="1" cm="1">
        <f t="array" ref="L426">_xll.FDS(B426,"FF_TAX_RATE(ANN_R,1/1/2019,12/31/2019)")</f>
        <v>95.834761741515294</v>
      </c>
      <c r="M426" s="1" t="e" cm="1">
        <f t="array" ref="M426">_xll.FDS(B426,"FF_TAX_RATE(ANN_R,1/1/2020,12/31/2020)")</f>
        <v>#N/A</v>
      </c>
      <c r="N426" s="1" cm="1">
        <f t="array" ref="N426">_xll.FDS(B426,"FF_TAX_CF(ANN_R,1/1/2016,12/31/2016)")</f>
        <v>2941</v>
      </c>
      <c r="O426" s="1" cm="1">
        <f t="array" ref="O426">_xll.FDS(B426,"FF_TAX_CF(ANN_R,1/1/2017,12/31/2017)")</f>
        <v>3437</v>
      </c>
      <c r="P426" s="1" cm="1">
        <f t="array" ref="P426">_xll.FDS(B426,"FF_TAX_CF(ANN_R,1/1/2018,12/31/2018)")</f>
        <v>5226</v>
      </c>
      <c r="Q426" s="1" cm="1">
        <f t="array" ref="Q426">_xll.FDS(B426,"FF_TAX_CF(ANN_R,1/1/2019,12/31/2019)")</f>
        <v>5068</v>
      </c>
      <c r="R426" s="1" cm="1">
        <f t="array" ref="R426">_xll.FDS(B426,"FF_TAX_CF(ANN_R,1/1/2020,12/31/2020)")</f>
        <v>2049</v>
      </c>
      <c r="S426" s="1" cm="1">
        <f t="array" ref="S426">_xll.FDS(B426,"FF_PTX_INC(ANN_R,1/1/2016,12/31/2016)")</f>
        <v>1218</v>
      </c>
      <c r="T426" s="1" cm="1">
        <f t="array" ref="T426">_xll.FDS(B426,"FF_PTX_INC(ANN_R,1/1/2017,12/31/2017)")</f>
        <v>7111</v>
      </c>
      <c r="U426" s="1" cm="1">
        <f t="array" ref="U426">_xll.FDS(B426,"FF_PTX_INC(ANN_R,1/1/2018,12/31/2018)")</f>
        <v>10175</v>
      </c>
      <c r="V426" s="1" cm="1">
        <f t="array" ref="V426">_xll.FDS(B426,"FF_PTX_INC(ANN_R,1/1/2019,12/31/2019)")</f>
        <v>5834</v>
      </c>
      <c r="W426" s="1" cm="1">
        <f t="array" ref="W426">_xll.FDS(B426,"FF_PTX_INC(ANN_R,1/1/2020,12/31/2020)")</f>
        <v>-4245</v>
      </c>
      <c r="X426" s="2" t="e" cm="1">
        <f t="array" ref="X426">_xll.FDS(B426,"SUS_RR_RISK_SCORE(NOW,NOW,,""ESG"")")</f>
        <v>#N/A</v>
      </c>
      <c r="Y426" s="2" t="e" cm="1">
        <f t="array" ref="Y426">_xll.FDS(B426,"SUS_EC_RISK_SCORE(NOW,NOW,,""SOC"")")</f>
        <v>#N/A</v>
      </c>
      <c r="Z426" s="2" t="e" cm="1">
        <f t="array" ref="Z426">_xll.FDS(B426,"SUS_EC_RISK_SCORE(NOW,NOW,,""GOV"")")</f>
        <v>#N/A</v>
      </c>
      <c r="AA426" s="2" t="e" cm="1">
        <f t="array" ref="AA426">_xll.FDS(B426,"SUS_CARB_TOT_EMISS(NOW,NOW)")</f>
        <v>#N/A</v>
      </c>
      <c r="AB426" s="1" cm="1">
        <f t="array" ref="AB426">_xll.FDS(B426,"FESG_RATING(NOW,NOW,,""ABS"")")</f>
        <v>4.5</v>
      </c>
      <c r="AC426" s="1" t="str" cm="1">
        <f t="array" ref="AC426">_xll.FDS(B426,"FESG_DATE(NOW,NOW,,""DATE"")")</f>
        <v>06/21/2021</v>
      </c>
    </row>
    <row r="427" spans="1:29" x14ac:dyDescent="0.3">
      <c r="A427">
        <v>426</v>
      </c>
      <c r="B427" s="1" t="s">
        <v>886</v>
      </c>
      <c r="C427" s="1" t="s">
        <v>887</v>
      </c>
      <c r="D427" s="1" t="s">
        <v>46</v>
      </c>
      <c r="E427" s="1" t="s">
        <v>9</v>
      </c>
      <c r="F427">
        <v>263</v>
      </c>
      <c r="G427" t="str" cm="1">
        <f t="array" ref="G427">_xll.FDS(B427,"FG_FACTSET_SECTOR")</f>
        <v>Non-Energy Minerals</v>
      </c>
      <c r="H427" s="1" t="e" cm="1">
        <f t="array" ref="H427">_xll.FDS(B427,"FG_GICS_SECTOR")</f>
        <v>#N/A</v>
      </c>
      <c r="I427" s="1" cm="1">
        <f t="array" ref="I427">_xll.FDS(B427,"FF_TAX_RATE(ANN_R,1/1/2016,12/31/2016)")</f>
        <v>31.214953271028001</v>
      </c>
      <c r="J427" s="1" t="e" cm="1">
        <f t="array" ref="J427">_xll.FDS(B427,"FF_TAX_RATE(ANN_R,1/1/2017,12/31/2017)")</f>
        <v>#N/A</v>
      </c>
      <c r="K427" s="1" cm="1">
        <f t="array" ref="K427">_xll.FDS(B427,"FF_TAX_RATE(ANN_R,1/1/2018,12/31/2018)")</f>
        <v>35.440302539168002</v>
      </c>
      <c r="L427" s="1" cm="1">
        <f t="array" ref="L427">_xll.FDS(B427,"FF_TAX_RATE(ANN_R,1/1/2019,12/31/2019)")</f>
        <v>29.2134831460674</v>
      </c>
      <c r="M427" s="1" cm="1">
        <f t="array" ref="M427">_xll.FDS(B427,"FF_TAX_RATE(ANN_R,1/1/2020,12/31/2020)")</f>
        <v>31.781914893617</v>
      </c>
      <c r="N427" s="1" cm="1">
        <f t="array" ref="N427">_xll.FDS(B427,"FF_TAX_CF(ANN_R,1/1/2016,12/31/2016)")</f>
        <v>860</v>
      </c>
      <c r="O427" s="1" cm="1">
        <f t="array" ref="O427">_xll.FDS(B427,"FF_TAX_CF(ANN_R,1/1/2017,12/31/2017)")</f>
        <v>871</v>
      </c>
      <c r="P427" s="1" cm="1">
        <f t="array" ref="P427">_xll.FDS(B427,"FF_TAX_CF(ANN_R,1/1/2018,12/31/2018)")</f>
        <v>787</v>
      </c>
      <c r="Q427" s="1" cm="1">
        <f t="array" ref="Q427">_xll.FDS(B427,"FF_TAX_CF(ANN_R,1/1/2019,12/31/2019)")</f>
        <v>711</v>
      </c>
      <c r="R427" s="1" cm="1">
        <f t="array" ref="R427">_xll.FDS(B427,"FF_TAX_CF(ANN_R,1/1/2020,12/31/2020)")</f>
        <v>715</v>
      </c>
      <c r="S427" s="1" cm="1">
        <f t="array" ref="S427">_xll.FDS(B427,"FF_PTX_INC(ANN_R,1/1/2016,12/31/2016)")</f>
        <v>2675</v>
      </c>
      <c r="T427" s="1" cm="1">
        <f t="array" ref="T427">_xll.FDS(B427,"FF_PTX_INC(ANN_R,1/1/2017,12/31/2017)")</f>
        <v>-1517</v>
      </c>
      <c r="U427" s="1" cm="1">
        <f t="array" ref="U427">_xll.FDS(B427,"FF_PTX_INC(ANN_R,1/1/2018,12/31/2018)")</f>
        <v>1851</v>
      </c>
      <c r="V427" s="1" cm="1">
        <f t="array" ref="V427">_xll.FDS(B427,"FF_PTX_INC(ANN_R,1/1/2019,12/31/2019)")</f>
        <v>2759</v>
      </c>
      <c r="W427" s="1" cm="1">
        <f t="array" ref="W427">_xll.FDS(B427,"FF_PTX_INC(ANN_R,1/1/2020,12/31/2020)")</f>
        <v>2256</v>
      </c>
      <c r="X427" s="2" cm="1">
        <f t="array" ref="X427">_xll.FDS(B427,"SUS_RR_RISK_SCORE(NOW,NOW,,""ESG"")")</f>
        <v>21.187159999999999</v>
      </c>
      <c r="Y427" s="2" t="str" cm="1">
        <f t="array" ref="Y427">_xll.FDS(B427,"SUS_EC_RISK_SCORE(NOW,NOW,,""SOC"")")</f>
        <v>2.950372</v>
      </c>
      <c r="Z427" s="2" t="str" cm="1">
        <f t="array" ref="Z427">_xll.FDS(B427,"SUS_EC_RISK_SCORE(NOW,NOW,,""GOV"")")</f>
        <v>6.298294</v>
      </c>
      <c r="AA427" s="2" cm="1">
        <f t="array" ref="AA427">_xll.FDS(B427,"SUS_CARB_TOT_EMISS(NOW,NOW)")</f>
        <v>129000000</v>
      </c>
      <c r="AB427" s="1" cm="1">
        <f t="array" ref="AB427">_xll.FDS(B427,"FESG_RATING(NOW,NOW,,""ABS"")")</f>
        <v>3.8</v>
      </c>
      <c r="AC427" s="1" t="str" cm="1">
        <f t="array" ref="AC427">_xll.FDS(B427,"FESG_DATE(NOW,NOW,,""DATE"")")</f>
        <v>06/21/2021</v>
      </c>
    </row>
    <row r="428" spans="1:29" x14ac:dyDescent="0.3">
      <c r="A428">
        <v>427</v>
      </c>
      <c r="B428" s="1" t="s">
        <v>888</v>
      </c>
      <c r="C428" s="1" t="s">
        <v>889</v>
      </c>
      <c r="D428" s="1" t="s">
        <v>86</v>
      </c>
      <c r="E428" s="1" t="s">
        <v>9</v>
      </c>
      <c r="F428">
        <v>263</v>
      </c>
      <c r="G428" t="str" cm="1">
        <f t="array" ref="G428">_xll.FDS(B428,"FG_FACTSET_SECTOR")</f>
        <v>Transportation</v>
      </c>
      <c r="H428" s="1" t="e" cm="1">
        <f t="array" ref="H428">_xll.FDS(B428,"FG_GICS_SECTOR")</f>
        <v>#N/A</v>
      </c>
      <c r="I428" s="1" cm="1">
        <f t="array" ref="I428">_xll.FDS(B428,"FF_TAX_RATE(ANN_R,1/1/2016,12/31/2016)")</f>
        <v>34.854881214561701</v>
      </c>
      <c r="J428" s="1" cm="1">
        <f t="array" ref="J428">_xll.FDS(B428,"FF_TAX_RATE(ANN_R,1/1/2017,12/31/2017)")</f>
        <v>30.135582264489901</v>
      </c>
      <c r="K428" s="1" cm="1">
        <f t="array" ref="K428">_xll.FDS(B428,"FF_TAX_RATE(ANN_R,1/1/2018,12/31/2018)")</f>
        <v>30.6045008293999</v>
      </c>
      <c r="L428" s="1" cm="1">
        <f t="array" ref="L428">_xll.FDS(B428,"FF_TAX_RATE(ANN_R,1/1/2019,12/31/2019)")</f>
        <v>29.3894213758843</v>
      </c>
      <c r="M428" s="1" cm="1">
        <f t="array" ref="M428">_xll.FDS(B428,"FF_TAX_RATE(ANN_R,1/1/2020,12/31/2020)")</f>
        <v>29.491695673100399</v>
      </c>
      <c r="N428" s="1" cm="1">
        <f t="array" ref="N428">_xll.FDS(B428,"FF_TAX_CF(ANN_R,1/1/2016,12/31/2016)")</f>
        <v>133119</v>
      </c>
      <c r="O428" s="1" cm="1">
        <f t="array" ref="O428">_xll.FDS(B428,"FF_TAX_CF(ANN_R,1/1/2017,12/31/2017)")</f>
        <v>183562</v>
      </c>
      <c r="P428" s="1" cm="1">
        <f t="array" ref="P428">_xll.FDS(B428,"FF_TAX_CF(ANN_R,1/1/2018,12/31/2018)")</f>
        <v>159463</v>
      </c>
      <c r="Q428" s="1" cm="1">
        <f t="array" ref="Q428">_xll.FDS(B428,"FF_TAX_CF(ANN_R,1/1/2019,12/31/2019)")</f>
        <v>194689</v>
      </c>
      <c r="R428" s="1" cm="1">
        <f t="array" ref="R428">_xll.FDS(B428,"FF_TAX_CF(ANN_R,1/1/2020,12/31/2020)")</f>
        <v>193991</v>
      </c>
      <c r="S428" s="1" cm="1">
        <f t="array" ref="S428">_xll.FDS(B428,"FF_PTX_INC(ANN_R,1/1/2016,12/31/2016)")</f>
        <v>508101</v>
      </c>
      <c r="T428" s="1" cm="1">
        <f t="array" ref="T428">_xll.FDS(B428,"FF_PTX_INC(ANN_R,1/1/2017,12/31/2017)")</f>
        <v>560029</v>
      </c>
      <c r="U428" s="1" cm="1">
        <f t="array" ref="U428">_xll.FDS(B428,"FF_PTX_INC(ANN_R,1/1/2018,12/31/2018)")</f>
        <v>561852</v>
      </c>
      <c r="V428" s="1" cm="1">
        <f t="array" ref="V428">_xll.FDS(B428,"FF_PTX_INC(ANN_R,1/1/2019,12/31/2019)")</f>
        <v>630271</v>
      </c>
      <c r="W428" s="1" cm="1">
        <f t="array" ref="W428">_xll.FDS(B428,"FF_PTX_INC(ANN_R,1/1/2020,12/31/2020)")</f>
        <v>573436</v>
      </c>
      <c r="X428" s="2" cm="1">
        <f t="array" ref="X428">_xll.FDS(B428,"SUS_RR_RISK_SCORE(NOW,NOW,,""ESG"")")</f>
        <v>28.758171537162202</v>
      </c>
      <c r="Y428" s="2" t="str" cm="1">
        <f t="array" ref="Y428">_xll.FDS(B428,"SUS_EC_RISK_SCORE(NOW,NOW,,""SOC"")")</f>
        <v>12.377159</v>
      </c>
      <c r="Z428" s="2" t="str" cm="1">
        <f t="array" ref="Z428">_xll.FDS(B428,"SUS_EC_RISK_SCORE(NOW,NOW,,""GOV"")")</f>
        <v>6.287850</v>
      </c>
      <c r="AA428" s="2" cm="1">
        <f t="array" ref="AA428">_xll.FDS(B428,"SUS_CARB_TOT_EMISS(NOW,NOW)")</f>
        <v>1480000</v>
      </c>
      <c r="AB428" s="1" cm="1">
        <f t="array" ref="AB428">_xll.FDS(B428,"FESG_RATING(NOW,NOW,,""ABS"")")</f>
        <v>2</v>
      </c>
      <c r="AC428" s="1" t="str" cm="1">
        <f t="array" ref="AC428">_xll.FDS(B428,"FESG_DATE(NOW,NOW,,""DATE"")")</f>
        <v>06/21/2021</v>
      </c>
    </row>
    <row r="429" spans="1:29" x14ac:dyDescent="0.3">
      <c r="A429">
        <v>428</v>
      </c>
      <c r="B429" s="1" t="s">
        <v>890</v>
      </c>
      <c r="C429" s="1" t="s">
        <v>891</v>
      </c>
      <c r="D429" s="1" t="s">
        <v>8</v>
      </c>
      <c r="E429" s="1" t="s">
        <v>9</v>
      </c>
      <c r="F429">
        <v>262</v>
      </c>
      <c r="G429" t="str" cm="1">
        <f t="array" ref="G429">_xll.FDS(B429,"FG_FACTSET_SECTOR")</f>
        <v>Finance</v>
      </c>
      <c r="H429" s="1" t="str" cm="1">
        <f t="array" ref="H429">_xll.FDS(B429,"FG_GICS_SECTOR")</f>
        <v>Real Estate</v>
      </c>
      <c r="I429" s="1" cm="1">
        <f t="array" ref="I429">_xll.FDS(B429,"FF_TAX_RATE(ANN_R,1/1/2016,12/31/2016)")</f>
        <v>12.6742494530543</v>
      </c>
      <c r="J429" s="1" cm="1">
        <f t="array" ref="J429">_xll.FDS(B429,"FF_TAX_RATE(ANN_R,1/1/2017,12/31/2017)")</f>
        <v>11.324225132816</v>
      </c>
      <c r="K429" s="1" cm="1">
        <f t="array" ref="K429">_xll.FDS(B429,"FF_TAX_RATE(ANN_R,1/1/2018,12/31/2018)")</f>
        <v>8.1901555607151106</v>
      </c>
      <c r="L429" s="1" cm="1">
        <f t="array" ref="L429">_xll.FDS(B429,"FF_TAX_RATE(ANN_R,1/1/2019,12/31/2019)")</f>
        <v>21.191723429415301</v>
      </c>
      <c r="M429" s="1" t="e" cm="1">
        <f t="array" ref="M429">_xll.FDS(B429,"FF_TAX_RATE(ANN_R,1/1/2020,12/31/2020)")</f>
        <v>#N/A</v>
      </c>
      <c r="N429" s="1" cm="1">
        <f t="array" ref="N429">_xll.FDS(B429,"FF_TAX_CF(ANN_R,1/1/2016,12/31/2016)")</f>
        <v>9.6549999999999994</v>
      </c>
      <c r="O429" s="1" cm="1">
        <f t="array" ref="O429">_xll.FDS(B429,"FF_TAX_CF(ANN_R,1/1/2017,12/31/2017)")</f>
        <v>14.653</v>
      </c>
      <c r="P429" s="1" cm="1">
        <f t="array" ref="P429">_xll.FDS(B429,"FF_TAX_CF(ANN_R,1/1/2018,12/31/2018)")</f>
        <v>21.645</v>
      </c>
      <c r="Q429" s="1" cm="1">
        <f t="array" ref="Q429">_xll.FDS(B429,"FF_TAX_CF(ANN_R,1/1/2019,12/31/2019)")</f>
        <v>21.597999999999999</v>
      </c>
      <c r="R429" s="1" cm="1">
        <f t="array" ref="R429">_xll.FDS(B429,"FF_TAX_CF(ANN_R,1/1/2020,12/31/2020)")</f>
        <v>20.274999999999999</v>
      </c>
      <c r="S429" s="1" cm="1">
        <f t="array" ref="S429">_xll.FDS(B429,"FF_PTX_INC(ANN_R,1/1/2016,12/31/2016)")</f>
        <v>87.302999999999997</v>
      </c>
      <c r="T429" s="1" cm="1">
        <f t="array" ref="T429">_xll.FDS(B429,"FF_PTX_INC(ANN_R,1/1/2017,12/31/2017)")</f>
        <v>116.89100000000001</v>
      </c>
      <c r="U429" s="1" cm="1">
        <f t="array" ref="U429">_xll.FDS(B429,"FF_PTX_INC(ANN_R,1/1/2018,12/31/2018)")</f>
        <v>51.683999999999997</v>
      </c>
      <c r="V429" s="1" cm="1">
        <f t="array" ref="V429">_xll.FDS(B429,"FF_PTX_INC(ANN_R,1/1/2019,12/31/2019)")</f>
        <v>186.88900000000001</v>
      </c>
      <c r="W429" s="1" cm="1">
        <f t="array" ref="W429">_xll.FDS(B429,"FF_PTX_INC(ANN_R,1/1/2020,12/31/2020)")</f>
        <v>-17.748999999999999</v>
      </c>
      <c r="X429" s="2" t="e" cm="1">
        <f t="array" ref="X429">_xll.FDS(B429,"SUS_RR_RISK_SCORE(NOW,NOW,,""ESG"")")</f>
        <v>#N/A</v>
      </c>
      <c r="Y429" s="2" t="e" cm="1">
        <f t="array" ref="Y429">_xll.FDS(B429,"SUS_EC_RISK_SCORE(NOW,NOW,,""SOC"")")</f>
        <v>#N/A</v>
      </c>
      <c r="Z429" s="2" t="e" cm="1">
        <f t="array" ref="Z429">_xll.FDS(B429,"SUS_EC_RISK_SCORE(NOW,NOW,,""GOV"")")</f>
        <v>#N/A</v>
      </c>
      <c r="AA429" s="2" t="e" cm="1">
        <f t="array" ref="AA429">_xll.FDS(B429,"SUS_CARB_TOT_EMISS(NOW,NOW)")</f>
        <v>#N/A</v>
      </c>
      <c r="AB429" s="1" cm="1">
        <f t="array" ref="AB429">_xll.FDS(B429,"FESG_RATING(NOW,NOW,,""ABS"")")</f>
        <v>2.8</v>
      </c>
      <c r="AC429" s="1" t="str" cm="1">
        <f t="array" ref="AC429">_xll.FDS(B429,"FESG_DATE(NOW,NOW,,""DATE"")")</f>
        <v>06/21/2021</v>
      </c>
    </row>
    <row r="430" spans="1:29" x14ac:dyDescent="0.3">
      <c r="A430">
        <v>429</v>
      </c>
      <c r="B430" s="1" t="s">
        <v>892</v>
      </c>
      <c r="C430" s="1" t="s">
        <v>893</v>
      </c>
      <c r="D430" s="1" t="s">
        <v>8</v>
      </c>
      <c r="E430" s="1" t="s">
        <v>9</v>
      </c>
      <c r="F430">
        <v>262</v>
      </c>
      <c r="G430" t="str" cm="1">
        <f t="array" ref="G430">_xll.FDS(B430,"FG_FACTSET_SECTOR")</f>
        <v>Producer Manufacturing</v>
      </c>
      <c r="H430" s="1" t="str" cm="1">
        <f t="array" ref="H430">_xll.FDS(B430,"FG_GICS_SECTOR")</f>
        <v>Industrials</v>
      </c>
      <c r="I430" s="1" cm="1">
        <f t="array" ref="I430">_xll.FDS(B430,"FF_TAX_RATE(ANN_R,1/1/2016,12/31/2016)")</f>
        <v>22.6275050365815</v>
      </c>
      <c r="J430" s="1" cm="1">
        <f t="array" ref="J430">_xll.FDS(B430,"FF_TAX_RATE(ANN_R,1/1/2017,12/31/2017)")</f>
        <v>20.406786196259901</v>
      </c>
      <c r="K430" s="1" cm="1">
        <f t="array" ref="K430">_xll.FDS(B430,"FF_TAX_RATE(ANN_R,1/1/2018,12/31/2018)")</f>
        <v>59.761045987376001</v>
      </c>
      <c r="L430" s="1" cm="1">
        <f t="array" ref="L430">_xll.FDS(B430,"FF_TAX_RATE(ANN_R,1/1/2019,12/31/2019)")</f>
        <v>22.7746947835738</v>
      </c>
      <c r="M430" s="1" cm="1">
        <f t="array" ref="M430">_xll.FDS(B430,"FF_TAX_RATE(ANN_R,1/1/2020,12/31/2020)")</f>
        <v>9.9375055012763003</v>
      </c>
      <c r="N430" s="1" cm="1">
        <f t="array" ref="N430">_xll.FDS(B430,"FF_TAX_CF(ANN_R,1/1/2016,12/31/2016)")</f>
        <v>299.8</v>
      </c>
      <c r="O430" s="1" cm="1">
        <f t="array" ref="O430">_xll.FDS(B430,"FF_TAX_CF(ANN_R,1/1/2017,12/31/2017)")</f>
        <v>211.9</v>
      </c>
      <c r="P430" s="1" cm="1">
        <f t="array" ref="P430">_xll.FDS(B430,"FF_TAX_CF(ANN_R,1/1/2018,12/31/2018)")</f>
        <v>222.9</v>
      </c>
      <c r="Q430" s="1" cm="1">
        <f t="array" ref="Q430">_xll.FDS(B430,"FF_TAX_CF(ANN_R,1/1/2019,12/31/2019)")</f>
        <v>293.3</v>
      </c>
      <c r="R430" s="1" cm="1">
        <f t="array" ref="R430">_xll.FDS(B430,"FF_TAX_CF(ANN_R,1/1/2020,12/31/2020)")</f>
        <v>187.9</v>
      </c>
      <c r="S430" s="1" cm="1">
        <f t="array" ref="S430">_xll.FDS(B430,"FF_PTX_INC(ANN_R,1/1/2016,12/31/2016)")</f>
        <v>943.1</v>
      </c>
      <c r="T430" s="1" cm="1">
        <f t="array" ref="T430">_xll.FDS(B430,"FF_PTX_INC(ANN_R,1/1/2017,12/31/2017)")</f>
        <v>1037.4000000000001</v>
      </c>
      <c r="U430" s="1" cm="1">
        <f t="array" ref="U430">_xll.FDS(B430,"FF_PTX_INC(ANN_R,1/1/2018,12/31/2018)")</f>
        <v>1330.8</v>
      </c>
      <c r="V430" s="1" cm="1">
        <f t="array" ref="V430">_xll.FDS(B430,"FF_PTX_INC(ANN_R,1/1/2019,12/31/2019)")</f>
        <v>901</v>
      </c>
      <c r="W430" s="1" cm="1">
        <f t="array" ref="W430">_xll.FDS(B430,"FF_PTX_INC(ANN_R,1/1/2020,12/31/2020)")</f>
        <v>1136.0999999999999</v>
      </c>
      <c r="X430" s="2" cm="1">
        <f t="array" ref="X430">_xll.FDS(B430,"SUS_RR_RISK_SCORE(NOW,NOW,,""ESG"")")</f>
        <v>19.505108750000002</v>
      </c>
      <c r="Y430" s="2" t="str" cm="1">
        <f t="array" ref="Y430">_xll.FDS(B430,"SUS_EC_RISK_SCORE(NOW,NOW,,""SOC"")")</f>
        <v>7.301299</v>
      </c>
      <c r="Z430" s="2" t="str" cm="1">
        <f t="array" ref="Z430">_xll.FDS(B430,"SUS_EC_RISK_SCORE(NOW,NOW,,""GOV"")")</f>
        <v>5.898862</v>
      </c>
      <c r="AA430" s="2" cm="1">
        <f t="array" ref="AA430">_xll.FDS(B430,"SUS_CARB_TOT_EMISS(NOW,NOW)")</f>
        <v>129297</v>
      </c>
      <c r="AB430" s="1" cm="1">
        <f t="array" ref="AB430">_xll.FDS(B430,"FESG_RATING(NOW,NOW,,""ABS"")")</f>
        <v>3.2</v>
      </c>
      <c r="AC430" s="1" t="str" cm="1">
        <f t="array" ref="AC430">_xll.FDS(B430,"FESG_DATE(NOW,NOW,,""DATE"")")</f>
        <v>06/21/2021</v>
      </c>
    </row>
    <row r="431" spans="1:29" x14ac:dyDescent="0.3">
      <c r="A431">
        <v>430</v>
      </c>
      <c r="B431" s="1" t="s">
        <v>894</v>
      </c>
      <c r="C431" s="1" t="s">
        <v>895</v>
      </c>
      <c r="D431" s="1" t="s">
        <v>188</v>
      </c>
      <c r="E431" s="1" t="s">
        <v>9</v>
      </c>
      <c r="F431">
        <v>262</v>
      </c>
      <c r="G431" t="str" cm="1">
        <f t="array" ref="G431">_xll.FDS(B431,"FG_FACTSET_SECTOR")</f>
        <v>Communications</v>
      </c>
      <c r="H431" s="1" t="e" cm="1">
        <f t="array" ref="H431">_xll.FDS(B431,"FG_GICS_SECTOR")</f>
        <v>#N/A</v>
      </c>
      <c r="I431" s="1" cm="1">
        <f t="array" ref="I431">_xll.FDS(B431,"FF_TAX_RATE(ANN_R,1/1/2016,12/31/2016)")</f>
        <v>31.656222023276602</v>
      </c>
      <c r="J431" s="1" cm="1">
        <f t="array" ref="J431">_xll.FDS(B431,"FF_TAX_RATE(ANN_R,1/1/2017,12/31/2017)")</f>
        <v>31.576135351736401</v>
      </c>
      <c r="K431" s="1" cm="1">
        <f t="array" ref="K431">_xll.FDS(B431,"FF_TAX_RATE(ANN_R,1/1/2018,12/31/2018)")</f>
        <v>30.6529742298004</v>
      </c>
      <c r="L431" s="1" cm="1">
        <f t="array" ref="L431">_xll.FDS(B431,"FF_TAX_RATE(ANN_R,1/1/2019,12/31/2019)")</f>
        <v>30.1633986928105</v>
      </c>
      <c r="M431" s="1" cm="1">
        <f t="array" ref="M431">_xll.FDS(B431,"FF_TAX_RATE(ANN_R,1/1/2020,12/31/2020)")</f>
        <v>30.861012576588202</v>
      </c>
      <c r="N431" s="1" cm="1">
        <f t="array" ref="N431">_xll.FDS(B431,"FF_TAX_CF(ANN_R,1/1/2016,12/31/2016)")</f>
        <v>1860</v>
      </c>
      <c r="O431" s="1" cm="1">
        <f t="array" ref="O431">_xll.FDS(B431,"FF_TAX_CF(ANN_R,1/1/2017,12/31/2017)")</f>
        <v>1751</v>
      </c>
      <c r="P431" s="1" cm="1">
        <f t="array" ref="P431">_xll.FDS(B431,"FF_TAX_CF(ANN_R,1/1/2018,12/31/2018)")</f>
        <v>1521</v>
      </c>
      <c r="Q431" s="1" cm="1">
        <f t="array" ref="Q431">_xll.FDS(B431,"FF_TAX_CF(ANN_R,1/1/2019,12/31/2019)")</f>
        <v>956</v>
      </c>
      <c r="R431" s="1" cm="1">
        <f t="array" ref="R431">_xll.FDS(B431,"FF_TAX_CF(ANN_R,1/1/2020,12/31/2020)")</f>
        <v>754</v>
      </c>
      <c r="S431" s="1" cm="1">
        <f t="array" ref="S431">_xll.FDS(B431,"FF_PTX_INC(ANN_R,1/1/2016,12/31/2016)")</f>
        <v>5585</v>
      </c>
      <c r="T431" s="1" cm="1">
        <f t="array" ref="T431">_xll.FDS(B431,"FF_PTX_INC(ANN_R,1/1/2017,12/31/2017)")</f>
        <v>5615</v>
      </c>
      <c r="U431" s="1" cm="1">
        <f t="array" ref="U431">_xll.FDS(B431,"FF_PTX_INC(ANN_R,1/1/2018,12/31/2018)")</f>
        <v>5161</v>
      </c>
      <c r="V431" s="1" cm="1">
        <f t="array" ref="V431">_xll.FDS(B431,"FF_PTX_INC(ANN_R,1/1/2019,12/31/2019)")</f>
        <v>3060</v>
      </c>
      <c r="W431" s="1" cm="1">
        <f t="array" ref="W431">_xll.FDS(B431,"FF_PTX_INC(ANN_R,1/1/2020,12/31/2020)")</f>
        <v>3101</v>
      </c>
      <c r="X431" s="2" t="e" cm="1">
        <f t="array" ref="X431">_xll.FDS(B431,"SUS_RR_RISK_SCORE(NOW,NOW,,""ESG"")")</f>
        <v>#N/A</v>
      </c>
      <c r="Y431" s="2" t="e" cm="1">
        <f t="array" ref="Y431">_xll.FDS(B431,"SUS_EC_RISK_SCORE(NOW,NOW,,""SOC"")")</f>
        <v>#N/A</v>
      </c>
      <c r="Z431" s="2" t="e" cm="1">
        <f t="array" ref="Z431">_xll.FDS(B431,"SUS_EC_RISK_SCORE(NOW,NOW,,""GOV"")")</f>
        <v>#N/A</v>
      </c>
      <c r="AA431" s="2" t="e" cm="1">
        <f t="array" ref="AA431">_xll.FDS(B431,"SUS_CARB_TOT_EMISS(NOW,NOW)")</f>
        <v>#N/A</v>
      </c>
      <c r="AB431" s="1" cm="1">
        <f t="array" ref="AB431">_xll.FDS(B431,"FESG_RATING(NOW,NOW,,""ABS"")")</f>
        <v>4.4000000000000004</v>
      </c>
      <c r="AC431" s="1" t="str" cm="1">
        <f t="array" ref="AC431">_xll.FDS(B431,"FESG_DATE(NOW,NOW,,""DATE"")")</f>
        <v>06/21/2021</v>
      </c>
    </row>
    <row r="432" spans="1:29" x14ac:dyDescent="0.3">
      <c r="A432">
        <v>431</v>
      </c>
      <c r="B432" s="1" t="s">
        <v>896</v>
      </c>
      <c r="C432" s="1" t="s">
        <v>897</v>
      </c>
      <c r="D432" s="1" t="s">
        <v>8</v>
      </c>
      <c r="E432" s="1" t="s">
        <v>9</v>
      </c>
      <c r="F432">
        <v>262</v>
      </c>
      <c r="G432" t="str" cm="1">
        <f t="array" ref="G432">_xll.FDS(B432,"FG_FACTSET_SECTOR")</f>
        <v>Transportation</v>
      </c>
      <c r="H432" s="1" t="str" cm="1">
        <f t="array" ref="H432">_xll.FDS(B432,"FG_GICS_SECTOR")</f>
        <v>Industrials</v>
      </c>
      <c r="I432" s="1" cm="1">
        <f t="array" ref="I432">_xll.FDS(B432,"FF_TAX_RATE(ANN_R,1/1/2016,12/31/2016)")</f>
        <v>34.1018685955395</v>
      </c>
      <c r="J432" s="1" cm="1">
        <f t="array" ref="J432">_xll.FDS(B432,"FF_TAX_RATE(ANN_R,1/1/2017,12/31/2017)")</f>
        <v>41.727272727272698</v>
      </c>
      <c r="K432" s="1" cm="1">
        <f t="array" ref="K432">_xll.FDS(B432,"FF_TAX_RATE(ANN_R,1/1/2018,12/31/2018)")</f>
        <v>23.607066589011801</v>
      </c>
      <c r="L432" s="1" cm="1">
        <f t="array" ref="L432">_xll.FDS(B432,"FF_TAX_RATE(ANN_R,1/1/2019,12/31/2019)")</f>
        <v>23.088092933204301</v>
      </c>
      <c r="M432" s="1" t="e" cm="1">
        <f t="array" ref="M432">_xll.FDS(B432,"FF_TAX_RATE(ANN_R,1/1/2020,12/31/2020)")</f>
        <v>#N/A</v>
      </c>
      <c r="N432" s="1" t="e" cm="1">
        <f t="array" ref="N432">_xll.FDS(B432,"FF_TAX_CF(ANN_R,1/1/2016,12/31/2016)")</f>
        <v>#N/A</v>
      </c>
      <c r="O432" s="1" t="e" cm="1">
        <f t="array" ref="O432">_xll.FDS(B432,"FF_TAX_CF(ANN_R,1/1/2017,12/31/2017)")</f>
        <v>#N/A</v>
      </c>
      <c r="P432" s="1" t="e" cm="1">
        <f t="array" ref="P432">_xll.FDS(B432,"FF_TAX_CF(ANN_R,1/1/2018,12/31/2018)")</f>
        <v>#N/A</v>
      </c>
      <c r="Q432" s="1" t="e" cm="1">
        <f t="array" ref="Q432">_xll.FDS(B432,"FF_TAX_CF(ANN_R,1/1/2019,12/31/2019)")</f>
        <v>#N/A</v>
      </c>
      <c r="R432" s="1" t="e" cm="1">
        <f t="array" ref="R432">_xll.FDS(B432,"FF_TAX_CF(ANN_R,1/1/2020,12/31/2020)")</f>
        <v>#N/A</v>
      </c>
      <c r="S432" s="1" cm="1">
        <f t="array" ref="S432">_xll.FDS(B432,"FF_PTX_INC(ANN_R,1/1/2016,12/31/2016)")</f>
        <v>6636</v>
      </c>
      <c r="T432" s="1" cm="1">
        <f t="array" ref="T432">_xll.FDS(B432,"FF_PTX_INC(ANN_R,1/1/2017,12/31/2017)")</f>
        <v>5500</v>
      </c>
      <c r="U432" s="1" cm="1">
        <f t="array" ref="U432">_xll.FDS(B432,"FF_PTX_INC(ANN_R,1/1/2018,12/31/2018)")</f>
        <v>5151</v>
      </c>
      <c r="V432" s="1" cm="1">
        <f t="array" ref="V432">_xll.FDS(B432,"FF_PTX_INC(ANN_R,1/1/2019,12/31/2019)")</f>
        <v>6198</v>
      </c>
      <c r="W432" s="1" cm="1">
        <f t="array" ref="W432">_xll.FDS(B432,"FF_PTX_INC(ANN_R,1/1/2020,12/31/2020)")</f>
        <v>-15587</v>
      </c>
      <c r="X432" s="2" t="e" cm="1">
        <f t="array" ref="X432">_xll.FDS(B432,"SUS_RR_RISK_SCORE(NOW,NOW,,""ESG"")")</f>
        <v>#N/A</v>
      </c>
      <c r="Y432" s="2" t="e" cm="1">
        <f t="array" ref="Y432">_xll.FDS(B432,"SUS_EC_RISK_SCORE(NOW,NOW,,""SOC"")")</f>
        <v>#N/A</v>
      </c>
      <c r="Z432" s="2" t="e" cm="1">
        <f t="array" ref="Z432">_xll.FDS(B432,"SUS_EC_RISK_SCORE(NOW,NOW,,""GOV"")")</f>
        <v>#N/A</v>
      </c>
      <c r="AA432" s="2" t="e" cm="1">
        <f t="array" ref="AA432">_xll.FDS(B432,"SUS_CARB_TOT_EMISS(NOW,NOW)")</f>
        <v>#N/A</v>
      </c>
      <c r="AB432" s="1" cm="1">
        <f t="array" ref="AB432">_xll.FDS(B432,"FESG_RATING(NOW,NOW,,""ABS"")")</f>
        <v>2.9</v>
      </c>
      <c r="AC432" s="1" t="str" cm="1">
        <f t="array" ref="AC432">_xll.FDS(B432,"FESG_DATE(NOW,NOW,,""DATE"")")</f>
        <v>06/21/2021</v>
      </c>
    </row>
    <row r="433" spans="1:29" x14ac:dyDescent="0.3">
      <c r="A433">
        <v>432</v>
      </c>
      <c r="B433" s="1" t="s">
        <v>898</v>
      </c>
      <c r="C433" s="1" t="s">
        <v>899</v>
      </c>
      <c r="D433" s="1" t="s">
        <v>46</v>
      </c>
      <c r="E433" s="1" t="s">
        <v>9</v>
      </c>
      <c r="F433">
        <v>262</v>
      </c>
      <c r="G433" t="str" cm="1">
        <f t="array" ref="G433">_xll.FDS(B433,"FG_FACTSET_SECTOR")</f>
        <v>Process Industries</v>
      </c>
      <c r="H433" s="1" t="e" cm="1">
        <f t="array" ref="H433">_xll.FDS(B433,"FG_GICS_SECTOR")</f>
        <v>#N/A</v>
      </c>
      <c r="I433" s="1" cm="1">
        <f t="array" ref="I433">_xll.FDS(B433,"FF_TAX_RATE(ANN_R,1/1/2016,12/31/2016)")</f>
        <v>17.834394904458598</v>
      </c>
      <c r="J433" s="1" cm="1">
        <f t="array" ref="J433">_xll.FDS(B433,"FF_TAX_RATE(ANN_R,1/1/2017,12/31/2017)")</f>
        <v>9.4339622641509404</v>
      </c>
      <c r="K433" s="1" cm="1">
        <f t="array" ref="K433">_xll.FDS(B433,"FF_TAX_RATE(ANN_R,1/1/2018,12/31/2018)")</f>
        <v>14.2112125162973</v>
      </c>
      <c r="L433" s="1" cm="1">
        <f t="array" ref="L433">_xll.FDS(B433,"FF_TAX_RATE(ANN_R,1/1/2019,12/31/2019)")</f>
        <v>13.184079601990099</v>
      </c>
      <c r="M433" s="1" cm="1">
        <f t="array" ref="M433">_xll.FDS(B433,"FF_TAX_RATE(ANN_R,1/1/2020,12/31/2020)")</f>
        <v>15.234822451317299</v>
      </c>
      <c r="N433" s="1" cm="1">
        <f t="array" ref="N433">_xll.FDS(B433,"FF_TAX_CF(ANN_R,1/1/2016,12/31/2016)")</f>
        <v>127</v>
      </c>
      <c r="O433" s="1" cm="1">
        <f t="array" ref="O433">_xll.FDS(B433,"FF_TAX_CF(ANN_R,1/1/2017,12/31/2017)")</f>
        <v>73</v>
      </c>
      <c r="P433" s="1" cm="1">
        <f t="array" ref="P433">_xll.FDS(B433,"FF_TAX_CF(ANN_R,1/1/2018,12/31/2018)")</f>
        <v>73</v>
      </c>
      <c r="Q433" s="1" cm="1">
        <f t="array" ref="Q433">_xll.FDS(B433,"FF_TAX_CF(ANN_R,1/1/2019,12/31/2019)")</f>
        <v>106</v>
      </c>
      <c r="R433" s="1" cm="1">
        <f t="array" ref="R433">_xll.FDS(B433,"FF_TAX_CF(ANN_R,1/1/2020,12/31/2020)")</f>
        <v>125</v>
      </c>
      <c r="S433" s="1" cm="1">
        <f t="array" ref="S433">_xll.FDS(B433,"FF_PTX_INC(ANN_R,1/1/2016,12/31/2016)")</f>
        <v>785</v>
      </c>
      <c r="T433" s="1" cm="1">
        <f t="array" ref="T433">_xll.FDS(B433,"FF_PTX_INC(ANN_R,1/1/2017,12/31/2017)")</f>
        <v>795</v>
      </c>
      <c r="U433" s="1" cm="1">
        <f t="array" ref="U433">_xll.FDS(B433,"FF_PTX_INC(ANN_R,1/1/2018,12/31/2018)")</f>
        <v>767</v>
      </c>
      <c r="V433" s="1" cm="1">
        <f t="array" ref="V433">_xll.FDS(B433,"FF_PTX_INC(ANN_R,1/1/2019,12/31/2019)")</f>
        <v>804</v>
      </c>
      <c r="W433" s="1" cm="1">
        <f t="array" ref="W433">_xll.FDS(B433,"FF_PTX_INC(ANN_R,1/1/2020,12/31/2020)")</f>
        <v>873</v>
      </c>
      <c r="X433" s="2" cm="1">
        <f t="array" ref="X433">_xll.FDS(B433,"SUS_RR_RISK_SCORE(NOW,NOW,,""ESG"")")</f>
        <v>19.07645875</v>
      </c>
      <c r="Y433" s="2" t="str" cm="1">
        <f t="array" ref="Y433">_xll.FDS(B433,"SUS_EC_RISK_SCORE(NOW,NOW,,""SOC"")")</f>
        <v>4.635875</v>
      </c>
      <c r="Z433" s="2" t="str" cm="1">
        <f t="array" ref="Z433">_xll.FDS(B433,"SUS_EC_RISK_SCORE(NOW,NOW,,""GOV"")")</f>
        <v>6.404644</v>
      </c>
      <c r="AA433" s="2" cm="1">
        <f t="array" ref="AA433">_xll.FDS(B433,"SUS_CARB_TOT_EMISS(NOW,NOW)")</f>
        <v>153557</v>
      </c>
      <c r="AB433" s="1" cm="1">
        <f t="array" ref="AB433">_xll.FDS(B433,"FESG_RATING(NOW,NOW,,""ABS"")")</f>
        <v>4.0999999999999996</v>
      </c>
      <c r="AC433" s="1" t="str" cm="1">
        <f t="array" ref="AC433">_xll.FDS(B433,"FESG_DATE(NOW,NOW,,""DATE"")")</f>
        <v>06/21/2021</v>
      </c>
    </row>
    <row r="434" spans="1:29" x14ac:dyDescent="0.3">
      <c r="A434">
        <v>433</v>
      </c>
      <c r="B434" s="1" t="s">
        <v>900</v>
      </c>
      <c r="C434" s="1" t="s">
        <v>901</v>
      </c>
      <c r="D434" s="1" t="s">
        <v>57</v>
      </c>
      <c r="E434" s="1" t="s">
        <v>9</v>
      </c>
      <c r="F434">
        <v>262</v>
      </c>
      <c r="G434" t="str" cm="1">
        <f t="array" ref="G434">_xll.FDS(B434,"FG_FACTSET_SECTOR")</f>
        <v>Process Industries</v>
      </c>
      <c r="H434" s="1" t="e" cm="1">
        <f t="array" ref="H434">_xll.FDS(B434,"FG_GICS_SECTOR")</f>
        <v>#N/A</v>
      </c>
      <c r="I434" s="1" cm="1">
        <f t="array" ref="I434">_xll.FDS(B434,"FF_TAX_RATE(ANN_R,1/1/2016,12/31/2016)")</f>
        <v>16.123188405797102</v>
      </c>
      <c r="J434" s="1" cm="1">
        <f t="array" ref="J434">_xll.FDS(B434,"FF_TAX_RATE(ANN_R,1/1/2017,12/31/2017)")</f>
        <v>15.498652291105101</v>
      </c>
      <c r="K434" s="1" cm="1">
        <f t="array" ref="K434">_xll.FDS(B434,"FF_TAX_RATE(ANN_R,1/1/2018,12/31/2018)")</f>
        <v>16.958041958041999</v>
      </c>
      <c r="L434" s="1" cm="1">
        <f t="array" ref="L434">_xll.FDS(B434,"FF_TAX_RATE(ANN_R,1/1/2019,12/31/2019)")</f>
        <v>18.589743589743598</v>
      </c>
      <c r="M434" s="1" cm="1">
        <f t="array" ref="M434">_xll.FDS(B434,"FF_TAX_RATE(ANN_R,1/1/2020,12/31/2020)")</f>
        <v>17.815126050420201</v>
      </c>
      <c r="N434" s="1" cm="1">
        <f t="array" ref="N434">_xll.FDS(B434,"FF_TAX_CF(ANN_R,1/1/2016,12/31/2016)")</f>
        <v>77</v>
      </c>
      <c r="O434" s="1" cm="1">
        <f t="array" ref="O434">_xll.FDS(B434,"FF_TAX_CF(ANN_R,1/1/2017,12/31/2017)")</f>
        <v>66</v>
      </c>
      <c r="P434" s="1" cm="1">
        <f t="array" ref="P434">_xll.FDS(B434,"FF_TAX_CF(ANN_R,1/1/2018,12/31/2018)")</f>
        <v>122</v>
      </c>
      <c r="Q434" s="1" cm="1">
        <f t="array" ref="Q434">_xll.FDS(B434,"FF_TAX_CF(ANN_R,1/1/2019,12/31/2019)")</f>
        <v>140</v>
      </c>
      <c r="R434" s="1" cm="1">
        <f t="array" ref="R434">_xll.FDS(B434,"FF_TAX_CF(ANN_R,1/1/2020,12/31/2020)")</f>
        <v>124</v>
      </c>
      <c r="S434" s="1" cm="1">
        <f t="array" ref="S434">_xll.FDS(B434,"FF_PTX_INC(ANN_R,1/1/2016,12/31/2016)")</f>
        <v>552</v>
      </c>
      <c r="T434" s="1" cm="1">
        <f t="array" ref="T434">_xll.FDS(B434,"FF_PTX_INC(ANN_R,1/1/2017,12/31/2017)")</f>
        <v>742</v>
      </c>
      <c r="U434" s="1" cm="1">
        <f t="array" ref="U434">_xll.FDS(B434,"FF_PTX_INC(ANN_R,1/1/2018,12/31/2018)")</f>
        <v>1144</v>
      </c>
      <c r="V434" s="1" cm="1">
        <f t="array" ref="V434">_xll.FDS(B434,"FF_PTX_INC(ANN_R,1/1/2019,12/31/2019)")</f>
        <v>780</v>
      </c>
      <c r="W434" s="1" cm="1">
        <f t="array" ref="W434">_xll.FDS(B434,"FF_PTX_INC(ANN_R,1/1/2020,12/31/2020)")</f>
        <v>595</v>
      </c>
      <c r="X434" s="2" cm="1">
        <f t="array" ref="X434">_xll.FDS(B434,"SUS_RR_RISK_SCORE(NOW,NOW,,""ESG"")")</f>
        <v>15.838817499999999</v>
      </c>
      <c r="Y434" s="2" t="str" cm="1">
        <f t="array" ref="Y434">_xll.FDS(B434,"SUS_EC_RISK_SCORE(NOW,NOW,,""SOC"")")</f>
        <v>2.936887</v>
      </c>
      <c r="Z434" s="2" t="str" cm="1">
        <f t="array" ref="Z434">_xll.FDS(B434,"SUS_EC_RISK_SCORE(NOW,NOW,,""GOV"")")</f>
        <v>5.705044</v>
      </c>
      <c r="AA434" s="2" cm="1">
        <f t="array" ref="AA434">_xll.FDS(B434,"SUS_CARB_TOT_EMISS(NOW,NOW)")</f>
        <v>1170000</v>
      </c>
      <c r="AB434" s="1" cm="1">
        <f t="array" ref="AB434">_xll.FDS(B434,"FESG_RATING(NOW,NOW,,""ABS"")")</f>
        <v>3.6</v>
      </c>
      <c r="AC434" s="1" t="str" cm="1">
        <f t="array" ref="AC434">_xll.FDS(B434,"FESG_DATE(NOW,NOW,,""DATE"")")</f>
        <v>06/21/2021</v>
      </c>
    </row>
    <row r="435" spans="1:29" x14ac:dyDescent="0.3">
      <c r="A435">
        <v>434</v>
      </c>
      <c r="B435" s="1" t="s">
        <v>902</v>
      </c>
      <c r="C435" s="1" t="s">
        <v>903</v>
      </c>
      <c r="D435" s="1" t="s">
        <v>86</v>
      </c>
      <c r="E435" s="1" t="s">
        <v>9</v>
      </c>
      <c r="F435">
        <v>261</v>
      </c>
      <c r="G435" t="str" cm="1">
        <f t="array" ref="G435">_xll.FDS(B435,"FG_FACTSET_SECTOR")</f>
        <v>Technology Services</v>
      </c>
      <c r="H435" s="1" t="e" cm="1">
        <f t="array" ref="H435">_xll.FDS(B435,"FG_GICS_SECTOR")</f>
        <v>#N/A</v>
      </c>
      <c r="I435" s="1" cm="1">
        <f t="array" ref="I435">_xll.FDS(B435,"FF_TAX_RATE(ANN_R,1/1/2016,12/31/2016)")</f>
        <v>32.370927318295699</v>
      </c>
      <c r="J435" s="1" cm="1">
        <f t="array" ref="J435">_xll.FDS(B435,"FF_TAX_RATE(ANN_R,1/1/2017,12/31/2017)")</f>
        <v>32.136704194879599</v>
      </c>
      <c r="K435" s="1" cm="1">
        <f t="array" ref="K435">_xll.FDS(B435,"FF_TAX_RATE(ANN_R,1/1/2018,12/31/2018)")</f>
        <v>30.019656377402399</v>
      </c>
      <c r="L435" s="1" cm="1">
        <f t="array" ref="L435">_xll.FDS(B435,"FF_TAX_RATE(ANN_R,1/1/2019,12/31/2019)")</f>
        <v>31.009630922370899</v>
      </c>
      <c r="M435" s="1" cm="1">
        <f t="array" ref="M435">_xll.FDS(B435,"FF_TAX_RATE(ANN_R,1/1/2020,12/31/2020)")</f>
        <v>30.2138110372725</v>
      </c>
      <c r="N435" s="1" cm="1">
        <f t="array" ref="N435">_xll.FDS(B435,"FF_TAX_CF(ANN_R,1/1/2016,12/31/2016)")</f>
        <v>5473</v>
      </c>
      <c r="O435" s="1" cm="1">
        <f t="array" ref="O435">_xll.FDS(B435,"FF_TAX_CF(ANN_R,1/1/2017,12/31/2017)")</f>
        <v>6906</v>
      </c>
      <c r="P435" s="1" cm="1">
        <f t="array" ref="P435">_xll.FDS(B435,"FF_TAX_CF(ANN_R,1/1/2018,12/31/2018)")</f>
        <v>8795</v>
      </c>
      <c r="Q435" s="1" cm="1">
        <f t="array" ref="Q435">_xll.FDS(B435,"FF_TAX_CF(ANN_R,1/1/2019,12/31/2019)")</f>
        <v>8714</v>
      </c>
      <c r="R435" s="1" cm="1">
        <f t="array" ref="R435">_xll.FDS(B435,"FF_TAX_CF(ANN_R,1/1/2020,12/31/2020)")</f>
        <v>9735</v>
      </c>
      <c r="S435" s="1" cm="1">
        <f t="array" ref="S435">_xll.FDS(B435,"FF_PTX_INC(ANN_R,1/1/2016,12/31/2016)")</f>
        <v>19950</v>
      </c>
      <c r="T435" s="1" cm="1">
        <f t="array" ref="T435">_xll.FDS(B435,"FF_PTX_INC(ANN_R,1/1/2017,12/31/2017)")</f>
        <v>24959</v>
      </c>
      <c r="U435" s="1" cm="1">
        <f t="array" ref="U435">_xll.FDS(B435,"FF_PTX_INC(ANN_R,1/1/2018,12/31/2018)")</f>
        <v>27472</v>
      </c>
      <c r="V435" s="1" cm="1">
        <f t="array" ref="V435">_xll.FDS(B435,"FF_PTX_INC(ANN_R,1/1/2019,12/31/2019)")</f>
        <v>30942</v>
      </c>
      <c r="W435" s="1" cm="1">
        <f t="array" ref="W435">_xll.FDS(B435,"FF_PTX_INC(ANN_R,1/1/2020,12/31/2020)")</f>
        <v>34610</v>
      </c>
      <c r="X435" s="2" t="e" cm="1">
        <f t="array" ref="X435">_xll.FDS(B435,"SUS_RR_RISK_SCORE(NOW,NOW,,""ESG"")")</f>
        <v>#N/A</v>
      </c>
      <c r="Y435" s="2" t="e" cm="1">
        <f t="array" ref="Y435">_xll.FDS(B435,"SUS_EC_RISK_SCORE(NOW,NOW,,""SOC"")")</f>
        <v>#N/A</v>
      </c>
      <c r="Z435" s="2" t="e" cm="1">
        <f t="array" ref="Z435">_xll.FDS(B435,"SUS_EC_RISK_SCORE(NOW,NOW,,""GOV"")")</f>
        <v>#N/A</v>
      </c>
      <c r="AA435" s="2" t="e" cm="1">
        <f t="array" ref="AA435">_xll.FDS(B435,"SUS_CARB_TOT_EMISS(NOW,NOW)")</f>
        <v>#N/A</v>
      </c>
      <c r="AB435" s="1" cm="1">
        <f t="array" ref="AB435">_xll.FDS(B435,"FESG_RATING(NOW,NOW,,""ABS"")")</f>
        <v>1.2</v>
      </c>
      <c r="AC435" s="1" t="str" cm="1">
        <f t="array" ref="AC435">_xll.FDS(B435,"FESG_DATE(NOW,NOW,,""DATE"")")</f>
        <v>06/21/2021</v>
      </c>
    </row>
    <row r="436" spans="1:29" x14ac:dyDescent="0.3">
      <c r="A436">
        <v>435</v>
      </c>
      <c r="B436" s="1" t="s">
        <v>904</v>
      </c>
      <c r="C436" s="1" t="s">
        <v>905</v>
      </c>
      <c r="D436" s="1" t="s">
        <v>8</v>
      </c>
      <c r="E436" s="1" t="s">
        <v>9</v>
      </c>
      <c r="F436">
        <v>261</v>
      </c>
      <c r="G436" t="str" cm="1">
        <f t="array" ref="G436">_xll.FDS(B436,"FG_FACTSET_SECTOR")</f>
        <v>Electronic Technology</v>
      </c>
      <c r="H436" s="1" t="e" cm="1">
        <f t="array" ref="H436">_xll.FDS(B436,"FG_GICS_SECTOR")</f>
        <v>#N/A</v>
      </c>
      <c r="I436" s="1" t="e" cm="1">
        <f t="array" ref="I436">_xll.FDS(B436,"FF_TAX_RATE(ANN_R,1/1/2016,12/31/2016)")</f>
        <v>#N/A</v>
      </c>
      <c r="J436" s="1" t="e" cm="1">
        <f t="array" ref="J436">_xll.FDS(B436,"FF_TAX_RATE(ANN_R,1/1/2017,12/31/2017)")</f>
        <v>#N/A</v>
      </c>
      <c r="K436" s="1" t="e" cm="1">
        <f t="array" ref="K436">_xll.FDS(B436,"FF_TAX_RATE(ANN_R,1/1/2018,12/31/2018)")</f>
        <v>#N/A</v>
      </c>
      <c r="L436" s="1" t="e" cm="1">
        <f t="array" ref="L436">_xll.FDS(B436,"FF_TAX_RATE(ANN_R,1/1/2019,12/31/2019)")</f>
        <v>#N/A</v>
      </c>
      <c r="M436" s="1" t="e" cm="1">
        <f t="array" ref="M436">_xll.FDS(B436,"FF_TAX_RATE(ANN_R,1/1/2020,12/31/2020)")</f>
        <v>#N/A</v>
      </c>
      <c r="N436" s="1" cm="1">
        <f t="array" ref="N436">_xll.FDS(B436,"FF_TAX_CF(ANN_R,1/1/2016,12/31/2016)")</f>
        <v>7.1</v>
      </c>
      <c r="O436" s="1" cm="1">
        <f t="array" ref="O436">_xll.FDS(B436,"FF_TAX_CF(ANN_R,1/1/2017,12/31/2017)")</f>
        <v>9</v>
      </c>
      <c r="P436" s="1" cm="1">
        <f t="array" ref="P436">_xll.FDS(B436,"FF_TAX_CF(ANN_R,1/1/2018,12/31/2018)")</f>
        <v>11.2</v>
      </c>
      <c r="Q436" s="1" cm="1">
        <f t="array" ref="Q436">_xll.FDS(B436,"FF_TAX_CF(ANN_R,1/1/2019,12/31/2019)")</f>
        <v>22</v>
      </c>
      <c r="R436" s="1" cm="1">
        <f t="array" ref="R436">_xll.FDS(B436,"FF_TAX_CF(ANN_R,1/1/2020,12/31/2020)")</f>
        <v>17.2</v>
      </c>
      <c r="S436" s="1" cm="1">
        <f t="array" ref="S436">_xll.FDS(B436,"FF_PTX_INC(ANN_R,1/1/2016,12/31/2016)")</f>
        <v>-172.3</v>
      </c>
      <c r="T436" s="1" cm="1">
        <f t="array" ref="T436">_xll.FDS(B436,"FF_PTX_INC(ANN_R,1/1/2017,12/31/2017)")</f>
        <v>-194.1</v>
      </c>
      <c r="U436" s="1" cm="1">
        <f t="array" ref="U436">_xll.FDS(B436,"FF_PTX_INC(ANN_R,1/1/2018,12/31/2018)")</f>
        <v>-105.3</v>
      </c>
      <c r="V436" s="1" cm="1">
        <f t="array" ref="V436">_xll.FDS(B436,"FF_PTX_INC(ANN_R,1/1/2019,12/31/2019)")</f>
        <v>-74.599999999999994</v>
      </c>
      <c r="W436" s="1" cm="1">
        <f t="array" ref="W436">_xll.FDS(B436,"FF_PTX_INC(ANN_R,1/1/2020,12/31/2020)")</f>
        <v>-231.8</v>
      </c>
      <c r="X436" s="2" t="e" cm="1">
        <f t="array" ref="X436">_xll.FDS(B436,"SUS_RR_RISK_SCORE(NOW,NOW,,""ESG"")")</f>
        <v>#N/A</v>
      </c>
      <c r="Y436" s="2" t="e" cm="1">
        <f t="array" ref="Y436">_xll.FDS(B436,"SUS_EC_RISK_SCORE(NOW,NOW,,""SOC"")")</f>
        <v>#N/A</v>
      </c>
      <c r="Z436" s="2" t="e" cm="1">
        <f t="array" ref="Z436">_xll.FDS(B436,"SUS_EC_RISK_SCORE(NOW,NOW,,""GOV"")")</f>
        <v>#N/A</v>
      </c>
      <c r="AA436" s="2" t="e" cm="1">
        <f t="array" ref="AA436">_xll.FDS(B436,"SUS_CARB_TOT_EMISS(NOW,NOW)")</f>
        <v>#N/A</v>
      </c>
      <c r="AB436" s="1" cm="1">
        <f t="array" ref="AB436">_xll.FDS(B436,"FESG_RATING(NOW,NOW,,""ABS"")")</f>
        <v>2.6</v>
      </c>
      <c r="AC436" s="1" t="str" cm="1">
        <f t="array" ref="AC436">_xll.FDS(B436,"FESG_DATE(NOW,NOW,,""DATE"")")</f>
        <v>06/21/2021</v>
      </c>
    </row>
    <row r="437" spans="1:29" x14ac:dyDescent="0.3">
      <c r="A437">
        <v>436</v>
      </c>
      <c r="B437" s="1" t="s">
        <v>906</v>
      </c>
      <c r="C437" s="1" t="s">
        <v>907</v>
      </c>
      <c r="D437" s="1" t="s">
        <v>159</v>
      </c>
      <c r="E437" s="1" t="s">
        <v>9</v>
      </c>
      <c r="F437">
        <v>261</v>
      </c>
      <c r="G437" t="str" cm="1">
        <f t="array" ref="G437">_xll.FDS(B437,"FG_FACTSET_SECTOR")</f>
        <v>Process Industries</v>
      </c>
      <c r="H437" s="1" t="e" cm="1">
        <f t="array" ref="H437">_xll.FDS(B437,"FG_GICS_SECTOR")</f>
        <v>#N/A</v>
      </c>
      <c r="I437" s="1" t="e" cm="1">
        <f t="array" ref="I437">_xll.FDS(B437,"FF_TAX_RATE(ANN_R,1/1/2016,12/31/2016)")</f>
        <v>#N/A</v>
      </c>
      <c r="J437" s="1" t="e" cm="1">
        <f t="array" ref="J437">_xll.FDS(B437,"FF_TAX_RATE(ANN_R,1/1/2017,12/31/2017)")</f>
        <v>#N/A</v>
      </c>
      <c r="K437" s="1" t="e" cm="1">
        <f t="array" ref="K437">_xll.FDS(B437,"FF_TAX_RATE(ANN_R,1/1/2018,12/31/2018)")</f>
        <v>#N/A</v>
      </c>
      <c r="L437" s="1" cm="1">
        <f t="array" ref="L437">_xll.FDS(B437,"FF_TAX_RATE(ANN_R,1/1/2019,12/31/2019)")</f>
        <v>25.442834138486301</v>
      </c>
      <c r="M437" s="1" cm="1">
        <f t="array" ref="M437">_xll.FDS(B437,"FF_TAX_RATE(ANN_R,1/1/2020,12/31/2020)")</f>
        <v>-24.9190938511328</v>
      </c>
      <c r="N437" s="1" t="e" cm="1">
        <f t="array" ref="N437">_xll.FDS(B437,"FF_TAX_CF(ANN_R,1/1/2016,12/31/2016)")</f>
        <v>#N/A</v>
      </c>
      <c r="O437" s="1" cm="1">
        <f t="array" ref="O437">_xll.FDS(B437,"FF_TAX_CF(ANN_R,1/1/2017,12/31/2017)")</f>
        <v>107.734839688842</v>
      </c>
      <c r="P437" s="1" cm="1">
        <f t="array" ref="P437">_xll.FDS(B437,"FF_TAX_CF(ANN_R,1/1/2018,12/31/2018)")</f>
        <v>1497.05101163426</v>
      </c>
      <c r="Q437" s="1" cm="1">
        <f t="array" ref="Q437">_xll.FDS(B437,"FF_TAX_CF(ANN_R,1/1/2019,12/31/2019)")</f>
        <v>38.480026937989301</v>
      </c>
      <c r="R437" s="1" cm="1">
        <f t="array" ref="R437">_xll.FDS(B437,"FF_TAX_CF(ANN_R,1/1/2020,12/31/2020)")</f>
        <v>209.242980695162</v>
      </c>
      <c r="S437" s="1" t="e" cm="1">
        <f t="array" ref="S437">_xll.FDS(B437,"FF_PTX_INC(ANN_R,1/1/2016,12/31/2016)")</f>
        <v>#N/A</v>
      </c>
      <c r="T437" s="1" cm="1">
        <f t="array" ref="T437">_xll.FDS(B437,"FF_PTX_INC(ANN_R,1/1/2017,12/31/2017)")</f>
        <v>-37.642293385258199</v>
      </c>
      <c r="U437" s="1" cm="1">
        <f t="array" ref="U437">_xll.FDS(B437,"FF_PTX_INC(ANN_R,1/1/2018,12/31/2018)")</f>
        <v>-160.72235969060401</v>
      </c>
      <c r="V437" s="1" cm="1">
        <f t="array" ref="V437">_xll.FDS(B437,"FF_PTX_INC(ANN_R,1/1/2019,12/31/2019)")</f>
        <v>1648.0066709304399</v>
      </c>
      <c r="W437" s="1" cm="1">
        <f t="array" ref="W437">_xll.FDS(B437,"FF_PTX_INC(ANN_R,1/1/2020,12/31/2020)")</f>
        <v>414.46205791541701</v>
      </c>
      <c r="X437" s="2" t="e" cm="1">
        <f t="array" ref="X437">_xll.FDS(B437,"SUS_RR_RISK_SCORE(NOW,NOW,,""ESG"")")</f>
        <v>#N/A</v>
      </c>
      <c r="Y437" s="2" t="e" cm="1">
        <f t="array" ref="Y437">_xll.FDS(B437,"SUS_EC_RISK_SCORE(NOW,NOW,,""SOC"")")</f>
        <v>#N/A</v>
      </c>
      <c r="Z437" s="2" t="e" cm="1">
        <f t="array" ref="Z437">_xll.FDS(B437,"SUS_EC_RISK_SCORE(NOW,NOW,,""GOV"")")</f>
        <v>#N/A</v>
      </c>
      <c r="AA437" s="2" t="e" cm="1">
        <f t="array" ref="AA437">_xll.FDS(B437,"SUS_CARB_TOT_EMISS(NOW,NOW)")</f>
        <v>#N/A</v>
      </c>
      <c r="AB437" s="1" t="e" cm="1">
        <f t="array" ref="AB437">_xll.FDS(B437,"FESG_RATING(NOW,NOW,,""ABS"")")</f>
        <v>#N/A</v>
      </c>
      <c r="AC437" s="1" t="e" cm="1">
        <f t="array" ref="AC437">_xll.FDS(B437,"FESG_DATE(NOW,NOW,,""DATE"")")</f>
        <v>#N/A</v>
      </c>
    </row>
    <row r="438" spans="1:29" x14ac:dyDescent="0.3">
      <c r="A438">
        <v>437</v>
      </c>
      <c r="B438" s="1" t="s">
        <v>908</v>
      </c>
      <c r="C438" s="1" t="s">
        <v>909</v>
      </c>
      <c r="D438" s="1" t="s">
        <v>193</v>
      </c>
      <c r="E438" s="1" t="s">
        <v>9</v>
      </c>
      <c r="F438">
        <v>26</v>
      </c>
      <c r="G438" t="str" cm="1">
        <f t="array" ref="G438">_xll.FDS(B438,"FG_FACTSET_SECTOR")</f>
        <v>Utilities</v>
      </c>
      <c r="H438" s="1" t="e" cm="1">
        <f t="array" ref="H438">_xll.FDS(B438,"FG_GICS_SECTOR")</f>
        <v>#N/A</v>
      </c>
      <c r="I438" s="1" cm="1">
        <f t="array" ref="I438">_xll.FDS(B438,"FF_TAX_RATE(ANN_R,1/1/2016,12/31/2016)")</f>
        <v>14.0978216193999</v>
      </c>
      <c r="J438" s="1" cm="1">
        <f t="array" ref="J438">_xll.FDS(B438,"FF_TAX_RATE(ANN_R,1/1/2017,12/31/2017)")</f>
        <v>11.675860257420499</v>
      </c>
      <c r="K438" s="1" cm="1">
        <f t="array" ref="K438">_xll.FDS(B438,"FF_TAX_RATE(ANN_R,1/1/2018,12/31/2018)")</f>
        <v>16.840380501570301</v>
      </c>
      <c r="L438" s="1" cm="1">
        <f t="array" ref="L438">_xll.FDS(B438,"FF_TAX_RATE(ANN_R,1/1/2019,12/31/2019)")</f>
        <v>29.788664745437099</v>
      </c>
      <c r="M438" s="1" cm="1">
        <f t="array" ref="M438">_xll.FDS(B438,"FF_TAX_RATE(ANN_R,1/1/2020,12/31/2020)")</f>
        <v>10.2980401252464</v>
      </c>
      <c r="N438" s="1" cm="1">
        <f t="array" ref="N438">_xll.FDS(B438,"FF_TAX_CF(ANN_R,1/1/2016,12/31/2016)")</f>
        <v>3182</v>
      </c>
      <c r="O438" s="1" cm="1">
        <f t="array" ref="O438">_xll.FDS(B438,"FF_TAX_CF(ANN_R,1/1/2017,12/31/2017)")</f>
        <v>2660</v>
      </c>
      <c r="P438" s="1" cm="1">
        <f t="array" ref="P438">_xll.FDS(B438,"FF_TAX_CF(ANN_R,1/1/2018,12/31/2018)")</f>
        <v>3367</v>
      </c>
      <c r="Q438" s="1" cm="1">
        <f t="array" ref="Q438">_xll.FDS(B438,"FF_TAX_CF(ANN_R,1/1/2019,12/31/2019)")</f>
        <v>4800</v>
      </c>
      <c r="R438" s="1" cm="1">
        <f t="array" ref="R438">_xll.FDS(B438,"FF_TAX_CF(ANN_R,1/1/2020,12/31/2020)")</f>
        <v>1118</v>
      </c>
      <c r="S438" s="1" cm="1">
        <f t="array" ref="S438">_xll.FDS(B438,"FF_PTX_INC(ANN_R,1/1/2016,12/31/2016)")</f>
        <v>12165</v>
      </c>
      <c r="T438" s="1" cm="1">
        <f t="array" ref="T438">_xll.FDS(B438,"FF_PTX_INC(ANN_R,1/1/2017,12/31/2017)")</f>
        <v>15228</v>
      </c>
      <c r="U438" s="1" cm="1">
        <f t="array" ref="U438">_xll.FDS(B438,"FF_PTX_INC(ANN_R,1/1/2018,12/31/2018)")</f>
        <v>21971</v>
      </c>
      <c r="V438" s="1" cm="1">
        <f t="array" ref="V438">_xll.FDS(B438,"FF_PTX_INC(ANN_R,1/1/2019,12/31/2019)")</f>
        <v>10410</v>
      </c>
      <c r="W438" s="1" cm="1">
        <f t="array" ref="W438">_xll.FDS(B438,"FF_PTX_INC(ANN_R,1/1/2020,12/31/2020)")</f>
        <v>17246</v>
      </c>
      <c r="X438" s="2" t="e" cm="1">
        <f t="array" ref="X438">_xll.FDS(B438,"SUS_RR_RISK_SCORE(NOW,NOW,,""ESG"")")</f>
        <v>#N/A</v>
      </c>
      <c r="Y438" s="2" t="e" cm="1">
        <f t="array" ref="Y438">_xll.FDS(B438,"SUS_EC_RISK_SCORE(NOW,NOW,,""SOC"")")</f>
        <v>#N/A</v>
      </c>
      <c r="Z438" s="2" t="e" cm="1">
        <f t="array" ref="Z438">_xll.FDS(B438,"SUS_EC_RISK_SCORE(NOW,NOW,,""GOV"")")</f>
        <v>#N/A</v>
      </c>
      <c r="AA438" s="2" t="e" cm="1">
        <f t="array" ref="AA438">_xll.FDS(B438,"SUS_CARB_TOT_EMISS(NOW,NOW)")</f>
        <v>#N/A</v>
      </c>
      <c r="AB438" s="1" cm="1">
        <f t="array" ref="AB438">_xll.FDS(B438,"FESG_RATING(NOW,NOW,,""ABS"")")</f>
        <v>3.9</v>
      </c>
      <c r="AC438" s="1" t="str" cm="1">
        <f t="array" ref="AC438">_xll.FDS(B438,"FESG_DATE(NOW,NOW,,""DATE"")")</f>
        <v>06/21/2021</v>
      </c>
    </row>
    <row r="439" spans="1:29" x14ac:dyDescent="0.3">
      <c r="A439">
        <v>438</v>
      </c>
      <c r="B439" s="1" t="s">
        <v>910</v>
      </c>
      <c r="C439" s="1" t="s">
        <v>911</v>
      </c>
      <c r="D439" s="1" t="s">
        <v>8</v>
      </c>
      <c r="E439" s="1" t="s">
        <v>9</v>
      </c>
      <c r="F439">
        <v>259</v>
      </c>
      <c r="G439" t="str" cm="1">
        <f t="array" ref="G439">_xll.FDS(B439,"FG_FACTSET_SECTOR")</f>
        <v>Electronic Technology</v>
      </c>
      <c r="H439" s="1" t="str" cm="1">
        <f t="array" ref="H439">_xll.FDS(B439,"FG_GICS_SECTOR")</f>
        <v>Information Technology</v>
      </c>
      <c r="I439" s="1" cm="1">
        <f t="array" ref="I439">_xll.FDS(B439,"FF_TAX_RATE(ANN_R,1/1/2016,12/31/2016)")</f>
        <v>17.108112610361498</v>
      </c>
      <c r="J439" s="1" cm="1">
        <f t="array" ref="J439">_xll.FDS(B439,"FF_TAX_RATE(ANN_R,1/1/2017,12/31/2017)")</f>
        <v>19.634049323786801</v>
      </c>
      <c r="K439" s="1" cm="1">
        <f t="array" ref="K439">_xll.FDS(B439,"FF_TAX_RATE(ANN_R,1/1/2018,12/31/2018)")</f>
        <v>31.056227009984202</v>
      </c>
      <c r="L439" s="1" cm="1">
        <f t="array" ref="L439">_xll.FDS(B439,"FF_TAX_RATE(ANN_R,1/1/2019,12/31/2019)")</f>
        <v>11.1758584807492</v>
      </c>
      <c r="M439" s="1" cm="1">
        <f t="array" ref="M439">_xll.FDS(B439,"FF_TAX_RATE(ANN_R,1/1/2020,12/31/2020)")</f>
        <v>8.6239766737691994</v>
      </c>
      <c r="N439" s="1" cm="1">
        <f t="array" ref="N439">_xll.FDS(B439,"FF_TAX_CF(ANN_R,1/1/2016,12/31/2016)")</f>
        <v>165.9</v>
      </c>
      <c r="O439" s="1" cm="1">
        <f t="array" ref="O439">_xll.FDS(B439,"FF_TAX_CF(ANN_R,1/1/2017,12/31/2017)")</f>
        <v>163.19999999999999</v>
      </c>
      <c r="P439" s="1" cm="1">
        <f t="array" ref="P439">_xll.FDS(B439,"FF_TAX_CF(ANN_R,1/1/2018,12/31/2018)")</f>
        <v>135.9</v>
      </c>
      <c r="Q439" s="1" cm="1">
        <f t="array" ref="Q439">_xll.FDS(B439,"FF_TAX_CF(ANN_R,1/1/2019,12/31/2019)")</f>
        <v>124.4</v>
      </c>
      <c r="R439" s="1" cm="1">
        <f t="array" ref="R439">_xll.FDS(B439,"FF_TAX_CF(ANN_R,1/1/2020,12/31/2020)")</f>
        <v>110.8</v>
      </c>
      <c r="S439" s="1" cm="1">
        <f t="array" ref="S439">_xll.FDS(B439,"FF_PTX_INC(ANN_R,1/1/2016,12/31/2016)")</f>
        <v>1200.5999999999999</v>
      </c>
      <c r="T439" s="1" cm="1">
        <f t="array" ref="T439">_xll.FDS(B439,"FF_PTX_INC(ANN_R,1/1/2017,12/31/2017)")</f>
        <v>1257</v>
      </c>
      <c r="U439" s="1" cm="1">
        <f t="array" ref="U439">_xll.FDS(B439,"FF_PTX_INC(ANN_R,1/1/2018,12/31/2018)")</f>
        <v>1332.1</v>
      </c>
      <c r="V439" s="1" cm="1">
        <f t="array" ref="V439">_xll.FDS(B439,"FF_PTX_INC(ANN_R,1/1/2019,12/31/2019)")</f>
        <v>961</v>
      </c>
      <c r="W439" s="1" cm="1">
        <f t="array" ref="W439">_xll.FDS(B439,"FF_PTX_INC(ANN_R,1/1/2020,12/31/2020)")</f>
        <v>891.7</v>
      </c>
      <c r="X439" s="2" t="e" cm="1">
        <f t="array" ref="X439">_xll.FDS(B439,"SUS_RR_RISK_SCORE(NOW,NOW,,""ESG"")")</f>
        <v>#N/A</v>
      </c>
      <c r="Y439" s="2" t="e" cm="1">
        <f t="array" ref="Y439">_xll.FDS(B439,"SUS_EC_RISK_SCORE(NOW,NOW,,""SOC"")")</f>
        <v>#N/A</v>
      </c>
      <c r="Z439" s="2" t="e" cm="1">
        <f t="array" ref="Z439">_xll.FDS(B439,"SUS_EC_RISK_SCORE(NOW,NOW,,""GOV"")")</f>
        <v>#N/A</v>
      </c>
      <c r="AA439" s="2" t="e" cm="1">
        <f t="array" ref="AA439">_xll.FDS(B439,"SUS_CARB_TOT_EMISS(NOW,NOW)")</f>
        <v>#N/A</v>
      </c>
      <c r="AB439" s="1" cm="1">
        <f t="array" ref="AB439">_xll.FDS(B439,"FESG_RATING(NOW,NOW,,""ABS"")")</f>
        <v>3</v>
      </c>
      <c r="AC439" s="1" t="str" cm="1">
        <f t="array" ref="AC439">_xll.FDS(B439,"FESG_DATE(NOW,NOW,,""DATE"")")</f>
        <v>06/21/2021</v>
      </c>
    </row>
    <row r="440" spans="1:29" x14ac:dyDescent="0.3">
      <c r="A440">
        <v>439</v>
      </c>
      <c r="B440" s="1" t="s">
        <v>912</v>
      </c>
      <c r="C440" s="1" t="s">
        <v>913</v>
      </c>
      <c r="D440" s="1" t="s">
        <v>8</v>
      </c>
      <c r="E440" s="1" t="s">
        <v>9</v>
      </c>
      <c r="F440">
        <v>259</v>
      </c>
      <c r="G440" t="str" cm="1">
        <f t="array" ref="G440">_xll.FDS(B440,"FG_FACTSET_SECTOR")</f>
        <v>Utilities</v>
      </c>
      <c r="H440" s="1" t="str" cm="1">
        <f t="array" ref="H440">_xll.FDS(B440,"FG_GICS_SECTOR")</f>
        <v>Utilities</v>
      </c>
      <c r="I440" s="1" cm="1">
        <f t="array" ref="I440">_xll.FDS(B440,"FF_TAX_RATE(ANN_R,1/1/2016,12/31/2016)")</f>
        <v>31.664098613251198</v>
      </c>
      <c r="J440" s="1" cm="1">
        <f t="array" ref="J440">_xll.FDS(B440,"FF_TAX_RATE(ANN_R,1/1/2017,12/31/2017)")</f>
        <v>-24.132492113564702</v>
      </c>
      <c r="K440" s="1" cm="1">
        <f t="array" ref="K440">_xll.FDS(B440,"FF_TAX_RATE(ANN_R,1/1/2018,12/31/2018)")</f>
        <v>22.479784366576801</v>
      </c>
      <c r="L440" s="1" cm="1">
        <f t="array" ref="L440">_xll.FDS(B440,"FF_TAX_RATE(ANN_R,1/1/2019,12/31/2019)")</f>
        <v>13.1794871794872</v>
      </c>
      <c r="M440" s="1" cm="1">
        <f t="array" ref="M440">_xll.FDS(B440,"FF_TAX_RATE(ANN_R,1/1/2020,12/31/2020)")</f>
        <v>17.209908735332501</v>
      </c>
      <c r="N440" s="1" cm="1">
        <f t="array" ref="N440">_xll.FDS(B440,"FF_TAX_CF(ANN_R,1/1/2016,12/31/2016)")</f>
        <v>-245</v>
      </c>
      <c r="O440" s="1" cm="1">
        <f t="array" ref="O440">_xll.FDS(B440,"FF_TAX_CF(ANN_R,1/1/2017,12/31/2017)")</f>
        <v>-8</v>
      </c>
      <c r="P440" s="1" cm="1">
        <f t="array" ref="P440">_xll.FDS(B440,"FF_TAX_CF(ANN_R,1/1/2018,12/31/2018)")</f>
        <v>99</v>
      </c>
      <c r="Q440" s="1" cm="1">
        <f t="array" ref="Q440">_xll.FDS(B440,"FF_TAX_CF(ANN_R,1/1/2019,12/31/2019)")</f>
        <v>41</v>
      </c>
      <c r="R440" s="1" cm="1">
        <f t="array" ref="R440">_xll.FDS(B440,"FF_TAX_CF(ANN_R,1/1/2020,12/31/2020)")</f>
        <v>297</v>
      </c>
      <c r="S440" s="1" cm="1">
        <f t="array" ref="S440">_xll.FDS(B440,"FF_PTX_INC(ANN_R,1/1/2016,12/31/2016)")</f>
        <v>1298</v>
      </c>
      <c r="T440" s="1" cm="1">
        <f t="array" ref="T440">_xll.FDS(B440,"FF_PTX_INC(ANN_R,1/1/2017,12/31/2017)")</f>
        <v>1268</v>
      </c>
      <c r="U440" s="1" cm="1">
        <f t="array" ref="U440">_xll.FDS(B440,"FF_PTX_INC(ANN_R,1/1/2018,12/31/2018)")</f>
        <v>1855</v>
      </c>
      <c r="V440" s="1" cm="1">
        <f t="array" ref="V440">_xll.FDS(B440,"FF_PTX_INC(ANN_R,1/1/2019,12/31/2019)")</f>
        <v>1950</v>
      </c>
      <c r="W440" s="1" cm="1">
        <f t="array" ref="W440">_xll.FDS(B440,"FF_PTX_INC(ANN_R,1/1/2020,12/31/2020)")</f>
        <v>2301</v>
      </c>
      <c r="X440" s="2" cm="1">
        <f t="array" ref="X440">_xll.FDS(B440,"SUS_RR_RISK_SCORE(NOW,NOW,,""ESG"")")</f>
        <v>28.936828187500002</v>
      </c>
      <c r="Y440" s="2" t="str" cm="1">
        <f t="array" ref="Y440">_xll.FDS(B440,"SUS_EC_RISK_SCORE(NOW,NOW,,""SOC"")")</f>
        <v>8.661122</v>
      </c>
      <c r="Z440" s="2" t="str" cm="1">
        <f t="array" ref="Z440">_xll.FDS(B440,"SUS_EC_RISK_SCORE(NOW,NOW,,""GOV"")")</f>
        <v>5.743519</v>
      </c>
      <c r="AA440" s="2" cm="1">
        <f t="array" ref="AA440">_xll.FDS(B440,"SUS_CARB_TOT_EMISS(NOW,NOW)")</f>
        <v>14243955</v>
      </c>
      <c r="AB440" s="1" cm="1">
        <f t="array" ref="AB440">_xll.FDS(B440,"FESG_RATING(NOW,NOW,,""ABS"")")</f>
        <v>3.1</v>
      </c>
      <c r="AC440" s="1" t="str" cm="1">
        <f t="array" ref="AC440">_xll.FDS(B440,"FESG_DATE(NOW,NOW,,""DATE"")")</f>
        <v>06/21/2021</v>
      </c>
    </row>
    <row r="441" spans="1:29" x14ac:dyDescent="0.3">
      <c r="A441">
        <v>440</v>
      </c>
      <c r="B441" s="1" t="s">
        <v>914</v>
      </c>
      <c r="C441" s="1" t="s">
        <v>915</v>
      </c>
      <c r="D441" s="1" t="s">
        <v>8</v>
      </c>
      <c r="E441" s="1" t="s">
        <v>9</v>
      </c>
      <c r="F441">
        <v>259</v>
      </c>
      <c r="G441" t="str" cm="1">
        <f t="array" ref="G441">_xll.FDS(B441,"FG_FACTSET_SECTOR")</f>
        <v>Process Industries</v>
      </c>
      <c r="H441" s="1" t="str" cm="1">
        <f t="array" ref="H441">_xll.FDS(B441,"FG_GICS_SECTOR")</f>
        <v>Materials</v>
      </c>
      <c r="I441" s="1" cm="1">
        <f t="array" ref="I441">_xll.FDS(B441,"FF_TAX_RATE(ANN_R,1/1/2016,12/31/2016)")</f>
        <v>0.20394289598912299</v>
      </c>
      <c r="J441" s="1" cm="1">
        <f t="array" ref="J441">_xll.FDS(B441,"FF_TAX_RATE(ANN_R,1/1/2017,12/31/2017)")</f>
        <v>-39.899413243922901</v>
      </c>
      <c r="K441" s="1" cm="1">
        <f t="array" ref="K441">_xll.FDS(B441,"FF_TAX_RATE(ANN_R,1/1/2018,12/31/2018)")</f>
        <v>32.5</v>
      </c>
      <c r="L441" s="1" t="e" cm="1">
        <f t="array" ref="L441">_xll.FDS(B441,"FF_TAX_RATE(ANN_R,1/1/2019,12/31/2019)")</f>
        <v>#N/A</v>
      </c>
      <c r="M441" s="1" t="e" cm="1">
        <f t="array" ref="M441">_xll.FDS(B441,"FF_TAX_RATE(ANN_R,1/1/2020,12/31/2020)")</f>
        <v>#N/A</v>
      </c>
      <c r="N441" s="1" cm="1">
        <f t="array" ref="N441">_xll.FDS(B441,"FF_TAX_CF(ANN_R,1/1/2016,12/31/2016)")</f>
        <v>1592</v>
      </c>
      <c r="O441" s="1" cm="1">
        <f t="array" ref="O441">_xll.FDS(B441,"FF_TAX_CF(ANN_R,1/1/2017,12/31/2017)")</f>
        <v>1368</v>
      </c>
      <c r="P441" s="1" cm="1">
        <f t="array" ref="P441">_xll.FDS(B441,"FF_TAX_CF(ANN_R,1/1/2018,12/31/2018)")</f>
        <v>2199</v>
      </c>
      <c r="Q441" s="1" cm="1">
        <f t="array" ref="Q441">_xll.FDS(B441,"FF_TAX_CF(ANN_R,1/1/2019,12/31/2019)")</f>
        <v>722</v>
      </c>
      <c r="R441" s="1" cm="1">
        <f t="array" ref="R441">_xll.FDS(B441,"FF_TAX_CF(ANN_R,1/1/2020,12/31/2020)")</f>
        <v>495</v>
      </c>
      <c r="S441" s="1" cm="1">
        <f t="array" ref="S441">_xll.FDS(B441,"FF_PTX_INC(ANN_R,1/1/2016,12/31/2016)")</f>
        <v>4413</v>
      </c>
      <c r="T441" s="1" cm="1">
        <f t="array" ref="T441">_xll.FDS(B441,"FF_PTX_INC(ANN_R,1/1/2017,12/31/2017)")</f>
        <v>1193</v>
      </c>
      <c r="U441" s="1" cm="1">
        <f t="array" ref="U441">_xll.FDS(B441,"FF_PTX_INC(ANN_R,1/1/2018,12/31/2018)")</f>
        <v>600</v>
      </c>
      <c r="V441" s="1" cm="1">
        <f t="array" ref="V441">_xll.FDS(B441,"FF_PTX_INC(ANN_R,1/1/2019,12/31/2019)")</f>
        <v>-474</v>
      </c>
      <c r="W441" s="1" cm="1">
        <f t="array" ref="W441">_xll.FDS(B441,"FF_PTX_INC(ANN_R,1/1/2020,12/31/2020)")</f>
        <v>-2897</v>
      </c>
      <c r="X441" s="2" cm="1">
        <f t="array" ref="X441">_xll.FDS(B441,"SUS_RR_RISK_SCORE(NOW,NOW,,""ESG"")")</f>
        <v>30.019018437500101</v>
      </c>
      <c r="Y441" s="2" t="str" cm="1">
        <f t="array" ref="Y441">_xll.FDS(B441,"SUS_EC_RISK_SCORE(NOW,NOW,,""SOC"")")</f>
        <v>9.126756</v>
      </c>
      <c r="Z441" s="2" t="str" cm="1">
        <f t="array" ref="Z441">_xll.FDS(B441,"SUS_EC_RISK_SCORE(NOW,NOW,,""GOV"")")</f>
        <v>7.371094</v>
      </c>
      <c r="AA441" s="2" cm="1">
        <f t="array" ref="AA441">_xll.FDS(B441,"SUS_CARB_TOT_EMISS(NOW,NOW)")</f>
        <v>5380358.5</v>
      </c>
      <c r="AB441" s="1" cm="1">
        <f t="array" ref="AB441">_xll.FDS(B441,"FESG_RATING(NOW,NOW,,""ABS"")")</f>
        <v>3</v>
      </c>
      <c r="AC441" s="1" t="str" cm="1">
        <f t="array" ref="AC441">_xll.FDS(B441,"FESG_DATE(NOW,NOW,,""DATE"")")</f>
        <v>06/21/2021</v>
      </c>
    </row>
    <row r="442" spans="1:29" x14ac:dyDescent="0.3">
      <c r="A442">
        <v>441</v>
      </c>
      <c r="B442" s="1" t="s">
        <v>916</v>
      </c>
      <c r="C442" s="1" t="s">
        <v>917</v>
      </c>
      <c r="D442" s="1" t="s">
        <v>8</v>
      </c>
      <c r="E442" s="1" t="s">
        <v>9</v>
      </c>
      <c r="F442">
        <v>259</v>
      </c>
      <c r="G442" t="str" cm="1">
        <f t="array" ref="G442">_xll.FDS(B442,"FG_FACTSET_SECTOR")</f>
        <v>Electronic Technology</v>
      </c>
      <c r="H442" s="1" t="str" cm="1">
        <f t="array" ref="H442">_xll.FDS(B442,"FG_GICS_SECTOR")</f>
        <v>Information Technology</v>
      </c>
      <c r="I442" s="1" cm="1">
        <f t="array" ref="I442">_xll.FDS(B442,"FF_TAX_RATE(ANN_R,1/1/2016,12/31/2016)")</f>
        <v>13.4978997369764</v>
      </c>
      <c r="J442" s="1" cm="1">
        <f t="array" ref="J442">_xll.FDS(B442,"FF_TAX_RATE(ANN_R,1/1/2017,12/31/2017)")</f>
        <v>9.9218614342767797</v>
      </c>
      <c r="K442" s="1" cm="1">
        <f t="array" ref="K442">_xll.FDS(B442,"FF_TAX_RATE(ANN_R,1/1/2018,12/31/2018)")</f>
        <v>32.8904985543385</v>
      </c>
      <c r="L442" s="1" cm="1">
        <f t="array" ref="L442">_xll.FDS(B442,"FF_TAX_RATE(ANN_R,1/1/2019,12/31/2019)")</f>
        <v>8.1151918969940091</v>
      </c>
      <c r="M442" s="1" cm="1">
        <f t="array" ref="M442">_xll.FDS(B442,"FF_TAX_RATE(ANN_R,1/1/2020,12/31/2020)")</f>
        <v>4.9476968383086497</v>
      </c>
      <c r="N442" s="1" cm="1">
        <f t="array" ref="N442">_xll.FDS(B442,"FF_TAX_CF(ANN_R,1/1/2016,12/31/2016)")</f>
        <v>53.424999999999997</v>
      </c>
      <c r="O442" s="1" cm="1">
        <f t="array" ref="O442">_xll.FDS(B442,"FF_TAX_CF(ANN_R,1/1/2017,12/31/2017)")</f>
        <v>-6.3410000000000002</v>
      </c>
      <c r="P442" s="1" cm="1">
        <f t="array" ref="P442">_xll.FDS(B442,"FF_TAX_CF(ANN_R,1/1/2018,12/31/2018)")</f>
        <v>25.343</v>
      </c>
      <c r="Q442" s="1" cm="1">
        <f t="array" ref="Q442">_xll.FDS(B442,"FF_TAX_CF(ANN_R,1/1/2019,12/31/2019)")</f>
        <v>128.37700000000001</v>
      </c>
      <c r="R442" s="1" cm="1">
        <f t="array" ref="R442">_xll.FDS(B442,"FF_TAX_CF(ANN_R,1/1/2020,12/31/2020)")</f>
        <v>10.154</v>
      </c>
      <c r="S442" s="1" cm="1">
        <f t="array" ref="S442">_xll.FDS(B442,"FF_PTX_INC(ANN_R,1/1/2016,12/31/2016)")</f>
        <v>636.82500000000005</v>
      </c>
      <c r="T442" s="1" cm="1">
        <f t="array" ref="T442">_xll.FDS(B442,"FF_PTX_INC(ANN_R,1/1/2017,12/31/2017)")</f>
        <v>691.08</v>
      </c>
      <c r="U442" s="1" cm="1">
        <f t="array" ref="U442">_xll.FDS(B442,"FF_PTX_INC(ANN_R,1/1/2018,12/31/2018)")</f>
        <v>691.37900000000002</v>
      </c>
      <c r="V442" s="1" cm="1">
        <f t="array" ref="V442">_xll.FDS(B442,"FF_PTX_INC(ANN_R,1/1/2019,12/31/2019)")</f>
        <v>968.33199999999999</v>
      </c>
      <c r="W442" s="1" cm="1">
        <f t="array" ref="W442">_xll.FDS(B442,"FF_PTX_INC(ANN_R,1/1/2020,12/31/2020)")</f>
        <v>833.98400000000004</v>
      </c>
      <c r="X442" s="2" cm="1">
        <f t="array" ref="X442">_xll.FDS(B442,"SUS_RR_RISK_SCORE(NOW,NOW,,""ESG"")")</f>
        <v>18.934224374999999</v>
      </c>
      <c r="Y442" s="2" t="str" cm="1">
        <f t="array" ref="Y442">_xll.FDS(B442,"SUS_EC_RISK_SCORE(NOW,NOW,,""SOC"")")</f>
        <v>6.252034</v>
      </c>
      <c r="Z442" s="2" t="str" cm="1">
        <f t="array" ref="Z442">_xll.FDS(B442,"SUS_EC_RISK_SCORE(NOW,NOW,,""GOV"")")</f>
        <v>7.881516</v>
      </c>
      <c r="AA442" s="2" cm="1">
        <f t="array" ref="AA442">_xll.FDS(B442,"SUS_CARB_TOT_EMISS(NOW,NOW)")</f>
        <v>26942</v>
      </c>
      <c r="AB442" s="1" cm="1">
        <f t="array" ref="AB442">_xll.FDS(B442,"FESG_RATING(NOW,NOW,,""ABS"")")</f>
        <v>2.8</v>
      </c>
      <c r="AC442" s="1" t="str" cm="1">
        <f t="array" ref="AC442">_xll.FDS(B442,"FESG_DATE(NOW,NOW,,""DATE"")")</f>
        <v>06/21/2021</v>
      </c>
    </row>
    <row r="443" spans="1:29" x14ac:dyDescent="0.3">
      <c r="A443">
        <v>442</v>
      </c>
      <c r="B443" s="1" t="s">
        <v>918</v>
      </c>
      <c r="C443" s="1" t="s">
        <v>919</v>
      </c>
      <c r="D443" s="1" t="s">
        <v>8</v>
      </c>
      <c r="E443" s="1" t="s">
        <v>9</v>
      </c>
      <c r="F443">
        <v>258</v>
      </c>
      <c r="G443" t="str" cm="1">
        <f t="array" ref="G443">_xll.FDS(B443,"FG_FACTSET_SECTOR")</f>
        <v>Consumer Durables</v>
      </c>
      <c r="H443" s="1" t="str" cm="1">
        <f t="array" ref="H443">_xll.FDS(B443,"FG_GICS_SECTOR")</f>
        <v>Consumer Discretionary</v>
      </c>
      <c r="I443" s="1" cm="1">
        <f t="array" ref="I443">_xll.FDS(B443,"FF_TAX_RATE(ANN_R,1/1/2016,12/31/2016)")</f>
        <v>34.517916512744698</v>
      </c>
      <c r="J443" s="1" cm="1">
        <f t="array" ref="J443">_xll.FDS(B443,"FF_TAX_RATE(ANN_R,1/1/2017,12/31/2017)")</f>
        <v>35.185069596155103</v>
      </c>
      <c r="K443" s="1" cm="1">
        <f t="array" ref="K443">_xll.FDS(B443,"FF_TAX_RATE(ANN_R,1/1/2018,12/31/2018)")</f>
        <v>29.0145631067961</v>
      </c>
      <c r="L443" s="1" cm="1">
        <f t="array" ref="L443">_xll.FDS(B443,"FF_TAX_RATE(ANN_R,1/1/2019,12/31/2019)")</f>
        <v>23.8413400461111</v>
      </c>
      <c r="M443" s="1" cm="1">
        <f t="array" ref="M443">_xll.FDS(B443,"FF_TAX_RATE(ANN_R,1/1/2020,12/31/2020)")</f>
        <v>20.1977874622863</v>
      </c>
      <c r="N443" s="1" cm="1">
        <f t="array" ref="N443">_xll.FDS(B443,"FF_TAX_CF(ANN_R,1/1/2016,12/31/2016)")</f>
        <v>389.9</v>
      </c>
      <c r="O443" s="1" cm="1">
        <f t="array" ref="O443">_xll.FDS(B443,"FF_TAX_CF(ANN_R,1/1/2017,12/31/2017)")</f>
        <v>446.4</v>
      </c>
      <c r="P443" s="1" cm="1">
        <f t="array" ref="P443">_xll.FDS(B443,"FF_TAX_CF(ANN_R,1/1/2018,12/31/2018)")</f>
        <v>387.2</v>
      </c>
      <c r="Q443" s="1" cm="1">
        <f t="array" ref="Q443">_xll.FDS(B443,"FF_TAX_CF(ANN_R,1/1/2019,12/31/2019)")</f>
        <v>488</v>
      </c>
      <c r="R443" s="1" cm="1">
        <f t="array" ref="R443">_xll.FDS(B443,"FF_TAX_CF(ANN_R,1/1/2020,12/31/2020)")</f>
        <v>581.29999999999995</v>
      </c>
      <c r="S443" s="1" cm="1">
        <f t="array" ref="S443">_xll.FDS(B443,"FF_PTX_INC(ANN_R,1/1/2016,12/31/2016)")</f>
        <v>1353.5</v>
      </c>
      <c r="T443" s="1" cm="1">
        <f t="array" ref="T443">_xll.FDS(B443,"FF_PTX_INC(ANN_R,1/1/2017,12/31/2017)")</f>
        <v>1602.1</v>
      </c>
      <c r="U443" s="1" cm="1">
        <f t="array" ref="U443">_xll.FDS(B443,"FF_PTX_INC(ANN_R,1/1/2018,12/31/2018)")</f>
        <v>2060</v>
      </c>
      <c r="V443" s="1" cm="1">
        <f t="array" ref="V443">_xll.FDS(B443,"FF_PTX_INC(ANN_R,1/1/2019,12/31/2019)")</f>
        <v>2125.3000000000002</v>
      </c>
      <c r="W443" s="1" cm="1">
        <f t="array" ref="W443">_xll.FDS(B443,"FF_PTX_INC(ANN_R,1/1/2020,12/31/2020)")</f>
        <v>2983</v>
      </c>
      <c r="X443" s="2" cm="1">
        <f t="array" ref="X443">_xll.FDS(B443,"SUS_RR_RISK_SCORE(NOW,NOW,,""ESG"")")</f>
        <v>22.547565156249998</v>
      </c>
      <c r="Y443" s="2" t="str" cm="1">
        <f t="array" ref="Y443">_xll.FDS(B443,"SUS_EC_RISK_SCORE(NOW,NOW,,""SOC"")")</f>
        <v>7.189740</v>
      </c>
      <c r="Z443" s="2" t="str" cm="1">
        <f t="array" ref="Z443">_xll.FDS(B443,"SUS_EC_RISK_SCORE(NOW,NOW,,""GOV"")")</f>
        <v>6.020075</v>
      </c>
      <c r="AA443" s="2" cm="1">
        <f t="array" ref="AA443">_xll.FDS(B443,"SUS_CARB_TOT_EMISS(NOW,NOW)")</f>
        <v>98980.38</v>
      </c>
      <c r="AB443" s="1" cm="1">
        <f t="array" ref="AB443">_xll.FDS(B443,"FESG_RATING(NOW,NOW,,""ABS"")")</f>
        <v>1.2</v>
      </c>
      <c r="AC443" s="1" t="str" cm="1">
        <f t="array" ref="AC443">_xll.FDS(B443,"FESG_DATE(NOW,NOW,,""DATE"")")</f>
        <v>06/21/2021</v>
      </c>
    </row>
    <row r="444" spans="1:29" x14ac:dyDescent="0.3">
      <c r="A444">
        <v>443</v>
      </c>
      <c r="B444" s="1" t="s">
        <v>920</v>
      </c>
      <c r="C444" s="1" t="s">
        <v>921</v>
      </c>
      <c r="D444" s="1" t="s">
        <v>105</v>
      </c>
      <c r="E444" s="1" t="s">
        <v>9</v>
      </c>
      <c r="F444">
        <v>258</v>
      </c>
      <c r="G444" t="str" cm="1">
        <f t="array" ref="G444">_xll.FDS(B444,"FG_FACTSET_SECTOR")</f>
        <v>Technology Services</v>
      </c>
      <c r="H444" s="1" t="e" cm="1">
        <f t="array" ref="H444">_xll.FDS(B444,"FG_GICS_SECTOR")</f>
        <v>#N/A</v>
      </c>
      <c r="I444" s="1" cm="1">
        <f t="array" ref="I444">_xll.FDS(B444,"FF_TAX_RATE(ANN_R,1/1/2016,12/31/2016)")</f>
        <v>31.6390500968255</v>
      </c>
      <c r="J444" s="1" cm="1">
        <f t="array" ref="J444">_xll.FDS(B444,"FF_TAX_RATE(ANN_R,1/1/2017,12/31/2017)")</f>
        <v>30.778894472361799</v>
      </c>
      <c r="K444" s="1" cm="1">
        <f t="array" ref="K444">_xll.FDS(B444,"FF_TAX_RATE(ANN_R,1/1/2018,12/31/2018)")</f>
        <v>28.119418218933401</v>
      </c>
      <c r="L444" s="1" cm="1">
        <f t="array" ref="L444">_xll.FDS(B444,"FF_TAX_RATE(ANN_R,1/1/2019,12/31/2019)")</f>
        <v>25.689422723372999</v>
      </c>
      <c r="M444" s="1" cm="1">
        <f t="array" ref="M444">_xll.FDS(B444,"FF_TAX_RATE(ANN_R,1/1/2020,12/31/2020)")</f>
        <v>24.880086647067898</v>
      </c>
      <c r="N444" s="1" cm="1">
        <f t="array" ref="N444">_xll.FDS(B444,"FF_TAX_CF(ANN_R,1/1/2016,12/31/2016)")</f>
        <v>309.53899999999999</v>
      </c>
      <c r="O444" s="1" cm="1">
        <f t="array" ref="O444">_xll.FDS(B444,"FF_TAX_CF(ANN_R,1/1/2017,12/31/2017)")</f>
        <v>210.11</v>
      </c>
      <c r="P444" s="1" cm="1">
        <f t="array" ref="P444">_xll.FDS(B444,"FF_TAX_CF(ANN_R,1/1/2018,12/31/2018)")</f>
        <v>170.6</v>
      </c>
      <c r="Q444" s="1" cm="1">
        <f t="array" ref="Q444">_xll.FDS(B444,"FF_TAX_CF(ANN_R,1/1/2019,12/31/2019)")</f>
        <v>134.6</v>
      </c>
      <c r="R444" s="1" cm="1">
        <f t="array" ref="R444">_xll.FDS(B444,"FF_TAX_CF(ANN_R,1/1/2020,12/31/2020)")</f>
        <v>250.4</v>
      </c>
      <c r="S444" s="1" cm="1">
        <f t="array" ref="S444">_xll.FDS(B444,"FF_PTX_INC(ANN_R,1/1/2016,12/31/2016)")</f>
        <v>661.49900000000002</v>
      </c>
      <c r="T444" s="1" cm="1">
        <f t="array" ref="T444">_xll.FDS(B444,"FF_PTX_INC(ANN_R,1/1/2017,12/31/2017)")</f>
        <v>751.42399999999998</v>
      </c>
      <c r="U444" s="1" cm="1">
        <f t="array" ref="U444">_xll.FDS(B444,"FF_PTX_INC(ANN_R,1/1/2018,12/31/2018)")</f>
        <v>783.8</v>
      </c>
      <c r="V444" s="1" cm="1">
        <f t="array" ref="V444">_xll.FDS(B444,"FF_PTX_INC(ANN_R,1/1/2019,12/31/2019)")</f>
        <v>815.9</v>
      </c>
      <c r="W444" s="1" cm="1">
        <f t="array" ref="W444">_xll.FDS(B444,"FF_PTX_INC(ANN_R,1/1/2020,12/31/2020)")</f>
        <v>646.29999999999995</v>
      </c>
      <c r="X444" s="2" cm="1">
        <f t="array" ref="X444">_xll.FDS(B444,"SUS_RR_RISK_SCORE(NOW,NOW,,""ESG"")")</f>
        <v>16.980118749999999</v>
      </c>
      <c r="Y444" s="2" t="str" cm="1">
        <f t="array" ref="Y444">_xll.FDS(B444,"SUS_EC_RISK_SCORE(NOW,NOW,,""SOC"")")</f>
        <v>10.659475</v>
      </c>
      <c r="Z444" s="2" t="str" cm="1">
        <f t="array" ref="Z444">_xll.FDS(B444,"SUS_EC_RISK_SCORE(NOW,NOW,,""GOV"")")</f>
        <v>5.456044</v>
      </c>
      <c r="AA444" s="2" cm="1">
        <f t="array" ref="AA444">_xll.FDS(B444,"SUS_CARB_TOT_EMISS(NOW,NOW)")</f>
        <v>22979</v>
      </c>
      <c r="AB444" s="1" cm="1">
        <f t="array" ref="AB444">_xll.FDS(B444,"FESG_RATING(NOW,NOW,,""ABS"")")</f>
        <v>3.6</v>
      </c>
      <c r="AC444" s="1" t="str" cm="1">
        <f t="array" ref="AC444">_xll.FDS(B444,"FESG_DATE(NOW,NOW,,""DATE"")")</f>
        <v>06/21/2021</v>
      </c>
    </row>
    <row r="445" spans="1:29" x14ac:dyDescent="0.3">
      <c r="A445">
        <v>444</v>
      </c>
      <c r="B445" s="1" t="s">
        <v>922</v>
      </c>
      <c r="C445" s="1" t="s">
        <v>923</v>
      </c>
      <c r="D445" s="1" t="s">
        <v>134</v>
      </c>
      <c r="E445" s="1" t="s">
        <v>9</v>
      </c>
      <c r="F445">
        <v>257</v>
      </c>
      <c r="G445" t="str" cm="1">
        <f t="array" ref="G445">_xll.FDS(B445,"FG_FACTSET_SECTOR")</f>
        <v>Finance</v>
      </c>
      <c r="H445" s="1" t="e" cm="1">
        <f t="array" ref="H445">_xll.FDS(B445,"FG_GICS_SECTOR")</f>
        <v>#N/A</v>
      </c>
      <c r="I445" s="1" cm="1">
        <f t="array" ref="I445">_xll.FDS(B445,"FF_TAX_RATE(ANN_R,1/1/2016,12/31/2016)")</f>
        <v>27.533875338753401</v>
      </c>
      <c r="J445" s="1" cm="1">
        <f t="array" ref="J445">_xll.FDS(B445,"FF_TAX_RATE(ANN_R,1/1/2017,12/31/2017)")</f>
        <v>-3.8394415357766101</v>
      </c>
      <c r="K445" s="1" cm="1">
        <f t="array" ref="K445">_xll.FDS(B445,"FF_TAX_RATE(ANN_R,1/1/2018,12/31/2018)")</f>
        <v>19.047619047619001</v>
      </c>
      <c r="L445" s="1" cm="1">
        <f t="array" ref="L445">_xll.FDS(B445,"FF_TAX_RATE(ANN_R,1/1/2019,12/31/2019)")</f>
        <v>28.267477203647399</v>
      </c>
      <c r="M445" s="1" cm="1">
        <f t="array" ref="M445">_xll.FDS(B445,"FF_TAX_RATE(ANN_R,1/1/2020,12/31/2020)")</f>
        <v>28.737300435413601</v>
      </c>
      <c r="N445" s="1" cm="1">
        <f t="array" ref="N445">_xll.FDS(B445,"FF_TAX_CF(ANN_R,1/1/2016,12/31/2016)")</f>
        <v>316.5</v>
      </c>
      <c r="O445" s="1" cm="1">
        <f t="array" ref="O445">_xll.FDS(B445,"FF_TAX_CF(ANN_R,1/1/2017,12/31/2017)")</f>
        <v>133</v>
      </c>
      <c r="P445" s="1" cm="1">
        <f t="array" ref="P445">_xll.FDS(B445,"FF_TAX_CF(ANN_R,1/1/2018,12/31/2018)")</f>
        <v>172</v>
      </c>
      <c r="Q445" s="1" cm="1">
        <f t="array" ref="Q445">_xll.FDS(B445,"FF_TAX_CF(ANN_R,1/1/2019,12/31/2019)")</f>
        <v>153</v>
      </c>
      <c r="R445" s="1" cm="1">
        <f t="array" ref="R445">_xll.FDS(B445,"FF_TAX_CF(ANN_R,1/1/2020,12/31/2020)")</f>
        <v>236</v>
      </c>
      <c r="S445" s="1" cm="1">
        <f t="array" ref="S445">_xll.FDS(B445,"FF_PTX_INC(ANN_R,1/1/2016,12/31/2016)")</f>
        <v>369</v>
      </c>
      <c r="T445" s="1" cm="1">
        <f t="array" ref="T445">_xll.FDS(B445,"FF_PTX_INC(ANN_R,1/1/2017,12/31/2017)")</f>
        <v>573</v>
      </c>
      <c r="U445" s="1" cm="1">
        <f t="array" ref="U445">_xll.FDS(B445,"FF_PTX_INC(ANN_R,1/1/2018,12/31/2018)")</f>
        <v>693</v>
      </c>
      <c r="V445" s="1" cm="1">
        <f t="array" ref="V445">_xll.FDS(B445,"FF_PTX_INC(ANN_R,1/1/2019,12/31/2019)")</f>
        <v>658</v>
      </c>
      <c r="W445" s="1" cm="1">
        <f t="array" ref="W445">_xll.FDS(B445,"FF_PTX_INC(ANN_R,1/1/2020,12/31/2020)")</f>
        <v>689</v>
      </c>
      <c r="X445" s="2" t="e" cm="1">
        <f t="array" ref="X445">_xll.FDS(B445,"SUS_RR_RISK_SCORE(NOW,NOW,,""ESG"")")</f>
        <v>#N/A</v>
      </c>
      <c r="Y445" s="2" t="e" cm="1">
        <f t="array" ref="Y445">_xll.FDS(B445,"SUS_EC_RISK_SCORE(NOW,NOW,,""SOC"")")</f>
        <v>#N/A</v>
      </c>
      <c r="Z445" s="2" t="e" cm="1">
        <f t="array" ref="Z445">_xll.FDS(B445,"SUS_EC_RISK_SCORE(NOW,NOW,,""GOV"")")</f>
        <v>#N/A</v>
      </c>
      <c r="AA445" s="2" t="e" cm="1">
        <f t="array" ref="AA445">_xll.FDS(B445,"SUS_CARB_TOT_EMISS(NOW,NOW)")</f>
        <v>#N/A</v>
      </c>
      <c r="AB445" s="1" cm="1">
        <f t="array" ref="AB445">_xll.FDS(B445,"FESG_RATING(NOW,NOW,,""ABS"")")</f>
        <v>4.5</v>
      </c>
      <c r="AC445" s="1" t="str" cm="1">
        <f t="array" ref="AC445">_xll.FDS(B445,"FESG_DATE(NOW,NOW,,""DATE"")")</f>
        <v>06/21/2021</v>
      </c>
    </row>
    <row r="446" spans="1:29" x14ac:dyDescent="0.3">
      <c r="A446">
        <v>445</v>
      </c>
      <c r="B446" s="1" t="s">
        <v>924</v>
      </c>
      <c r="C446" s="1" t="s">
        <v>925</v>
      </c>
      <c r="D446" s="1" t="s">
        <v>29</v>
      </c>
      <c r="E446" s="1" t="s">
        <v>9</v>
      </c>
      <c r="F446">
        <v>256</v>
      </c>
      <c r="G446" t="str" cm="1">
        <f t="array" ref="G446">_xll.FDS(B446,"FG_FACTSET_SECTOR")</f>
        <v>Consumer Durables</v>
      </c>
      <c r="H446" s="1" t="e" cm="1">
        <f t="array" ref="H446">_xll.FDS(B446,"FG_GICS_SECTOR")</f>
        <v>#N/A</v>
      </c>
      <c r="I446" s="1" cm="1">
        <f t="array" ref="I446">_xll.FDS(B446,"FF_TAX_RATE(ANN_R,1/1/2016,12/31/2016)")</f>
        <v>28.455279014886202</v>
      </c>
      <c r="J446" s="1" cm="1">
        <f t="array" ref="J446">_xll.FDS(B446,"FF_TAX_RATE(ANN_R,1/1/2017,12/31/2017)")</f>
        <v>-2.7576342489735901</v>
      </c>
      <c r="K446" s="1" cm="1">
        <f t="array" ref="K446">_xll.FDS(B446,"FF_TAX_RATE(ANN_R,1/1/2018,12/31/2018)")</f>
        <v>45.830854999326398</v>
      </c>
      <c r="L446" s="1" cm="1">
        <f t="array" ref="L446">_xll.FDS(B446,"FF_TAX_RATE(ANN_R,1/1/2019,12/31/2019)")</f>
        <v>27.2226986073875</v>
      </c>
      <c r="M446" s="1" cm="1">
        <f t="array" ref="M446">_xll.FDS(B446,"FF_TAX_RATE(ANN_R,1/1/2020,12/31/2020)")</f>
        <v>8.4793272952080301</v>
      </c>
      <c r="N446" s="1" cm="1">
        <f t="array" ref="N446">_xll.FDS(B446,"FF_TAX_CF(ANN_R,1/1/2016,12/31/2016)")</f>
        <v>2070794</v>
      </c>
      <c r="O446" s="1" cm="1">
        <f t="array" ref="O446">_xll.FDS(B446,"FF_TAX_CF(ANN_R,1/1/2017,12/31/2017)")</f>
        <v>1644452</v>
      </c>
      <c r="P446" s="1" cm="1">
        <f t="array" ref="P446">_xll.FDS(B446,"FF_TAX_CF(ANN_R,1/1/2018,12/31/2018)")</f>
        <v>1276486</v>
      </c>
      <c r="Q446" s="1" cm="1">
        <f t="array" ref="Q446">_xll.FDS(B446,"FF_TAX_CF(ANN_R,1/1/2019,12/31/2019)")</f>
        <v>1070958</v>
      </c>
      <c r="R446" s="1" cm="1">
        <f t="array" ref="R446">_xll.FDS(B446,"FF_TAX_CF(ANN_R,1/1/2020,12/31/2020)")</f>
        <v>897317</v>
      </c>
      <c r="S446" s="1" cm="1">
        <f t="array" ref="S446">_xll.FDS(B446,"FF_PTX_INC(ANN_R,1/1/2016,12/31/2016)")</f>
        <v>5578645</v>
      </c>
      <c r="T446" s="1" cm="1">
        <f t="array" ref="T446">_xll.FDS(B446,"FF_PTX_INC(ANN_R,1/1/2017,12/31/2017)")</f>
        <v>3910961</v>
      </c>
      <c r="U446" s="1" cm="1">
        <f t="array" ref="U446">_xll.FDS(B446,"FF_PTX_INC(ANN_R,1/1/2018,12/31/2018)")</f>
        <v>1930060</v>
      </c>
      <c r="V446" s="1" cm="1">
        <f t="array" ref="V446">_xll.FDS(B446,"FF_PTX_INC(ANN_R,1/1/2019,12/31/2019)")</f>
        <v>3593031</v>
      </c>
      <c r="W446" s="1" cm="1">
        <f t="array" ref="W446">_xll.FDS(B446,"FF_PTX_INC(ANN_R,1/1/2020,12/31/2020)")</f>
        <v>1989580</v>
      </c>
      <c r="X446" s="2" t="e" cm="1">
        <f t="array" ref="X446">_xll.FDS(B446,"SUS_RR_RISK_SCORE(NOW,NOW,,""ESG"")")</f>
        <v>#N/A</v>
      </c>
      <c r="Y446" s="2" t="e" cm="1">
        <f t="array" ref="Y446">_xll.FDS(B446,"SUS_EC_RISK_SCORE(NOW,NOW,,""SOC"")")</f>
        <v>#N/A</v>
      </c>
      <c r="Z446" s="2" t="e" cm="1">
        <f t="array" ref="Z446">_xll.FDS(B446,"SUS_EC_RISK_SCORE(NOW,NOW,,""GOV"")")</f>
        <v>#N/A</v>
      </c>
      <c r="AA446" s="2" t="e" cm="1">
        <f t="array" ref="AA446">_xll.FDS(B446,"SUS_CARB_TOT_EMISS(NOW,NOW)")</f>
        <v>#N/A</v>
      </c>
      <c r="AB446" s="1" cm="1">
        <f t="array" ref="AB446">_xll.FDS(B446,"FESG_RATING(NOW,NOW,,""ABS"")")</f>
        <v>3.5</v>
      </c>
      <c r="AC446" s="1" t="str" cm="1">
        <f t="array" ref="AC446">_xll.FDS(B446,"FESG_DATE(NOW,NOW,,""DATE"")")</f>
        <v>06/21/2021</v>
      </c>
    </row>
    <row r="447" spans="1:29" x14ac:dyDescent="0.3">
      <c r="A447">
        <v>446</v>
      </c>
      <c r="B447" s="1" t="s">
        <v>926</v>
      </c>
      <c r="C447" s="1" t="s">
        <v>927</v>
      </c>
      <c r="D447" s="1" t="s">
        <v>86</v>
      </c>
      <c r="E447" s="1" t="s">
        <v>9</v>
      </c>
      <c r="F447">
        <v>256</v>
      </c>
      <c r="G447" t="str" cm="1">
        <f t="array" ref="G447">_xll.FDS(B447,"FG_FACTSET_SECTOR")</f>
        <v>Producer Manufacturing</v>
      </c>
      <c r="H447" s="1" t="e" cm="1">
        <f t="array" ref="H447">_xll.FDS(B447,"FG_GICS_SECTOR")</f>
        <v>#N/A</v>
      </c>
      <c r="I447" s="1" cm="1">
        <f t="array" ref="I447">_xll.FDS(B447,"FF_TAX_RATE(ANN_R,1/1/2016,12/31/2016)")</f>
        <v>31.099516304586601</v>
      </c>
      <c r="J447" s="1" cm="1">
        <f t="array" ref="J447">_xll.FDS(B447,"FF_TAX_RATE(ANN_R,1/1/2017,12/31/2017)")</f>
        <v>30.2789107881948</v>
      </c>
      <c r="K447" s="1" cm="1">
        <f t="array" ref="K447">_xll.FDS(B447,"FF_TAX_RATE(ANN_R,1/1/2018,12/31/2018)")</f>
        <v>29.604156171716198</v>
      </c>
      <c r="L447" s="1" cm="1">
        <f t="array" ref="L447">_xll.FDS(B447,"FF_TAX_RATE(ANN_R,1/1/2019,12/31/2019)")</f>
        <v>28.240315150038001</v>
      </c>
      <c r="M447" s="1" cm="1">
        <f t="array" ref="M447">_xll.FDS(B447,"FF_TAX_RATE(ANN_R,1/1/2020,12/31/2020)")</f>
        <v>28.179764604641601</v>
      </c>
      <c r="N447" s="1" cm="1">
        <f t="array" ref="N447">_xll.FDS(B447,"FF_TAX_CF(ANN_R,1/1/2016,12/31/2016)")</f>
        <v>64138</v>
      </c>
      <c r="O447" s="1" cm="1">
        <f t="array" ref="O447">_xll.FDS(B447,"FF_TAX_CF(ANN_R,1/1/2017,12/31/2017)")</f>
        <v>44369</v>
      </c>
      <c r="P447" s="1" cm="1">
        <f t="array" ref="P447">_xll.FDS(B447,"FF_TAX_CF(ANN_R,1/1/2018,12/31/2018)")</f>
        <v>52115</v>
      </c>
      <c r="Q447" s="1" cm="1">
        <f t="array" ref="Q447">_xll.FDS(B447,"FF_TAX_CF(ANN_R,1/1/2019,12/31/2019)")</f>
        <v>136348</v>
      </c>
      <c r="R447" s="1" cm="1">
        <f t="array" ref="R447">_xll.FDS(B447,"FF_TAX_CF(ANN_R,1/1/2020,12/31/2020)")</f>
        <v>89558</v>
      </c>
      <c r="S447" s="1" cm="1">
        <f t="array" ref="S447">_xll.FDS(B447,"FF_PTX_INC(ANN_R,1/1/2016,12/31/2016)")</f>
        <v>204881</v>
      </c>
      <c r="T447" s="1" cm="1">
        <f t="array" ref="T447">_xll.FDS(B447,"FF_PTX_INC(ANN_R,1/1/2017,12/31/2017)")</f>
        <v>166469</v>
      </c>
      <c r="U447" s="1" cm="1">
        <f t="array" ref="U447">_xll.FDS(B447,"FF_PTX_INC(ANN_R,1/1/2018,12/31/2018)")</f>
        <v>291807</v>
      </c>
      <c r="V447" s="1" cm="1">
        <f t="array" ref="V447">_xll.FDS(B447,"FF_PTX_INC(ANN_R,1/1/2019,12/31/2019)")</f>
        <v>377471</v>
      </c>
      <c r="W447" s="1" cm="1">
        <f t="array" ref="W447">_xll.FDS(B447,"FF_PTX_INC(ANN_R,1/1/2020,12/31/2020)")</f>
        <v>223114</v>
      </c>
      <c r="X447" s="2" t="e" cm="1">
        <f t="array" ref="X447">_xll.FDS(B447,"SUS_RR_RISK_SCORE(NOW,NOW,,""ESG"")")</f>
        <v>#N/A</v>
      </c>
      <c r="Y447" s="2" t="e" cm="1">
        <f t="array" ref="Y447">_xll.FDS(B447,"SUS_EC_RISK_SCORE(NOW,NOW,,""SOC"")")</f>
        <v>#N/A</v>
      </c>
      <c r="Z447" s="2" t="e" cm="1">
        <f t="array" ref="Z447">_xll.FDS(B447,"SUS_EC_RISK_SCORE(NOW,NOW,,""GOV"")")</f>
        <v>#N/A</v>
      </c>
      <c r="AA447" s="2" t="e" cm="1">
        <f t="array" ref="AA447">_xll.FDS(B447,"SUS_CARB_TOT_EMISS(NOW,NOW)")</f>
        <v>#N/A</v>
      </c>
      <c r="AB447" s="1" cm="1">
        <f t="array" ref="AB447">_xll.FDS(B447,"FESG_RATING(NOW,NOW,,""ABS"")")</f>
        <v>3.7</v>
      </c>
      <c r="AC447" s="1" t="str" cm="1">
        <f t="array" ref="AC447">_xll.FDS(B447,"FESG_DATE(NOW,NOW,,""DATE"")")</f>
        <v>06/21/2021</v>
      </c>
    </row>
    <row r="448" spans="1:29" x14ac:dyDescent="0.3">
      <c r="A448">
        <v>447</v>
      </c>
      <c r="B448" s="1" t="s">
        <v>928</v>
      </c>
      <c r="C448" s="1" t="s">
        <v>929</v>
      </c>
      <c r="D448" s="1" t="s">
        <v>645</v>
      </c>
      <c r="E448" s="1" t="s">
        <v>9</v>
      </c>
      <c r="F448">
        <v>255</v>
      </c>
      <c r="G448" t="str" cm="1">
        <f t="array" ref="G448">_xll.FDS(B448,"FG_FACTSET_SECTOR")</f>
        <v>Producer Manufacturing</v>
      </c>
      <c r="H448" s="1" t="e" cm="1">
        <f t="array" ref="H448">_xll.FDS(B448,"FG_GICS_SECTOR")</f>
        <v>#N/A</v>
      </c>
      <c r="I448" s="1" cm="1">
        <f t="array" ref="I448">_xll.FDS(B448,"FF_TAX_RATE(ANN_R,1/1/2016,12/31/2016)")</f>
        <v>27.037433155080201</v>
      </c>
      <c r="J448" s="1" cm="1">
        <f t="array" ref="J448">_xll.FDS(B448,"FF_TAX_RATE(ANN_R,1/1/2017,12/31/2017)")</f>
        <v>22.319319792158701</v>
      </c>
      <c r="K448" s="1" cm="1">
        <f t="array" ref="K448">_xll.FDS(B448,"FF_TAX_RATE(ANN_R,1/1/2018,12/31/2018)")</f>
        <v>26.079146786415901</v>
      </c>
      <c r="L448" s="1" cm="1">
        <f t="array" ref="L448">_xll.FDS(B448,"FF_TAX_RATE(ANN_R,1/1/2019,12/31/2019)")</f>
        <v>28.185487192158799</v>
      </c>
      <c r="M448" s="1" cm="1">
        <f t="array" ref="M448">_xll.FDS(B448,"FF_TAX_RATE(ANN_R,1/1/2020,12/31/2020)")</f>
        <v>22.345525568181799</v>
      </c>
      <c r="N448" s="1" cm="1">
        <f t="array" ref="N448">_xll.FDS(B448,"FF_TAX_CF(ANN_R,1/1/2016,12/31/2016)")</f>
        <v>1650</v>
      </c>
      <c r="O448" s="1" cm="1">
        <f t="array" ref="O448">_xll.FDS(B448,"FF_TAX_CF(ANN_R,1/1/2017,12/31/2017)")</f>
        <v>2466</v>
      </c>
      <c r="P448" s="1" cm="1">
        <f t="array" ref="P448">_xll.FDS(B448,"FF_TAX_CF(ANN_R,1/1/2018,12/31/2018)")</f>
        <v>2978</v>
      </c>
      <c r="Q448" s="1" cm="1">
        <f t="array" ref="Q448">_xll.FDS(B448,"FF_TAX_CF(ANN_R,1/1/2019,12/31/2019)")</f>
        <v>3598</v>
      </c>
      <c r="R448" s="1" cm="1">
        <f t="array" ref="R448">_xll.FDS(B448,"FF_TAX_CF(ANN_R,1/1/2020,12/31/2020)")</f>
        <v>3518</v>
      </c>
      <c r="S448" s="1" cm="1">
        <f t="array" ref="S448">_xll.FDS(B448,"FF_PTX_INC(ANN_R,1/1/2016,12/31/2016)")</f>
        <v>9350</v>
      </c>
      <c r="T448" s="1" cm="1">
        <f t="array" ref="T448">_xll.FDS(B448,"FF_PTX_INC(ANN_R,1/1/2017,12/31/2017)")</f>
        <v>16936</v>
      </c>
      <c r="U448" s="1" cm="1">
        <f t="array" ref="U448">_xll.FDS(B448,"FF_PTX_INC(ANN_R,1/1/2018,12/31/2018)")</f>
        <v>17815</v>
      </c>
      <c r="V448" s="1" cm="1">
        <f t="array" ref="V448">_xll.FDS(B448,"FF_PTX_INC(ANN_R,1/1/2019,12/31/2019)")</f>
        <v>12141</v>
      </c>
      <c r="W448" s="1" cm="1">
        <f t="array" ref="W448">_xll.FDS(B448,"FF_PTX_INC(ANN_R,1/1/2020,12/31/2020)")</f>
        <v>11264</v>
      </c>
      <c r="X448" s="2" cm="1">
        <f t="array" ref="X448">_xll.FDS(B448,"SUS_RR_RISK_SCORE(NOW,NOW,,""ESG"")")</f>
        <v>23.591923749999999</v>
      </c>
      <c r="Y448" s="2" t="str" cm="1">
        <f t="array" ref="Y448">_xll.FDS(B448,"SUS_EC_RISK_SCORE(NOW,NOW,,""SOC"")")</f>
        <v>10.714596</v>
      </c>
      <c r="Z448" s="2" t="str" cm="1">
        <f t="array" ref="Z448">_xll.FDS(B448,"SUS_EC_RISK_SCORE(NOW,NOW,,""GOV"")")</f>
        <v>6.164091</v>
      </c>
      <c r="AA448" s="2" cm="1">
        <f t="array" ref="AA448">_xll.FDS(B448,"SUS_CARB_TOT_EMISS(NOW,NOW)")</f>
        <v>450000</v>
      </c>
      <c r="AB448" s="1" cm="1">
        <f t="array" ref="AB448">_xll.FDS(B448,"FESG_RATING(NOW,NOW,,""ABS"")")</f>
        <v>3.5</v>
      </c>
      <c r="AC448" s="1" t="str" cm="1">
        <f t="array" ref="AC448">_xll.FDS(B448,"FESG_DATE(NOW,NOW,,""DATE"")")</f>
        <v>06/21/2021</v>
      </c>
    </row>
    <row r="449" spans="1:29" x14ac:dyDescent="0.3">
      <c r="A449">
        <v>448</v>
      </c>
      <c r="B449" s="1" t="s">
        <v>930</v>
      </c>
      <c r="C449" s="1" t="s">
        <v>931</v>
      </c>
      <c r="D449" s="1" t="s">
        <v>86</v>
      </c>
      <c r="E449" s="1" t="s">
        <v>9</v>
      </c>
      <c r="F449">
        <v>255</v>
      </c>
      <c r="G449" t="str" cm="1">
        <f t="array" ref="G449">_xll.FDS(B449,"FG_FACTSET_SECTOR")</f>
        <v>Technology Services</v>
      </c>
      <c r="H449" s="1" t="e" cm="1">
        <f t="array" ref="H449">_xll.FDS(B449,"FG_GICS_SECTOR")</f>
        <v>#N/A</v>
      </c>
      <c r="I449" s="1" cm="1">
        <f t="array" ref="I449">_xll.FDS(B449,"FF_TAX_RATE(ANN_R,1/1/2016,12/31/2016)")</f>
        <v>36.521700776287901</v>
      </c>
      <c r="J449" s="1" cm="1">
        <f t="array" ref="J449">_xll.FDS(B449,"FF_TAX_RATE(ANN_R,1/1/2017,12/31/2017)")</f>
        <v>25.1252396063208</v>
      </c>
      <c r="K449" s="1" cm="1">
        <f t="array" ref="K449">_xll.FDS(B449,"FF_TAX_RATE(ANN_R,1/1/2018,12/31/2018)")</f>
        <v>30.708323710864001</v>
      </c>
      <c r="L449" s="1" cm="1">
        <f t="array" ref="L449">_xll.FDS(B449,"FF_TAX_RATE(ANN_R,1/1/2019,12/31/2019)")</f>
        <v>31.564730970114699</v>
      </c>
      <c r="M449" s="1" cm="1">
        <f t="array" ref="M449">_xll.FDS(B449,"FF_TAX_RATE(ANN_R,1/1/2020,12/31/2020)")</f>
        <v>29.8550952905969</v>
      </c>
      <c r="N449" s="1" cm="1">
        <f t="array" ref="N449">_xll.FDS(B449,"FF_TAX_CF(ANN_R,1/1/2016,12/31/2016)")</f>
        <v>38523</v>
      </c>
      <c r="O449" s="1" cm="1">
        <f t="array" ref="O449">_xll.FDS(B449,"FF_TAX_CF(ANN_R,1/1/2017,12/31/2017)")</f>
        <v>37370</v>
      </c>
      <c r="P449" s="1" cm="1">
        <f t="array" ref="P449">_xll.FDS(B449,"FF_TAX_CF(ANN_R,1/1/2018,12/31/2018)")</f>
        <v>38151</v>
      </c>
      <c r="Q449" s="1" cm="1">
        <f t="array" ref="Q449">_xll.FDS(B449,"FF_TAX_CF(ANN_R,1/1/2019,12/31/2019)")</f>
        <v>75424</v>
      </c>
      <c r="R449" s="1" cm="1">
        <f t="array" ref="R449">_xll.FDS(B449,"FF_TAX_CF(ANN_R,1/1/2020,12/31/2020)")</f>
        <v>14926</v>
      </c>
      <c r="S449" s="1" cm="1">
        <f t="array" ref="S449">_xll.FDS(B449,"FF_PTX_INC(ANN_R,1/1/2016,12/31/2016)")</f>
        <v>113360</v>
      </c>
      <c r="T449" s="1" cm="1">
        <f t="array" ref="T449">_xll.FDS(B449,"FF_PTX_INC(ANN_R,1/1/2017,12/31/2017)")</f>
        <v>124162</v>
      </c>
      <c r="U449" s="1" cm="1">
        <f t="array" ref="U449">_xll.FDS(B449,"FF_PTX_INC(ANN_R,1/1/2018,12/31/2018)")</f>
        <v>242488</v>
      </c>
      <c r="V449" s="1" cm="1">
        <f t="array" ref="V449">_xll.FDS(B449,"FF_PTX_INC(ANN_R,1/1/2019,12/31/2019)")</f>
        <v>161785</v>
      </c>
      <c r="W449" s="1" cm="1">
        <f t="array" ref="W449">_xll.FDS(B449,"FF_PTX_INC(ANN_R,1/1/2020,12/31/2020)")</f>
        <v>228564</v>
      </c>
      <c r="X449" s="2" cm="1">
        <f t="array" ref="X449">_xll.FDS(B449,"SUS_RR_RISK_SCORE(NOW,NOW,,""ESG"")")</f>
        <v>14.3443515625</v>
      </c>
      <c r="Y449" s="2" t="str" cm="1">
        <f t="array" ref="Y449">_xll.FDS(B449,"SUS_EC_RISK_SCORE(NOW,NOW,,""SOC"")")</f>
        <v>8.498631</v>
      </c>
      <c r="Z449" s="2" t="str" cm="1">
        <f t="array" ref="Z449">_xll.FDS(B449,"SUS_EC_RISK_SCORE(NOW,NOW,,""GOV"")")</f>
        <v>5.341720</v>
      </c>
      <c r="AA449" s="2" cm="1">
        <f t="array" ref="AA449">_xll.FDS(B449,"SUS_CARB_TOT_EMISS(NOW,NOW)")</f>
        <v>866361.43</v>
      </c>
      <c r="AB449" s="1" cm="1">
        <f t="array" ref="AB449">_xll.FDS(B449,"FESG_RATING(NOW,NOW,,""ABS"")")</f>
        <v>4.0999999999999996</v>
      </c>
      <c r="AC449" s="1" t="str" cm="1">
        <f t="array" ref="AC449">_xll.FDS(B449,"FESG_DATE(NOW,NOW,,""DATE"")")</f>
        <v>06/21/2021</v>
      </c>
    </row>
    <row r="450" spans="1:29" x14ac:dyDescent="0.3">
      <c r="A450">
        <v>449</v>
      </c>
      <c r="B450" s="1" t="s">
        <v>932</v>
      </c>
      <c r="C450" s="1" t="s">
        <v>933</v>
      </c>
      <c r="D450" s="1" t="s">
        <v>8</v>
      </c>
      <c r="E450" s="1" t="s">
        <v>9</v>
      </c>
      <c r="F450">
        <v>254</v>
      </c>
      <c r="G450" t="str" cm="1">
        <f t="array" ref="G450">_xll.FDS(B450,"FG_FACTSET_SECTOR")</f>
        <v>Finance</v>
      </c>
      <c r="H450" s="1" t="str" cm="1">
        <f t="array" ref="H450">_xll.FDS(B450,"FG_GICS_SECTOR")</f>
        <v>Real Estate</v>
      </c>
      <c r="I450" s="1" cm="1">
        <f t="array" ref="I450">_xll.FDS(B450,"FF_TAX_RATE(ANN_R,1/1/2016,12/31/2016)")</f>
        <v>-2.6969219728362099</v>
      </c>
      <c r="J450" s="1" cm="1">
        <f t="array" ref="J450">_xll.FDS(B450,"FF_TAX_RATE(ANN_R,1/1/2017,12/31/2017)")</f>
        <v>6.7179322866602602</v>
      </c>
      <c r="K450" s="1" cm="1">
        <f t="array" ref="K450">_xll.FDS(B450,"FF_TAX_RATE(ANN_R,1/1/2018,12/31/2018)")</f>
        <v>2.0482183758766399</v>
      </c>
      <c r="L450" s="1" cm="1">
        <f t="array" ref="L450">_xll.FDS(B450,"FF_TAX_RATE(ANN_R,1/1/2019,12/31/2019)")</f>
        <v>0.54467555241189802</v>
      </c>
      <c r="M450" s="1" t="e" cm="1">
        <f t="array" ref="M450">_xll.FDS(B450,"FF_TAX_RATE(ANN_R,1/1/2020,12/31/2020)")</f>
        <v>#N/A</v>
      </c>
      <c r="N450" s="1" cm="1">
        <f t="array" ref="N450">_xll.FDS(B450,"FF_TAX_CF(ANN_R,1/1/2016,12/31/2016)")</f>
        <v>8.0109999999999992</v>
      </c>
      <c r="O450" s="1" cm="1">
        <f t="array" ref="O450">_xll.FDS(B450,"FF_TAX_CF(ANN_R,1/1/2017,12/31/2017)")</f>
        <v>10.41</v>
      </c>
      <c r="P450" s="1" cm="1">
        <f t="array" ref="P450">_xll.FDS(B450,"FF_TAX_CF(ANN_R,1/1/2018,12/31/2018)")</f>
        <v>2.25</v>
      </c>
      <c r="Q450" s="1" cm="1">
        <f t="array" ref="Q450">_xll.FDS(B450,"FF_TAX_CF(ANN_R,1/1/2019,12/31/2019)")</f>
        <v>14.337999999999999</v>
      </c>
      <c r="R450" s="1" cm="1">
        <f t="array" ref="R450">_xll.FDS(B450,"FF_TAX_CF(ANN_R,1/1/2020,12/31/2020)")</f>
        <v>13.670999999999999</v>
      </c>
      <c r="S450" s="1" cm="1">
        <f t="array" ref="S450">_xll.FDS(B450,"FF_PTX_INC(ANN_R,1/1/2016,12/31/2016)")</f>
        <v>709.25300000000004</v>
      </c>
      <c r="T450" s="1" cm="1">
        <f t="array" ref="T450">_xll.FDS(B450,"FF_PTX_INC(ANN_R,1/1/2017,12/31/2017)")</f>
        <v>299.61599999999999</v>
      </c>
      <c r="U450" s="1" cm="1">
        <f t="array" ref="U450">_xll.FDS(B450,"FF_PTX_INC(ANN_R,1/1/2018,12/31/2018)")</f>
        <v>423.49</v>
      </c>
      <c r="V450" s="1" cm="1">
        <f t="array" ref="V450">_xll.FDS(B450,"FF_PTX_INC(ANN_R,1/1/2019,12/31/2019)")</f>
        <v>542.89200000000005</v>
      </c>
      <c r="W450" s="1" cm="1">
        <f t="array" ref="W450">_xll.FDS(B450,"FF_PTX_INC(ANN_R,1/1/2020,12/31/2020)")</f>
        <v>-31.552</v>
      </c>
      <c r="X450" s="2" cm="1">
        <f t="array" ref="X450">_xll.FDS(B450,"SUS_RR_RISK_SCORE(NOW,NOW,,""ESG"")")</f>
        <v>11.309720101351401</v>
      </c>
      <c r="Y450" s="2" t="str" cm="1">
        <f t="array" ref="Y450">_xll.FDS(B450,"SUS_EC_RISK_SCORE(NOW,NOW,,""SOC"")")</f>
        <v>3.195946</v>
      </c>
      <c r="Z450" s="2" t="str" cm="1">
        <f t="array" ref="Z450">_xll.FDS(B450,"SUS_EC_RISK_SCORE(NOW,NOW,,""GOV"")")</f>
        <v>4.639247</v>
      </c>
      <c r="AA450" s="2" cm="1">
        <f t="array" ref="AA450">_xll.FDS(B450,"SUS_CARB_TOT_EMISS(NOW,NOW)")</f>
        <v>559911</v>
      </c>
      <c r="AB450" s="1" cm="1">
        <f t="array" ref="AB450">_xll.FDS(B450,"FESG_RATING(NOW,NOW,,""ABS"")")</f>
        <v>3.3</v>
      </c>
      <c r="AC450" s="1" t="str" cm="1">
        <f t="array" ref="AC450">_xll.FDS(B450,"FESG_DATE(NOW,NOW,,""DATE"")")</f>
        <v>06/21/2021</v>
      </c>
    </row>
    <row r="451" spans="1:29" x14ac:dyDescent="0.3">
      <c r="A451">
        <v>450</v>
      </c>
      <c r="B451" s="1" t="s">
        <v>934</v>
      </c>
      <c r="C451" s="1" t="s">
        <v>935</v>
      </c>
      <c r="D451" s="1" t="s">
        <v>693</v>
      </c>
      <c r="E451" s="1" t="s">
        <v>9</v>
      </c>
      <c r="F451">
        <v>254</v>
      </c>
      <c r="G451" t="str" cm="1">
        <f t="array" ref="G451">_xll.FDS(B451,"FG_FACTSET_SECTOR")</f>
        <v>Finance</v>
      </c>
      <c r="H451" s="1" t="e" cm="1">
        <f t="array" ref="H451">_xll.FDS(B451,"FG_GICS_SECTOR")</f>
        <v>#N/A</v>
      </c>
      <c r="I451" s="1" cm="1">
        <f t="array" ref="I451">_xll.FDS(B451,"FF_TAX_RATE(ANN_R,1/1/2016,12/31/2016)")</f>
        <v>17.712029302190501</v>
      </c>
      <c r="J451" s="1" cm="1">
        <f t="array" ref="J451">_xll.FDS(B451,"FF_TAX_RATE(ANN_R,1/1/2017,12/31/2017)")</f>
        <v>19.019656177936099</v>
      </c>
      <c r="K451" s="1" cm="1">
        <f t="array" ref="K451">_xll.FDS(B451,"FF_TAX_RATE(ANN_R,1/1/2018,12/31/2018)")</f>
        <v>16.686457866914001</v>
      </c>
      <c r="L451" s="1" cm="1">
        <f t="array" ref="L451">_xll.FDS(B451,"FF_TAX_RATE(ANN_R,1/1/2019,12/31/2019)")</f>
        <v>15.7035752034653</v>
      </c>
      <c r="M451" s="1" cm="1">
        <f t="array" ref="M451">_xll.FDS(B451,"FF_TAX_RATE(ANN_R,1/1/2020,12/31/2020)")</f>
        <v>17.1380090497738</v>
      </c>
      <c r="N451" s="1" cm="1">
        <f t="array" ref="N451">_xll.FDS(B451,"FF_TAX_CF(ANN_R,1/1/2016,12/31/2016)")</f>
        <v>622.50699999999995</v>
      </c>
      <c r="O451" s="1" cm="1">
        <f t="array" ref="O451">_xll.FDS(B451,"FF_TAX_CF(ANN_R,1/1/2017,12/31/2017)")</f>
        <v>661.73900000000003</v>
      </c>
      <c r="P451" s="1" cm="1">
        <f t="array" ref="P451">_xll.FDS(B451,"FF_TAX_CF(ANN_R,1/1/2018,12/31/2018)")</f>
        <v>808.88699999999994</v>
      </c>
      <c r="Q451" s="1" cm="1">
        <f t="array" ref="Q451">_xll.FDS(B451,"FF_TAX_CF(ANN_R,1/1/2019,12/31/2019)")</f>
        <v>803.33100000000002</v>
      </c>
      <c r="R451" s="1" cm="1">
        <f t="array" ref="R451">_xll.FDS(B451,"FF_TAX_CF(ANN_R,1/1/2020,12/31/2020)")</f>
        <v>707</v>
      </c>
      <c r="S451" s="1" cm="1">
        <f t="array" ref="S451">_xll.FDS(B451,"FF_PTX_INC(ANN_R,1/1/2016,12/31/2016)")</f>
        <v>3776.9189999999999</v>
      </c>
      <c r="T451" s="1" cm="1">
        <f t="array" ref="T451">_xll.FDS(B451,"FF_PTX_INC(ANN_R,1/1/2017,12/31/2017)")</f>
        <v>4206.7690000000002</v>
      </c>
      <c r="U451" s="1" cm="1">
        <f t="array" ref="U451">_xll.FDS(B451,"FF_PTX_INC(ANN_R,1/1/2018,12/31/2018)")</f>
        <v>4826.2190000000001</v>
      </c>
      <c r="V451" s="1" cm="1">
        <f t="array" ref="V451">_xll.FDS(B451,"FF_PTX_INC(ANN_R,1/1/2019,12/31/2019)")</f>
        <v>5174.223</v>
      </c>
      <c r="W451" s="1" cm="1">
        <f t="array" ref="W451">_xll.FDS(B451,"FF_PTX_INC(ANN_R,1/1/2020,12/31/2020)")</f>
        <v>3536</v>
      </c>
      <c r="X451" s="2" cm="1">
        <f t="array" ref="X451">_xll.FDS(B451,"SUS_RR_RISK_SCORE(NOW,NOW,,""ESG"")")</f>
        <v>19.60342</v>
      </c>
      <c r="Y451" s="2" t="str" cm="1">
        <f t="array" ref="Y451">_xll.FDS(B451,"SUS_EC_RISK_SCORE(NOW,NOW,,""SOC"")")</f>
        <v>9.386220</v>
      </c>
      <c r="Z451" s="2" t="str" cm="1">
        <f t="array" ref="Z451">_xll.FDS(B451,"SUS_EC_RISK_SCORE(NOW,NOW,,""GOV"")")</f>
        <v>9.023200</v>
      </c>
      <c r="AA451" s="2" cm="1">
        <f t="array" ref="AA451">_xll.FDS(B451,"SUS_CARB_TOT_EMISS(NOW,NOW)")</f>
        <v>84032.72</v>
      </c>
      <c r="AB451" s="1" cm="1">
        <f t="array" ref="AB451">_xll.FDS(B451,"FESG_RATING(NOW,NOW,,""ABS"")")</f>
        <v>3.1</v>
      </c>
      <c r="AC451" s="1" t="str" cm="1">
        <f t="array" ref="AC451">_xll.FDS(B451,"FESG_DATE(NOW,NOW,,""DATE"")")</f>
        <v>06/21/2021</v>
      </c>
    </row>
    <row r="452" spans="1:29" x14ac:dyDescent="0.3">
      <c r="A452">
        <v>451</v>
      </c>
      <c r="B452" s="1" t="s">
        <v>936</v>
      </c>
      <c r="C452" s="1" t="s">
        <v>937</v>
      </c>
      <c r="D452" s="1" t="s">
        <v>244</v>
      </c>
      <c r="E452" s="1" t="s">
        <v>9</v>
      </c>
      <c r="F452">
        <v>253</v>
      </c>
      <c r="G452" t="str" cm="1">
        <f t="array" ref="G452">_xll.FDS(B452,"FG_FACTSET_SECTOR")</f>
        <v>Consumer Non-Durables</v>
      </c>
      <c r="H452" s="1" t="e" cm="1">
        <f t="array" ref="H452">_xll.FDS(B452,"FG_GICS_SECTOR")</f>
        <v>#N/A</v>
      </c>
      <c r="I452" s="1" cm="1">
        <f t="array" ref="I452">_xll.FDS(B452,"FF_TAX_RATE(ANN_R,1/1/2016,12/31/2016)")</f>
        <v>31.032770605759701</v>
      </c>
      <c r="J452" s="1" cm="1">
        <f t="array" ref="J452">_xll.FDS(B452,"FF_TAX_RATE(ANN_R,1/1/2017,12/31/2017)")</f>
        <v>30.513968204969899</v>
      </c>
      <c r="K452" s="1" cm="1">
        <f t="array" ref="K452">_xll.FDS(B452,"FF_TAX_RATE(ANN_R,1/1/2018,12/31/2018)")</f>
        <v>28.463855421686699</v>
      </c>
      <c r="L452" s="1" cm="1">
        <f t="array" ref="L452">_xll.FDS(B452,"FF_TAX_RATE(ANN_R,1/1/2019,12/31/2019)")</f>
        <v>29.567642956764299</v>
      </c>
      <c r="M452" s="1" cm="1">
        <f t="array" ref="M452">_xll.FDS(B452,"FF_TAX_RATE(ANN_R,1/1/2020,12/31/2020)")</f>
        <v>26.261855445328699</v>
      </c>
      <c r="N452" s="1" cm="1">
        <f t="array" ref="N452">_xll.FDS(B452,"FF_TAX_CF(ANN_R,1/1/2016,12/31/2016)")</f>
        <v>17650</v>
      </c>
      <c r="O452" s="1" cm="1">
        <f t="array" ref="O452">_xll.FDS(B452,"FF_TAX_CF(ANN_R,1/1/2017,12/31/2017)")</f>
        <v>18590</v>
      </c>
      <c r="P452" s="1" cm="1">
        <f t="array" ref="P452">_xll.FDS(B452,"FF_TAX_CF(ANN_R,1/1/2018,12/31/2018)")</f>
        <v>22680</v>
      </c>
      <c r="Q452" s="1" cm="1">
        <f t="array" ref="Q452">_xll.FDS(B452,"FF_TAX_CF(ANN_R,1/1/2019,12/31/2019)")</f>
        <v>27670</v>
      </c>
      <c r="R452" s="1" cm="1">
        <f t="array" ref="R452">_xll.FDS(B452,"FF_TAX_CF(ANN_R,1/1/2020,12/31/2020)")</f>
        <v>25050</v>
      </c>
      <c r="S452" s="1" cm="1">
        <f t="array" ref="S452">_xll.FDS(B452,"FF_PTX_INC(ANN_R,1/1/2016,12/31/2016)")</f>
        <v>60420</v>
      </c>
      <c r="T452" s="1" cm="1">
        <f t="array" ref="T452">_xll.FDS(B452,"FF_PTX_INC(ANN_R,1/1/2017,12/31/2017)")</f>
        <v>64790</v>
      </c>
      <c r="U452" s="1" cm="1">
        <f t="array" ref="U452">_xll.FDS(B452,"FF_PTX_INC(ANN_R,1/1/2018,12/31/2018)")</f>
        <v>73040</v>
      </c>
      <c r="V452" s="1" cm="1">
        <f t="array" ref="V452">_xll.FDS(B452,"FF_PTX_INC(ANN_R,1/1/2019,12/31/2019)")</f>
        <v>86040</v>
      </c>
      <c r="W452" s="1" cm="1">
        <f t="array" ref="W452">_xll.FDS(B452,"FF_PTX_INC(ANN_R,1/1/2020,12/31/2020)")</f>
        <v>91730</v>
      </c>
      <c r="X452" s="2" cm="1">
        <f t="array" ref="X452">_xll.FDS(B452,"SUS_RR_RISK_SCORE(NOW,NOW,,""ESG"")")</f>
        <v>25.984458750000002</v>
      </c>
      <c r="Y452" s="2" t="str" cm="1">
        <f t="array" ref="Y452">_xll.FDS(B452,"SUS_EC_RISK_SCORE(NOW,NOW,,""SOC"")")</f>
        <v>8.701920</v>
      </c>
      <c r="Z452" s="2" t="str" cm="1">
        <f t="array" ref="Z452">_xll.FDS(B452,"SUS_EC_RISK_SCORE(NOW,NOW,,""GOV"")")</f>
        <v>6.615619</v>
      </c>
      <c r="AA452" s="2" cm="1">
        <f t="array" ref="AA452">_xll.FDS(B452,"SUS_CARB_TOT_EMISS(NOW,NOW)")</f>
        <v>293087.7</v>
      </c>
      <c r="AB452" s="1" cm="1">
        <f t="array" ref="AB452">_xll.FDS(B452,"FESG_RATING(NOW,NOW,,""ABS"")")</f>
        <v>3.5</v>
      </c>
      <c r="AC452" s="1" t="str" cm="1">
        <f t="array" ref="AC452">_xll.FDS(B452,"FESG_DATE(NOW,NOW,,""DATE"")")</f>
        <v>06/21/2021</v>
      </c>
    </row>
    <row r="453" spans="1:29" x14ac:dyDescent="0.3">
      <c r="A453">
        <v>452</v>
      </c>
      <c r="B453" s="1" t="s">
        <v>938</v>
      </c>
      <c r="C453" s="1" t="s">
        <v>939</v>
      </c>
      <c r="D453" s="1" t="s">
        <v>8</v>
      </c>
      <c r="E453" s="1" t="s">
        <v>9</v>
      </c>
      <c r="F453">
        <v>253</v>
      </c>
      <c r="G453" t="str" cm="1">
        <f t="array" ref="G453">_xll.FDS(B453,"FG_FACTSET_SECTOR")</f>
        <v>Utilities</v>
      </c>
      <c r="H453" s="1" t="str" cm="1">
        <f t="array" ref="H453">_xll.FDS(B453,"FG_GICS_SECTOR")</f>
        <v>Utilities</v>
      </c>
      <c r="I453" s="1" cm="1">
        <f t="array" ref="I453">_xll.FDS(B453,"FF_TAX_RATE(ANN_R,1/1/2016,12/31/2016)")</f>
        <v>36.881337145090001</v>
      </c>
      <c r="J453" s="1" cm="1">
        <f t="array" ref="J453">_xll.FDS(B453,"FF_TAX_RATE(ANN_R,1/1/2017,12/31/2017)")</f>
        <v>36.768891398475802</v>
      </c>
      <c r="K453" s="1" cm="1">
        <f t="array" ref="K453">_xll.FDS(B453,"FF_TAX_RATE(ANN_R,1/1/2018,12/31/2018)")</f>
        <v>21.7355363819687</v>
      </c>
      <c r="L453" s="1" cm="1">
        <f t="array" ref="L453">_xll.FDS(B453,"FF_TAX_RATE(ANN_R,1/1/2019,12/31/2019)")</f>
        <v>22.981738064367601</v>
      </c>
      <c r="M453" s="1" cm="1">
        <f t="array" ref="M453">_xll.FDS(B453,"FF_TAX_RATE(ANN_R,1/1/2020,12/31/2020)")</f>
        <v>22.207467964014999</v>
      </c>
      <c r="N453" s="1" cm="1">
        <f t="array" ref="N453">_xll.FDS(B453,"FF_TAX_CF(ANN_R,1/1/2016,12/31/2016)")</f>
        <v>-135.5</v>
      </c>
      <c r="O453" s="1" cm="1">
        <f t="array" ref="O453">_xll.FDS(B453,"FF_TAX_CF(ANN_R,1/1/2017,12/31/2017)")</f>
        <v>30.8</v>
      </c>
      <c r="P453" s="1" cm="1">
        <f t="array" ref="P453">_xll.FDS(B453,"FF_TAX_CF(ANN_R,1/1/2018,12/31/2018)")</f>
        <v>158.80000000000001</v>
      </c>
      <c r="Q453" s="1" cm="1">
        <f t="array" ref="Q453">_xll.FDS(B453,"FF_TAX_CF(ANN_R,1/1/2019,12/31/2019)")</f>
        <v>56</v>
      </c>
      <c r="R453" s="1" cm="1">
        <f t="array" ref="R453">_xll.FDS(B453,"FF_TAX_CF(ANN_R,1/1/2020,12/31/2020)")</f>
        <v>34.200000000000003</v>
      </c>
      <c r="S453" s="1" cm="1">
        <f t="array" ref="S453">_xll.FDS(B453,"FF_PTX_INC(ANN_R,1/1/2016,12/31/2016)")</f>
        <v>1504.818</v>
      </c>
      <c r="T453" s="1" cm="1">
        <f t="array" ref="T453">_xll.FDS(B453,"FF_PTX_INC(ANN_R,1/1/2017,12/31/2017)")</f>
        <v>1574.4069999999999</v>
      </c>
      <c r="U453" s="1" cm="1">
        <f t="array" ref="U453">_xll.FDS(B453,"FF_PTX_INC(ANN_R,1/1/2018,12/31/2018)")</f>
        <v>1329.491</v>
      </c>
      <c r="V453" s="1" cm="1">
        <f t="array" ref="V453">_xll.FDS(B453,"FF_PTX_INC(ANN_R,1/1/2019,12/31/2019)")</f>
        <v>1190.0709999999999</v>
      </c>
      <c r="W453" s="1" cm="1">
        <f t="array" ref="W453">_xll.FDS(B453,"FF_PTX_INC(ANN_R,1/1/2020,12/31/2020)")</f>
        <v>1558.8720000000001</v>
      </c>
      <c r="X453" s="2" t="e" cm="1">
        <f t="array" ref="X453">_xll.FDS(B453,"SUS_RR_RISK_SCORE(NOW,NOW,,""ESG"")")</f>
        <v>#N/A</v>
      </c>
      <c r="Y453" s="2" t="e" cm="1">
        <f t="array" ref="Y453">_xll.FDS(B453,"SUS_EC_RISK_SCORE(NOW,NOW,,""SOC"")")</f>
        <v>#N/A</v>
      </c>
      <c r="Z453" s="2" t="e" cm="1">
        <f t="array" ref="Z453">_xll.FDS(B453,"SUS_EC_RISK_SCORE(NOW,NOW,,""GOV"")")</f>
        <v>#N/A</v>
      </c>
      <c r="AA453" s="2" t="e" cm="1">
        <f t="array" ref="AA453">_xll.FDS(B453,"SUS_CARB_TOT_EMISS(NOW,NOW)")</f>
        <v>#N/A</v>
      </c>
      <c r="AB453" s="1" cm="1">
        <f t="array" ref="AB453">_xll.FDS(B453,"FESG_RATING(NOW,NOW,,""ABS"")")</f>
        <v>3.2</v>
      </c>
      <c r="AC453" s="1" t="str" cm="1">
        <f t="array" ref="AC453">_xll.FDS(B453,"FESG_DATE(NOW,NOW,,""DATE"")")</f>
        <v>06/21/2021</v>
      </c>
    </row>
    <row r="454" spans="1:29" x14ac:dyDescent="0.3">
      <c r="A454">
        <v>453</v>
      </c>
      <c r="B454" s="1" t="s">
        <v>940</v>
      </c>
      <c r="C454" s="1" t="s">
        <v>941</v>
      </c>
      <c r="D454" s="1" t="s">
        <v>8</v>
      </c>
      <c r="E454" s="1" t="s">
        <v>9</v>
      </c>
      <c r="F454">
        <v>252</v>
      </c>
      <c r="G454" t="str" cm="1">
        <f t="array" ref="G454">_xll.FDS(B454,"FG_FACTSET_SECTOR")</f>
        <v>Finance</v>
      </c>
      <c r="H454" s="1" t="str" cm="1">
        <f t="array" ref="H454">_xll.FDS(B454,"FG_GICS_SECTOR")</f>
        <v>Financials</v>
      </c>
      <c r="I454" s="1" cm="1">
        <f t="array" ref="I454">_xll.FDS(B454,"FF_TAX_RATE(ANN_R,1/1/2016,12/31/2016)")</f>
        <v>-1.0377358490566</v>
      </c>
      <c r="J454" s="1" cm="1">
        <f t="array" ref="J454">_xll.FDS(B454,"FF_TAX_RATE(ANN_R,1/1/2017,12/31/2017)")</f>
        <v>24.905139703345998</v>
      </c>
      <c r="K454" s="1" cm="1">
        <f t="array" ref="K454">_xll.FDS(B454,"FF_TAX_RATE(ANN_R,1/1/2018,12/31/2018)")</f>
        <v>16.381812318606901</v>
      </c>
      <c r="L454" s="1" cm="1">
        <f t="array" ref="L454">_xll.FDS(B454,"FF_TAX_RATE(ANN_R,1/1/2019,12/31/2019)")</f>
        <v>17.330383480826001</v>
      </c>
      <c r="M454" s="1" cm="1">
        <f t="array" ref="M454">_xll.FDS(B454,"FF_TAX_RATE(ANN_R,1/1/2020,12/31/2020)")</f>
        <v>16.522938944463601</v>
      </c>
      <c r="N454" s="1" cm="1">
        <f t="array" ref="N454">_xll.FDS(B454,"FF_TAX_CF(ANN_R,1/1/2016,12/31/2016)")</f>
        <v>371</v>
      </c>
      <c r="O454" s="1" t="e" cm="1">
        <f t="array" ref="O454">_xll.FDS(B454,"FF_TAX_CF(ANN_R,1/1/2017,12/31/2017)")</f>
        <v>#N/A</v>
      </c>
      <c r="P454" s="1" cm="1">
        <f t="array" ref="P454">_xll.FDS(B454,"FF_TAX_CF(ANN_R,1/1/2018,12/31/2018)")</f>
        <v>549</v>
      </c>
      <c r="Q454" s="1" cm="1">
        <f t="array" ref="Q454">_xll.FDS(B454,"FF_TAX_CF(ANN_R,1/1/2019,12/31/2019)")</f>
        <v>510</v>
      </c>
      <c r="R454" s="1" cm="1">
        <f t="array" ref="R454">_xll.FDS(B454,"FF_TAX_CF(ANN_R,1/1/2020,12/31/2020)")</f>
        <v>403</v>
      </c>
      <c r="S454" s="1" cm="1">
        <f t="array" ref="S454">_xll.FDS(B454,"FF_PTX_INC(ANN_R,1/1/2016,12/31/2016)")</f>
        <v>2120</v>
      </c>
      <c r="T454" s="1" cm="1">
        <f t="array" ref="T454">_xll.FDS(B454,"FF_PTX_INC(ANN_R,1/1/2017,12/31/2017)")</f>
        <v>2899</v>
      </c>
      <c r="U454" s="1" cm="1">
        <f t="array" ref="U454">_xll.FDS(B454,"FF_PTX_INC(ANN_R,1/1/2018,12/31/2018)")</f>
        <v>3101</v>
      </c>
      <c r="V454" s="1" cm="1">
        <f t="array" ref="V454">_xll.FDS(B454,"FF_PTX_INC(ANN_R,1/1/2019,12/31/2019)")</f>
        <v>2712</v>
      </c>
      <c r="W454" s="1" cm="1">
        <f t="array" ref="W454">_xll.FDS(B454,"FF_PTX_INC(ANN_R,1/1/2020,12/31/2020)")</f>
        <v>2899</v>
      </c>
      <c r="X454" s="2" t="e" cm="1">
        <f t="array" ref="X454">_xll.FDS(B454,"SUS_RR_RISK_SCORE(NOW,NOW,,""ESG"")")</f>
        <v>#N/A</v>
      </c>
      <c r="Y454" s="2" t="e" cm="1">
        <f t="array" ref="Y454">_xll.FDS(B454,"SUS_EC_RISK_SCORE(NOW,NOW,,""SOC"")")</f>
        <v>#N/A</v>
      </c>
      <c r="Z454" s="2" t="e" cm="1">
        <f t="array" ref="Z454">_xll.FDS(B454,"SUS_EC_RISK_SCORE(NOW,NOW,,""GOV"")")</f>
        <v>#N/A</v>
      </c>
      <c r="AA454" s="2" t="e" cm="1">
        <f t="array" ref="AA454">_xll.FDS(B454,"SUS_CARB_TOT_EMISS(NOW,NOW)")</f>
        <v>#N/A</v>
      </c>
      <c r="AB454" s="1" cm="1">
        <f t="array" ref="AB454">_xll.FDS(B454,"FESG_RATING(NOW,NOW,,""ABS"")")</f>
        <v>3.9</v>
      </c>
      <c r="AC454" s="1" t="str" cm="1">
        <f t="array" ref="AC454">_xll.FDS(B454,"FESG_DATE(NOW,NOW,,""DATE"")")</f>
        <v>06/21/2021</v>
      </c>
    </row>
    <row r="455" spans="1:29" x14ac:dyDescent="0.3">
      <c r="A455">
        <v>454</v>
      </c>
      <c r="B455" s="1" t="s">
        <v>942</v>
      </c>
      <c r="C455" s="1" t="s">
        <v>943</v>
      </c>
      <c r="D455" s="1" t="s">
        <v>8</v>
      </c>
      <c r="E455" s="1" t="s">
        <v>9</v>
      </c>
      <c r="F455">
        <v>252</v>
      </c>
      <c r="G455" t="str" cm="1">
        <f t="array" ref="G455">_xll.FDS(B455,"FG_FACTSET_SECTOR")</f>
        <v>Producer Manufacturing</v>
      </c>
      <c r="H455" s="1" t="str" cm="1">
        <f t="array" ref="H455">_xll.FDS(B455,"FG_GICS_SECTOR")</f>
        <v>Industrials</v>
      </c>
      <c r="I455" s="1" t="e" cm="1">
        <f t="array" ref="I455">_xll.FDS(B455,"FF_TAX_RATE(ANN_R,1/1/2016,12/31/2016)")</f>
        <v>#N/A</v>
      </c>
      <c r="J455" s="1" cm="1">
        <f t="array" ref="J455">_xll.FDS(B455,"FF_TAX_RATE(ANN_R,1/1/2017,12/31/2017)")</f>
        <v>58.661216147163998</v>
      </c>
      <c r="K455" s="1" cm="1">
        <f t="array" ref="K455">_xll.FDS(B455,"FF_TAX_RATE(ANN_R,1/1/2018,12/31/2018)")</f>
        <v>36.080295826730101</v>
      </c>
      <c r="L455" s="1" cm="1">
        <f t="array" ref="L455">_xll.FDS(B455,"FF_TAX_RATE(ANN_R,1/1/2019,12/31/2019)")</f>
        <v>31.9183234819989</v>
      </c>
      <c r="M455" s="1" cm="1">
        <f t="array" ref="M455">_xll.FDS(B455,"FF_TAX_RATE(ANN_R,1/1/2020,12/31/2020)")</f>
        <v>30.1125082726671</v>
      </c>
      <c r="N455" s="1" t="e" cm="1">
        <f t="array" ref="N455">_xll.FDS(B455,"FF_TAX_CF(ANN_R,1/1/2016,12/31/2016)")</f>
        <v>#N/A</v>
      </c>
      <c r="O455" s="1" t="e" cm="1">
        <f t="array" ref="O455">_xll.FDS(B455,"FF_TAX_CF(ANN_R,1/1/2017,12/31/2017)")</f>
        <v>#N/A</v>
      </c>
      <c r="P455" s="1" t="e" cm="1">
        <f t="array" ref="P455">_xll.FDS(B455,"FF_TAX_CF(ANN_R,1/1/2018,12/31/2018)")</f>
        <v>#N/A</v>
      </c>
      <c r="Q455" s="1" t="e" cm="1">
        <f t="array" ref="Q455">_xll.FDS(B455,"FF_TAX_CF(ANN_R,1/1/2019,12/31/2019)")</f>
        <v>#N/A</v>
      </c>
      <c r="R455" s="1" cm="1">
        <f t="array" ref="R455">_xll.FDS(B455,"FF_TAX_CF(ANN_R,1/1/2020,12/31/2020)")</f>
        <v>561</v>
      </c>
      <c r="S455" s="1" t="e" cm="1">
        <f t="array" ref="S455">_xll.FDS(B455,"FF_PTX_INC(ANN_R,1/1/2016,12/31/2016)")</f>
        <v>#N/A</v>
      </c>
      <c r="T455" s="1" cm="1">
        <f t="array" ref="T455">_xll.FDS(B455,"FF_PTX_INC(ANN_R,1/1/2017,12/31/2017)")</f>
        <v>1957</v>
      </c>
      <c r="U455" s="1" cm="1">
        <f t="array" ref="U455">_xll.FDS(B455,"FF_PTX_INC(ANN_R,1/1/2018,12/31/2018)")</f>
        <v>1893</v>
      </c>
      <c r="V455" s="1" cm="1">
        <f t="array" ref="V455">_xll.FDS(B455,"FF_PTX_INC(ANN_R,1/1/2019,12/31/2019)")</f>
        <v>1861</v>
      </c>
      <c r="W455" s="1" cm="1">
        <f t="array" ref="W455">_xll.FDS(B455,"FF_PTX_INC(ANN_R,1/1/2020,12/31/2020)")</f>
        <v>1511</v>
      </c>
      <c r="X455" s="2" t="e" cm="1">
        <f t="array" ref="X455">_xll.FDS(B455,"SUS_RR_RISK_SCORE(NOW,NOW,,""ESG"")")</f>
        <v>#N/A</v>
      </c>
      <c r="Y455" s="2" t="e" cm="1">
        <f t="array" ref="Y455">_xll.FDS(B455,"SUS_EC_RISK_SCORE(NOW,NOW,,""SOC"")")</f>
        <v>#N/A</v>
      </c>
      <c r="Z455" s="2" t="e" cm="1">
        <f t="array" ref="Z455">_xll.FDS(B455,"SUS_EC_RISK_SCORE(NOW,NOW,,""GOV"")")</f>
        <v>#N/A</v>
      </c>
      <c r="AA455" s="2" t="e" cm="1">
        <f t="array" ref="AA455">_xll.FDS(B455,"SUS_CARB_TOT_EMISS(NOW,NOW)")</f>
        <v>#N/A</v>
      </c>
      <c r="AB455" s="1" t="e" cm="1">
        <f t="array" ref="AB455">_xll.FDS(B455,"FESG_RATING(NOW,NOW,,""ABS"")")</f>
        <v>#N/A</v>
      </c>
      <c r="AC455" s="1" t="str" cm="1">
        <f t="array" ref="AC455">_xll.FDS(B455,"FESG_DATE(NOW,NOW,,""DATE"")")</f>
        <v>06/21/2021</v>
      </c>
    </row>
    <row r="456" spans="1:29" x14ac:dyDescent="0.3">
      <c r="A456">
        <v>455</v>
      </c>
      <c r="B456" s="1" t="s">
        <v>944</v>
      </c>
      <c r="C456" s="1" t="s">
        <v>945</v>
      </c>
      <c r="D456" s="1" t="s">
        <v>8</v>
      </c>
      <c r="E456" s="1" t="s">
        <v>9</v>
      </c>
      <c r="F456">
        <v>252</v>
      </c>
      <c r="G456" t="str" cm="1">
        <f t="array" ref="G456">_xll.FDS(B456,"FG_FACTSET_SECTOR")</f>
        <v>Consumer Services</v>
      </c>
      <c r="H456" s="1" t="e" cm="1">
        <f t="array" ref="H456">_xll.FDS(B456,"FG_GICS_SECTOR")</f>
        <v>#N/A</v>
      </c>
      <c r="I456" s="1" t="e" cm="1">
        <f t="array" ref="I456">_xll.FDS(B456,"FF_TAX_RATE(ANN_R,1/1/2016,12/31/2016)")</f>
        <v>#N/A</v>
      </c>
      <c r="J456" s="1" t="e" cm="1">
        <f t="array" ref="J456">_xll.FDS(B456,"FF_TAX_RATE(ANN_R,1/1/2017,12/31/2017)")</f>
        <v>#N/A</v>
      </c>
      <c r="K456" s="1" t="e" cm="1">
        <f t="array" ref="K456">_xll.FDS(B456,"FF_TAX_RATE(ANN_R,1/1/2018,12/31/2018)")</f>
        <v>#N/A</v>
      </c>
      <c r="L456" s="1" t="e" cm="1">
        <f t="array" ref="L456">_xll.FDS(B456,"FF_TAX_RATE(ANN_R,1/1/2019,12/31/2019)")</f>
        <v>#N/A</v>
      </c>
      <c r="M456" s="1" t="e" cm="1">
        <f t="array" ref="M456">_xll.FDS(B456,"FF_TAX_RATE(ANN_R,1/1/2020,12/31/2020)")</f>
        <v>#N/A</v>
      </c>
      <c r="N456" s="1" t="e" cm="1">
        <f t="array" ref="N456">_xll.FDS(B456,"FF_TAX_CF(ANN_R,1/1/2016,12/31/2016)")</f>
        <v>#N/A</v>
      </c>
      <c r="O456" s="1" t="e" cm="1">
        <f t="array" ref="O456">_xll.FDS(B456,"FF_TAX_CF(ANN_R,1/1/2017,12/31/2017)")</f>
        <v>#N/A</v>
      </c>
      <c r="P456" s="1" t="e" cm="1">
        <f t="array" ref="P456">_xll.FDS(B456,"FF_TAX_CF(ANN_R,1/1/2018,12/31/2018)")</f>
        <v>#N/A</v>
      </c>
      <c r="Q456" s="1" t="e" cm="1">
        <f t="array" ref="Q456">_xll.FDS(B456,"FF_TAX_CF(ANN_R,1/1/2019,12/31/2019)")</f>
        <v>#N/A</v>
      </c>
      <c r="R456" s="1" cm="1">
        <f t="array" ref="R456">_xll.FDS(B456,"FF_TAX_CF(ANN_R,1/1/2020,12/31/2020)")</f>
        <v>4.0999999999999996</v>
      </c>
      <c r="S456" s="1" t="e" cm="1">
        <f t="array" ref="S456">_xll.FDS(B456,"FF_PTX_INC(ANN_R,1/1/2016,12/31/2016)")</f>
        <v>#N/A</v>
      </c>
      <c r="T456" s="1" cm="1">
        <f t="array" ref="T456">_xll.FDS(B456,"FF_PTX_INC(ANN_R,1/1/2017,12/31/2017)")</f>
        <v>-71.099999999999994</v>
      </c>
      <c r="U456" s="1" cm="1">
        <f t="array" ref="U456">_xll.FDS(B456,"FF_PTX_INC(ANN_R,1/1/2018,12/31/2018)")</f>
        <v>-47.8</v>
      </c>
      <c r="V456" s="1" cm="1">
        <f t="array" ref="V456">_xll.FDS(B456,"FF_PTX_INC(ANN_R,1/1/2019,12/31/2019)")</f>
        <v>-195.5</v>
      </c>
      <c r="W456" s="1" cm="1">
        <f t="array" ref="W456">_xll.FDS(B456,"FF_PTX_INC(ANN_R,1/1/2020,12/31/2020)")</f>
        <v>-68.400000000000006</v>
      </c>
      <c r="X456" s="2" t="e" cm="1">
        <f t="array" ref="X456">_xll.FDS(B456,"SUS_RR_RISK_SCORE(NOW,NOW,,""ESG"")")</f>
        <v>#N/A</v>
      </c>
      <c r="Y456" s="2" t="e" cm="1">
        <f t="array" ref="Y456">_xll.FDS(B456,"SUS_EC_RISK_SCORE(NOW,NOW,,""SOC"")")</f>
        <v>#N/A</v>
      </c>
      <c r="Z456" s="2" t="e" cm="1">
        <f t="array" ref="Z456">_xll.FDS(B456,"SUS_EC_RISK_SCORE(NOW,NOW,,""GOV"")")</f>
        <v>#N/A</v>
      </c>
      <c r="AA456" s="2" t="e" cm="1">
        <f t="array" ref="AA456">_xll.FDS(B456,"SUS_CARB_TOT_EMISS(NOW,NOW)")</f>
        <v>#N/A</v>
      </c>
      <c r="AB456" s="1" t="e" cm="1">
        <f t="array" ref="AB456">_xll.FDS(B456,"FESG_RATING(NOW,NOW,,""ABS"")")</f>
        <v>#N/A</v>
      </c>
      <c r="AC456" s="1" t="str" cm="1">
        <f t="array" ref="AC456">_xll.FDS(B456,"FESG_DATE(NOW,NOW,,""DATE"")")</f>
        <v>06/21/2021</v>
      </c>
    </row>
    <row r="457" spans="1:29" x14ac:dyDescent="0.3">
      <c r="A457">
        <v>456</v>
      </c>
      <c r="B457" s="1" t="s">
        <v>946</v>
      </c>
      <c r="C457" s="1" t="s">
        <v>947</v>
      </c>
      <c r="D457" s="1" t="s">
        <v>159</v>
      </c>
      <c r="E457" s="1" t="s">
        <v>9</v>
      </c>
      <c r="F457">
        <v>252</v>
      </c>
      <c r="G457" t="str" cm="1">
        <f t="array" ref="G457">_xll.FDS(B457,"FG_FACTSET_SECTOR")</f>
        <v>Technology Services</v>
      </c>
      <c r="H457" s="1" t="e" cm="1">
        <f t="array" ref="H457">_xll.FDS(B457,"FG_GICS_SECTOR")</f>
        <v>#N/A</v>
      </c>
      <c r="I457" s="1" cm="1">
        <f t="array" ref="I457">_xll.FDS(B457,"FF_TAX_RATE(ANN_R,1/1/2016,12/31/2016)")</f>
        <v>23.126204330821299</v>
      </c>
      <c r="J457" s="1" cm="1">
        <f t="array" ref="J457">_xll.FDS(B457,"FF_TAX_RATE(ANN_R,1/1/2017,12/31/2017)")</f>
        <v>26.898310340504899</v>
      </c>
      <c r="K457" s="1" cm="1">
        <f t="array" ref="K457">_xll.FDS(B457,"FF_TAX_RATE(ANN_R,1/1/2018,12/31/2018)")</f>
        <v>18.2995252481658</v>
      </c>
      <c r="L457" s="1" cm="1">
        <f t="array" ref="L457">_xll.FDS(B457,"FF_TAX_RATE(ANN_R,1/1/2019,12/31/2019)")</f>
        <v>22.863741339492002</v>
      </c>
      <c r="M457" s="1" cm="1">
        <f t="array" ref="M457">_xll.FDS(B457,"FF_TAX_RATE(ANN_R,1/1/2020,12/31/2020)")</f>
        <v>24.173913043478201</v>
      </c>
      <c r="N457" s="1" cm="1">
        <f t="array" ref="N457">_xll.FDS(B457,"FF_TAX_CF(ANN_R,1/1/2016,12/31/2016)")</f>
        <v>59.646658981418298</v>
      </c>
      <c r="O457" s="1" cm="1">
        <f t="array" ref="O457">_xll.FDS(B457,"FF_TAX_CF(ANN_R,1/1/2017,12/31/2017)")</f>
        <v>130.961432717663</v>
      </c>
      <c r="P457" s="1" cm="1">
        <f t="array" ref="P457">_xll.FDS(B457,"FF_TAX_CF(ANN_R,1/1/2018,12/31/2018)")</f>
        <v>175.36883279144101</v>
      </c>
      <c r="Q457" s="1" cm="1">
        <f t="array" ref="Q457">_xll.FDS(B457,"FF_TAX_CF(ANN_R,1/1/2019,12/31/2019)")</f>
        <v>185.765647286845</v>
      </c>
      <c r="R457" s="1" cm="1">
        <f t="array" ref="R457">_xll.FDS(B457,"FF_TAX_CF(ANN_R,1/1/2020,12/31/2020)")</f>
        <v>217.29078764497601</v>
      </c>
      <c r="S457" s="1" cm="1">
        <f t="array" ref="S457">_xll.FDS(B457,"FF_PTX_INC(ANN_R,1/1/2016,12/31/2016)")</f>
        <v>347.22890674060301</v>
      </c>
      <c r="T457" s="1" cm="1">
        <f t="array" ref="T457">_xll.FDS(B457,"FF_PTX_INC(ANN_R,1/1/2017,12/31/2017)")</f>
        <v>393.47619076621999</v>
      </c>
      <c r="U457" s="1" cm="1">
        <f t="array" ref="U457">_xll.FDS(B457,"FF_PTX_INC(ANN_R,1/1/2018,12/31/2018)")</f>
        <v>600.63501194053094</v>
      </c>
      <c r="V457" s="1" cm="1">
        <f t="array" ref="V457">_xll.FDS(B457,"FF_PTX_INC(ANN_R,1/1/2019,12/31/2019)")</f>
        <v>574.546609108599</v>
      </c>
      <c r="W457" s="1" cm="1">
        <f t="array" ref="W457">_xll.FDS(B457,"FF_PTX_INC(ANN_R,1/1/2020,12/31/2020)")</f>
        <v>771.24816602383396</v>
      </c>
      <c r="X457" s="2" t="e" cm="1">
        <f t="array" ref="X457">_xll.FDS(B457,"SUS_RR_RISK_SCORE(NOW,NOW,,""ESG"")")</f>
        <v>#N/A</v>
      </c>
      <c r="Y457" s="2" t="e" cm="1">
        <f t="array" ref="Y457">_xll.FDS(B457,"SUS_EC_RISK_SCORE(NOW,NOW,,""SOC"")")</f>
        <v>#N/A</v>
      </c>
      <c r="Z457" s="2" t="e" cm="1">
        <f t="array" ref="Z457">_xll.FDS(B457,"SUS_EC_RISK_SCORE(NOW,NOW,,""GOV"")")</f>
        <v>#N/A</v>
      </c>
      <c r="AA457" s="2" t="e" cm="1">
        <f t="array" ref="AA457">_xll.FDS(B457,"SUS_CARB_TOT_EMISS(NOW,NOW)")</f>
        <v>#N/A</v>
      </c>
      <c r="AB457" s="1" t="e" cm="1">
        <f t="array" ref="AB457">_xll.FDS(B457,"FESG_RATING(NOW,NOW,,""ABS"")")</f>
        <v>#N/A</v>
      </c>
      <c r="AC457" s="1" t="e" cm="1">
        <f t="array" ref="AC457">_xll.FDS(B457,"FESG_DATE(NOW,NOW,,""DATE"")")</f>
        <v>#N/A</v>
      </c>
    </row>
    <row r="458" spans="1:29" x14ac:dyDescent="0.3">
      <c r="A458">
        <v>457</v>
      </c>
      <c r="B458" s="1" t="s">
        <v>948</v>
      </c>
      <c r="C458" s="1" t="s">
        <v>949</v>
      </c>
      <c r="D458" s="1" t="s">
        <v>159</v>
      </c>
      <c r="E458" s="1" t="s">
        <v>9</v>
      </c>
      <c r="F458">
        <v>252</v>
      </c>
      <c r="G458" t="str" cm="1">
        <f t="array" ref="G458">_xll.FDS(B458,"FG_FACTSET_SECTOR")</f>
        <v>Finance</v>
      </c>
      <c r="H458" s="1" t="e" cm="1">
        <f t="array" ref="H458">_xll.FDS(B458,"FG_GICS_SECTOR")</f>
        <v>#N/A</v>
      </c>
      <c r="I458" s="1" cm="1">
        <f t="array" ref="I458">_xll.FDS(B458,"FF_TAX_RATE(ANN_R,1/1/2016,12/31/2016)")</f>
        <v>17.968069666182899</v>
      </c>
      <c r="J458" s="1" cm="1">
        <f t="array" ref="J458">_xll.FDS(B458,"FF_TAX_RATE(ANN_R,1/1/2017,12/31/2017)")</f>
        <v>10.8282538544281</v>
      </c>
      <c r="K458" s="1" cm="1">
        <f t="array" ref="K458">_xll.FDS(B458,"FF_TAX_RATE(ANN_R,1/1/2018,12/31/2018)")</f>
        <v>17.003702648817999</v>
      </c>
      <c r="L458" s="1" cm="1">
        <f t="array" ref="L458">_xll.FDS(B458,"FF_TAX_RATE(ANN_R,1/1/2019,12/31/2019)")</f>
        <v>8.8462728116300706</v>
      </c>
      <c r="M458" s="1" cm="1">
        <f t="array" ref="M458">_xll.FDS(B458,"FF_TAX_RATE(ANN_R,1/1/2020,12/31/2020)")</f>
        <v>15.0593246121083</v>
      </c>
      <c r="N458" s="1" cm="1">
        <f t="array" ref="N458">_xll.FDS(B458,"FF_TAX_CF(ANN_R,1/1/2016,12/31/2016)")</f>
        <v>310</v>
      </c>
      <c r="O458" s="1" cm="1">
        <f t="array" ref="O458">_xll.FDS(B458,"FF_TAX_CF(ANN_R,1/1/2017,12/31/2017)")</f>
        <v>436</v>
      </c>
      <c r="P458" s="1" cm="1">
        <f t="array" ref="P458">_xll.FDS(B458,"FF_TAX_CF(ANN_R,1/1/2018,12/31/2018)")</f>
        <v>307</v>
      </c>
      <c r="Q458" s="1" cm="1">
        <f t="array" ref="Q458">_xll.FDS(B458,"FF_TAX_CF(ANN_R,1/1/2019,12/31/2019)")</f>
        <v>698</v>
      </c>
      <c r="R458" s="1" cm="1">
        <f t="array" ref="R458">_xll.FDS(B458,"FF_TAX_CF(ANN_R,1/1/2020,12/31/2020)")</f>
        <v>690</v>
      </c>
      <c r="S458" s="1" cm="1">
        <f t="array" ref="S458">_xll.FDS(B458,"FF_PTX_INC(ANN_R,1/1/2016,12/31/2016)")</f>
        <v>3445</v>
      </c>
      <c r="T458" s="1" cm="1">
        <f t="array" ref="T458">_xll.FDS(B458,"FF_PTX_INC(ANN_R,1/1/2017,12/31/2017)")</f>
        <v>2789</v>
      </c>
      <c r="U458" s="1" cm="1">
        <f t="array" ref="U458">_xll.FDS(B458,"FF_PTX_INC(ANN_R,1/1/2018,12/31/2018)")</f>
        <v>3511</v>
      </c>
      <c r="V458" s="1" cm="1">
        <f t="array" ref="V458">_xll.FDS(B458,"FF_PTX_INC(ANN_R,1/1/2019,12/31/2019)")</f>
        <v>3233</v>
      </c>
      <c r="W458" s="1" cm="1">
        <f t="array" ref="W458">_xll.FDS(B458,"FF_PTX_INC(ANN_R,1/1/2020,12/31/2020)")</f>
        <v>3287</v>
      </c>
      <c r="X458" s="2" cm="1">
        <f t="array" ref="X458">_xll.FDS(B458,"SUS_RR_RISK_SCORE(NOW,NOW,,""ESG"")")</f>
        <v>15.667890625</v>
      </c>
      <c r="Y458" s="2" t="str" cm="1">
        <f t="array" ref="Y458">_xll.FDS(B458,"SUS_EC_RISK_SCORE(NOW,NOW,,""SOC"")")</f>
        <v>6.583094</v>
      </c>
      <c r="Z458" s="2" t="str" cm="1">
        <f t="array" ref="Z458">_xll.FDS(B458,"SUS_EC_RISK_SCORE(NOW,NOW,,""GOV"")")</f>
        <v>8.064887</v>
      </c>
      <c r="AA458" s="2" cm="1">
        <f t="array" ref="AA458">_xll.FDS(B458,"SUS_CARB_TOT_EMISS(NOW,NOW)")</f>
        <v>73445</v>
      </c>
      <c r="AB458" s="1" t="e" cm="1">
        <f t="array" ref="AB458">_xll.FDS(B458,"FESG_RATING(NOW,NOW,,""ABS"")")</f>
        <v>#N/A</v>
      </c>
      <c r="AC458" s="1" t="e" cm="1">
        <f t="array" ref="AC458">_xll.FDS(B458,"FESG_DATE(NOW,NOW,,""DATE"")")</f>
        <v>#N/A</v>
      </c>
    </row>
    <row r="459" spans="1:29" x14ac:dyDescent="0.3">
      <c r="A459">
        <v>458</v>
      </c>
      <c r="B459" s="1" t="s">
        <v>950</v>
      </c>
      <c r="C459" s="1" t="s">
        <v>951</v>
      </c>
      <c r="D459" s="1" t="s">
        <v>8</v>
      </c>
      <c r="E459" s="1" t="s">
        <v>9</v>
      </c>
      <c r="F459">
        <v>251</v>
      </c>
      <c r="G459" t="str" cm="1">
        <f t="array" ref="G459">_xll.FDS(B459,"FG_FACTSET_SECTOR")</f>
        <v>Utilities</v>
      </c>
      <c r="H459" s="1" t="str" cm="1">
        <f t="array" ref="H459">_xll.FDS(B459,"FG_GICS_SECTOR")</f>
        <v>Utilities</v>
      </c>
      <c r="I459" s="1" cm="1">
        <f t="array" ref="I459">_xll.FDS(B459,"FF_TAX_RATE(ANN_R,1/1/2016,12/31/2016)")</f>
        <v>37.5987256919095</v>
      </c>
      <c r="J459" s="1" cm="1">
        <f t="array" ref="J459">_xll.FDS(B459,"FF_TAX_RATE(ANN_R,1/1/2017,12/31/2017)")</f>
        <v>24.143792495593001</v>
      </c>
      <c r="K459" s="1" cm="1">
        <f t="array" ref="K459">_xll.FDS(B459,"FF_TAX_RATE(ANN_R,1/1/2018,12/31/2018)")</f>
        <v>13.8015118263838</v>
      </c>
      <c r="L459" s="1" cm="1">
        <f t="array" ref="L459">_xll.FDS(B459,"FF_TAX_RATE(ANN_R,1/1/2019,12/31/2019)")</f>
        <v>9.9229975390966096</v>
      </c>
      <c r="M459" s="1" cm="1">
        <f t="array" ref="M459">_xll.FDS(B459,"FF_TAX_RATE(ANN_R,1/1/2020,12/31/2020)")</f>
        <v>15.944868117260199</v>
      </c>
      <c r="N459" s="1" cm="1">
        <f t="array" ref="N459">_xll.FDS(B459,"FF_TAX_CF(ANN_R,1/1/2016,12/31/2016)")</f>
        <v>-39.700000000000003</v>
      </c>
      <c r="O459" s="1" cm="1">
        <f t="array" ref="O459">_xll.FDS(B459,"FF_TAX_CF(ANN_R,1/1/2017,12/31/2017)")</f>
        <v>5.2</v>
      </c>
      <c r="P459" s="1" cm="1">
        <f t="array" ref="P459">_xll.FDS(B459,"FF_TAX_CF(ANN_R,1/1/2018,12/31/2018)")</f>
        <v>-16.3</v>
      </c>
      <c r="Q459" s="1" cm="1">
        <f t="array" ref="Q459">_xll.FDS(B459,"FF_TAX_CF(ANN_R,1/1/2019,12/31/2019)")</f>
        <v>-24.9</v>
      </c>
      <c r="R459" s="1" cm="1">
        <f t="array" ref="R459">_xll.FDS(B459,"FF_TAX_CF(ANN_R,1/1/2020,12/31/2020)")</f>
        <v>27.9</v>
      </c>
      <c r="S459" s="1" cm="1">
        <f t="array" ref="S459">_xll.FDS(B459,"FF_PTX_INC(ANN_R,1/1/2016,12/31/2016)")</f>
        <v>1506.7</v>
      </c>
      <c r="T459" s="1" cm="1">
        <f t="array" ref="T459">_xll.FDS(B459,"FF_PTX_INC(ANN_R,1/1/2017,12/31/2017)")</f>
        <v>1588.4</v>
      </c>
      <c r="U459" s="1" cm="1">
        <f t="array" ref="U459">_xll.FDS(B459,"FF_PTX_INC(ANN_R,1/1/2018,12/31/2018)")</f>
        <v>1230.3</v>
      </c>
      <c r="V459" s="1" cm="1">
        <f t="array" ref="V459">_xll.FDS(B459,"FF_PTX_INC(ANN_R,1/1/2019,12/31/2019)")</f>
        <v>1259.7</v>
      </c>
      <c r="W459" s="1" cm="1">
        <f t="array" ref="W459">_xll.FDS(B459,"FF_PTX_INC(ANN_R,1/1/2020,12/31/2020)")</f>
        <v>1429.3</v>
      </c>
      <c r="X459" s="2" t="e" cm="1">
        <f t="array" ref="X459">_xll.FDS(B459,"SUS_RR_RISK_SCORE(NOW,NOW,,""ESG"")")</f>
        <v>#N/A</v>
      </c>
      <c r="Y459" s="2" t="e" cm="1">
        <f t="array" ref="Y459">_xll.FDS(B459,"SUS_EC_RISK_SCORE(NOW,NOW,,""SOC"")")</f>
        <v>#N/A</v>
      </c>
      <c r="Z459" s="2" t="e" cm="1">
        <f t="array" ref="Z459">_xll.FDS(B459,"SUS_EC_RISK_SCORE(NOW,NOW,,""GOV"")")</f>
        <v>#N/A</v>
      </c>
      <c r="AA459" s="2" t="e" cm="1">
        <f t="array" ref="AA459">_xll.FDS(B459,"SUS_CARB_TOT_EMISS(NOW,NOW)")</f>
        <v>#N/A</v>
      </c>
      <c r="AB459" s="1" cm="1">
        <f t="array" ref="AB459">_xll.FDS(B459,"FESG_RATING(NOW,NOW,,""ABS"")")</f>
        <v>3.5</v>
      </c>
      <c r="AC459" s="1" t="str" cm="1">
        <f t="array" ref="AC459">_xll.FDS(B459,"FESG_DATE(NOW,NOW,,""DATE"")")</f>
        <v>06/21/2021</v>
      </c>
    </row>
    <row r="460" spans="1:29" x14ac:dyDescent="0.3">
      <c r="A460">
        <v>459</v>
      </c>
      <c r="B460" s="1" t="s">
        <v>952</v>
      </c>
      <c r="C460" s="1" t="s">
        <v>953</v>
      </c>
      <c r="D460" s="1" t="s">
        <v>8</v>
      </c>
      <c r="E460" s="1" t="s">
        <v>9</v>
      </c>
      <c r="F460">
        <v>251</v>
      </c>
      <c r="G460" t="str" cm="1">
        <f t="array" ref="G460">_xll.FDS(B460,"FG_FACTSET_SECTOR")</f>
        <v>Finance</v>
      </c>
      <c r="H460" s="1" t="str" cm="1">
        <f t="array" ref="H460">_xll.FDS(B460,"FG_GICS_SECTOR")</f>
        <v>Financials</v>
      </c>
      <c r="I460" s="1" cm="1">
        <f t="array" ref="I460">_xll.FDS(B460,"FF_TAX_RATE(ANN_R,1/1/2016,12/31/2016)")</f>
        <v>-28.235294117647101</v>
      </c>
      <c r="J460" s="1" cm="1">
        <f t="array" ref="J460">_xll.FDS(B460,"FF_TAX_RATE(ANN_R,1/1/2017,12/31/2017)")</f>
        <v>-20.449897750511202</v>
      </c>
      <c r="K460" s="1" cm="1">
        <f t="array" ref="K460">_xll.FDS(B460,"FF_TAX_RATE(ANN_R,1/1/2018,12/31/2018)")</f>
        <v>15.9811985898942</v>
      </c>
      <c r="L460" s="1" cm="1">
        <f t="array" ref="L460">_xll.FDS(B460,"FF_TAX_RATE(ANN_R,1/1/2019,12/31/2019)")</f>
        <v>18.835098335854799</v>
      </c>
      <c r="M460" s="1" cm="1">
        <f t="array" ref="M460">_xll.FDS(B460,"FF_TAX_RATE(ANN_R,1/1/2020,12/31/2020)")</f>
        <v>23.766816143497799</v>
      </c>
      <c r="N460" s="1" cm="1">
        <f t="array" ref="N460">_xll.FDS(B460,"FF_TAX_CF(ANN_R,1/1/2016,12/31/2016)")</f>
        <v>158</v>
      </c>
      <c r="O460" s="1" cm="1">
        <f t="array" ref="O460">_xll.FDS(B460,"FF_TAX_CF(ANN_R,1/1/2017,12/31/2017)")</f>
        <v>203</v>
      </c>
      <c r="P460" s="1" cm="1">
        <f t="array" ref="P460">_xll.FDS(B460,"FF_TAX_CF(ANN_R,1/1/2018,12/31/2018)")</f>
        <v>178</v>
      </c>
      <c r="Q460" s="1" cm="1">
        <f t="array" ref="Q460">_xll.FDS(B460,"FF_TAX_CF(ANN_R,1/1/2019,12/31/2019)")</f>
        <v>299</v>
      </c>
      <c r="R460" s="1" cm="1">
        <f t="array" ref="R460">_xll.FDS(B460,"FF_TAX_CF(ANN_R,1/1/2020,12/31/2020)")</f>
        <v>310</v>
      </c>
      <c r="S460" s="1" cm="1">
        <f t="array" ref="S460">_xll.FDS(B460,"FF_PTX_INC(ANN_R,1/1/2016,12/31/2016)")</f>
        <v>340</v>
      </c>
      <c r="T460" s="1" cm="1">
        <f t="array" ref="T460">_xll.FDS(B460,"FF_PTX_INC(ANN_R,1/1/2017,12/31/2017)")</f>
        <v>489</v>
      </c>
      <c r="U460" s="1" cm="1">
        <f t="array" ref="U460">_xll.FDS(B460,"FF_PTX_INC(ANN_R,1/1/2018,12/31/2018)")</f>
        <v>851</v>
      </c>
      <c r="V460" s="1" cm="1">
        <f t="array" ref="V460">_xll.FDS(B460,"FF_PTX_INC(ANN_R,1/1/2019,12/31/2019)")</f>
        <v>1322</v>
      </c>
      <c r="W460" s="1" cm="1">
        <f t="array" ref="W460">_xll.FDS(B460,"FF_PTX_INC(ANN_R,1/1/2020,12/31/2020)")</f>
        <v>1338</v>
      </c>
      <c r="X460" s="2" cm="1">
        <f t="array" ref="X460">_xll.FDS(B460,"SUS_RR_RISK_SCORE(NOW,NOW,,""ESG"")")</f>
        <v>20.659398437499998</v>
      </c>
      <c r="Y460" s="2" t="str" cm="1">
        <f t="array" ref="Y460">_xll.FDS(B460,"SUS_EC_RISK_SCORE(NOW,NOW,,""SOC"")")</f>
        <v>10.298394</v>
      </c>
      <c r="Z460" s="2" t="str" cm="1">
        <f t="array" ref="Z460">_xll.FDS(B460,"SUS_EC_RISK_SCORE(NOW,NOW,,""GOV"")")</f>
        <v>10.226005</v>
      </c>
      <c r="AA460" s="2" cm="1">
        <f t="array" ref="AA460">_xll.FDS(B460,"SUS_CARB_TOT_EMISS(NOW,NOW)")</f>
        <v>43642.57</v>
      </c>
      <c r="AB460" s="1" cm="1">
        <f t="array" ref="AB460">_xll.FDS(B460,"FESG_RATING(NOW,NOW,,""ABS"")")</f>
        <v>3</v>
      </c>
      <c r="AC460" s="1" t="str" cm="1">
        <f t="array" ref="AC460">_xll.FDS(B460,"FESG_DATE(NOW,NOW,,""DATE"")")</f>
        <v>06/21/2021</v>
      </c>
    </row>
    <row r="461" spans="1:29" x14ac:dyDescent="0.3">
      <c r="A461">
        <v>460</v>
      </c>
      <c r="B461" s="1" t="s">
        <v>954</v>
      </c>
      <c r="C461" s="1" t="s">
        <v>955</v>
      </c>
      <c r="D461" s="1" t="s">
        <v>244</v>
      </c>
      <c r="E461" s="1" t="s">
        <v>9</v>
      </c>
      <c r="F461">
        <v>25</v>
      </c>
      <c r="G461" t="str" cm="1">
        <f t="array" ref="G461">_xll.FDS(B461,"FG_FACTSET_SECTOR")</f>
        <v>Process Industries</v>
      </c>
      <c r="H461" s="1" t="e" cm="1">
        <f t="array" ref="H461">_xll.FDS(B461,"FG_GICS_SECTOR")</f>
        <v>#N/A</v>
      </c>
      <c r="I461" s="1" cm="1">
        <f t="array" ref="I461">_xll.FDS(B461,"FF_TAX_RATE(ANN_R,1/1/2016,12/31/2016)")</f>
        <v>32.308280888344797</v>
      </c>
      <c r="J461" s="1" cm="1">
        <f t="array" ref="J461">_xll.FDS(B461,"FF_TAX_RATE(ANN_R,1/1/2017,12/31/2017)")</f>
        <v>32.153813640206202</v>
      </c>
      <c r="K461" s="1" cm="1">
        <f t="array" ref="K461">_xll.FDS(B461,"FF_TAX_RATE(ANN_R,1/1/2018,12/31/2018)")</f>
        <v>33.924288246949601</v>
      </c>
      <c r="L461" s="1" cm="1">
        <f t="array" ref="L461">_xll.FDS(B461,"FF_TAX_RATE(ANN_R,1/1/2019,12/31/2019)")</f>
        <v>33.5678060143618</v>
      </c>
      <c r="M461" s="1" cm="1">
        <f t="array" ref="M461">_xll.FDS(B461,"FF_TAX_RATE(ANN_R,1/1/2020,12/31/2020)")</f>
        <v>23.8568338798577</v>
      </c>
      <c r="N461" s="1" cm="1">
        <f t="array" ref="N461">_xll.FDS(B461,"FF_TAX_CF(ANN_R,1/1/2016,12/31/2016)")</f>
        <v>8023.6</v>
      </c>
      <c r="O461" s="1" cm="1">
        <f t="array" ref="O461">_xll.FDS(B461,"FF_TAX_CF(ANN_R,1/1/2017,12/31/2017)")</f>
        <v>9254</v>
      </c>
      <c r="P461" s="1" cm="1">
        <f t="array" ref="P461">_xll.FDS(B461,"FF_TAX_CF(ANN_R,1/1/2018,12/31/2018)")</f>
        <v>10807.4</v>
      </c>
      <c r="Q461" s="1" cm="1">
        <f t="array" ref="Q461">_xll.FDS(B461,"FF_TAX_CF(ANN_R,1/1/2019,12/31/2019)")</f>
        <v>9820</v>
      </c>
      <c r="R461" s="1" cm="1">
        <f t="array" ref="R461">_xll.FDS(B461,"FF_TAX_CF(ANN_R,1/1/2020,12/31/2020)")</f>
        <v>10107.5</v>
      </c>
      <c r="S461" s="1" cm="1">
        <f t="array" ref="S461">_xll.FDS(B461,"FF_PTX_INC(ANN_R,1/1/2016,12/31/2016)")</f>
        <v>26138.5</v>
      </c>
      <c r="T461" s="1" cm="1">
        <f t="array" ref="T461">_xll.FDS(B461,"FF_PTX_INC(ANN_R,1/1/2017,12/31/2017)")</f>
        <v>29336.799999999999</v>
      </c>
      <c r="U461" s="1" cm="1">
        <f t="array" ref="U461">_xll.FDS(B461,"FF_PTX_INC(ANN_R,1/1/2018,12/31/2018)")</f>
        <v>30684.799999999999</v>
      </c>
      <c r="V461" s="1" cm="1">
        <f t="array" ref="V461">_xll.FDS(B461,"FF_PTX_INC(ANN_R,1/1/2019,12/31/2019)")</f>
        <v>32711.7</v>
      </c>
      <c r="W461" s="1" cm="1">
        <f t="array" ref="W461">_xll.FDS(B461,"FF_PTX_INC(ANN_R,1/1/2020,12/31/2020)")</f>
        <v>35832.5</v>
      </c>
      <c r="X461" s="2" t="e" cm="1">
        <f t="array" ref="X461">_xll.FDS(B461,"SUS_RR_RISK_SCORE(NOW,NOW,,""ESG"")")</f>
        <v>#N/A</v>
      </c>
      <c r="Y461" s="2" t="e" cm="1">
        <f t="array" ref="Y461">_xll.FDS(B461,"SUS_EC_RISK_SCORE(NOW,NOW,,""SOC"")")</f>
        <v>#N/A</v>
      </c>
      <c r="Z461" s="2" t="e" cm="1">
        <f t="array" ref="Z461">_xll.FDS(B461,"SUS_EC_RISK_SCORE(NOW,NOW,,""GOV"")")</f>
        <v>#N/A</v>
      </c>
      <c r="AA461" s="2" t="e" cm="1">
        <f t="array" ref="AA461">_xll.FDS(B461,"SUS_CARB_TOT_EMISS(NOW,NOW)")</f>
        <v>#N/A</v>
      </c>
      <c r="AB461" s="1" cm="1">
        <f t="array" ref="AB461">_xll.FDS(B461,"FESG_RATING(NOW,NOW,,""ABS"")")</f>
        <v>2.4</v>
      </c>
      <c r="AC461" s="1" t="str" cm="1">
        <f t="array" ref="AC461">_xll.FDS(B461,"FESG_DATE(NOW,NOW,,""DATE"")")</f>
        <v>06/21/2021</v>
      </c>
    </row>
    <row r="462" spans="1:29" x14ac:dyDescent="0.3">
      <c r="A462">
        <v>461</v>
      </c>
      <c r="B462" s="1" t="s">
        <v>956</v>
      </c>
      <c r="C462" s="1" t="s">
        <v>957</v>
      </c>
      <c r="D462" s="1" t="s">
        <v>244</v>
      </c>
      <c r="E462" s="1" t="s">
        <v>9</v>
      </c>
      <c r="F462">
        <v>25</v>
      </c>
      <c r="G462" t="str" cm="1">
        <f t="array" ref="G462">_xll.FDS(B462,"FG_FACTSET_SECTOR")</f>
        <v>Finance</v>
      </c>
      <c r="H462" s="1" t="e" cm="1">
        <f t="array" ref="H462">_xll.FDS(B462,"FG_GICS_SECTOR")</f>
        <v>#N/A</v>
      </c>
      <c r="I462" s="1" cm="1">
        <f t="array" ref="I462">_xll.FDS(B462,"FF_TAX_RATE(ANN_R,1/1/2016,12/31/2016)")</f>
        <v>31.699152149898701</v>
      </c>
      <c r="J462" s="1" cm="1">
        <f t="array" ref="J462">_xll.FDS(B462,"FF_TAX_RATE(ANN_R,1/1/2017,12/31/2017)")</f>
        <v>32.499614153604099</v>
      </c>
      <c r="K462" s="1" cm="1">
        <f t="array" ref="K462">_xll.FDS(B462,"FF_TAX_RATE(ANN_R,1/1/2018,12/31/2018)")</f>
        <v>32.878530890072497</v>
      </c>
      <c r="L462" s="1" cm="1">
        <f t="array" ref="L462">_xll.FDS(B462,"FF_TAX_RATE(ANN_R,1/1/2019,12/31/2019)")</f>
        <v>32.678824209471301</v>
      </c>
      <c r="M462" s="1" cm="1">
        <f t="array" ref="M462">_xll.FDS(B462,"FF_TAX_RATE(ANN_R,1/1/2020,12/31/2020)")</f>
        <v>24.6433906431023</v>
      </c>
      <c r="N462" s="1" cm="1">
        <f t="array" ref="N462">_xll.FDS(B462,"FF_TAX_CF(ANN_R,1/1/2016,12/31/2016)")</f>
        <v>16887.018</v>
      </c>
      <c r="O462" s="1" cm="1">
        <f t="array" ref="O462">_xll.FDS(B462,"FF_TAX_CF(ANN_R,1/1/2017,12/31/2017)")</f>
        <v>21095.25</v>
      </c>
      <c r="P462" s="1" cm="1">
        <f t="array" ref="P462">_xll.FDS(B462,"FF_TAX_CF(ANN_R,1/1/2018,12/31/2018)")</f>
        <v>29467.741999999998</v>
      </c>
      <c r="Q462" s="1" cm="1">
        <f t="array" ref="Q462">_xll.FDS(B462,"FF_TAX_CF(ANN_R,1/1/2019,12/31/2019)")</f>
        <v>34314.608</v>
      </c>
      <c r="R462" s="1" cm="1">
        <f t="array" ref="R462">_xll.FDS(B462,"FF_TAX_CF(ANN_R,1/1/2020,12/31/2020)")</f>
        <v>28662.809000000001</v>
      </c>
      <c r="S462" s="1" cm="1">
        <f t="array" ref="S462">_xll.FDS(B462,"FF_PTX_INC(ANN_R,1/1/2016,12/31/2016)")</f>
        <v>50235.413</v>
      </c>
      <c r="T462" s="1" cm="1">
        <f t="array" ref="T462">_xll.FDS(B462,"FF_PTX_INC(ANN_R,1/1/2017,12/31/2017)")</f>
        <v>73319.331999999995</v>
      </c>
      <c r="U462" s="1" cm="1">
        <f t="array" ref="U462">_xll.FDS(B462,"FF_PTX_INC(ANN_R,1/1/2018,12/31/2018)")</f>
        <v>91582.255000000005</v>
      </c>
      <c r="V462" s="1" cm="1">
        <f t="array" ref="V462">_xll.FDS(B462,"FF_PTX_INC(ANN_R,1/1/2019,12/31/2019)")</f>
        <v>105757.171</v>
      </c>
      <c r="W462" s="1" cm="1">
        <f t="array" ref="W462">_xll.FDS(B462,"FF_PTX_INC(ANN_R,1/1/2020,12/31/2020)")</f>
        <v>114218.049</v>
      </c>
      <c r="X462" s="2" t="e" cm="1">
        <f t="array" ref="X462">_xll.FDS(B462,"SUS_RR_RISK_SCORE(NOW,NOW,,""ESG"")")</f>
        <v>#N/A</v>
      </c>
      <c r="Y462" s="2" t="e" cm="1">
        <f t="array" ref="Y462">_xll.FDS(B462,"SUS_EC_RISK_SCORE(NOW,NOW,,""SOC"")")</f>
        <v>#N/A</v>
      </c>
      <c r="Z462" s="2" t="e" cm="1">
        <f t="array" ref="Z462">_xll.FDS(B462,"SUS_EC_RISK_SCORE(NOW,NOW,,""GOV"")")</f>
        <v>#N/A</v>
      </c>
      <c r="AA462" s="2" t="e" cm="1">
        <f t="array" ref="AA462">_xll.FDS(B462,"SUS_CARB_TOT_EMISS(NOW,NOW)")</f>
        <v>#N/A</v>
      </c>
      <c r="AB462" s="1" t="e" cm="1">
        <f t="array" ref="AB462">_xll.FDS(B462,"FESG_RATING(NOW,NOW,,""ABS"")")</f>
        <v>#N/A</v>
      </c>
      <c r="AC462" s="1" t="str" cm="1">
        <f t="array" ref="AC462">_xll.FDS(B462,"FESG_DATE(NOW,NOW,,""DATE"")")</f>
        <v>06/21/2021</v>
      </c>
    </row>
    <row r="463" spans="1:29" x14ac:dyDescent="0.3">
      <c r="A463">
        <v>462</v>
      </c>
      <c r="B463" s="1" t="s">
        <v>958</v>
      </c>
      <c r="C463" s="1" t="s">
        <v>959</v>
      </c>
      <c r="D463" s="1" t="s">
        <v>8</v>
      </c>
      <c r="E463" s="1" t="s">
        <v>9</v>
      </c>
      <c r="F463">
        <v>25</v>
      </c>
      <c r="G463" t="str" cm="1">
        <f t="array" ref="G463">_xll.FDS(B463,"FG_FACTSET_SECTOR")</f>
        <v>Producer Manufacturing</v>
      </c>
      <c r="H463" s="1" t="str" cm="1">
        <f t="array" ref="H463">_xll.FDS(B463,"FG_GICS_SECTOR")</f>
        <v>Industrials</v>
      </c>
      <c r="I463" s="1" cm="1">
        <f t="array" ref="I463">_xll.FDS(B463,"FF_TAX_RATE(ANN_R,1/1/2016,12/31/2016)")</f>
        <v>26.106509422120499</v>
      </c>
      <c r="J463" s="1" cm="1">
        <f t="array" ref="J463">_xll.FDS(B463,"FF_TAX_RATE(ANN_R,1/1/2017,12/31/2017)")</f>
        <v>14.466525004110601</v>
      </c>
      <c r="K463" s="1" cm="1">
        <f t="array" ref="K463">_xll.FDS(B463,"FF_TAX_RATE(ANN_R,1/1/2018,12/31/2018)")</f>
        <v>21.241514763425801</v>
      </c>
      <c r="L463" s="1" cm="1">
        <f t="array" ref="L463">_xll.FDS(B463,"FF_TAX_RATE(ANN_R,1/1/2019,12/31/2019)")</f>
        <v>19.485991093229401</v>
      </c>
      <c r="M463" s="1" cm="1">
        <f t="array" ref="M463">_xll.FDS(B463,"FF_TAX_RATE(ANN_R,1/1/2020,12/31/2020)")</f>
        <v>19.390950273905101</v>
      </c>
      <c r="N463" s="1" cm="1">
        <f t="array" ref="N463">_xll.FDS(B463,"FF_TAX_CF(ANN_R,1/1/2016,12/31/2016)")</f>
        <v>180.8</v>
      </c>
      <c r="O463" s="1" cm="1">
        <f t="array" ref="O463">_xll.FDS(B463,"FF_TAX_CF(ANN_R,1/1/2017,12/31/2017)")</f>
        <v>176.6</v>
      </c>
      <c r="P463" s="1" cm="1">
        <f t="array" ref="P463">_xll.FDS(B463,"FF_TAX_CF(ANN_R,1/1/2018,12/31/2018)")</f>
        <v>195.2</v>
      </c>
      <c r="Q463" s="1" cm="1">
        <f t="array" ref="Q463">_xll.FDS(B463,"FF_TAX_CF(ANN_R,1/1/2019,12/31/2019)")</f>
        <v>221.6</v>
      </c>
      <c r="R463" s="1" cm="1">
        <f t="array" ref="R463">_xll.FDS(B463,"FF_TAX_CF(ANN_R,1/1/2020,12/31/2020)")</f>
        <v>210.4</v>
      </c>
      <c r="S463" s="1" cm="1">
        <f t="array" ref="S463">_xll.FDS(B463,"FF_PTX_INC(ANN_R,1/1/2016,12/31/2016)")</f>
        <v>693.10299999999995</v>
      </c>
      <c r="T463" s="1" cm="1">
        <f t="array" ref="T463">_xll.FDS(B463,"FF_PTX_INC(ANN_R,1/1/2017,12/31/2017)")</f>
        <v>796.72900000000004</v>
      </c>
      <c r="U463" s="1" cm="1">
        <f t="array" ref="U463">_xll.FDS(B463,"FF_PTX_INC(ANN_R,1/1/2018,12/31/2018)")</f>
        <v>987.745</v>
      </c>
      <c r="V463" s="1" cm="1">
        <f t="array" ref="V463">_xll.FDS(B463,"FF_PTX_INC(ANN_R,1/1/2019,12/31/2019)")</f>
        <v>1069.748</v>
      </c>
      <c r="W463" s="1" cm="1">
        <f t="array" ref="W463">_xll.FDS(B463,"FF_PTX_INC(ANN_R,1/1/2020,12/31/2020)")</f>
        <v>1082.309</v>
      </c>
      <c r="X463" s="2" t="e" cm="1">
        <f t="array" ref="X463">_xll.FDS(B463,"SUS_RR_RISK_SCORE(NOW,NOW,,""ESG"")")</f>
        <v>#N/A</v>
      </c>
      <c r="Y463" s="2" t="e" cm="1">
        <f t="array" ref="Y463">_xll.FDS(B463,"SUS_EC_RISK_SCORE(NOW,NOW,,""SOC"")")</f>
        <v>#N/A</v>
      </c>
      <c r="Z463" s="2" t="e" cm="1">
        <f t="array" ref="Z463">_xll.FDS(B463,"SUS_EC_RISK_SCORE(NOW,NOW,,""GOV"")")</f>
        <v>#N/A</v>
      </c>
      <c r="AA463" s="2" t="e" cm="1">
        <f t="array" ref="AA463">_xll.FDS(B463,"SUS_CARB_TOT_EMISS(NOW,NOW)")</f>
        <v>#N/A</v>
      </c>
      <c r="AB463" s="1" cm="1">
        <f t="array" ref="AB463">_xll.FDS(B463,"FESG_RATING(NOW,NOW,,""ABS"")")</f>
        <v>1.8</v>
      </c>
      <c r="AC463" s="1" t="str" cm="1">
        <f t="array" ref="AC463">_xll.FDS(B463,"FESG_DATE(NOW,NOW,,""DATE"")")</f>
        <v>06/21/2021</v>
      </c>
    </row>
    <row r="464" spans="1:29" x14ac:dyDescent="0.3">
      <c r="A464">
        <v>463</v>
      </c>
      <c r="B464" s="1" t="s">
        <v>960</v>
      </c>
      <c r="C464" s="1" t="s">
        <v>961</v>
      </c>
      <c r="D464" s="1" t="s">
        <v>340</v>
      </c>
      <c r="E464" s="1" t="s">
        <v>9</v>
      </c>
      <c r="F464">
        <v>249</v>
      </c>
      <c r="G464" t="str" cm="1">
        <f t="array" ref="G464">_xll.FDS(B464,"FG_FACTSET_SECTOR")</f>
        <v>Finance</v>
      </c>
      <c r="H464" s="1" t="e" cm="1">
        <f t="array" ref="H464">_xll.FDS(B464,"FG_GICS_SECTOR")</f>
        <v>#N/A</v>
      </c>
      <c r="I464" s="1" cm="1">
        <f t="array" ref="I464">_xll.FDS(B464,"FF_TAX_RATE(ANN_R,1/1/2016,12/31/2016)")</f>
        <v>17.3175631447081</v>
      </c>
      <c r="J464" s="1" cm="1">
        <f t="array" ref="J464">_xll.FDS(B464,"FF_TAX_RATE(ANN_R,1/1/2017,12/31/2017)")</f>
        <v>17.0996793556447</v>
      </c>
      <c r="K464" s="1" cm="1">
        <f t="array" ref="K464">_xll.FDS(B464,"FF_TAX_RATE(ANN_R,1/1/2018,12/31/2018)")</f>
        <v>16.352792781706398</v>
      </c>
      <c r="L464" s="1" cm="1">
        <f t="array" ref="L464">_xll.FDS(B464,"FF_TAX_RATE(ANN_R,1/1/2019,12/31/2019)")</f>
        <v>19.533791688703001</v>
      </c>
      <c r="M464" s="1" cm="1">
        <f t="array" ref="M464">_xll.FDS(B464,"FF_TAX_RATE(ANN_R,1/1/2020,12/31/2020)")</f>
        <v>16.766306555113299</v>
      </c>
      <c r="N464" s="1" cm="1">
        <f t="array" ref="N464">_xll.FDS(B464,"FF_TAX_CF(ANN_R,1/1/2016,12/31/2016)")</f>
        <v>64600.691228937001</v>
      </c>
      <c r="O464" s="1" cm="1">
        <f t="array" ref="O464">_xll.FDS(B464,"FF_TAX_CF(ANN_R,1/1/2017,12/31/2017)")</f>
        <v>44351.181277788201</v>
      </c>
      <c r="P464" s="1" cm="1">
        <f t="array" ref="P464">_xll.FDS(B464,"FF_TAX_CF(ANN_R,1/1/2018,12/31/2018)")</f>
        <v>33774.7026399631</v>
      </c>
      <c r="Q464" s="1" cm="1">
        <f t="array" ref="Q464">_xll.FDS(B464,"FF_TAX_CF(ANN_R,1/1/2019,12/31/2019)")</f>
        <v>31005.812223962599</v>
      </c>
      <c r="R464" s="1" cm="1">
        <f t="array" ref="R464">_xll.FDS(B464,"FF_TAX_CF(ANN_R,1/1/2020,12/31/2020)")</f>
        <v>65949.563791260996</v>
      </c>
      <c r="S464" s="1" cm="1">
        <f t="array" ref="S464">_xll.FDS(B464,"FF_PTX_INC(ANN_R,1/1/2016,12/31/2016)")</f>
        <v>258822.227162328</v>
      </c>
      <c r="T464" s="1" cm="1">
        <f t="array" ref="T464">_xll.FDS(B464,"FF_PTX_INC(ANN_R,1/1/2017,12/31/2017)")</f>
        <v>255686.641388296</v>
      </c>
      <c r="U464" s="1" cm="1">
        <f t="array" ref="U464">_xll.FDS(B464,"FF_PTX_INC(ANN_R,1/1/2018,12/31/2018)")</f>
        <v>269502.346686962</v>
      </c>
      <c r="V464" s="1" cm="1">
        <f t="array" ref="V464">_xll.FDS(B464,"FF_PTX_INC(ANN_R,1/1/2019,12/31/2019)")</f>
        <v>283011.94636316499</v>
      </c>
      <c r="W464" s="1" cm="1">
        <f t="array" ref="W464">_xll.FDS(B464,"FF_PTX_INC(ANN_R,1/1/2020,12/31/2020)")</f>
        <v>276675.78116688202</v>
      </c>
      <c r="X464" s="2" t="e" cm="1">
        <f t="array" ref="X464">_xll.FDS(B464,"SUS_RR_RISK_SCORE(NOW,NOW,,""ESG"")")</f>
        <v>#N/A</v>
      </c>
      <c r="Y464" s="2" t="e" cm="1">
        <f t="array" ref="Y464">_xll.FDS(B464,"SUS_EC_RISK_SCORE(NOW,NOW,,""SOC"")")</f>
        <v>#N/A</v>
      </c>
      <c r="Z464" s="2" t="e" cm="1">
        <f t="array" ref="Z464">_xll.FDS(B464,"SUS_EC_RISK_SCORE(NOW,NOW,,""GOV"")")</f>
        <v>#N/A</v>
      </c>
      <c r="AA464" s="2" t="e" cm="1">
        <f t="array" ref="AA464">_xll.FDS(B464,"SUS_CARB_TOT_EMISS(NOW,NOW)")</f>
        <v>#N/A</v>
      </c>
      <c r="AB464" s="1" cm="1">
        <f t="array" ref="AB464">_xll.FDS(B464,"FESG_RATING(NOW,NOW,,""ABS"")")</f>
        <v>2.2999999999999998</v>
      </c>
      <c r="AC464" s="1" t="str" cm="1">
        <f t="array" ref="AC464">_xll.FDS(B464,"FESG_DATE(NOW,NOW,,""DATE"")")</f>
        <v>06/21/2021</v>
      </c>
    </row>
    <row r="465" spans="1:29" x14ac:dyDescent="0.3">
      <c r="A465">
        <v>464</v>
      </c>
      <c r="B465" s="1" t="s">
        <v>962</v>
      </c>
      <c r="C465" s="1" t="s">
        <v>963</v>
      </c>
      <c r="D465" s="1" t="s">
        <v>8</v>
      </c>
      <c r="E465" s="1" t="s">
        <v>9</v>
      </c>
      <c r="F465">
        <v>248</v>
      </c>
      <c r="G465" t="str" cm="1">
        <f t="array" ref="G465">_xll.FDS(B465,"FG_FACTSET_SECTOR")</f>
        <v>Energy Minerals</v>
      </c>
      <c r="H465" s="1" t="str" cm="1">
        <f t="array" ref="H465">_xll.FDS(B465,"FG_GICS_SECTOR")</f>
        <v>Energy</v>
      </c>
      <c r="I465" s="1" cm="1">
        <f t="array" ref="I465">_xll.FDS(B465,"FF_TAX_RATE(ANN_R,1/1/2016,12/31/2016)")</f>
        <v>24.041483343808899</v>
      </c>
      <c r="J465" s="1" cm="1">
        <f t="array" ref="J465">_xll.FDS(B465,"FF_TAX_RATE(ANN_R,1/1/2017,12/31/2017)")</f>
        <v>-29.591518553164999</v>
      </c>
      <c r="K465" s="1" cm="1">
        <f t="array" ref="K465">_xll.FDS(B465,"FF_TAX_RATE(ANN_R,1/1/2018,12/31/2018)")</f>
        <v>20.770321361058599</v>
      </c>
      <c r="L465" s="1" cm="1">
        <f t="array" ref="L465">_xll.FDS(B465,"FF_TAX_RATE(ANN_R,1/1/2019,12/31/2019)")</f>
        <v>20.137693631669499</v>
      </c>
      <c r="M465" s="1" t="e" cm="1">
        <f t="array" ref="M465">_xll.FDS(B465,"FF_TAX_RATE(ANN_R,1/1/2020,12/31/2020)")</f>
        <v>#N/A</v>
      </c>
      <c r="N465" s="1" cm="1">
        <f t="array" ref="N465">_xll.FDS(B465,"FF_TAX_CF(ANN_R,1/1/2016,12/31/2016)")</f>
        <v>444</v>
      </c>
      <c r="O465" s="1" cm="1">
        <f t="array" ref="O465">_xll.FDS(B465,"FF_TAX_CF(ANN_R,1/1/2017,12/31/2017)")</f>
        <v>410</v>
      </c>
      <c r="P465" s="1" cm="1">
        <f t="array" ref="P465">_xll.FDS(B465,"FF_TAX_CF(ANN_R,1/1/2018,12/31/2018)")</f>
        <v>1361</v>
      </c>
      <c r="Q465" s="1" cm="1">
        <f t="array" ref="Q465">_xll.FDS(B465,"FF_TAX_CF(ANN_R,1/1/2019,12/31/2019)")</f>
        <v>-116</v>
      </c>
      <c r="R465" s="1" cm="1">
        <f t="array" ref="R465">_xll.FDS(B465,"FF_TAX_CF(ANN_R,1/1/2020,12/31/2020)")</f>
        <v>203</v>
      </c>
      <c r="S465" s="1" cm="1">
        <f t="array" ref="S465">_xll.FDS(B465,"FF_PTX_INC(ANN_R,1/1/2016,12/31/2016)")</f>
        <v>3182</v>
      </c>
      <c r="T465" s="1" cm="1">
        <f t="array" ref="T465">_xll.FDS(B465,"FF_PTX_INC(ANN_R,1/1/2017,12/31/2017)")</f>
        <v>3207</v>
      </c>
      <c r="U465" s="1" cm="1">
        <f t="array" ref="U465">_xll.FDS(B465,"FF_PTX_INC(ANN_R,1/1/2018,12/31/2018)")</f>
        <v>4232</v>
      </c>
      <c r="V465" s="1" cm="1">
        <f t="array" ref="V465">_xll.FDS(B465,"FF_PTX_INC(ANN_R,1/1/2019,12/31/2019)")</f>
        <v>3486</v>
      </c>
      <c r="W465" s="1" cm="1">
        <f t="array" ref="W465">_xll.FDS(B465,"FF_PTX_INC(ANN_R,1/1/2020,12/31/2020)")</f>
        <v>-2010</v>
      </c>
      <c r="X465" s="2" cm="1">
        <f t="array" ref="X465">_xll.FDS(B465,"SUS_RR_RISK_SCORE(NOW,NOW,,""ESG"")")</f>
        <v>28.733334062499999</v>
      </c>
      <c r="Y465" s="2" t="str" cm="1">
        <f t="array" ref="Y465">_xll.FDS(B465,"SUS_EC_RISK_SCORE(NOW,NOW,,""SOC"")")</f>
        <v>6.873915</v>
      </c>
      <c r="Z465" s="2" t="str" cm="1">
        <f t="array" ref="Z465">_xll.FDS(B465,"SUS_EC_RISK_SCORE(NOW,NOW,,""GOV"")")</f>
        <v>5.743753</v>
      </c>
      <c r="AA465" s="2" cm="1">
        <f t="array" ref="AA465">_xll.FDS(B465,"SUS_CARB_TOT_EMISS(NOW,NOW)")</f>
        <v>18431503.199999999</v>
      </c>
      <c r="AB465" s="1" cm="1">
        <f t="array" ref="AB465">_xll.FDS(B465,"FESG_RATING(NOW,NOW,,""ABS"")")</f>
        <v>2.2000000000000002</v>
      </c>
      <c r="AC465" s="1" t="str" cm="1">
        <f t="array" ref="AC465">_xll.FDS(B465,"FESG_DATE(NOW,NOW,,""DATE"")")</f>
        <v>06/21/2021</v>
      </c>
    </row>
    <row r="466" spans="1:29" x14ac:dyDescent="0.3">
      <c r="A466">
        <v>465</v>
      </c>
      <c r="B466" s="1" t="s">
        <v>964</v>
      </c>
      <c r="C466" s="1" t="s">
        <v>965</v>
      </c>
      <c r="D466" s="1" t="s">
        <v>8</v>
      </c>
      <c r="E466" s="1" t="s">
        <v>9</v>
      </c>
      <c r="F466">
        <v>248</v>
      </c>
      <c r="G466" t="str" cm="1">
        <f t="array" ref="G466">_xll.FDS(B466,"FG_FACTSET_SECTOR")</f>
        <v>Technology Services</v>
      </c>
      <c r="H466" s="1" t="str" cm="1">
        <f t="array" ref="H466">_xll.FDS(B466,"FG_GICS_SECTOR")</f>
        <v>Information Technology</v>
      </c>
      <c r="I466" s="1" cm="1">
        <f t="array" ref="I466">_xll.FDS(B466,"FF_TAX_RATE(ANN_R,1/1/2016,12/31/2016)")</f>
        <v>30.1536883898873</v>
      </c>
      <c r="J466" s="1" cm="1">
        <f t="array" ref="J466">_xll.FDS(B466,"FF_TAX_RATE(ANN_R,1/1/2017,12/31/2017)")</f>
        <v>34.4819481720724</v>
      </c>
      <c r="K466" s="1" cm="1">
        <f t="array" ref="K466">_xll.FDS(B466,"FF_TAX_RATE(ANN_R,1/1/2018,12/31/2018)")</f>
        <v>13.9010644959299</v>
      </c>
      <c r="L466" s="1" cm="1">
        <f t="array" ref="L466">_xll.FDS(B466,"FF_TAX_RATE(ANN_R,1/1/2019,12/31/2019)")</f>
        <v>13.641469393378699</v>
      </c>
      <c r="M466" s="1" cm="1">
        <f t="array" ref="M466">_xll.FDS(B466,"FF_TAX_RATE(ANN_R,1/1/2020,12/31/2020)")</f>
        <v>12.155286733815901</v>
      </c>
      <c r="N466" s="1" cm="1">
        <f t="array" ref="N466">_xll.FDS(B466,"FF_TAX_CF(ANN_R,1/1/2016,12/31/2016)")</f>
        <v>118.455</v>
      </c>
      <c r="O466" s="1" cm="1">
        <f t="array" ref="O466">_xll.FDS(B466,"FF_TAX_CF(ANN_R,1/1/2017,12/31/2017)")</f>
        <v>116.389</v>
      </c>
      <c r="P466" s="1" cm="1">
        <f t="array" ref="P466">_xll.FDS(B466,"FF_TAX_CF(ANN_R,1/1/2018,12/31/2018)")</f>
        <v>87.244</v>
      </c>
      <c r="Q466" s="1" cm="1">
        <f t="array" ref="Q466">_xll.FDS(B466,"FF_TAX_CF(ANN_R,1/1/2019,12/31/2019)")</f>
        <v>86.77</v>
      </c>
      <c r="R466" s="1" cm="1">
        <f t="array" ref="R466">_xll.FDS(B466,"FF_TAX_CF(ANN_R,1/1/2020,12/31/2020)")</f>
        <v>54.173999999999999</v>
      </c>
      <c r="S466" s="1" cm="1">
        <f t="array" ref="S466">_xll.FDS(B466,"FF_PTX_INC(ANN_R,1/1/2016,12/31/2016)")</f>
        <v>380.315</v>
      </c>
      <c r="T466" s="1" cm="1">
        <f t="array" ref="T466">_xll.FDS(B466,"FF_PTX_INC(ANN_R,1/1/2017,12/31/2017)")</f>
        <v>395.69400000000002</v>
      </c>
      <c r="U466" s="1" cm="1">
        <f t="array" ref="U466">_xll.FDS(B466,"FF_PTX_INC(ANN_R,1/1/2018,12/31/2018)")</f>
        <v>487.08499999999998</v>
      </c>
      <c r="V466" s="1" cm="1">
        <f t="array" ref="V466">_xll.FDS(B466,"FF_PTX_INC(ANN_R,1/1/2019,12/31/2019)")</f>
        <v>522.58299999999997</v>
      </c>
      <c r="W466" s="1" cm="1">
        <f t="array" ref="W466">_xll.FDS(B466,"FF_PTX_INC(ANN_R,1/1/2020,12/31/2020)")</f>
        <v>493.92500000000001</v>
      </c>
      <c r="X466" s="2" t="e" cm="1">
        <f t="array" ref="X466">_xll.FDS(B466,"SUS_RR_RISK_SCORE(NOW,NOW,,""ESG"")")</f>
        <v>#N/A</v>
      </c>
      <c r="Y466" s="2" t="e" cm="1">
        <f t="array" ref="Y466">_xll.FDS(B466,"SUS_EC_RISK_SCORE(NOW,NOW,,""SOC"")")</f>
        <v>#N/A</v>
      </c>
      <c r="Z466" s="2" t="e" cm="1">
        <f t="array" ref="Z466">_xll.FDS(B466,"SUS_EC_RISK_SCORE(NOW,NOW,,""GOV"")")</f>
        <v>#N/A</v>
      </c>
      <c r="AA466" s="2" t="e" cm="1">
        <f t="array" ref="AA466">_xll.FDS(B466,"SUS_CARB_TOT_EMISS(NOW,NOW)")</f>
        <v>#N/A</v>
      </c>
      <c r="AB466" s="1" cm="1">
        <f t="array" ref="AB466">_xll.FDS(B466,"FESG_RATING(NOW,NOW,,""ABS"")")</f>
        <v>2.7</v>
      </c>
      <c r="AC466" s="1" t="str" cm="1">
        <f t="array" ref="AC466">_xll.FDS(B466,"FESG_DATE(NOW,NOW,,""DATE"")")</f>
        <v>06/21/2021</v>
      </c>
    </row>
    <row r="467" spans="1:29" x14ac:dyDescent="0.3">
      <c r="A467">
        <v>466</v>
      </c>
      <c r="B467" s="1" t="s">
        <v>966</v>
      </c>
      <c r="C467" s="1" t="s">
        <v>967</v>
      </c>
      <c r="D467" s="1" t="s">
        <v>8</v>
      </c>
      <c r="E467" s="1" t="s">
        <v>9</v>
      </c>
      <c r="F467">
        <v>248</v>
      </c>
      <c r="G467" t="str" cm="1">
        <f t="array" ref="G467">_xll.FDS(B467,"FG_FACTSET_SECTOR")</f>
        <v>Finance</v>
      </c>
      <c r="H467" s="1" t="str" cm="1">
        <f t="array" ref="H467">_xll.FDS(B467,"FG_GICS_SECTOR")</f>
        <v>Financials</v>
      </c>
      <c r="I467" s="1" cm="1">
        <f t="array" ref="I467">_xll.FDS(B467,"FF_TAX_RATE(ANN_R,1/1/2016,12/31/2016)")</f>
        <v>34.545951859956197</v>
      </c>
      <c r="J467" s="1" cm="1">
        <f t="array" ref="J467">_xll.FDS(B467,"FF_TAX_RATE(ANN_R,1/1/2017,12/31/2017)")</f>
        <v>40.655923098671202</v>
      </c>
      <c r="K467" s="1" cm="1">
        <f t="array" ref="K467">_xll.FDS(B467,"FF_TAX_RATE(ANN_R,1/1/2018,12/31/2018)")</f>
        <v>23.769808173477902</v>
      </c>
      <c r="L467" s="1" cm="1">
        <f t="array" ref="L467">_xll.FDS(B467,"FF_TAX_RATE(ANN_R,1/1/2019,12/31/2019)")</f>
        <v>22.894393741851399</v>
      </c>
      <c r="M467" s="1" cm="1">
        <f t="array" ref="M467">_xll.FDS(B467,"FF_TAX_RATE(ANN_R,1/1/2020,12/31/2020)")</f>
        <v>20.487804878048799</v>
      </c>
      <c r="N467" s="1" cm="1">
        <f t="array" ref="N467">_xll.FDS(B467,"FF_TAX_CF(ANN_R,1/1/2016,12/31/2016)")</f>
        <v>1300</v>
      </c>
      <c r="O467" s="1" cm="1">
        <f t="array" ref="O467">_xll.FDS(B467,"FF_TAX_CF(ANN_R,1/1/2017,12/31/2017)")</f>
        <v>1424</v>
      </c>
      <c r="P467" s="1" cm="1">
        <f t="array" ref="P467">_xll.FDS(B467,"FF_TAX_CF(ANN_R,1/1/2018,12/31/2018)")</f>
        <v>650</v>
      </c>
      <c r="Q467" s="1" cm="1">
        <f t="array" ref="Q467">_xll.FDS(B467,"FF_TAX_CF(ANN_R,1/1/2019,12/31/2019)")</f>
        <v>1088</v>
      </c>
      <c r="R467" s="1" cm="1">
        <f t="array" ref="R467">_xll.FDS(B467,"FF_TAX_CF(ANN_R,1/1/2020,12/31/2020)")</f>
        <v>901</v>
      </c>
      <c r="S467" s="1" cm="1">
        <f t="array" ref="S467">_xll.FDS(B467,"FF_PTX_INC(ANN_R,1/1/2016,12/31/2016)")</f>
        <v>3656</v>
      </c>
      <c r="T467" s="1" cm="1">
        <f t="array" ref="T467">_xll.FDS(B467,"FF_PTX_INC(ANN_R,1/1/2017,12/31/2017)")</f>
        <v>3537</v>
      </c>
      <c r="U467" s="1" cm="1">
        <f t="array" ref="U467">_xll.FDS(B467,"FF_PTX_INC(ANN_R,1/1/2018,12/31/2018)")</f>
        <v>3597</v>
      </c>
      <c r="V467" s="1" cm="1">
        <f t="array" ref="V467">_xll.FDS(B467,"FF_PTX_INC(ANN_R,1/1/2019,12/31/2019)")</f>
        <v>3835</v>
      </c>
      <c r="W467" s="1" cm="1">
        <f t="array" ref="W467">_xll.FDS(B467,"FF_PTX_INC(ANN_R,1/1/2020,12/31/2020)")</f>
        <v>1435</v>
      </c>
      <c r="X467" s="2" t="e" cm="1">
        <f t="array" ref="X467">_xll.FDS(B467,"SUS_RR_RISK_SCORE(NOW,NOW,,""ESG"")")</f>
        <v>#N/A</v>
      </c>
      <c r="Y467" s="2" t="e" cm="1">
        <f t="array" ref="Y467">_xll.FDS(B467,"SUS_EC_RISK_SCORE(NOW,NOW,,""SOC"")")</f>
        <v>#N/A</v>
      </c>
      <c r="Z467" s="2" t="e" cm="1">
        <f t="array" ref="Z467">_xll.FDS(B467,"SUS_EC_RISK_SCORE(NOW,NOW,,""GOV"")")</f>
        <v>#N/A</v>
      </c>
      <c r="AA467" s="2" t="e" cm="1">
        <f t="array" ref="AA467">_xll.FDS(B467,"SUS_CARB_TOT_EMISS(NOW,NOW)")</f>
        <v>#N/A</v>
      </c>
      <c r="AB467" s="1" cm="1">
        <f t="array" ref="AB467">_xll.FDS(B467,"FESG_RATING(NOW,NOW,,""ABS"")")</f>
        <v>3.1</v>
      </c>
      <c r="AC467" s="1" t="str" cm="1">
        <f t="array" ref="AC467">_xll.FDS(B467,"FESG_DATE(NOW,NOW,,""DATE"")")</f>
        <v>06/21/2021</v>
      </c>
    </row>
    <row r="468" spans="1:29" x14ac:dyDescent="0.3">
      <c r="A468">
        <v>467</v>
      </c>
      <c r="B468" s="1" t="s">
        <v>968</v>
      </c>
      <c r="C468" s="1" t="s">
        <v>969</v>
      </c>
      <c r="D468" s="1" t="s">
        <v>46</v>
      </c>
      <c r="E468" s="1" t="s">
        <v>9</v>
      </c>
      <c r="F468">
        <v>248</v>
      </c>
      <c r="G468" t="str" cm="1">
        <f t="array" ref="G468">_xll.FDS(B468,"FG_FACTSET_SECTOR")</f>
        <v>Finance</v>
      </c>
      <c r="H468" s="1" t="e" cm="1">
        <f t="array" ref="H468">_xll.FDS(B468,"FG_GICS_SECTOR")</f>
        <v>#N/A</v>
      </c>
      <c r="I468" s="1" cm="1">
        <f t="array" ref="I468">_xll.FDS(B468,"FF_TAX_RATE(ANN_R,1/1/2016,12/31/2016)")</f>
        <v>10.9654894201493</v>
      </c>
      <c r="J468" s="1" cm="1">
        <f t="array" ref="J468">_xll.FDS(B468,"FF_TAX_RATE(ANN_R,1/1/2017,12/31/2017)")</f>
        <v>11.2924217472741</v>
      </c>
      <c r="K468" s="1" cm="1">
        <f t="array" ref="K468">_xll.FDS(B468,"FF_TAX_RATE(ANN_R,1/1/2018,12/31/2018)")</f>
        <v>13.261528105015101</v>
      </c>
      <c r="L468" s="1" cm="1">
        <f t="array" ref="L468">_xll.FDS(B468,"FF_TAX_RATE(ANN_R,1/1/2019,12/31/2019)")</f>
        <v>13.273395204949701</v>
      </c>
      <c r="M468" s="1" cm="1">
        <f t="array" ref="M468">_xll.FDS(B468,"FF_TAX_RATE(ANN_R,1/1/2020,12/31/2020)")</f>
        <v>13.341954952042199</v>
      </c>
      <c r="N468" s="1" cm="1">
        <f t="array" ref="N468">_xll.FDS(B468,"FF_TAX_CF(ANN_R,1/1/2016,12/31/2016)")</f>
        <v>57.698</v>
      </c>
      <c r="O468" s="1" cm="1">
        <f t="array" ref="O468">_xll.FDS(B468,"FF_TAX_CF(ANN_R,1/1/2017,12/31/2017)")</f>
        <v>61.670999999999999</v>
      </c>
      <c r="P468" s="1" cm="1">
        <f t="array" ref="P468">_xll.FDS(B468,"FF_TAX_CF(ANN_R,1/1/2018,12/31/2018)")</f>
        <v>96.8</v>
      </c>
      <c r="Q468" s="1" cm="1">
        <f t="array" ref="Q468">_xll.FDS(B468,"FF_TAX_CF(ANN_R,1/1/2019,12/31/2019)")</f>
        <v>107.3</v>
      </c>
      <c r="R468" s="1" cm="1">
        <f t="array" ref="R468">_xll.FDS(B468,"FF_TAX_CF(ANN_R,1/1/2020,12/31/2020)")</f>
        <v>149.9</v>
      </c>
      <c r="S468" s="1" cm="1">
        <f t="array" ref="S468">_xll.FDS(B468,"FF_PTX_INC(ANN_R,1/1/2016,12/31/2016)")</f>
        <v>624.678</v>
      </c>
      <c r="T468" s="1" cm="1">
        <f t="array" ref="T468">_xll.FDS(B468,"FF_PTX_INC(ANN_R,1/1/2017,12/31/2017)")</f>
        <v>839.81100000000004</v>
      </c>
      <c r="U468" s="1" cm="1">
        <f t="array" ref="U468">_xll.FDS(B468,"FF_PTX_INC(ANN_R,1/1/2018,12/31/2018)")</f>
        <v>891.3</v>
      </c>
      <c r="V468" s="1" cm="1">
        <f t="array" ref="V468">_xll.FDS(B468,"FF_PTX_INC(ANN_R,1/1/2019,12/31/2019)")</f>
        <v>1034.4000000000001</v>
      </c>
      <c r="W468" s="1" cm="1">
        <f t="array" ref="W468">_xll.FDS(B468,"FF_PTX_INC(ANN_R,1/1/2020,12/31/2020)")</f>
        <v>927.9</v>
      </c>
      <c r="X468" s="2" t="e" cm="1">
        <f t="array" ref="X468">_xll.FDS(B468,"SUS_RR_RISK_SCORE(NOW,NOW,,""ESG"")")</f>
        <v>#N/A</v>
      </c>
      <c r="Y468" s="2" t="e" cm="1">
        <f t="array" ref="Y468">_xll.FDS(B468,"SUS_EC_RISK_SCORE(NOW,NOW,,""SOC"")")</f>
        <v>#N/A</v>
      </c>
      <c r="Z468" s="2" t="e" cm="1">
        <f t="array" ref="Z468">_xll.FDS(B468,"SUS_EC_RISK_SCORE(NOW,NOW,,""GOV"")")</f>
        <v>#N/A</v>
      </c>
      <c r="AA468" s="2" t="e" cm="1">
        <f t="array" ref="AA468">_xll.FDS(B468,"SUS_CARB_TOT_EMISS(NOW,NOW)")</f>
        <v>#N/A</v>
      </c>
      <c r="AB468" s="1" cm="1">
        <f t="array" ref="AB468">_xll.FDS(B468,"FESG_RATING(NOW,NOW,,""ABS"")")</f>
        <v>3.5</v>
      </c>
      <c r="AC468" s="1" t="str" cm="1">
        <f t="array" ref="AC468">_xll.FDS(B468,"FESG_DATE(NOW,NOW,,""DATE"")")</f>
        <v>06/21/2021</v>
      </c>
    </row>
    <row r="469" spans="1:29" x14ac:dyDescent="0.3">
      <c r="A469">
        <v>468</v>
      </c>
      <c r="B469" s="1" t="s">
        <v>970</v>
      </c>
      <c r="C469" s="1" t="s">
        <v>971</v>
      </c>
      <c r="D469" s="1" t="s">
        <v>8</v>
      </c>
      <c r="E469" s="1" t="s">
        <v>9</v>
      </c>
      <c r="F469">
        <v>247</v>
      </c>
      <c r="G469" t="str" cm="1">
        <f t="array" ref="G469">_xll.FDS(B469,"FG_FACTSET_SECTOR")</f>
        <v>Finance</v>
      </c>
      <c r="H469" s="1" t="str" cm="1">
        <f t="array" ref="H469">_xll.FDS(B469,"FG_GICS_SECTOR")</f>
        <v>Financials</v>
      </c>
      <c r="I469" s="1" cm="1">
        <f t="array" ref="I469">_xll.FDS(B469,"FF_TAX_RATE(ANN_R,1/1/2016,12/31/2016)")</f>
        <v>18.628412897114099</v>
      </c>
      <c r="J469" s="1" cm="1">
        <f t="array" ref="J469">_xll.FDS(B469,"FF_TAX_RATE(ANN_R,1/1/2017,12/31/2017)")</f>
        <v>16.941642311681001</v>
      </c>
      <c r="K469" s="1" cm="1">
        <f t="array" ref="K469">_xll.FDS(B469,"FF_TAX_RATE(ANN_R,1/1/2018,12/31/2018)")</f>
        <v>18.817732866045102</v>
      </c>
      <c r="L469" s="1" cm="1">
        <f t="array" ref="L469">_xll.FDS(B469,"FF_TAX_RATE(ANN_R,1/1/2019,12/31/2019)")</f>
        <v>17.9050965553512</v>
      </c>
      <c r="M469" s="1" cm="1">
        <f t="array" ref="M469">_xll.FDS(B469,"FF_TAX_RATE(ANN_R,1/1/2020,12/31/2020)")</f>
        <v>20.226467710922002</v>
      </c>
      <c r="N469" s="1" cm="1">
        <f t="array" ref="N469">_xll.FDS(B469,"FF_TAX_CF(ANN_R,1/1/2016,12/31/2016)")</f>
        <v>89.28</v>
      </c>
      <c r="O469" s="1" cm="1">
        <f t="array" ref="O469">_xll.FDS(B469,"FF_TAX_CF(ANN_R,1/1/2017,12/31/2017)")</f>
        <v>95.162999999999997</v>
      </c>
      <c r="P469" s="1" cm="1">
        <f t="array" ref="P469">_xll.FDS(B469,"FF_TAX_CF(ANN_R,1/1/2018,12/31/2018)")</f>
        <v>97.852000000000004</v>
      </c>
      <c r="Q469" s="1" cm="1">
        <f t="array" ref="Q469">_xll.FDS(B469,"FF_TAX_CF(ANN_R,1/1/2019,12/31/2019)")</f>
        <v>155.315</v>
      </c>
      <c r="R469" s="1" cm="1">
        <f t="array" ref="R469">_xll.FDS(B469,"FF_TAX_CF(ANN_R,1/1/2020,12/31/2020)")</f>
        <v>157.43299999999999</v>
      </c>
      <c r="S469" s="1" cm="1">
        <f t="array" ref="S469">_xll.FDS(B469,"FF_PTX_INC(ANN_R,1/1/2016,12/31/2016)")</f>
        <v>827.596</v>
      </c>
      <c r="T469" s="1" cm="1">
        <f t="array" ref="T469">_xll.FDS(B469,"FF_PTX_INC(ANN_R,1/1/2017,12/31/2017)")</f>
        <v>912.202</v>
      </c>
      <c r="U469" s="1" cm="1">
        <f t="array" ref="U469">_xll.FDS(B469,"FF_PTX_INC(ANN_R,1/1/2018,12/31/2018)")</f>
        <v>1051.742</v>
      </c>
      <c r="V469" s="1" cm="1">
        <f t="array" ref="V469">_xll.FDS(B469,"FF_PTX_INC(ANN_R,1/1/2019,12/31/2019)")</f>
        <v>1133.2360000000001</v>
      </c>
      <c r="W469" s="1" cm="1">
        <f t="array" ref="W469">_xll.FDS(B469,"FF_PTX_INC(ANN_R,1/1/2020,12/31/2020)")</f>
        <v>1333.9649999999999</v>
      </c>
      <c r="X469" s="2" t="e" cm="1">
        <f t="array" ref="X469">_xll.FDS(B469,"SUS_RR_RISK_SCORE(NOW,NOW,,""ESG"")")</f>
        <v>#N/A</v>
      </c>
      <c r="Y469" s="2" t="e" cm="1">
        <f t="array" ref="Y469">_xll.FDS(B469,"SUS_EC_RISK_SCORE(NOW,NOW,,""SOC"")")</f>
        <v>#N/A</v>
      </c>
      <c r="Z469" s="2" t="e" cm="1">
        <f t="array" ref="Z469">_xll.FDS(B469,"SUS_EC_RISK_SCORE(NOW,NOW,,""GOV"")")</f>
        <v>#N/A</v>
      </c>
      <c r="AA469" s="2" t="e" cm="1">
        <f t="array" ref="AA469">_xll.FDS(B469,"SUS_CARB_TOT_EMISS(NOW,NOW)")</f>
        <v>#N/A</v>
      </c>
      <c r="AB469" s="1" cm="1">
        <f t="array" ref="AB469">_xll.FDS(B469,"FESG_RATING(NOW,NOW,,""ABS"")")</f>
        <v>2.8</v>
      </c>
      <c r="AC469" s="1" t="str" cm="1">
        <f t="array" ref="AC469">_xll.FDS(B469,"FESG_DATE(NOW,NOW,,""DATE"")")</f>
        <v>06/21/2021</v>
      </c>
    </row>
    <row r="470" spans="1:29" x14ac:dyDescent="0.3">
      <c r="A470">
        <v>469</v>
      </c>
      <c r="B470" s="1" t="s">
        <v>972</v>
      </c>
      <c r="C470" s="1" t="s">
        <v>973</v>
      </c>
      <c r="D470" s="1" t="s">
        <v>57</v>
      </c>
      <c r="E470" s="1" t="s">
        <v>9</v>
      </c>
      <c r="F470">
        <v>247</v>
      </c>
      <c r="G470" t="str" cm="1">
        <f t="array" ref="G470">_xll.FDS(B470,"FG_FACTSET_SECTOR")</f>
        <v>Retail Trade</v>
      </c>
      <c r="H470" s="1" t="e" cm="1">
        <f t="array" ref="H470">_xll.FDS(B470,"FG_GICS_SECTOR")</f>
        <v>#N/A</v>
      </c>
      <c r="I470" s="1" cm="1">
        <f t="array" ref="I470">_xll.FDS(B470,"FF_TAX_RATE(ANN_R,1/1/2016,12/31/2016)")</f>
        <v>23.681687440076701</v>
      </c>
      <c r="J470" s="1" cm="1">
        <f t="array" ref="J470">_xll.FDS(B470,"FF_TAX_RATE(ANN_R,1/1/2017,12/31/2017)")</f>
        <v>7.5726141078838198</v>
      </c>
      <c r="K470" s="1" cm="1">
        <f t="array" ref="K470">_xll.FDS(B470,"FF_TAX_RATE(ANN_R,1/1/2018,12/31/2018)")</f>
        <v>17.462546816479399</v>
      </c>
      <c r="L470" s="1" cm="1">
        <f t="array" ref="L470">_xll.FDS(B470,"FF_TAX_RATE(ANN_R,1/1/2019,12/31/2019)")</f>
        <v>19.540768509840699</v>
      </c>
      <c r="M470" s="1" cm="1">
        <f t="array" ref="M470">_xll.FDS(B470,"FF_TAX_RATE(ANN_R,1/1/2020,12/31/2020)")</f>
        <v>19.402110199296601</v>
      </c>
      <c r="N470" s="1" cm="1">
        <f t="array" ref="N470">_xll.FDS(B470,"FF_TAX_CF(ANN_R,1/1/2016,12/31/2016)")</f>
        <v>274</v>
      </c>
      <c r="O470" s="1" cm="1">
        <f t="array" ref="O470">_xll.FDS(B470,"FF_TAX_CF(ANN_R,1/1/2017,12/31/2017)")</f>
        <v>480</v>
      </c>
      <c r="P470" s="1" cm="1">
        <f t="array" ref="P470">_xll.FDS(B470,"FF_TAX_CF(ANN_R,1/1/2018,12/31/2018)")</f>
        <v>280</v>
      </c>
      <c r="Q470" s="1" cm="1">
        <f t="array" ref="Q470">_xll.FDS(B470,"FF_TAX_CF(ANN_R,1/1/2019,12/31/2019)")</f>
        <v>358</v>
      </c>
      <c r="R470" s="1" cm="1">
        <f t="array" ref="R470">_xll.FDS(B470,"FF_TAX_CF(ANN_R,1/1/2020,12/31/2020)")</f>
        <v>486</v>
      </c>
      <c r="S470" s="1" cm="1">
        <f t="array" ref="S470">_xll.FDS(B470,"FF_PTX_INC(ANN_R,1/1/2016,12/31/2016)")</f>
        <v>1043</v>
      </c>
      <c r="T470" s="1" cm="1">
        <f t="array" ref="T470">_xll.FDS(B470,"FF_PTX_INC(ANN_R,1/1/2017,12/31/2017)")</f>
        <v>1928</v>
      </c>
      <c r="U470" s="1" cm="1">
        <f t="array" ref="U470">_xll.FDS(B470,"FF_PTX_INC(ANN_R,1/1/2018,12/31/2018)")</f>
        <v>2136</v>
      </c>
      <c r="V470" s="1" cm="1">
        <f t="array" ref="V470">_xll.FDS(B470,"FF_PTX_INC(ANN_R,1/1/2019,12/31/2019)")</f>
        <v>2134</v>
      </c>
      <c r="W470" s="1" cm="1">
        <f t="array" ref="W470">_xll.FDS(B470,"FF_PTX_INC(ANN_R,1/1/2020,12/31/2020)")</f>
        <v>1706</v>
      </c>
      <c r="X470" s="2" t="e" cm="1">
        <f t="array" ref="X470">_xll.FDS(B470,"SUS_RR_RISK_SCORE(NOW,NOW,,""ESG"")")</f>
        <v>#N/A</v>
      </c>
      <c r="Y470" s="2" t="e" cm="1">
        <f t="array" ref="Y470">_xll.FDS(B470,"SUS_EC_RISK_SCORE(NOW,NOW,,""SOC"")")</f>
        <v>#N/A</v>
      </c>
      <c r="Z470" s="2" t="e" cm="1">
        <f t="array" ref="Z470">_xll.FDS(B470,"SUS_EC_RISK_SCORE(NOW,NOW,,""GOV"")")</f>
        <v>#N/A</v>
      </c>
      <c r="AA470" s="2" t="e" cm="1">
        <f t="array" ref="AA470">_xll.FDS(B470,"SUS_CARB_TOT_EMISS(NOW,NOW)")</f>
        <v>#N/A</v>
      </c>
      <c r="AB470" s="1" cm="1">
        <f t="array" ref="AB470">_xll.FDS(B470,"FESG_RATING(NOW,NOW,,""ABS"")")</f>
        <v>4.2</v>
      </c>
      <c r="AC470" s="1" t="str" cm="1">
        <f t="array" ref="AC470">_xll.FDS(B470,"FESG_DATE(NOW,NOW,,""DATE"")")</f>
        <v>06/21/2021</v>
      </c>
    </row>
    <row r="471" spans="1:29" x14ac:dyDescent="0.3">
      <c r="A471">
        <v>470</v>
      </c>
      <c r="B471" s="1" t="s">
        <v>974</v>
      </c>
      <c r="C471" s="1" t="s">
        <v>975</v>
      </c>
      <c r="D471" s="1" t="s">
        <v>8</v>
      </c>
      <c r="E471" s="1" t="s">
        <v>9</v>
      </c>
      <c r="F471">
        <v>246</v>
      </c>
      <c r="G471" t="str" cm="1">
        <f t="array" ref="G471">_xll.FDS(B471,"FG_FACTSET_SECTOR")</f>
        <v>Consumer Non-Durables</v>
      </c>
      <c r="H471" s="1" t="str" cm="1">
        <f t="array" ref="H471">_xll.FDS(B471,"FG_GICS_SECTOR")</f>
        <v>Consumer Discretionary</v>
      </c>
      <c r="I471" s="1" cm="1">
        <f t="array" ref="I471">_xll.FDS(B471,"FF_TAX_RATE(ANN_R,1/1/2016,12/31/2016)")</f>
        <v>17.1704962803522</v>
      </c>
      <c r="J471" s="1" cm="1">
        <f t="array" ref="J471">_xll.FDS(B471,"FF_TAX_RATE(ANN_R,1/1/2017,12/31/2017)")</f>
        <v>17.1704962803522</v>
      </c>
      <c r="K471" s="1" cm="1">
        <f t="array" ref="K471">_xll.FDS(B471,"FF_TAX_RATE(ANN_R,1/1/2018,12/31/2018)")</f>
        <v>11.2088748967304</v>
      </c>
      <c r="L471" s="1" cm="1">
        <f t="array" ref="L471">_xll.FDS(B471,"FF_TAX_RATE(ANN_R,1/1/2019,12/31/2019)")</f>
        <v>16.1692090920561</v>
      </c>
      <c r="M471" s="1" cm="1">
        <f t="array" ref="M471">_xll.FDS(B471,"FF_TAX_RATE(ANN_R,1/1/2020,12/31/2020)")</f>
        <v>13.484725140537501</v>
      </c>
      <c r="N471" s="1" cm="1">
        <f t="array" ref="N471">_xll.FDS(B471,"FF_TAX_CF(ANN_R,1/1/2016,12/31/2016)")</f>
        <v>434.79500000000002</v>
      </c>
      <c r="O471" s="1" cm="1">
        <f t="array" ref="O471">_xll.FDS(B471,"FF_TAX_CF(ANN_R,1/1/2017,12/31/2017)")</f>
        <v>434.79500000000002</v>
      </c>
      <c r="P471" s="1" t="e" cm="1">
        <f t="array" ref="P471">_xll.FDS(B471,"FF_TAX_CF(ANN_R,1/1/2018,12/31/2018)")</f>
        <v>#N/A</v>
      </c>
      <c r="Q471" s="1" cm="1">
        <f t="array" ref="Q471">_xll.FDS(B471,"FF_TAX_CF(ANN_R,1/1/2019,12/31/2019)")</f>
        <v>359.82100000000003</v>
      </c>
      <c r="R471" s="1" cm="1">
        <f t="array" ref="R471">_xll.FDS(B471,"FF_TAX_CF(ANN_R,1/1/2020,12/31/2020)")</f>
        <v>286.81900000000002</v>
      </c>
      <c r="S471" s="1" cm="1">
        <f t="array" ref="S471">_xll.FDS(B471,"FF_PTX_INC(ANN_R,1/1/2016,12/31/2016)")</f>
        <v>1415.5909999999999</v>
      </c>
      <c r="T471" s="1" cm="1">
        <f t="array" ref="T471">_xll.FDS(B471,"FF_PTX_INC(ANN_R,1/1/2017,12/31/2017)")</f>
        <v>1415.5909999999999</v>
      </c>
      <c r="U471" s="1" cm="1">
        <f t="array" ref="U471">_xll.FDS(B471,"FF_PTX_INC(ANN_R,1/1/2018,12/31/2018)")</f>
        <v>1176.5319999999999</v>
      </c>
      <c r="V471" s="1" cm="1">
        <f t="array" ref="V471">_xll.FDS(B471,"FF_PTX_INC(ANN_R,1/1/2019,12/31/2019)")</f>
        <v>1038.3130000000001</v>
      </c>
      <c r="W471" s="1" cm="1">
        <f t="array" ref="W471">_xll.FDS(B471,"FF_PTX_INC(ANN_R,1/1/2020,12/31/2020)")</f>
        <v>727.20799999999997</v>
      </c>
      <c r="X471" s="2" cm="1">
        <f t="array" ref="X471">_xll.FDS(B471,"SUS_RR_RISK_SCORE(NOW,NOW,,""ESG"")")</f>
        <v>12.731970588235299</v>
      </c>
      <c r="Y471" s="2" t="str" cm="1">
        <f t="array" ref="Y471">_xll.FDS(B471,"SUS_EC_RISK_SCORE(NOW,NOW,,""SOC"")")</f>
        <v>6.825125</v>
      </c>
      <c r="Z471" s="2" t="str" cm="1">
        <f t="array" ref="Z471">_xll.FDS(B471,"SUS_EC_RISK_SCORE(NOW,NOW,,""GOV"")")</f>
        <v>4.961846</v>
      </c>
      <c r="AA471" s="2" cm="1">
        <f t="array" ref="AA471">_xll.FDS(B471,"SUS_CARB_TOT_EMISS(NOW,NOW)")</f>
        <v>213313</v>
      </c>
      <c r="AB471" s="1" cm="1">
        <f t="array" ref="AB471">_xll.FDS(B471,"FESG_RATING(NOW,NOW,,""ABS"")")</f>
        <v>3.8</v>
      </c>
      <c r="AC471" s="1" t="str" cm="1">
        <f t="array" ref="AC471">_xll.FDS(B471,"FESG_DATE(NOW,NOW,,""DATE"")")</f>
        <v>06/21/2021</v>
      </c>
    </row>
    <row r="472" spans="1:29" x14ac:dyDescent="0.3">
      <c r="A472">
        <v>471</v>
      </c>
      <c r="B472" s="1" t="s">
        <v>976</v>
      </c>
      <c r="C472" s="1" t="s">
        <v>977</v>
      </c>
      <c r="D472" s="1" t="s">
        <v>340</v>
      </c>
      <c r="E472" s="1" t="s">
        <v>9</v>
      </c>
      <c r="F472">
        <v>246</v>
      </c>
      <c r="G472" t="str" cm="1">
        <f t="array" ref="G472">_xll.FDS(B472,"FG_FACTSET_SECTOR")</f>
        <v>Finance</v>
      </c>
      <c r="H472" s="1" t="e" cm="1">
        <f t="array" ref="H472">_xll.FDS(B472,"FG_GICS_SECTOR")</f>
        <v>#N/A</v>
      </c>
      <c r="I472" s="1" cm="1">
        <f t="array" ref="I472">_xll.FDS(B472,"FF_TAX_RATE(ANN_R,1/1/2016,12/31/2016)")</f>
        <v>21.0866966760764</v>
      </c>
      <c r="J472" s="1" cm="1">
        <f t="array" ref="J472">_xll.FDS(B472,"FF_TAX_RATE(ANN_R,1/1/2017,12/31/2017)")</f>
        <v>22.347851296804201</v>
      </c>
      <c r="K472" s="1" cm="1">
        <f t="array" ref="K472">_xll.FDS(B472,"FF_TAX_RATE(ANN_R,1/1/2018,12/31/2018)")</f>
        <v>24.4115298323003</v>
      </c>
      <c r="L472" s="1" cm="1">
        <f t="array" ref="L472">_xll.FDS(B472,"FF_TAX_RATE(ANN_R,1/1/2019,12/31/2019)")</f>
        <v>20.543458482440801</v>
      </c>
      <c r="M472" s="1" cm="1">
        <f t="array" ref="M472">_xll.FDS(B472,"FF_TAX_RATE(ANN_R,1/1/2020,12/31/2020)")</f>
        <v>20.476082938130901</v>
      </c>
      <c r="N472" s="1" cm="1">
        <f t="array" ref="N472">_xll.FDS(B472,"FF_TAX_CF(ANN_R,1/1/2016,12/31/2016)")</f>
        <v>28411.264590114301</v>
      </c>
      <c r="O472" s="1" cm="1">
        <f t="array" ref="O472">_xll.FDS(B472,"FF_TAX_CF(ANN_R,1/1/2017,12/31/2017)")</f>
        <v>35554.281348811099</v>
      </c>
      <c r="P472" s="1" cm="1">
        <f t="array" ref="P472">_xll.FDS(B472,"FF_TAX_CF(ANN_R,1/1/2018,12/31/2018)")</f>
        <v>46891.345004857103</v>
      </c>
      <c r="Q472" s="1" cm="1">
        <f t="array" ref="Q472">_xll.FDS(B472,"FF_TAX_CF(ANN_R,1/1/2019,12/31/2019)")</f>
        <v>38540.687232309203</v>
      </c>
      <c r="R472" s="1" cm="1">
        <f t="array" ref="R472">_xll.FDS(B472,"FF_TAX_CF(ANN_R,1/1/2020,12/31/2020)")</f>
        <v>35558.152949576797</v>
      </c>
      <c r="S472" s="1" cm="1">
        <f t="array" ref="S472">_xll.FDS(B472,"FF_PTX_INC(ANN_R,1/1/2016,12/31/2016)")</f>
        <v>91886.768789923095</v>
      </c>
      <c r="T472" s="1" cm="1">
        <f t="array" ref="T472">_xll.FDS(B472,"FF_PTX_INC(ANN_R,1/1/2017,12/31/2017)")</f>
        <v>103411.138999938</v>
      </c>
      <c r="U472" s="1" cm="1">
        <f t="array" ref="U472">_xll.FDS(B472,"FF_PTX_INC(ANN_R,1/1/2018,12/31/2018)")</f>
        <v>124590.33565815999</v>
      </c>
      <c r="V472" s="1" cm="1">
        <f t="array" ref="V472">_xll.FDS(B472,"FF_PTX_INC(ANN_R,1/1/2019,12/31/2019)")</f>
        <v>130864.16701855201</v>
      </c>
      <c r="W472" s="1" cm="1">
        <f t="array" ref="W472">_xll.FDS(B472,"FF_PTX_INC(ANN_R,1/1/2020,12/31/2020)")</f>
        <v>134347.655432261</v>
      </c>
      <c r="X472" s="2" t="e" cm="1">
        <f t="array" ref="X472">_xll.FDS(B472,"SUS_RR_RISK_SCORE(NOW,NOW,,""ESG"")")</f>
        <v>#N/A</v>
      </c>
      <c r="Y472" s="2" t="e" cm="1">
        <f t="array" ref="Y472">_xll.FDS(B472,"SUS_EC_RISK_SCORE(NOW,NOW,,""SOC"")")</f>
        <v>#N/A</v>
      </c>
      <c r="Z472" s="2" t="e" cm="1">
        <f t="array" ref="Z472">_xll.FDS(B472,"SUS_EC_RISK_SCORE(NOW,NOW,,""GOV"")")</f>
        <v>#N/A</v>
      </c>
      <c r="AA472" s="2" t="e" cm="1">
        <f t="array" ref="AA472">_xll.FDS(B472,"SUS_CARB_TOT_EMISS(NOW,NOW)")</f>
        <v>#N/A</v>
      </c>
      <c r="AB472" s="1" cm="1">
        <f t="array" ref="AB472">_xll.FDS(B472,"FESG_RATING(NOW,NOW,,""ABS"")")</f>
        <v>1.9</v>
      </c>
      <c r="AC472" s="1" t="str" cm="1">
        <f t="array" ref="AC472">_xll.FDS(B472,"FESG_DATE(NOW,NOW,,""DATE"")")</f>
        <v>06/21/2021</v>
      </c>
    </row>
    <row r="473" spans="1:29" x14ac:dyDescent="0.3">
      <c r="A473">
        <v>472</v>
      </c>
      <c r="B473" s="1" t="s">
        <v>978</v>
      </c>
      <c r="C473" s="1" t="s">
        <v>979</v>
      </c>
      <c r="D473" s="1" t="s">
        <v>8</v>
      </c>
      <c r="E473" s="1" t="s">
        <v>9</v>
      </c>
      <c r="F473">
        <v>246</v>
      </c>
      <c r="G473" t="str" cm="1">
        <f t="array" ref="G473">_xll.FDS(B473,"FG_FACTSET_SECTOR")</f>
        <v>Distribution Services</v>
      </c>
      <c r="H473" s="1" t="str" cm="1">
        <f t="array" ref="H473">_xll.FDS(B473,"FG_GICS_SECTOR")</f>
        <v>Industrials</v>
      </c>
      <c r="I473" s="1" cm="1">
        <f t="array" ref="I473">_xll.FDS(B473,"FF_TAX_RATE(ANN_R,1/1/2016,12/31/2016)")</f>
        <v>36.753240668634398</v>
      </c>
      <c r="J473" s="1" cm="1">
        <f t="array" ref="J473">_xll.FDS(B473,"FF_TAX_RATE(ANN_R,1/1/2017,12/31/2017)")</f>
        <v>33.7303859809873</v>
      </c>
      <c r="K473" s="1" cm="1">
        <f t="array" ref="K473">_xll.FDS(B473,"FF_TAX_RATE(ANN_R,1/1/2018,12/31/2018)")</f>
        <v>23.819655521783201</v>
      </c>
      <c r="L473" s="1" cm="1">
        <f t="array" ref="L473">_xll.FDS(B473,"FF_TAX_RATE(ANN_R,1/1/2019,12/31/2019)")</f>
        <v>24.221519593753001</v>
      </c>
      <c r="M473" s="1" cm="1">
        <f t="array" ref="M473">_xll.FDS(B473,"FF_TAX_RATE(ANN_R,1/1/2020,12/31/2020)")</f>
        <v>24.154674671139801</v>
      </c>
      <c r="N473" s="1" cm="1">
        <f t="array" ref="N473">_xll.FDS(B473,"FF_TAX_CF(ANN_R,1/1/2016,12/31/2016)")</f>
        <v>248.32900000000001</v>
      </c>
      <c r="O473" s="1" cm="1">
        <f t="array" ref="O473">_xll.FDS(B473,"FF_TAX_CF(ANN_R,1/1/2017,12/31/2017)")</f>
        <v>304.10000000000002</v>
      </c>
      <c r="P473" s="1" cm="1">
        <f t="array" ref="P473">_xll.FDS(B473,"FF_TAX_CF(ANN_R,1/1/2018,12/31/2018)")</f>
        <v>215.3</v>
      </c>
      <c r="Q473" s="1" cm="1">
        <f t="array" ref="Q473">_xll.FDS(B473,"FF_TAX_CF(ANN_R,1/1/2019,12/31/2019)")</f>
        <v>242.7</v>
      </c>
      <c r="R473" s="1" cm="1">
        <f t="array" ref="R473">_xll.FDS(B473,"FF_TAX_CF(ANN_R,1/1/2020,12/31/2020)")</f>
        <v>260.10000000000002</v>
      </c>
      <c r="S473" s="1" cm="1">
        <f t="array" ref="S473">_xll.FDS(B473,"FF_PTX_INC(ANN_R,1/1/2016,12/31/2016)")</f>
        <v>789.72900000000004</v>
      </c>
      <c r="T473" s="1" cm="1">
        <f t="array" ref="T473">_xll.FDS(B473,"FF_PTX_INC(ANN_R,1/1/2017,12/31/2017)")</f>
        <v>873.1</v>
      </c>
      <c r="U473" s="1" cm="1">
        <f t="array" ref="U473">_xll.FDS(B473,"FF_PTX_INC(ANN_R,1/1/2018,12/31/2018)")</f>
        <v>987</v>
      </c>
      <c r="V473" s="1" cm="1">
        <f t="array" ref="V473">_xll.FDS(B473,"FF_PTX_INC(ANN_R,1/1/2019,12/31/2019)")</f>
        <v>1043.7</v>
      </c>
      <c r="W473" s="1" cm="1">
        <f t="array" ref="W473">_xll.FDS(B473,"FF_PTX_INC(ANN_R,1/1/2020,12/31/2020)")</f>
        <v>1132.7</v>
      </c>
      <c r="X473" s="2" cm="1">
        <f t="array" ref="X473">_xll.FDS(B473,"SUS_RR_RISK_SCORE(NOW,NOW,,""ESG"")")</f>
        <v>24.62246</v>
      </c>
      <c r="Y473" s="2" t="str" cm="1">
        <f t="array" ref="Y473">_xll.FDS(B473,"SUS_EC_RISK_SCORE(NOW,NOW,,""SOC"")")</f>
        <v>8.660329</v>
      </c>
      <c r="Z473" s="2" t="str" cm="1">
        <f t="array" ref="Z473">_xll.FDS(B473,"SUS_EC_RISK_SCORE(NOW,NOW,,""GOV"")")</f>
        <v>7.052681</v>
      </c>
      <c r="AA473" s="2" cm="1">
        <f t="array" ref="AA473">_xll.FDS(B473,"SUS_CARB_TOT_EMISS(NOW,NOW)")</f>
        <v>192327.55</v>
      </c>
      <c r="AB473" s="1" cm="1">
        <f t="array" ref="AB473">_xll.FDS(B473,"FESG_RATING(NOW,NOW,,""ABS"")")</f>
        <v>2</v>
      </c>
      <c r="AC473" s="1" t="str" cm="1">
        <f t="array" ref="AC473">_xll.FDS(B473,"FESG_DATE(NOW,NOW,,""DATE"")")</f>
        <v>06/21/2021</v>
      </c>
    </row>
    <row r="474" spans="1:29" x14ac:dyDescent="0.3">
      <c r="A474">
        <v>473</v>
      </c>
      <c r="B474" s="1" t="s">
        <v>980</v>
      </c>
      <c r="C474" s="1" t="s">
        <v>981</v>
      </c>
      <c r="D474" s="1" t="s">
        <v>105</v>
      </c>
      <c r="E474" s="1" t="s">
        <v>9</v>
      </c>
      <c r="F474">
        <v>245</v>
      </c>
      <c r="G474" t="str" cm="1">
        <f t="array" ref="G474">_xll.FDS(B474,"FG_FACTSET_SECTOR")</f>
        <v>Technology Services</v>
      </c>
      <c r="H474" s="1" t="e" cm="1">
        <f t="array" ref="H474">_xll.FDS(B474,"FG_GICS_SECTOR")</f>
        <v>#N/A</v>
      </c>
      <c r="I474" s="1" cm="1">
        <f t="array" ref="I474">_xll.FDS(B474,"FF_TAX_RATE(ANN_R,1/1/2016,12/31/2016)")</f>
        <v>9.3812375249500999</v>
      </c>
      <c r="J474" s="1" cm="1">
        <f t="array" ref="J474">_xll.FDS(B474,"FF_TAX_RATE(ANN_R,1/1/2017,12/31/2017)")</f>
        <v>27.272727272727298</v>
      </c>
      <c r="K474" s="1" cm="1">
        <f t="array" ref="K474">_xll.FDS(B474,"FF_TAX_RATE(ANN_R,1/1/2018,12/31/2018)")</f>
        <v>38.172502134927399</v>
      </c>
      <c r="L474" s="1" cm="1">
        <f t="array" ref="L474">_xll.FDS(B474,"FF_TAX_RATE(ANN_R,1/1/2019,12/31/2019)")</f>
        <v>37.075332348596802</v>
      </c>
      <c r="M474" s="1" cm="1">
        <f t="array" ref="M474">_xll.FDS(B474,"FF_TAX_RATE(ANN_R,1/1/2020,12/31/2020)")</f>
        <v>29.520295202951999</v>
      </c>
      <c r="N474" s="1" cm="1">
        <f t="array" ref="N474">_xll.FDS(B474,"FF_TAX_CF(ANN_R,1/1/2016,12/31/2016)")</f>
        <v>167</v>
      </c>
      <c r="O474" s="1" cm="1">
        <f t="array" ref="O474">_xll.FDS(B474,"FF_TAX_CF(ANN_R,1/1/2017,12/31/2017)")</f>
        <v>139</v>
      </c>
      <c r="P474" s="1" cm="1">
        <f t="array" ref="P474">_xll.FDS(B474,"FF_TAX_CF(ANN_R,1/1/2018,12/31/2018)")</f>
        <v>205</v>
      </c>
      <c r="Q474" s="1" cm="1">
        <f t="array" ref="Q474">_xll.FDS(B474,"FF_TAX_CF(ANN_R,1/1/2019,12/31/2019)")</f>
        <v>217</v>
      </c>
      <c r="R474" s="1" cm="1">
        <f t="array" ref="R474">_xll.FDS(B474,"FF_TAX_CF(ANN_R,1/1/2020,12/31/2020)")</f>
        <v>351</v>
      </c>
      <c r="S474" s="1" cm="1">
        <f t="array" ref="S474">_xll.FDS(B474,"FF_PTX_INC(ANN_R,1/1/2016,12/31/2016)")</f>
        <v>1002</v>
      </c>
      <c r="T474" s="1" cm="1">
        <f t="array" ref="T474">_xll.FDS(B474,"FF_PTX_INC(ANN_R,1/1/2017,12/31/2017)")</f>
        <v>1111</v>
      </c>
      <c r="U474" s="1" cm="1">
        <f t="array" ref="U474">_xll.FDS(B474,"FF_PTX_INC(ANN_R,1/1/2018,12/31/2018)")</f>
        <v>1171</v>
      </c>
      <c r="V474" s="1" cm="1">
        <f t="array" ref="V474">_xll.FDS(B474,"FF_PTX_INC(ANN_R,1/1/2019,12/31/2019)")</f>
        <v>1354</v>
      </c>
      <c r="W474" s="1" cm="1">
        <f t="array" ref="W474">_xll.FDS(B474,"FF_PTX_INC(ANN_R,1/1/2020,12/31/2020)")</f>
        <v>1355</v>
      </c>
      <c r="X474" s="2" t="e" cm="1">
        <f t="array" ref="X474">_xll.FDS(B474,"SUS_RR_RISK_SCORE(NOW,NOW,,""ESG"")")</f>
        <v>#N/A</v>
      </c>
      <c r="Y474" s="2" t="e" cm="1">
        <f t="array" ref="Y474">_xll.FDS(B474,"SUS_EC_RISK_SCORE(NOW,NOW,,""SOC"")")</f>
        <v>#N/A</v>
      </c>
      <c r="Z474" s="2" t="e" cm="1">
        <f t="array" ref="Z474">_xll.FDS(B474,"SUS_EC_RISK_SCORE(NOW,NOW,,""GOV"")")</f>
        <v>#N/A</v>
      </c>
      <c r="AA474" s="2" t="e" cm="1">
        <f t="array" ref="AA474">_xll.FDS(B474,"SUS_CARB_TOT_EMISS(NOW,NOW)")</f>
        <v>#N/A</v>
      </c>
      <c r="AB474" s="1" cm="1">
        <f t="array" ref="AB474">_xll.FDS(B474,"FESG_RATING(NOW,NOW,,""ABS"")")</f>
        <v>3.8</v>
      </c>
      <c r="AC474" s="1" t="str" cm="1">
        <f t="array" ref="AC474">_xll.FDS(B474,"FESG_DATE(NOW,NOW,,""DATE"")")</f>
        <v>06/21/2021</v>
      </c>
    </row>
    <row r="475" spans="1:29" x14ac:dyDescent="0.3">
      <c r="A475">
        <v>474</v>
      </c>
      <c r="B475" s="1" t="s">
        <v>982</v>
      </c>
      <c r="C475" s="1" t="s">
        <v>983</v>
      </c>
      <c r="D475" s="1" t="s">
        <v>8</v>
      </c>
      <c r="E475" s="1" t="s">
        <v>9</v>
      </c>
      <c r="F475">
        <v>245</v>
      </c>
      <c r="G475" t="str" cm="1">
        <f t="array" ref="G475">_xll.FDS(B475,"FG_FACTSET_SECTOR")</f>
        <v>Industrial Services</v>
      </c>
      <c r="H475" s="1" t="str" cm="1">
        <f t="array" ref="H475">_xll.FDS(B475,"FG_GICS_SECTOR")</f>
        <v>Energy</v>
      </c>
      <c r="I475" s="1" t="e" cm="1">
        <f t="array" ref="I475">_xll.FDS(B475,"FF_TAX_RATE(ANN_R,1/1/2016,12/31/2016)")</f>
        <v>#N/A</v>
      </c>
      <c r="J475" s="1" cm="1">
        <f t="array" ref="J475">_xll.FDS(B475,"FF_TAX_RATE(ANN_R,1/1/2017,12/31/2017)")</f>
        <v>-368.971962616822</v>
      </c>
      <c r="K475" s="1" cm="1">
        <f t="array" ref="K475">_xll.FDS(B475,"FF_TAX_RATE(ANN_R,1/1/2018,12/31/2018)")</f>
        <v>41.691842900302099</v>
      </c>
      <c r="L475" s="1" cm="1">
        <f t="array" ref="L475">_xll.FDS(B475,"FF_TAX_RATE(ANN_R,1/1/2019,12/31/2019)")</f>
        <v>31.484962406015001</v>
      </c>
      <c r="M475" s="1" cm="1">
        <f t="array" ref="M475">_xll.FDS(B475,"FF_TAX_RATE(ANN_R,1/1/2020,12/31/2020)")</f>
        <v>28.519855595667899</v>
      </c>
      <c r="N475" s="1" cm="1">
        <f t="array" ref="N475">_xll.FDS(B475,"FF_TAX_CF(ANN_R,1/1/2016,12/31/2016)")</f>
        <v>5</v>
      </c>
      <c r="O475" s="1" cm="1">
        <f t="array" ref="O475">_xll.FDS(B475,"FF_TAX_CF(ANN_R,1/1/2017,12/31/2017)")</f>
        <v>28</v>
      </c>
      <c r="P475" s="1" cm="1">
        <f t="array" ref="P475">_xll.FDS(B475,"FF_TAX_CF(ANN_R,1/1/2018,12/31/2018)")</f>
        <v>11</v>
      </c>
      <c r="Q475" s="1" cm="1">
        <f t="array" ref="Q475">_xll.FDS(B475,"FF_TAX_CF(ANN_R,1/1/2019,12/31/2019)")</f>
        <v>-86</v>
      </c>
      <c r="R475" s="1" cm="1">
        <f t="array" ref="R475">_xll.FDS(B475,"FF_TAX_CF(ANN_R,1/1/2020,12/31/2020)")</f>
        <v>-40</v>
      </c>
      <c r="S475" s="1" cm="1">
        <f t="array" ref="S475">_xll.FDS(B475,"FF_PTX_INC(ANN_R,1/1/2016,12/31/2016)")</f>
        <v>-375</v>
      </c>
      <c r="T475" s="1" cm="1">
        <f t="array" ref="T475">_xll.FDS(B475,"FF_PTX_INC(ANN_R,1/1/2017,12/31/2017)")</f>
        <v>535</v>
      </c>
      <c r="U475" s="1" cm="1">
        <f t="array" ref="U475">_xll.FDS(B475,"FF_PTX_INC(ANN_R,1/1/2018,12/31/2018)")</f>
        <v>331</v>
      </c>
      <c r="V475" s="1" cm="1">
        <f t="array" ref="V475">_xll.FDS(B475,"FF_PTX_INC(ANN_R,1/1/2019,12/31/2019)")</f>
        <v>1064</v>
      </c>
      <c r="W475" s="1" cm="1">
        <f t="array" ref="W475">_xll.FDS(B475,"FF_PTX_INC(ANN_R,1/1/2020,12/31/2020)")</f>
        <v>277</v>
      </c>
      <c r="X475" s="2" cm="1">
        <f t="array" ref="X475">_xll.FDS(B475,"SUS_RR_RISK_SCORE(NOW,NOW,,""ESG"")")</f>
        <v>20.698087999999998</v>
      </c>
      <c r="Y475" s="2" t="str" cm="1">
        <f t="array" ref="Y475">_xll.FDS(B475,"SUS_EC_RISK_SCORE(NOW,NOW,,""SOC"")")</f>
        <v>8.516750</v>
      </c>
      <c r="Z475" s="2" t="str" cm="1">
        <f t="array" ref="Z475">_xll.FDS(B475,"SUS_EC_RISK_SCORE(NOW,NOW,,""GOV"")")</f>
        <v>3.204900</v>
      </c>
      <c r="AA475" s="2" cm="1">
        <f t="array" ref="AA475">_xll.FDS(B475,"SUS_CARB_TOT_EMISS(NOW,NOW)")</f>
        <v>12650000</v>
      </c>
      <c r="AB475" s="1" cm="1">
        <f t="array" ref="AB475">_xll.FDS(B475,"FESG_RATING(NOW,NOW,,""ABS"")")</f>
        <v>3</v>
      </c>
      <c r="AC475" s="1" t="str" cm="1">
        <f t="array" ref="AC475">_xll.FDS(B475,"FESG_DATE(NOW,NOW,,""DATE"")")</f>
        <v>06/21/2021</v>
      </c>
    </row>
    <row r="476" spans="1:29" x14ac:dyDescent="0.3">
      <c r="A476">
        <v>475</v>
      </c>
      <c r="B476" s="1" t="s">
        <v>984</v>
      </c>
      <c r="C476" s="1" t="s">
        <v>985</v>
      </c>
      <c r="D476" s="1" t="s">
        <v>8</v>
      </c>
      <c r="E476" s="1" t="s">
        <v>9</v>
      </c>
      <c r="F476">
        <v>244</v>
      </c>
      <c r="G476" t="str" cm="1">
        <f t="array" ref="G476">_xll.FDS(B476,"FG_FACTSET_SECTOR")</f>
        <v>Technology Services</v>
      </c>
      <c r="H476" s="1" t="str" cm="1">
        <f t="array" ref="H476">_xll.FDS(B476,"FG_GICS_SECTOR")</f>
        <v>Industrials</v>
      </c>
      <c r="I476" s="1" cm="1">
        <f t="array" ref="I476">_xll.FDS(B476,"FF_TAX_RATE(ANN_R,1/1/2016,12/31/2016)")</f>
        <v>30.931620009178499</v>
      </c>
      <c r="J476" s="1" cm="1">
        <f t="array" ref="J476">_xll.FDS(B476,"FF_TAX_RATE(ANN_R,1/1/2017,12/31/2017)")</f>
        <v>19.667149059334299</v>
      </c>
      <c r="K476" s="1" cm="1">
        <f t="array" ref="K476">_xll.FDS(B476,"FF_TAX_RATE(ANN_R,1/1/2018,12/31/2018)")</f>
        <v>16.812560789217699</v>
      </c>
      <c r="L476" s="1" cm="1">
        <f t="array" ref="L476">_xll.FDS(B476,"FF_TAX_RATE(ANN_R,1/1/2019,12/31/2019)")</f>
        <v>20.847994370161899</v>
      </c>
      <c r="M476" s="1" cm="1">
        <f t="array" ref="M476">_xll.FDS(B476,"FF_TAX_RATE(ANN_R,1/1/2020,12/31/2020)")</f>
        <v>20.590529247910901</v>
      </c>
      <c r="N476" s="1" cm="1">
        <f t="array" ref="N476">_xll.FDS(B476,"FF_TAX_CF(ANN_R,1/1/2016,12/31/2016)")</f>
        <v>289.2</v>
      </c>
      <c r="O476" s="1" cm="1">
        <f t="array" ref="O476">_xll.FDS(B476,"FF_TAX_CF(ANN_R,1/1/2017,12/31/2017)")</f>
        <v>186.3</v>
      </c>
      <c r="P476" s="1" cm="1">
        <f t="array" ref="P476">_xll.FDS(B476,"FF_TAX_CF(ANN_R,1/1/2018,12/31/2018)")</f>
        <v>103.2</v>
      </c>
      <c r="Q476" s="1" cm="1">
        <f t="array" ref="Q476">_xll.FDS(B476,"FF_TAX_CF(ANN_R,1/1/2019,12/31/2019)")</f>
        <v>139.80000000000001</v>
      </c>
      <c r="R476" s="1" cm="1">
        <f t="array" ref="R476">_xll.FDS(B476,"FF_TAX_CF(ANN_R,1/1/2020,12/31/2020)")</f>
        <v>156.5</v>
      </c>
      <c r="S476" s="1" cm="1">
        <f t="array" ref="S476">_xll.FDS(B476,"FF_PTX_INC(ANN_R,1/1/2016,12/31/2016)")</f>
        <v>653.70000000000005</v>
      </c>
      <c r="T476" s="1" cm="1">
        <f t="array" ref="T476">_xll.FDS(B476,"FF_PTX_INC(ANN_R,1/1/2017,12/31/2017)")</f>
        <v>691</v>
      </c>
      <c r="U476" s="1" cm="1">
        <f t="array" ref="U476">_xll.FDS(B476,"FF_PTX_INC(ANN_R,1/1/2018,12/31/2018)")</f>
        <v>719.7</v>
      </c>
      <c r="V476" s="1" cm="1">
        <f t="array" ref="V476">_xll.FDS(B476,"FF_PTX_INC(ANN_R,1/1/2019,12/31/2019)")</f>
        <v>568.4</v>
      </c>
      <c r="W476" s="1" cm="1">
        <f t="array" ref="W476">_xll.FDS(B476,"FF_PTX_INC(ANN_R,1/1/2020,12/31/2020)")</f>
        <v>897.5</v>
      </c>
      <c r="X476" s="2" cm="1">
        <f t="array" ref="X476">_xll.FDS(B476,"SUS_RR_RISK_SCORE(NOW,NOW,,""ESG"")")</f>
        <v>21.4040614189189</v>
      </c>
      <c r="Y476" s="2" t="str" cm="1">
        <f t="array" ref="Y476">_xll.FDS(B476,"SUS_EC_RISK_SCORE(NOW,NOW,,""SOC"")")</f>
        <v>14.836724</v>
      </c>
      <c r="Z476" s="2" t="str" cm="1">
        <f t="array" ref="Z476">_xll.FDS(B476,"SUS_EC_RISK_SCORE(NOW,NOW,,""GOV"")")</f>
        <v>6.459338</v>
      </c>
      <c r="AA476" s="2" cm="1">
        <f t="array" ref="AA476">_xll.FDS(B476,"SUS_CARB_TOT_EMISS(NOW,NOW)")</f>
        <v>20370.3</v>
      </c>
      <c r="AB476" s="1" cm="1">
        <f t="array" ref="AB476">_xll.FDS(B476,"FESG_RATING(NOW,NOW,,""ABS"")")</f>
        <v>3.4</v>
      </c>
      <c r="AC476" s="1" t="str" cm="1">
        <f t="array" ref="AC476">_xll.FDS(B476,"FESG_DATE(NOW,NOW,,""DATE"")")</f>
        <v>06/21/2021</v>
      </c>
    </row>
    <row r="477" spans="1:29" x14ac:dyDescent="0.3">
      <c r="A477">
        <v>476</v>
      </c>
      <c r="B477" s="1" t="s">
        <v>986</v>
      </c>
      <c r="C477" s="1" t="s">
        <v>987</v>
      </c>
      <c r="D477" s="1" t="s">
        <v>86</v>
      </c>
      <c r="E477" s="1" t="s">
        <v>9</v>
      </c>
      <c r="F477">
        <v>244</v>
      </c>
      <c r="G477" t="str" cm="1">
        <f t="array" ref="G477">_xll.FDS(B477,"FG_FACTSET_SECTOR")</f>
        <v>Health Technology</v>
      </c>
      <c r="H477" s="1" t="e" cm="1">
        <f t="array" ref="H477">_xll.FDS(B477,"FG_GICS_SECTOR")</f>
        <v>#N/A</v>
      </c>
      <c r="I477" s="1" cm="1">
        <f t="array" ref="I477">_xll.FDS(B477,"FF_TAX_RATE(ANN_R,1/1/2016,12/31/2016)")</f>
        <v>26.008709936203498</v>
      </c>
      <c r="J477" s="1" cm="1">
        <f t="array" ref="J477">_xll.FDS(B477,"FF_TAX_RATE(ANN_R,1/1/2017,12/31/2017)")</f>
        <v>22.383228815093201</v>
      </c>
      <c r="K477" s="1" cm="1">
        <f t="array" ref="K477">_xll.FDS(B477,"FF_TAX_RATE(ANN_R,1/1/2018,12/31/2018)")</f>
        <v>24.498310508772999</v>
      </c>
      <c r="L477" s="1" cm="1">
        <f t="array" ref="L477">_xll.FDS(B477,"FF_TAX_RATE(ANN_R,1/1/2019,12/31/2019)")</f>
        <v>10.725116180056</v>
      </c>
      <c r="M477" s="1" cm="1">
        <f t="array" ref="M477">_xll.FDS(B477,"FF_TAX_RATE(ANN_R,1/1/2020,12/31/2020)")</f>
        <v>20.2174001052589</v>
      </c>
      <c r="N477" s="1" cm="1">
        <f t="array" ref="N477">_xll.FDS(B477,"FF_TAX_CF(ANN_R,1/1/2016,12/31/2016)")</f>
        <v>90412</v>
      </c>
      <c r="O477" s="1" cm="1">
        <f t="array" ref="O477">_xll.FDS(B477,"FF_TAX_CF(ANN_R,1/1/2017,12/31/2017)")</f>
        <v>72004</v>
      </c>
      <c r="P477" s="1" cm="1">
        <f t="array" ref="P477">_xll.FDS(B477,"FF_TAX_CF(ANN_R,1/1/2018,12/31/2018)")</f>
        <v>65021</v>
      </c>
      <c r="Q477" s="1" cm="1">
        <f t="array" ref="Q477">_xll.FDS(B477,"FF_TAX_CF(ANN_R,1/1/2019,12/31/2019)")</f>
        <v>69913</v>
      </c>
      <c r="R477" s="1" cm="1">
        <f t="array" ref="R477">_xll.FDS(B477,"FF_TAX_CF(ANN_R,1/1/2020,12/31/2020)")</f>
        <v>47993</v>
      </c>
      <c r="S477" s="1" cm="1">
        <f t="array" ref="S477">_xll.FDS(B477,"FF_PTX_INC(ANN_R,1/1/2016,12/31/2016)")</f>
        <v>261770</v>
      </c>
      <c r="T477" s="1" cm="1">
        <f t="array" ref="T477">_xll.FDS(B477,"FF_PTX_INC(ANN_R,1/1/2017,12/31/2017)")</f>
        <v>281769</v>
      </c>
      <c r="U477" s="1" cm="1">
        <f t="array" ref="U477">_xll.FDS(B477,"FF_PTX_INC(ANN_R,1/1/2018,12/31/2018)")</f>
        <v>218113</v>
      </c>
      <c r="V477" s="1" cm="1">
        <f t="array" ref="V477">_xll.FDS(B477,"FF_PTX_INC(ANN_R,1/1/2019,12/31/2019)")</f>
        <v>248967</v>
      </c>
      <c r="W477" s="1" cm="1">
        <f t="array" ref="W477">_xll.FDS(B477,"FF_PTX_INC(ANN_R,1/1/2020,12/31/2020)")</f>
        <v>247010</v>
      </c>
      <c r="X477" s="2" cm="1">
        <f t="array" ref="X477">_xll.FDS(B477,"SUS_RR_RISK_SCORE(NOW,NOW,,""ESG"")")</f>
        <v>20.277318749999999</v>
      </c>
      <c r="Y477" s="2" t="str" cm="1">
        <f t="array" ref="Y477">_xll.FDS(B477,"SUS_EC_RISK_SCORE(NOW,NOW,,""SOC"")")</f>
        <v>11.788069</v>
      </c>
      <c r="Z477" s="2" t="str" cm="1">
        <f t="array" ref="Z477">_xll.FDS(B477,"SUS_EC_RISK_SCORE(NOW,NOW,,""GOV"")")</f>
        <v>8.212500</v>
      </c>
      <c r="AA477" s="2" cm="1">
        <f t="array" ref="AA477">_xll.FDS(B477,"SUS_CARB_TOT_EMISS(NOW,NOW)")</f>
        <v>194373</v>
      </c>
      <c r="AB477" s="1" cm="1">
        <f t="array" ref="AB477">_xll.FDS(B477,"FESG_RATING(NOW,NOW,,""ABS"")")</f>
        <v>4</v>
      </c>
      <c r="AC477" s="1" t="str" cm="1">
        <f t="array" ref="AC477">_xll.FDS(B477,"FESG_DATE(NOW,NOW,,""DATE"")")</f>
        <v>06/21/2021</v>
      </c>
    </row>
    <row r="478" spans="1:29" x14ac:dyDescent="0.3">
      <c r="A478">
        <v>477</v>
      </c>
      <c r="B478" s="1" t="s">
        <v>988</v>
      </c>
      <c r="C478" s="1" t="s">
        <v>989</v>
      </c>
      <c r="D478" s="1" t="s">
        <v>46</v>
      </c>
      <c r="E478" s="1" t="s">
        <v>9</v>
      </c>
      <c r="F478">
        <v>243</v>
      </c>
      <c r="G478" t="str" cm="1">
        <f t="array" ref="G478">_xll.FDS(B478,"FG_FACTSET_SECTOR")</f>
        <v>Finance</v>
      </c>
      <c r="H478" s="1" t="e" cm="1">
        <f t="array" ref="H478">_xll.FDS(B478,"FG_GICS_SECTOR")</f>
        <v>#N/A</v>
      </c>
      <c r="I478" s="1" cm="1">
        <f t="array" ref="I478">_xll.FDS(B478,"FF_TAX_RATE(ANN_R,1/1/2016,12/31/2016)")</f>
        <v>17.2939274994228</v>
      </c>
      <c r="J478" s="1" cm="1">
        <f t="array" ref="J478">_xll.FDS(B478,"FF_TAX_RATE(ANN_R,1/1/2017,12/31/2017)")</f>
        <v>31.0588235294118</v>
      </c>
      <c r="K478" s="1" cm="1">
        <f t="array" ref="K478">_xll.FDS(B478,"FF_TAX_RATE(ANN_R,1/1/2018,12/31/2018)")</f>
        <v>17.96875</v>
      </c>
      <c r="L478" s="1" cm="1">
        <f t="array" ref="L478">_xll.FDS(B478,"FF_TAX_RATE(ANN_R,1/1/2019,12/31/2019)")</f>
        <v>26.819923371647601</v>
      </c>
      <c r="M478" s="1" t="e" cm="1">
        <f t="array" ref="M478">_xll.FDS(B478,"FF_TAX_RATE(ANN_R,1/1/2020,12/31/2020)")</f>
        <v>#N/A</v>
      </c>
      <c r="N478" s="1" cm="1">
        <f t="array" ref="N478">_xll.FDS(B478,"FF_TAX_CF(ANN_R,1/1/2016,12/31/2016)")</f>
        <v>743.80083333836706</v>
      </c>
      <c r="O478" s="1" cm="1">
        <f t="array" ref="O478">_xll.FDS(B478,"FF_TAX_CF(ANN_R,1/1/2017,12/31/2017)")</f>
        <v>708.66868482980601</v>
      </c>
      <c r="P478" s="1" cm="1">
        <f t="array" ref="P478">_xll.FDS(B478,"FF_TAX_CF(ANN_R,1/1/2018,12/31/2018)")</f>
        <v>724.21017829514699</v>
      </c>
      <c r="Q478" s="1" cm="1">
        <f t="array" ref="Q478">_xll.FDS(B478,"FF_TAX_CF(ANN_R,1/1/2019,12/31/2019)")</f>
        <v>607.20126143898801</v>
      </c>
      <c r="R478" s="1" cm="1">
        <f t="array" ref="R478">_xll.FDS(B478,"FF_TAX_CF(ANN_R,1/1/2020,12/31/2020)")</f>
        <v>341.655459460879</v>
      </c>
      <c r="S478" s="1" cm="1">
        <f t="array" ref="S478">_xll.FDS(B478,"FF_PTX_INC(ANN_R,1/1/2016,12/31/2016)")</f>
        <v>4266.7568333622103</v>
      </c>
      <c r="T478" s="1" cm="1">
        <f t="array" ref="T478">_xll.FDS(B478,"FF_PTX_INC(ANN_R,1/1/2017,12/31/2017)")</f>
        <v>418.31137646203803</v>
      </c>
      <c r="U478" s="1" cm="1">
        <f t="array" ref="U478">_xll.FDS(B478,"FF_PTX_INC(ANN_R,1/1/2018,12/31/2018)")</f>
        <v>375.80636279099502</v>
      </c>
      <c r="V478" s="1" cm="1">
        <f t="array" ref="V478">_xll.FDS(B478,"FF_PTX_INC(ANN_R,1/1/2019,12/31/2019)")</f>
        <v>518.75459651579604</v>
      </c>
      <c r="W478" s="1" cm="1">
        <f t="array" ref="W478">_xll.FDS(B478,"FF_PTX_INC(ANN_R,1/1/2020,12/31/2020)")</f>
        <v>-979.91291120098299</v>
      </c>
      <c r="X478" s="2" cm="1">
        <f t="array" ref="X478">_xll.FDS(B478,"SUS_RR_RISK_SCORE(NOW,NOW,,""ESG"")")</f>
        <v>18.549218750000001</v>
      </c>
      <c r="Y478" s="2" t="str" cm="1">
        <f t="array" ref="Y478">_xll.FDS(B478,"SUS_EC_RISK_SCORE(NOW,NOW,,""SOC"")")</f>
        <v>9.406844</v>
      </c>
      <c r="Z478" s="2" t="str" cm="1">
        <f t="array" ref="Z478">_xll.FDS(B478,"SUS_EC_RISK_SCORE(NOW,NOW,,""GOV"")")</f>
        <v>8.314875</v>
      </c>
      <c r="AA478" s="2" cm="1">
        <f t="array" ref="AA478">_xll.FDS(B478,"SUS_CARB_TOT_EMISS(NOW,NOW)")</f>
        <v>38439.33</v>
      </c>
      <c r="AB478" s="1" cm="1">
        <f t="array" ref="AB478">_xll.FDS(B478,"FESG_RATING(NOW,NOW,,""ABS"")")</f>
        <v>4.3</v>
      </c>
      <c r="AC478" s="1" t="str" cm="1">
        <f t="array" ref="AC478">_xll.FDS(B478,"FESG_DATE(NOW,NOW,,""DATE"")")</f>
        <v>06/21/2021</v>
      </c>
    </row>
    <row r="479" spans="1:29" x14ac:dyDescent="0.3">
      <c r="A479">
        <v>478</v>
      </c>
      <c r="B479" s="1" t="s">
        <v>990</v>
      </c>
      <c r="C479" s="1" t="s">
        <v>991</v>
      </c>
      <c r="D479" s="1" t="s">
        <v>645</v>
      </c>
      <c r="E479" s="1" t="s">
        <v>9</v>
      </c>
      <c r="F479">
        <v>243</v>
      </c>
      <c r="G479" t="str" cm="1">
        <f t="array" ref="G479">_xll.FDS(B479,"FG_FACTSET_SECTOR")</f>
        <v>Producer Manufacturing</v>
      </c>
      <c r="H479" s="1" t="e" cm="1">
        <f t="array" ref="H479">_xll.FDS(B479,"FG_GICS_SECTOR")</f>
        <v>#N/A</v>
      </c>
      <c r="I479" s="1" cm="1">
        <f t="array" ref="I479">_xll.FDS(B479,"FF_TAX_RATE(ANN_R,1/1/2016,12/31/2016)")</f>
        <v>26.368271954674199</v>
      </c>
      <c r="J479" s="1" cm="1">
        <f t="array" ref="J479">_xll.FDS(B479,"FF_TAX_RATE(ANN_R,1/1/2017,12/31/2017)")</f>
        <v>26.316701316701302</v>
      </c>
      <c r="K479" s="1" cm="1">
        <f t="array" ref="K479">_xll.FDS(B479,"FF_TAX_RATE(ANN_R,1/1/2018,12/31/2018)")</f>
        <v>49.551656920078003</v>
      </c>
      <c r="L479" s="1" cm="1">
        <f t="array" ref="L479">_xll.FDS(B479,"FF_TAX_RATE(ANN_R,1/1/2019,12/31/2019)")</f>
        <v>26.6239570917759</v>
      </c>
      <c r="M479" s="1" cm="1">
        <f t="array" ref="M479">_xll.FDS(B479,"FF_TAX_RATE(ANN_R,1/1/2020,12/31/2020)")</f>
        <v>21.928365005692299</v>
      </c>
      <c r="N479" s="1" cm="1">
        <f t="array" ref="N479">_xll.FDS(B479,"FF_TAX_CF(ANN_R,1/1/2016,12/31/2016)")</f>
        <v>2928</v>
      </c>
      <c r="O479" s="1" cm="1">
        <f t="array" ref="O479">_xll.FDS(B479,"FF_TAX_CF(ANN_R,1/1/2017,12/31/2017)")</f>
        <v>3044</v>
      </c>
      <c r="P479" s="1" cm="1">
        <f t="array" ref="P479">_xll.FDS(B479,"FF_TAX_CF(ANN_R,1/1/2018,12/31/2018)")</f>
        <v>2658</v>
      </c>
      <c r="Q479" s="1" cm="1">
        <f t="array" ref="Q479">_xll.FDS(B479,"FF_TAX_CF(ANN_R,1/1/2019,12/31/2019)")</f>
        <v>3872</v>
      </c>
      <c r="R479" s="1" cm="1">
        <f t="array" ref="R479">_xll.FDS(B479,"FF_TAX_CF(ANN_R,1/1/2020,12/31/2020)")</f>
        <v>3104</v>
      </c>
      <c r="S479" s="1" cm="1">
        <f t="array" ref="S479">_xll.FDS(B479,"FF_PTX_INC(ANN_R,1/1/2016,12/31/2016)")</f>
        <v>8825</v>
      </c>
      <c r="T479" s="1" cm="1">
        <f t="array" ref="T479">_xll.FDS(B479,"FF_PTX_INC(ANN_R,1/1/2017,12/31/2017)")</f>
        <v>11544</v>
      </c>
      <c r="U479" s="1" cm="1">
        <f t="array" ref="U479">_xll.FDS(B479,"FF_PTX_INC(ANN_R,1/1/2018,12/31/2018)")</f>
        <v>5130</v>
      </c>
      <c r="V479" s="1" cm="1">
        <f t="array" ref="V479">_xll.FDS(B479,"FF_PTX_INC(ANN_R,1/1/2019,12/31/2019)")</f>
        <v>13424</v>
      </c>
      <c r="W479" s="1" cm="1">
        <f t="array" ref="W479">_xll.FDS(B479,"FF_PTX_INC(ANN_R,1/1/2020,12/31/2020)")</f>
        <v>11419</v>
      </c>
      <c r="X479" s="2" cm="1">
        <f t="array" ref="X479">_xll.FDS(B479,"SUS_RR_RISK_SCORE(NOW,NOW,,""ESG"")")</f>
        <v>17.154028749999998</v>
      </c>
      <c r="Y479" s="2" t="str" cm="1">
        <f t="array" ref="Y479">_xll.FDS(B479,"SUS_EC_RISK_SCORE(NOW,NOW,,""SOC"")")</f>
        <v>3.446344</v>
      </c>
      <c r="Z479" s="2" t="str" cm="1">
        <f t="array" ref="Z479">_xll.FDS(B479,"SUS_EC_RISK_SCORE(NOW,NOW,,""GOV"")")</f>
        <v>5.774725</v>
      </c>
      <c r="AA479" s="2" cm="1">
        <f t="array" ref="AA479">_xll.FDS(B479,"SUS_CARB_TOT_EMISS(NOW,NOW)")</f>
        <v>254306</v>
      </c>
      <c r="AB479" s="1" cm="1">
        <f t="array" ref="AB479">_xll.FDS(B479,"FESG_RATING(NOW,NOW,,""ABS"")")</f>
        <v>3</v>
      </c>
      <c r="AC479" s="1" t="str" cm="1">
        <f t="array" ref="AC479">_xll.FDS(B479,"FESG_DATE(NOW,NOW,,""DATE"")")</f>
        <v>06/21/2021</v>
      </c>
    </row>
    <row r="480" spans="1:29" x14ac:dyDescent="0.3">
      <c r="A480">
        <v>479</v>
      </c>
      <c r="B480" s="1" t="s">
        <v>992</v>
      </c>
      <c r="C480" s="1" t="s">
        <v>993</v>
      </c>
      <c r="D480" s="1" t="s">
        <v>105</v>
      </c>
      <c r="E480" s="1" t="s">
        <v>9</v>
      </c>
      <c r="F480">
        <v>242</v>
      </c>
      <c r="G480" t="str" cm="1">
        <f t="array" ref="G480">_xll.FDS(B480,"FG_FACTSET_SECTOR")</f>
        <v>Consumer Services</v>
      </c>
      <c r="H480" s="1" t="e" cm="1">
        <f t="array" ref="H480">_xll.FDS(B480,"FG_GICS_SECTOR")</f>
        <v>#N/A</v>
      </c>
      <c r="I480" s="1" cm="1">
        <f t="array" ref="I480">_xll.FDS(B480,"FF_TAX_RATE(ANN_R,1/1/2016,12/31/2016)")</f>
        <v>6.6208082545141904</v>
      </c>
      <c r="J480" s="1" cm="1">
        <f t="array" ref="J480">_xll.FDS(B480,"FF_TAX_RATE(ANN_R,1/1/2017,12/31/2017)")</f>
        <v>-47.459893048128301</v>
      </c>
      <c r="K480" s="1" cm="1">
        <f t="array" ref="K480">_xll.FDS(B480,"FF_TAX_RATE(ANN_R,1/1/2018,12/31/2018)")</f>
        <v>92.727272727272705</v>
      </c>
      <c r="L480" s="1" cm="1">
        <f t="array" ref="L480">_xll.FDS(B480,"FF_TAX_RATE(ANN_R,1/1/2019,12/31/2019)")</f>
        <v>-9.9573257467994303</v>
      </c>
      <c r="M480" s="1" cm="1">
        <f t="array" ref="M480">_xll.FDS(B480,"FF_TAX_RATE(ANN_R,1/1/2020,12/31/2020)")</f>
        <v>27.7242044358727</v>
      </c>
      <c r="N480" s="1" cm="1">
        <f t="array" ref="N480">_xll.FDS(B480,"FF_TAX_CF(ANN_R,1/1/2016,12/31/2016)")</f>
        <v>271</v>
      </c>
      <c r="O480" s="1" cm="1">
        <f t="array" ref="O480">_xll.FDS(B480,"FF_TAX_CF(ANN_R,1/1/2017,12/31/2017)")</f>
        <v>-471</v>
      </c>
      <c r="P480" s="1" cm="1">
        <f t="array" ref="P480">_xll.FDS(B480,"FF_TAX_CF(ANN_R,1/1/2018,12/31/2018)")</f>
        <v>262</v>
      </c>
      <c r="Q480" s="1" cm="1">
        <f t="array" ref="Q480">_xll.FDS(B480,"FF_TAX_CF(ANN_R,1/1/2019,12/31/2019)")</f>
        <v>283</v>
      </c>
      <c r="R480" s="1" cm="1">
        <f t="array" ref="R480">_xll.FDS(B480,"FF_TAX_CF(ANN_R,1/1/2020,12/31/2020)")</f>
        <v>89</v>
      </c>
      <c r="S480" s="1" cm="1">
        <f t="array" ref="S480">_xll.FDS(B480,"FF_PTX_INC(ANN_R,1/1/2016,12/31/2016)")</f>
        <v>1163</v>
      </c>
      <c r="T480" s="1" cm="1">
        <f t="array" ref="T480">_xll.FDS(B480,"FF_PTX_INC(ANN_R,1/1/2017,12/31/2017)")</f>
        <v>748</v>
      </c>
      <c r="U480" s="1" cm="1">
        <f t="array" ref="U480">_xll.FDS(B480,"FF_PTX_INC(ANN_R,1/1/2018,12/31/2018)")</f>
        <v>385</v>
      </c>
      <c r="V480" s="1" cm="1">
        <f t="array" ref="V480">_xll.FDS(B480,"FF_PTX_INC(ANN_R,1/1/2019,12/31/2019)")</f>
        <v>1406</v>
      </c>
      <c r="W480" s="1" cm="1">
        <f t="array" ref="W480">_xll.FDS(B480,"FF_PTX_INC(ANN_R,1/1/2020,12/31/2020)")</f>
        <v>2074</v>
      </c>
      <c r="X480" s="2" cm="1">
        <f t="array" ref="X480">_xll.FDS(B480,"SUS_RR_RISK_SCORE(NOW,NOW,,""ESG"")")</f>
        <v>10.495366875</v>
      </c>
      <c r="Y480" s="2" t="str" cm="1">
        <f t="array" ref="Y480">_xll.FDS(B480,"SUS_EC_RISK_SCORE(NOW,NOW,,""SOC"")")</f>
        <v>4.035392</v>
      </c>
      <c r="Z480" s="2" t="str" cm="1">
        <f t="array" ref="Z480">_xll.FDS(B480,"SUS_EC_RISK_SCORE(NOW,NOW,,""GOV"")")</f>
        <v>6.407775</v>
      </c>
      <c r="AA480" s="2" cm="1">
        <f t="array" ref="AA480">_xll.FDS(B480,"SUS_CARB_TOT_EMISS(NOW,NOW)")</f>
        <v>49396</v>
      </c>
      <c r="AB480" s="1" cm="1">
        <f t="array" ref="AB480">_xll.FDS(B480,"FESG_RATING(NOW,NOW,,""ABS"")")</f>
        <v>3.6</v>
      </c>
      <c r="AC480" s="1" t="str" cm="1">
        <f t="array" ref="AC480">_xll.FDS(B480,"FESG_DATE(NOW,NOW,,""DATE"")")</f>
        <v>06/21/2021</v>
      </c>
    </row>
    <row r="481" spans="1:29" x14ac:dyDescent="0.3">
      <c r="A481">
        <v>480</v>
      </c>
      <c r="B481" s="1" t="s">
        <v>994</v>
      </c>
      <c r="C481" s="1" t="s">
        <v>995</v>
      </c>
      <c r="D481" s="1" t="s">
        <v>159</v>
      </c>
      <c r="E481" s="1" t="s">
        <v>9</v>
      </c>
      <c r="F481">
        <v>242</v>
      </c>
      <c r="G481" t="str" cm="1">
        <f t="array" ref="G481">_xll.FDS(B481,"FG_FACTSET_SECTOR")</f>
        <v>Industrial Services</v>
      </c>
      <c r="H481" s="1" t="e" cm="1">
        <f t="array" ref="H481">_xll.FDS(B481,"FG_GICS_SECTOR")</f>
        <v>#N/A</v>
      </c>
      <c r="I481" s="1" cm="1">
        <f t="array" ref="I481">_xll.FDS(B481,"FF_TAX_RATE(ANN_R,1/1/2016,12/31/2016)")</f>
        <v>31.559226820527702</v>
      </c>
      <c r="J481" s="1" cm="1">
        <f t="array" ref="J481">_xll.FDS(B481,"FF_TAX_RATE(ANN_R,1/1/2017,12/31/2017)")</f>
        <v>-13.551355922204101</v>
      </c>
      <c r="K481" s="1" cm="1">
        <f t="array" ref="K481">_xll.FDS(B481,"FF_TAX_RATE(ANN_R,1/1/2018,12/31/2018)")</f>
        <v>22.6243742398959</v>
      </c>
      <c r="L481" s="1" cm="1">
        <f t="array" ref="L481">_xll.FDS(B481,"FF_TAX_RATE(ANN_R,1/1/2019,12/31/2019)")</f>
        <v>19.721175082271898</v>
      </c>
      <c r="M481" s="1" cm="1">
        <f t="array" ref="M481">_xll.FDS(B481,"FF_TAX_RATE(ANN_R,1/1/2020,12/31/2020)")</f>
        <v>19.660987578471499</v>
      </c>
      <c r="N481" s="1" cm="1">
        <f t="array" ref="N481">_xll.FDS(B481,"FF_TAX_CF(ANN_R,1/1/2016,12/31/2016)")</f>
        <v>92.199990045489997</v>
      </c>
      <c r="O481" s="1" cm="1">
        <f t="array" ref="O481">_xll.FDS(B481,"FF_TAX_CF(ANN_R,1/1/2017,12/31/2017)")</f>
        <v>201.88210947572301</v>
      </c>
      <c r="P481" s="1" cm="1">
        <f t="array" ref="P481">_xll.FDS(B481,"FF_TAX_CF(ANN_R,1/1/2018,12/31/2018)")</f>
        <v>68.001111925869694</v>
      </c>
      <c r="Q481" s="1" cm="1">
        <f t="array" ref="Q481">_xll.FDS(B481,"FF_TAX_CF(ANN_R,1/1/2019,12/31/2019)")</f>
        <v>107.543713906796</v>
      </c>
      <c r="R481" s="1" cm="1">
        <f t="array" ref="R481">_xll.FDS(B481,"FF_TAX_CF(ANN_R,1/1/2020,12/31/2020)")</f>
        <v>140.324244579272</v>
      </c>
      <c r="S481" s="1" cm="1">
        <f t="array" ref="S481">_xll.FDS(B481,"FF_PTX_INC(ANN_R,1/1/2016,12/31/2016)")</f>
        <v>478.780402115112</v>
      </c>
      <c r="T481" s="1" cm="1">
        <f t="array" ref="T481">_xll.FDS(B481,"FF_PTX_INC(ANN_R,1/1/2017,12/31/2017)")</f>
        <v>660.05112445991801</v>
      </c>
      <c r="U481" s="1" cm="1">
        <f t="array" ref="U481">_xll.FDS(B481,"FF_PTX_INC(ANN_R,1/1/2018,12/31/2018)")</f>
        <v>916.55814057753003</v>
      </c>
      <c r="V481" s="1" cm="1">
        <f t="array" ref="V481">_xll.FDS(B481,"FF_PTX_INC(ANN_R,1/1/2019,12/31/2019)")</f>
        <v>936.64498949255801</v>
      </c>
      <c r="W481" s="1" cm="1">
        <f t="array" ref="W481">_xll.FDS(B481,"FF_PTX_INC(ANN_R,1/1/2020,12/31/2020)")</f>
        <v>340.57514230917502</v>
      </c>
      <c r="X481" s="2" t="e" cm="1">
        <f t="array" ref="X481">_xll.FDS(B481,"SUS_RR_RISK_SCORE(NOW,NOW,,""ESG"")")</f>
        <v>#N/A</v>
      </c>
      <c r="Y481" s="2" t="e" cm="1">
        <f t="array" ref="Y481">_xll.FDS(B481,"SUS_EC_RISK_SCORE(NOW,NOW,,""SOC"")")</f>
        <v>#N/A</v>
      </c>
      <c r="Z481" s="2" t="e" cm="1">
        <f t="array" ref="Z481">_xll.FDS(B481,"SUS_EC_RISK_SCORE(NOW,NOW,,""GOV"")")</f>
        <v>#N/A</v>
      </c>
      <c r="AA481" s="2" t="e" cm="1">
        <f t="array" ref="AA481">_xll.FDS(B481,"SUS_CARB_TOT_EMISS(NOW,NOW)")</f>
        <v>#N/A</v>
      </c>
      <c r="AB481" s="1" t="e" cm="1">
        <f t="array" ref="AB481">_xll.FDS(B481,"FESG_RATING(NOW,NOW,,""ABS"")")</f>
        <v>#N/A</v>
      </c>
      <c r="AC481" s="1" t="e" cm="1">
        <f t="array" ref="AC481">_xll.FDS(B481,"FESG_DATE(NOW,NOW,,""DATE"")")</f>
        <v>#N/A</v>
      </c>
    </row>
    <row r="482" spans="1:29" x14ac:dyDescent="0.3">
      <c r="A482">
        <v>481</v>
      </c>
      <c r="B482" s="1" t="s">
        <v>996</v>
      </c>
      <c r="C482" s="1" t="s">
        <v>997</v>
      </c>
      <c r="D482" s="1" t="s">
        <v>8</v>
      </c>
      <c r="E482" s="1" t="s">
        <v>9</v>
      </c>
      <c r="F482">
        <v>241</v>
      </c>
      <c r="G482" t="str" cm="1">
        <f t="array" ref="G482">_xll.FDS(B482,"FG_FACTSET_SECTOR")</f>
        <v>Consumer Non-Durables</v>
      </c>
      <c r="H482" s="1" t="e" cm="1">
        <f t="array" ref="H482">_xll.FDS(B482,"FG_GICS_SECTOR")</f>
        <v>#N/A</v>
      </c>
      <c r="I482" s="1" cm="1">
        <f t="array" ref="I482">_xll.FDS(B482,"FF_TAX_RATE(ANN_R,1/1/2016,12/31/2016)")</f>
        <v>33.826968043647703</v>
      </c>
      <c r="J482" s="1" cm="1">
        <f t="array" ref="J482">_xll.FDS(B482,"FF_TAX_RATE(ANN_R,1/1/2017,12/31/2017)")</f>
        <v>8.0988917306052901</v>
      </c>
      <c r="K482" s="1" cm="1">
        <f t="array" ref="K482">_xll.FDS(B482,"FF_TAX_RATE(ANN_R,1/1/2018,12/31/2018)")</f>
        <v>25.537294563843201</v>
      </c>
      <c r="L482" s="1" cm="1">
        <f t="array" ref="L482">_xll.FDS(B482,"FF_TAX_RATE(ANN_R,1/1/2019,12/31/2019)")</f>
        <v>25.974025974025999</v>
      </c>
      <c r="M482" s="1" cm="1">
        <f t="array" ref="M482">_xll.FDS(B482,"FF_TAX_RATE(ANN_R,1/1/2020,12/31/2020)")</f>
        <v>24.415288077581302</v>
      </c>
      <c r="N482" s="1" cm="1">
        <f t="array" ref="N482">_xll.FDS(B482,"FF_TAX_CF(ANN_R,1/1/2016,12/31/2016)")</f>
        <v>431</v>
      </c>
      <c r="O482" s="1" cm="1">
        <f t="array" ref="O482">_xll.FDS(B482,"FF_TAX_CF(ANN_R,1/1/2017,12/31/2017)")</f>
        <v>291</v>
      </c>
      <c r="P482" s="1" cm="1">
        <f t="array" ref="P482">_xll.FDS(B482,"FF_TAX_CF(ANN_R,1/1/2018,12/31/2018)")</f>
        <v>210</v>
      </c>
      <c r="Q482" s="1" cm="1">
        <f t="array" ref="Q482">_xll.FDS(B482,"FF_TAX_CF(ANN_R,1/1/2019,12/31/2019)")</f>
        <v>433</v>
      </c>
      <c r="R482" s="1" cm="1">
        <f t="array" ref="R482">_xll.FDS(B482,"FF_TAX_CF(ANN_R,1/1/2020,12/31/2020)")</f>
        <v>582</v>
      </c>
      <c r="S482" s="1" cm="1">
        <f t="array" ref="S482">_xll.FDS(B482,"FF_PTX_INC(ANN_R,1/1/2016,12/31/2016)")</f>
        <v>1283</v>
      </c>
      <c r="T482" s="1" cm="1">
        <f t="array" ref="T482">_xll.FDS(B482,"FF_PTX_INC(ANN_R,1/1/2017,12/31/2017)")</f>
        <v>1173</v>
      </c>
      <c r="U482" s="1" cm="1">
        <f t="array" ref="U482">_xll.FDS(B482,"FF_PTX_INC(ANN_R,1/1/2018,12/31/2018)")</f>
        <v>791</v>
      </c>
      <c r="V482" s="1" cm="1">
        <f t="array" ref="V482">_xll.FDS(B482,"FF_PTX_INC(ANN_R,1/1/2019,12/31/2019)")</f>
        <v>1694</v>
      </c>
      <c r="W482" s="1" cm="1">
        <f t="array" ref="W482">_xll.FDS(B482,"FF_PTX_INC(ANN_R,1/1/2020,12/31/2020)")</f>
        <v>1753</v>
      </c>
      <c r="X482" s="2" t="e" cm="1">
        <f t="array" ref="X482">_xll.FDS(B482,"SUS_RR_RISK_SCORE(NOW,NOW,,""ESG"")")</f>
        <v>#N/A</v>
      </c>
      <c r="Y482" s="2" t="e" cm="1">
        <f t="array" ref="Y482">_xll.FDS(B482,"SUS_EC_RISK_SCORE(NOW,NOW,,""SOC"")")</f>
        <v>#N/A</v>
      </c>
      <c r="Z482" s="2" t="e" cm="1">
        <f t="array" ref="Z482">_xll.FDS(B482,"SUS_EC_RISK_SCORE(NOW,NOW,,""GOV"")")</f>
        <v>#N/A</v>
      </c>
      <c r="AA482" s="2" t="e" cm="1">
        <f t="array" ref="AA482">_xll.FDS(B482,"SUS_CARB_TOT_EMISS(NOW,NOW)")</f>
        <v>#N/A</v>
      </c>
      <c r="AB482" s="1" cm="1">
        <f t="array" ref="AB482">_xll.FDS(B482,"FESG_RATING(NOW,NOW,,""ABS"")")</f>
        <v>3.2</v>
      </c>
      <c r="AC482" s="1" t="str" cm="1">
        <f t="array" ref="AC482">_xll.FDS(B482,"FESG_DATE(NOW,NOW,,""DATE"")")</f>
        <v>06/21/2021</v>
      </c>
    </row>
    <row r="483" spans="1:29" x14ac:dyDescent="0.3">
      <c r="A483">
        <v>482</v>
      </c>
      <c r="B483" s="1" t="s">
        <v>998</v>
      </c>
      <c r="C483" s="1" t="s">
        <v>999</v>
      </c>
      <c r="D483" s="1" t="s">
        <v>8</v>
      </c>
      <c r="E483" s="1" t="s">
        <v>9</v>
      </c>
      <c r="F483">
        <v>239</v>
      </c>
      <c r="G483" t="str" cm="1">
        <f t="array" ref="G483">_xll.FDS(B483,"FG_FACTSET_SECTOR")</f>
        <v>Health Technology</v>
      </c>
      <c r="H483" s="1" t="str" cm="1">
        <f t="array" ref="H483">_xll.FDS(B483,"FG_GICS_SECTOR")</f>
        <v>Health Care</v>
      </c>
      <c r="I483" s="1" cm="1">
        <f t="array" ref="I483">_xll.FDS(B483,"FF_TAX_RATE(ANN_R,1/1/2016,12/31/2016)")</f>
        <v>19.8279666762215</v>
      </c>
      <c r="J483" s="1" cm="1">
        <f t="array" ref="J483">_xll.FDS(B483,"FF_TAX_RATE(ANN_R,1/1/2017,12/31/2017)")</f>
        <v>18.259170899573199</v>
      </c>
      <c r="K483" s="1" cm="1">
        <f t="array" ref="K483">_xll.FDS(B483,"FF_TAX_RATE(ANN_R,1/1/2018,12/31/2018)")</f>
        <v>39.462740163280301</v>
      </c>
      <c r="L483" s="1" cm="1">
        <f t="array" ref="L483">_xll.FDS(B483,"FF_TAX_RATE(ANN_R,1/1/2019,12/31/2019)")</f>
        <v>22.020942590012101</v>
      </c>
      <c r="M483" s="1" cm="1">
        <f t="array" ref="M483">_xll.FDS(B483,"FF_TAX_RATE(ANN_R,1/1/2020,12/31/2020)")</f>
        <v>15.197902571041899</v>
      </c>
      <c r="N483" s="1" cm="1">
        <f t="array" ref="N483">_xll.FDS(B483,"FF_TAX_CF(ANN_R,1/1/2016,12/31/2016)")</f>
        <v>68.965999999999994</v>
      </c>
      <c r="O483" s="1" cm="1">
        <f t="array" ref="O483">_xll.FDS(B483,"FF_TAX_CF(ANN_R,1/1/2017,12/31/2017)")</f>
        <v>92.900999999999996</v>
      </c>
      <c r="P483" s="1" cm="1">
        <f t="array" ref="P483">_xll.FDS(B483,"FF_TAX_CF(ANN_R,1/1/2018,12/31/2018)")</f>
        <v>170.65299999999999</v>
      </c>
      <c r="Q483" s="1" cm="1">
        <f t="array" ref="Q483">_xll.FDS(B483,"FF_TAX_CF(ANN_R,1/1/2019,12/31/2019)")</f>
        <v>242.86</v>
      </c>
      <c r="R483" s="1" cm="1">
        <f t="array" ref="R483">_xll.FDS(B483,"FF_TAX_CF(ANN_R,1/1/2020,12/31/2020)")</f>
        <v>180.35900000000001</v>
      </c>
      <c r="S483" s="1" cm="1">
        <f t="array" ref="S483">_xll.FDS(B483,"FF_PTX_INC(ANN_R,1/1/2016,12/31/2016)")</f>
        <v>439.56599999999997</v>
      </c>
      <c r="T483" s="1" cm="1">
        <f t="array" ref="T483">_xll.FDS(B483,"FF_PTX_INC(ANN_R,1/1/2017,12/31/2017)")</f>
        <v>418.74299999999999</v>
      </c>
      <c r="U483" s="1" cm="1">
        <f t="array" ref="U483">_xll.FDS(B483,"FF_PTX_INC(ANN_R,1/1/2018,12/31/2018)")</f>
        <v>521.31200000000001</v>
      </c>
      <c r="V483" s="1" cm="1">
        <f t="array" ref="V483">_xll.FDS(B483,"FF_PTX_INC(ANN_R,1/1/2019,12/31/2019)")</f>
        <v>518.84699999999998</v>
      </c>
      <c r="W483" s="1" cm="1">
        <f t="array" ref="W483">_xll.FDS(B483,"FF_PTX_INC(ANN_R,1/1/2020,12/31/2020)")</f>
        <v>733.08799999999997</v>
      </c>
      <c r="X483" s="2" t="e" cm="1">
        <f t="array" ref="X483">_xll.FDS(B483,"SUS_RR_RISK_SCORE(NOW,NOW,,""ESG"")")</f>
        <v>#N/A</v>
      </c>
      <c r="Y483" s="2" t="e" cm="1">
        <f t="array" ref="Y483">_xll.FDS(B483,"SUS_EC_RISK_SCORE(NOW,NOW,,""SOC"")")</f>
        <v>#N/A</v>
      </c>
      <c r="Z483" s="2" t="e" cm="1">
        <f t="array" ref="Z483">_xll.FDS(B483,"SUS_EC_RISK_SCORE(NOW,NOW,,""GOV"")")</f>
        <v>#N/A</v>
      </c>
      <c r="AA483" s="2" t="e" cm="1">
        <f t="array" ref="AA483">_xll.FDS(B483,"SUS_CARB_TOT_EMISS(NOW,NOW)")</f>
        <v>#N/A</v>
      </c>
      <c r="AB483" s="1" cm="1">
        <f t="array" ref="AB483">_xll.FDS(B483,"FESG_RATING(NOW,NOW,,""ABS"")")</f>
        <v>2.5</v>
      </c>
      <c r="AC483" s="1" t="str" cm="1">
        <f t="array" ref="AC483">_xll.FDS(B483,"FESG_DATE(NOW,NOW,,""DATE"")")</f>
        <v>06/21/2021</v>
      </c>
    </row>
    <row r="484" spans="1:29" x14ac:dyDescent="0.3">
      <c r="A484">
        <v>483</v>
      </c>
      <c r="B484" s="1" t="s">
        <v>1000</v>
      </c>
      <c r="C484" s="1" t="s">
        <v>1001</v>
      </c>
      <c r="D484" s="1" t="s">
        <v>8</v>
      </c>
      <c r="E484" s="1" t="s">
        <v>9</v>
      </c>
      <c r="F484">
        <v>237</v>
      </c>
      <c r="G484" t="str" cm="1">
        <f t="array" ref="G484">_xll.FDS(B484,"FG_FACTSET_SECTOR")</f>
        <v>Technology Services</v>
      </c>
      <c r="H484" s="1" t="e" cm="1">
        <f t="array" ref="H484">_xll.FDS(B484,"FG_GICS_SECTOR")</f>
        <v>#N/A</v>
      </c>
      <c r="I484" s="1" t="e" cm="1">
        <f t="array" ref="I484">_xll.FDS(B484,"FF_TAX_RATE(ANN_R,1/1/2016,12/31/2016)")</f>
        <v>#N/A</v>
      </c>
      <c r="J484" s="1" t="e" cm="1">
        <f t="array" ref="J484">_xll.FDS(B484,"FF_TAX_RATE(ANN_R,1/1/2017,12/31/2017)")</f>
        <v>#N/A</v>
      </c>
      <c r="K484" s="1" t="e" cm="1">
        <f t="array" ref="K484">_xll.FDS(B484,"FF_TAX_RATE(ANN_R,1/1/2018,12/31/2018)")</f>
        <v>#N/A</v>
      </c>
      <c r="L484" s="1" t="e" cm="1">
        <f t="array" ref="L484">_xll.FDS(B484,"FF_TAX_RATE(ANN_R,1/1/2019,12/31/2019)")</f>
        <v>#N/A</v>
      </c>
      <c r="M484" s="1" t="e" cm="1">
        <f t="array" ref="M484">_xll.FDS(B484,"FF_TAX_RATE(ANN_R,1/1/2020,12/31/2020)")</f>
        <v>#N/A</v>
      </c>
      <c r="N484" s="1" cm="1">
        <f t="array" ref="N484">_xll.FDS(B484,"FF_TAX_CF(ANN_R,1/1/2016,12/31/2016)")</f>
        <v>12.432000000131501</v>
      </c>
      <c r="O484" s="1" cm="1">
        <f t="array" ref="O484">_xll.FDS(B484,"FF_TAX_CF(ANN_R,1/1/2017,12/31/2017)")</f>
        <v>9.0420000000509297</v>
      </c>
      <c r="P484" s="1" cm="1">
        <f t="array" ref="P484">_xll.FDS(B484,"FF_TAX_CF(ANN_R,1/1/2018,12/31/2018)")</f>
        <v>4.2460000000088396</v>
      </c>
      <c r="Q484" s="1" cm="1">
        <f t="array" ref="Q484">_xll.FDS(B484,"FF_TAX_CF(ANN_R,1/1/2019,12/31/2019)")</f>
        <v>-7.0380000000708902</v>
      </c>
      <c r="R484" s="1" cm="1">
        <f t="array" ref="R484">_xll.FDS(B484,"FF_TAX_CF(ANN_R,1/1/2020,12/31/2020)")</f>
        <v>17.876000000084598</v>
      </c>
      <c r="S484" s="1" cm="1">
        <f t="array" ref="S484">_xll.FDS(B484,"FF_PTX_INC(ANN_R,1/1/2016,12/31/2016)")</f>
        <v>-4.9070000000518998</v>
      </c>
      <c r="T484" s="1" cm="1">
        <f t="array" ref="T484">_xll.FDS(B484,"FF_PTX_INC(ANN_R,1/1/2017,12/31/2017)")</f>
        <v>-59.652000000336002</v>
      </c>
      <c r="U484" s="1" cm="1">
        <f t="array" ref="U484">_xll.FDS(B484,"FF_PTX_INC(ANN_R,1/1/2018,12/31/2018)")</f>
        <v>-58.131000000120999</v>
      </c>
      <c r="V484" s="1" cm="1">
        <f t="array" ref="V484">_xll.FDS(B484,"FF_PTX_INC(ANN_R,1/1/2019,12/31/2019)")</f>
        <v>-605.55600000610002</v>
      </c>
      <c r="W484" s="1" cm="1">
        <f t="array" ref="W484">_xll.FDS(B484,"FF_PTX_INC(ANN_R,1/1/2020,12/31/2020)")</f>
        <v>-346.209000001638</v>
      </c>
      <c r="X484" s="2" t="e" cm="1">
        <f t="array" ref="X484">_xll.FDS(B484,"SUS_RR_RISK_SCORE(NOW,NOW,,""ESG"")")</f>
        <v>#N/A</v>
      </c>
      <c r="Y484" s="2" t="e" cm="1">
        <f t="array" ref="Y484">_xll.FDS(B484,"SUS_EC_RISK_SCORE(NOW,NOW,,""SOC"")")</f>
        <v>#N/A</v>
      </c>
      <c r="Z484" s="2" t="e" cm="1">
        <f t="array" ref="Z484">_xll.FDS(B484,"SUS_EC_RISK_SCORE(NOW,NOW,,""GOV"")")</f>
        <v>#N/A</v>
      </c>
      <c r="AA484" s="2" t="e" cm="1">
        <f t="array" ref="AA484">_xll.FDS(B484,"SUS_CARB_TOT_EMISS(NOW,NOW)")</f>
        <v>#N/A</v>
      </c>
      <c r="AB484" s="1" cm="1">
        <f t="array" ref="AB484">_xll.FDS(B484,"FESG_RATING(NOW,NOW,,""ABS"")")</f>
        <v>2.8</v>
      </c>
      <c r="AC484" s="1" t="str" cm="1">
        <f t="array" ref="AC484">_xll.FDS(B484,"FESG_DATE(NOW,NOW,,""DATE"")")</f>
        <v>06/21/2021</v>
      </c>
    </row>
    <row r="485" spans="1:29" x14ac:dyDescent="0.3">
      <c r="A485">
        <v>484</v>
      </c>
      <c r="B485" s="1" t="s">
        <v>1002</v>
      </c>
      <c r="C485" s="1" t="s">
        <v>1003</v>
      </c>
      <c r="D485" s="1" t="s">
        <v>8</v>
      </c>
      <c r="E485" s="1" t="s">
        <v>9</v>
      </c>
      <c r="F485">
        <v>237</v>
      </c>
      <c r="G485" t="str" cm="1">
        <f t="array" ref="G485">_xll.FDS(B485,"FG_FACTSET_SECTOR")</f>
        <v>Consumer Durables</v>
      </c>
      <c r="H485" s="1" t="str" cm="1">
        <f t="array" ref="H485">_xll.FDS(B485,"FG_GICS_SECTOR")</f>
        <v>Consumer Discretionary</v>
      </c>
      <c r="I485" s="1" cm="1">
        <f t="array" ref="I485">_xll.FDS(B485,"FF_TAX_RATE(ANN_R,1/1/2016,12/31/2016)")</f>
        <v>31.3707421969245</v>
      </c>
      <c r="J485" s="1" cm="1">
        <f t="array" ref="J485">_xll.FDS(B485,"FF_TAX_RATE(ANN_R,1/1/2017,12/31/2017)")</f>
        <v>35.1255158198773</v>
      </c>
      <c r="K485" s="1" cm="1">
        <f t="array" ref="K485">_xll.FDS(B485,"FF_TAX_RATE(ANN_R,1/1/2018,12/31/2018)")</f>
        <v>24.093996333557801</v>
      </c>
      <c r="L485" s="1" cm="1">
        <f t="array" ref="L485">_xll.FDS(B485,"FF_TAX_RATE(ANN_R,1/1/2019,12/31/2019)")</f>
        <v>24.3262928194317</v>
      </c>
      <c r="M485" s="1" cm="1">
        <f t="array" ref="M485">_xll.FDS(B485,"FF_TAX_RATE(ANN_R,1/1/2020,12/31/2020)")</f>
        <v>21.0076676138073</v>
      </c>
      <c r="N485" s="1" cm="1">
        <f t="array" ref="N485">_xll.FDS(B485,"FF_TAX_CF(ANN_R,1/1/2016,12/31/2016)")</f>
        <v>374.73099999999999</v>
      </c>
      <c r="O485" s="1" cm="1">
        <f t="array" ref="O485">_xll.FDS(B485,"FF_TAX_CF(ANN_R,1/1/2017,12/31/2017)")</f>
        <v>199.55699999999999</v>
      </c>
      <c r="P485" s="1" cm="1">
        <f t="array" ref="P485">_xll.FDS(B485,"FF_TAX_CF(ANN_R,1/1/2018,12/31/2018)")</f>
        <v>376.60899999999998</v>
      </c>
      <c r="Q485" s="1" cm="1">
        <f t="array" ref="Q485">_xll.FDS(B485,"FF_TAX_CF(ANN_R,1/1/2019,12/31/2019)")</f>
        <v>261.44499999999999</v>
      </c>
      <c r="R485" s="1" cm="1">
        <f t="array" ref="R485">_xll.FDS(B485,"FF_TAX_CF(ANN_R,1/1/2020,12/31/2020)")</f>
        <v>402.18</v>
      </c>
      <c r="S485" s="1" cm="1">
        <f t="array" ref="S485">_xll.FDS(B485,"FF_PTX_INC(ANN_R,1/1/2016,12/31/2016)")</f>
        <v>1330.4690000000001</v>
      </c>
      <c r="T485" s="1" cm="1">
        <f t="array" ref="T485">_xll.FDS(B485,"FF_PTX_INC(ANN_R,1/1/2017,12/31/2017)")</f>
        <v>1189.6110000000001</v>
      </c>
      <c r="U485" s="1" cm="1">
        <f t="array" ref="U485">_xll.FDS(B485,"FF_PTX_INC(ANN_R,1/1/2018,12/31/2018)")</f>
        <v>2262.6840000000002</v>
      </c>
      <c r="V485" s="1" cm="1">
        <f t="array" ref="V485">_xll.FDS(B485,"FF_PTX_INC(ANN_R,1/1/2019,12/31/2019)")</f>
        <v>2434.2919999999999</v>
      </c>
      <c r="W485" s="1" cm="1">
        <f t="array" ref="W485">_xll.FDS(B485,"FF_PTX_INC(ANN_R,1/1/2020,12/31/2020)")</f>
        <v>3123.788</v>
      </c>
      <c r="X485" s="2" cm="1">
        <f t="array" ref="X485">_xll.FDS(B485,"SUS_RR_RISK_SCORE(NOW,NOW,,""ESG"")")</f>
        <v>24.528501406250001</v>
      </c>
      <c r="Y485" s="2" t="str" cm="1">
        <f t="array" ref="Y485">_xll.FDS(B485,"SUS_EC_RISK_SCORE(NOW,NOW,,""SOC"")")</f>
        <v>9.326979</v>
      </c>
      <c r="Z485" s="2" t="str" cm="1">
        <f t="array" ref="Z485">_xll.FDS(B485,"SUS_EC_RISK_SCORE(NOW,NOW,,""GOV"")")</f>
        <v>5.667619</v>
      </c>
      <c r="AA485" s="2" cm="1">
        <f t="array" ref="AA485">_xll.FDS(B485,"SUS_CARB_TOT_EMISS(NOW,NOW)")</f>
        <v>113973.34</v>
      </c>
      <c r="AB485" s="1" cm="1">
        <f t="array" ref="AB485">_xll.FDS(B485,"FESG_RATING(NOW,NOW,,""ABS"")")</f>
        <v>1.6</v>
      </c>
      <c r="AC485" s="1" t="str" cm="1">
        <f t="array" ref="AC485">_xll.FDS(B485,"FESG_DATE(NOW,NOW,,""DATE"")")</f>
        <v>06/21/2021</v>
      </c>
    </row>
    <row r="486" spans="1:29" x14ac:dyDescent="0.3">
      <c r="A486">
        <v>485</v>
      </c>
      <c r="B486" s="1" t="s">
        <v>1004</v>
      </c>
      <c r="C486" s="1" t="s">
        <v>1005</v>
      </c>
      <c r="D486" s="1" t="s">
        <v>8</v>
      </c>
      <c r="E486" s="1" t="s">
        <v>9</v>
      </c>
      <c r="F486">
        <v>237</v>
      </c>
      <c r="G486" t="str" cm="1">
        <f t="array" ref="G486">_xll.FDS(B486,"FG_FACTSET_SECTOR")</f>
        <v>Finance</v>
      </c>
      <c r="H486" s="1" t="e" cm="1">
        <f t="array" ref="H486">_xll.FDS(B486,"FG_GICS_SECTOR")</f>
        <v>#N/A</v>
      </c>
      <c r="I486" s="1" cm="1">
        <f t="array" ref="I486">_xll.FDS(B486,"FF_TAX_RATE(ANN_R,1/1/2016,12/31/2016)")</f>
        <v>2.5184957317542098</v>
      </c>
      <c r="J486" s="1" cm="1">
        <f t="array" ref="J486">_xll.FDS(B486,"FF_TAX_RATE(ANN_R,1/1/2017,12/31/2017)")</f>
        <v>8.0566218258506108</v>
      </c>
      <c r="K486" s="1" cm="1">
        <f t="array" ref="K486">_xll.FDS(B486,"FF_TAX_RATE(ANN_R,1/1/2018,12/31/2018)")</f>
        <v>-8.6004019765620008</v>
      </c>
      <c r="L486" s="1" cm="1">
        <f t="array" ref="L486">_xll.FDS(B486,"FF_TAX_RATE(ANN_R,1/1/2019,12/31/2019)")</f>
        <v>10.2306565614546</v>
      </c>
      <c r="M486" s="1" cm="1">
        <f t="array" ref="M486">_xll.FDS(B486,"FF_TAX_RATE(ANN_R,1/1/2020,12/31/2020)")</f>
        <v>10.636099879599</v>
      </c>
      <c r="N486" s="1" cm="1">
        <f t="array" ref="N486">_xll.FDS(B486,"FF_TAX_CF(ANN_R,1/1/2016,12/31/2016)")</f>
        <v>33.526000000000003</v>
      </c>
      <c r="O486" s="1" cm="1">
        <f t="array" ref="O486">_xll.FDS(B486,"FF_TAX_CF(ANN_R,1/1/2017,12/31/2017)")</f>
        <v>55.216000000000001</v>
      </c>
      <c r="P486" s="1" cm="1">
        <f t="array" ref="P486">_xll.FDS(B486,"FF_TAX_CF(ANN_R,1/1/2018,12/31/2018)")</f>
        <v>148.14099999999999</v>
      </c>
      <c r="Q486" s="1" cm="1">
        <f t="array" ref="Q486">_xll.FDS(B486,"FF_TAX_CF(ANN_R,1/1/2019,12/31/2019)")</f>
        <v>129.929</v>
      </c>
      <c r="R486" s="1" cm="1">
        <f t="array" ref="R486">_xll.FDS(B486,"FF_TAX_CF(ANN_R,1/1/2020,12/31/2020)")</f>
        <v>179.91499999999999</v>
      </c>
      <c r="S486" s="1" cm="1">
        <f t="array" ref="S486">_xll.FDS(B486,"FF_PTX_INC(ANN_R,1/1/2016,12/31/2016)")</f>
        <v>975.22500000000002</v>
      </c>
      <c r="T486" s="1" cm="1">
        <f t="array" ref="T486">_xll.FDS(B486,"FF_PTX_INC(ANN_R,1/1/2017,12/31/2017)")</f>
        <v>2784.3679999999999</v>
      </c>
      <c r="U486" s="1" cm="1">
        <f t="array" ref="U486">_xll.FDS(B486,"FF_PTX_INC(ANN_R,1/1/2018,12/31/2018)")</f>
        <v>2256.848</v>
      </c>
      <c r="V486" s="1" cm="1">
        <f t="array" ref="V486">_xll.FDS(B486,"FF_PTX_INC(ANN_R,1/1/2019,12/31/2019)")</f>
        <v>5168.29</v>
      </c>
      <c r="W486" s="1" cm="1">
        <f t="array" ref="W486">_xll.FDS(B486,"FF_PTX_INC(ANN_R,1/1/2020,12/31/2020)")</f>
        <v>5726.6949999999997</v>
      </c>
      <c r="X486" s="2" t="e" cm="1">
        <f t="array" ref="X486">_xll.FDS(B486,"SUS_RR_RISK_SCORE(NOW,NOW,,""ESG"")")</f>
        <v>#N/A</v>
      </c>
      <c r="Y486" s="2" t="e" cm="1">
        <f t="array" ref="Y486">_xll.FDS(B486,"SUS_EC_RISK_SCORE(NOW,NOW,,""SOC"")")</f>
        <v>#N/A</v>
      </c>
      <c r="Z486" s="2" t="e" cm="1">
        <f t="array" ref="Z486">_xll.FDS(B486,"SUS_EC_RISK_SCORE(NOW,NOW,,""GOV"")")</f>
        <v>#N/A</v>
      </c>
      <c r="AA486" s="2" t="e" cm="1">
        <f t="array" ref="AA486">_xll.FDS(B486,"SUS_CARB_TOT_EMISS(NOW,NOW)")</f>
        <v>#N/A</v>
      </c>
      <c r="AB486" s="1" cm="1">
        <f t="array" ref="AB486">_xll.FDS(B486,"FESG_RATING(NOW,NOW,,""ABS"")")</f>
        <v>2.5</v>
      </c>
      <c r="AC486" s="1" t="str" cm="1">
        <f t="array" ref="AC486">_xll.FDS(B486,"FESG_DATE(NOW,NOW,,""DATE"")")</f>
        <v>06/21/2021</v>
      </c>
    </row>
    <row r="487" spans="1:29" x14ac:dyDescent="0.3">
      <c r="A487">
        <v>486</v>
      </c>
      <c r="B487" s="1" t="s">
        <v>1006</v>
      </c>
      <c r="C487" s="1" t="s">
        <v>1007</v>
      </c>
      <c r="D487" s="1" t="s">
        <v>188</v>
      </c>
      <c r="E487" s="1" t="s">
        <v>9</v>
      </c>
      <c r="F487">
        <v>236</v>
      </c>
      <c r="G487" t="str" cm="1">
        <f t="array" ref="G487">_xll.FDS(B487,"FG_FACTSET_SECTOR")</f>
        <v>Transportation</v>
      </c>
      <c r="H487" s="1" t="e" cm="1">
        <f t="array" ref="H487">_xll.FDS(B487,"FG_GICS_SECTOR")</f>
        <v>#N/A</v>
      </c>
      <c r="I487" s="1" t="e" cm="1">
        <f t="array" ref="I487">_xll.FDS(B487,"FF_TAX_RATE(ANN_R,1/1/2016,12/31/2016)")</f>
        <v>#N/A</v>
      </c>
      <c r="J487" s="1" cm="1">
        <f t="array" ref="J487">_xll.FDS(B487,"FF_TAX_RATE(ANN_R,1/1/2017,12/31/2017)")</f>
        <v>-23.489932885906001</v>
      </c>
      <c r="K487" s="1" cm="1">
        <f t="array" ref="K487">_xll.FDS(B487,"FF_TAX_RATE(ANN_R,1/1/2018,12/31/2018)")</f>
        <v>-69.921875</v>
      </c>
      <c r="L487" s="1" cm="1">
        <f t="array" ref="L487">_xll.FDS(B487,"FF_TAX_RATE(ANN_R,1/1/2019,12/31/2019)")</f>
        <v>-38.461538461538503</v>
      </c>
      <c r="M487" s="1" t="e" cm="1">
        <f t="array" ref="M487">_xll.FDS(B487,"FF_TAX_RATE(ANN_R,1/1/2020,12/31/2020)")</f>
        <v>#N/A</v>
      </c>
      <c r="N487" s="1" t="e" cm="1">
        <f t="array" ref="N487">_xll.FDS(B487,"FF_TAX_CF(ANN_R,1/1/2016,12/31/2016)")</f>
        <v>#N/A</v>
      </c>
      <c r="O487" s="1" t="e" cm="1">
        <f t="array" ref="O487">_xll.FDS(B487,"FF_TAX_CF(ANN_R,1/1/2017,12/31/2017)")</f>
        <v>#N/A</v>
      </c>
      <c r="P487" s="1" cm="1">
        <f t="array" ref="P487">_xll.FDS(B487,"FF_TAX_CF(ANN_R,1/1/2018,12/31/2018)")</f>
        <v>0</v>
      </c>
      <c r="Q487" s="1" cm="1">
        <f t="array" ref="Q487">_xll.FDS(B487,"FF_TAX_CF(ANN_R,1/1/2019,12/31/2019)")</f>
        <v>60</v>
      </c>
      <c r="R487" s="1" cm="1">
        <f t="array" ref="R487">_xll.FDS(B487,"FF_TAX_CF(ANN_R,1/1/2020,12/31/2020)")</f>
        <v>37</v>
      </c>
      <c r="S487" s="1" cm="1">
        <f t="array" ref="S487">_xll.FDS(B487,"FF_PTX_INC(ANN_R,1/1/2016,12/31/2016)")</f>
        <v>-64</v>
      </c>
      <c r="T487" s="1" cm="1">
        <f t="array" ref="T487">_xll.FDS(B487,"FF_PTX_INC(ANN_R,1/1/2017,12/31/2017)")</f>
        <v>149</v>
      </c>
      <c r="U487" s="1" cm="1">
        <f t="array" ref="U487">_xll.FDS(B487,"FF_PTX_INC(ANN_R,1/1/2018,12/31/2018)")</f>
        <v>256</v>
      </c>
      <c r="V487" s="1" cm="1">
        <f t="array" ref="V487">_xll.FDS(B487,"FF_PTX_INC(ANN_R,1/1/2019,12/31/2019)")</f>
        <v>364</v>
      </c>
      <c r="W487" s="1" cm="1">
        <f t="array" ref="W487">_xll.FDS(B487,"FF_PTX_INC(ANN_R,1/1/2020,12/31/2020)")</f>
        <v>-180</v>
      </c>
      <c r="X487" s="2" t="e" cm="1">
        <f t="array" ref="X487">_xll.FDS(B487,"SUS_RR_RISK_SCORE(NOW,NOW,,""ESG"")")</f>
        <v>#N/A</v>
      </c>
      <c r="Y487" s="2" t="e" cm="1">
        <f t="array" ref="Y487">_xll.FDS(B487,"SUS_EC_RISK_SCORE(NOW,NOW,,""SOC"")")</f>
        <v>#N/A</v>
      </c>
      <c r="Z487" s="2" t="e" cm="1">
        <f t="array" ref="Z487">_xll.FDS(B487,"SUS_EC_RISK_SCORE(NOW,NOW,,""GOV"")")</f>
        <v>#N/A</v>
      </c>
      <c r="AA487" s="2" t="e" cm="1">
        <f t="array" ref="AA487">_xll.FDS(B487,"SUS_CARB_TOT_EMISS(NOW,NOW)")</f>
        <v>#N/A</v>
      </c>
      <c r="AB487" s="1" cm="1">
        <f t="array" ref="AB487">_xll.FDS(B487,"FESG_RATING(NOW,NOW,,""ABS"")")</f>
        <v>3.2</v>
      </c>
      <c r="AC487" s="1" t="str" cm="1">
        <f t="array" ref="AC487">_xll.FDS(B487,"FESG_DATE(NOW,NOW,,""DATE"")")</f>
        <v>06/21/2021</v>
      </c>
    </row>
    <row r="488" spans="1:29" x14ac:dyDescent="0.3">
      <c r="A488">
        <v>487</v>
      </c>
      <c r="B488" s="1" t="s">
        <v>1008</v>
      </c>
      <c r="C488" s="1" t="s">
        <v>1009</v>
      </c>
      <c r="D488" s="1" t="s">
        <v>134</v>
      </c>
      <c r="E488" s="1" t="s">
        <v>9</v>
      </c>
      <c r="F488">
        <v>236</v>
      </c>
      <c r="G488" t="str" cm="1">
        <f t="array" ref="G488">_xll.FDS(B488,"FG_FACTSET_SECTOR")</f>
        <v>Distribution Services</v>
      </c>
      <c r="H488" s="1" t="e" cm="1">
        <f t="array" ref="H488">_xll.FDS(B488,"FG_GICS_SECTOR")</f>
        <v>#N/A</v>
      </c>
      <c r="I488" s="1" cm="1">
        <f t="array" ref="I488">_xll.FDS(B488,"FF_TAX_RATE(ANN_R,1/1/2016,12/31/2016)")</f>
        <v>31.1111111111111</v>
      </c>
      <c r="J488" s="1" cm="1">
        <f t="array" ref="J488">_xll.FDS(B488,"FF_TAX_RATE(ANN_R,1/1/2017,12/31/2017)")</f>
        <v>24.724809483488599</v>
      </c>
      <c r="K488" s="1" cm="1">
        <f t="array" ref="K488">_xll.FDS(B488,"FF_TAX_RATE(ANN_R,1/1/2018,12/31/2018)")</f>
        <v>29.198312236286899</v>
      </c>
      <c r="L488" s="1" cm="1">
        <f t="array" ref="L488">_xll.FDS(B488,"FF_TAX_RATE(ANN_R,1/1/2019,12/31/2019)")</f>
        <v>19.894099848713999</v>
      </c>
      <c r="M488" s="1" cm="1">
        <f t="array" ref="M488">_xll.FDS(B488,"FF_TAX_RATE(ANN_R,1/1/2020,12/31/2020)")</f>
        <v>24.497681607419</v>
      </c>
      <c r="N488" s="1" cm="1">
        <f t="array" ref="N488">_xll.FDS(B488,"FF_TAX_CF(ANN_R,1/1/2016,12/31/2016)")</f>
        <v>193</v>
      </c>
      <c r="O488" s="1" cm="1">
        <f t="array" ref="O488">_xll.FDS(B488,"FF_TAX_CF(ANN_R,1/1/2017,12/31/2017)")</f>
        <v>310</v>
      </c>
      <c r="P488" s="1" cm="1">
        <f t="array" ref="P488">_xll.FDS(B488,"FF_TAX_CF(ANN_R,1/1/2018,12/31/2018)")</f>
        <v>173.73658846718601</v>
      </c>
      <c r="Q488" s="1" cm="1">
        <f t="array" ref="Q488">_xll.FDS(B488,"FF_TAX_CF(ANN_R,1/1/2019,12/31/2019)")</f>
        <v>187.89431243928701</v>
      </c>
      <c r="R488" s="1" cm="1">
        <f t="array" ref="R488">_xll.FDS(B488,"FF_TAX_CF(ANN_R,1/1/2020,12/31/2020)")</f>
        <v>178.427839837242</v>
      </c>
      <c r="S488" s="1" cm="1">
        <f t="array" ref="S488">_xll.FDS(B488,"FF_PTX_INC(ANN_R,1/1/2016,12/31/2016)")</f>
        <v>675</v>
      </c>
      <c r="T488" s="1" cm="1">
        <f t="array" ref="T488">_xll.FDS(B488,"FF_PTX_INC(ANN_R,1/1/2017,12/31/2017)")</f>
        <v>1181</v>
      </c>
      <c r="U488" s="1" cm="1">
        <f t="array" ref="U488">_xll.FDS(B488,"FF_PTX_INC(ANN_R,1/1/2018,12/31/2018)")</f>
        <v>879.81990313510801</v>
      </c>
      <c r="V488" s="1" cm="1">
        <f t="array" ref="V488">_xll.FDS(B488,"FF_PTX_INC(ANN_R,1/1/2019,12/31/2019)")</f>
        <v>1026.4309134080099</v>
      </c>
      <c r="W488" s="1" cm="1">
        <f t="array" ref="W488">_xll.FDS(B488,"FF_PTX_INC(ANN_R,1/1/2020,12/31/2020)")</f>
        <v>1026.1583322195099</v>
      </c>
      <c r="X488" s="2" t="e" cm="1">
        <f t="array" ref="X488">_xll.FDS(B488,"SUS_RR_RISK_SCORE(NOW,NOW,,""ESG"")")</f>
        <v>#N/A</v>
      </c>
      <c r="Y488" s="2" t="e" cm="1">
        <f t="array" ref="Y488">_xll.FDS(B488,"SUS_EC_RISK_SCORE(NOW,NOW,,""SOC"")")</f>
        <v>#N/A</v>
      </c>
      <c r="Z488" s="2" t="e" cm="1">
        <f t="array" ref="Z488">_xll.FDS(B488,"SUS_EC_RISK_SCORE(NOW,NOW,,""GOV"")")</f>
        <v>#N/A</v>
      </c>
      <c r="AA488" s="2" t="e" cm="1">
        <f t="array" ref="AA488">_xll.FDS(B488,"SUS_CARB_TOT_EMISS(NOW,NOW)")</f>
        <v>#N/A</v>
      </c>
      <c r="AB488" s="1" cm="1">
        <f t="array" ref="AB488">_xll.FDS(B488,"FESG_RATING(NOW,NOW,,""ABS"")")</f>
        <v>2.9</v>
      </c>
      <c r="AC488" s="1" t="str" cm="1">
        <f t="array" ref="AC488">_xll.FDS(B488,"FESG_DATE(NOW,NOW,,""DATE"")")</f>
        <v>06/21/2021</v>
      </c>
    </row>
    <row r="489" spans="1:29" x14ac:dyDescent="0.3">
      <c r="A489">
        <v>488</v>
      </c>
      <c r="B489" s="1" t="s">
        <v>1010</v>
      </c>
      <c r="C489" s="1" t="s">
        <v>1011</v>
      </c>
      <c r="D489" s="1" t="s">
        <v>8</v>
      </c>
      <c r="E489" s="1" t="s">
        <v>9</v>
      </c>
      <c r="F489">
        <v>236</v>
      </c>
      <c r="G489" t="str" cm="1">
        <f t="array" ref="G489">_xll.FDS(B489,"FG_FACTSET_SECTOR")</f>
        <v>Process Industries</v>
      </c>
      <c r="H489" s="1" t="str" cm="1">
        <f t="array" ref="H489">_xll.FDS(B489,"FG_GICS_SECTOR")</f>
        <v>Materials</v>
      </c>
      <c r="I489" s="1" cm="1">
        <f t="array" ref="I489">_xll.FDS(B489,"FF_TAX_RATE(ANN_R,1/1/2016,12/31/2016)")</f>
        <v>-100.8</v>
      </c>
      <c r="J489" s="1" cm="1">
        <f t="array" ref="J489">_xll.FDS(B489,"FF_TAX_RATE(ANN_R,1/1/2017,12/31/2017)")</f>
        <v>32.101167315175097</v>
      </c>
      <c r="K489" s="1" cm="1">
        <f t="array" ref="K489">_xll.FDS(B489,"FF_TAX_RATE(ANN_R,1/1/2018,12/31/2018)")</f>
        <v>29.225908372827799</v>
      </c>
      <c r="L489" s="1" cm="1">
        <f t="array" ref="L489">_xll.FDS(B489,"FF_TAX_RATE(ANN_R,1/1/2019,12/31/2019)")</f>
        <v>11.6776315789474</v>
      </c>
      <c r="M489" s="1" cm="1">
        <f t="array" ref="M489">_xll.FDS(B489,"FF_TAX_RATE(ANN_R,1/1/2020,12/31/2020)")</f>
        <v>14.410480349345001</v>
      </c>
      <c r="N489" s="1" cm="1">
        <f t="array" ref="N489">_xll.FDS(B489,"FF_TAX_CF(ANN_R,1/1/2016,12/31/2016)")</f>
        <v>68</v>
      </c>
      <c r="O489" s="1" cm="1">
        <f t="array" ref="O489">_xll.FDS(B489,"FF_TAX_CF(ANN_R,1/1/2017,12/31/2017)")</f>
        <v>107</v>
      </c>
      <c r="P489" s="1" cm="1">
        <f t="array" ref="P489">_xll.FDS(B489,"FF_TAX_CF(ANN_R,1/1/2018,12/31/2018)")</f>
        <v>143</v>
      </c>
      <c r="Q489" s="1" cm="1">
        <f t="array" ref="Q489">_xll.FDS(B489,"FF_TAX_CF(ANN_R,1/1/2019,12/31/2019)")</f>
        <v>128</v>
      </c>
      <c r="R489" s="1" cm="1">
        <f t="array" ref="R489">_xll.FDS(B489,"FF_TAX_CF(ANN_R,1/1/2020,12/31/2020)")</f>
        <v>157</v>
      </c>
      <c r="S489" s="1" cm="1">
        <f t="array" ref="S489">_xll.FDS(B489,"FF_PTX_INC(ANN_R,1/1/2016,12/31/2016)")</f>
        <v>125</v>
      </c>
      <c r="T489" s="1" cm="1">
        <f t="array" ref="T489">_xll.FDS(B489,"FF_PTX_INC(ANN_R,1/1/2017,12/31/2017)")</f>
        <v>514</v>
      </c>
      <c r="U489" s="1" cm="1">
        <f t="array" ref="U489">_xll.FDS(B489,"FF_PTX_INC(ANN_R,1/1/2018,12/31/2018)")</f>
        <v>633</v>
      </c>
      <c r="V489" s="1" cm="1">
        <f t="array" ref="V489">_xll.FDS(B489,"FF_PTX_INC(ANN_R,1/1/2019,12/31/2019)")</f>
        <v>608</v>
      </c>
      <c r="W489" s="1" cm="1">
        <f t="array" ref="W489">_xll.FDS(B489,"FF_PTX_INC(ANN_R,1/1/2020,12/31/2020)")</f>
        <v>687</v>
      </c>
      <c r="X489" s="2" cm="1">
        <f t="array" ref="X489">_xll.FDS(B489,"SUS_RR_RISK_SCORE(NOW,NOW,,""ESG"")")</f>
        <v>13.83093375</v>
      </c>
      <c r="Y489" s="2" t="str" cm="1">
        <f t="array" ref="Y489">_xll.FDS(B489,"SUS_EC_RISK_SCORE(NOW,NOW,,""SOC"")")</f>
        <v>1.273594</v>
      </c>
      <c r="Z489" s="2" t="str" cm="1">
        <f t="array" ref="Z489">_xll.FDS(B489,"SUS_EC_RISK_SCORE(NOW,NOW,,""GOV"")")</f>
        <v>3.937950</v>
      </c>
      <c r="AA489" s="2" cm="1">
        <f t="array" ref="AA489">_xll.FDS(B489,"SUS_CARB_TOT_EMISS(NOW,NOW)")</f>
        <v>1240902</v>
      </c>
      <c r="AB489" s="1" cm="1">
        <f t="array" ref="AB489">_xll.FDS(B489,"FESG_RATING(NOW,NOW,,""ABS"")")</f>
        <v>3.6</v>
      </c>
      <c r="AC489" s="1" t="str" cm="1">
        <f t="array" ref="AC489">_xll.FDS(B489,"FESG_DATE(NOW,NOW,,""DATE"")")</f>
        <v>06/21/2021</v>
      </c>
    </row>
    <row r="490" spans="1:29" x14ac:dyDescent="0.3">
      <c r="A490">
        <v>489</v>
      </c>
      <c r="B490" s="1" t="s">
        <v>1012</v>
      </c>
      <c r="C490" s="1" t="s">
        <v>1013</v>
      </c>
      <c r="D490" s="1" t="s">
        <v>8</v>
      </c>
      <c r="E490" s="1" t="s">
        <v>9</v>
      </c>
      <c r="F490">
        <v>234</v>
      </c>
      <c r="G490" t="str" cm="1">
        <f t="array" ref="G490">_xll.FDS(B490,"FG_FACTSET_SECTOR")</f>
        <v>Health Technology</v>
      </c>
      <c r="H490" s="1" t="str" cm="1">
        <f t="array" ref="H490">_xll.FDS(B490,"FG_GICS_SECTOR")</f>
        <v>Health Care</v>
      </c>
      <c r="I490" s="1" cm="1">
        <f t="array" ref="I490">_xll.FDS(B490,"FF_TAX_RATE(ANN_R,1/1/2016,12/31/2016)")</f>
        <v>23.7653041593199</v>
      </c>
      <c r="J490" s="1" cm="1">
        <f t="array" ref="J490">_xll.FDS(B490,"FF_TAX_RATE(ANN_R,1/1/2017,12/31/2017)")</f>
        <v>34.524974661367899</v>
      </c>
      <c r="K490" s="1" cm="1">
        <f t="array" ref="K490">_xll.FDS(B490,"FF_TAX_RATE(ANN_R,1/1/2018,12/31/2018)")</f>
        <v>21.3615542035229</v>
      </c>
      <c r="L490" s="1" cm="1">
        <f t="array" ref="L490">_xll.FDS(B490,"FF_TAX_RATE(ANN_R,1/1/2019,12/31/2019)")</f>
        <v>17.6527823843474</v>
      </c>
      <c r="M490" s="1" cm="1">
        <f t="array" ref="M490">_xll.FDS(B490,"FF_TAX_RATE(ANN_R,1/1/2020,12/31/2020)")</f>
        <v>19.499881801899999</v>
      </c>
      <c r="N490" s="1" cm="1">
        <f t="array" ref="N490">_xll.FDS(B490,"FF_TAX_CF(ANN_R,1/1/2016,12/31/2016)")</f>
        <v>92.585999999999999</v>
      </c>
      <c r="O490" s="1" cm="1">
        <f t="array" ref="O490">_xll.FDS(B490,"FF_TAX_CF(ANN_R,1/1/2017,12/31/2017)")</f>
        <v>109.73</v>
      </c>
      <c r="P490" s="1" cm="1">
        <f t="array" ref="P490">_xll.FDS(B490,"FF_TAX_CF(ANN_R,1/1/2018,12/31/2018)")</f>
        <v>132.41</v>
      </c>
      <c r="Q490" s="1" cm="1">
        <f t="array" ref="Q490">_xll.FDS(B490,"FF_TAX_CF(ANN_R,1/1/2019,12/31/2019)")</f>
        <v>129.34700000000001</v>
      </c>
      <c r="R490" s="1" cm="1">
        <f t="array" ref="R490">_xll.FDS(B490,"FF_TAX_CF(ANN_R,1/1/2020,12/31/2020)")</f>
        <v>134.67400000000001</v>
      </c>
      <c r="S490" s="1" cm="1">
        <f t="array" ref="S490">_xll.FDS(B490,"FF_PTX_INC(ANN_R,1/1/2016,12/31/2016)")</f>
        <v>504.19299999999998</v>
      </c>
      <c r="T490" s="1" cm="1">
        <f t="array" ref="T490">_xll.FDS(B490,"FF_PTX_INC(ANN_R,1/1/2017,12/31/2017)")</f>
        <v>574.22199999999998</v>
      </c>
      <c r="U490" s="1" cm="1">
        <f t="array" ref="U490">_xll.FDS(B490,"FF_PTX_INC(ANN_R,1/1/2018,12/31/2018)")</f>
        <v>651.85799999999995</v>
      </c>
      <c r="V490" s="1" cm="1">
        <f t="array" ref="V490">_xll.FDS(B490,"FF_PTX_INC(ANN_R,1/1/2019,12/31/2019)")</f>
        <v>681.39400000000001</v>
      </c>
      <c r="W490" s="1" cm="1">
        <f t="array" ref="W490">_xll.FDS(B490,"FF_PTX_INC(ANN_R,1/1/2020,12/31/2020)")</f>
        <v>748.74300000000005</v>
      </c>
      <c r="X490" s="2" t="e" cm="1">
        <f t="array" ref="X490">_xll.FDS(B490,"SUS_RR_RISK_SCORE(NOW,NOW,,""ESG"")")</f>
        <v>#N/A</v>
      </c>
      <c r="Y490" s="2" t="e" cm="1">
        <f t="array" ref="Y490">_xll.FDS(B490,"SUS_EC_RISK_SCORE(NOW,NOW,,""SOC"")")</f>
        <v>#N/A</v>
      </c>
      <c r="Z490" s="2" t="e" cm="1">
        <f t="array" ref="Z490">_xll.FDS(B490,"SUS_EC_RISK_SCORE(NOW,NOW,,""GOV"")")</f>
        <v>#N/A</v>
      </c>
      <c r="AA490" s="2" t="e" cm="1">
        <f t="array" ref="AA490">_xll.FDS(B490,"SUS_CARB_TOT_EMISS(NOW,NOW)")</f>
        <v>#N/A</v>
      </c>
      <c r="AB490" s="1" cm="1">
        <f t="array" ref="AB490">_xll.FDS(B490,"FESG_RATING(NOW,NOW,,""ABS"")")</f>
        <v>2.9</v>
      </c>
      <c r="AC490" s="1" t="str" cm="1">
        <f t="array" ref="AC490">_xll.FDS(B490,"FESG_DATE(NOW,NOW,,""DATE"")")</f>
        <v>06/21/2021</v>
      </c>
    </row>
    <row r="491" spans="1:29" x14ac:dyDescent="0.3">
      <c r="A491">
        <v>490</v>
      </c>
      <c r="B491" s="1" t="s">
        <v>1014</v>
      </c>
      <c r="C491" s="1" t="s">
        <v>1015</v>
      </c>
      <c r="D491" s="1" t="s">
        <v>159</v>
      </c>
      <c r="E491" s="1" t="s">
        <v>9</v>
      </c>
      <c r="F491">
        <v>234</v>
      </c>
      <c r="G491" t="str" cm="1">
        <f t="array" ref="G491">_xll.FDS(B491,"FG_FACTSET_SECTOR")</f>
        <v>Retail Trade</v>
      </c>
      <c r="H491" s="1" t="e" cm="1">
        <f t="array" ref="H491">_xll.FDS(B491,"FG_GICS_SECTOR")</f>
        <v>#N/A</v>
      </c>
      <c r="I491" s="1" cm="1">
        <f t="array" ref="I491">_xll.FDS(B491,"FF_TAX_RATE(ANN_R,1/1/2016,12/31/2016)")</f>
        <v>25.536962236327501</v>
      </c>
      <c r="J491" s="1" cm="1">
        <f t="array" ref="J491">_xll.FDS(B491,"FF_TAX_RATE(ANN_R,1/1/2017,12/31/2017)")</f>
        <v>24.5373631299225</v>
      </c>
      <c r="K491" s="1" cm="1">
        <f t="array" ref="K491">_xll.FDS(B491,"FF_TAX_RATE(ANN_R,1/1/2018,12/31/2018)")</f>
        <v>3.2968970380818101</v>
      </c>
      <c r="L491" s="1" cm="1">
        <f t="array" ref="L491">_xll.FDS(B491,"FF_TAX_RATE(ANN_R,1/1/2019,12/31/2019)")</f>
        <v>17.101623017336799</v>
      </c>
      <c r="M491" s="1" cm="1">
        <f t="array" ref="M491">_xll.FDS(B491,"FF_TAX_RATE(ANN_R,1/1/2020,12/31/2020)")</f>
        <v>18.9680333564976</v>
      </c>
      <c r="N491" s="1" cm="1">
        <f t="array" ref="N491">_xll.FDS(B491,"FF_TAX_CF(ANN_R,1/1/2016,12/31/2016)")</f>
        <v>461.90213755086597</v>
      </c>
      <c r="O491" s="1" cm="1">
        <f t="array" ref="O491">_xll.FDS(B491,"FF_TAX_CF(ANN_R,1/1/2017,12/31/2017)")</f>
        <v>474.80042575927399</v>
      </c>
      <c r="P491" s="1" cm="1">
        <f t="array" ref="P491">_xll.FDS(B491,"FF_TAX_CF(ANN_R,1/1/2018,12/31/2018)")</f>
        <v>354.70087645571499</v>
      </c>
      <c r="Q491" s="1" cm="1">
        <f t="array" ref="Q491">_xll.FDS(B491,"FF_TAX_CF(ANN_R,1/1/2019,12/31/2019)")</f>
        <v>443.492039477584</v>
      </c>
      <c r="R491" s="1" cm="1">
        <f t="array" ref="R491">_xll.FDS(B491,"FF_TAX_CF(ANN_R,1/1/2020,12/31/2020)")</f>
        <v>258.69418779987302</v>
      </c>
      <c r="S491" s="1" cm="1">
        <f t="array" ref="S491">_xll.FDS(B491,"FF_PTX_INC(ANN_R,1/1/2016,12/31/2016)")</f>
        <v>2052.5036009632099</v>
      </c>
      <c r="T491" s="1" cm="1">
        <f t="array" ref="T491">_xll.FDS(B491,"FF_PTX_INC(ANN_R,1/1/2017,12/31/2017)")</f>
        <v>2057.4245974147002</v>
      </c>
      <c r="U491" s="1" cm="1">
        <f t="array" ref="U491">_xll.FDS(B491,"FF_PTX_INC(ANN_R,1/1/2018,12/31/2018)")</f>
        <v>2174.9874283857398</v>
      </c>
      <c r="V491" s="1" cm="1">
        <f t="array" ref="V491">_xll.FDS(B491,"FF_PTX_INC(ANN_R,1/1/2019,12/31/2019)")</f>
        <v>2856.6840962844799</v>
      </c>
      <c r="W491" s="1" cm="1">
        <f t="array" ref="W491">_xll.FDS(B491,"FF_PTX_INC(ANN_R,1/1/2020,12/31/2020)")</f>
        <v>3845.6708289671201</v>
      </c>
      <c r="X491" s="2" t="e" cm="1">
        <f t="array" ref="X491">_xll.FDS(B491,"SUS_RR_RISK_SCORE(NOW,NOW,,""ESG"")")</f>
        <v>#N/A</v>
      </c>
      <c r="Y491" s="2" t="e" cm="1">
        <f t="array" ref="Y491">_xll.FDS(B491,"SUS_EC_RISK_SCORE(NOW,NOW,,""SOC"")")</f>
        <v>#N/A</v>
      </c>
      <c r="Z491" s="2" t="e" cm="1">
        <f t="array" ref="Z491">_xll.FDS(B491,"SUS_EC_RISK_SCORE(NOW,NOW,,""GOV"")")</f>
        <v>#N/A</v>
      </c>
      <c r="AA491" s="2" t="e" cm="1">
        <f t="array" ref="AA491">_xll.FDS(B491,"SUS_CARB_TOT_EMISS(NOW,NOW)")</f>
        <v>#N/A</v>
      </c>
      <c r="AB491" s="1" t="e" cm="1">
        <f t="array" ref="AB491">_xll.FDS(B491,"FESG_RATING(NOW,NOW,,""ABS"")")</f>
        <v>#N/A</v>
      </c>
      <c r="AC491" s="1" t="e" cm="1">
        <f t="array" ref="AC491">_xll.FDS(B491,"FESG_DATE(NOW,NOW,,""DATE"")")</f>
        <v>#N/A</v>
      </c>
    </row>
    <row r="492" spans="1:29" x14ac:dyDescent="0.3">
      <c r="A492">
        <v>491</v>
      </c>
      <c r="B492" s="1" t="s">
        <v>1016</v>
      </c>
      <c r="C492" s="1" t="s">
        <v>1017</v>
      </c>
      <c r="D492" s="1" t="s">
        <v>8</v>
      </c>
      <c r="E492" s="1" t="s">
        <v>9</v>
      </c>
      <c r="F492">
        <v>233</v>
      </c>
      <c r="G492" t="str" cm="1">
        <f t="array" ref="G492">_xll.FDS(B492,"FG_FACTSET_SECTOR")</f>
        <v>Finance</v>
      </c>
      <c r="H492" s="1" t="str" cm="1">
        <f t="array" ref="H492">_xll.FDS(B492,"FG_GICS_SECTOR")</f>
        <v>Financials</v>
      </c>
      <c r="I492" s="1" cm="1">
        <f t="array" ref="I492">_xll.FDS(B492,"FF_TAX_RATE(ANN_R,1/1/2016,12/31/2016)")</f>
        <v>17.462311557788901</v>
      </c>
      <c r="J492" s="1" cm="1">
        <f t="array" ref="J492">_xll.FDS(B492,"FF_TAX_RATE(ANN_R,1/1/2017,12/31/2017)")</f>
        <v>33.152664859981897</v>
      </c>
      <c r="K492" s="1" cm="1">
        <f t="array" ref="K492">_xll.FDS(B492,"FF_TAX_RATE(ANN_R,1/1/2018,12/31/2018)")</f>
        <v>15.539452495974199</v>
      </c>
      <c r="L492" s="1" cm="1">
        <f t="array" ref="L492">_xll.FDS(B492,"FF_TAX_RATE(ANN_R,1/1/2019,12/31/2019)")</f>
        <v>15.1881720430108</v>
      </c>
      <c r="M492" s="1" cm="1">
        <f t="array" ref="M492">_xll.FDS(B492,"FF_TAX_RATE(ANN_R,1/1/2020,12/31/2020)")</f>
        <v>16.220644456581098</v>
      </c>
      <c r="N492" s="1" cm="1">
        <f t="array" ref="N492">_xll.FDS(B492,"FF_TAX_CF(ANN_R,1/1/2016,12/31/2016)")</f>
        <v>155</v>
      </c>
      <c r="O492" s="1" cm="1">
        <f t="array" ref="O492">_xll.FDS(B492,"FF_TAX_CF(ANN_R,1/1/2017,12/31/2017)")</f>
        <v>418</v>
      </c>
      <c r="P492" s="1" cm="1">
        <f t="array" ref="P492">_xll.FDS(B492,"FF_TAX_CF(ANN_R,1/1/2018,12/31/2018)")</f>
        <v>538</v>
      </c>
      <c r="Q492" s="1" cm="1">
        <f t="array" ref="Q492">_xll.FDS(B492,"FF_TAX_CF(ANN_R,1/1/2019,12/31/2019)")</f>
        <v>609</v>
      </c>
      <c r="R492" s="1" cm="1">
        <f t="array" ref="R492">_xll.FDS(B492,"FF_TAX_CF(ANN_R,1/1/2020,12/31/2020)")</f>
        <v>236</v>
      </c>
      <c r="S492" s="1" cm="1">
        <f t="array" ref="S492">_xll.FDS(B492,"FF_PTX_INC(ANN_R,1/1/2016,12/31/2016)")</f>
        <v>1592</v>
      </c>
      <c r="T492" s="1" cm="1">
        <f t="array" ref="T492">_xll.FDS(B492,"FF_PTX_INC(ANN_R,1/1/2017,12/31/2017)")</f>
        <v>2214</v>
      </c>
      <c r="U492" s="1" cm="1">
        <f t="array" ref="U492">_xll.FDS(B492,"FF_PTX_INC(ANN_R,1/1/2018,12/31/2018)")</f>
        <v>2484</v>
      </c>
      <c r="V492" s="1" cm="1">
        <f t="array" ref="V492">_xll.FDS(B492,"FF_PTX_INC(ANN_R,1/1/2019,12/31/2019)")</f>
        <v>2232</v>
      </c>
      <c r="W492" s="1" cm="1">
        <f t="array" ref="W492">_xll.FDS(B492,"FF_PTX_INC(ANN_R,1/1/2020,12/31/2020)")</f>
        <v>1831</v>
      </c>
      <c r="X492" s="2" cm="1">
        <f t="array" ref="X492">_xll.FDS(B492,"SUS_RR_RISK_SCORE(NOW,NOW,,""ESG"")")</f>
        <v>22.630602499999998</v>
      </c>
      <c r="Y492" s="2" t="str" cm="1">
        <f t="array" ref="Y492">_xll.FDS(B492,"SUS_EC_RISK_SCORE(NOW,NOW,,""SOC"")")</f>
        <v>7.543946</v>
      </c>
      <c r="Z492" s="2" t="str" cm="1">
        <f t="array" ref="Z492">_xll.FDS(B492,"SUS_EC_RISK_SCORE(NOW,NOW,,""GOV"")")</f>
        <v>12.294244</v>
      </c>
      <c r="AA492" s="2" cm="1">
        <f t="array" ref="AA492">_xll.FDS(B492,"SUS_CARB_TOT_EMISS(NOW,NOW)")</f>
        <v>41469.86</v>
      </c>
      <c r="AB492" s="1" cm="1">
        <f t="array" ref="AB492">_xll.FDS(B492,"FESG_RATING(NOW,NOW,,""ABS"")")</f>
        <v>3.9</v>
      </c>
      <c r="AC492" s="1" t="str" cm="1">
        <f t="array" ref="AC492">_xll.FDS(B492,"FESG_DATE(NOW,NOW,,""DATE"")")</f>
        <v>06/21/2021</v>
      </c>
    </row>
    <row r="493" spans="1:29" x14ac:dyDescent="0.3">
      <c r="A493">
        <v>492</v>
      </c>
      <c r="B493" s="1" t="s">
        <v>1018</v>
      </c>
      <c r="C493" s="1" t="s">
        <v>1019</v>
      </c>
      <c r="D493" s="1" t="s">
        <v>8</v>
      </c>
      <c r="E493" s="1" t="s">
        <v>9</v>
      </c>
      <c r="F493">
        <v>233</v>
      </c>
      <c r="G493" t="str" cm="1">
        <f t="array" ref="G493">_xll.FDS(B493,"FG_FACTSET_SECTOR")</f>
        <v>Retail Trade</v>
      </c>
      <c r="H493" s="1" t="str" cm="1">
        <f t="array" ref="H493">_xll.FDS(B493,"FG_GICS_SECTOR")</f>
        <v>Consumer Staples</v>
      </c>
      <c r="I493" s="1" cm="1">
        <f t="array" ref="I493">_xll.FDS(B493,"FF_TAX_RATE(ANN_R,1/1/2016,12/31/2016)")</f>
        <v>33.775048480930799</v>
      </c>
      <c r="J493" s="1" cm="1">
        <f t="array" ref="J493">_xll.FDS(B493,"FF_TAX_RATE(ANN_R,1/1/2017,12/31/2017)")</f>
        <v>32.841455044612204</v>
      </c>
      <c r="K493" s="1" cm="1">
        <f t="array" ref="K493">_xll.FDS(B493,"FF_TAX_RATE(ANN_R,1/1/2018,12/31/2018)")</f>
        <v>-27.2911051212938</v>
      </c>
      <c r="L493" s="1" cm="1">
        <f t="array" ref="L493">_xll.FDS(B493,"FF_TAX_RATE(ANN_R,1/1/2019,12/31/2019)")</f>
        <v>22.624434389140301</v>
      </c>
      <c r="M493" s="1" cm="1">
        <f t="array" ref="M493">_xll.FDS(B493,"FF_TAX_RATE(ANN_R,1/1/2020,12/31/2020)")</f>
        <v>23.674911660777401</v>
      </c>
      <c r="N493" s="1" cm="1">
        <f t="array" ref="N493">_xll.FDS(B493,"FF_TAX_CF(ANN_R,1/1/2016,12/31/2016)")</f>
        <v>1001</v>
      </c>
      <c r="O493" s="1" cm="1">
        <f t="array" ref="O493">_xll.FDS(B493,"FF_TAX_CF(ANN_R,1/1/2017,12/31/2017)")</f>
        <v>557</v>
      </c>
      <c r="P493" s="1" cm="1">
        <f t="array" ref="P493">_xll.FDS(B493,"FF_TAX_CF(ANN_R,1/1/2018,12/31/2018)")</f>
        <v>348</v>
      </c>
      <c r="Q493" s="1" cm="1">
        <f t="array" ref="Q493">_xll.FDS(B493,"FF_TAX_CF(ANN_R,1/1/2019,12/31/2019)")</f>
        <v>600</v>
      </c>
      <c r="R493" s="1" cm="1">
        <f t="array" ref="R493">_xll.FDS(B493,"FF_TAX_CF(ANN_R,1/1/2020,12/31/2020)")</f>
        <v>706</v>
      </c>
      <c r="S493" s="1" cm="1">
        <f t="array" ref="S493">_xll.FDS(B493,"FF_PTX_INC(ANN_R,1/1/2016,12/31/2016)")</f>
        <v>3094</v>
      </c>
      <c r="T493" s="1" cm="1">
        <f t="array" ref="T493">_xll.FDS(B493,"FF_PTX_INC(ANN_R,1/1/2017,12/31/2017)")</f>
        <v>2914</v>
      </c>
      <c r="U493" s="1" cm="1">
        <f t="array" ref="U493">_xll.FDS(B493,"FF_PTX_INC(ANN_R,1/1/2018,12/31/2018)")</f>
        <v>1484</v>
      </c>
      <c r="V493" s="1" cm="1">
        <f t="array" ref="V493">_xll.FDS(B493,"FF_PTX_INC(ANN_R,1/1/2019,12/31/2019)")</f>
        <v>3978</v>
      </c>
      <c r="W493" s="1" cm="1">
        <f t="array" ref="W493">_xll.FDS(B493,"FF_PTX_INC(ANN_R,1/1/2020,12/31/2020)")</f>
        <v>1981</v>
      </c>
      <c r="X493" s="2" cm="1">
        <f t="array" ref="X493">_xll.FDS(B493,"SUS_RR_RISK_SCORE(NOW,NOW,,""ESG"")")</f>
        <v>20.293548125000001</v>
      </c>
      <c r="Y493" s="2" t="str" cm="1">
        <f t="array" ref="Y493">_xll.FDS(B493,"SUS_EC_RISK_SCORE(NOW,NOW,,""SOC"")")</f>
        <v>9.329030</v>
      </c>
      <c r="Z493" s="2" t="str" cm="1">
        <f t="array" ref="Z493">_xll.FDS(B493,"SUS_EC_RISK_SCORE(NOW,NOW,,""GOV"")")</f>
        <v>5.773566</v>
      </c>
      <c r="AA493" s="2" cm="1">
        <f t="array" ref="AA493">_xll.FDS(B493,"SUS_CARB_TOT_EMISS(NOW,NOW)")</f>
        <v>5917427</v>
      </c>
      <c r="AB493" s="1" cm="1">
        <f t="array" ref="AB493">_xll.FDS(B493,"FESG_RATING(NOW,NOW,,""ABS"")")</f>
        <v>3.9</v>
      </c>
      <c r="AC493" s="1" t="str" cm="1">
        <f t="array" ref="AC493">_xll.FDS(B493,"FESG_DATE(NOW,NOW,,""DATE"")")</f>
        <v>06/21/2021</v>
      </c>
    </row>
    <row r="494" spans="1:29" x14ac:dyDescent="0.3">
      <c r="A494">
        <v>493</v>
      </c>
      <c r="B494" s="1" t="s">
        <v>1020</v>
      </c>
      <c r="C494" s="1" t="s">
        <v>1021</v>
      </c>
      <c r="D494" s="1" t="s">
        <v>86</v>
      </c>
      <c r="E494" s="1" t="s">
        <v>9</v>
      </c>
      <c r="F494">
        <v>233</v>
      </c>
      <c r="G494" t="str" cm="1">
        <f t="array" ref="G494">_xll.FDS(B494,"FG_FACTSET_SECTOR")</f>
        <v>Health Technology</v>
      </c>
      <c r="H494" s="1" t="e" cm="1">
        <f t="array" ref="H494">_xll.FDS(B494,"FG_GICS_SECTOR")</f>
        <v>#N/A</v>
      </c>
      <c r="I494" s="1" cm="1">
        <f t="array" ref="I494">_xll.FDS(B494,"FF_TAX_RATE(ANN_R,1/1/2016,12/31/2016)")</f>
        <v>26.966473243069</v>
      </c>
      <c r="J494" s="1" cm="1">
        <f t="array" ref="J494">_xll.FDS(B494,"FF_TAX_RATE(ANN_R,1/1/2017,12/31/2017)")</f>
        <v>24.208758025785599</v>
      </c>
      <c r="K494" s="1" cm="1">
        <f t="array" ref="K494">_xll.FDS(B494,"FF_TAX_RATE(ANN_R,1/1/2018,12/31/2018)")</f>
        <v>23.359599502671902</v>
      </c>
      <c r="L494" s="1" cm="1">
        <f t="array" ref="L494">_xll.FDS(B494,"FF_TAX_RATE(ANN_R,1/1/2019,12/31/2019)")</f>
        <v>24.211012395799798</v>
      </c>
      <c r="M494" s="1" cm="1">
        <f t="array" ref="M494">_xll.FDS(B494,"FF_TAX_RATE(ANN_R,1/1/2020,12/31/2020)")</f>
        <v>27.987377090962799</v>
      </c>
      <c r="N494" s="1" cm="1">
        <f t="array" ref="N494">_xll.FDS(B494,"FF_TAX_CF(ANN_R,1/1/2016,12/31/2016)")</f>
        <v>25339</v>
      </c>
      <c r="O494" s="1" cm="1">
        <f t="array" ref="O494">_xll.FDS(B494,"FF_TAX_CF(ANN_R,1/1/2017,12/31/2017)")</f>
        <v>22655</v>
      </c>
      <c r="P494" s="1" cm="1">
        <f t="array" ref="P494">_xll.FDS(B494,"FF_TAX_CF(ANN_R,1/1/2018,12/31/2018)")</f>
        <v>31565</v>
      </c>
      <c r="Q494" s="1" cm="1">
        <f t="array" ref="Q494">_xll.FDS(B494,"FF_TAX_CF(ANN_R,1/1/2019,12/31/2019)")</f>
        <v>34782</v>
      </c>
      <c r="R494" s="1" cm="1">
        <f t="array" ref="R494">_xll.FDS(B494,"FF_TAX_CF(ANN_R,1/1/2020,12/31/2020)")</f>
        <v>66785</v>
      </c>
      <c r="S494" s="1" cm="1">
        <f t="array" ref="S494">_xll.FDS(B494,"FF_PTX_INC(ANN_R,1/1/2016,12/31/2016)")</f>
        <v>74448</v>
      </c>
      <c r="T494" s="1" cm="1">
        <f t="array" ref="T494">_xll.FDS(B494,"FF_PTX_INC(ANN_R,1/1/2017,12/31/2017)")</f>
        <v>97031</v>
      </c>
      <c r="U494" s="1" cm="1">
        <f t="array" ref="U494">_xll.FDS(B494,"FF_PTX_INC(ANN_R,1/1/2018,12/31/2018)")</f>
        <v>121449</v>
      </c>
      <c r="V494" s="1" cm="1">
        <f t="array" ref="V494">_xll.FDS(B494,"FF_PTX_INC(ANN_R,1/1/2019,12/31/2019)")</f>
        <v>207893</v>
      </c>
      <c r="W494" s="1" cm="1">
        <f t="array" ref="W494">_xll.FDS(B494,"FF_PTX_INC(ANN_R,1/1/2020,12/31/2020)")</f>
        <v>298188</v>
      </c>
      <c r="X494" s="2" cm="1">
        <f t="array" ref="X494">_xll.FDS(B494,"SUS_RR_RISK_SCORE(NOW,NOW,,""ESG"")")</f>
        <v>28.994415125</v>
      </c>
      <c r="Y494" s="2" t="str" cm="1">
        <f t="array" ref="Y494">_xll.FDS(B494,"SUS_EC_RISK_SCORE(NOW,NOW,,""SOC"")")</f>
        <v>17.060968</v>
      </c>
      <c r="Z494" s="2" t="str" cm="1">
        <f t="array" ref="Z494">_xll.FDS(B494,"SUS_EC_RISK_SCORE(NOW,NOW,,""GOV"")")</f>
        <v>10.884009</v>
      </c>
      <c r="AA494" s="2" cm="1">
        <f t="array" ref="AA494">_xll.FDS(B494,"SUS_CARB_TOT_EMISS(NOW,NOW)")</f>
        <v>109315</v>
      </c>
      <c r="AB494" s="1" cm="1">
        <f t="array" ref="AB494">_xll.FDS(B494,"FESG_RATING(NOW,NOW,,""ABS"")")</f>
        <v>4.2</v>
      </c>
      <c r="AC494" s="1" t="str" cm="1">
        <f t="array" ref="AC494">_xll.FDS(B494,"FESG_DATE(NOW,NOW,,""DATE"")")</f>
        <v>06/21/2021</v>
      </c>
    </row>
    <row r="495" spans="1:29" x14ac:dyDescent="0.3">
      <c r="A495">
        <v>494</v>
      </c>
      <c r="B495" s="1" t="s">
        <v>1022</v>
      </c>
      <c r="C495" s="1" t="s">
        <v>1023</v>
      </c>
      <c r="D495" s="1" t="s">
        <v>8</v>
      </c>
      <c r="E495" s="1" t="s">
        <v>9</v>
      </c>
      <c r="F495">
        <v>233</v>
      </c>
      <c r="G495" t="str" cm="1">
        <f t="array" ref="G495">_xll.FDS(B495,"FG_FACTSET_SECTOR")</f>
        <v>Commercial Services</v>
      </c>
      <c r="H495" s="1" t="e" cm="1">
        <f t="array" ref="H495">_xll.FDS(B495,"FG_GICS_SECTOR")</f>
        <v>#N/A</v>
      </c>
      <c r="I495" s="1" cm="1">
        <f t="array" ref="I495">_xll.FDS(B495,"FF_TAX_RATE(ANN_R,1/1/2016,12/31/2016)")</f>
        <v>53.273714468221002</v>
      </c>
      <c r="J495" s="1" cm="1">
        <f t="array" ref="J495">_xll.FDS(B495,"FF_TAX_RATE(ANN_R,1/1/2017,12/31/2017)")</f>
        <v>20.160314341846799</v>
      </c>
      <c r="K495" s="1" cm="1">
        <f t="array" ref="K495">_xll.FDS(B495,"FF_TAX_RATE(ANN_R,1/1/2018,12/31/2018)")</f>
        <v>16.6422349792409</v>
      </c>
      <c r="L495" s="1" cm="1">
        <f t="array" ref="L495">_xll.FDS(B495,"FF_TAX_RATE(ANN_R,1/1/2019,12/31/2019)")</f>
        <v>6.7991739803820304</v>
      </c>
      <c r="M495" s="1" cm="1">
        <f t="array" ref="M495">_xll.FDS(B495,"FF_TAX_RATE(ANN_R,1/1/2020,12/31/2020)")</f>
        <v>-68.389123228841697</v>
      </c>
      <c r="N495" s="1" cm="1">
        <f t="array" ref="N495">_xll.FDS(B495,"FF_TAX_CF(ANN_R,1/1/2016,12/31/2016)")</f>
        <v>16.739999999999998</v>
      </c>
      <c r="O495" s="1" cm="1">
        <f t="array" ref="O495">_xll.FDS(B495,"FF_TAX_CF(ANN_R,1/1/2017,12/31/2017)")</f>
        <v>19.163</v>
      </c>
      <c r="P495" s="1" cm="1">
        <f t="array" ref="P495">_xll.FDS(B495,"FF_TAX_CF(ANN_R,1/1/2018,12/31/2018)")</f>
        <v>17.286999999999999</v>
      </c>
      <c r="Q495" s="1" cm="1">
        <f t="array" ref="Q495">_xll.FDS(B495,"FF_TAX_CF(ANN_R,1/1/2019,12/31/2019)")</f>
        <v>19.727</v>
      </c>
      <c r="R495" s="1" cm="1">
        <f t="array" ref="R495">_xll.FDS(B495,"FF_TAX_CF(ANN_R,1/1/2020,12/31/2020)")</f>
        <v>4.9829999999999997</v>
      </c>
      <c r="S495" s="1" cm="1">
        <f t="array" ref="S495">_xll.FDS(B495,"FF_PTX_INC(ANN_R,1/1/2016,12/31/2016)")</f>
        <v>43.834000000000003</v>
      </c>
      <c r="T495" s="1" cm="1">
        <f t="array" ref="T495">_xll.FDS(B495,"FF_PTX_INC(ANN_R,1/1/2017,12/31/2017)")</f>
        <v>63.625</v>
      </c>
      <c r="U495" s="1" cm="1">
        <f t="array" ref="U495">_xll.FDS(B495,"FF_PTX_INC(ANN_R,1/1/2018,12/31/2018)")</f>
        <v>105.73699999999999</v>
      </c>
      <c r="V495" s="1" cm="1">
        <f t="array" ref="V495">_xll.FDS(B495,"FF_PTX_INC(ANN_R,1/1/2019,12/31/2019)")</f>
        <v>116.22</v>
      </c>
      <c r="W495" s="1" cm="1">
        <f t="array" ref="W495">_xll.FDS(B495,"FF_PTX_INC(ANN_R,1/1/2020,12/31/2020)")</f>
        <v>143.90299999999999</v>
      </c>
      <c r="X495" s="2" t="e" cm="1">
        <f t="array" ref="X495">_xll.FDS(B495,"SUS_RR_RISK_SCORE(NOW,NOW,,""ESG"")")</f>
        <v>#N/A</v>
      </c>
      <c r="Y495" s="2" t="e" cm="1">
        <f t="array" ref="Y495">_xll.FDS(B495,"SUS_EC_RISK_SCORE(NOW,NOW,,""SOC"")")</f>
        <v>#N/A</v>
      </c>
      <c r="Z495" s="2" t="e" cm="1">
        <f t="array" ref="Z495">_xll.FDS(B495,"SUS_EC_RISK_SCORE(NOW,NOW,,""GOV"")")</f>
        <v>#N/A</v>
      </c>
      <c r="AA495" s="2" t="e" cm="1">
        <f t="array" ref="AA495">_xll.FDS(B495,"SUS_CARB_TOT_EMISS(NOW,NOW)")</f>
        <v>#N/A</v>
      </c>
      <c r="AB495" s="1" cm="1">
        <f t="array" ref="AB495">_xll.FDS(B495,"FESG_RATING(NOW,NOW,,""ABS"")")</f>
        <v>2.1</v>
      </c>
      <c r="AC495" s="1" t="str" cm="1">
        <f t="array" ref="AC495">_xll.FDS(B495,"FESG_DATE(NOW,NOW,,""DATE"")")</f>
        <v>06/21/2021</v>
      </c>
    </row>
    <row r="496" spans="1:29" x14ac:dyDescent="0.3">
      <c r="A496">
        <v>495</v>
      </c>
      <c r="B496" s="1" t="s">
        <v>1024</v>
      </c>
      <c r="C496" s="1" t="s">
        <v>1025</v>
      </c>
      <c r="D496" s="1" t="s">
        <v>8</v>
      </c>
      <c r="E496" s="1" t="s">
        <v>9</v>
      </c>
      <c r="F496">
        <v>231</v>
      </c>
      <c r="G496" t="str" cm="1">
        <f t="array" ref="G496">_xll.FDS(B496,"FG_FACTSET_SECTOR")</f>
        <v>Utilities</v>
      </c>
      <c r="H496" s="1" t="str" cm="1">
        <f t="array" ref="H496">_xll.FDS(B496,"FG_GICS_SECTOR")</f>
        <v>Utilities</v>
      </c>
      <c r="I496" s="1" cm="1">
        <f t="array" ref="I496">_xll.FDS(B496,"FF_TAX_RATE(ANN_R,1/1/2016,12/31/2016)")</f>
        <v>39.2207792207792</v>
      </c>
      <c r="J496" s="1" cm="1">
        <f t="array" ref="J496">_xll.FDS(B496,"FF_TAX_RATE(ANN_R,1/1/2017,12/31/2017)")</f>
        <v>53.289473684210499</v>
      </c>
      <c r="K496" s="1" cm="1">
        <f t="array" ref="K496">_xll.FDS(B496,"FF_TAX_RATE(ANN_R,1/1/2018,12/31/2018)")</f>
        <v>28.208386277001299</v>
      </c>
      <c r="L496" s="1" cm="1">
        <f t="array" ref="L496">_xll.FDS(B496,"FF_TAX_RATE(ANN_R,1/1/2019,12/31/2019)")</f>
        <v>25.4501800720288</v>
      </c>
      <c r="M496" s="1" cm="1">
        <f t="array" ref="M496">_xll.FDS(B496,"FF_TAX_RATE(ANN_R,1/1/2020,12/31/2020)")</f>
        <v>23.2683982683983</v>
      </c>
      <c r="N496" s="1" cm="1">
        <f t="array" ref="N496">_xll.FDS(B496,"FF_TAX_CF(ANN_R,1/1/2016,12/31/2016)")</f>
        <v>16</v>
      </c>
      <c r="O496" s="1" cm="1">
        <f t="array" ref="O496">_xll.FDS(B496,"FF_TAX_CF(ANN_R,1/1/2017,12/31/2017)")</f>
        <v>30</v>
      </c>
      <c r="P496" s="1" cm="1">
        <f t="array" ref="P496">_xll.FDS(B496,"FF_TAX_CF(ANN_R,1/1/2018,12/31/2018)")</f>
        <v>38</v>
      </c>
      <c r="Q496" s="1" cm="1">
        <f t="array" ref="Q496">_xll.FDS(B496,"FF_TAX_CF(ANN_R,1/1/2019,12/31/2019)")</f>
        <v>12</v>
      </c>
      <c r="R496" s="1" cm="1">
        <f t="array" ref="R496">_xll.FDS(B496,"FF_TAX_CF(ANN_R,1/1/2020,12/31/2020)")</f>
        <v>7</v>
      </c>
      <c r="S496" s="1" cm="1">
        <f t="array" ref="S496">_xll.FDS(B496,"FF_PTX_INC(ANN_R,1/1/2016,12/31/2016)")</f>
        <v>770</v>
      </c>
      <c r="T496" s="1" cm="1">
        <f t="array" ref="T496">_xll.FDS(B496,"FF_PTX_INC(ANN_R,1/1/2017,12/31/2017)")</f>
        <v>912</v>
      </c>
      <c r="U496" s="1" cm="1">
        <f t="array" ref="U496">_xll.FDS(B496,"FF_PTX_INC(ANN_R,1/1/2018,12/31/2018)")</f>
        <v>787</v>
      </c>
      <c r="V496" s="1" cm="1">
        <f t="array" ref="V496">_xll.FDS(B496,"FF_PTX_INC(ANN_R,1/1/2019,12/31/2019)")</f>
        <v>833</v>
      </c>
      <c r="W496" s="1" cm="1">
        <f t="array" ref="W496">_xll.FDS(B496,"FF_PTX_INC(ANN_R,1/1/2020,12/31/2020)")</f>
        <v>924</v>
      </c>
      <c r="X496" s="2" t="e" cm="1">
        <f t="array" ref="X496">_xll.FDS(B496,"SUS_RR_RISK_SCORE(NOW,NOW,,""ESG"")")</f>
        <v>#N/A</v>
      </c>
      <c r="Y496" s="2" t="e" cm="1">
        <f t="array" ref="Y496">_xll.FDS(B496,"SUS_EC_RISK_SCORE(NOW,NOW,,""SOC"")")</f>
        <v>#N/A</v>
      </c>
      <c r="Z496" s="2" t="e" cm="1">
        <f t="array" ref="Z496">_xll.FDS(B496,"SUS_EC_RISK_SCORE(NOW,NOW,,""GOV"")")</f>
        <v>#N/A</v>
      </c>
      <c r="AA496" s="2" t="e" cm="1">
        <f t="array" ref="AA496">_xll.FDS(B496,"SUS_CARB_TOT_EMISS(NOW,NOW)")</f>
        <v>#N/A</v>
      </c>
      <c r="AB496" s="1" cm="1">
        <f t="array" ref="AB496">_xll.FDS(B496,"FESG_RATING(NOW,NOW,,""ABS"")")</f>
        <v>2.7</v>
      </c>
      <c r="AC496" s="1" t="str" cm="1">
        <f t="array" ref="AC496">_xll.FDS(B496,"FESG_DATE(NOW,NOW,,""DATE"")")</f>
        <v>06/21/2021</v>
      </c>
    </row>
    <row r="497" spans="1:29" x14ac:dyDescent="0.3">
      <c r="A497">
        <v>496</v>
      </c>
      <c r="B497" s="1" t="s">
        <v>1026</v>
      </c>
      <c r="C497" s="1" t="s">
        <v>1027</v>
      </c>
      <c r="D497" s="1" t="s">
        <v>8</v>
      </c>
      <c r="E497" s="1" t="s">
        <v>9</v>
      </c>
      <c r="F497">
        <v>229</v>
      </c>
      <c r="G497" t="str" cm="1">
        <f t="array" ref="G497">_xll.FDS(B497,"FG_FACTSET_SECTOR")</f>
        <v>Retail Trade</v>
      </c>
      <c r="H497" s="1" t="str" cm="1">
        <f t="array" ref="H497">_xll.FDS(B497,"FG_GICS_SECTOR")</f>
        <v>Consumer Discretionary</v>
      </c>
      <c r="I497" s="1" cm="1">
        <f t="array" ref="I497">_xll.FDS(B497,"FF_TAX_RATE(ANN_R,1/1/2016,12/31/2016)")</f>
        <v>36.992414100847803</v>
      </c>
      <c r="J497" s="1" cm="1">
        <f t="array" ref="J497">_xll.FDS(B497,"FF_TAX_RATE(ANN_R,1/1/2017,12/31/2017)")</f>
        <v>32.586129080788297</v>
      </c>
      <c r="K497" s="1" cm="1">
        <f t="array" ref="K497">_xll.FDS(B497,"FF_TAX_RATE(ANN_R,1/1/2018,12/31/2018)")</f>
        <v>-0.60446009389671396</v>
      </c>
      <c r="L497" s="1" t="e" cm="1">
        <f t="array" ref="L497">_xll.FDS(B497,"FF_TAX_RATE(ANN_R,1/1/2019,12/31/2019)")</f>
        <v>#N/A</v>
      </c>
      <c r="M497" s="1" cm="1">
        <f t="array" ref="M497">_xll.FDS(B497,"FF_TAX_RATE(ANN_R,1/1/2020,12/31/2020)")</f>
        <v>24.729225448257001</v>
      </c>
      <c r="N497" s="1" cm="1">
        <f t="array" ref="N497">_xll.FDS(B497,"FF_TAX_CF(ANN_R,1/1/2016,12/31/2016)")</f>
        <v>138.4</v>
      </c>
      <c r="O497" s="1" cm="1">
        <f t="array" ref="O497">_xll.FDS(B497,"FF_TAX_CF(ANN_R,1/1/2017,12/31/2017)")</f>
        <v>501.8</v>
      </c>
      <c r="P497" s="1" cm="1">
        <f t="array" ref="P497">_xll.FDS(B497,"FF_TAX_CF(ANN_R,1/1/2018,12/31/2018)")</f>
        <v>552.4</v>
      </c>
      <c r="Q497" s="1" cm="1">
        <f t="array" ref="Q497">_xll.FDS(B497,"FF_TAX_CF(ANN_R,1/1/2019,12/31/2019)")</f>
        <v>277.5</v>
      </c>
      <c r="R497" s="1" cm="1">
        <f t="array" ref="R497">_xll.FDS(B497,"FF_TAX_CF(ANN_R,1/1/2020,12/31/2020)")</f>
        <v>266.8</v>
      </c>
      <c r="S497" s="1" cm="1">
        <f t="array" ref="S497">_xll.FDS(B497,"FF_PTX_INC(ANN_R,1/1/2016,12/31/2016)")</f>
        <v>448.2</v>
      </c>
      <c r="T497" s="1" cm="1">
        <f t="array" ref="T497">_xll.FDS(B497,"FF_PTX_INC(ANN_R,1/1/2017,12/31/2017)")</f>
        <v>1329.4</v>
      </c>
      <c r="U497" s="1" cm="1">
        <f t="array" ref="U497">_xll.FDS(B497,"FF_PTX_INC(ANN_R,1/1/2018,12/31/2018)")</f>
        <v>1704</v>
      </c>
      <c r="V497" s="1" cm="1">
        <f t="array" ref="V497">_xll.FDS(B497,"FF_PTX_INC(ANN_R,1/1/2019,12/31/2019)")</f>
        <v>-1309</v>
      </c>
      <c r="W497" s="1" cm="1">
        <f t="array" ref="W497">_xll.FDS(B497,"FF_PTX_INC(ANN_R,1/1/2020,12/31/2020)")</f>
        <v>1098.7</v>
      </c>
      <c r="X497" s="2" cm="1">
        <f t="array" ref="X497">_xll.FDS(B497,"SUS_RR_RISK_SCORE(NOW,NOW,,""ESG"")")</f>
        <v>17.497953750000001</v>
      </c>
      <c r="Y497" s="2" t="str" cm="1">
        <f t="array" ref="Y497">_xll.FDS(B497,"SUS_EC_RISK_SCORE(NOW,NOW,,""SOC"")")</f>
        <v>8.558535</v>
      </c>
      <c r="Z497" s="2" t="str" cm="1">
        <f t="array" ref="Z497">_xll.FDS(B497,"SUS_EC_RISK_SCORE(NOW,NOW,,""GOV"")")</f>
        <v>5.542931</v>
      </c>
      <c r="AA497" s="2" cm="1">
        <f t="array" ref="AA497">_xll.FDS(B497,"SUS_CARB_TOT_EMISS(NOW,NOW)")</f>
        <v>603398.19999999995</v>
      </c>
      <c r="AB497" s="1" cm="1">
        <f t="array" ref="AB497">_xll.FDS(B497,"FESG_RATING(NOW,NOW,,""ABS"")")</f>
        <v>3.7</v>
      </c>
      <c r="AC497" s="1" t="str" cm="1">
        <f t="array" ref="AC497">_xll.FDS(B497,"FESG_DATE(NOW,NOW,,""DATE"")")</f>
        <v>06/21/2021</v>
      </c>
    </row>
    <row r="498" spans="1:29" x14ac:dyDescent="0.3">
      <c r="A498">
        <v>497</v>
      </c>
      <c r="B498" s="1" t="s">
        <v>1028</v>
      </c>
      <c r="C498" s="1" t="s">
        <v>1029</v>
      </c>
      <c r="D498" s="1" t="s">
        <v>86</v>
      </c>
      <c r="E498" s="1" t="s">
        <v>9</v>
      </c>
      <c r="F498">
        <v>229</v>
      </c>
      <c r="G498" t="str" cm="1">
        <f t="array" ref="G498">_xll.FDS(B498,"FG_FACTSET_SECTOR")</f>
        <v>Consumer Non-Durables</v>
      </c>
      <c r="H498" s="1" t="e" cm="1">
        <f t="array" ref="H498">_xll.FDS(B498,"FG_GICS_SECTOR")</f>
        <v>#N/A</v>
      </c>
      <c r="I498" s="1" cm="1">
        <f t="array" ref="I498">_xll.FDS(B498,"FF_TAX_RATE(ANN_R,1/1/2016,12/31/2016)")</f>
        <v>31.967673364617202</v>
      </c>
      <c r="J498" s="1" cm="1">
        <f t="array" ref="J498">_xll.FDS(B498,"FF_TAX_RATE(ANN_R,1/1/2017,12/31/2017)")</f>
        <v>34.236804564907303</v>
      </c>
      <c r="K498" s="1" cm="1">
        <f t="array" ref="K498">_xll.FDS(B498,"FF_TAX_RATE(ANN_R,1/1/2018,12/31/2018)")</f>
        <v>37.776819096922601</v>
      </c>
      <c r="L498" s="1" cm="1">
        <f t="array" ref="L498">_xll.FDS(B498,"FF_TAX_RATE(ANN_R,1/1/2019,12/31/2019)")</f>
        <v>28.0094619009481</v>
      </c>
      <c r="M498" s="1" t="e" cm="1">
        <f t="array" ref="M498">_xll.FDS(B498,"FF_TAX_RATE(ANN_R,1/1/2020,12/31/2020)")</f>
        <v>#N/A</v>
      </c>
      <c r="N498" s="1" cm="1">
        <f t="array" ref="N498">_xll.FDS(B498,"FF_TAX_CF(ANN_R,1/1/2016,12/31/2016)")</f>
        <v>16415</v>
      </c>
      <c r="O498" s="1" cm="1">
        <f t="array" ref="O498">_xll.FDS(B498,"FF_TAX_CF(ANN_R,1/1/2017,12/31/2017)")</f>
        <v>9898</v>
      </c>
      <c r="P498" s="1" cm="1">
        <f t="array" ref="P498">_xll.FDS(B498,"FF_TAX_CF(ANN_R,1/1/2018,12/31/2018)")</f>
        <v>43347</v>
      </c>
      <c r="Q498" s="1" cm="1">
        <f t="array" ref="Q498">_xll.FDS(B498,"FF_TAX_CF(ANN_R,1/1/2019,12/31/2019)")</f>
        <v>51736</v>
      </c>
      <c r="R498" s="1" cm="1">
        <f t="array" ref="R498">_xll.FDS(B498,"FF_TAX_CF(ANN_R,1/1/2020,12/31/2020)")</f>
        <v>-1997</v>
      </c>
      <c r="S498" s="1" cm="1">
        <f t="array" ref="S498">_xll.FDS(B498,"FF_PTX_INC(ANN_R,1/1/2016,12/31/2016)")</f>
        <v>49866</v>
      </c>
      <c r="T498" s="1" cm="1">
        <f t="array" ref="T498">_xll.FDS(B498,"FF_PTX_INC(ANN_R,1/1/2017,12/31/2017)")</f>
        <v>38555</v>
      </c>
      <c r="U498" s="1" cm="1">
        <f t="array" ref="U498">_xll.FDS(B498,"FF_PTX_INC(ANN_R,1/1/2018,12/31/2018)")</f>
        <v>104310</v>
      </c>
      <c r="V498" s="1" cm="1">
        <f t="array" ref="V498">_xll.FDS(B498,"FF_PTX_INC(ANN_R,1/1/2019,12/31/2019)")</f>
        <v>107378</v>
      </c>
      <c r="W498" s="1" cm="1">
        <f t="array" ref="W498">_xll.FDS(B498,"FF_PTX_INC(ANN_R,1/1/2020,12/31/2020)")</f>
        <v>-2040</v>
      </c>
      <c r="X498" s="2" t="e" cm="1">
        <f t="array" ref="X498">_xll.FDS(B498,"SUS_RR_RISK_SCORE(NOW,NOW,,""ESG"")")</f>
        <v>#N/A</v>
      </c>
      <c r="Y498" s="2" t="e" cm="1">
        <f t="array" ref="Y498">_xll.FDS(B498,"SUS_EC_RISK_SCORE(NOW,NOW,,""SOC"")")</f>
        <v>#N/A</v>
      </c>
      <c r="Z498" s="2" t="e" cm="1">
        <f t="array" ref="Z498">_xll.FDS(B498,"SUS_EC_RISK_SCORE(NOW,NOW,,""GOV"")")</f>
        <v>#N/A</v>
      </c>
      <c r="AA498" s="2" t="e" cm="1">
        <f t="array" ref="AA498">_xll.FDS(B498,"SUS_CARB_TOT_EMISS(NOW,NOW)")</f>
        <v>#N/A</v>
      </c>
      <c r="AB498" s="1" cm="1">
        <f t="array" ref="AB498">_xll.FDS(B498,"FESG_RATING(NOW,NOW,,""ABS"")")</f>
        <v>3.3</v>
      </c>
      <c r="AC498" s="1" t="str" cm="1">
        <f t="array" ref="AC498">_xll.FDS(B498,"FESG_DATE(NOW,NOW,,""DATE"")")</f>
        <v>06/21/2021</v>
      </c>
    </row>
    <row r="499" spans="1:29" x14ac:dyDescent="0.3">
      <c r="A499">
        <v>498</v>
      </c>
      <c r="B499" s="1" t="s">
        <v>1030</v>
      </c>
      <c r="C499" s="1" t="s">
        <v>1031</v>
      </c>
      <c r="D499" s="1" t="s">
        <v>134</v>
      </c>
      <c r="E499" s="1" t="s">
        <v>9</v>
      </c>
      <c r="F499">
        <v>228</v>
      </c>
      <c r="G499" t="str" cm="1">
        <f t="array" ref="G499">_xll.FDS(B499,"FG_FACTSET_SECTOR")</f>
        <v>Finance</v>
      </c>
      <c r="H499" s="1" t="e" cm="1">
        <f t="array" ref="H499">_xll.FDS(B499,"FG_GICS_SECTOR")</f>
        <v>#N/A</v>
      </c>
      <c r="I499" s="1" cm="1">
        <f t="array" ref="I499">_xll.FDS(B499,"FF_TAX_RATE(ANN_R,1/1/2016,12/31/2016)")</f>
        <v>33.906275336468298</v>
      </c>
      <c r="J499" s="1" cm="1">
        <f t="array" ref="J499">_xll.FDS(B499,"FF_TAX_RATE(ANN_R,1/1/2017,12/31/2017)")</f>
        <v>34.5183636125997</v>
      </c>
      <c r="K499" s="1" cm="1">
        <f t="array" ref="K499">_xll.FDS(B499,"FF_TAX_RATE(ANN_R,1/1/2018,12/31/2018)")</f>
        <v>-12.376754436840301</v>
      </c>
      <c r="L499" s="1" cm="1">
        <f t="array" ref="L499">_xll.FDS(B499,"FF_TAX_RATE(ANN_R,1/1/2019,12/31/2019)")</f>
        <v>24.785276073619599</v>
      </c>
      <c r="M499" s="1" cm="1">
        <f t="array" ref="M499">_xll.FDS(B499,"FF_TAX_RATE(ANN_R,1/1/2020,12/31/2020)")</f>
        <v>24.735449735449698</v>
      </c>
      <c r="N499" s="1" cm="1">
        <f t="array" ref="N499">_xll.FDS(B499,"FF_TAX_CF(ANN_R,1/1/2016,12/31/2016)")</f>
        <v>5.3</v>
      </c>
      <c r="O499" s="1" cm="1">
        <f t="array" ref="O499">_xll.FDS(B499,"FF_TAX_CF(ANN_R,1/1/2017,12/31/2017)")</f>
        <v>49.5</v>
      </c>
      <c r="P499" s="1" cm="1">
        <f t="array" ref="P499">_xll.FDS(B499,"FF_TAX_CF(ANN_R,1/1/2018,12/31/2018)")</f>
        <v>97.6</v>
      </c>
      <c r="Q499" s="1" cm="1">
        <f t="array" ref="Q499">_xll.FDS(B499,"FF_TAX_CF(ANN_R,1/1/2019,12/31/2019)")</f>
        <v>51</v>
      </c>
      <c r="R499" s="1" cm="1">
        <f t="array" ref="R499">_xll.FDS(B499,"FF_TAX_CF(ANN_R,1/1/2020,12/31/2020)")</f>
        <v>113.2</v>
      </c>
      <c r="S499" s="1" cm="1">
        <f t="array" ref="S499">_xll.FDS(B499,"FF_PTX_INC(ANN_R,1/1/2016,12/31/2016)")</f>
        <v>616.70000000000005</v>
      </c>
      <c r="T499" s="1" cm="1">
        <f t="array" ref="T499">_xll.FDS(B499,"FF_PTX_INC(ANN_R,1/1/2017,12/31/2017)")</f>
        <v>765.1</v>
      </c>
      <c r="U499" s="1" cm="1">
        <f t="array" ref="U499">_xll.FDS(B499,"FF_PTX_INC(ANN_R,1/1/2018,12/31/2018)")</f>
        <v>862.1</v>
      </c>
      <c r="V499" s="1" cm="1">
        <f t="array" ref="V499">_xll.FDS(B499,"FF_PTX_INC(ANN_R,1/1/2019,12/31/2019)")</f>
        <v>1059.5</v>
      </c>
      <c r="W499" s="1" cm="1">
        <f t="array" ref="W499">_xll.FDS(B499,"FF_PTX_INC(ANN_R,1/1/2020,12/31/2020)")</f>
        <v>982.8</v>
      </c>
      <c r="X499" s="2" cm="1">
        <f t="array" ref="X499">_xll.FDS(B499,"SUS_RR_RISK_SCORE(NOW,NOW,,""ESG"")")</f>
        <v>18.304027343750001</v>
      </c>
      <c r="Y499" s="2" t="str" cm="1">
        <f t="array" ref="Y499">_xll.FDS(B499,"SUS_EC_RISK_SCORE(NOW,NOW,,""SOC"")")</f>
        <v>6.795712</v>
      </c>
      <c r="Z499" s="2" t="str" cm="1">
        <f t="array" ref="Z499">_xll.FDS(B499,"SUS_EC_RISK_SCORE(NOW,NOW,,""GOV"")")</f>
        <v>6.426765</v>
      </c>
      <c r="AA499" s="2" cm="1">
        <f t="array" ref="AA499">_xll.FDS(B499,"SUS_CARB_TOT_EMISS(NOW,NOW)")</f>
        <v>303734</v>
      </c>
      <c r="AB499" s="1" cm="1">
        <f t="array" ref="AB499">_xll.FDS(B499,"FESG_RATING(NOW,NOW,,""ABS"")")</f>
        <v>2.7</v>
      </c>
      <c r="AC499" s="1" t="str" cm="1">
        <f t="array" ref="AC499">_xll.FDS(B499,"FESG_DATE(NOW,NOW,,""DATE"")")</f>
        <v>06/21/2021</v>
      </c>
    </row>
    <row r="500" spans="1:29" x14ac:dyDescent="0.3">
      <c r="A500">
        <v>499</v>
      </c>
      <c r="B500" s="1" t="s">
        <v>1032</v>
      </c>
      <c r="C500" s="1" t="s">
        <v>1033</v>
      </c>
      <c r="D500" s="1" t="s">
        <v>86</v>
      </c>
      <c r="E500" s="1" t="s">
        <v>9</v>
      </c>
      <c r="F500">
        <v>228</v>
      </c>
      <c r="G500" t="str" cm="1">
        <f t="array" ref="G500">_xll.FDS(B500,"FG_FACTSET_SECTOR")</f>
        <v>Transportation</v>
      </c>
      <c r="H500" s="1" t="e" cm="1">
        <f t="array" ref="H500">_xll.FDS(B500,"FG_GICS_SECTOR")</f>
        <v>#N/A</v>
      </c>
      <c r="I500" s="1" cm="1">
        <f t="array" ref="I500">_xll.FDS(B500,"FF_TAX_RATE(ANN_R,1/1/2016,12/31/2016)")</f>
        <v>35.935145247622501</v>
      </c>
      <c r="J500" s="1" cm="1">
        <f t="array" ref="J500">_xll.FDS(B500,"FF_TAX_RATE(ANN_R,1/1/2017,12/31/2017)")</f>
        <v>30.878431527756501</v>
      </c>
      <c r="K500" s="1" cm="1">
        <f t="array" ref="K500">_xll.FDS(B500,"FF_TAX_RATE(ANN_R,1/1/2018,12/31/2018)")</f>
        <v>30.860021727064399</v>
      </c>
      <c r="L500" s="1" cm="1">
        <f t="array" ref="L500">_xll.FDS(B500,"FF_TAX_RATE(ANN_R,1/1/2019,12/31/2019)")</f>
        <v>30.631866529481901</v>
      </c>
      <c r="M500" s="1" cm="1">
        <f t="array" ref="M500">_xll.FDS(B500,"FF_TAX_RATE(ANN_R,1/1/2020,12/31/2020)")</f>
        <v>30.152652952064599</v>
      </c>
      <c r="N500" s="1" cm="1">
        <f t="array" ref="N500">_xll.FDS(B500,"FF_TAX_CF(ANN_R,1/1/2016,12/31/2016)")</f>
        <v>99968</v>
      </c>
      <c r="O500" s="1" cm="1">
        <f t="array" ref="O500">_xll.FDS(B500,"FF_TAX_CF(ANN_R,1/1/2017,12/31/2017)")</f>
        <v>143050</v>
      </c>
      <c r="P500" s="1" cm="1">
        <f t="array" ref="P500">_xll.FDS(B500,"FF_TAX_CF(ANN_R,1/1/2018,12/31/2018)")</f>
        <v>103052</v>
      </c>
      <c r="Q500" s="1" cm="1">
        <f t="array" ref="Q500">_xll.FDS(B500,"FF_TAX_CF(ANN_R,1/1/2019,12/31/2019)")</f>
        <v>115912</v>
      </c>
      <c r="R500" s="1" cm="1">
        <f t="array" ref="R500">_xll.FDS(B500,"FF_TAX_CF(ANN_R,1/1/2020,12/31/2020)")</f>
        <v>109119</v>
      </c>
      <c r="S500" s="1" cm="1">
        <f t="array" ref="S500">_xll.FDS(B500,"FF_PTX_INC(ANN_R,1/1/2016,12/31/2016)")</f>
        <v>384860</v>
      </c>
      <c r="T500" s="1" cm="1">
        <f t="array" ref="T500">_xll.FDS(B500,"FF_PTX_INC(ANN_R,1/1/2017,12/31/2017)")</f>
        <v>404266</v>
      </c>
      <c r="U500" s="1" cm="1">
        <f t="array" ref="U500">_xll.FDS(B500,"FF_PTX_INC(ANN_R,1/1/2018,12/31/2018)")</f>
        <v>421594</v>
      </c>
      <c r="V500" s="1" cm="1">
        <f t="array" ref="V500">_xll.FDS(B500,"FF_PTX_INC(ANN_R,1/1/2019,12/31/2019)")</f>
        <v>428619</v>
      </c>
      <c r="W500" s="1" cm="1">
        <f t="array" ref="W500">_xll.FDS(B500,"FF_PTX_INC(ANN_R,1/1/2020,12/31/2020)")</f>
        <v>284174</v>
      </c>
      <c r="X500" s="2" cm="1">
        <f t="array" ref="X500">_xll.FDS(B500,"SUS_RR_RISK_SCORE(NOW,NOW,,""ESG"")")</f>
        <v>22.155894256756799</v>
      </c>
      <c r="Y500" s="2" t="str" cm="1">
        <f t="array" ref="Y500">_xll.FDS(B500,"SUS_EC_RISK_SCORE(NOW,NOW,,""SOC"")")</f>
        <v>8.425445</v>
      </c>
      <c r="Z500" s="2" t="str" cm="1">
        <f t="array" ref="Z500">_xll.FDS(B500,"SUS_EC_RISK_SCORE(NOW,NOW,,""GOV"")")</f>
        <v>5.013000</v>
      </c>
      <c r="AA500" s="2" cm="1">
        <f t="array" ref="AA500">_xll.FDS(B500,"SUS_CARB_TOT_EMISS(NOW,NOW)")</f>
        <v>2460000</v>
      </c>
      <c r="AB500" s="1" cm="1">
        <f t="array" ref="AB500">_xll.FDS(B500,"FESG_RATING(NOW,NOW,,""ABS"")")</f>
        <v>1.7</v>
      </c>
      <c r="AC500" s="1" t="str" cm="1">
        <f t="array" ref="AC500">_xll.FDS(B500,"FESG_DATE(NOW,NOW,,""DATE"")")</f>
        <v>06/21/2021</v>
      </c>
    </row>
    <row r="501" spans="1:29" x14ac:dyDescent="0.3">
      <c r="A501">
        <v>500</v>
      </c>
      <c r="B501" s="1" t="s">
        <v>1034</v>
      </c>
      <c r="C501" s="1" t="s">
        <v>1035</v>
      </c>
      <c r="D501" s="1" t="s">
        <v>8</v>
      </c>
      <c r="E501" s="1" t="s">
        <v>9</v>
      </c>
      <c r="F501">
        <v>228</v>
      </c>
      <c r="G501" t="str" cm="1">
        <f t="array" ref="G501">_xll.FDS(B501,"FG_FACTSET_SECTOR")</f>
        <v>Process Industries</v>
      </c>
      <c r="H501" s="1" t="str" cm="1">
        <f t="array" ref="H501">_xll.FDS(B501,"FG_GICS_SECTOR")</f>
        <v>Materials</v>
      </c>
      <c r="I501" s="1" cm="1">
        <f t="array" ref="I501">_xll.FDS(B501,"FF_TAX_RATE(ANN_R,1/1/2016,12/31/2016)")</f>
        <v>26.485763424421901</v>
      </c>
      <c r="J501" s="1" cm="1">
        <f t="array" ref="J501">_xll.FDS(B501,"FF_TAX_RATE(ANN_R,1/1/2017,12/31/2017)")</f>
        <v>10.8865829237211</v>
      </c>
      <c r="K501" s="1" cm="1">
        <f t="array" ref="K501">_xll.FDS(B501,"FF_TAX_RATE(ANN_R,1/1/2018,12/31/2018)")</f>
        <v>11.542082470344599</v>
      </c>
      <c r="L501" s="1" cm="1">
        <f t="array" ref="L501">_xll.FDS(B501,"FF_TAX_RATE(ANN_R,1/1/2019,12/31/2019)")</f>
        <v>15.9921026653504</v>
      </c>
      <c r="M501" s="1" cm="1">
        <f t="array" ref="M501">_xll.FDS(B501,"FF_TAX_RATE(ANN_R,1/1/2020,12/31/2020)")</f>
        <v>-3.1024531024530999</v>
      </c>
      <c r="N501" s="1" cm="1">
        <f t="array" ref="N501">_xll.FDS(B501,"FF_TAX_CF(ANN_R,1/1/2016,12/31/2016)")</f>
        <v>741</v>
      </c>
      <c r="O501" s="1" cm="1">
        <f t="array" ref="O501">_xll.FDS(B501,"FF_TAX_CF(ANN_R,1/1/2017,12/31/2017)")</f>
        <v>1044</v>
      </c>
      <c r="P501" s="1" cm="1">
        <f t="array" ref="P501">_xll.FDS(B501,"FF_TAX_CF(ANN_R,1/1/2018,12/31/2018)")</f>
        <v>1209</v>
      </c>
      <c r="Q501" s="1" cm="1">
        <f t="array" ref="Q501">_xll.FDS(B501,"FF_TAX_CF(ANN_R,1/1/2019,12/31/2019)")</f>
        <v>403</v>
      </c>
      <c r="R501" s="1" cm="1">
        <f t="array" ref="R501">_xll.FDS(B501,"FF_TAX_CF(ANN_R,1/1/2020,12/31/2020)")</f>
        <v>176</v>
      </c>
      <c r="S501" s="1" cm="1">
        <f t="array" ref="S501">_xll.FDS(B501,"FF_PTX_INC(ANN_R,1/1/2016,12/31/2016)")</f>
        <v>5233</v>
      </c>
      <c r="T501" s="1" cm="1">
        <f t="array" ref="T501">_xll.FDS(B501,"FF_PTX_INC(ANN_R,1/1/2017,12/31/2017)")</f>
        <v>5493</v>
      </c>
      <c r="U501" s="1" cm="1">
        <f t="array" ref="U501">_xll.FDS(B501,"FF_PTX_INC(ANN_R,1/1/2018,12/31/2018)")</f>
        <v>5311</v>
      </c>
      <c r="V501" s="1" cm="1">
        <f t="array" ref="V501">_xll.FDS(B501,"FF_PTX_INC(ANN_R,1/1/2019,12/31/2019)")</f>
        <v>4052</v>
      </c>
      <c r="W501" s="1" cm="1">
        <f t="array" ref="W501">_xll.FDS(B501,"FF_PTX_INC(ANN_R,1/1/2020,12/31/2020)")</f>
        <v>1386</v>
      </c>
      <c r="X501" s="2" cm="1">
        <f t="array" ref="X501">_xll.FDS(B501,"SUS_RR_RISK_SCORE(NOW,NOW,,""ESG"")")</f>
        <v>27.0426508125</v>
      </c>
      <c r="Y501" s="2" t="str" cm="1">
        <f t="array" ref="Y501">_xll.FDS(B501,"SUS_EC_RISK_SCORE(NOW,NOW,,""SOC"")")</f>
        <v>3.210412</v>
      </c>
      <c r="Z501" s="2" t="str" cm="1">
        <f t="array" ref="Z501">_xll.FDS(B501,"SUS_EC_RISK_SCORE(NOW,NOW,,""GOV"")")</f>
        <v>7.066158</v>
      </c>
      <c r="AA501" s="2" cm="1">
        <f t="array" ref="AA501">_xll.FDS(B501,"SUS_CARB_TOT_EMISS(NOW,NOW)")</f>
        <v>22934000</v>
      </c>
      <c r="AB501" s="1" cm="1">
        <f t="array" ref="AB501">_xll.FDS(B501,"FESG_RATING(NOW,NOW,,""ABS"")")</f>
        <v>3.2</v>
      </c>
      <c r="AC501" s="1" t="str" cm="1">
        <f t="array" ref="AC501">_xll.FDS(B501,"FESG_DATE(NOW,NOW,,""DATE"")")</f>
        <v>06/21/2021</v>
      </c>
    </row>
    <row r="502" spans="1:29" x14ac:dyDescent="0.3">
      <c r="A502">
        <v>501</v>
      </c>
      <c r="B502" s="1" t="s">
        <v>1036</v>
      </c>
      <c r="C502" s="1" t="s">
        <v>1037</v>
      </c>
      <c r="D502" s="1" t="s">
        <v>244</v>
      </c>
      <c r="E502" s="1" t="s">
        <v>9</v>
      </c>
      <c r="F502">
        <v>228</v>
      </c>
      <c r="G502" t="str" cm="1">
        <f t="array" ref="G502">_xll.FDS(B502,"FG_FACTSET_SECTOR")</f>
        <v>Finance</v>
      </c>
      <c r="H502" s="1" t="e" cm="1">
        <f t="array" ref="H502">_xll.FDS(B502,"FG_GICS_SECTOR")</f>
        <v>#N/A</v>
      </c>
      <c r="I502" s="1" cm="1">
        <f t="array" ref="I502">_xll.FDS(B502,"FF_TAX_RATE(ANN_R,1/1/2016,12/31/2016)")</f>
        <v>34.140206636674399</v>
      </c>
      <c r="J502" s="1" cm="1">
        <f t="array" ref="J502">_xll.FDS(B502,"FF_TAX_RATE(ANN_R,1/1/2017,12/31/2017)")</f>
        <v>33.369889753797203</v>
      </c>
      <c r="K502" s="1" cm="1">
        <f t="array" ref="K502">_xll.FDS(B502,"FF_TAX_RATE(ANN_R,1/1/2018,12/31/2018)")</f>
        <v>18.000193679680699</v>
      </c>
      <c r="L502" s="1" cm="1">
        <f t="array" ref="L502">_xll.FDS(B502,"FF_TAX_RATE(ANN_R,1/1/2019,12/31/2019)")</f>
        <v>33.521377827468903</v>
      </c>
      <c r="M502" s="1" cm="1">
        <f t="array" ref="M502">_xll.FDS(B502,"FF_TAX_RATE(ANN_R,1/1/2020,12/31/2020)")</f>
        <v>64.417824636639494</v>
      </c>
      <c r="N502" s="1" cm="1">
        <f t="array" ref="N502">_xll.FDS(B502,"FF_TAX_CF(ANN_R,1/1/2016,12/31/2016)")</f>
        <v>45401.572999999997</v>
      </c>
      <c r="O502" s="1" cm="1">
        <f t="array" ref="O502">_xll.FDS(B502,"FF_TAX_CF(ANN_R,1/1/2017,12/31/2017)")</f>
        <v>53216.114000000001</v>
      </c>
      <c r="P502" s="1" cm="1">
        <f t="array" ref="P502">_xll.FDS(B502,"FF_TAX_CF(ANN_R,1/1/2018,12/31/2018)")</f>
        <v>32826.167000000001</v>
      </c>
      <c r="Q502" s="1" cm="1">
        <f t="array" ref="Q502">_xll.FDS(B502,"FF_TAX_CF(ANN_R,1/1/2019,12/31/2019)")</f>
        <v>31216.324000000001</v>
      </c>
      <c r="R502" s="1" cm="1">
        <f t="array" ref="R502">_xll.FDS(B502,"FF_TAX_CF(ANN_R,1/1/2020,12/31/2020)")</f>
        <v>30370.292000000001</v>
      </c>
      <c r="S502" s="1" cm="1">
        <f t="array" ref="S502">_xll.FDS(B502,"FF_PTX_INC(ANN_R,1/1/2016,12/31/2016)")</f>
        <v>126899.64200000001</v>
      </c>
      <c r="T502" s="1" cm="1">
        <f t="array" ref="T502">_xll.FDS(B502,"FF_PTX_INC(ANN_R,1/1/2017,12/31/2017)")</f>
        <v>59538.105000000003</v>
      </c>
      <c r="U502" s="1" cm="1">
        <f t="array" ref="U502">_xll.FDS(B502,"FF_PTX_INC(ANN_R,1/1/2018,12/31/2018)")</f>
        <v>5658.8280000000004</v>
      </c>
      <c r="V502" s="1" cm="1">
        <f t="array" ref="V502">_xll.FDS(B502,"FF_PTX_INC(ANN_R,1/1/2019,12/31/2019)")</f>
        <v>75920.506999999998</v>
      </c>
      <c r="W502" s="1" cm="1">
        <f t="array" ref="W502">_xll.FDS(B502,"FF_PTX_INC(ANN_R,1/1/2020,12/31/2020)")</f>
        <v>52800.447999999997</v>
      </c>
      <c r="X502" s="2" cm="1">
        <f t="array" ref="X502">_xll.FDS(B502,"SUS_RR_RISK_SCORE(NOW,NOW,,""ESG"")")</f>
        <v>28.68273125</v>
      </c>
      <c r="Y502" s="2" t="str" cm="1">
        <f t="array" ref="Y502">_xll.FDS(B502,"SUS_EC_RISK_SCORE(NOW,NOW,,""SOC"")")</f>
        <v>13.774831</v>
      </c>
      <c r="Z502" s="2" t="str" cm="1">
        <f t="array" ref="Z502">_xll.FDS(B502,"SUS_EC_RISK_SCORE(NOW,NOW,,""GOV"")")</f>
        <v>12.782100</v>
      </c>
      <c r="AA502" s="2" cm="1">
        <f t="array" ref="AA502">_xll.FDS(B502,"SUS_CARB_TOT_EMISS(NOW,NOW)")</f>
        <v>147940</v>
      </c>
      <c r="AB502" s="1" cm="1">
        <f t="array" ref="AB502">_xll.FDS(B502,"FESG_RATING(NOW,NOW,,""ABS"")")</f>
        <v>3.5</v>
      </c>
      <c r="AC502" s="1" t="str" cm="1">
        <f t="array" ref="AC502">_xll.FDS(B502,"FESG_DATE(NOW,NOW,,""DATE"")")</f>
        <v>06/21/2021</v>
      </c>
    </row>
    <row r="503" spans="1:29" x14ac:dyDescent="0.3">
      <c r="A503">
        <v>502</v>
      </c>
      <c r="B503" s="1" t="s">
        <v>1038</v>
      </c>
      <c r="C503" s="1" t="s">
        <v>1039</v>
      </c>
      <c r="D503" s="1" t="s">
        <v>105</v>
      </c>
      <c r="E503" s="1" t="s">
        <v>9</v>
      </c>
      <c r="F503">
        <v>228</v>
      </c>
      <c r="G503" t="str" cm="1">
        <f t="array" ref="G503">_xll.FDS(B503,"FG_FACTSET_SECTOR")</f>
        <v>Consumer Durables</v>
      </c>
      <c r="H503" s="1" t="e" cm="1">
        <f t="array" ref="H503">_xll.FDS(B503,"FG_GICS_SECTOR")</f>
        <v>#N/A</v>
      </c>
      <c r="I503" s="1" cm="1">
        <f t="array" ref="I503">_xll.FDS(B503,"FF_TAX_RATE(ANN_R,1/1/2016,12/31/2016)")</f>
        <v>32.280275415147798</v>
      </c>
      <c r="J503" s="1" cm="1">
        <f t="array" ref="J503">_xll.FDS(B503,"FF_TAX_RATE(ANN_R,1/1/2017,12/31/2017)")</f>
        <v>28.247863247863201</v>
      </c>
      <c r="K503" s="1" cm="1">
        <f t="array" ref="K503">_xll.FDS(B503,"FF_TAX_RATE(ANN_R,1/1/2018,12/31/2018)")</f>
        <v>25.043936731107198</v>
      </c>
      <c r="L503" s="1" cm="1">
        <f t="array" ref="L503">_xll.FDS(B503,"FF_TAX_RATE(ANN_R,1/1/2019,12/31/2019)")</f>
        <v>22.4092116917626</v>
      </c>
      <c r="M503" s="1" cm="1">
        <f t="array" ref="M503">_xll.FDS(B503,"FF_TAX_RATE(ANN_R,1/1/2020,12/31/2020)")</f>
        <v>32.447296058661799</v>
      </c>
      <c r="N503" s="1" cm="1">
        <f t="array" ref="N503">_xll.FDS(B503,"FF_TAX_CF(ANN_R,1/1/2016,12/31/2016)")</f>
        <v>765</v>
      </c>
      <c r="O503" s="1" cm="1">
        <f t="array" ref="O503">_xll.FDS(B503,"FF_TAX_CF(ANN_R,1/1/2017,12/31/2017)")</f>
        <v>563</v>
      </c>
      <c r="P503" s="1" cm="1">
        <f t="array" ref="P503">_xll.FDS(B503,"FF_TAX_CF(ANN_R,1/1/2018,12/31/2018)")</f>
        <v>497</v>
      </c>
      <c r="Q503" s="1" cm="1">
        <f t="array" ref="Q503">_xll.FDS(B503,"FF_TAX_CF(ANN_R,1/1/2019,12/31/2019)")</f>
        <v>619</v>
      </c>
      <c r="R503" s="1" cm="1">
        <f t="array" ref="R503">_xll.FDS(B503,"FF_TAX_CF(ANN_R,1/1/2020,12/31/2020)")</f>
        <v>315</v>
      </c>
      <c r="S503" s="1" cm="1">
        <f t="array" ref="S503">_xll.FDS(B503,"FF_PTX_INC(ANN_R,1/1/2016,12/31/2016)")</f>
        <v>2469</v>
      </c>
      <c r="T503" s="1" cm="1">
        <f t="array" ref="T503">_xll.FDS(B503,"FF_PTX_INC(ANN_R,1/1/2017,12/31/2017)")</f>
        <v>2340</v>
      </c>
      <c r="U503" s="1" cm="1">
        <f t="array" ref="U503">_xll.FDS(B503,"FF_PTX_INC(ANN_R,1/1/2018,12/31/2018)")</f>
        <v>2276</v>
      </c>
      <c r="V503" s="1" cm="1">
        <f t="array" ref="V503">_xll.FDS(B503,"FF_PTX_INC(ANN_R,1/1/2019,12/31/2019)")</f>
        <v>2258</v>
      </c>
      <c r="W503" s="1" cm="1">
        <f t="array" ref="W503">_xll.FDS(B503,"FF_PTX_INC(ANN_R,1/1/2020,12/31/2020)")</f>
        <v>1091</v>
      </c>
      <c r="X503" s="2" cm="1">
        <f t="array" ref="X503">_xll.FDS(B503,"SUS_RR_RISK_SCORE(NOW,NOW,,""ESG"")")</f>
        <v>12.537375781250001</v>
      </c>
      <c r="Y503" s="2" t="str" cm="1">
        <f t="array" ref="Y503">_xll.FDS(B503,"SUS_EC_RISK_SCORE(NOW,NOW,,""SOC"")")</f>
        <v>4.205000</v>
      </c>
      <c r="Z503" s="2" t="str" cm="1">
        <f t="array" ref="Z503">_xll.FDS(B503,"SUS_EC_RISK_SCORE(NOW,NOW,,""GOV"")")</f>
        <v>5.369126</v>
      </c>
      <c r="AA503" s="2" cm="1">
        <f t="array" ref="AA503">_xll.FDS(B503,"SUS_CARB_TOT_EMISS(NOW,NOW)")</f>
        <v>2920000</v>
      </c>
      <c r="AB503" s="1" cm="1">
        <f t="array" ref="AB503">_xll.FDS(B503,"FESG_RATING(NOW,NOW,,""ABS"")")</f>
        <v>4</v>
      </c>
      <c r="AC503" s="1" t="str" cm="1">
        <f t="array" ref="AC503">_xll.FDS(B503,"FESG_DATE(NOW,NOW,,""DATE"")")</f>
        <v>06/21/2021</v>
      </c>
    </row>
    <row r="504" spans="1:29" x14ac:dyDescent="0.3">
      <c r="A504">
        <v>503</v>
      </c>
      <c r="B504" s="1" t="s">
        <v>1040</v>
      </c>
      <c r="C504" s="1" t="s">
        <v>1041</v>
      </c>
      <c r="D504" s="1" t="s">
        <v>8</v>
      </c>
      <c r="E504" s="1" t="s">
        <v>9</v>
      </c>
      <c r="F504">
        <v>227</v>
      </c>
      <c r="G504" t="str" cm="1">
        <f t="array" ref="G504">_xll.FDS(B504,"FG_FACTSET_SECTOR")</f>
        <v>Technology Services</v>
      </c>
      <c r="H504" s="1" t="e" cm="1">
        <f t="array" ref="H504">_xll.FDS(B504,"FG_GICS_SECTOR")</f>
        <v>#N/A</v>
      </c>
      <c r="I504" s="1" t="e" cm="1">
        <f t="array" ref="I504">_xll.FDS(B504,"FF_TAX_RATE(ANN_R,1/1/2016,12/31/2016)")</f>
        <v>#N/A</v>
      </c>
      <c r="J504" s="1" t="e" cm="1">
        <f t="array" ref="J504">_xll.FDS(B504,"FF_TAX_RATE(ANN_R,1/1/2017,12/31/2017)")</f>
        <v>#N/A</v>
      </c>
      <c r="K504" s="1" t="e" cm="1">
        <f t="array" ref="K504">_xll.FDS(B504,"FF_TAX_RATE(ANN_R,1/1/2018,12/31/2018)")</f>
        <v>#N/A</v>
      </c>
      <c r="L504" s="1" t="e" cm="1">
        <f t="array" ref="L504">_xll.FDS(B504,"FF_TAX_RATE(ANN_R,1/1/2019,12/31/2019)")</f>
        <v>#N/A</v>
      </c>
      <c r="M504" s="1" t="e" cm="1">
        <f t="array" ref="M504">_xll.FDS(B504,"FF_TAX_RATE(ANN_R,1/1/2020,12/31/2020)")</f>
        <v>#N/A</v>
      </c>
      <c r="N504" s="1" t="e" cm="1">
        <f t="array" ref="N504">_xll.FDS(B504,"FF_TAX_CF(ANN_R,1/1/2016,12/31/2016)")</f>
        <v>#N/A</v>
      </c>
      <c r="O504" s="1" t="e" cm="1">
        <f t="array" ref="O504">_xll.FDS(B504,"FF_TAX_CF(ANN_R,1/1/2017,12/31/2017)")</f>
        <v>#N/A</v>
      </c>
      <c r="P504" s="1" t="e" cm="1">
        <f t="array" ref="P504">_xll.FDS(B504,"FF_TAX_CF(ANN_R,1/1/2018,12/31/2018)")</f>
        <v>#N/A</v>
      </c>
      <c r="Q504" s="1" cm="1">
        <f t="array" ref="Q504">_xll.FDS(B504,"FF_TAX_CF(ANN_R,1/1/2019,12/31/2019)")</f>
        <v>0.51400000000000001</v>
      </c>
      <c r="R504" s="1" cm="1">
        <f t="array" ref="R504">_xll.FDS(B504,"FF_TAX_CF(ANN_R,1/1/2020,12/31/2020)")</f>
        <v>1.123</v>
      </c>
      <c r="S504" s="1" cm="1">
        <f t="array" ref="S504">_xll.FDS(B504,"FF_PTX_INC(ANN_R,1/1/2016,12/31/2016)")</f>
        <v>-76.007000000000005</v>
      </c>
      <c r="T504" s="1" cm="1">
        <f t="array" ref="T504">_xll.FDS(B504,"FF_PTX_INC(ANN_R,1/1/2017,12/31/2017)")</f>
        <v>-83.084000000000003</v>
      </c>
      <c r="U504" s="1" cm="1">
        <f t="array" ref="U504">_xll.FDS(B504,"FF_PTX_INC(ANN_R,1/1/2018,12/31/2018)")</f>
        <v>-110.17</v>
      </c>
      <c r="V504" s="1" cm="1">
        <f t="array" ref="V504">_xll.FDS(B504,"FF_PTX_INC(ANN_R,1/1/2019,12/31/2019)")</f>
        <v>-125.514</v>
      </c>
      <c r="W504" s="1" cm="1">
        <f t="array" ref="W504">_xll.FDS(B504,"FF_PTX_INC(ANN_R,1/1/2020,12/31/2020)")</f>
        <v>-210.33199999999999</v>
      </c>
      <c r="X504" s="2" t="e" cm="1">
        <f t="array" ref="X504">_xll.FDS(B504,"SUS_RR_RISK_SCORE(NOW,NOW,,""ESG"")")</f>
        <v>#N/A</v>
      </c>
      <c r="Y504" s="2" t="e" cm="1">
        <f t="array" ref="Y504">_xll.FDS(B504,"SUS_EC_RISK_SCORE(NOW,NOW,,""SOC"")")</f>
        <v>#N/A</v>
      </c>
      <c r="Z504" s="2" t="e" cm="1">
        <f t="array" ref="Z504">_xll.FDS(B504,"SUS_EC_RISK_SCORE(NOW,NOW,,""GOV"")")</f>
        <v>#N/A</v>
      </c>
      <c r="AA504" s="2" t="e" cm="1">
        <f t="array" ref="AA504">_xll.FDS(B504,"SUS_CARB_TOT_EMISS(NOW,NOW)")</f>
        <v>#N/A</v>
      </c>
      <c r="AB504" s="1" cm="1">
        <f t="array" ref="AB504">_xll.FDS(B504,"FESG_RATING(NOW,NOW,,""ABS"")")</f>
        <v>3.2</v>
      </c>
      <c r="AC504" s="1" t="str" cm="1">
        <f t="array" ref="AC504">_xll.FDS(B504,"FESG_DATE(NOW,NOW,,""DATE"")")</f>
        <v>06/21/2021</v>
      </c>
    </row>
    <row r="505" spans="1:29" x14ac:dyDescent="0.3">
      <c r="A505">
        <v>504</v>
      </c>
      <c r="B505" s="1" t="s">
        <v>1042</v>
      </c>
      <c r="C505" s="1" t="s">
        <v>1043</v>
      </c>
      <c r="D505" s="1" t="s">
        <v>8</v>
      </c>
      <c r="E505" s="1" t="s">
        <v>9</v>
      </c>
      <c r="F505">
        <v>227</v>
      </c>
      <c r="G505" t="str" cm="1">
        <f t="array" ref="G505">_xll.FDS(B505,"FG_FACTSET_SECTOR")</f>
        <v>Electronic Technology</v>
      </c>
      <c r="H505" s="1" t="str" cm="1">
        <f t="array" ref="H505">_xll.FDS(B505,"FG_GICS_SECTOR")</f>
        <v>Information Technology</v>
      </c>
      <c r="I505" s="1" cm="1">
        <f t="array" ref="I505">_xll.FDS(B505,"FF_TAX_RATE(ANN_R,1/1/2016,12/31/2016)")</f>
        <v>8.4699453551912605</v>
      </c>
      <c r="J505" s="1" cm="1">
        <f t="array" ref="J505">_xll.FDS(B505,"FF_TAX_RATE(ANN_R,1/1/2017,12/31/2017)")</f>
        <v>43.016759776536297</v>
      </c>
      <c r="K505" s="1" t="e" cm="1">
        <f t="array" ref="K505">_xll.FDS(B505,"FF_TAX_RATE(ANN_R,1/1/2018,12/31/2018)")</f>
        <v>#N/A</v>
      </c>
      <c r="L505" s="1" cm="1">
        <f t="array" ref="L505">_xll.FDS(B505,"FF_TAX_RATE(ANN_R,1/1/2019,12/31/2019)")</f>
        <v>13.1468531468531</v>
      </c>
      <c r="M505" s="1" cm="1">
        <f t="array" ref="M505">_xll.FDS(B505,"FF_TAX_RATE(ANN_R,1/1/2020,12/31/2020)")</f>
        <v>17.6084099868594</v>
      </c>
      <c r="N505" s="1" cm="1">
        <f t="array" ref="N505">_xll.FDS(B505,"FF_TAX_CF(ANN_R,1/1/2016,12/31/2016)")</f>
        <v>23</v>
      </c>
      <c r="O505" s="1" cm="1">
        <f t="array" ref="O505">_xll.FDS(B505,"FF_TAX_CF(ANN_R,1/1/2017,12/31/2017)")</f>
        <v>121</v>
      </c>
      <c r="P505" s="1" cm="1">
        <f t="array" ref="P505">_xll.FDS(B505,"FF_TAX_CF(ANN_R,1/1/2018,12/31/2018)")</f>
        <v>27</v>
      </c>
      <c r="Q505" s="1" cm="1">
        <f t="array" ref="Q505">_xll.FDS(B505,"FF_TAX_CF(ANN_R,1/1/2019,12/31/2019)")</f>
        <v>103</v>
      </c>
      <c r="R505" s="1" cm="1">
        <f t="array" ref="R505">_xll.FDS(B505,"FF_TAX_CF(ANN_R,1/1/2020,12/31/2020)")</f>
        <v>84</v>
      </c>
      <c r="S505" s="1" cm="1">
        <f t="array" ref="S505">_xll.FDS(B505,"FF_PTX_INC(ANN_R,1/1/2016,12/31/2016)")</f>
        <v>366</v>
      </c>
      <c r="T505" s="1" cm="1">
        <f t="array" ref="T505">_xll.FDS(B505,"FF_PTX_INC(ANN_R,1/1/2017,12/31/2017)")</f>
        <v>179</v>
      </c>
      <c r="U505" s="1" cm="1">
        <f t="array" ref="U505">_xll.FDS(B505,"FF_PTX_INC(ANN_R,1/1/2018,12/31/2018)")</f>
        <v>-411</v>
      </c>
      <c r="V505" s="1" cm="1">
        <f t="array" ref="V505">_xll.FDS(B505,"FF_PTX_INC(ANN_R,1/1/2019,12/31/2019)")</f>
        <v>715</v>
      </c>
      <c r="W505" s="1" cm="1">
        <f t="array" ref="W505">_xll.FDS(B505,"FF_PTX_INC(ANN_R,1/1/2020,12/31/2020)")</f>
        <v>761</v>
      </c>
      <c r="X505" s="2" cm="1">
        <f t="array" ref="X505">_xll.FDS(B505,"SUS_RR_RISK_SCORE(NOW,NOW,,""ESG"")")</f>
        <v>9.3518234374999896</v>
      </c>
      <c r="Y505" s="2" t="str" cm="1">
        <f t="array" ref="Y505">_xll.FDS(B505,"SUS_EC_RISK_SCORE(NOW,NOW,,""SOC"")")</f>
        <v>2.244844</v>
      </c>
      <c r="Z505" s="2" t="str" cm="1">
        <f t="array" ref="Z505">_xll.FDS(B505,"SUS_EC_RISK_SCORE(NOW,NOW,,""GOV"")")</f>
        <v>5.075480</v>
      </c>
      <c r="AA505" s="2" cm="1">
        <f t="array" ref="AA505">_xll.FDS(B505,"SUS_CARB_TOT_EMISS(NOW,NOW)")</f>
        <v>93254</v>
      </c>
      <c r="AB505" s="1" cm="1">
        <f t="array" ref="AB505">_xll.FDS(B505,"FESG_RATING(NOW,NOW,,""ABS"")")</f>
        <v>3.8</v>
      </c>
      <c r="AC505" s="1" t="str" cm="1">
        <f t="array" ref="AC505">_xll.FDS(B505,"FESG_DATE(NOW,NOW,,""DATE"")")</f>
        <v>06/21/2021</v>
      </c>
    </row>
    <row r="506" spans="1:29" x14ac:dyDescent="0.3">
      <c r="A506">
        <v>505</v>
      </c>
      <c r="B506" s="1" t="s">
        <v>1044</v>
      </c>
      <c r="C506" s="1" t="s">
        <v>1045</v>
      </c>
      <c r="D506" s="1" t="s">
        <v>8</v>
      </c>
      <c r="E506" s="1" t="s">
        <v>9</v>
      </c>
      <c r="F506">
        <v>227</v>
      </c>
      <c r="G506" t="str" cm="1">
        <f t="array" ref="G506">_xll.FDS(B506,"FG_FACTSET_SECTOR")</f>
        <v>Finance</v>
      </c>
      <c r="H506" s="1" t="str" cm="1">
        <f t="array" ref="H506">_xll.FDS(B506,"FG_GICS_SECTOR")</f>
        <v>Financials</v>
      </c>
      <c r="I506" s="1" cm="1">
        <f t="array" ref="I506">_xll.FDS(B506,"FF_TAX_RATE(ANN_R,1/1/2016,12/31/2016)")</f>
        <v>24.455205811138001</v>
      </c>
      <c r="J506" s="1" cm="1">
        <f t="array" ref="J506">_xll.FDS(B506,"FF_TAX_RATE(ANN_R,1/1/2017,12/31/2017)")</f>
        <v>20.822807650667599</v>
      </c>
      <c r="K506" s="1" cm="1">
        <f t="array" ref="K506">_xll.FDS(B506,"FF_TAX_RATE(ANN_R,1/1/2018,12/31/2018)")</f>
        <v>20.687160940325501</v>
      </c>
      <c r="L506" s="1" cm="1">
        <f t="array" ref="L506">_xll.FDS(B506,"FF_TAX_RATE(ANN_R,1/1/2019,12/31/2019)")</f>
        <v>21.5490318550906</v>
      </c>
      <c r="M506" s="1" cm="1">
        <f t="array" ref="M506">_xll.FDS(B506,"FF_TAX_RATE(ANN_R,1/1/2020,12/31/2020)")</f>
        <v>20.589872008903701</v>
      </c>
      <c r="N506" s="1" cm="1">
        <f t="array" ref="N506">_xll.FDS(B506,"FF_TAX_CF(ANN_R,1/1/2016,12/31/2016)")</f>
        <v>800</v>
      </c>
      <c r="O506" s="1" cm="1">
        <f t="array" ref="O506">_xll.FDS(B506,"FF_TAX_CF(ANN_R,1/1/2017,12/31/2017)")</f>
        <v>1035</v>
      </c>
      <c r="P506" s="1" cm="1">
        <f t="array" ref="P506">_xll.FDS(B506,"FF_TAX_CF(ANN_R,1/1/2018,12/31/2018)")</f>
        <v>359</v>
      </c>
      <c r="Q506" s="1" cm="1">
        <f t="array" ref="Q506">_xll.FDS(B506,"FF_TAX_CF(ANN_R,1/1/2019,12/31/2019)")</f>
        <v>726</v>
      </c>
      <c r="R506" s="1" cm="1">
        <f t="array" ref="R506">_xll.FDS(B506,"FF_TAX_CF(ANN_R,1/1/2020,12/31/2020)")</f>
        <v>491</v>
      </c>
      <c r="S506" s="1" cm="1">
        <f t="array" ref="S506">_xll.FDS(B506,"FF_PTX_INC(ANN_R,1/1/2016,12/31/2016)")</f>
        <v>2065</v>
      </c>
      <c r="T506" s="1" cm="1">
        <f t="array" ref="T506">_xll.FDS(B506,"FF_PTX_INC(ANN_R,1/1/2017,12/31/2017)")</f>
        <v>2771</v>
      </c>
      <c r="U506" s="1" cm="1">
        <f t="array" ref="U506">_xll.FDS(B506,"FF_PTX_INC(ANN_R,1/1/2018,12/31/2018)")</f>
        <v>2765</v>
      </c>
      <c r="V506" s="1" cm="1">
        <f t="array" ref="V506">_xll.FDS(B506,"FF_PTX_INC(ANN_R,1/1/2019,12/31/2019)")</f>
        <v>3202</v>
      </c>
      <c r="W506" s="1" cm="1">
        <f t="array" ref="W506">_xll.FDS(B506,"FF_PTX_INC(ANN_R,1/1/2020,12/31/2020)")</f>
        <v>1797</v>
      </c>
      <c r="X506" s="2" t="e" cm="1">
        <f t="array" ref="X506">_xll.FDS(B506,"SUS_RR_RISK_SCORE(NOW,NOW,,""ESG"")")</f>
        <v>#N/A</v>
      </c>
      <c r="Y506" s="2" t="e" cm="1">
        <f t="array" ref="Y506">_xll.FDS(B506,"SUS_EC_RISK_SCORE(NOW,NOW,,""SOC"")")</f>
        <v>#N/A</v>
      </c>
      <c r="Z506" s="2" t="e" cm="1">
        <f t="array" ref="Z506">_xll.FDS(B506,"SUS_EC_RISK_SCORE(NOW,NOW,,""GOV"")")</f>
        <v>#N/A</v>
      </c>
      <c r="AA506" s="2" t="e" cm="1">
        <f t="array" ref="AA506">_xll.FDS(B506,"SUS_CARB_TOT_EMISS(NOW,NOW)")</f>
        <v>#N/A</v>
      </c>
      <c r="AB506" s="1" cm="1">
        <f t="array" ref="AB506">_xll.FDS(B506,"FESG_RATING(NOW,NOW,,""ABS"")")</f>
        <v>3.9</v>
      </c>
      <c r="AC506" s="1" t="str" cm="1">
        <f t="array" ref="AC506">_xll.FDS(B506,"FESG_DATE(NOW,NOW,,""DATE"")")</f>
        <v>06/21/2021</v>
      </c>
    </row>
    <row r="507" spans="1:29" x14ac:dyDescent="0.3">
      <c r="A507">
        <v>506</v>
      </c>
      <c r="B507" s="1" t="s">
        <v>1046</v>
      </c>
      <c r="C507" s="1" t="s">
        <v>1047</v>
      </c>
      <c r="D507" s="1" t="s">
        <v>86</v>
      </c>
      <c r="E507" s="1" t="s">
        <v>9</v>
      </c>
      <c r="F507">
        <v>227</v>
      </c>
      <c r="G507" t="str" cm="1">
        <f t="array" ref="G507">_xll.FDS(B507,"FG_FACTSET_SECTOR")</f>
        <v>Health Technology</v>
      </c>
      <c r="H507" s="1" t="e" cm="1">
        <f t="array" ref="H507">_xll.FDS(B507,"FG_GICS_SECTOR")</f>
        <v>#N/A</v>
      </c>
      <c r="I507" s="1" cm="1">
        <f t="array" ref="I507">_xll.FDS(B507,"FF_TAX_RATE(ANN_R,1/1/2016,12/31/2016)")</f>
        <v>11.5098870056497</v>
      </c>
      <c r="J507" s="1" cm="1">
        <f t="array" ref="J507">_xll.FDS(B507,"FF_TAX_RATE(ANN_R,1/1/2017,12/31/2017)")</f>
        <v>31.483170883948699</v>
      </c>
      <c r="K507" s="1" cm="1">
        <f t="array" ref="K507">_xll.FDS(B507,"FF_TAX_RATE(ANN_R,1/1/2018,12/31/2018)")</f>
        <v>25.530555012065498</v>
      </c>
      <c r="L507" s="1" cm="1">
        <f t="array" ref="L507">_xll.FDS(B507,"FF_TAX_RATE(ANN_R,1/1/2019,12/31/2019)")</f>
        <v>59.9890639757419</v>
      </c>
      <c r="M507" s="1" cm="1">
        <f t="array" ref="M507">_xll.FDS(B507,"FF_TAX_RATE(ANN_R,1/1/2020,12/31/2020)")</f>
        <v>30.226861096920999</v>
      </c>
      <c r="N507" s="1" cm="1">
        <f t="array" ref="N507">_xll.FDS(B507,"FF_TAX_CF(ANN_R,1/1/2016,12/31/2016)")</f>
        <v>12833</v>
      </c>
      <c r="O507" s="1" cm="1">
        <f t="array" ref="O507">_xll.FDS(B507,"FF_TAX_CF(ANN_R,1/1/2017,12/31/2017)")</f>
        <v>7163</v>
      </c>
      <c r="P507" s="1" cm="1">
        <f t="array" ref="P507">_xll.FDS(B507,"FF_TAX_CF(ANN_R,1/1/2018,12/31/2018)")</f>
        <v>19281</v>
      </c>
      <c r="Q507" s="1" cm="1">
        <f t="array" ref="Q507">_xll.FDS(B507,"FF_TAX_CF(ANN_R,1/1/2019,12/31/2019)")</f>
        <v>21193</v>
      </c>
      <c r="R507" s="1" cm="1">
        <f t="array" ref="R507">_xll.FDS(B507,"FF_TAX_CF(ANN_R,1/1/2020,12/31/2020)")</f>
        <v>19528</v>
      </c>
      <c r="S507" s="1" cm="1">
        <f t="array" ref="S507">_xll.FDS(B507,"FF_PTX_INC(ANN_R,1/1/2016,12/31/2016)")</f>
        <v>70800</v>
      </c>
      <c r="T507" s="1" cm="1">
        <f t="array" ref="T507">_xll.FDS(B507,"FF_PTX_INC(ANN_R,1/1/2017,12/31/2017)")</f>
        <v>62481</v>
      </c>
      <c r="U507" s="1" cm="1">
        <f t="array" ref="U507">_xll.FDS(B507,"FF_PTX_INC(ANN_R,1/1/2018,12/31/2018)")</f>
        <v>76665</v>
      </c>
      <c r="V507" s="1" cm="1">
        <f t="array" ref="V507">_xll.FDS(B507,"FF_PTX_INC(ANN_R,1/1/2019,12/31/2019)")</f>
        <v>20117</v>
      </c>
      <c r="W507" s="1" cm="1">
        <f t="array" ref="W507">_xll.FDS(B507,"FF_PTX_INC(ANN_R,1/1/2020,12/31/2020)")</f>
        <v>86132</v>
      </c>
      <c r="X507" s="2" cm="1">
        <f t="array" ref="X507">_xll.FDS(B507,"SUS_RR_RISK_SCORE(NOW,NOW,,""ESG"")")</f>
        <v>30.538480937499902</v>
      </c>
      <c r="Y507" s="2" t="str" cm="1">
        <f t="array" ref="Y507">_xll.FDS(B507,"SUS_EC_RISK_SCORE(NOW,NOW,,""SOC"")")</f>
        <v>18.611456</v>
      </c>
      <c r="Z507" s="2" t="str" cm="1">
        <f t="array" ref="Z507">_xll.FDS(B507,"SUS_EC_RISK_SCORE(NOW,NOW,,""GOV"")")</f>
        <v>9.307275</v>
      </c>
      <c r="AA507" s="2" cm="1">
        <f t="array" ref="AA507">_xll.FDS(B507,"SUS_CARB_TOT_EMISS(NOW,NOW)")</f>
        <v>93752</v>
      </c>
      <c r="AB507" s="1" cm="1">
        <f t="array" ref="AB507">_xll.FDS(B507,"FESG_RATING(NOW,NOW,,""ABS"")")</f>
        <v>3.6</v>
      </c>
      <c r="AC507" s="1" t="str" cm="1">
        <f t="array" ref="AC507">_xll.FDS(B507,"FESG_DATE(NOW,NOW,,""DATE"")")</f>
        <v>06/21/2021</v>
      </c>
    </row>
    <row r="508" spans="1:29" x14ac:dyDescent="0.3">
      <c r="A508">
        <v>507</v>
      </c>
      <c r="B508" s="1" t="s">
        <v>1048</v>
      </c>
      <c r="C508" s="1" t="s">
        <v>1049</v>
      </c>
      <c r="D508" s="1" t="s">
        <v>8</v>
      </c>
      <c r="E508" s="1" t="s">
        <v>9</v>
      </c>
      <c r="F508">
        <v>226</v>
      </c>
      <c r="G508" t="str" cm="1">
        <f t="array" ref="G508">_xll.FDS(B508,"FG_FACTSET_SECTOR")</f>
        <v>Transportation</v>
      </c>
      <c r="H508" s="1" t="str" cm="1">
        <f t="array" ref="H508">_xll.FDS(B508,"FG_GICS_SECTOR")</f>
        <v>Industrials</v>
      </c>
      <c r="I508" s="1" cm="1">
        <f t="array" ref="I508">_xll.FDS(B508,"FF_TAX_RATE(ANN_R,1/1/2016,12/31/2016)")</f>
        <v>38.070969268426502</v>
      </c>
      <c r="J508" s="1" cm="1">
        <f t="array" ref="J508">_xll.FDS(B508,"FF_TAX_RATE(ANN_R,1/1/2017,12/31/2017)")</f>
        <v>19.460189777574001</v>
      </c>
      <c r="K508" s="1" cm="1">
        <f t="array" ref="K508">_xll.FDS(B508,"FF_TAX_RATE(ANN_R,1/1/2018,12/31/2018)")</f>
        <v>25.731656025103199</v>
      </c>
      <c r="L508" s="1" cm="1">
        <f t="array" ref="L508">_xll.FDS(B508,"FF_TAX_RATE(ANN_R,1/1/2019,12/31/2019)")</f>
        <v>25.2965899588445</v>
      </c>
      <c r="M508" s="1" cm="1">
        <f t="array" ref="M508">_xll.FDS(B508,"FF_TAX_RATE(ANN_R,1/1/2020,12/31/2020)")</f>
        <v>25.370660465694201</v>
      </c>
      <c r="N508" s="1" cm="1">
        <f t="array" ref="N508">_xll.FDS(B508,"FF_TAX_CF(ANN_R,1/1/2016,12/31/2016)")</f>
        <v>123.395</v>
      </c>
      <c r="O508" s="1" cm="1">
        <f t="array" ref="O508">_xll.FDS(B508,"FF_TAX_CF(ANN_R,1/1/2017,12/31/2017)")</f>
        <v>199.404</v>
      </c>
      <c r="P508" s="1" cm="1">
        <f t="array" ref="P508">_xll.FDS(B508,"FF_TAX_CF(ANN_R,1/1/2018,12/31/2018)")</f>
        <v>170.035</v>
      </c>
      <c r="Q508" s="1" cm="1">
        <f t="array" ref="Q508">_xll.FDS(B508,"FF_TAX_CF(ANN_R,1/1/2019,12/31/2019)")</f>
        <v>157.29</v>
      </c>
      <c r="R508" s="1" cm="1">
        <f t="array" ref="R508">_xll.FDS(B508,"FF_TAX_CF(ANN_R,1/1/2020,12/31/2020)")</f>
        <v>266.50599999999997</v>
      </c>
      <c r="S508" s="1" cm="1">
        <f t="array" ref="S508">_xll.FDS(B508,"FF_PTX_INC(ANN_R,1/1/2016,12/31/2016)")</f>
        <v>477.58699999999999</v>
      </c>
      <c r="T508" s="1" cm="1">
        <f t="array" ref="T508">_xll.FDS(B508,"FF_PTX_INC(ANN_R,1/1/2017,12/31/2017)")</f>
        <v>575.83199999999999</v>
      </c>
      <c r="U508" s="1" cm="1">
        <f t="array" ref="U508">_xll.FDS(B508,"FF_PTX_INC(ANN_R,1/1/2018,12/31/2018)")</f>
        <v>815.51300000000003</v>
      </c>
      <c r="V508" s="1" cm="1">
        <f t="array" ref="V508">_xll.FDS(B508,"FF_PTX_INC(ANN_R,1/1/2019,12/31/2019)")</f>
        <v>823.94899999999996</v>
      </c>
      <c r="W508" s="1" cm="1">
        <f t="array" ref="W508">_xll.FDS(B508,"FF_PTX_INC(ANN_R,1/1/2020,12/31/2020)")</f>
        <v>901.36400000000003</v>
      </c>
      <c r="X508" s="2" t="e" cm="1">
        <f t="array" ref="X508">_xll.FDS(B508,"SUS_RR_RISK_SCORE(NOW,NOW,,""ESG"")")</f>
        <v>#N/A</v>
      </c>
      <c r="Y508" s="2" t="e" cm="1">
        <f t="array" ref="Y508">_xll.FDS(B508,"SUS_EC_RISK_SCORE(NOW,NOW,,""SOC"")")</f>
        <v>#N/A</v>
      </c>
      <c r="Z508" s="2" t="e" cm="1">
        <f t="array" ref="Z508">_xll.FDS(B508,"SUS_EC_RISK_SCORE(NOW,NOW,,""GOV"")")</f>
        <v>#N/A</v>
      </c>
      <c r="AA508" s="2" t="e" cm="1">
        <f t="array" ref="AA508">_xll.FDS(B508,"SUS_CARB_TOT_EMISS(NOW,NOW)")</f>
        <v>#N/A</v>
      </c>
      <c r="AB508" s="1" cm="1">
        <f t="array" ref="AB508">_xll.FDS(B508,"FESG_RATING(NOW,NOW,,""ABS"")")</f>
        <v>2.1</v>
      </c>
      <c r="AC508" s="1" t="str" cm="1">
        <f t="array" ref="AC508">_xll.FDS(B508,"FESG_DATE(NOW,NOW,,""DATE"")")</f>
        <v>06/21/2021</v>
      </c>
    </row>
    <row r="509" spans="1:29" x14ac:dyDescent="0.3">
      <c r="A509">
        <v>508</v>
      </c>
      <c r="B509" s="1" t="s">
        <v>1050</v>
      </c>
      <c r="C509" s="1" t="s">
        <v>1051</v>
      </c>
      <c r="D509" s="1" t="s">
        <v>8</v>
      </c>
      <c r="E509" s="1" t="s">
        <v>9</v>
      </c>
      <c r="F509">
        <v>226</v>
      </c>
      <c r="G509" t="str" cm="1">
        <f t="array" ref="G509">_xll.FDS(B509,"FG_FACTSET_SECTOR")</f>
        <v>Finance</v>
      </c>
      <c r="H509" s="1" t="str" cm="1">
        <f t="array" ref="H509">_xll.FDS(B509,"FG_GICS_SECTOR")</f>
        <v>Real Estate</v>
      </c>
      <c r="I509" s="1" cm="1">
        <f t="array" ref="I509">_xll.FDS(B509,"FF_TAX_RATE(ANN_R,1/1/2016,12/31/2016)")</f>
        <v>17.658730158730201</v>
      </c>
      <c r="J509" s="1" cm="1">
        <f t="array" ref="J509">_xll.FDS(B509,"FF_TAX_RATE(ANN_R,1/1/2017,12/31/2017)")</f>
        <v>18.715083798882699</v>
      </c>
      <c r="K509" s="1" cm="1">
        <f t="array" ref="K509">_xll.FDS(B509,"FF_TAX_RATE(ANN_R,1/1/2018,12/31/2018)")</f>
        <v>7.3110285006195799</v>
      </c>
      <c r="L509" s="1" t="e" cm="1">
        <f t="array" ref="L509">_xll.FDS(B509,"FF_TAX_RATE(ANN_R,1/1/2019,12/31/2019)")</f>
        <v>#N/A</v>
      </c>
      <c r="M509" s="1" cm="1">
        <f t="array" ref="M509">_xll.FDS(B509,"FF_TAX_RATE(ANN_R,1/1/2020,12/31/2020)")</f>
        <v>18.839103869653801</v>
      </c>
      <c r="N509" s="1" cm="1">
        <f t="array" ref="N509">_xll.FDS(B509,"FF_TAX_CF(ANN_R,1/1/2016,12/31/2016)")</f>
        <v>485</v>
      </c>
      <c r="O509" s="1" cm="1">
        <f t="array" ref="O509">_xll.FDS(B509,"FF_TAX_CF(ANN_R,1/1/2017,12/31/2017)")</f>
        <v>169</v>
      </c>
      <c r="P509" s="1" cm="1">
        <f t="array" ref="P509">_xll.FDS(B509,"FF_TAX_CF(ANN_R,1/1/2018,12/31/2018)")</f>
        <v>95</v>
      </c>
      <c r="Q509" s="1" cm="1">
        <f t="array" ref="Q509">_xll.FDS(B509,"FF_TAX_CF(ANN_R,1/1/2019,12/31/2019)")</f>
        <v>-2</v>
      </c>
      <c r="R509" s="1" cm="1">
        <f t="array" ref="R509">_xll.FDS(B509,"FF_TAX_CF(ANN_R,1/1/2020,12/31/2020)")</f>
        <v>176</v>
      </c>
      <c r="S509" s="1" cm="1">
        <f t="array" ref="S509">_xll.FDS(B509,"FF_PTX_INC(ANN_R,1/1/2016,12/31/2016)")</f>
        <v>504</v>
      </c>
      <c r="T509" s="1" cm="1">
        <f t="array" ref="T509">_xll.FDS(B509,"FF_PTX_INC(ANN_R,1/1/2017,12/31/2017)")</f>
        <v>716</v>
      </c>
      <c r="U509" s="1" cm="1">
        <f t="array" ref="U509">_xll.FDS(B509,"FF_PTX_INC(ANN_R,1/1/2018,12/31/2018)")</f>
        <v>807</v>
      </c>
      <c r="V509" s="1" cm="1">
        <f t="array" ref="V509">_xll.FDS(B509,"FF_PTX_INC(ANN_R,1/1/2019,12/31/2019)")</f>
        <v>-213</v>
      </c>
      <c r="W509" s="1" cm="1">
        <f t="array" ref="W509">_xll.FDS(B509,"FF_PTX_INC(ANN_R,1/1/2020,12/31/2020)")</f>
        <v>982</v>
      </c>
      <c r="X509" s="2" cm="1">
        <f t="array" ref="X509">_xll.FDS(B509,"SUS_RR_RISK_SCORE(NOW,NOW,,""ESG"")")</f>
        <v>17.269323851351299</v>
      </c>
      <c r="Y509" s="2" t="str" cm="1">
        <f t="array" ref="Y509">_xll.FDS(B509,"SUS_EC_RISK_SCORE(NOW,NOW,,""SOC"")")</f>
        <v>3.438300</v>
      </c>
      <c r="Z509" s="2" t="str" cm="1">
        <f t="array" ref="Z509">_xll.FDS(B509,"SUS_EC_RISK_SCORE(NOW,NOW,,""GOV"")")</f>
        <v>3.999837</v>
      </c>
      <c r="AA509" s="2" cm="1">
        <f t="array" ref="AA509">_xll.FDS(B509,"SUS_CARB_TOT_EMISS(NOW,NOW)")</f>
        <v>1110000</v>
      </c>
      <c r="AB509" s="1" cm="1">
        <f t="array" ref="AB509">_xll.FDS(B509,"FESG_RATING(NOW,NOW,,""ABS"")")</f>
        <v>3</v>
      </c>
      <c r="AC509" s="1" t="str" cm="1">
        <f t="array" ref="AC509">_xll.FDS(B509,"FESG_DATE(NOW,NOW,,""DATE"")")</f>
        <v>06/21/2021</v>
      </c>
    </row>
    <row r="510" spans="1:29" x14ac:dyDescent="0.3">
      <c r="A510">
        <v>509</v>
      </c>
      <c r="B510" s="1" t="s">
        <v>1052</v>
      </c>
      <c r="C510" s="1" t="s">
        <v>1053</v>
      </c>
      <c r="D510" s="1" t="s">
        <v>140</v>
      </c>
      <c r="E510" s="1" t="s">
        <v>9</v>
      </c>
      <c r="F510">
        <v>226</v>
      </c>
      <c r="G510" t="str" cm="1">
        <f t="array" ref="G510">_xll.FDS(B510,"FG_FACTSET_SECTOR")</f>
        <v>Utilities</v>
      </c>
      <c r="H510" s="1" t="e" cm="1">
        <f t="array" ref="H510">_xll.FDS(B510,"FG_GICS_SECTOR")</f>
        <v>#N/A</v>
      </c>
      <c r="I510" s="1" t="e" cm="1">
        <f t="array" ref="I510">_xll.FDS(B510,"FF_TAX_RATE(ANN_R,1/1/2016,12/31/2016)")</f>
        <v>#N/A</v>
      </c>
      <c r="J510" s="1" cm="1">
        <f t="array" ref="J510">_xll.FDS(B510,"FF_TAX_RATE(ANN_R,1/1/2017,12/31/2017)")</f>
        <v>17.352787910370001</v>
      </c>
      <c r="K510" s="1" t="e" cm="1">
        <f t="array" ref="K510">_xll.FDS(B510,"FF_TAX_RATE(ANN_R,1/1/2018,12/31/2018)")</f>
        <v>#N/A</v>
      </c>
      <c r="L510" s="1" t="e" cm="1">
        <f t="array" ref="L510">_xll.FDS(B510,"FF_TAX_RATE(ANN_R,1/1/2019,12/31/2019)")</f>
        <v>#N/A</v>
      </c>
      <c r="M510" s="1" cm="1">
        <f t="array" ref="M510">_xll.FDS(B510,"FF_TAX_RATE(ANN_R,1/1/2020,12/31/2020)")</f>
        <v>44.214372716199797</v>
      </c>
      <c r="N510" s="1" cm="1">
        <f t="array" ref="N510">_xll.FDS(B510,"FF_TAX_CF(ANN_R,1/1/2016,12/31/2016)")</f>
        <v>627</v>
      </c>
      <c r="O510" s="1" t="e" cm="1">
        <f t="array" ref="O510">_xll.FDS(B510,"FF_TAX_CF(ANN_R,1/1/2017,12/31/2017)")</f>
        <v>#N/A</v>
      </c>
      <c r="P510" s="1" cm="1">
        <f t="array" ref="P510">_xll.FDS(B510,"FF_TAX_CF(ANN_R,1/1/2018,12/31/2018)")</f>
        <v>321</v>
      </c>
      <c r="Q510" s="1" cm="1">
        <f t="array" ref="Q510">_xll.FDS(B510,"FF_TAX_CF(ANN_R,1/1/2019,12/31/2019)")</f>
        <v>325</v>
      </c>
      <c r="R510" s="1" cm="1">
        <f t="array" ref="R510">_xll.FDS(B510,"FF_TAX_CF(ANN_R,1/1/2020,12/31/2020)")</f>
        <v>72</v>
      </c>
      <c r="S510" s="1" cm="1">
        <f t="array" ref="S510">_xll.FDS(B510,"FF_PTX_INC(ANN_R,1/1/2016,12/31/2016)")</f>
        <v>-6194</v>
      </c>
      <c r="T510" s="1" cm="1">
        <f t="array" ref="T510">_xll.FDS(B510,"FF_PTX_INC(ANN_R,1/1/2017,12/31/2017)")</f>
        <v>1919</v>
      </c>
      <c r="U510" s="1" cm="1">
        <f t="array" ref="U510">_xll.FDS(B510,"FF_PTX_INC(ANN_R,1/1/2018,12/31/2018)")</f>
        <v>-162</v>
      </c>
      <c r="V510" s="1" cm="1">
        <f t="array" ref="V510">_xll.FDS(B510,"FF_PTX_INC(ANN_R,1/1/2019,12/31/2019)")</f>
        <v>-1073</v>
      </c>
      <c r="W510" s="1" cm="1">
        <f t="array" ref="W510">_xll.FDS(B510,"FF_PTX_INC(ANN_R,1/1/2020,12/31/2020)")</f>
        <v>821</v>
      </c>
      <c r="X510" s="2" t="e" cm="1">
        <f t="array" ref="X510">_xll.FDS(B510,"SUS_RR_RISK_SCORE(NOW,NOW,,""ESG"")")</f>
        <v>#N/A</v>
      </c>
      <c r="Y510" s="2" t="e" cm="1">
        <f t="array" ref="Y510">_xll.FDS(B510,"SUS_EC_RISK_SCORE(NOW,NOW,,""SOC"")")</f>
        <v>#N/A</v>
      </c>
      <c r="Z510" s="2" t="e" cm="1">
        <f t="array" ref="Z510">_xll.FDS(B510,"SUS_EC_RISK_SCORE(NOW,NOW,,""GOV"")")</f>
        <v>#N/A</v>
      </c>
      <c r="AA510" s="2" t="e" cm="1">
        <f t="array" ref="AA510">_xll.FDS(B510,"SUS_CARB_TOT_EMISS(NOW,NOW)")</f>
        <v>#N/A</v>
      </c>
      <c r="AB510" s="1" cm="1">
        <f t="array" ref="AB510">_xll.FDS(B510,"FESG_RATING(NOW,NOW,,""ABS"")")</f>
        <v>3.3</v>
      </c>
      <c r="AC510" s="1" t="str" cm="1">
        <f t="array" ref="AC510">_xll.FDS(B510,"FESG_DATE(NOW,NOW,,""DATE"")")</f>
        <v>06/21/2021</v>
      </c>
    </row>
    <row r="511" spans="1:29" x14ac:dyDescent="0.3">
      <c r="A511">
        <v>510</v>
      </c>
      <c r="B511" s="1" t="s">
        <v>1054</v>
      </c>
      <c r="C511" s="1" t="s">
        <v>1055</v>
      </c>
      <c r="D511" s="1" t="s">
        <v>8</v>
      </c>
      <c r="E511" s="1" t="s">
        <v>9</v>
      </c>
      <c r="F511">
        <v>226</v>
      </c>
      <c r="G511" t="str" cm="1">
        <f t="array" ref="G511">_xll.FDS(B511,"FG_FACTSET_SECTOR")</f>
        <v>Finance</v>
      </c>
      <c r="H511" s="1" t="str" cm="1">
        <f t="array" ref="H511">_xll.FDS(B511,"FG_GICS_SECTOR")</f>
        <v>Real Estate</v>
      </c>
      <c r="I511" s="1" cm="1">
        <f t="array" ref="I511">_xll.FDS(B511,"FF_TAX_RATE(ANN_R,1/1/2016,12/31/2016)")</f>
        <v>33.683801772628499</v>
      </c>
      <c r="J511" s="1" cm="1">
        <f t="array" ref="J511">_xll.FDS(B511,"FF_TAX_RATE(ANN_R,1/1/2017,12/31/2017)")</f>
        <v>39.933733618023197</v>
      </c>
      <c r="K511" s="1" cm="1">
        <f t="array" ref="K511">_xll.FDS(B511,"FF_TAX_RATE(ANN_R,1/1/2018,12/31/2018)")</f>
        <v>22.701714133223501</v>
      </c>
      <c r="L511" s="1" cm="1">
        <f t="array" ref="L511">_xll.FDS(B511,"FF_TAX_RATE(ANN_R,1/1/2019,12/31/2019)")</f>
        <v>5.1342606025658402</v>
      </c>
      <c r="M511" s="1" cm="1">
        <f t="array" ref="M511">_xll.FDS(B511,"FF_TAX_RATE(ANN_R,1/1/2020,12/31/2020)")</f>
        <v>22.072973466162299</v>
      </c>
      <c r="N511" s="1" cm="1">
        <f t="array" ref="N511">_xll.FDS(B511,"FF_TAX_CF(ANN_R,1/1/2016,12/31/2016)")</f>
        <v>294.84800000000001</v>
      </c>
      <c r="O511" s="1" cm="1">
        <f t="array" ref="O511">_xll.FDS(B511,"FF_TAX_CF(ANN_R,1/1/2017,12/31/2017)")</f>
        <v>356.99700000000001</v>
      </c>
      <c r="P511" s="1" cm="1">
        <f t="array" ref="P511">_xll.FDS(B511,"FF_TAX_CF(ANN_R,1/1/2018,12/31/2018)")</f>
        <v>375.84899999999999</v>
      </c>
      <c r="Q511" s="1" cm="1">
        <f t="array" ref="Q511">_xll.FDS(B511,"FF_TAX_CF(ANN_R,1/1/2019,12/31/2019)")</f>
        <v>365.065</v>
      </c>
      <c r="R511" s="1" cm="1">
        <f t="array" ref="R511">_xll.FDS(B511,"FF_TAX_CF(ANN_R,1/1/2020,12/31/2020)")</f>
        <v>51.680999999999997</v>
      </c>
      <c r="S511" s="1" cm="1">
        <f t="array" ref="S511">_xll.FDS(B511,"FF_PTX_INC(ANN_R,1/1/2016,12/31/2016)")</f>
        <v>880.726</v>
      </c>
      <c r="T511" s="1" cm="1">
        <f t="array" ref="T511">_xll.FDS(B511,"FF_PTX_INC(ANN_R,1/1/2017,12/31/2017)")</f>
        <v>1171.3330000000001</v>
      </c>
      <c r="U511" s="1" cm="1">
        <f t="array" ref="U511">_xll.FDS(B511,"FF_PTX_INC(ANN_R,1/1/2018,12/31/2018)")</f>
        <v>1379.0060000000001</v>
      </c>
      <c r="V511" s="1" cm="1">
        <f t="array" ref="V511">_xll.FDS(B511,"FF_PTX_INC(ANN_R,1/1/2019,12/31/2019)")</f>
        <v>1361.345</v>
      </c>
      <c r="W511" s="1" cm="1">
        <f t="array" ref="W511">_xll.FDS(B511,"FF_PTX_INC(ANN_R,1/1/2020,12/31/2020)")</f>
        <v>969.96900000000005</v>
      </c>
      <c r="X511" s="2" cm="1">
        <f t="array" ref="X511">_xll.FDS(B511,"SUS_RR_RISK_SCORE(NOW,NOW,,""ESG"")")</f>
        <v>6.9883134615384597</v>
      </c>
      <c r="Y511" s="2" t="str" cm="1">
        <f t="array" ref="Y511">_xll.FDS(B511,"SUS_EC_RISK_SCORE(NOW,NOW,,""SOC"")")</f>
        <v>2.479175</v>
      </c>
      <c r="Z511" s="2" t="str" cm="1">
        <f t="array" ref="Z511">_xll.FDS(B511,"SUS_EC_RISK_SCORE(NOW,NOW,,""GOV"")")</f>
        <v>3.236850</v>
      </c>
      <c r="AA511" s="2" cm="1">
        <f t="array" ref="AA511">_xll.FDS(B511,"SUS_CARB_TOT_EMISS(NOW,NOW)")</f>
        <v>86790</v>
      </c>
      <c r="AB511" s="1" cm="1">
        <f t="array" ref="AB511">_xll.FDS(B511,"FESG_RATING(NOW,NOW,,""ABS"")")</f>
        <v>3.8</v>
      </c>
      <c r="AC511" s="1" t="str" cm="1">
        <f t="array" ref="AC511">_xll.FDS(B511,"FESG_DATE(NOW,NOW,,""DATE"")")</f>
        <v>06/21/2021</v>
      </c>
    </row>
    <row r="512" spans="1:29" x14ac:dyDescent="0.3">
      <c r="A512">
        <v>511</v>
      </c>
      <c r="B512" s="1" t="s">
        <v>1056</v>
      </c>
      <c r="C512" s="1" t="s">
        <v>1057</v>
      </c>
      <c r="D512" s="1" t="s">
        <v>8</v>
      </c>
      <c r="E512" s="1" t="s">
        <v>9</v>
      </c>
      <c r="F512">
        <v>225</v>
      </c>
      <c r="G512" t="str" cm="1">
        <f t="array" ref="G512">_xll.FDS(B512,"FG_FACTSET_SECTOR")</f>
        <v>Retail Trade</v>
      </c>
      <c r="H512" s="1" t="str" cm="1">
        <f t="array" ref="H512">_xll.FDS(B512,"FG_GICS_SECTOR")</f>
        <v>Consumer Discretionary</v>
      </c>
      <c r="I512" s="1" cm="1">
        <f t="array" ref="I512">_xll.FDS(B512,"FF_TAX_RATE(ANN_R,1/1/2016,12/31/2016)")</f>
        <v>38.396946564885504</v>
      </c>
      <c r="J512" s="1" cm="1">
        <f t="array" ref="J512">_xll.FDS(B512,"FF_TAX_RATE(ANN_R,1/1/2017,12/31/2017)")</f>
        <v>33.535242290748897</v>
      </c>
      <c r="K512" s="1" cm="1">
        <f t="array" ref="K512">_xll.FDS(B512,"FF_TAX_RATE(ANN_R,1/1/2018,12/31/2018)")</f>
        <v>45.019262520638399</v>
      </c>
      <c r="L512" s="1" cm="1">
        <f t="array" ref="L512">_xll.FDS(B512,"FF_TAX_RATE(ANN_R,1/1/2019,12/31/2019)")</f>
        <v>22.457627118644101</v>
      </c>
      <c r="M512" s="1" cm="1">
        <f t="array" ref="M512">_xll.FDS(B512,"FF_TAX_RATE(ANN_R,1/1/2020,12/31/2020)")</f>
        <v>22.679377822378299</v>
      </c>
      <c r="N512" s="1" cm="1">
        <f t="array" ref="N512">_xll.FDS(B512,"FF_TAX_CF(ANN_R,1/1/2016,12/31/2016)")</f>
        <v>550</v>
      </c>
      <c r="O512" s="1" cm="1">
        <f t="array" ref="O512">_xll.FDS(B512,"FF_TAX_CF(ANN_R,1/1/2017,12/31/2017)")</f>
        <v>628</v>
      </c>
      <c r="P512" s="1" cm="1">
        <f t="array" ref="P512">_xll.FDS(B512,"FF_TAX_CF(ANN_R,1/1/2018,12/31/2018)")</f>
        <v>366</v>
      </c>
      <c r="Q512" s="1" cm="1">
        <f t="array" ref="Q512">_xll.FDS(B512,"FF_TAX_CF(ANN_R,1/1/2019,12/31/2019)")</f>
        <v>391</v>
      </c>
      <c r="R512" s="1" cm="1">
        <f t="array" ref="R512">_xll.FDS(B512,"FF_TAX_CF(ANN_R,1/1/2020,12/31/2020)")</f>
        <v>514</v>
      </c>
      <c r="S512" s="1" cm="1">
        <f t="array" ref="S512">_xll.FDS(B512,"FF_PTX_INC(ANN_R,1/1/2016,12/31/2016)")</f>
        <v>1310</v>
      </c>
      <c r="T512" s="1" cm="1">
        <f t="array" ref="T512">_xll.FDS(B512,"FF_PTX_INC(ANN_R,1/1/2017,12/31/2017)")</f>
        <v>1816</v>
      </c>
      <c r="U512" s="1" cm="1">
        <f t="array" ref="U512">_xll.FDS(B512,"FF_PTX_INC(ANN_R,1/1/2018,12/31/2018)")</f>
        <v>1817</v>
      </c>
      <c r="V512" s="1" cm="1">
        <f t="array" ref="V512">_xll.FDS(B512,"FF_PTX_INC(ANN_R,1/1/2019,12/31/2019)")</f>
        <v>1888</v>
      </c>
      <c r="W512" s="1" cm="1">
        <f t="array" ref="W512">_xll.FDS(B512,"FF_PTX_INC(ANN_R,1/1/2020,12/31/2020)")</f>
        <v>1993</v>
      </c>
      <c r="X512" s="2" t="e" cm="1">
        <f t="array" ref="X512">_xll.FDS(B512,"SUS_RR_RISK_SCORE(NOW,NOW,,""ESG"")")</f>
        <v>#N/A</v>
      </c>
      <c r="Y512" s="2" t="e" cm="1">
        <f t="array" ref="Y512">_xll.FDS(B512,"SUS_EC_RISK_SCORE(NOW,NOW,,""SOC"")")</f>
        <v>#N/A</v>
      </c>
      <c r="Z512" s="2" t="e" cm="1">
        <f t="array" ref="Z512">_xll.FDS(B512,"SUS_EC_RISK_SCORE(NOW,NOW,,""GOV"")")</f>
        <v>#N/A</v>
      </c>
      <c r="AA512" s="2" t="e" cm="1">
        <f t="array" ref="AA512">_xll.FDS(B512,"SUS_CARB_TOT_EMISS(NOW,NOW)")</f>
        <v>#N/A</v>
      </c>
      <c r="AB512" s="1" cm="1">
        <f t="array" ref="AB512">_xll.FDS(B512,"FESG_RATING(NOW,NOW,,""ABS"")")</f>
        <v>4</v>
      </c>
      <c r="AC512" s="1" t="str" cm="1">
        <f t="array" ref="AC512">_xll.FDS(B512,"FESG_DATE(NOW,NOW,,""DATE"")")</f>
        <v>06/21/2021</v>
      </c>
    </row>
    <row r="513" spans="1:29" x14ac:dyDescent="0.3">
      <c r="A513">
        <v>512</v>
      </c>
      <c r="B513" s="1" t="s">
        <v>1058</v>
      </c>
      <c r="C513" s="1" t="s">
        <v>1059</v>
      </c>
      <c r="D513" s="1" t="s">
        <v>105</v>
      </c>
      <c r="E513" s="1" t="s">
        <v>9</v>
      </c>
      <c r="F513">
        <v>225</v>
      </c>
      <c r="G513" t="str" cm="1">
        <f t="array" ref="G513">_xll.FDS(B513,"FG_FACTSET_SECTOR")</f>
        <v>Utilities</v>
      </c>
      <c r="H513" s="1" t="e" cm="1">
        <f t="array" ref="H513">_xll.FDS(B513,"FG_GICS_SECTOR")</f>
        <v>#N/A</v>
      </c>
      <c r="I513" s="1" cm="1">
        <f t="array" ref="I513">_xll.FDS(B513,"FF_TAX_RATE(ANN_R,1/1/2016,12/31/2016)")</f>
        <v>943.137254901961</v>
      </c>
      <c r="J513" s="1" cm="1">
        <f t="array" ref="J513">_xll.FDS(B513,"FF_TAX_RATE(ANN_R,1/1/2017,12/31/2017)")</f>
        <v>-42.748917748917698</v>
      </c>
      <c r="K513" s="1" cm="1">
        <f t="array" ref="K513">_xll.FDS(B513,"FF_TAX_RATE(ANN_R,1/1/2018,12/31/2018)")</f>
        <v>77.962347729789599</v>
      </c>
      <c r="L513" s="1" cm="1">
        <f t="array" ref="L513">_xll.FDS(B513,"FF_TAX_RATE(ANN_R,1/1/2019,12/31/2019)")</f>
        <v>35.774175517048597</v>
      </c>
      <c r="M513" s="1" t="e" cm="1">
        <f t="array" ref="M513">_xll.FDS(B513,"FF_TAX_RATE(ANN_R,1/1/2020,12/31/2020)")</f>
        <v>#N/A</v>
      </c>
      <c r="N513" s="1" cm="1">
        <f t="array" ref="N513">_xll.FDS(B513,"FF_TAX_CF(ANN_R,1/1/2016,12/31/2016)")</f>
        <v>896</v>
      </c>
      <c r="O513" s="1" cm="1">
        <f t="array" ref="O513">_xll.FDS(B513,"FF_TAX_CF(ANN_R,1/1/2017,12/31/2017)")</f>
        <v>905</v>
      </c>
      <c r="P513" s="1" cm="1">
        <f t="array" ref="P513">_xll.FDS(B513,"FF_TAX_CF(ANN_R,1/1/2018,12/31/2018)")</f>
        <v>757</v>
      </c>
      <c r="Q513" s="1" cm="1">
        <f t="array" ref="Q513">_xll.FDS(B513,"FF_TAX_CF(ANN_R,1/1/2019,12/31/2019)")</f>
        <v>575</v>
      </c>
      <c r="R513" s="1" cm="1">
        <f t="array" ref="R513">_xll.FDS(B513,"FF_TAX_CF(ANN_R,1/1/2020,12/31/2020)")</f>
        <v>599</v>
      </c>
      <c r="S513" s="1" cm="1">
        <f t="array" ref="S513">_xll.FDS(B513,"FF_PTX_INC(ANN_R,1/1/2016,12/31/2016)")</f>
        <v>51</v>
      </c>
      <c r="T513" s="1" cm="1">
        <f t="array" ref="T513">_xll.FDS(B513,"FF_PTX_INC(ANN_R,1/1/2017,12/31/2017)")</f>
        <v>924</v>
      </c>
      <c r="U513" s="1" cm="1">
        <f t="array" ref="U513">_xll.FDS(B513,"FF_PTX_INC(ANN_R,1/1/2018,12/31/2018)")</f>
        <v>903</v>
      </c>
      <c r="V513" s="1" cm="1">
        <f t="array" ref="V513">_xll.FDS(B513,"FF_PTX_INC(ANN_R,1/1/2019,12/31/2019)")</f>
        <v>1789</v>
      </c>
      <c r="W513" s="1" cm="1">
        <f t="array" ref="W513">_xll.FDS(B513,"FF_PTX_INC(ANN_R,1/1/2020,12/31/2020)")</f>
        <v>-730</v>
      </c>
      <c r="X513" s="2" cm="1">
        <f t="array" ref="X513">_xll.FDS(B513,"SUS_RR_RISK_SCORE(NOW,NOW,,""ESG"")")</f>
        <v>29.55440025</v>
      </c>
      <c r="Y513" s="2" t="str" cm="1">
        <f t="array" ref="Y513">_xll.FDS(B513,"SUS_EC_RISK_SCORE(NOW,NOW,,""SOC"")")</f>
        <v>8.625900</v>
      </c>
      <c r="Z513" s="2" t="str" cm="1">
        <f t="array" ref="Z513">_xll.FDS(B513,"SUS_EC_RISK_SCORE(NOW,NOW,,""GOV"")")</f>
        <v>8.253103</v>
      </c>
      <c r="AA513" s="2" cm="1">
        <f t="array" ref="AA513">_xll.FDS(B513,"SUS_CARB_TOT_EMISS(NOW,NOW)")</f>
        <v>56500000</v>
      </c>
      <c r="AB513" s="1" cm="1">
        <f t="array" ref="AB513">_xll.FDS(B513,"FESG_RATING(NOW,NOW,,""ABS"")")</f>
        <v>4.3</v>
      </c>
      <c r="AC513" s="1" t="str" cm="1">
        <f t="array" ref="AC513">_xll.FDS(B513,"FESG_DATE(NOW,NOW,,""DATE"")")</f>
        <v>06/21/2021</v>
      </c>
    </row>
    <row r="514" spans="1:29" x14ac:dyDescent="0.3">
      <c r="A514">
        <v>513</v>
      </c>
      <c r="B514" s="1" t="s">
        <v>1060</v>
      </c>
      <c r="C514" s="1" t="s">
        <v>1061</v>
      </c>
      <c r="D514" s="1" t="s">
        <v>188</v>
      </c>
      <c r="E514" s="1" t="s">
        <v>9</v>
      </c>
      <c r="F514">
        <v>225</v>
      </c>
      <c r="G514" t="str" cm="1">
        <f t="array" ref="G514">_xll.FDS(B514,"FG_FACTSET_SECTOR")</f>
        <v>Non-Energy Minerals</v>
      </c>
      <c r="H514" s="1" t="e" cm="1">
        <f t="array" ref="H514">_xll.FDS(B514,"FG_GICS_SECTOR")</f>
        <v>#N/A</v>
      </c>
      <c r="I514" s="1" cm="1">
        <f t="array" ref="I514">_xll.FDS(B514,"FF_TAX_RATE(ANN_R,1/1/2016,12/31/2016)")</f>
        <v>27.252584933530301</v>
      </c>
      <c r="J514" s="1" cm="1">
        <f t="array" ref="J514">_xll.FDS(B514,"FF_TAX_RATE(ANN_R,1/1/2017,12/31/2017)")</f>
        <v>29.457364341085199</v>
      </c>
      <c r="K514" s="1" cm="1">
        <f t="array" ref="K514">_xll.FDS(B514,"FF_TAX_RATE(ANN_R,1/1/2018,12/31/2018)")</f>
        <v>29.477911646586399</v>
      </c>
      <c r="L514" s="1" cm="1">
        <f t="array" ref="L514">_xll.FDS(B514,"FF_TAX_RATE(ANN_R,1/1/2019,12/31/2019)")</f>
        <v>30.247318888159299</v>
      </c>
      <c r="M514" s="1" cm="1">
        <f t="array" ref="M514">_xll.FDS(B514,"FF_TAX_RATE(ANN_R,1/1/2020,12/31/2020)")</f>
        <v>29.2227204783259</v>
      </c>
      <c r="N514" s="1" cm="1">
        <f t="array" ref="N514">_xll.FDS(B514,"FF_TAX_CF(ANN_R,1/1/2016,12/31/2016)")</f>
        <v>-90.697442060537398</v>
      </c>
      <c r="O514" s="1" cm="1">
        <f t="array" ref="O514">_xll.FDS(B514,"FF_TAX_CF(ANN_R,1/1/2017,12/31/2017)")</f>
        <v>497.24713159895299</v>
      </c>
      <c r="P514" s="1" cm="1">
        <f t="array" ref="P514">_xll.FDS(B514,"FF_TAX_CF(ANN_R,1/1/2018,12/31/2018)")</f>
        <v>1370.6058241737901</v>
      </c>
      <c r="Q514" s="1" cm="1">
        <f t="array" ref="Q514">_xll.FDS(B514,"FF_TAX_CF(ANN_R,1/1/2019,12/31/2019)")</f>
        <v>525.76156481078601</v>
      </c>
      <c r="R514" s="1" cm="1">
        <f t="array" ref="R514">_xll.FDS(B514,"FF_TAX_CF(ANN_R,1/1/2020,12/31/2020)")</f>
        <v>2513.5260133758702</v>
      </c>
      <c r="S514" s="1" cm="1">
        <f t="array" ref="S514">_xll.FDS(B514,"FF_PTX_INC(ANN_R,1/1/2016,12/31/2016)")</f>
        <v>1860.6717659086</v>
      </c>
      <c r="T514" s="1" cm="1">
        <f t="array" ref="T514">_xll.FDS(B514,"FF_PTX_INC(ANN_R,1/1/2017,12/31/2017)")</f>
        <v>3934.2193052109101</v>
      </c>
      <c r="U514" s="1" cm="1">
        <f t="array" ref="U514">_xll.FDS(B514,"FF_PTX_INC(ANN_R,1/1/2018,12/31/2018)")</f>
        <v>1606.7836639325501</v>
      </c>
      <c r="V514" s="1" cm="1">
        <f t="array" ref="V514">_xll.FDS(B514,"FF_PTX_INC(ANN_R,1/1/2019,12/31/2019)")</f>
        <v>6388.8419936714999</v>
      </c>
      <c r="W514" s="1" cm="1">
        <f t="array" ref="W514">_xll.FDS(B514,"FF_PTX_INC(ANN_R,1/1/2020,12/31/2020)")</f>
        <v>9979.5187118602898</v>
      </c>
      <c r="X514" s="2" t="e" cm="1">
        <f t="array" ref="X514">_xll.FDS(B514,"SUS_RR_RISK_SCORE(NOW,NOW,,""ESG"")")</f>
        <v>#N/A</v>
      </c>
      <c r="Y514" s="2" t="e" cm="1">
        <f t="array" ref="Y514">_xll.FDS(B514,"SUS_EC_RISK_SCORE(NOW,NOW,,""SOC"")")</f>
        <v>#N/A</v>
      </c>
      <c r="Z514" s="2" t="e" cm="1">
        <f t="array" ref="Z514">_xll.FDS(B514,"SUS_EC_RISK_SCORE(NOW,NOW,,""GOV"")")</f>
        <v>#N/A</v>
      </c>
      <c r="AA514" s="2" t="e" cm="1">
        <f t="array" ref="AA514">_xll.FDS(B514,"SUS_CARB_TOT_EMISS(NOW,NOW)")</f>
        <v>#N/A</v>
      </c>
      <c r="AB514" s="1" cm="1">
        <f t="array" ref="AB514">_xll.FDS(B514,"FESG_RATING(NOW,NOW,,""ABS"")")</f>
        <v>3.8</v>
      </c>
      <c r="AC514" s="1" t="str" cm="1">
        <f t="array" ref="AC514">_xll.FDS(B514,"FESG_DATE(NOW,NOW,,""DATE"")")</f>
        <v>06/21/2021</v>
      </c>
    </row>
    <row r="515" spans="1:29" x14ac:dyDescent="0.3">
      <c r="A515">
        <v>514</v>
      </c>
      <c r="B515" s="1" t="s">
        <v>1062</v>
      </c>
      <c r="C515" s="1" t="s">
        <v>1063</v>
      </c>
      <c r="D515" s="1" t="s">
        <v>645</v>
      </c>
      <c r="E515" s="1" t="s">
        <v>9</v>
      </c>
      <c r="F515">
        <v>223</v>
      </c>
      <c r="G515" t="str" cm="1">
        <f t="array" ref="G515">_xll.FDS(B515,"FG_FACTSET_SECTOR")</f>
        <v>Electronic Technology</v>
      </c>
      <c r="H515" s="1" t="e" cm="1">
        <f t="array" ref="H515">_xll.FDS(B515,"FG_GICS_SECTOR")</f>
        <v>#N/A</v>
      </c>
      <c r="I515" s="1" cm="1">
        <f t="array" ref="I515">_xll.FDS(B515,"FF_TAX_RATE(ANN_R,1/1/2016,12/31/2016)")</f>
        <v>19.008264462809901</v>
      </c>
      <c r="J515" s="1" cm="1">
        <f t="array" ref="J515">_xll.FDS(B515,"FF_TAX_RATE(ANN_R,1/1/2017,12/31/2017)")</f>
        <v>8.91451831750339</v>
      </c>
      <c r="K515" s="1" cm="1">
        <f t="array" ref="K515">_xll.FDS(B515,"FF_TAX_RATE(ANN_R,1/1/2018,12/31/2018)")</f>
        <v>18.195921985815598</v>
      </c>
      <c r="L515" s="1" cm="1">
        <f t="array" ref="L515">_xll.FDS(B515,"FF_TAX_RATE(ANN_R,1/1/2019,12/31/2019)")</f>
        <v>18.1093262452329</v>
      </c>
      <c r="M515" s="1" cm="1">
        <f t="array" ref="M515">_xll.FDS(B515,"FF_TAX_RATE(ANN_R,1/1/2020,12/31/2020)")</f>
        <v>17.7593470247499</v>
      </c>
      <c r="N515" s="1" cm="1">
        <f t="array" ref="N515">_xll.FDS(B515,"FF_TAX_CF(ANN_R,1/1/2016,12/31/2016)")</f>
        <v>872.28114293768601</v>
      </c>
      <c r="O515" s="1" cm="1">
        <f t="array" ref="O515">_xll.FDS(B515,"FF_TAX_CF(ANN_R,1/1/2017,12/31/2017)")</f>
        <v>1106.1636094201201</v>
      </c>
      <c r="P515" s="1" cm="1">
        <f t="array" ref="P515">_xll.FDS(B515,"FF_TAX_CF(ANN_R,1/1/2018,12/31/2018)")</f>
        <v>1573.5786679215601</v>
      </c>
      <c r="Q515" s="1" cm="1">
        <f t="array" ref="Q515">_xll.FDS(B515,"FF_TAX_CF(ANN_R,1/1/2019,12/31/2019)")</f>
        <v>1833.95153706459</v>
      </c>
      <c r="R515" s="1" cm="1">
        <f t="array" ref="R515">_xll.FDS(B515,"FF_TAX_CF(ANN_R,1/1/2020,12/31/2020)")</f>
        <v>1712.4853606573099</v>
      </c>
      <c r="S515" s="1" cm="1">
        <f t="array" ref="S515">_xll.FDS(B515,"FF_PTX_INC(ANN_R,1/1/2016,12/31/2016)")</f>
        <v>6761.3627355397803</v>
      </c>
      <c r="T515" s="1" cm="1">
        <f t="array" ref="T515">_xll.FDS(B515,"FF_PTX_INC(ANN_R,1/1/2017,12/31/2017)")</f>
        <v>7101.4162033330003</v>
      </c>
      <c r="U515" s="1" cm="1">
        <f t="array" ref="U515">_xll.FDS(B515,"FF_PTX_INC(ANN_R,1/1/2018,12/31/2018)")</f>
        <v>9262.8662096047701</v>
      </c>
      <c r="V515" s="1" cm="1">
        <f t="array" ref="V515">_xll.FDS(B515,"FF_PTX_INC(ANN_R,1/1/2019,12/31/2019)")</f>
        <v>9162.3456410045401</v>
      </c>
      <c r="W515" s="1" cm="1">
        <f t="array" ref="W515">_xll.FDS(B515,"FF_PTX_INC(ANN_R,1/1/2020,12/31/2020)")</f>
        <v>7970.6120095299802</v>
      </c>
      <c r="X515" s="2" t="e" cm="1">
        <f t="array" ref="X515">_xll.FDS(B515,"SUS_RR_RISK_SCORE(NOW,NOW,,""ESG"")")</f>
        <v>#N/A</v>
      </c>
      <c r="Y515" s="2" t="e" cm="1">
        <f t="array" ref="Y515">_xll.FDS(B515,"SUS_EC_RISK_SCORE(NOW,NOW,,""SOC"")")</f>
        <v>#N/A</v>
      </c>
      <c r="Z515" s="2" t="e" cm="1">
        <f t="array" ref="Z515">_xll.FDS(B515,"SUS_EC_RISK_SCORE(NOW,NOW,,""GOV"")")</f>
        <v>#N/A</v>
      </c>
      <c r="AA515" s="2" t="e" cm="1">
        <f t="array" ref="AA515">_xll.FDS(B515,"SUS_CARB_TOT_EMISS(NOW,NOW)")</f>
        <v>#N/A</v>
      </c>
      <c r="AB515" s="1" cm="1">
        <f t="array" ref="AB515">_xll.FDS(B515,"FESG_RATING(NOW,NOW,,""ABS"")")</f>
        <v>3</v>
      </c>
      <c r="AC515" s="1" t="str" cm="1">
        <f t="array" ref="AC515">_xll.FDS(B515,"FESG_DATE(NOW,NOW,,""DATE"")")</f>
        <v>06/21/2021</v>
      </c>
    </row>
    <row r="516" spans="1:29" x14ac:dyDescent="0.3">
      <c r="A516">
        <v>515</v>
      </c>
      <c r="B516" s="1" t="s">
        <v>1064</v>
      </c>
      <c r="C516" s="1" t="s">
        <v>1065</v>
      </c>
      <c r="D516" s="1" t="s">
        <v>86</v>
      </c>
      <c r="E516" s="1" t="s">
        <v>9</v>
      </c>
      <c r="F516">
        <v>222</v>
      </c>
      <c r="G516" t="str" cm="1">
        <f t="array" ref="G516">_xll.FDS(B516,"FG_FACTSET_SECTOR")</f>
        <v>Producer Manufacturing</v>
      </c>
      <c r="H516" s="1" t="e" cm="1">
        <f t="array" ref="H516">_xll.FDS(B516,"FG_GICS_SECTOR")</f>
        <v>#N/A</v>
      </c>
      <c r="I516" s="1" cm="1">
        <f t="array" ref="I516">_xll.FDS(B516,"FF_TAX_RATE(ANN_R,1/1/2016,12/31/2016)")</f>
        <v>28.707779317767599</v>
      </c>
      <c r="J516" s="1" cm="1">
        <f t="array" ref="J516">_xll.FDS(B516,"FF_TAX_RATE(ANN_R,1/1/2017,12/31/2017)")</f>
        <v>34.193741326218301</v>
      </c>
      <c r="K516" s="1" cm="1">
        <f t="array" ref="K516">_xll.FDS(B516,"FF_TAX_RATE(ANN_R,1/1/2018,12/31/2018)")</f>
        <v>24.9044263043148</v>
      </c>
      <c r="L516" s="1" cm="1">
        <f t="array" ref="L516">_xll.FDS(B516,"FF_TAX_RATE(ANN_R,1/1/2019,12/31/2019)")</f>
        <v>25.357139439867598</v>
      </c>
      <c r="M516" s="1" cm="1">
        <f t="array" ref="M516">_xll.FDS(B516,"FF_TAX_RATE(ANN_R,1/1/2020,12/31/2020)")</f>
        <v>25.297069914308299</v>
      </c>
      <c r="N516" s="1" cm="1">
        <f t="array" ref="N516">_xll.FDS(B516,"FF_TAX_CF(ANN_R,1/1/2016,12/31/2016)")</f>
        <v>49898</v>
      </c>
      <c r="O516" s="1" cm="1">
        <f t="array" ref="O516">_xll.FDS(B516,"FF_TAX_CF(ANN_R,1/1/2017,12/31/2017)")</f>
        <v>56439</v>
      </c>
      <c r="P516" s="1" cm="1">
        <f t="array" ref="P516">_xll.FDS(B516,"FF_TAX_CF(ANN_R,1/1/2018,12/31/2018)")</f>
        <v>66050</v>
      </c>
      <c r="Q516" s="1" cm="1">
        <f t="array" ref="Q516">_xll.FDS(B516,"FF_TAX_CF(ANN_R,1/1/2019,12/31/2019)")</f>
        <v>46780</v>
      </c>
      <c r="R516" s="1" cm="1">
        <f t="array" ref="R516">_xll.FDS(B516,"FF_TAX_CF(ANN_R,1/1/2020,12/31/2020)")</f>
        <v>57405</v>
      </c>
      <c r="S516" s="1" cm="1">
        <f t="array" ref="S516">_xll.FDS(B516,"FF_PTX_INC(ANN_R,1/1/2016,12/31/2016)")</f>
        <v>196971</v>
      </c>
      <c r="T516" s="1" cm="1">
        <f t="array" ref="T516">_xll.FDS(B516,"FF_PTX_INC(ANN_R,1/1/2017,12/31/2017)")</f>
        <v>214007</v>
      </c>
      <c r="U516" s="1" cm="1">
        <f t="array" ref="U516">_xll.FDS(B516,"FF_PTX_INC(ANN_R,1/1/2018,12/31/2018)")</f>
        <v>197230</v>
      </c>
      <c r="V516" s="1" cm="1">
        <f t="array" ref="V516">_xll.FDS(B516,"FF_PTX_INC(ANN_R,1/1/2019,12/31/2019)")</f>
        <v>209022</v>
      </c>
      <c r="W516" s="1" cm="1">
        <f t="array" ref="W516">_xll.FDS(B516,"FF_PTX_INC(ANN_R,1/1/2020,12/31/2020)")</f>
        <v>185899</v>
      </c>
      <c r="X516" s="2" t="e" cm="1">
        <f t="array" ref="X516">_xll.FDS(B516,"SUS_RR_RISK_SCORE(NOW,NOW,,""ESG"")")</f>
        <v>#N/A</v>
      </c>
      <c r="Y516" s="2" t="e" cm="1">
        <f t="array" ref="Y516">_xll.FDS(B516,"SUS_EC_RISK_SCORE(NOW,NOW,,""SOC"")")</f>
        <v>#N/A</v>
      </c>
      <c r="Z516" s="2" t="e" cm="1">
        <f t="array" ref="Z516">_xll.FDS(B516,"SUS_EC_RISK_SCORE(NOW,NOW,,""GOV"")")</f>
        <v>#N/A</v>
      </c>
      <c r="AA516" s="2" t="e" cm="1">
        <f t="array" ref="AA516">_xll.FDS(B516,"SUS_CARB_TOT_EMISS(NOW,NOW)")</f>
        <v>#N/A</v>
      </c>
      <c r="AB516" s="1" cm="1">
        <f t="array" ref="AB516">_xll.FDS(B516,"FESG_RATING(NOW,NOW,,""ABS"")")</f>
        <v>3.1</v>
      </c>
      <c r="AC516" s="1" t="str" cm="1">
        <f t="array" ref="AC516">_xll.FDS(B516,"FESG_DATE(NOW,NOW,,""DATE"")")</f>
        <v>06/21/2021</v>
      </c>
    </row>
    <row r="517" spans="1:29" x14ac:dyDescent="0.3">
      <c r="A517">
        <v>516</v>
      </c>
      <c r="B517" s="1" t="s">
        <v>1066</v>
      </c>
      <c r="C517" s="1" t="s">
        <v>1067</v>
      </c>
      <c r="D517" s="1" t="s">
        <v>86</v>
      </c>
      <c r="E517" s="1" t="s">
        <v>9</v>
      </c>
      <c r="F517">
        <v>221</v>
      </c>
      <c r="G517" t="str" cm="1">
        <f t="array" ref="G517">_xll.FDS(B517,"FG_FACTSET_SECTOR")</f>
        <v>Retail Trade</v>
      </c>
      <c r="H517" s="1" t="e" cm="1">
        <f t="array" ref="H517">_xll.FDS(B517,"FG_GICS_SECTOR")</f>
        <v>#N/A</v>
      </c>
      <c r="I517" s="1" cm="1">
        <f t="array" ref="I517">_xll.FDS(B517,"FF_TAX_RATE(ANN_R,1/1/2016,12/31/2016)")</f>
        <v>64.057320135913699</v>
      </c>
      <c r="J517" s="1" cm="1">
        <f t="array" ref="J517">_xll.FDS(B517,"FF_TAX_RATE(ANN_R,1/1/2017,12/31/2017)")</f>
        <v>49.295227636451301</v>
      </c>
      <c r="K517" s="1" cm="1">
        <f t="array" ref="K517">_xll.FDS(B517,"FF_TAX_RATE(ANN_R,1/1/2018,12/31/2018)")</f>
        <v>44.921527456493102</v>
      </c>
      <c r="L517" s="1" cm="1">
        <f t="array" ref="L517">_xll.FDS(B517,"FF_TAX_RATE(ANN_R,1/1/2019,12/31/2019)")</f>
        <v>47.4937977070852</v>
      </c>
      <c r="M517" s="1" cm="1">
        <f t="array" ref="M517">_xll.FDS(B517,"FF_TAX_RATE(ANN_R,1/1/2020,12/31/2020)")</f>
        <v>57.095909861219297</v>
      </c>
      <c r="N517" s="1" cm="1">
        <f t="array" ref="N517">_xll.FDS(B517,"FF_TAX_CF(ANN_R,1/1/2016,12/31/2016)")</f>
        <v>84486</v>
      </c>
      <c r="O517" s="1" cm="1">
        <f t="array" ref="O517">_xll.FDS(B517,"FF_TAX_CF(ANN_R,1/1/2017,12/31/2017)")</f>
        <v>84877</v>
      </c>
      <c r="P517" s="1" cm="1">
        <f t="array" ref="P517">_xll.FDS(B517,"FF_TAX_CF(ANN_R,1/1/2018,12/31/2018)")</f>
        <v>83662</v>
      </c>
      <c r="Q517" s="1" cm="1">
        <f t="array" ref="Q517">_xll.FDS(B517,"FF_TAX_CF(ANN_R,1/1/2019,12/31/2019)")</f>
        <v>83151</v>
      </c>
      <c r="R517" s="1" cm="1">
        <f t="array" ref="R517">_xll.FDS(B517,"FF_TAX_CF(ANN_R,1/1/2020,12/31/2020)")</f>
        <v>100899</v>
      </c>
      <c r="S517" s="1" cm="1">
        <f t="array" ref="S517">_xll.FDS(B517,"FF_PTX_INC(ANN_R,1/1/2016,12/31/2016)")</f>
        <v>169225</v>
      </c>
      <c r="T517" s="1" cm="1">
        <f t="array" ref="T517">_xll.FDS(B517,"FF_PTX_INC(ANN_R,1/1/2017,12/31/2017)")</f>
        <v>149339</v>
      </c>
      <c r="U517" s="1" cm="1">
        <f t="array" ref="U517">_xll.FDS(B517,"FF_PTX_INC(ANN_R,1/1/2018,12/31/2018)")</f>
        <v>168594</v>
      </c>
      <c r="V517" s="1" cm="1">
        <f t="array" ref="V517">_xll.FDS(B517,"FF_PTX_INC(ANN_R,1/1/2019,12/31/2019)")</f>
        <v>168083</v>
      </c>
      <c r="W517" s="1" cm="1">
        <f t="array" ref="W517">_xll.FDS(B517,"FF_PTX_INC(ANN_R,1/1/2020,12/31/2020)")</f>
        <v>174664</v>
      </c>
      <c r="X517" s="2" t="e" cm="1">
        <f t="array" ref="X517">_xll.FDS(B517,"SUS_RR_RISK_SCORE(NOW,NOW,,""ESG"")")</f>
        <v>#N/A</v>
      </c>
      <c r="Y517" s="2" t="e" cm="1">
        <f t="array" ref="Y517">_xll.FDS(B517,"SUS_EC_RISK_SCORE(NOW,NOW,,""SOC"")")</f>
        <v>#N/A</v>
      </c>
      <c r="Z517" s="2" t="e" cm="1">
        <f t="array" ref="Z517">_xll.FDS(B517,"SUS_EC_RISK_SCORE(NOW,NOW,,""GOV"")")</f>
        <v>#N/A</v>
      </c>
      <c r="AA517" s="2" t="e" cm="1">
        <f t="array" ref="AA517">_xll.FDS(B517,"SUS_CARB_TOT_EMISS(NOW,NOW)")</f>
        <v>#N/A</v>
      </c>
      <c r="AB517" s="1" cm="1">
        <f t="array" ref="AB517">_xll.FDS(B517,"FESG_RATING(NOW,NOW,,""ABS"")")</f>
        <v>3.5</v>
      </c>
      <c r="AC517" s="1" t="str" cm="1">
        <f t="array" ref="AC517">_xll.FDS(B517,"FESG_DATE(NOW,NOW,,""DATE"")")</f>
        <v>06/21/2021</v>
      </c>
    </row>
    <row r="518" spans="1:29" x14ac:dyDescent="0.3">
      <c r="A518">
        <v>517</v>
      </c>
      <c r="B518" s="1" t="s">
        <v>1068</v>
      </c>
      <c r="C518" s="1" t="s">
        <v>1069</v>
      </c>
      <c r="D518" s="1" t="s">
        <v>86</v>
      </c>
      <c r="E518" s="1" t="s">
        <v>9</v>
      </c>
      <c r="F518">
        <v>221</v>
      </c>
      <c r="G518" t="str" cm="1">
        <f t="array" ref="G518">_xll.FDS(B518,"FG_FACTSET_SECTOR")</f>
        <v>Health Technology</v>
      </c>
      <c r="H518" s="1" t="e" cm="1">
        <f t="array" ref="H518">_xll.FDS(B518,"FG_GICS_SECTOR")</f>
        <v>#N/A</v>
      </c>
      <c r="I518" s="1" cm="1">
        <f t="array" ref="I518">_xll.FDS(B518,"FF_TAX_RATE(ANN_R,1/1/2016,12/31/2016)")</f>
        <v>34.178367134685402</v>
      </c>
      <c r="J518" s="1" cm="1">
        <f t="array" ref="J518">_xll.FDS(B518,"FF_TAX_RATE(ANN_R,1/1/2017,12/31/2017)")</f>
        <v>26.694355043335399</v>
      </c>
      <c r="K518" s="1" cm="1">
        <f t="array" ref="K518">_xll.FDS(B518,"FF_TAX_RATE(ANN_R,1/1/2018,12/31/2018)")</f>
        <v>14.4696614461221</v>
      </c>
      <c r="L518" s="1" cm="1">
        <f t="array" ref="L518">_xll.FDS(B518,"FF_TAX_RATE(ANN_R,1/1/2019,12/31/2019)")</f>
        <v>22.804233319378</v>
      </c>
      <c r="M518" s="1" cm="1">
        <f t="array" ref="M518">_xll.FDS(B518,"FF_TAX_RATE(ANN_R,1/1/2020,12/31/2020)")</f>
        <v>20.126613191065701</v>
      </c>
      <c r="N518" s="1" cm="1">
        <f t="array" ref="N518">_xll.FDS(B518,"FF_TAX_CF(ANN_R,1/1/2016,12/31/2016)")</f>
        <v>36451</v>
      </c>
      <c r="O518" s="1" cm="1">
        <f t="array" ref="O518">_xll.FDS(B518,"FF_TAX_CF(ANN_R,1/1/2017,12/31/2017)")</f>
        <v>25518</v>
      </c>
      <c r="P518" s="1" cm="1">
        <f t="array" ref="P518">_xll.FDS(B518,"FF_TAX_CF(ANN_R,1/1/2018,12/31/2018)")</f>
        <v>24118</v>
      </c>
      <c r="Q518" s="1" cm="1">
        <f t="array" ref="Q518">_xll.FDS(B518,"FF_TAX_CF(ANN_R,1/1/2019,12/31/2019)")</f>
        <v>30249</v>
      </c>
      <c r="R518" s="1" cm="1">
        <f t="array" ref="R518">_xll.FDS(B518,"FF_TAX_CF(ANN_R,1/1/2020,12/31/2020)")</f>
        <v>24774</v>
      </c>
      <c r="S518" s="1" cm="1">
        <f t="array" ref="S518">_xll.FDS(B518,"FF_PTX_INC(ANN_R,1/1/2016,12/31/2016)")</f>
        <v>76920</v>
      </c>
      <c r="T518" s="1" cm="1">
        <f t="array" ref="T518">_xll.FDS(B518,"FF_PTX_INC(ANN_R,1/1/2017,12/31/2017)")</f>
        <v>74881</v>
      </c>
      <c r="U518" s="1" cm="1">
        <f t="array" ref="U518">_xll.FDS(B518,"FF_PTX_INC(ANN_R,1/1/2018,12/31/2018)")</f>
        <v>106630</v>
      </c>
      <c r="V518" s="1" cm="1">
        <f t="array" ref="V518">_xll.FDS(B518,"FF_PTX_INC(ANN_R,1/1/2019,12/31/2019)")</f>
        <v>102709</v>
      </c>
      <c r="W518" s="1" cm="1">
        <f t="array" ref="W518">_xll.FDS(B518,"FF_PTX_INC(ANN_R,1/1/2020,12/31/2020)")</f>
        <v>106466</v>
      </c>
      <c r="X518" s="2" cm="1">
        <f t="array" ref="X518">_xll.FDS(B518,"SUS_RR_RISK_SCORE(NOW,NOW,,""ESG"")")</f>
        <v>26.721718750000001</v>
      </c>
      <c r="Y518" s="2" t="str" cm="1">
        <f t="array" ref="Y518">_xll.FDS(B518,"SUS_EC_RISK_SCORE(NOW,NOW,,""SOC"")")</f>
        <v>13.001238</v>
      </c>
      <c r="Z518" s="2" t="str" cm="1">
        <f t="array" ref="Z518">_xll.FDS(B518,"SUS_EC_RISK_SCORE(NOW,NOW,,""GOV"")")</f>
        <v>10.690481</v>
      </c>
      <c r="AA518" s="2" cm="1">
        <f t="array" ref="AA518">_xll.FDS(B518,"SUS_CARB_TOT_EMISS(NOW,NOW)")</f>
        <v>274228</v>
      </c>
      <c r="AB518" s="1" cm="1">
        <f t="array" ref="AB518">_xll.FDS(B518,"FESG_RATING(NOW,NOW,,""ABS"")")</f>
        <v>3.3</v>
      </c>
      <c r="AC518" s="1" t="str" cm="1">
        <f t="array" ref="AC518">_xll.FDS(B518,"FESG_DATE(NOW,NOW,,""DATE"")")</f>
        <v>06/21/2021</v>
      </c>
    </row>
    <row r="519" spans="1:29" x14ac:dyDescent="0.3">
      <c r="A519">
        <v>518</v>
      </c>
      <c r="B519" s="1" t="s">
        <v>1070</v>
      </c>
      <c r="C519" s="1" t="s">
        <v>1071</v>
      </c>
      <c r="D519" s="1" t="s">
        <v>29</v>
      </c>
      <c r="E519" s="1" t="s">
        <v>9</v>
      </c>
      <c r="F519">
        <v>221</v>
      </c>
      <c r="G519" t="str" cm="1">
        <f t="array" ref="G519">_xll.FDS(B519,"FG_FACTSET_SECTOR")</f>
        <v>Technology Services</v>
      </c>
      <c r="H519" s="1" t="e" cm="1">
        <f t="array" ref="H519">_xll.FDS(B519,"FG_GICS_SECTOR")</f>
        <v>#N/A</v>
      </c>
      <c r="I519" s="1" cm="1">
        <f t="array" ref="I519">_xll.FDS(B519,"FF_TAX_RATE(ANN_R,1/1/2016,12/31/2016)")</f>
        <v>31.478748913729898</v>
      </c>
      <c r="J519" s="1" cm="1">
        <f t="array" ref="J519">_xll.FDS(B519,"FF_TAX_RATE(ANN_R,1/1/2017,12/31/2017)")</f>
        <v>18.398072126907099</v>
      </c>
      <c r="K519" s="1" cm="1">
        <f t="array" ref="K519">_xll.FDS(B519,"FF_TAX_RATE(ANN_R,1/1/2018,12/31/2018)")</f>
        <v>87.840456187869094</v>
      </c>
      <c r="L519" s="1" t="e" cm="1">
        <f t="array" ref="L519">_xll.FDS(B519,"FF_TAX_RATE(ANN_R,1/1/2019,12/31/2019)")</f>
        <v>#N/A</v>
      </c>
      <c r="M519" s="1" cm="1">
        <f t="array" ref="M519">_xll.FDS(B519,"FF_TAX_RATE(ANN_R,1/1/2020,12/31/2020)")</f>
        <v>59.399455529976798</v>
      </c>
      <c r="N519" s="1" cm="1">
        <f t="array" ref="N519">_xll.FDS(B519,"FF_TAX_CF(ANN_R,1/1/2016,12/31/2016)")</f>
        <v>54355.376213000003</v>
      </c>
      <c r="O519" s="1" cm="1">
        <f t="array" ref="O519">_xll.FDS(B519,"FF_TAX_CF(ANN_R,1/1/2017,12/31/2017)")</f>
        <v>2650.0275270000002</v>
      </c>
      <c r="P519" s="1" cm="1">
        <f t="array" ref="P519">_xll.FDS(B519,"FF_TAX_CF(ANN_R,1/1/2018,12/31/2018)")</f>
        <v>141309.58281600001</v>
      </c>
      <c r="Q519" s="1" cm="1">
        <f t="array" ref="Q519">_xll.FDS(B519,"FF_TAX_CF(ANN_R,1/1/2019,12/31/2019)")</f>
        <v>110595.199028</v>
      </c>
      <c r="R519" s="1" cm="1">
        <f t="array" ref="R519">_xll.FDS(B519,"FF_TAX_CF(ANN_R,1/1/2020,12/31/2020)")</f>
        <v>77452.981178999995</v>
      </c>
      <c r="S519" s="1" cm="1">
        <f t="array" ref="S519">_xll.FDS(B519,"FF_PTX_INC(ANN_R,1/1/2016,12/31/2016)")</f>
        <v>110679.41493</v>
      </c>
      <c r="T519" s="1" cm="1">
        <f t="array" ref="T519">_xll.FDS(B519,"FF_PTX_INC(ANN_R,1/1/2017,12/31/2017)")</f>
        <v>153297.7254</v>
      </c>
      <c r="U519" s="1" cm="1">
        <f t="array" ref="U519">_xll.FDS(B519,"FF_PTX_INC(ANN_R,1/1/2018,12/31/2018)")</f>
        <v>130669.862739</v>
      </c>
      <c r="V519" s="1" cm="1">
        <f t="array" ref="V519">_xll.FDS(B519,"FF_PTX_INC(ANN_R,1/1/2019,12/31/2019)")</f>
        <v>-214485.682688</v>
      </c>
      <c r="W519" s="1" cm="1">
        <f t="array" ref="W519">_xll.FDS(B519,"FF_PTX_INC(ANN_R,1/1/2020,12/31/2020)")</f>
        <v>405579.05959999998</v>
      </c>
      <c r="X519" s="2" t="e" cm="1">
        <f t="array" ref="X519">_xll.FDS(B519,"SUS_RR_RISK_SCORE(NOW,NOW,,""ESG"")")</f>
        <v>#N/A</v>
      </c>
      <c r="Y519" s="2" t="e" cm="1">
        <f t="array" ref="Y519">_xll.FDS(B519,"SUS_EC_RISK_SCORE(NOW,NOW,,""SOC"")")</f>
        <v>#N/A</v>
      </c>
      <c r="Z519" s="2" t="e" cm="1">
        <f t="array" ref="Z519">_xll.FDS(B519,"SUS_EC_RISK_SCORE(NOW,NOW,,""GOV"")")</f>
        <v>#N/A</v>
      </c>
      <c r="AA519" s="2" t="e" cm="1">
        <f t="array" ref="AA519">_xll.FDS(B519,"SUS_CARB_TOT_EMISS(NOW,NOW)")</f>
        <v>#N/A</v>
      </c>
      <c r="AB519" s="1" cm="1">
        <f t="array" ref="AB519">_xll.FDS(B519,"FESG_RATING(NOW,NOW,,""ABS"")")</f>
        <v>1.4</v>
      </c>
      <c r="AC519" s="1" t="str" cm="1">
        <f t="array" ref="AC519">_xll.FDS(B519,"FESG_DATE(NOW,NOW,,""DATE"")")</f>
        <v>06/21/2021</v>
      </c>
    </row>
    <row r="520" spans="1:29" x14ac:dyDescent="0.3">
      <c r="A520">
        <v>519</v>
      </c>
      <c r="B520" s="1" t="s">
        <v>1072</v>
      </c>
      <c r="C520" s="1" t="s">
        <v>1073</v>
      </c>
      <c r="D520" s="1" t="s">
        <v>8</v>
      </c>
      <c r="E520" s="1" t="s">
        <v>9</v>
      </c>
      <c r="F520">
        <v>22</v>
      </c>
      <c r="G520" t="str" cm="1">
        <f t="array" ref="G520">_xll.FDS(B520,"FG_FACTSET_SECTOR")</f>
        <v>Electronic Technology</v>
      </c>
      <c r="H520" s="1" t="str" cm="1">
        <f t="array" ref="H520">_xll.FDS(B520,"FG_GICS_SECTOR")</f>
        <v>Information Technology</v>
      </c>
      <c r="I520" s="1" t="e" cm="1">
        <f t="array" ref="I520">_xll.FDS(B520,"FF_TAX_RATE(ANN_R,1/1/2016,12/31/2016)")</f>
        <v>#N/A</v>
      </c>
      <c r="J520" s="1" cm="1">
        <f t="array" ref="J520">_xll.FDS(B520,"FF_TAX_RATE(ANN_R,1/1/2017,12/31/2017)")</f>
        <v>80.681818181818201</v>
      </c>
      <c r="K520" s="1" cm="1">
        <f t="array" ref="K520">_xll.FDS(B520,"FF_TAX_RATE(ANN_R,1/1/2018,12/31/2018)")</f>
        <v>19.656488549618299</v>
      </c>
      <c r="L520" s="1" cm="1">
        <f t="array" ref="L520">_xll.FDS(B520,"FF_TAX_RATE(ANN_R,1/1/2019,12/31/2019)")</f>
        <v>9.0301003344481607</v>
      </c>
      <c r="M520" s="1" cm="1">
        <f t="array" ref="M520">_xll.FDS(B520,"FF_TAX_RATE(ANN_R,1/1/2020,12/31/2020)")</f>
        <v>10</v>
      </c>
      <c r="N520" s="1" cm="1">
        <f t="array" ref="N520">_xll.FDS(B520,"FF_TAX_CF(ANN_R,1/1/2016,12/31/2016)")</f>
        <v>81</v>
      </c>
      <c r="O520" s="1" cm="1">
        <f t="array" ref="O520">_xll.FDS(B520,"FF_TAX_CF(ANN_R,1/1/2017,12/31/2017)")</f>
        <v>65</v>
      </c>
      <c r="P520" s="1" cm="1">
        <f t="array" ref="P520">_xll.FDS(B520,"FF_TAX_CF(ANN_R,1/1/2018,12/31/2018)")</f>
        <v>76</v>
      </c>
      <c r="Q520" s="1" cm="1">
        <f t="array" ref="Q520">_xll.FDS(B520,"FF_TAX_CF(ANN_R,1/1/2019,12/31/2019)")</f>
        <v>140</v>
      </c>
      <c r="R520" s="1" cm="1">
        <f t="array" ref="R520">_xll.FDS(B520,"FF_TAX_CF(ANN_R,1/1/2020,12/31/2020)")</f>
        <v>107</v>
      </c>
      <c r="S520" s="1" cm="1">
        <f t="array" ref="S520">_xll.FDS(B520,"FF_PTX_INC(ANN_R,1/1/2016,12/31/2016)")</f>
        <v>-129</v>
      </c>
      <c r="T520" s="1" cm="1">
        <f t="array" ref="T520">_xll.FDS(B520,"FF_PTX_INC(ANN_R,1/1/2017,12/31/2017)")</f>
        <v>88</v>
      </c>
      <c r="U520" s="1" cm="1">
        <f t="array" ref="U520">_xll.FDS(B520,"FF_PTX_INC(ANN_R,1/1/2018,12/31/2018)")</f>
        <v>524</v>
      </c>
      <c r="V520" s="1" cm="1">
        <f t="array" ref="V520">_xll.FDS(B520,"FF_PTX_INC(ANN_R,1/1/2019,12/31/2019)")</f>
        <v>598</v>
      </c>
      <c r="W520" s="1" cm="1">
        <f t="array" ref="W520">_xll.FDS(B520,"FF_PTX_INC(ANN_R,1/1/2020,12/31/2020)")</f>
        <v>560</v>
      </c>
      <c r="X520" s="2" cm="1">
        <f t="array" ref="X520">_xll.FDS(B520,"SUS_RR_RISK_SCORE(NOW,NOW,,""ESG"")")</f>
        <v>12.7760625</v>
      </c>
      <c r="Y520" s="2" t="str" cm="1">
        <f t="array" ref="Y520">_xll.FDS(B520,"SUS_EC_RISK_SCORE(NOW,NOW,,""SOC"")")</f>
        <v>3.389937</v>
      </c>
      <c r="Z520" s="2" t="str" cm="1">
        <f t="array" ref="Z520">_xll.FDS(B520,"SUS_EC_RISK_SCORE(NOW,NOW,,""GOV"")")</f>
        <v>5.824125</v>
      </c>
      <c r="AA520" s="2" cm="1">
        <f t="array" ref="AA520">_xll.FDS(B520,"SUS_CARB_TOT_EMISS(NOW,NOW)")</f>
        <v>81376.009999999995</v>
      </c>
      <c r="AB520" s="1" cm="1">
        <f t="array" ref="AB520">_xll.FDS(B520,"FESG_RATING(NOW,NOW,,""ABS"")")</f>
        <v>2.6</v>
      </c>
      <c r="AC520" s="1" t="str" cm="1">
        <f t="array" ref="AC520">_xll.FDS(B520,"FESG_DATE(NOW,NOW,,""DATE"")")</f>
        <v>06/21/2021</v>
      </c>
    </row>
    <row r="521" spans="1:29" x14ac:dyDescent="0.3">
      <c r="A521">
        <v>520</v>
      </c>
      <c r="B521" s="1" t="s">
        <v>1074</v>
      </c>
      <c r="C521" s="1" t="s">
        <v>1075</v>
      </c>
      <c r="D521" s="1" t="s">
        <v>86</v>
      </c>
      <c r="E521" s="1" t="s">
        <v>9</v>
      </c>
      <c r="F521">
        <v>219</v>
      </c>
      <c r="G521" t="str" cm="1">
        <f t="array" ref="G521">_xll.FDS(B521,"FG_FACTSET_SECTOR")</f>
        <v>Consumer Durables</v>
      </c>
      <c r="H521" s="1" t="e" cm="1">
        <f t="array" ref="H521">_xll.FDS(B521,"FG_GICS_SECTOR")</f>
        <v>#N/A</v>
      </c>
      <c r="I521" s="1" cm="1">
        <f t="array" ref="I521">_xll.FDS(B521,"FF_TAX_RATE(ANN_R,1/1/2016,12/31/2016)")</f>
        <v>34.666546486142899</v>
      </c>
      <c r="J521" s="1" cm="1">
        <f t="array" ref="J521">_xll.FDS(B521,"FF_TAX_RATE(ANN_R,1/1/2017,12/31/2017)")</f>
        <v>29.257745788755098</v>
      </c>
      <c r="K521" s="1" cm="1">
        <f t="array" ref="K521">_xll.FDS(B521,"FF_TAX_RATE(ANN_R,1/1/2018,12/31/2018)")</f>
        <v>29.9267359877317</v>
      </c>
      <c r="L521" s="1" cm="1">
        <f t="array" ref="L521">_xll.FDS(B521,"FF_TAX_RATE(ANN_R,1/1/2019,12/31/2019)")</f>
        <v>26.592053888110598</v>
      </c>
      <c r="M521" s="1" cm="1">
        <f t="array" ref="M521">_xll.FDS(B521,"FF_TAX_RATE(ANN_R,1/1/2020,12/31/2020)")</f>
        <v>167.41953119661</v>
      </c>
      <c r="N521" s="1" cm="1">
        <f t="array" ref="N521">_xll.FDS(B521,"FF_TAX_CF(ANN_R,1/1/2016,12/31/2016)")</f>
        <v>128737</v>
      </c>
      <c r="O521" s="1" cm="1">
        <f t="array" ref="O521">_xll.FDS(B521,"FF_TAX_CF(ANN_R,1/1/2017,12/31/2017)")</f>
        <v>67252</v>
      </c>
      <c r="P521" s="1" cm="1">
        <f t="array" ref="P521">_xll.FDS(B521,"FF_TAX_CF(ANN_R,1/1/2018,12/31/2018)")</f>
        <v>143715</v>
      </c>
      <c r="Q521" s="1" cm="1">
        <f t="array" ref="Q521">_xll.FDS(B521,"FF_TAX_CF(ANN_R,1/1/2019,12/31/2019)")</f>
        <v>79589</v>
      </c>
      <c r="R521" s="1" cm="1">
        <f t="array" ref="R521">_xll.FDS(B521,"FF_TAX_CF(ANN_R,1/1/2020,12/31/2020)")</f>
        <v>71719</v>
      </c>
      <c r="S521" s="1" cm="1">
        <f t="array" ref="S521">_xll.FDS(B521,"FF_PTX_INC(ANN_R,1/1/2016,12/31/2016)")</f>
        <v>421588</v>
      </c>
      <c r="T521" s="1" cm="1">
        <f t="array" ref="T521">_xll.FDS(B521,"FF_PTX_INC(ANN_R,1/1/2017,12/31/2017)")</f>
        <v>420422</v>
      </c>
      <c r="U521" s="1" cm="1">
        <f t="array" ref="U521">_xll.FDS(B521,"FF_PTX_INC(ANN_R,1/1/2018,12/31/2018)")</f>
        <v>427768</v>
      </c>
      <c r="V521" s="1" cm="1">
        <f t="array" ref="V521">_xll.FDS(B521,"FF_PTX_INC(ANN_R,1/1/2019,12/31/2019)")</f>
        <v>335510</v>
      </c>
      <c r="W521" s="1" cm="1">
        <f t="array" ref="W521">_xll.FDS(B521,"FF_PTX_INC(ANN_R,1/1/2020,12/31/2020)")</f>
        <v>29266</v>
      </c>
      <c r="X521" s="2" cm="1">
        <f t="array" ref="X521">_xll.FDS(B521,"SUS_RR_RISK_SCORE(NOW,NOW,,""ESG"")")</f>
        <v>13.5765221875</v>
      </c>
      <c r="Y521" s="2" t="str" cm="1">
        <f t="array" ref="Y521">_xll.FDS(B521,"SUS_EC_RISK_SCORE(NOW,NOW,,""SOC"")")</f>
        <v>4.581843</v>
      </c>
      <c r="Z521" s="2" t="str" cm="1">
        <f t="array" ref="Z521">_xll.FDS(B521,"SUS_EC_RISK_SCORE(NOW,NOW,,""GOV"")")</f>
        <v>5.489480</v>
      </c>
      <c r="AA521" s="2" cm="1">
        <f t="array" ref="AA521">_xll.FDS(B521,"SUS_CARB_TOT_EMISS(NOW,NOW)")</f>
        <v>4091448</v>
      </c>
      <c r="AB521" s="1" cm="1">
        <f t="array" ref="AB521">_xll.FDS(B521,"FESG_RATING(NOW,NOW,,""ABS"")")</f>
        <v>4.2</v>
      </c>
      <c r="AC521" s="1" t="str" cm="1">
        <f t="array" ref="AC521">_xll.FDS(B521,"FESG_DATE(NOW,NOW,,""DATE"")")</f>
        <v>06/21/2021</v>
      </c>
    </row>
    <row r="522" spans="1:29" x14ac:dyDescent="0.3">
      <c r="A522">
        <v>521</v>
      </c>
      <c r="B522" s="1" t="s">
        <v>1076</v>
      </c>
      <c r="C522" s="1" t="s">
        <v>1077</v>
      </c>
      <c r="D522" s="1" t="s">
        <v>305</v>
      </c>
      <c r="E522" s="1" t="s">
        <v>9</v>
      </c>
      <c r="F522">
        <v>219</v>
      </c>
      <c r="G522" t="str" cm="1">
        <f t="array" ref="G522">_xll.FDS(B522,"FG_FACTSET_SECTOR")</f>
        <v>Finance</v>
      </c>
      <c r="H522" s="1" t="e" cm="1">
        <f t="array" ref="H522">_xll.FDS(B522,"FG_GICS_SECTOR")</f>
        <v>#N/A</v>
      </c>
      <c r="I522" s="1" cm="1">
        <f t="array" ref="I522">_xll.FDS(B522,"FF_TAX_RATE(ANN_R,1/1/2016,12/31/2016)")</f>
        <v>30.260984473075698</v>
      </c>
      <c r="J522" s="1" cm="1">
        <f t="array" ref="J522">_xll.FDS(B522,"FF_TAX_RATE(ANN_R,1/1/2017,12/31/2017)")</f>
        <v>33.794932233353002</v>
      </c>
      <c r="K522" s="1" cm="1">
        <f t="array" ref="K522">_xll.FDS(B522,"FF_TAX_RATE(ANN_R,1/1/2018,12/31/2018)")</f>
        <v>34.121212121212103</v>
      </c>
      <c r="L522" s="1" cm="1">
        <f t="array" ref="L522">_xll.FDS(B522,"FF_TAX_RATE(ANN_R,1/1/2019,12/31/2019)")</f>
        <v>32.066304658473797</v>
      </c>
      <c r="M522" s="1" cm="1">
        <f t="array" ref="M522">_xll.FDS(B522,"FF_TAX_RATE(ANN_R,1/1/2020,12/31/2020)")</f>
        <v>35.085100029859703</v>
      </c>
      <c r="N522" s="1" cm="1">
        <f t="array" ref="N522">_xll.FDS(B522,"FF_TAX_CF(ANN_R,1/1/2016,12/31/2016)")</f>
        <v>720</v>
      </c>
      <c r="O522" s="1" cm="1">
        <f t="array" ref="O522">_xll.FDS(B522,"FF_TAX_CF(ANN_R,1/1/2017,12/31/2017)")</f>
        <v>1103</v>
      </c>
      <c r="P522" s="1" cm="1">
        <f t="array" ref="P522">_xll.FDS(B522,"FF_TAX_CF(ANN_R,1/1/2018,12/31/2018)")</f>
        <v>1102</v>
      </c>
      <c r="Q522" s="1" cm="1">
        <f t="array" ref="Q522">_xll.FDS(B522,"FF_TAX_CF(ANN_R,1/1/2019,12/31/2019)")</f>
        <v>1234</v>
      </c>
      <c r="R522" s="1" cm="1">
        <f t="array" ref="R522">_xll.FDS(B522,"FF_TAX_CF(ANN_R,1/1/2020,12/31/2020)")</f>
        <v>1366</v>
      </c>
      <c r="S522" s="1" cm="1">
        <f t="array" ref="S522">_xll.FDS(B522,"FF_PTX_INC(ANN_R,1/1/2016,12/31/2016)")</f>
        <v>3027</v>
      </c>
      <c r="T522" s="1" cm="1">
        <f t="array" ref="T522">_xll.FDS(B522,"FF_PTX_INC(ANN_R,1/1/2017,12/31/2017)")</f>
        <v>3394</v>
      </c>
      <c r="U522" s="1" cm="1">
        <f t="array" ref="U522">_xll.FDS(B522,"FF_PTX_INC(ANN_R,1/1/2018,12/31/2018)")</f>
        <v>3300</v>
      </c>
      <c r="V522" s="1" cm="1">
        <f t="array" ref="V522">_xll.FDS(B522,"FF_PTX_INC(ANN_R,1/1/2019,12/31/2019)")</f>
        <v>3499</v>
      </c>
      <c r="W522" s="1" cm="1">
        <f t="array" ref="W522">_xll.FDS(B522,"FF_PTX_INC(ANN_R,1/1/2020,12/31/2020)")</f>
        <v>3349</v>
      </c>
      <c r="X522" s="2" t="e" cm="1">
        <f t="array" ref="X522">_xll.FDS(B522,"SUS_RR_RISK_SCORE(NOW,NOW,,""ESG"")")</f>
        <v>#N/A</v>
      </c>
      <c r="Y522" s="2" t="e" cm="1">
        <f t="array" ref="Y522">_xll.FDS(B522,"SUS_EC_RISK_SCORE(NOW,NOW,,""SOC"")")</f>
        <v>#N/A</v>
      </c>
      <c r="Z522" s="2" t="e" cm="1">
        <f t="array" ref="Z522">_xll.FDS(B522,"SUS_EC_RISK_SCORE(NOW,NOW,,""GOV"")")</f>
        <v>#N/A</v>
      </c>
      <c r="AA522" s="2" t="e" cm="1">
        <f t="array" ref="AA522">_xll.FDS(B522,"SUS_CARB_TOT_EMISS(NOW,NOW)")</f>
        <v>#N/A</v>
      </c>
      <c r="AB522" s="1" cm="1">
        <f t="array" ref="AB522">_xll.FDS(B522,"FESG_RATING(NOW,NOW,,""ABS"")")</f>
        <v>3.7</v>
      </c>
      <c r="AC522" s="1" t="str" cm="1">
        <f t="array" ref="AC522">_xll.FDS(B522,"FESG_DATE(NOW,NOW,,""DATE"")")</f>
        <v>06/21/2021</v>
      </c>
    </row>
    <row r="523" spans="1:29" x14ac:dyDescent="0.3">
      <c r="A523">
        <v>522</v>
      </c>
      <c r="B523" s="1" t="s">
        <v>1078</v>
      </c>
      <c r="C523" s="1" t="s">
        <v>1079</v>
      </c>
      <c r="D523" s="1" t="s">
        <v>8</v>
      </c>
      <c r="E523" s="1" t="s">
        <v>9</v>
      </c>
      <c r="F523">
        <v>219</v>
      </c>
      <c r="G523" t="str" cm="1">
        <f t="array" ref="G523">_xll.FDS(B523,"FG_FACTSET_SECTOR")</f>
        <v>Utilities</v>
      </c>
      <c r="H523" s="1" t="str" cm="1">
        <f t="array" ref="H523">_xll.FDS(B523,"FG_GICS_SECTOR")</f>
        <v>Utilities</v>
      </c>
      <c r="I523" s="1" cm="1">
        <f t="array" ref="I523">_xll.FDS(B523,"FF_TAX_RATE(ANN_R,1/1/2016,12/31/2016)")</f>
        <v>24.524886877828099</v>
      </c>
      <c r="J523" s="1" cm="1">
        <f t="array" ref="J523">_xll.FDS(B523,"FF_TAX_RATE(ANN_R,1/1/2017,12/31/2017)")</f>
        <v>13.597513597513601</v>
      </c>
      <c r="K523" s="1" cm="1">
        <f t="array" ref="K523">_xll.FDS(B523,"FF_TAX_RATE(ANN_R,1/1/2018,12/31/2018)")</f>
        <v>8.0592105263157894</v>
      </c>
      <c r="L523" s="1" cm="1">
        <f t="array" ref="L523">_xll.FDS(B523,"FF_TAX_RATE(ANN_R,1/1/2019,12/31/2019)")</f>
        <v>11.4803625377643</v>
      </c>
      <c r="M523" s="1" cm="1">
        <f t="array" ref="M523">_xll.FDS(B523,"FF_TAX_RATE(ANN_R,1/1/2020,12/31/2020)")</f>
        <v>10.8582574772432</v>
      </c>
      <c r="N523" s="1" cm="1">
        <f t="array" ref="N523">_xll.FDS(B523,"FF_TAX_CF(ANN_R,1/1/2016,12/31/2016)")</f>
        <v>-1</v>
      </c>
      <c r="O523" s="1" cm="1">
        <f t="array" ref="O523">_xll.FDS(B523,"FF_TAX_CF(ANN_R,1/1/2017,12/31/2017)")</f>
        <v>4</v>
      </c>
      <c r="P523" s="1" cm="1">
        <f t="array" ref="P523">_xll.FDS(B523,"FF_TAX_CF(ANN_R,1/1/2018,12/31/2018)")</f>
        <v>-26</v>
      </c>
      <c r="Q523" s="1" t="e" cm="1">
        <f t="array" ref="Q523">_xll.FDS(B523,"FF_TAX_CF(ANN_R,1/1/2019,12/31/2019)")</f>
        <v>#N/A</v>
      </c>
      <c r="R523" s="1" cm="1">
        <f t="array" ref="R523">_xll.FDS(B523,"FF_TAX_CF(ANN_R,1/1/2020,12/31/2020)")</f>
        <v>0</v>
      </c>
      <c r="S523" s="1" cm="1">
        <f t="array" ref="S523">_xll.FDS(B523,"FF_PTX_INC(ANN_R,1/1/2016,12/31/2016)")</f>
        <v>1105</v>
      </c>
      <c r="T523" s="1" cm="1">
        <f t="array" ref="T523">_xll.FDS(B523,"FF_PTX_INC(ANN_R,1/1/2017,12/31/2017)")</f>
        <v>1287</v>
      </c>
      <c r="U523" s="1" cm="1">
        <f t="array" ref="U523">_xll.FDS(B523,"FF_PTX_INC(ANN_R,1/1/2018,12/31/2018)")</f>
        <v>1216</v>
      </c>
      <c r="V523" s="1" cm="1">
        <f t="array" ref="V523">_xll.FDS(B523,"FF_PTX_INC(ANN_R,1/1/2019,12/31/2019)")</f>
        <v>1324</v>
      </c>
      <c r="W523" s="1" cm="1">
        <f t="array" ref="W523">_xll.FDS(B523,"FF_PTX_INC(ANN_R,1/1/2020,12/31/2020)")</f>
        <v>1538</v>
      </c>
      <c r="X523" s="2" t="e" cm="1">
        <f t="array" ref="X523">_xll.FDS(B523,"SUS_RR_RISK_SCORE(NOW,NOW,,""ESG"")")</f>
        <v>#N/A</v>
      </c>
      <c r="Y523" s="2" t="e" cm="1">
        <f t="array" ref="Y523">_xll.FDS(B523,"SUS_EC_RISK_SCORE(NOW,NOW,,""SOC"")")</f>
        <v>#N/A</v>
      </c>
      <c r="Z523" s="2" t="e" cm="1">
        <f t="array" ref="Z523">_xll.FDS(B523,"SUS_EC_RISK_SCORE(NOW,NOW,,""GOV"")")</f>
        <v>#N/A</v>
      </c>
      <c r="AA523" s="2" t="e" cm="1">
        <f t="array" ref="AA523">_xll.FDS(B523,"SUS_CARB_TOT_EMISS(NOW,NOW)")</f>
        <v>#N/A</v>
      </c>
      <c r="AB523" s="1" cm="1">
        <f t="array" ref="AB523">_xll.FDS(B523,"FESG_RATING(NOW,NOW,,""ABS"")")</f>
        <v>2.8</v>
      </c>
      <c r="AC523" s="1" t="str" cm="1">
        <f t="array" ref="AC523">_xll.FDS(B523,"FESG_DATE(NOW,NOW,,""DATE"")")</f>
        <v>06/21/2021</v>
      </c>
    </row>
    <row r="524" spans="1:29" x14ac:dyDescent="0.3">
      <c r="A524">
        <v>523</v>
      </c>
      <c r="B524" s="1" t="s">
        <v>1080</v>
      </c>
      <c r="C524" s="1" t="s">
        <v>1081</v>
      </c>
      <c r="D524" s="1" t="s">
        <v>8</v>
      </c>
      <c r="E524" s="1" t="s">
        <v>9</v>
      </c>
      <c r="F524">
        <v>219</v>
      </c>
      <c r="G524" t="str" cm="1">
        <f t="array" ref="G524">_xll.FDS(B524,"FG_FACTSET_SECTOR")</f>
        <v>Finance</v>
      </c>
      <c r="H524" s="1" t="str" cm="1">
        <f t="array" ref="H524">_xll.FDS(B524,"FG_GICS_SECTOR")</f>
        <v>Real Estate</v>
      </c>
      <c r="I524" s="1" cm="1">
        <f t="array" ref="I524">_xll.FDS(B524,"FF_TAX_RATE(ANN_R,1/1/2016,12/31/2016)")</f>
        <v>2.9496727797426101E-2</v>
      </c>
      <c r="J524" s="1" cm="1">
        <f t="array" ref="J524">_xll.FDS(B524,"FF_TAX_RATE(ANN_R,1/1/2017,12/31/2017)")</f>
        <v>1.6081186038793299E-2</v>
      </c>
      <c r="K524" s="1" cm="1">
        <f t="array" ref="K524">_xll.FDS(B524,"FF_TAX_RATE(ANN_R,1/1/2018,12/31/2018)")</f>
        <v>-1.64268517425296E-2</v>
      </c>
      <c r="L524" s="1" cm="1">
        <f t="array" ref="L524">_xll.FDS(B524,"FF_TAX_RATE(ANN_R,1/1/2019,12/31/2019)")</f>
        <v>1.62719338861177</v>
      </c>
      <c r="M524" s="1" cm="1">
        <f t="array" ref="M524">_xll.FDS(B524,"FF_TAX_RATE(ANN_R,1/1/2020,12/31/2020)")</f>
        <v>-0.39383401721613798</v>
      </c>
      <c r="N524" s="1" t="e" cm="1">
        <f t="array" ref="N524">_xll.FDS(B524,"FF_TAX_CF(ANN_R,1/1/2016,12/31/2016)")</f>
        <v>#N/A</v>
      </c>
      <c r="O524" s="1" t="e" cm="1">
        <f t="array" ref="O524">_xll.FDS(B524,"FF_TAX_CF(ANN_R,1/1/2017,12/31/2017)")</f>
        <v>#N/A</v>
      </c>
      <c r="P524" s="1" t="e" cm="1">
        <f t="array" ref="P524">_xll.FDS(B524,"FF_TAX_CF(ANN_R,1/1/2018,12/31/2018)")</f>
        <v>#N/A</v>
      </c>
      <c r="Q524" s="1" t="e" cm="1">
        <f t="array" ref="Q524">_xll.FDS(B524,"FF_TAX_CF(ANN_R,1/1/2019,12/31/2019)")</f>
        <v>#N/A</v>
      </c>
      <c r="R524" s="1" t="e" cm="1">
        <f t="array" ref="R524">_xll.FDS(B524,"FF_TAX_CF(ANN_R,1/1/2020,12/31/2020)")</f>
        <v>#N/A</v>
      </c>
      <c r="S524" s="1" cm="1">
        <f t="array" ref="S524">_xll.FDS(B524,"FF_PTX_INC(ANN_R,1/1/2016,12/31/2016)")</f>
        <v>1034.0129999999999</v>
      </c>
      <c r="T524" s="1" cm="1">
        <f t="array" ref="T524">_xll.FDS(B524,"FF_PTX_INC(ANN_R,1/1/2017,12/31/2017)")</f>
        <v>876.80100000000004</v>
      </c>
      <c r="U524" s="1" cm="1">
        <f t="array" ref="U524">_xll.FDS(B524,"FF_PTX_INC(ANN_R,1/1/2018,12/31/2018)")</f>
        <v>974.01499999999999</v>
      </c>
      <c r="V524" s="1" cm="1">
        <f t="array" ref="V524">_xll.FDS(B524,"FF_PTX_INC(ANN_R,1/1/2019,12/31/2019)")</f>
        <v>799.10599999999999</v>
      </c>
      <c r="W524" s="1" cm="1">
        <f t="array" ref="W524">_xll.FDS(B524,"FF_PTX_INC(ANN_R,1/1/2020,12/31/2020)")</f>
        <v>824.45899999999995</v>
      </c>
      <c r="X524" s="2" cm="1">
        <f t="array" ref="X524">_xll.FDS(B524,"SUS_RR_RISK_SCORE(NOW,NOW,,""ESG"")")</f>
        <v>10.2771427884615</v>
      </c>
      <c r="Y524" s="2" t="str" cm="1">
        <f t="array" ref="Y524">_xll.FDS(B524,"SUS_EC_RISK_SCORE(NOW,NOW,,""SOC"")")</f>
        <v>2.923054</v>
      </c>
      <c r="Z524" s="2" t="str" cm="1">
        <f t="array" ref="Z524">_xll.FDS(B524,"SUS_EC_RISK_SCORE(NOW,NOW,,""GOV"")")</f>
        <v>4.404281</v>
      </c>
      <c r="AA524" s="2" cm="1">
        <f t="array" ref="AA524">_xll.FDS(B524,"SUS_CARB_TOT_EMISS(NOW,NOW)")</f>
        <v>80677</v>
      </c>
      <c r="AB524" s="1" cm="1">
        <f t="array" ref="AB524">_xll.FDS(B524,"FESG_RATING(NOW,NOW,,""ABS"")")</f>
        <v>3.3</v>
      </c>
      <c r="AC524" s="1" t="str" cm="1">
        <f t="array" ref="AC524">_xll.FDS(B524,"FESG_DATE(NOW,NOW,,""DATE"")")</f>
        <v>06/21/2021</v>
      </c>
    </row>
    <row r="525" spans="1:29" x14ac:dyDescent="0.3">
      <c r="A525">
        <v>524</v>
      </c>
      <c r="B525" s="1" t="s">
        <v>1082</v>
      </c>
      <c r="C525" s="1" t="s">
        <v>1083</v>
      </c>
      <c r="D525" s="1" t="s">
        <v>137</v>
      </c>
      <c r="E525" s="1" t="s">
        <v>9</v>
      </c>
      <c r="F525">
        <v>219</v>
      </c>
      <c r="G525" t="str" cm="1">
        <f t="array" ref="G525">_xll.FDS(B525,"FG_FACTSET_SECTOR")</f>
        <v>Consumer Durables</v>
      </c>
      <c r="H525" s="1" t="e" cm="1">
        <f t="array" ref="H525">_xll.FDS(B525,"FG_GICS_SECTOR")</f>
        <v>#N/A</v>
      </c>
      <c r="I525" s="1" cm="1">
        <f t="array" ref="I525">_xll.FDS(B525,"FF_TAX_RATE(ANN_R,1/1/2016,12/31/2016)")</f>
        <v>7.0999865917928</v>
      </c>
      <c r="J525" s="1" cm="1">
        <f t="array" ref="J525">_xll.FDS(B525,"FF_TAX_RATE(ANN_R,1/1/2017,12/31/2017)")</f>
        <v>6.91835345878106</v>
      </c>
      <c r="K525" s="1" cm="1">
        <f t="array" ref="K525">_xll.FDS(B525,"FF_TAX_RATE(ANN_R,1/1/2018,12/31/2018)")</f>
        <v>7.0752257782411903</v>
      </c>
      <c r="L525" s="1" cm="1">
        <f t="array" ref="L525">_xll.FDS(B525,"FF_TAX_RATE(ANN_R,1/1/2019,12/31/2019)")</f>
        <v>7.0012568685370002</v>
      </c>
      <c r="M525" s="1" cm="1">
        <f t="array" ref="M525">_xll.FDS(B525,"FF_TAX_RATE(ANN_R,1/1/2020,12/31/2020)")</f>
        <v>7.0000534372959704</v>
      </c>
      <c r="N525" s="1" cm="1">
        <f t="array" ref="N525">_xll.FDS(B525,"FF_TAX_CF(ANN_R,1/1/2016,12/31/2016)")</f>
        <v>337.46504618203301</v>
      </c>
      <c r="O525" s="1" cm="1">
        <f t="array" ref="O525">_xll.FDS(B525,"FF_TAX_CF(ANN_R,1/1/2017,12/31/2017)")</f>
        <v>433.88064632887603</v>
      </c>
      <c r="P525" s="1" cm="1">
        <f t="array" ref="P525">_xll.FDS(B525,"FF_TAX_CF(ANN_R,1/1/2018,12/31/2018)")</f>
        <v>368.61542373219498</v>
      </c>
      <c r="Q525" s="1" cm="1">
        <f t="array" ref="Q525">_xll.FDS(B525,"FF_TAX_CF(ANN_R,1/1/2019,12/31/2019)")</f>
        <v>270.807950617632</v>
      </c>
      <c r="R525" s="1" cm="1">
        <f t="array" ref="R525">_xll.FDS(B525,"FF_TAX_CF(ANN_R,1/1/2020,12/31/2020)")</f>
        <v>420.623119793321</v>
      </c>
      <c r="S525" s="1" cm="1">
        <f t="array" ref="S525">_xll.FDS(B525,"FF_PTX_INC(ANN_R,1/1/2016,12/31/2016)")</f>
        <v>3415.70609574536</v>
      </c>
      <c r="T525" s="1" cm="1">
        <f t="array" ref="T525">_xll.FDS(B525,"FF_PTX_INC(ANN_R,1/1/2017,12/31/2017)")</f>
        <v>3939.23758817217</v>
      </c>
      <c r="U525" s="1" cm="1">
        <f t="array" ref="U525">_xll.FDS(B525,"FF_PTX_INC(ANN_R,1/1/2018,12/31/2018)")</f>
        <v>4660.2827246428096</v>
      </c>
      <c r="V525" s="1" cm="1">
        <f t="array" ref="V525">_xll.FDS(B525,"FF_PTX_INC(ANN_R,1/1/2019,12/31/2019)")</f>
        <v>5180.3743970722498</v>
      </c>
      <c r="W525" s="1" cm="1">
        <f t="array" ref="W525">_xll.FDS(B525,"FF_PTX_INC(ANN_R,1/1/2020,12/31/2020)")</f>
        <v>6676.5311112761201</v>
      </c>
      <c r="X525" s="2" cm="1">
        <f t="array" ref="X525">_xll.FDS(B525,"SUS_RR_RISK_SCORE(NOW,NOW,,""ESG"")")</f>
        <v>22.765782187500001</v>
      </c>
      <c r="Y525" s="2" t="str" cm="1">
        <f t="array" ref="Y525">_xll.FDS(B525,"SUS_EC_RISK_SCORE(NOW,NOW,,""SOC"")")</f>
        <v>7.982078</v>
      </c>
      <c r="Z525" s="2" t="str" cm="1">
        <f t="array" ref="Z525">_xll.FDS(B525,"SUS_EC_RISK_SCORE(NOW,NOW,,""GOV"")")</f>
        <v>6.372230</v>
      </c>
      <c r="AA525" s="2" cm="1">
        <f t="array" ref="AA525">_xll.FDS(B525,"SUS_CARB_TOT_EMISS(NOW,NOW)")</f>
        <v>146528</v>
      </c>
      <c r="AB525" s="1" cm="1">
        <f t="array" ref="AB525">_xll.FDS(B525,"FESG_RATING(NOW,NOW,,""ABS"")")</f>
        <v>3.5</v>
      </c>
      <c r="AC525" s="1" t="str" cm="1">
        <f t="array" ref="AC525">_xll.FDS(B525,"FESG_DATE(NOW,NOW,,""DATE"")")</f>
        <v>06/21/2021</v>
      </c>
    </row>
    <row r="526" spans="1:29" x14ac:dyDescent="0.3">
      <c r="A526">
        <v>525</v>
      </c>
      <c r="B526" s="1" t="s">
        <v>1084</v>
      </c>
      <c r="C526" s="1" t="s">
        <v>1085</v>
      </c>
      <c r="D526" s="1" t="s">
        <v>8</v>
      </c>
      <c r="E526" s="1" t="s">
        <v>9</v>
      </c>
      <c r="F526">
        <v>218</v>
      </c>
      <c r="G526" t="str" cm="1">
        <f t="array" ref="G526">_xll.FDS(B526,"FG_FACTSET_SECTOR")</f>
        <v>Finance</v>
      </c>
      <c r="H526" s="1" t="str" cm="1">
        <f t="array" ref="H526">_xll.FDS(B526,"FG_GICS_SECTOR")</f>
        <v>Financials</v>
      </c>
      <c r="I526" s="1" cm="1">
        <f t="array" ref="I526">_xll.FDS(B526,"FF_TAX_RATE(ANN_R,1/1/2016,12/31/2016)")</f>
        <v>39.077956724877801</v>
      </c>
      <c r="J526" s="1" cm="1">
        <f t="array" ref="J526">_xll.FDS(B526,"FF_TAX_RATE(ANN_R,1/1/2017,12/31/2017)")</f>
        <v>40.641017285949303</v>
      </c>
      <c r="K526" s="1" cm="1">
        <f t="array" ref="K526">_xll.FDS(B526,"FF_TAX_RATE(ANN_R,1/1/2018,12/31/2018)")</f>
        <v>25.794898999126101</v>
      </c>
      <c r="L526" s="1" cm="1">
        <f t="array" ref="L526">_xll.FDS(B526,"FF_TAX_RATE(ANN_R,1/1/2019,12/31/2019)")</f>
        <v>26.4334619554621</v>
      </c>
      <c r="M526" s="1" cm="1">
        <f t="array" ref="M526">_xll.FDS(B526,"FF_TAX_RATE(ANN_R,1/1/2020,12/31/2020)")</f>
        <v>25.6956129609313</v>
      </c>
      <c r="N526" s="1" cm="1">
        <f t="array" ref="N526">_xll.FDS(B526,"FF_TAX_CF(ANN_R,1/1/2016,12/31/2016)")</f>
        <v>240.75200000000001</v>
      </c>
      <c r="O526" s="1" cm="1">
        <f t="array" ref="O526">_xll.FDS(B526,"FF_TAX_CF(ANN_R,1/1/2017,12/31/2017)")</f>
        <v>277.82299999999998</v>
      </c>
      <c r="P526" s="1" cm="1">
        <f t="array" ref="P526">_xll.FDS(B526,"FF_TAX_CF(ANN_R,1/1/2018,12/31/2018)")</f>
        <v>376.42500000000001</v>
      </c>
      <c r="Q526" s="1" cm="1">
        <f t="array" ref="Q526">_xll.FDS(B526,"FF_TAX_CF(ANN_R,1/1/2019,12/31/2019)")</f>
        <v>422.346</v>
      </c>
      <c r="R526" s="1" cm="1">
        <f t="array" ref="R526">_xll.FDS(B526,"FF_TAX_CF(ANN_R,1/1/2020,12/31/2020)")</f>
        <v>299.17500000000001</v>
      </c>
      <c r="S526" s="1" cm="1">
        <f t="array" ref="S526">_xll.FDS(B526,"FF_PTX_INC(ANN_R,1/1/2016,12/31/2016)")</f>
        <v>640.59900000000005</v>
      </c>
      <c r="T526" s="1" cm="1">
        <f t="array" ref="T526">_xll.FDS(B526,"FF_PTX_INC(ANN_R,1/1/2017,12/31/2017)")</f>
        <v>874.64099999999996</v>
      </c>
      <c r="U526" s="1" cm="1">
        <f t="array" ref="U526">_xll.FDS(B526,"FF_PTX_INC(ANN_R,1/1/2018,12/31/2018)")</f>
        <v>1362.9090000000001</v>
      </c>
      <c r="V526" s="1" cm="1">
        <f t="array" ref="V526">_xll.FDS(B526,"FF_PTX_INC(ANN_R,1/1/2019,12/31/2019)")</f>
        <v>1610.402</v>
      </c>
      <c r="W526" s="1" cm="1">
        <f t="array" ref="W526">_xll.FDS(B526,"FF_PTX_INC(ANN_R,1/1/2020,12/31/2020)")</f>
        <v>1741.8810000000001</v>
      </c>
      <c r="X526" s="2" t="e" cm="1">
        <f t="array" ref="X526">_xll.FDS(B526,"SUS_RR_RISK_SCORE(NOW,NOW,,""ESG"")")</f>
        <v>#N/A</v>
      </c>
      <c r="Y526" s="2" t="e" cm="1">
        <f t="array" ref="Y526">_xll.FDS(B526,"SUS_EC_RISK_SCORE(NOW,NOW,,""SOC"")")</f>
        <v>#N/A</v>
      </c>
      <c r="Z526" s="2" t="e" cm="1">
        <f t="array" ref="Z526">_xll.FDS(B526,"SUS_EC_RISK_SCORE(NOW,NOW,,""GOV"")")</f>
        <v>#N/A</v>
      </c>
      <c r="AA526" s="2" t="e" cm="1">
        <f t="array" ref="AA526">_xll.FDS(B526,"SUS_CARB_TOT_EMISS(NOW,NOW)")</f>
        <v>#N/A</v>
      </c>
      <c r="AB526" s="1" cm="1">
        <f t="array" ref="AB526">_xll.FDS(B526,"FESG_RATING(NOW,NOW,,""ABS"")")</f>
        <v>2.5</v>
      </c>
      <c r="AC526" s="1" t="str" cm="1">
        <f t="array" ref="AC526">_xll.FDS(B526,"FESG_DATE(NOW,NOW,,""DATE"")")</f>
        <v>06/21/2021</v>
      </c>
    </row>
    <row r="527" spans="1:29" x14ac:dyDescent="0.3">
      <c r="A527">
        <v>526</v>
      </c>
      <c r="B527" s="1" t="s">
        <v>1086</v>
      </c>
      <c r="C527" s="1" t="s">
        <v>1087</v>
      </c>
      <c r="D527" s="1" t="s">
        <v>8</v>
      </c>
      <c r="E527" s="1" t="s">
        <v>9</v>
      </c>
      <c r="F527">
        <v>218</v>
      </c>
      <c r="G527" t="str" cm="1">
        <f t="array" ref="G527">_xll.FDS(B527,"FG_FACTSET_SECTOR")</f>
        <v>Utilities</v>
      </c>
      <c r="H527" s="1" t="str" cm="1">
        <f t="array" ref="H527">_xll.FDS(B527,"FG_GICS_SECTOR")</f>
        <v>Utilities</v>
      </c>
      <c r="I527" s="1" cm="1">
        <f t="array" ref="I527">_xll.FDS(B527,"FF_TAX_RATE(ANN_R,1/1/2016,12/31/2016)")</f>
        <v>35.923829130210997</v>
      </c>
      <c r="J527" s="1" cm="1">
        <f t="array" ref="J527">_xll.FDS(B527,"FF_TAX_RATE(ANN_R,1/1/2017,12/31/2017)")</f>
        <v>23.635453179769701</v>
      </c>
      <c r="K527" s="1" cm="1">
        <f t="array" ref="K527">_xll.FDS(B527,"FF_TAX_RATE(ANN_R,1/1/2018,12/31/2018)")</f>
        <v>22.490185081323599</v>
      </c>
      <c r="L527" s="1" cm="1">
        <f t="array" ref="L527">_xll.FDS(B527,"FF_TAX_RATE(ANN_R,1/1/2019,12/31/2019)")</f>
        <v>17.050691244239601</v>
      </c>
      <c r="M527" s="1" cm="1">
        <f t="array" ref="M527">_xll.FDS(B527,"FF_TAX_RATE(ANN_R,1/1/2020,12/31/2020)")</f>
        <v>7.2933549432739104</v>
      </c>
      <c r="N527" s="1" cm="1">
        <f t="array" ref="N527">_xll.FDS(B527,"FF_TAX_CF(ANN_R,1/1/2016,12/31/2016)")</f>
        <v>-180</v>
      </c>
      <c r="O527" s="1" cm="1">
        <f t="array" ref="O527">_xll.FDS(B527,"FF_TAX_CF(ANN_R,1/1/2017,12/31/2017)")</f>
        <v>-29</v>
      </c>
      <c r="P527" s="1" cm="1">
        <f t="array" ref="P527">_xll.FDS(B527,"FF_TAX_CF(ANN_R,1/1/2018,12/31/2018)")</f>
        <v>0</v>
      </c>
      <c r="Q527" s="1" cm="1">
        <f t="array" ref="Q527">_xll.FDS(B527,"FF_TAX_CF(ANN_R,1/1/2019,12/31/2019)")</f>
        <v>-26</v>
      </c>
      <c r="R527" s="1" cm="1">
        <f t="array" ref="R527">_xll.FDS(B527,"FF_TAX_CF(ANN_R,1/1/2020,12/31/2020)")</f>
        <v>-38</v>
      </c>
      <c r="S527" s="1" cm="1">
        <f t="array" ref="S527">_xll.FDS(B527,"FF_PTX_INC(ANN_R,1/1/2016,12/31/2016)")</f>
        <v>1943</v>
      </c>
      <c r="T527" s="1" cm="1">
        <f t="array" ref="T527">_xll.FDS(B527,"FF_PTX_INC(ANN_R,1/1/2017,12/31/2017)")</f>
        <v>1997</v>
      </c>
      <c r="U527" s="1" cm="1">
        <f t="array" ref="U527">_xll.FDS(B527,"FF_PTX_INC(ANN_R,1/1/2018,12/31/2018)")</f>
        <v>1783</v>
      </c>
      <c r="V527" s="1" cm="1">
        <f t="array" ref="V527">_xll.FDS(B527,"FF_PTX_INC(ANN_R,1/1/2019,12/31/2019)")</f>
        <v>1736</v>
      </c>
      <c r="W527" s="1" cm="1">
        <f t="array" ref="W527">_xll.FDS(B527,"FF_PTX_INC(ANN_R,1/1/2020,12/31/2020)")</f>
        <v>1234</v>
      </c>
      <c r="X527" s="2" t="e" cm="1">
        <f t="array" ref="X527">_xll.FDS(B527,"SUS_RR_RISK_SCORE(NOW,NOW,,""ESG"")")</f>
        <v>#N/A</v>
      </c>
      <c r="Y527" s="2" t="e" cm="1">
        <f t="array" ref="Y527">_xll.FDS(B527,"SUS_EC_RISK_SCORE(NOW,NOW,,""SOC"")")</f>
        <v>#N/A</v>
      </c>
      <c r="Z527" s="2" t="e" cm="1">
        <f t="array" ref="Z527">_xll.FDS(B527,"SUS_EC_RISK_SCORE(NOW,NOW,,""GOV"")")</f>
        <v>#N/A</v>
      </c>
      <c r="AA527" s="2" t="e" cm="1">
        <f t="array" ref="AA527">_xll.FDS(B527,"SUS_CARB_TOT_EMISS(NOW,NOW)")</f>
        <v>#N/A</v>
      </c>
      <c r="AB527" s="1" cm="1">
        <f t="array" ref="AB527">_xll.FDS(B527,"FESG_RATING(NOW,NOW,,""ABS"")")</f>
        <v>3.1</v>
      </c>
      <c r="AC527" s="1" t="str" cm="1">
        <f t="array" ref="AC527">_xll.FDS(B527,"FESG_DATE(NOW,NOW,,""DATE"")")</f>
        <v>06/21/2021</v>
      </c>
    </row>
    <row r="528" spans="1:29" x14ac:dyDescent="0.3">
      <c r="A528">
        <v>527</v>
      </c>
      <c r="B528" s="1" t="s">
        <v>1088</v>
      </c>
      <c r="C528" s="1" t="s">
        <v>1089</v>
      </c>
      <c r="D528" s="1" t="s">
        <v>8</v>
      </c>
      <c r="E528" s="1" t="s">
        <v>9</v>
      </c>
      <c r="F528">
        <v>217</v>
      </c>
      <c r="G528" t="str" cm="1">
        <f t="array" ref="G528">_xll.FDS(B528,"FG_FACTSET_SECTOR")</f>
        <v>Consumer Services</v>
      </c>
      <c r="H528" s="1" t="str" cm="1">
        <f t="array" ref="H528">_xll.FDS(B528,"FG_GICS_SECTOR")</f>
        <v>Communication Services</v>
      </c>
      <c r="I528" s="1" cm="1">
        <f t="array" ref="I528">_xll.FDS(B528,"FF_TAX_RATE(ANN_R,1/1/2016,12/31/2016)")</f>
        <v>28.161434977578502</v>
      </c>
      <c r="J528" s="1" cm="1">
        <f t="array" ref="J528">_xll.FDS(B528,"FF_TAX_RATE(ANN_R,1/1/2017,12/31/2017)")</f>
        <v>31.985851440121301</v>
      </c>
      <c r="K528" s="1" cm="1">
        <f t="array" ref="K528">_xll.FDS(B528,"FF_TAX_RATE(ANN_R,1/1/2018,12/31/2018)")</f>
        <v>14.9612027158099</v>
      </c>
      <c r="L528" s="1" cm="1">
        <f t="array" ref="L528">_xll.FDS(B528,"FF_TAX_RATE(ANN_R,1/1/2019,12/31/2019)")</f>
        <v>-0.89978281104560998</v>
      </c>
      <c r="M528" s="1" cm="1">
        <f t="array" ref="M528">_xll.FDS(B528,"FF_TAX_RATE(ANN_R,1/1/2020,12/31/2020)")</f>
        <v>17.0003177629488</v>
      </c>
      <c r="N528" s="1" cm="1">
        <f t="array" ref="N528">_xll.FDS(B528,"FF_TAX_CF(ANN_R,1/1/2016,12/31/2016)")</f>
        <v>373</v>
      </c>
      <c r="O528" s="1" cm="1">
        <f t="array" ref="O528">_xll.FDS(B528,"FF_TAX_CF(ANN_R,1/1/2017,12/31/2017)")</f>
        <v>365</v>
      </c>
      <c r="P528" s="1" cm="1">
        <f t="array" ref="P528">_xll.FDS(B528,"FF_TAX_CF(ANN_R,1/1/2018,12/31/2018)")</f>
        <v>157</v>
      </c>
      <c r="Q528" s="1" cm="1">
        <f t="array" ref="Q528">_xll.FDS(B528,"FF_TAX_CF(ANN_R,1/1/2019,12/31/2019)")</f>
        <v>598</v>
      </c>
      <c r="R528" s="1" cm="1">
        <f t="array" ref="R528">_xll.FDS(B528,"FF_TAX_CF(ANN_R,1/1/2020,12/31/2020)")</f>
        <v>466</v>
      </c>
      <c r="S528" s="1" cm="1">
        <f t="array" ref="S528">_xll.FDS(B528,"FF_PTX_INC(ANN_R,1/1/2016,12/31/2016)")</f>
        <v>2230</v>
      </c>
      <c r="T528" s="1" cm="1">
        <f t="array" ref="T528">_xll.FDS(B528,"FF_PTX_INC(ANN_R,1/1/2017,12/31/2017)")</f>
        <v>1979</v>
      </c>
      <c r="U528" s="1" cm="1">
        <f t="array" ref="U528">_xll.FDS(B528,"FF_PTX_INC(ANN_R,1/1/2018,12/31/2018)")</f>
        <v>4124</v>
      </c>
      <c r="V528" s="1" cm="1">
        <f t="array" ref="V528">_xll.FDS(B528,"FF_PTX_INC(ANN_R,1/1/2019,12/31/2019)")</f>
        <v>3223</v>
      </c>
      <c r="W528" s="1" cm="1">
        <f t="array" ref="W528">_xll.FDS(B528,"FF_PTX_INC(ANN_R,1/1/2020,12/31/2020)")</f>
        <v>3147</v>
      </c>
      <c r="X528" s="2" cm="1">
        <f t="array" ref="X528">_xll.FDS(B528,"SUS_RR_RISK_SCORE(NOW,NOW,,""ESG"")")</f>
        <v>16.269029687500002</v>
      </c>
      <c r="Y528" s="2" t="str" cm="1">
        <f t="array" ref="Y528">_xll.FDS(B528,"SUS_EC_RISK_SCORE(NOW,NOW,,""SOC"")")</f>
        <v>8.329000</v>
      </c>
      <c r="Z528" s="2" t="str" cm="1">
        <f t="array" ref="Z528">_xll.FDS(B528,"SUS_EC_RISK_SCORE(NOW,NOW,,""GOV"")")</f>
        <v>7.811780</v>
      </c>
      <c r="AA528" s="2" cm="1">
        <f t="array" ref="AA528">_xll.FDS(B528,"SUS_CARB_TOT_EMISS(NOW,NOW)")</f>
        <v>171031.55</v>
      </c>
      <c r="AB528" s="1" cm="1">
        <f t="array" ref="AB528">_xll.FDS(B528,"FESG_RATING(NOW,NOW,,""ABS"")")</f>
        <v>3</v>
      </c>
      <c r="AC528" s="1" t="str" cm="1">
        <f t="array" ref="AC528">_xll.FDS(B528,"FESG_DATE(NOW,NOW,,""DATE"")")</f>
        <v>06/21/2021</v>
      </c>
    </row>
    <row r="529" spans="1:29" x14ac:dyDescent="0.3">
      <c r="A529">
        <v>528</v>
      </c>
      <c r="B529" s="1" t="s">
        <v>1090</v>
      </c>
      <c r="C529" s="1" t="s">
        <v>1091</v>
      </c>
      <c r="D529" s="1" t="s">
        <v>159</v>
      </c>
      <c r="E529" s="1" t="s">
        <v>9</v>
      </c>
      <c r="F529">
        <v>217</v>
      </c>
      <c r="G529" t="str" cm="1">
        <f t="array" ref="G529">_xll.FDS(B529,"FG_FACTSET_SECTOR")</f>
        <v>Communications</v>
      </c>
      <c r="H529" s="1" t="e" cm="1">
        <f t="array" ref="H529">_xll.FDS(B529,"FG_GICS_SECTOR")</f>
        <v>#N/A</v>
      </c>
      <c r="I529" s="1" cm="1">
        <f t="array" ref="I529">_xll.FDS(B529,"FF_TAX_RATE(ANN_R,1/1/2016,12/31/2016)")</f>
        <v>25.631768953068601</v>
      </c>
      <c r="J529" s="1" cm="1">
        <f t="array" ref="J529">_xll.FDS(B529,"FF_TAX_RATE(ANN_R,1/1/2017,12/31/2017)")</f>
        <v>27.214022140221399</v>
      </c>
      <c r="K529" s="1" cm="1">
        <f t="array" ref="K529">_xll.FDS(B529,"FF_TAX_RATE(ANN_R,1/1/2018,12/31/2018)")</f>
        <v>25.367647058823501</v>
      </c>
      <c r="L529" s="1" cm="1">
        <f t="array" ref="L529">_xll.FDS(B529,"FF_TAX_RATE(ANN_R,1/1/2019,12/31/2019)")</f>
        <v>20.855614973262</v>
      </c>
      <c r="M529" s="1" cm="1">
        <f t="array" ref="M529">_xll.FDS(B529,"FF_TAX_RATE(ANN_R,1/1/2020,12/31/2020)")</f>
        <v>26.358854471069499</v>
      </c>
      <c r="N529" s="1" cm="1">
        <f t="array" ref="N529">_xll.FDS(B529,"FF_TAX_CF(ANN_R,1/1/2016,12/31/2016)")</f>
        <v>600</v>
      </c>
      <c r="O529" s="1" cm="1">
        <f t="array" ref="O529">_xll.FDS(B529,"FF_TAX_CF(ANN_R,1/1/2017,12/31/2017)")</f>
        <v>191</v>
      </c>
      <c r="P529" s="1" cm="1">
        <f t="array" ref="P529">_xll.FDS(B529,"FF_TAX_CF(ANN_R,1/1/2018,12/31/2018)")</f>
        <v>197</v>
      </c>
      <c r="Q529" s="1" cm="1">
        <f t="array" ref="Q529">_xll.FDS(B529,"FF_TAX_CF(ANN_R,1/1/2019,12/31/2019)")</f>
        <v>629</v>
      </c>
      <c r="R529" s="1" cm="1">
        <f t="array" ref="R529">_xll.FDS(B529,"FF_TAX_CF(ANN_R,1/1/2020,12/31/2020)")</f>
        <v>397</v>
      </c>
      <c r="S529" s="1" cm="1">
        <f t="array" ref="S529">_xll.FDS(B529,"FF_PTX_INC(ANN_R,1/1/2016,12/31/2016)")</f>
        <v>1662</v>
      </c>
      <c r="T529" s="1" cm="1">
        <f t="array" ref="T529">_xll.FDS(B529,"FF_PTX_INC(ANN_R,1/1/2017,12/31/2017)")</f>
        <v>2168</v>
      </c>
      <c r="U529" s="1" cm="1">
        <f t="array" ref="U529">_xll.FDS(B529,"FF_PTX_INC(ANN_R,1/1/2018,12/31/2018)")</f>
        <v>2176</v>
      </c>
      <c r="V529" s="1" cm="1">
        <f t="array" ref="V529">_xll.FDS(B529,"FF_PTX_INC(ANN_R,1/1/2019,12/31/2019)")</f>
        <v>2244</v>
      </c>
      <c r="W529" s="1" cm="1">
        <f t="array" ref="W529">_xll.FDS(B529,"FF_PTX_INC(ANN_R,1/1/2020,12/31/2020)")</f>
        <v>1711</v>
      </c>
      <c r="X529" s="2" cm="1">
        <f t="array" ref="X529">_xll.FDS(B529,"SUS_RR_RISK_SCORE(NOW,NOW,,""ESG"")")</f>
        <v>16.8704160714286</v>
      </c>
      <c r="Y529" s="2" t="str" cm="1">
        <f t="array" ref="Y529">_xll.FDS(B529,"SUS_EC_RISK_SCORE(NOW,NOW,,""SOC"")")</f>
        <v>9.504063</v>
      </c>
      <c r="Z529" s="2" t="str" cm="1">
        <f t="array" ref="Z529">_xll.FDS(B529,"SUS_EC_RISK_SCORE(NOW,NOW,,""GOV"")")</f>
        <v>3.611425</v>
      </c>
      <c r="AA529" s="2" cm="1">
        <f t="array" ref="AA529">_xll.FDS(B529,"SUS_CARB_TOT_EMISS(NOW,NOW)")</f>
        <v>317890</v>
      </c>
      <c r="AB529" s="1" t="e" cm="1">
        <f t="array" ref="AB529">_xll.FDS(B529,"FESG_RATING(NOW,NOW,,""ABS"")")</f>
        <v>#N/A</v>
      </c>
      <c r="AC529" s="1" t="e" cm="1">
        <f t="array" ref="AC529">_xll.FDS(B529,"FESG_DATE(NOW,NOW,,""DATE"")")</f>
        <v>#N/A</v>
      </c>
    </row>
    <row r="530" spans="1:29" x14ac:dyDescent="0.3">
      <c r="A530">
        <v>529</v>
      </c>
      <c r="B530" s="1" t="s">
        <v>1092</v>
      </c>
      <c r="C530" s="1" t="s">
        <v>1093</v>
      </c>
      <c r="D530" s="1" t="s">
        <v>305</v>
      </c>
      <c r="E530" s="1" t="s">
        <v>9</v>
      </c>
      <c r="F530">
        <v>217</v>
      </c>
      <c r="G530" t="str" cm="1">
        <f t="array" ref="G530">_xll.FDS(B530,"FG_FACTSET_SECTOR")</f>
        <v>Consumer Durables</v>
      </c>
      <c r="H530" s="1" t="e" cm="1">
        <f t="array" ref="H530">_xll.FDS(B530,"FG_GICS_SECTOR")</f>
        <v>#N/A</v>
      </c>
      <c r="I530" s="1" cm="1">
        <f t="array" ref="I530">_xll.FDS(B530,"FF_TAX_RATE(ANN_R,1/1/2016,12/31/2016)")</f>
        <v>29.594693840080801</v>
      </c>
      <c r="J530" s="1" cm="1">
        <f t="array" ref="J530">_xll.FDS(B530,"FF_TAX_RATE(ANN_R,1/1/2017,12/31/2017)")</f>
        <v>28.0697413942632</v>
      </c>
      <c r="K530" s="1" cm="1">
        <f t="array" ref="K530">_xll.FDS(B530,"FF_TAX_RATE(ANN_R,1/1/2018,12/31/2018)")</f>
        <v>2.0389139287673399</v>
      </c>
      <c r="L530" s="1" cm="1">
        <f t="array" ref="L530">_xll.FDS(B530,"FF_TAX_RATE(ANN_R,1/1/2019,12/31/2019)")</f>
        <v>20.262386992138499</v>
      </c>
      <c r="M530" s="1" cm="1">
        <f t="array" ref="M530">_xll.FDS(B530,"FF_TAX_RATE(ANN_R,1/1/2020,12/31/2020)")</f>
        <v>8.7795974564756598</v>
      </c>
      <c r="N530" s="1" cm="1">
        <f t="array" ref="N530">_xll.FDS(B530,"FF_TAX_CF(ANN_R,1/1/2016,12/31/2016)")</f>
        <v>252.02600000000001</v>
      </c>
      <c r="O530" s="1" cm="1">
        <f t="array" ref="O530">_xll.FDS(B530,"FF_TAX_CF(ANN_R,1/1/2017,12/31/2017)")</f>
        <v>215.48599999999999</v>
      </c>
      <c r="P530" s="1" cm="1">
        <f t="array" ref="P530">_xll.FDS(B530,"FF_TAX_CF(ANN_R,1/1/2018,12/31/2018)")</f>
        <v>87.745000000000005</v>
      </c>
      <c r="Q530" s="1" cm="1">
        <f t="array" ref="Q530">_xll.FDS(B530,"FF_TAX_CF(ANN_R,1/1/2019,12/31/2019)")</f>
        <v>33.479999999999997</v>
      </c>
      <c r="R530" s="1" cm="1">
        <f t="array" ref="R530">_xll.FDS(B530,"FF_TAX_CF(ANN_R,1/1/2020,12/31/2020)")</f>
        <v>91.051000000000002</v>
      </c>
      <c r="S530" s="1" cm="1">
        <f t="array" ref="S530">_xll.FDS(B530,"FF_PTX_INC(ANN_R,1/1/2016,12/31/2016)")</f>
        <v>566.43600000000004</v>
      </c>
      <c r="T530" s="1" cm="1">
        <f t="array" ref="T530">_xll.FDS(B530,"FF_PTX_INC(ANN_R,1/1/2017,12/31/2017)")</f>
        <v>743.71900000000005</v>
      </c>
      <c r="U530" s="1" cm="1">
        <f t="array" ref="U530">_xll.FDS(B530,"FF_PTX_INC(ANN_R,1/1/2018,12/31/2018)")</f>
        <v>800.279</v>
      </c>
      <c r="V530" s="1" cm="1">
        <f t="array" ref="V530">_xll.FDS(B530,"FF_PTX_INC(ANN_R,1/1/2019,12/31/2019)")</f>
        <v>871.84199999999998</v>
      </c>
      <c r="W530" s="1" cm="1">
        <f t="array" ref="W530">_xll.FDS(B530,"FF_PTX_INC(ANN_R,1/1/2020,12/31/2020)")</f>
        <v>662.38800000000003</v>
      </c>
      <c r="X530" s="2" t="e" cm="1">
        <f t="array" ref="X530">_xll.FDS(B530,"SUS_RR_RISK_SCORE(NOW,NOW,,""ESG"")")</f>
        <v>#N/A</v>
      </c>
      <c r="Y530" s="2" t="e" cm="1">
        <f t="array" ref="Y530">_xll.FDS(B530,"SUS_EC_RISK_SCORE(NOW,NOW,,""SOC"")")</f>
        <v>#N/A</v>
      </c>
      <c r="Z530" s="2" t="e" cm="1">
        <f t="array" ref="Z530">_xll.FDS(B530,"SUS_EC_RISK_SCORE(NOW,NOW,,""GOV"")")</f>
        <v>#N/A</v>
      </c>
      <c r="AA530" s="2" t="e" cm="1">
        <f t="array" ref="AA530">_xll.FDS(B530,"SUS_CARB_TOT_EMISS(NOW,NOW)")</f>
        <v>#N/A</v>
      </c>
      <c r="AB530" s="1" cm="1">
        <f t="array" ref="AB530">_xll.FDS(B530,"FESG_RATING(NOW,NOW,,""ABS"")")</f>
        <v>3</v>
      </c>
      <c r="AC530" s="1" t="str" cm="1">
        <f t="array" ref="AC530">_xll.FDS(B530,"FESG_DATE(NOW,NOW,,""DATE"")")</f>
        <v>06/21/2021</v>
      </c>
    </row>
    <row r="531" spans="1:29" x14ac:dyDescent="0.3">
      <c r="A531">
        <v>530</v>
      </c>
      <c r="B531" s="1" t="s">
        <v>1094</v>
      </c>
      <c r="C531" s="1" t="s">
        <v>1095</v>
      </c>
      <c r="D531" s="1" t="s">
        <v>8</v>
      </c>
      <c r="E531" s="1" t="s">
        <v>9</v>
      </c>
      <c r="F531">
        <v>216</v>
      </c>
      <c r="G531" t="str" cm="1">
        <f t="array" ref="G531">_xll.FDS(B531,"FG_FACTSET_SECTOR")</f>
        <v>Retail Trade</v>
      </c>
      <c r="H531" s="1" t="str" cm="1">
        <f t="array" ref="H531">_xll.FDS(B531,"FG_GICS_SECTOR")</f>
        <v>Consumer Discretionary</v>
      </c>
      <c r="I531" s="1" t="e" cm="1">
        <f t="array" ref="I531">_xll.FDS(B531,"FF_TAX_RATE(ANN_R,1/1/2016,12/31/2016)")</f>
        <v>#N/A</v>
      </c>
      <c r="J531" s="1" cm="1">
        <f t="array" ref="J531">_xll.FDS(B531,"FF_TAX_RATE(ANN_R,1/1/2017,12/31/2017)")</f>
        <v>-153.52549201921599</v>
      </c>
      <c r="K531" s="1" cm="1">
        <f t="array" ref="K531">_xll.FDS(B531,"FF_TAX_RATE(ANN_R,1/1/2018,12/31/2018)")</f>
        <v>-40.6931987363376</v>
      </c>
      <c r="L531" s="1" cm="1">
        <f t="array" ref="L531">_xll.FDS(B531,"FF_TAX_RATE(ANN_R,1/1/2019,12/31/2019)")</f>
        <v>-18.907323363837001</v>
      </c>
      <c r="M531" s="1" cm="1">
        <f t="array" ref="M531">_xll.FDS(B531,"FF_TAX_RATE(ANN_R,1/1/2020,12/31/2020)")</f>
        <v>4.5016666256504498</v>
      </c>
      <c r="N531" s="1" cm="1">
        <f t="array" ref="N531">_xll.FDS(B531,"FF_TAX_CF(ANN_R,1/1/2016,12/31/2016)")</f>
        <v>10.558999999999999</v>
      </c>
      <c r="O531" s="1" cm="1">
        <f t="array" ref="O531">_xll.FDS(B531,"FF_TAX_CF(ANN_R,1/1/2017,12/31/2017)")</f>
        <v>1.0029999999999999</v>
      </c>
      <c r="P531" s="1" cm="1">
        <f t="array" ref="P531">_xll.FDS(B531,"FF_TAX_CF(ANN_R,1/1/2018,12/31/2018)")</f>
        <v>0.96599999999999997</v>
      </c>
      <c r="Q531" s="1" cm="1">
        <f t="array" ref="Q531">_xll.FDS(B531,"FF_TAX_CF(ANN_R,1/1/2019,12/31/2019)")</f>
        <v>2.0840000000000001</v>
      </c>
      <c r="R531" s="1" cm="1">
        <f t="array" ref="R531">_xll.FDS(B531,"FF_TAX_CF(ANN_R,1/1/2020,12/31/2020)")</f>
        <v>8.5350000000000001</v>
      </c>
      <c r="S531" s="1" cm="1">
        <f t="array" ref="S531">_xll.FDS(B531,"FF_PTX_INC(ANN_R,1/1/2016,12/31/2016)")</f>
        <v>-2.8759999999999999</v>
      </c>
      <c r="T531" s="1" cm="1">
        <f t="array" ref="T531">_xll.FDS(B531,"FF_PTX_INC(ANN_R,1/1/2017,12/31/2017)")</f>
        <v>32.265000000000001</v>
      </c>
      <c r="U531" s="1" cm="1">
        <f t="array" ref="U531">_xll.FDS(B531,"FF_PTX_INC(ANN_R,1/1/2018,12/31/2018)")</f>
        <v>55.078000000000003</v>
      </c>
      <c r="V531" s="1" cm="1">
        <f t="array" ref="V531">_xll.FDS(B531,"FF_PTX_INC(ANN_R,1/1/2019,12/31/2019)")</f>
        <v>80.646000000000001</v>
      </c>
      <c r="W531" s="1" cm="1">
        <f t="array" ref="W531">_xll.FDS(B531,"FF_PTX_INC(ANN_R,1/1/2020,12/31/2020)")</f>
        <v>365.709</v>
      </c>
      <c r="X531" s="2" t="e" cm="1">
        <f t="array" ref="X531">_xll.FDS(B531,"SUS_RR_RISK_SCORE(NOW,NOW,,""ESG"")")</f>
        <v>#N/A</v>
      </c>
      <c r="Y531" s="2" t="e" cm="1">
        <f t="array" ref="Y531">_xll.FDS(B531,"SUS_EC_RISK_SCORE(NOW,NOW,,""SOC"")")</f>
        <v>#N/A</v>
      </c>
      <c r="Z531" s="2" t="e" cm="1">
        <f t="array" ref="Z531">_xll.FDS(B531,"SUS_EC_RISK_SCORE(NOW,NOW,,""GOV"")")</f>
        <v>#N/A</v>
      </c>
      <c r="AA531" s="2" t="e" cm="1">
        <f t="array" ref="AA531">_xll.FDS(B531,"SUS_CARB_TOT_EMISS(NOW,NOW)")</f>
        <v>#N/A</v>
      </c>
      <c r="AB531" s="1" cm="1">
        <f t="array" ref="AB531">_xll.FDS(B531,"FESG_RATING(NOW,NOW,,""ABS"")")</f>
        <v>3.5</v>
      </c>
      <c r="AC531" s="1" t="str" cm="1">
        <f t="array" ref="AC531">_xll.FDS(B531,"FESG_DATE(NOW,NOW,,""DATE"")")</f>
        <v>06/21/2021</v>
      </c>
    </row>
    <row r="532" spans="1:29" x14ac:dyDescent="0.3">
      <c r="A532">
        <v>531</v>
      </c>
      <c r="B532" s="1" t="s">
        <v>1096</v>
      </c>
      <c r="C532" s="1" t="s">
        <v>1097</v>
      </c>
      <c r="D532" s="1" t="s">
        <v>105</v>
      </c>
      <c r="E532" s="1" t="s">
        <v>9</v>
      </c>
      <c r="F532">
        <v>215</v>
      </c>
      <c r="G532" t="str" cm="1">
        <f t="array" ref="G532">_xll.FDS(B532,"FG_FACTSET_SECTOR")</f>
        <v>Communications</v>
      </c>
      <c r="H532" s="1" t="e" cm="1">
        <f t="array" ref="H532">_xll.FDS(B532,"FG_GICS_SECTOR")</f>
        <v>#N/A</v>
      </c>
      <c r="I532" s="1" cm="1">
        <f t="array" ref="I532">_xll.FDS(B532,"FF_TAX_RATE(ANN_R,1/1/2016,12/31/2016)")</f>
        <v>47.877591312931898</v>
      </c>
      <c r="J532" s="1" cm="1">
        <f t="array" ref="J532">_xll.FDS(B532,"FF_TAX_RATE(ANN_R,1/1/2017,12/31/2017)")</f>
        <v>34.412823029113497</v>
      </c>
      <c r="K532" s="1" cm="1">
        <f t="array" ref="K532">_xll.FDS(B532,"FF_TAX_RATE(ANN_R,1/1/2018,12/31/2018)")</f>
        <v>37.7886836027714</v>
      </c>
      <c r="L532" s="1" cm="1">
        <f t="array" ref="L532">_xll.FDS(B532,"FF_TAX_RATE(ANN_R,1/1/2019,12/31/2019)")</f>
        <v>31.044840163055099</v>
      </c>
      <c r="M532" s="1" cm="1">
        <f t="array" ref="M532">_xll.FDS(B532,"FF_TAX_RATE(ANN_R,1/1/2020,12/31/2020)")</f>
        <v>-20.1473033974816</v>
      </c>
      <c r="N532" s="1" cm="1">
        <f t="array" ref="N532">_xll.FDS(B532,"FF_TAX_CF(ANN_R,1/1/2016,12/31/2016)")</f>
        <v>2803</v>
      </c>
      <c r="O532" s="1" cm="1">
        <f t="array" ref="O532">_xll.FDS(B532,"FF_TAX_CF(ANN_R,1/1/2017,12/31/2017)")</f>
        <v>2517</v>
      </c>
      <c r="P532" s="1" cm="1">
        <f t="array" ref="P532">_xll.FDS(B532,"FF_TAX_CF(ANN_R,1/1/2018,12/31/2018)")</f>
        <v>2705</v>
      </c>
      <c r="Q532" s="1" cm="1">
        <f t="array" ref="Q532">_xll.FDS(B532,"FF_TAX_CF(ANN_R,1/1/2019,12/31/2019)")</f>
        <v>3018</v>
      </c>
      <c r="R532" s="1" cm="1">
        <f t="array" ref="R532">_xll.FDS(B532,"FF_TAX_CF(ANN_R,1/1/2020,12/31/2020)")</f>
        <v>3015</v>
      </c>
      <c r="S532" s="1" cm="1">
        <f t="array" ref="S532">_xll.FDS(B532,"FF_PTX_INC(ANN_R,1/1/2016,12/31/2016)")</f>
        <v>2026</v>
      </c>
      <c r="T532" s="1" cm="1">
        <f t="array" ref="T532">_xll.FDS(B532,"FF_PTX_INC(ANN_R,1/1/2017,12/31/2017)")</f>
        <v>3057</v>
      </c>
      <c r="U532" s="1" cm="1">
        <f t="array" ref="U532">_xll.FDS(B532,"FF_PTX_INC(ANN_R,1/1/2018,12/31/2018)")</f>
        <v>3464</v>
      </c>
      <c r="V532" s="1" cm="1">
        <f t="array" ref="V532">_xll.FDS(B532,"FF_PTX_INC(ANN_R,1/1/2019,12/31/2019)")</f>
        <v>4661</v>
      </c>
      <c r="W532" s="1" cm="1">
        <f t="array" ref="W532">_xll.FDS(B532,"FF_PTX_INC(ANN_R,1/1/2020,12/31/2020)")</f>
        <v>4209</v>
      </c>
      <c r="X532" s="2" t="e" cm="1">
        <f t="array" ref="X532">_xll.FDS(B532,"SUS_RR_RISK_SCORE(NOW,NOW,,""ESG"")")</f>
        <v>#N/A</v>
      </c>
      <c r="Y532" s="2" t="e" cm="1">
        <f t="array" ref="Y532">_xll.FDS(B532,"SUS_EC_RISK_SCORE(NOW,NOW,,""SOC"")")</f>
        <v>#N/A</v>
      </c>
      <c r="Z532" s="2" t="e" cm="1">
        <f t="array" ref="Z532">_xll.FDS(B532,"SUS_EC_RISK_SCORE(NOW,NOW,,""GOV"")")</f>
        <v>#N/A</v>
      </c>
      <c r="AA532" s="2" t="e" cm="1">
        <f t="array" ref="AA532">_xll.FDS(B532,"SUS_CARB_TOT_EMISS(NOW,NOW)")</f>
        <v>#N/A</v>
      </c>
      <c r="AB532" s="1" cm="1">
        <f t="array" ref="AB532">_xll.FDS(B532,"FESG_RATING(NOW,NOW,,""ABS"")")</f>
        <v>4.0999999999999996</v>
      </c>
      <c r="AC532" s="1" t="str" cm="1">
        <f t="array" ref="AC532">_xll.FDS(B532,"FESG_DATE(NOW,NOW,,""DATE"")")</f>
        <v>06/21/2021</v>
      </c>
    </row>
    <row r="533" spans="1:29" x14ac:dyDescent="0.3">
      <c r="A533">
        <v>532</v>
      </c>
      <c r="B533" s="1" t="s">
        <v>1098</v>
      </c>
      <c r="C533" s="1" t="s">
        <v>1099</v>
      </c>
      <c r="D533" s="1" t="s">
        <v>305</v>
      </c>
      <c r="E533" s="1" t="s">
        <v>9</v>
      </c>
      <c r="F533">
        <v>215</v>
      </c>
      <c r="G533" t="str" cm="1">
        <f t="array" ref="G533">_xll.FDS(B533,"FG_FACTSET_SECTOR")</f>
        <v>Electronic Technology</v>
      </c>
      <c r="H533" s="1" t="e" cm="1">
        <f t="array" ref="H533">_xll.FDS(B533,"FG_GICS_SECTOR")</f>
        <v>#N/A</v>
      </c>
      <c r="I533" s="1" cm="1">
        <f t="array" ref="I533">_xll.FDS(B533,"FF_TAX_RATE(ANN_R,1/1/2016,12/31/2016)")</f>
        <v>-71.578947368420998</v>
      </c>
      <c r="J533" s="1" cm="1">
        <f t="array" ref="J533">_xll.FDS(B533,"FF_TAX_RATE(ANN_R,1/1/2017,12/31/2017)")</f>
        <v>2.2864019253910901</v>
      </c>
      <c r="K533" s="1" cm="1">
        <f t="array" ref="K533">_xll.FDS(B533,"FF_TAX_RATE(ANN_R,1/1/2018,12/31/2018)")</f>
        <v>-3.3789219629927598</v>
      </c>
      <c r="L533" s="1" cm="1">
        <f t="array" ref="L533">_xll.FDS(B533,"FF_TAX_RATE(ANN_R,1/1/2019,12/31/2019)")</f>
        <v>2.8248587570621502</v>
      </c>
      <c r="M533" s="1" cm="1">
        <f t="array" ref="M533">_xll.FDS(B533,"FF_TAX_RATE(ANN_R,1/1/2020,12/31/2020)")</f>
        <v>2.4691358024691299</v>
      </c>
      <c r="N533" s="1" cm="1">
        <f t="array" ref="N533">_xll.FDS(B533,"FF_TAX_CF(ANN_R,1/1/2016,12/31/2016)")</f>
        <v>37.967912417487398</v>
      </c>
      <c r="O533" s="1" cm="1">
        <f t="array" ref="O533">_xll.FDS(B533,"FF_TAX_CF(ANN_R,1/1/2017,12/31/2017)")</f>
        <v>46.101965081900502</v>
      </c>
      <c r="P533" s="1" cm="1">
        <f t="array" ref="P533">_xll.FDS(B533,"FF_TAX_CF(ANN_R,1/1/2018,12/31/2018)")</f>
        <v>50.8582433393765</v>
      </c>
      <c r="Q533" s="1" cm="1">
        <f t="array" ref="Q533">_xll.FDS(B533,"FF_TAX_CF(ANN_R,1/1/2019,12/31/2019)")</f>
        <v>116.149349281415</v>
      </c>
      <c r="R533" s="1" cm="1">
        <f t="array" ref="R533">_xll.FDS(B533,"FF_TAX_CF(ANN_R,1/1/2020,12/31/2020)")</f>
        <v>121.055347629644</v>
      </c>
      <c r="S533" s="1" cm="1">
        <f t="array" ref="S533">_xll.FDS(B533,"FF_PTX_INC(ANN_R,1/1/2016,12/31/2016)")</f>
        <v>85.8798018966976</v>
      </c>
      <c r="T533" s="1" cm="1">
        <f t="array" ref="T533">_xll.FDS(B533,"FF_PTX_INC(ANN_R,1/1/2017,12/31/2017)")</f>
        <v>736.74486505883397</v>
      </c>
      <c r="U533" s="1" cm="1">
        <f t="array" ref="U533">_xll.FDS(B533,"FF_PTX_INC(ANN_R,1/1/2018,12/31/2018)")</f>
        <v>1053.6132745140801</v>
      </c>
      <c r="V533" s="1" cm="1">
        <f t="array" ref="V533">_xll.FDS(B533,"FF_PTX_INC(ANN_R,1/1/2019,12/31/2019)")</f>
        <v>948.85083797586606</v>
      </c>
      <c r="W533" s="1" cm="1">
        <f t="array" ref="W533">_xll.FDS(B533,"FF_PTX_INC(ANN_R,1/1/2020,12/31/2020)")</f>
        <v>994.75916095663797</v>
      </c>
      <c r="X533" s="2" cm="1">
        <f t="array" ref="X533">_xll.FDS(B533,"SUS_RR_RISK_SCORE(NOW,NOW,,""ESG"")")</f>
        <v>17.891842499999999</v>
      </c>
      <c r="Y533" s="2" t="str" cm="1">
        <f t="array" ref="Y533">_xll.FDS(B533,"SUS_EC_RISK_SCORE(NOW,NOW,,""SOC"")")</f>
        <v>5.430469</v>
      </c>
      <c r="Z533" s="2" t="str" cm="1">
        <f t="array" ref="Z533">_xll.FDS(B533,"SUS_EC_RISK_SCORE(NOW,NOW,,""GOV"")")</f>
        <v>5.548762</v>
      </c>
      <c r="AA533" s="2" cm="1">
        <f t="array" ref="AA533">_xll.FDS(B533,"SUS_CARB_TOT_EMISS(NOW,NOW)")</f>
        <v>1142145.5900000001</v>
      </c>
      <c r="AB533" s="1" cm="1">
        <f t="array" ref="AB533">_xll.FDS(B533,"FESG_RATING(NOW,NOW,,""ABS"")")</f>
        <v>4.4000000000000004</v>
      </c>
      <c r="AC533" s="1" t="str" cm="1">
        <f t="array" ref="AC533">_xll.FDS(B533,"FESG_DATE(NOW,NOW,,""DATE"")")</f>
        <v>06/21/2021</v>
      </c>
    </row>
    <row r="534" spans="1:29" x14ac:dyDescent="0.3">
      <c r="A534">
        <v>533</v>
      </c>
      <c r="B534" s="1" t="s">
        <v>1100</v>
      </c>
      <c r="C534" s="1" t="s">
        <v>1101</v>
      </c>
      <c r="D534" s="1" t="s">
        <v>8</v>
      </c>
      <c r="E534" s="1" t="s">
        <v>9</v>
      </c>
      <c r="F534">
        <v>212</v>
      </c>
      <c r="G534" t="str" cm="1">
        <f t="array" ref="G534">_xll.FDS(B534,"FG_FACTSET_SECTOR")</f>
        <v>Finance</v>
      </c>
      <c r="H534" s="1" t="str" cm="1">
        <f t="array" ref="H534">_xll.FDS(B534,"FG_GICS_SECTOR")</f>
        <v>Real Estate</v>
      </c>
      <c r="I534" s="1" cm="1">
        <f t="array" ref="I534">_xll.FDS(B534,"FF_TAX_RATE(ANN_R,1/1/2016,12/31/2016)")</f>
        <v>0.387170796808541</v>
      </c>
      <c r="J534" s="1" cm="1">
        <f t="array" ref="J534">_xll.FDS(B534,"FF_TAX_RATE(ANN_R,1/1/2017,12/31/2017)")</f>
        <v>0.10482341202399099</v>
      </c>
      <c r="K534" s="1" cm="1">
        <f t="array" ref="K534">_xll.FDS(B534,"FF_TAX_RATE(ANN_R,1/1/2018,12/31/2018)")</f>
        <v>0.203268972542483</v>
      </c>
      <c r="L534" s="1" cm="1">
        <f t="array" ref="L534">_xll.FDS(B534,"FF_TAX_RATE(ANN_R,1/1/2019,12/31/2019)")</f>
        <v>-0.24280474070667801</v>
      </c>
      <c r="M534" s="1" cm="1">
        <f t="array" ref="M534">_xll.FDS(B534,"FF_TAX_RATE(ANN_R,1/1/2020,12/31/2020)")</f>
        <v>9.1376797371951798E-2</v>
      </c>
      <c r="N534" s="1" cm="1">
        <f t="array" ref="N534">_xll.FDS(B534,"FF_TAX_CF(ANN_R,1/1/2016,12/31/2016)")</f>
        <v>1.494</v>
      </c>
      <c r="O534" s="1" cm="1">
        <f t="array" ref="O534">_xll.FDS(B534,"FF_TAX_CF(ANN_R,1/1/2017,12/31/2017)")</f>
        <v>0.64</v>
      </c>
      <c r="P534" s="1" cm="1">
        <f t="array" ref="P534">_xll.FDS(B534,"FF_TAX_CF(ANN_R,1/1/2018,12/31/2018)")</f>
        <v>0.85299999999999998</v>
      </c>
      <c r="Q534" s="1" cm="1">
        <f t="array" ref="Q534">_xll.FDS(B534,"FF_TAX_CF(ANN_R,1/1/2019,12/31/2019)")</f>
        <v>0.58499999999999996</v>
      </c>
      <c r="R534" s="1" cm="1">
        <f t="array" ref="R534">_xll.FDS(B534,"FF_TAX_CF(ANN_R,1/1/2020,12/31/2020)")</f>
        <v>1.038</v>
      </c>
      <c r="S534" s="1" cm="1">
        <f t="array" ref="S534">_xll.FDS(B534,"FF_PTX_INC(ANN_R,1/1/2016,12/31/2016)")</f>
        <v>416.61200000000002</v>
      </c>
      <c r="T534" s="1" cm="1">
        <f t="array" ref="T534">_xll.FDS(B534,"FF_PTX_INC(ANN_R,1/1/2017,12/31/2017)")</f>
        <v>456.005</v>
      </c>
      <c r="U534" s="1" cm="1">
        <f t="array" ref="U534">_xll.FDS(B534,"FF_PTX_INC(ANN_R,1/1/2018,12/31/2018)")</f>
        <v>431.94</v>
      </c>
      <c r="V534" s="1" cm="1">
        <f t="array" ref="V534">_xll.FDS(B534,"FF_PTX_INC(ANN_R,1/1/2019,12/31/2019)")</f>
        <v>939.43799999999999</v>
      </c>
      <c r="W534" s="1" cm="1">
        <f t="array" ref="W534">_xll.FDS(B534,"FF_PTX_INC(ANN_R,1/1/2020,12/31/2020)")</f>
        <v>932.40300000000002</v>
      </c>
      <c r="X534" s="2" cm="1">
        <f t="array" ref="X534">_xll.FDS(B534,"SUS_RR_RISK_SCORE(NOW,NOW,,""ESG"")")</f>
        <v>10.9688307692308</v>
      </c>
      <c r="Y534" s="2" t="str" cm="1">
        <f t="array" ref="Y534">_xll.FDS(B534,"SUS_EC_RISK_SCORE(NOW,NOW,,""SOC"")")</f>
        <v>2.890904</v>
      </c>
      <c r="Z534" s="2" t="str" cm="1">
        <f t="array" ref="Z534">_xll.FDS(B534,"SUS_EC_RISK_SCORE(NOW,NOW,,""GOV"")")</f>
        <v>5.139773</v>
      </c>
      <c r="AA534" s="2" cm="1">
        <f t="array" ref="AA534">_xll.FDS(B534,"SUS_CARB_TOT_EMISS(NOW,NOW)")</f>
        <v>133739</v>
      </c>
      <c r="AB534" s="1" cm="1">
        <f t="array" ref="AB534">_xll.FDS(B534,"FESG_RATING(NOW,NOW,,""ABS"")")</f>
        <v>3</v>
      </c>
      <c r="AC534" s="1" t="str" cm="1">
        <f t="array" ref="AC534">_xll.FDS(B534,"FESG_DATE(NOW,NOW,,""DATE"")")</f>
        <v>06/21/2021</v>
      </c>
    </row>
    <row r="535" spans="1:29" x14ac:dyDescent="0.3">
      <c r="A535">
        <v>534</v>
      </c>
      <c r="B535" s="1" t="s">
        <v>1102</v>
      </c>
      <c r="C535" s="1" t="s">
        <v>1103</v>
      </c>
      <c r="D535" s="1" t="s">
        <v>105</v>
      </c>
      <c r="E535" s="1" t="s">
        <v>9</v>
      </c>
      <c r="F535">
        <v>212</v>
      </c>
      <c r="G535" t="str" cm="1">
        <f t="array" ref="G535">_xll.FDS(B535,"FG_FACTSET_SECTOR")</f>
        <v>Electronic Technology</v>
      </c>
      <c r="H535" s="1" t="e" cm="1">
        <f t="array" ref="H535">_xll.FDS(B535,"FG_GICS_SECTOR")</f>
        <v>#N/A</v>
      </c>
      <c r="I535" s="1" cm="1">
        <f t="array" ref="I535">_xll.FDS(B535,"FF_TAX_RATE(ANN_R,1/1/2016,12/31/2016)")</f>
        <v>25.714621809198899</v>
      </c>
      <c r="J535" s="1" cm="1">
        <f t="array" ref="J535">_xll.FDS(B535,"FF_TAX_RATE(ANN_R,1/1/2017,12/31/2017)")</f>
        <v>23.8790073490255</v>
      </c>
      <c r="K535" s="1" cm="1">
        <f t="array" ref="K535">_xll.FDS(B535,"FF_TAX_RATE(ANN_R,1/1/2018,12/31/2018)")</f>
        <v>28.051391862955001</v>
      </c>
      <c r="L535" s="1" cm="1">
        <f t="array" ref="L535">_xll.FDS(B535,"FF_TAX_RATE(ANN_R,1/1/2019,12/31/2019)")</f>
        <v>27.529839128178502</v>
      </c>
      <c r="M535" s="1" cm="1">
        <f t="array" ref="M535">_xll.FDS(B535,"FF_TAX_RATE(ANN_R,1/1/2020,12/31/2020)")</f>
        <v>29.025886266763699</v>
      </c>
      <c r="N535" s="1" cm="1">
        <f t="array" ref="N535">_xll.FDS(B535,"FF_TAX_CF(ANN_R,1/1/2016,12/31/2016)")</f>
        <v>246.4</v>
      </c>
      <c r="O535" s="1" cm="1">
        <f t="array" ref="O535">_xll.FDS(B535,"FF_TAX_CF(ANN_R,1/1/2017,12/31/2017)")</f>
        <v>256.7</v>
      </c>
      <c r="P535" s="1" cm="1">
        <f t="array" ref="P535">_xll.FDS(B535,"FF_TAX_CF(ANN_R,1/1/2018,12/31/2018)")</f>
        <v>255</v>
      </c>
      <c r="Q535" s="1" cm="1">
        <f t="array" ref="Q535">_xll.FDS(B535,"FF_TAX_CF(ANN_R,1/1/2019,12/31/2019)")</f>
        <v>261.5</v>
      </c>
      <c r="R535" s="1" cm="1">
        <f t="array" ref="R535">_xll.FDS(B535,"FF_TAX_CF(ANN_R,1/1/2020,12/31/2020)")</f>
        <v>240</v>
      </c>
      <c r="S535" s="1" cm="1">
        <f t="array" ref="S535">_xll.FDS(B535,"FF_PTX_INC(ANN_R,1/1/2016,12/31/2016)")</f>
        <v>850.1</v>
      </c>
      <c r="T535" s="1" cm="1">
        <f t="array" ref="T535">_xll.FDS(B535,"FF_PTX_INC(ANN_R,1/1/2017,12/31/2017)")</f>
        <v>938.9</v>
      </c>
      <c r="U535" s="1" cm="1">
        <f t="array" ref="U535">_xll.FDS(B535,"FF_PTX_INC(ANN_R,1/1/2018,12/31/2018)")</f>
        <v>1074.0999999999999</v>
      </c>
      <c r="V535" s="1" cm="1">
        <f t="array" ref="V535">_xll.FDS(B535,"FF_PTX_INC(ANN_R,1/1/2019,12/31/2019)")</f>
        <v>1156.2</v>
      </c>
      <c r="W535" s="1" cm="1">
        <f t="array" ref="W535">_xll.FDS(B535,"FF_PTX_INC(ANN_R,1/1/2020,12/31/2020)")</f>
        <v>961.9</v>
      </c>
      <c r="X535" s="2" cm="1">
        <f t="array" ref="X535">_xll.FDS(B535,"SUS_RR_RISK_SCORE(NOW,NOW,,""ESG"")")</f>
        <v>17.670382499999999</v>
      </c>
      <c r="Y535" s="2" t="str" cm="1">
        <f t="array" ref="Y535">_xll.FDS(B535,"SUS_EC_RISK_SCORE(NOW,NOW,,""SOC"")")</f>
        <v>6.394094</v>
      </c>
      <c r="Z535" s="2" t="str" cm="1">
        <f t="array" ref="Z535">_xll.FDS(B535,"SUS_EC_RISK_SCORE(NOW,NOW,,""GOV"")")</f>
        <v>7.125544</v>
      </c>
      <c r="AA535" s="2" cm="1">
        <f t="array" ref="AA535">_xll.FDS(B535,"SUS_CARB_TOT_EMISS(NOW,NOW)")</f>
        <v>167893</v>
      </c>
      <c r="AB535" s="1" cm="1">
        <f t="array" ref="AB535">_xll.FDS(B535,"FESG_RATING(NOW,NOW,,""ABS"")")</f>
        <v>3.8</v>
      </c>
      <c r="AC535" s="1" t="str" cm="1">
        <f t="array" ref="AC535">_xll.FDS(B535,"FESG_DATE(NOW,NOW,,""DATE"")")</f>
        <v>06/21/2021</v>
      </c>
    </row>
    <row r="536" spans="1:29" x14ac:dyDescent="0.3">
      <c r="A536">
        <v>535</v>
      </c>
      <c r="B536" s="1" t="s">
        <v>1104</v>
      </c>
      <c r="C536" s="1" t="s">
        <v>1105</v>
      </c>
      <c r="D536" s="1" t="s">
        <v>8</v>
      </c>
      <c r="E536" s="1" t="s">
        <v>9</v>
      </c>
      <c r="F536">
        <v>211</v>
      </c>
      <c r="G536" t="str" cm="1">
        <f t="array" ref="G536">_xll.FDS(B536,"FG_FACTSET_SECTOR")</f>
        <v>Health Services</v>
      </c>
      <c r="H536" s="1" t="str" cm="1">
        <f t="array" ref="H536">_xll.FDS(B536,"FG_GICS_SECTOR")</f>
        <v>Health Care</v>
      </c>
      <c r="I536" s="1" cm="1">
        <f t="array" ref="I536">_xll.FDS(B536,"FF_TAX_RATE(ANN_R,1/1/2016,12/31/2016)")</f>
        <v>33.6770691994573</v>
      </c>
      <c r="J536" s="1" cm="1">
        <f t="array" ref="J536">_xll.FDS(B536,"FF_TAX_RATE(ANN_R,1/1/2017,12/31/2017)")</f>
        <v>-14.4222737819026</v>
      </c>
      <c r="K536" s="1" cm="1">
        <f t="array" ref="K536">_xll.FDS(B536,"FF_TAX_RATE(ANN_R,1/1/2018,12/31/2018)")</f>
        <v>30.308286682961398</v>
      </c>
      <c r="L536" s="1" cm="1">
        <f t="array" ref="L536">_xll.FDS(B536,"FF_TAX_RATE(ANN_R,1/1/2019,12/31/2019)")</f>
        <v>25.341659878722101</v>
      </c>
      <c r="M536" s="1" cm="1">
        <f t="array" ref="M536">_xll.FDS(B536,"FF_TAX_RATE(ANN_R,1/1/2020,12/31/2020)")</f>
        <v>29.836420170339299</v>
      </c>
      <c r="N536" s="1" cm="1">
        <f t="array" ref="N536">_xll.FDS(B536,"FF_TAX_CF(ANN_R,1/1/2016,12/31/2016)")</f>
        <v>345.7</v>
      </c>
      <c r="O536" s="1" cm="1">
        <f t="array" ref="O536">_xll.FDS(B536,"FF_TAX_CF(ANN_R,1/1/2017,12/31/2017)")</f>
        <v>348</v>
      </c>
      <c r="P536" s="1" cm="1">
        <f t="array" ref="P536">_xll.FDS(B536,"FF_TAX_CF(ANN_R,1/1/2018,12/31/2018)")</f>
        <v>349.7</v>
      </c>
      <c r="Q536" s="1" cm="1">
        <f t="array" ref="Q536">_xll.FDS(B536,"FF_TAX_CF(ANN_R,1/1/2019,12/31/2019)")</f>
        <v>216.8</v>
      </c>
      <c r="R536" s="1" cm="1">
        <f t="array" ref="R536">_xll.FDS(B536,"FF_TAX_CF(ANN_R,1/1/2020,12/31/2020)")</f>
        <v>500</v>
      </c>
      <c r="S536" s="1" cm="1">
        <f t="array" ref="S536">_xll.FDS(B536,"FF_PTX_INC(ANN_R,1/1/2016,12/31/2016)")</f>
        <v>1105.5</v>
      </c>
      <c r="T536" s="1" cm="1">
        <f t="array" ref="T536">_xll.FDS(B536,"FF_PTX_INC(ANN_R,1/1/2017,12/31/2017)")</f>
        <v>1077.5</v>
      </c>
      <c r="U536" s="1" cm="1">
        <f t="array" ref="U536">_xll.FDS(B536,"FF_PTX_INC(ANN_R,1/1/2018,12/31/2018)")</f>
        <v>1268.3</v>
      </c>
      <c r="V536" s="1" cm="1">
        <f t="array" ref="V536">_xll.FDS(B536,"FF_PTX_INC(ANN_R,1/1/2019,12/31/2019)")</f>
        <v>1104.9000000000001</v>
      </c>
      <c r="W536" s="1" cm="1">
        <f t="array" ref="W536">_xll.FDS(B536,"FF_PTX_INC(ANN_R,1/1/2020,12/31/2020)")</f>
        <v>2219.1</v>
      </c>
      <c r="X536" s="2" t="e" cm="1">
        <f t="array" ref="X536">_xll.FDS(B536,"SUS_RR_RISK_SCORE(NOW,NOW,,""ESG"")")</f>
        <v>#N/A</v>
      </c>
      <c r="Y536" s="2" t="e" cm="1">
        <f t="array" ref="Y536">_xll.FDS(B536,"SUS_EC_RISK_SCORE(NOW,NOW,,""SOC"")")</f>
        <v>#N/A</v>
      </c>
      <c r="Z536" s="2" t="e" cm="1">
        <f t="array" ref="Z536">_xll.FDS(B536,"SUS_EC_RISK_SCORE(NOW,NOW,,""GOV"")")</f>
        <v>#N/A</v>
      </c>
      <c r="AA536" s="2" t="e" cm="1">
        <f t="array" ref="AA536">_xll.FDS(B536,"SUS_CARB_TOT_EMISS(NOW,NOW)")</f>
        <v>#N/A</v>
      </c>
      <c r="AB536" s="1" cm="1">
        <f t="array" ref="AB536">_xll.FDS(B536,"FESG_RATING(NOW,NOW,,""ABS"")")</f>
        <v>2.6</v>
      </c>
      <c r="AC536" s="1" t="str" cm="1">
        <f t="array" ref="AC536">_xll.FDS(B536,"FESG_DATE(NOW,NOW,,""DATE"")")</f>
        <v>06/21/2021</v>
      </c>
    </row>
    <row r="537" spans="1:29" x14ac:dyDescent="0.3">
      <c r="A537">
        <v>536</v>
      </c>
      <c r="B537" s="1" t="s">
        <v>1106</v>
      </c>
      <c r="C537" s="1" t="s">
        <v>1107</v>
      </c>
      <c r="D537" s="1" t="s">
        <v>8</v>
      </c>
      <c r="E537" s="1" t="s">
        <v>9</v>
      </c>
      <c r="F537">
        <v>211</v>
      </c>
      <c r="G537" t="str" cm="1">
        <f t="array" ref="G537">_xll.FDS(B537,"FG_FACTSET_SECTOR")</f>
        <v>Consumer Services</v>
      </c>
      <c r="H537" s="1" t="e" cm="1">
        <f t="array" ref="H537">_xll.FDS(B537,"FG_GICS_SECTOR")</f>
        <v>#N/A</v>
      </c>
      <c r="I537" s="1" cm="1">
        <f t="array" ref="I537">_xll.FDS(B537,"FF_TAX_RATE(ANN_R,1/1/2016,12/31/2016)")</f>
        <v>25.5663430420711</v>
      </c>
      <c r="J537" s="1" cm="1">
        <f t="array" ref="J537">_xll.FDS(B537,"FF_TAX_RATE(ANN_R,1/1/2017,12/31/2017)")</f>
        <v>51.355013550135503</v>
      </c>
      <c r="K537" s="1" cm="1">
        <f t="array" ref="K537">_xll.FDS(B537,"FF_TAX_RATE(ANN_R,1/1/2018,12/31/2018)")</f>
        <v>24.180790960452001</v>
      </c>
      <c r="L537" s="1" cm="1">
        <f t="array" ref="L537">_xll.FDS(B537,"FF_TAX_RATE(ANN_R,1/1/2019,12/31/2019)")</f>
        <v>27.837259100642399</v>
      </c>
      <c r="M537" s="1" cm="1">
        <f t="array" ref="M537">_xll.FDS(B537,"FF_TAX_RATE(ANN_R,1/1/2020,12/31/2020)")</f>
        <v>28.2026768642448</v>
      </c>
      <c r="N537" s="1" cm="1">
        <f t="array" ref="N537">_xll.FDS(B537,"FF_TAX_CF(ANN_R,1/1/2016,12/31/2016)")</f>
        <v>182.000000000049</v>
      </c>
      <c r="O537" s="1" cm="1">
        <f t="array" ref="O537">_xll.FDS(B537,"FF_TAX_CF(ANN_R,1/1/2017,12/31/2017)")</f>
        <v>232.000000000282</v>
      </c>
      <c r="P537" s="1" cm="1">
        <f t="array" ref="P537">_xll.FDS(B537,"FF_TAX_CF(ANN_R,1/1/2018,12/31/2018)")</f>
        <v>208.00000000021899</v>
      </c>
      <c r="Q537" s="1" cm="1">
        <f t="array" ref="Q537">_xll.FDS(B537,"FF_TAX_CF(ANN_R,1/1/2019,12/31/2019)")</f>
        <v>255.000000000103</v>
      </c>
      <c r="R537" s="1" cm="1">
        <f t="array" ref="R537">_xll.FDS(B537,"FF_TAX_CF(ANN_R,1/1/2020,12/31/2020)")</f>
        <v>170.000000000108</v>
      </c>
      <c r="S537" s="1" cm="1">
        <f t="array" ref="S537">_xll.FDS(B537,"FF_PTX_INC(ANN_R,1/1/2016,12/31/2016)")</f>
        <v>618.00000000016598</v>
      </c>
      <c r="T537" s="1" cm="1">
        <f t="array" ref="T537">_xll.FDS(B537,"FF_PTX_INC(ANN_R,1/1/2017,12/31/2017)")</f>
        <v>738.00000000089597</v>
      </c>
      <c r="U537" s="1" cm="1">
        <f t="array" ref="U537">_xll.FDS(B537,"FF_PTX_INC(ANN_R,1/1/2018,12/31/2018)")</f>
        <v>885.00000000093405</v>
      </c>
      <c r="V537" s="1" cm="1">
        <f t="array" ref="V537">_xll.FDS(B537,"FF_PTX_INC(ANN_R,1/1/2019,12/31/2019)")</f>
        <v>934.00000000037699</v>
      </c>
      <c r="W537" s="1" cm="1">
        <f t="array" ref="W537">_xll.FDS(B537,"FF_PTX_INC(ANN_R,1/1/2020,12/31/2020)")</f>
        <v>1046.0000000006601</v>
      </c>
      <c r="X537" s="2" t="e" cm="1">
        <f t="array" ref="X537">_xll.FDS(B537,"SUS_RR_RISK_SCORE(NOW,NOW,,""ESG"")")</f>
        <v>#N/A</v>
      </c>
      <c r="Y537" s="2" t="e" cm="1">
        <f t="array" ref="Y537">_xll.FDS(B537,"SUS_EC_RISK_SCORE(NOW,NOW,,""SOC"")")</f>
        <v>#N/A</v>
      </c>
      <c r="Z537" s="2" t="e" cm="1">
        <f t="array" ref="Z537">_xll.FDS(B537,"SUS_EC_RISK_SCORE(NOW,NOW,,""GOV"")")</f>
        <v>#N/A</v>
      </c>
      <c r="AA537" s="2" t="e" cm="1">
        <f t="array" ref="AA537">_xll.FDS(B537,"SUS_CARB_TOT_EMISS(NOW,NOW)")</f>
        <v>#N/A</v>
      </c>
      <c r="AB537" s="1" cm="1">
        <f t="array" ref="AB537">_xll.FDS(B537,"FESG_RATING(NOW,NOW,,""ABS"")")</f>
        <v>2.9</v>
      </c>
      <c r="AC537" s="1" t="str" cm="1">
        <f t="array" ref="AC537">_xll.FDS(B537,"FESG_DATE(NOW,NOW,,""DATE"")")</f>
        <v>06/21/2021</v>
      </c>
    </row>
    <row r="538" spans="1:29" x14ac:dyDescent="0.3">
      <c r="A538">
        <v>537</v>
      </c>
      <c r="B538" s="1" t="s">
        <v>1108</v>
      </c>
      <c r="C538" s="1" t="s">
        <v>1109</v>
      </c>
      <c r="D538" s="1" t="s">
        <v>8</v>
      </c>
      <c r="E538" s="1" t="s">
        <v>9</v>
      </c>
      <c r="F538">
        <v>211</v>
      </c>
      <c r="G538" t="str" cm="1">
        <f t="array" ref="G538">_xll.FDS(B538,"FG_FACTSET_SECTOR")</f>
        <v>Electronic Technology</v>
      </c>
      <c r="H538" s="1" t="str" cm="1">
        <f t="array" ref="H538">_xll.FDS(B538,"FG_GICS_SECTOR")</f>
        <v>Information Technology</v>
      </c>
      <c r="I538" s="1" cm="1">
        <f t="array" ref="I538">_xll.FDS(B538,"FF_TAX_RATE(ANN_R,1/1/2016,12/31/2016)")</f>
        <v>25.403263187169699</v>
      </c>
      <c r="J538" s="1" cm="1">
        <f t="array" ref="J538">_xll.FDS(B538,"FF_TAX_RATE(ANN_R,1/1/2017,12/31/2017)")</f>
        <v>74.677000500024207</v>
      </c>
      <c r="K538" s="1" cm="1">
        <f t="array" ref="K538">_xll.FDS(B538,"FF_TAX_RATE(ANN_R,1/1/2018,12/31/2018)")</f>
        <v>-32.403347947389399</v>
      </c>
      <c r="L538" s="1" cm="1">
        <f t="array" ref="L538">_xll.FDS(B538,"FF_TAX_RATE(ANN_R,1/1/2019,12/31/2019)")</f>
        <v>14.0673575129534</v>
      </c>
      <c r="M538" s="1" cm="1">
        <f t="array" ref="M538">_xll.FDS(B538,"FF_TAX_RATE(ANN_R,1/1/2020,12/31/2020)")</f>
        <v>9.8209340963633007</v>
      </c>
      <c r="N538" s="1" cm="1">
        <f t="array" ref="N538">_xll.FDS(B538,"FF_TAX_CF(ANN_R,1/1/2016,12/31/2016)")</f>
        <v>26.608000000000001</v>
      </c>
      <c r="O538" s="1" cm="1">
        <f t="array" ref="O538">_xll.FDS(B538,"FF_TAX_CF(ANN_R,1/1/2017,12/31/2017)")</f>
        <v>32.156999999999996</v>
      </c>
      <c r="P538" s="1" cm="1">
        <f t="array" ref="P538">_xll.FDS(B538,"FF_TAX_CF(ANN_R,1/1/2018,12/31/2018)")</f>
        <v>41.4</v>
      </c>
      <c r="Q538" s="1" cm="1">
        <f t="array" ref="Q538">_xll.FDS(B538,"FF_TAX_CF(ANN_R,1/1/2019,12/31/2019)")</f>
        <v>58.7</v>
      </c>
      <c r="R538" s="1" cm="1">
        <f t="array" ref="R538">_xll.FDS(B538,"FF_TAX_CF(ANN_R,1/1/2020,12/31/2020)")</f>
        <v>58.7</v>
      </c>
      <c r="S538" s="1" cm="1">
        <f t="array" ref="S538">_xll.FDS(B538,"FF_PTX_INC(ANN_R,1/1/2016,12/31/2016)")</f>
        <v>43.148000000000003</v>
      </c>
      <c r="T538" s="1" cm="1">
        <f t="array" ref="T538">_xll.FDS(B538,"FF_PTX_INC(ANN_R,1/1/2017,12/31/2017)")</f>
        <v>123.994</v>
      </c>
      <c r="U538" s="1" cm="1">
        <f t="array" ref="U538">_xll.FDS(B538,"FF_PTX_INC(ANN_R,1/1/2018,12/31/2018)")</f>
        <v>250.9</v>
      </c>
      <c r="V538" s="1" cm="1">
        <f t="array" ref="V538">_xll.FDS(B538,"FF_PTX_INC(ANN_R,1/1/2019,12/31/2019)")</f>
        <v>386</v>
      </c>
      <c r="W538" s="1" cm="1">
        <f t="array" ref="W538">_xll.FDS(B538,"FF_PTX_INC(ANN_R,1/1/2020,12/31/2020)")</f>
        <v>541.70000000000005</v>
      </c>
      <c r="X538" s="2" cm="1">
        <f t="array" ref="X538">_xll.FDS(B538,"SUS_RR_RISK_SCORE(NOW,NOW,,""ESG"")")</f>
        <v>19.588409375000001</v>
      </c>
      <c r="Y538" s="2" t="str" cm="1">
        <f t="array" ref="Y538">_xll.FDS(B538,"SUS_EC_RISK_SCORE(NOW,NOW,,""SOC"")")</f>
        <v>12.187250</v>
      </c>
      <c r="Z538" s="2" t="str" cm="1">
        <f t="array" ref="Z538">_xll.FDS(B538,"SUS_EC_RISK_SCORE(NOW,NOW,,""GOV"")")</f>
        <v>6.170409</v>
      </c>
      <c r="AA538" s="2" cm="1">
        <f t="array" ref="AA538">_xll.FDS(B538,"SUS_CARB_TOT_EMISS(NOW,NOW)")</f>
        <v>23704.89</v>
      </c>
      <c r="AB538" s="1" cm="1">
        <f t="array" ref="AB538">_xll.FDS(B538,"FESG_RATING(NOW,NOW,,""ABS"")")</f>
        <v>1.6</v>
      </c>
      <c r="AC538" s="1" t="str" cm="1">
        <f t="array" ref="AC538">_xll.FDS(B538,"FESG_DATE(NOW,NOW,,""DATE"")")</f>
        <v>06/21/2021</v>
      </c>
    </row>
    <row r="539" spans="1:29" x14ac:dyDescent="0.3">
      <c r="A539">
        <v>538</v>
      </c>
      <c r="B539" s="1" t="s">
        <v>1110</v>
      </c>
      <c r="C539" s="1" t="s">
        <v>1111</v>
      </c>
      <c r="D539" s="1" t="s">
        <v>137</v>
      </c>
      <c r="E539" s="1" t="s">
        <v>9</v>
      </c>
      <c r="F539">
        <v>211</v>
      </c>
      <c r="G539" t="str" cm="1">
        <f t="array" ref="G539">_xll.FDS(B539,"FG_FACTSET_SECTOR")</f>
        <v>Consumer Services</v>
      </c>
      <c r="H539" s="1" t="e" cm="1">
        <f t="array" ref="H539">_xll.FDS(B539,"FG_GICS_SECTOR")</f>
        <v>#N/A</v>
      </c>
      <c r="I539" s="1" cm="1">
        <f t="array" ref="I539">_xll.FDS(B539,"FF_TAX_RATE(ANN_R,1/1/2016,12/31/2016)")</f>
        <v>1.2214534492961999</v>
      </c>
      <c r="J539" s="1" cm="1">
        <f t="array" ref="J539">_xll.FDS(B539,"FF_TAX_RATE(ANN_R,1/1/2017,12/31/2017)")</f>
        <v>1.0610745177744401</v>
      </c>
      <c r="K539" s="1" cm="1">
        <f t="array" ref="K539">_xll.FDS(B539,"FF_TAX_RATE(ANN_R,1/1/2018,12/31/2018)")</f>
        <v>0.31941925854625602</v>
      </c>
      <c r="L539" s="1" cm="1">
        <f t="array" ref="L539">_xll.FDS(B539,"FF_TAX_RATE(ANN_R,1/1/2019,12/31/2019)")</f>
        <v>1.2230874339223501</v>
      </c>
      <c r="M539" s="1" t="e" cm="1">
        <f t="array" ref="M539">_xll.FDS(B539,"FF_TAX_RATE(ANN_R,1/1/2020,12/31/2020)")</f>
        <v>#N/A</v>
      </c>
      <c r="N539" s="1" cm="1">
        <f t="array" ref="N539">_xll.FDS(B539,"FF_TAX_CF(ANN_R,1/1/2016,12/31/2016)")</f>
        <v>88.308999999999997</v>
      </c>
      <c r="O539" s="1" cm="1">
        <f t="array" ref="O539">_xll.FDS(B539,"FF_TAX_CF(ANN_R,1/1/2017,12/31/2017)")</f>
        <v>94.38</v>
      </c>
      <c r="P539" s="1" cm="1">
        <f t="array" ref="P539">_xll.FDS(B539,"FF_TAX_CF(ANN_R,1/1/2018,12/31/2018)")</f>
        <v>128.13999999999999</v>
      </c>
      <c r="Q539" s="1" cm="1">
        <f t="array" ref="Q539">_xll.FDS(B539,"FF_TAX_CF(ANN_R,1/1/2019,12/31/2019)")</f>
        <v>140.70400000000001</v>
      </c>
      <c r="R539" s="1" cm="1">
        <f t="array" ref="R539">_xll.FDS(B539,"FF_TAX_CF(ANN_R,1/1/2020,12/31/2020)")</f>
        <v>139.84399999999999</v>
      </c>
      <c r="S539" s="1" cm="1">
        <f t="array" ref="S539">_xll.FDS(B539,"FF_PTX_INC(ANN_R,1/1/2016,12/31/2016)")</f>
        <v>6275.8019999999997</v>
      </c>
      <c r="T539" s="1" cm="1">
        <f t="array" ref="T539">_xll.FDS(B539,"FF_PTX_INC(ANN_R,1/1/2017,12/31/2017)")</f>
        <v>10628.377</v>
      </c>
      <c r="U539" s="1" cm="1">
        <f t="array" ref="U539">_xll.FDS(B539,"FF_PTX_INC(ANN_R,1/1/2018,12/31/2018)")</f>
        <v>13613.769</v>
      </c>
      <c r="V539" s="1" cm="1">
        <f t="array" ref="V539">_xll.FDS(B539,"FF_PTX_INC(ANN_R,1/1/2019,12/31/2019)")</f>
        <v>12751.664000000001</v>
      </c>
      <c r="W539" s="1" cm="1">
        <f t="array" ref="W539">_xll.FDS(B539,"FF_PTX_INC(ANN_R,1/1/2020,12/31/2020)")</f>
        <v>-4215.3789999999999</v>
      </c>
      <c r="X539" s="2" t="e" cm="1">
        <f t="array" ref="X539">_xll.FDS(B539,"SUS_RR_RISK_SCORE(NOW,NOW,,""ESG"")")</f>
        <v>#N/A</v>
      </c>
      <c r="Y539" s="2" t="e" cm="1">
        <f t="array" ref="Y539">_xll.FDS(B539,"SUS_EC_RISK_SCORE(NOW,NOW,,""SOC"")")</f>
        <v>#N/A</v>
      </c>
      <c r="Z539" s="2" t="e" cm="1">
        <f t="array" ref="Z539">_xll.FDS(B539,"SUS_EC_RISK_SCORE(NOW,NOW,,""GOV"")")</f>
        <v>#N/A</v>
      </c>
      <c r="AA539" s="2" t="e" cm="1">
        <f t="array" ref="AA539">_xll.FDS(B539,"SUS_CARB_TOT_EMISS(NOW,NOW)")</f>
        <v>#N/A</v>
      </c>
      <c r="AB539" s="1" cm="1">
        <f t="array" ref="AB539">_xll.FDS(B539,"FESG_RATING(NOW,NOW,,""ABS"")")</f>
        <v>2.9</v>
      </c>
      <c r="AC539" s="1" t="str" cm="1">
        <f t="array" ref="AC539">_xll.FDS(B539,"FESG_DATE(NOW,NOW,,""DATE"")")</f>
        <v>06/21/2021</v>
      </c>
    </row>
    <row r="540" spans="1:29" x14ac:dyDescent="0.3">
      <c r="A540">
        <v>539</v>
      </c>
      <c r="B540" s="1" t="s">
        <v>1112</v>
      </c>
      <c r="C540" s="1" t="s">
        <v>1113</v>
      </c>
      <c r="D540" s="1" t="s">
        <v>140</v>
      </c>
      <c r="E540" s="1" t="s">
        <v>9</v>
      </c>
      <c r="F540">
        <v>211</v>
      </c>
      <c r="G540" t="str" cm="1">
        <f t="array" ref="G540">_xll.FDS(B540,"FG_FACTSET_SECTOR")</f>
        <v>Finance</v>
      </c>
      <c r="H540" s="1" t="e" cm="1">
        <f t="array" ref="H540">_xll.FDS(B540,"FG_GICS_SECTOR")</f>
        <v>#N/A</v>
      </c>
      <c r="I540" s="1" t="e" cm="1">
        <f t="array" ref="I540">_xll.FDS(B540,"FF_TAX_RATE(ANN_R,1/1/2016,12/31/2016)")</f>
        <v>#N/A</v>
      </c>
      <c r="J540" s="1" cm="1">
        <f t="array" ref="J540">_xll.FDS(B540,"FF_TAX_RATE(ANN_R,1/1/2017,12/31/2017)")</f>
        <v>179.926672777269</v>
      </c>
      <c r="K540" s="1" cm="1">
        <f t="array" ref="K540">_xll.FDS(B540,"FF_TAX_RATE(ANN_R,1/1/2018,12/31/2018)")</f>
        <v>89.018901890188999</v>
      </c>
      <c r="L540" s="1" t="e" cm="1">
        <f t="array" ref="L540">_xll.FDS(B540,"FF_TAX_RATE(ANN_R,1/1/2019,12/31/2019)")</f>
        <v>#N/A</v>
      </c>
      <c r="M540" s="1" cm="1">
        <f t="array" ref="M540">_xll.FDS(B540,"FF_TAX_RATE(ANN_R,1/1/2020,12/31/2020)")</f>
        <v>44.062153163152097</v>
      </c>
      <c r="N540" s="1" cm="1">
        <f t="array" ref="N540">_xll.FDS(B540,"FF_TAX_CF(ANN_R,1/1/2016,12/31/2016)")</f>
        <v>1572</v>
      </c>
      <c r="O540" s="1" cm="1">
        <f t="array" ref="O540">_xll.FDS(B540,"FF_TAX_CF(ANN_R,1/1/2017,12/31/2017)")</f>
        <v>689</v>
      </c>
      <c r="P540" s="1" cm="1">
        <f t="array" ref="P540">_xll.FDS(B540,"FF_TAX_CF(ANN_R,1/1/2018,12/31/2018)")</f>
        <v>468</v>
      </c>
      <c r="Q540" s="1" cm="1">
        <f t="array" ref="Q540">_xll.FDS(B540,"FF_TAX_CF(ANN_R,1/1/2019,12/31/2019)")</f>
        <v>945</v>
      </c>
      <c r="R540" s="1" cm="1">
        <f t="array" ref="R540">_xll.FDS(B540,"FF_TAX_CF(ANN_R,1/1/2020,12/31/2020)")</f>
        <v>805</v>
      </c>
      <c r="S540" s="1" cm="1">
        <f t="array" ref="S540">_xll.FDS(B540,"FF_PTX_INC(ANN_R,1/1/2016,12/31/2016)")</f>
        <v>-1265</v>
      </c>
      <c r="T540" s="1" cm="1">
        <f t="array" ref="T540">_xll.FDS(B540,"FF_PTX_INC(ANN_R,1/1/2017,12/31/2017)")</f>
        <v>1091</v>
      </c>
      <c r="U540" s="1" cm="1">
        <f t="array" ref="U540">_xll.FDS(B540,"FF_PTX_INC(ANN_R,1/1/2018,12/31/2018)")</f>
        <v>1111</v>
      </c>
      <c r="V540" s="1" cm="1">
        <f t="array" ref="V540">_xll.FDS(B540,"FF_PTX_INC(ANN_R,1/1/2019,12/31/2019)")</f>
        <v>-2744</v>
      </c>
      <c r="W540" s="1" cm="1">
        <f t="array" ref="W540">_xll.FDS(B540,"FF_PTX_INC(ANN_R,1/1/2020,12/31/2020)")</f>
        <v>901</v>
      </c>
      <c r="X540" s="2" cm="1">
        <f t="array" ref="X540">_xll.FDS(B540,"SUS_RR_RISK_SCORE(NOW,NOW,,""ESG"")")</f>
        <v>29.984960000000001</v>
      </c>
      <c r="Y540" s="2" t="str" cm="1">
        <f t="array" ref="Y540">_xll.FDS(B540,"SUS_EC_RISK_SCORE(NOW,NOW,,""SOC"")")</f>
        <v>13.482335</v>
      </c>
      <c r="Z540" s="2" t="str" cm="1">
        <f t="array" ref="Z540">_xll.FDS(B540,"SUS_EC_RISK_SCORE(NOW,NOW,,""GOV"")")</f>
        <v>14.898375</v>
      </c>
      <c r="AA540" s="2" cm="1">
        <f t="array" ref="AA540">_xll.FDS(B540,"SUS_CARB_TOT_EMISS(NOW,NOW)")</f>
        <v>153721</v>
      </c>
      <c r="AB540" s="1" cm="1">
        <f t="array" ref="AB540">_xll.FDS(B540,"FESG_RATING(NOW,NOW,,""ABS"")")</f>
        <v>3.5</v>
      </c>
      <c r="AC540" s="1" t="str" cm="1">
        <f t="array" ref="AC540">_xll.FDS(B540,"FESG_DATE(NOW,NOW,,""DATE"")")</f>
        <v>06/21/2021</v>
      </c>
    </row>
    <row r="541" spans="1:29" x14ac:dyDescent="0.3">
      <c r="A541">
        <v>540</v>
      </c>
      <c r="B541" s="1" t="s">
        <v>1114</v>
      </c>
      <c r="C541" s="1" t="s">
        <v>1115</v>
      </c>
      <c r="D541" s="1" t="s">
        <v>29</v>
      </c>
      <c r="E541" s="1" t="s">
        <v>9</v>
      </c>
      <c r="F541">
        <v>21</v>
      </c>
      <c r="G541" t="str" cm="1">
        <f t="array" ref="G541">_xll.FDS(B541,"FG_FACTSET_SECTOR")</f>
        <v>Non-Energy Minerals</v>
      </c>
      <c r="H541" s="1" t="e" cm="1">
        <f t="array" ref="H541">_xll.FDS(B541,"FG_GICS_SECTOR")</f>
        <v>#N/A</v>
      </c>
      <c r="I541" s="1" cm="1">
        <f t="array" ref="I541">_xll.FDS(B541,"FF_TAX_RATE(ANN_R,1/1/2016,12/31/2016)")</f>
        <v>25.282761251143398</v>
      </c>
      <c r="J541" s="1" cm="1">
        <f t="array" ref="J541">_xll.FDS(B541,"FF_TAX_RATE(ANN_R,1/1/2017,12/31/2017)")</f>
        <v>28.8591264183415</v>
      </c>
      <c r="K541" s="1" cm="1">
        <f t="array" ref="K541">_xll.FDS(B541,"FF_TAX_RATE(ANN_R,1/1/2018,12/31/2018)")</f>
        <v>46.894207821531701</v>
      </c>
      <c r="L541" s="1" cm="1">
        <f t="array" ref="L541">_xll.FDS(B541,"FF_TAX_RATE(ANN_R,1/1/2019,12/31/2019)")</f>
        <v>38.518671035677798</v>
      </c>
      <c r="M541" s="1" cm="1">
        <f t="array" ref="M541">_xll.FDS(B541,"FF_TAX_RATE(ANN_R,1/1/2020,12/31/2020)")</f>
        <v>12.5243258142472</v>
      </c>
      <c r="N541" s="1" cm="1">
        <f t="array" ref="N541">_xll.FDS(B541,"FF_TAX_CF(ANN_R,1/1/2016,12/31/2016)")</f>
        <v>602003.75656899996</v>
      </c>
      <c r="O541" s="1" cm="1">
        <f t="array" ref="O541">_xll.FDS(B541,"FF_TAX_CF(ANN_R,1/1/2017,12/31/2017)")</f>
        <v>806395.96933899994</v>
      </c>
      <c r="P541" s="1" cm="1">
        <f t="array" ref="P541">_xll.FDS(B541,"FF_TAX_CF(ANN_R,1/1/2018,12/31/2018)")</f>
        <v>1139829.5506500001</v>
      </c>
      <c r="Q541" s="1" cm="1">
        <f t="array" ref="Q541">_xll.FDS(B541,"FF_TAX_CF(ANN_R,1/1/2019,12/31/2019)")</f>
        <v>1512996.5785769999</v>
      </c>
      <c r="R541" s="1" cm="1">
        <f t="array" ref="R541">_xll.FDS(B541,"FF_TAX_CF(ANN_R,1/1/2020,12/31/2020)")</f>
        <v>650889.18372199999</v>
      </c>
      <c r="S541" s="1" cm="1">
        <f t="array" ref="S541">_xll.FDS(B541,"FF_PTX_INC(ANN_R,1/1/2016,12/31/2016)")</f>
        <v>1521530.094418</v>
      </c>
      <c r="T541" s="1" cm="1">
        <f t="array" ref="T541">_xll.FDS(B541,"FF_PTX_INC(ANN_R,1/1/2017,12/31/2017)")</f>
        <v>4179691.661146</v>
      </c>
      <c r="U541" s="1" cm="1">
        <f t="array" ref="U541">_xll.FDS(B541,"FF_PTX_INC(ANN_R,1/1/2018,12/31/2018)")</f>
        <v>3562821.1700909999</v>
      </c>
      <c r="V541" s="1" cm="1">
        <f t="array" ref="V541">_xll.FDS(B541,"FF_PTX_INC(ANN_R,1/1/2019,12/31/2019)")</f>
        <v>2779537.204475</v>
      </c>
      <c r="W541" s="1" cm="1">
        <f t="array" ref="W541">_xll.FDS(B541,"FF_PTX_INC(ANN_R,1/1/2020,12/31/2020)")</f>
        <v>1891789.6897450001</v>
      </c>
      <c r="X541" s="2" cm="1">
        <f t="array" ref="X541">_xll.FDS(B541,"SUS_RR_RISK_SCORE(NOW,NOW,,""ESG"")")</f>
        <v>41.758190249999998</v>
      </c>
      <c r="Y541" s="2" t="str" cm="1">
        <f t="array" ref="Y541">_xll.FDS(B541,"SUS_EC_RISK_SCORE(NOW,NOW,,""SOC"")")</f>
        <v>16.083633</v>
      </c>
      <c r="Z541" s="2" t="str" cm="1">
        <f t="array" ref="Z541">_xll.FDS(B541,"SUS_EC_RISK_SCORE(NOW,NOW,,""GOV"")")</f>
        <v>10.783730</v>
      </c>
      <c r="AA541" s="2" cm="1">
        <f t="array" ref="AA541">_xll.FDS(B541,"SUS_CARB_TOT_EMISS(NOW,NOW)")</f>
        <v>81356144</v>
      </c>
      <c r="AB541" s="1" cm="1">
        <f t="array" ref="AB541">_xll.FDS(B541,"FESG_RATING(NOW,NOW,,""ABS"")")</f>
        <v>3.2</v>
      </c>
      <c r="AC541" s="1" t="str" cm="1">
        <f t="array" ref="AC541">_xll.FDS(B541,"FESG_DATE(NOW,NOW,,""DATE"")")</f>
        <v>06/21/2021</v>
      </c>
    </row>
    <row r="542" spans="1:29" x14ac:dyDescent="0.3">
      <c r="A542">
        <v>541</v>
      </c>
      <c r="B542" s="1" t="s">
        <v>1116</v>
      </c>
      <c r="C542" s="1" t="s">
        <v>1117</v>
      </c>
      <c r="D542" s="1" t="s">
        <v>140</v>
      </c>
      <c r="E542" s="1" t="s">
        <v>9</v>
      </c>
      <c r="F542">
        <v>21</v>
      </c>
      <c r="G542" t="str" cm="1">
        <f t="array" ref="G542">_xll.FDS(B542,"FG_FACTSET_SECTOR")</f>
        <v>Utilities</v>
      </c>
      <c r="H542" s="1" t="e" cm="1">
        <f t="array" ref="H542">_xll.FDS(B542,"FG_GICS_SECTOR")</f>
        <v>#N/A</v>
      </c>
      <c r="I542" s="1" t="e" cm="1">
        <f t="array" ref="I542">_xll.FDS(B542,"FF_TAX_RATE(ANN_R,1/1/2016,12/31/2016)")</f>
        <v>#N/A</v>
      </c>
      <c r="J542" s="1" cm="1">
        <f t="array" ref="J542">_xll.FDS(B542,"FF_TAX_RATE(ANN_R,1/1/2017,12/31/2017)")</f>
        <v>18.938679245283002</v>
      </c>
      <c r="K542" s="1" cm="1">
        <f t="array" ref="K542">_xll.FDS(B542,"FF_TAX_RATE(ANN_R,1/1/2018,12/31/2018)")</f>
        <v>1.5257048092869001</v>
      </c>
      <c r="L542" s="1" cm="1">
        <f t="array" ref="L542">_xll.FDS(B542,"FF_TAX_RATE(ANN_R,1/1/2019,12/31/2019)")</f>
        <v>12.250712250712301</v>
      </c>
      <c r="M542" s="1" cm="1">
        <f t="array" ref="M542">_xll.FDS(B542,"FF_TAX_RATE(ANN_R,1/1/2020,12/31/2020)")</f>
        <v>49.125775521714601</v>
      </c>
      <c r="N542" s="1" cm="1">
        <f t="array" ref="N542">_xll.FDS(B542,"FF_TAX_CF(ANN_R,1/1/2016,12/31/2016)")</f>
        <v>483</v>
      </c>
      <c r="O542" s="1" cm="1">
        <f t="array" ref="O542">_xll.FDS(B542,"FF_TAX_CF(ANN_R,1/1/2017,12/31/2017)")</f>
        <v>483</v>
      </c>
      <c r="P542" s="1" cm="1">
        <f t="array" ref="P542">_xll.FDS(B542,"FF_TAX_CF(ANN_R,1/1/2018,12/31/2018)")</f>
        <v>628</v>
      </c>
      <c r="Q542" s="1" cm="1">
        <f t="array" ref="Q542">_xll.FDS(B542,"FF_TAX_CF(ANN_R,1/1/2019,12/31/2019)")</f>
        <v>754</v>
      </c>
      <c r="R542" s="1" cm="1">
        <f t="array" ref="R542">_xll.FDS(B542,"FF_TAX_CF(ANN_R,1/1/2020,12/31/2020)")</f>
        <v>46</v>
      </c>
      <c r="S542" s="1" cm="1">
        <f t="array" ref="S542">_xll.FDS(B542,"FF_PTX_INC(ANN_R,1/1/2016,12/31/2016)")</f>
        <v>-2010</v>
      </c>
      <c r="T542" s="1" cm="1">
        <f t="array" ref="T542">_xll.FDS(B542,"FF_PTX_INC(ANN_R,1/1/2017,12/31/2017)")</f>
        <v>4240</v>
      </c>
      <c r="U542" s="1" cm="1">
        <f t="array" ref="U542">_xll.FDS(B542,"FF_PTX_INC(ANN_R,1/1/2018,12/31/2018)")</f>
        <v>3015</v>
      </c>
      <c r="V542" s="1" cm="1">
        <f t="array" ref="V542">_xll.FDS(B542,"FF_PTX_INC(ANN_R,1/1/2019,12/31/2019)")</f>
        <v>351</v>
      </c>
      <c r="W542" s="1" cm="1">
        <f t="array" ref="W542">_xll.FDS(B542,"FF_PTX_INC(ANN_R,1/1/2020,12/31/2020)")</f>
        <v>1773</v>
      </c>
      <c r="X542" s="2" cm="1">
        <f t="array" ref="X542">_xll.FDS(B542,"SUS_RR_RISK_SCORE(NOW,NOW,,""ESG"")")</f>
        <v>18.221775000000001</v>
      </c>
      <c r="Y542" s="2" t="str" cm="1">
        <f t="array" ref="Y542">_xll.FDS(B542,"SUS_EC_RISK_SCORE(NOW,NOW,,""SOC"")")</f>
        <v>7.663608</v>
      </c>
      <c r="Z542" s="2" t="str" cm="1">
        <f t="array" ref="Z542">_xll.FDS(B542,"SUS_EC_RISK_SCORE(NOW,NOW,,""GOV"")")</f>
        <v>5.417144</v>
      </c>
      <c r="AA542" s="2" cm="1">
        <f t="array" ref="AA542">_xll.FDS(B542,"SUS_CARB_TOT_EMISS(NOW,NOW)")</f>
        <v>11560000</v>
      </c>
      <c r="AB542" s="1" cm="1">
        <f t="array" ref="AB542">_xll.FDS(B542,"FESG_RATING(NOW,NOW,,""ABS"")")</f>
        <v>3.2</v>
      </c>
      <c r="AC542" s="1" t="str" cm="1">
        <f t="array" ref="AC542">_xll.FDS(B542,"FESG_DATE(NOW,NOW,,""DATE"")")</f>
        <v>06/21/2021</v>
      </c>
    </row>
    <row r="543" spans="1:29" x14ac:dyDescent="0.3">
      <c r="A543">
        <v>542</v>
      </c>
      <c r="B543" s="1" t="s">
        <v>1118</v>
      </c>
      <c r="C543" s="1" t="s">
        <v>1119</v>
      </c>
      <c r="D543" s="1" t="s">
        <v>645</v>
      </c>
      <c r="E543" s="1" t="s">
        <v>9</v>
      </c>
      <c r="F543">
        <v>21</v>
      </c>
      <c r="G543" t="str" cm="1">
        <f t="array" ref="G543">_xll.FDS(B543,"FG_FACTSET_SECTOR")</f>
        <v>Consumer Services</v>
      </c>
      <c r="H543" s="1" t="e" cm="1">
        <f t="array" ref="H543">_xll.FDS(B543,"FG_GICS_SECTOR")</f>
        <v>#N/A</v>
      </c>
      <c r="I543" s="1" cm="1">
        <f t="array" ref="I543">_xll.FDS(B543,"FF_TAX_RATE(ANN_R,1/1/2016,12/31/2016)")</f>
        <v>8.3453652902108004</v>
      </c>
      <c r="J543" s="1" cm="1">
        <f t="array" ref="J543">_xll.FDS(B543,"FF_TAX_RATE(ANN_R,1/1/2017,12/31/2017)")</f>
        <v>6.8027721108844297</v>
      </c>
      <c r="K543" s="1" cm="1">
        <f t="array" ref="K543">_xll.FDS(B543,"FF_TAX_RATE(ANN_R,1/1/2018,12/31/2018)")</f>
        <v>6.5669569890065604</v>
      </c>
      <c r="L543" s="1" cm="1">
        <f t="array" ref="L543">_xll.FDS(B543,"FF_TAX_RATE(ANN_R,1/1/2019,12/31/2019)")</f>
        <v>4.7980568696271604</v>
      </c>
      <c r="M543" s="1" cm="1">
        <f t="array" ref="M543">_xll.FDS(B543,"FF_TAX_RATE(ANN_R,1/1/2020,12/31/2020)")</f>
        <v>4.7073476138501897</v>
      </c>
      <c r="N543" s="1" cm="1">
        <f t="array" ref="N543">_xll.FDS(B543,"FF_TAX_CF(ANN_R,1/1/2016,12/31/2016)")</f>
        <v>5.3037724217698701</v>
      </c>
      <c r="O543" s="1" cm="1">
        <f t="array" ref="O543">_xll.FDS(B543,"FF_TAX_CF(ANN_R,1/1/2017,12/31/2017)")</f>
        <v>28.656189672581199</v>
      </c>
      <c r="P543" s="1" cm="1">
        <f t="array" ref="P543">_xll.FDS(B543,"FF_TAX_CF(ANN_R,1/1/2018,12/31/2018)")</f>
        <v>29.890809399788498</v>
      </c>
      <c r="Q543" s="1" cm="1">
        <f t="array" ref="Q543">_xll.FDS(B543,"FF_TAX_CF(ANN_R,1/1/2019,12/31/2019)")</f>
        <v>56.045643681771701</v>
      </c>
      <c r="R543" s="1" cm="1">
        <f t="array" ref="R543">_xll.FDS(B543,"FF_TAX_CF(ANN_R,1/1/2020,12/31/2020)")</f>
        <v>68.383989555169705</v>
      </c>
      <c r="S543" s="1" cm="1">
        <f t="array" ref="S543">_xll.FDS(B543,"FF_PTX_INC(ANN_R,1/1/2016,12/31/2016)")</f>
        <v>327.98149815337598</v>
      </c>
      <c r="T543" s="1" cm="1">
        <f t="array" ref="T543">_xll.FDS(B543,"FF_PTX_INC(ANN_R,1/1/2017,12/31/2017)")</f>
        <v>642.34573918391197</v>
      </c>
      <c r="U543" s="1" cm="1">
        <f t="array" ref="U543">_xll.FDS(B543,"FF_PTX_INC(ANN_R,1/1/2018,12/31/2018)")</f>
        <v>916.90468421892297</v>
      </c>
      <c r="V543" s="1" cm="1">
        <f t="array" ref="V543">_xll.FDS(B543,"FF_PTX_INC(ANN_R,1/1/2019,12/31/2019)")</f>
        <v>1665.29576291698</v>
      </c>
      <c r="W543" s="1" cm="1">
        <f t="array" ref="W543">_xll.FDS(B543,"FF_PTX_INC(ANN_R,1/1/2020,12/31/2020)")</f>
        <v>3134.1210324255298</v>
      </c>
      <c r="X543" s="2" cm="1">
        <f t="array" ref="X543">_xll.FDS(B543,"SUS_RR_RISK_SCORE(NOW,NOW,,""ESG"")")</f>
        <v>25.716235000000001</v>
      </c>
      <c r="Y543" s="2" t="str" cm="1">
        <f t="array" ref="Y543">_xll.FDS(B543,"SUS_EC_RISK_SCORE(NOW,NOW,,""SOC"")")</f>
        <v>11.085250</v>
      </c>
      <c r="Z543" s="2" t="str" cm="1">
        <f t="array" ref="Z543">_xll.FDS(B543,"SUS_EC_RISK_SCORE(NOW,NOW,,""GOV"")")</f>
        <v>11.190735</v>
      </c>
      <c r="AA543" s="2" cm="1">
        <f t="array" ref="AA543">_xll.FDS(B543,"SUS_CARB_TOT_EMISS(NOW,NOW)")</f>
        <v>40204.65</v>
      </c>
      <c r="AB543" s="1" t="e" cm="1">
        <f t="array" ref="AB543">_xll.FDS(B543,"FESG_RATING(NOW,NOW,,""ABS"")")</f>
        <v>#N/A</v>
      </c>
      <c r="AC543" s="1" t="str" cm="1">
        <f t="array" ref="AC543">_xll.FDS(B543,"FESG_DATE(NOW,NOW,,""DATE"")")</f>
        <v>06/21/2021</v>
      </c>
    </row>
    <row r="544" spans="1:29" x14ac:dyDescent="0.3">
      <c r="A544">
        <v>543</v>
      </c>
      <c r="B544" s="1" t="s">
        <v>1120</v>
      </c>
      <c r="C544" s="1" t="s">
        <v>1121</v>
      </c>
      <c r="D544" s="1" t="s">
        <v>159</v>
      </c>
      <c r="E544" s="1" t="s">
        <v>9</v>
      </c>
      <c r="F544">
        <v>209</v>
      </c>
      <c r="G544" t="str" cm="1">
        <f t="array" ref="G544">_xll.FDS(B544,"FG_FACTSET_SECTOR")</f>
        <v>Producer Manufacturing</v>
      </c>
      <c r="H544" s="1" t="e" cm="1">
        <f t="array" ref="H544">_xll.FDS(B544,"FG_GICS_SECTOR")</f>
        <v>#N/A</v>
      </c>
      <c r="I544" s="1" cm="1">
        <f t="array" ref="I544">_xll.FDS(B544,"FF_TAX_RATE(ANN_R,1/1/2016,12/31/2016)")</f>
        <v>25.3956834532374</v>
      </c>
      <c r="J544" s="1" cm="1">
        <f t="array" ref="J544">_xll.FDS(B544,"FF_TAX_RATE(ANN_R,1/1/2017,12/31/2017)")</f>
        <v>27.122986822840399</v>
      </c>
      <c r="K544" s="1" cm="1">
        <f t="array" ref="K544">_xll.FDS(B544,"FF_TAX_RATE(ANN_R,1/1/2018,12/31/2018)")</f>
        <v>23.1488406881077</v>
      </c>
      <c r="L544" s="1" cm="1">
        <f t="array" ref="L544">_xll.FDS(B544,"FF_TAX_RATE(ANN_R,1/1/2019,12/31/2019)")</f>
        <v>28.899755501222401</v>
      </c>
      <c r="M544" s="1" cm="1">
        <f t="array" ref="M544">_xll.FDS(B544,"FF_TAX_RATE(ANN_R,1/1/2020,12/31/2020)")</f>
        <v>40.269277845776998</v>
      </c>
      <c r="N544" s="1" cm="1">
        <f t="array" ref="N544">_xll.FDS(B544,"FF_TAX_CF(ANN_R,1/1/2016,12/31/2016)")</f>
        <v>936.71978275534104</v>
      </c>
      <c r="O544" s="1" t="e" cm="1">
        <f t="array" ref="O544">_xll.FDS(B544,"FF_TAX_CF(ANN_R,1/1/2017,12/31/2017)")</f>
        <v>#N/A</v>
      </c>
      <c r="P544" s="1" cm="1">
        <f t="array" ref="P544">_xll.FDS(B544,"FF_TAX_CF(ANN_R,1/1/2018,12/31/2018)")</f>
        <v>447.68954062205302</v>
      </c>
      <c r="Q544" s="1" cm="1">
        <f t="array" ref="Q544">_xll.FDS(B544,"FF_TAX_CF(ANN_R,1/1/2019,12/31/2019)")</f>
        <v>642.21838062023505</v>
      </c>
      <c r="R544" s="1" cm="1">
        <f t="array" ref="R544">_xll.FDS(B544,"FF_TAX_CF(ANN_R,1/1/2020,12/31/2020)")</f>
        <v>450.67718918958002</v>
      </c>
      <c r="S544" s="1" cm="1">
        <f t="array" ref="S544">_xll.FDS(B544,"FF_PTX_INC(ANN_R,1/1/2016,12/31/2016)")</f>
        <v>3683.28287985834</v>
      </c>
      <c r="T544" s="1" cm="1">
        <f t="array" ref="T544">_xll.FDS(B544,"FF_PTX_INC(ANN_R,1/1/2017,12/31/2017)")</f>
        <v>3546.1636389146602</v>
      </c>
      <c r="U544" s="1" cm="1">
        <f t="array" ref="U544">_xll.FDS(B544,"FF_PTX_INC(ANN_R,1/1/2018,12/31/2018)")</f>
        <v>3465.89991784415</v>
      </c>
      <c r="V544" s="1" cm="1">
        <f t="array" ref="V544">_xll.FDS(B544,"FF_PTX_INC(ANN_R,1/1/2019,12/31/2019)")</f>
        <v>2713.50534786856</v>
      </c>
      <c r="W544" s="1" cm="1">
        <f t="array" ref="W544">_xll.FDS(B544,"FF_PTX_INC(ANN_R,1/1/2020,12/31/2020)")</f>
        <v>1095.8430463330001</v>
      </c>
      <c r="X544" s="2" cm="1">
        <f t="array" ref="X544">_xll.FDS(B544,"SUS_RR_RISK_SCORE(NOW,NOW,,""ESG"")")</f>
        <v>20.840852187500001</v>
      </c>
      <c r="Y544" s="2" t="str" cm="1">
        <f t="array" ref="Y544">_xll.FDS(B544,"SUS_EC_RISK_SCORE(NOW,NOW,,""SOC"")")</f>
        <v>9.740702</v>
      </c>
      <c r="Z544" s="2" t="str" cm="1">
        <f t="array" ref="Z544">_xll.FDS(B544,"SUS_EC_RISK_SCORE(NOW,NOW,,""GOV"")")</f>
        <v>5.400712</v>
      </c>
      <c r="AA544" s="2" cm="1">
        <f t="array" ref="AA544">_xll.FDS(B544,"SUS_CARB_TOT_EMISS(NOW,NOW)")</f>
        <v>2126678</v>
      </c>
      <c r="AB544" s="1" t="e" cm="1">
        <f t="array" ref="AB544">_xll.FDS(B544,"FESG_RATING(NOW,NOW,,""ABS"")")</f>
        <v>#N/A</v>
      </c>
      <c r="AC544" s="1" t="e" cm="1">
        <f t="array" ref="AC544">_xll.FDS(B544,"FESG_DATE(NOW,NOW,,""DATE"")")</f>
        <v>#N/A</v>
      </c>
    </row>
    <row r="545" spans="1:29" x14ac:dyDescent="0.3">
      <c r="A545">
        <v>544</v>
      </c>
      <c r="B545" s="1" t="s">
        <v>1122</v>
      </c>
      <c r="C545" s="1" t="s">
        <v>1123</v>
      </c>
      <c r="D545" s="1" t="s">
        <v>57</v>
      </c>
      <c r="E545" s="1" t="s">
        <v>9</v>
      </c>
      <c r="F545">
        <v>209</v>
      </c>
      <c r="G545" t="str" cm="1">
        <f t="array" ref="G545">_xll.FDS(B545,"FG_FACTSET_SECTOR")</f>
        <v>Consumer Non-Durables</v>
      </c>
      <c r="H545" s="1" t="e" cm="1">
        <f t="array" ref="H545">_xll.FDS(B545,"FG_GICS_SECTOR")</f>
        <v>#N/A</v>
      </c>
      <c r="I545" s="1" cm="1">
        <f t="array" ref="I545">_xll.FDS(B545,"FF_TAX_RATE(ANN_R,1/1/2016,12/31/2016)")</f>
        <v>29.752431476569399</v>
      </c>
      <c r="J545" s="1" cm="1">
        <f t="array" ref="J545">_xll.FDS(B545,"FF_TAX_RATE(ANN_R,1/1/2017,12/31/2017)")</f>
        <v>26.650194140487098</v>
      </c>
      <c r="K545" s="1" cm="1">
        <f t="array" ref="K545">_xll.FDS(B545,"FF_TAX_RATE(ANN_R,1/1/2018,12/31/2018)")</f>
        <v>28.110773899848301</v>
      </c>
      <c r="L545" s="1" cm="1">
        <f t="array" ref="L545">_xll.FDS(B545,"FF_TAX_RATE(ANN_R,1/1/2019,12/31/2019)")</f>
        <v>29.1666666666667</v>
      </c>
      <c r="M545" s="1" cm="1">
        <f t="array" ref="M545">_xll.FDS(B545,"FF_TAX_RATE(ANN_R,1/1/2020,12/31/2020)")</f>
        <v>130.31914893617</v>
      </c>
      <c r="N545" s="1" cm="1">
        <f t="array" ref="N545">_xll.FDS(B545,"FF_TAX_CF(ANN_R,1/1/2016,12/31/2016)")</f>
        <v>749</v>
      </c>
      <c r="O545" s="1" cm="1">
        <f t="array" ref="O545">_xll.FDS(B545,"FF_TAX_CF(ANN_R,1/1/2017,12/31/2017)")</f>
        <v>786</v>
      </c>
      <c r="P545" s="1" cm="1">
        <f t="array" ref="P545">_xll.FDS(B545,"FF_TAX_CF(ANN_R,1/1/2018,12/31/2018)")</f>
        <v>824</v>
      </c>
      <c r="Q545" s="1" cm="1">
        <f t="array" ref="Q545">_xll.FDS(B545,"FF_TAX_CF(ANN_R,1/1/2019,12/31/2019)")</f>
        <v>924</v>
      </c>
      <c r="R545" s="1" cm="1">
        <f t="array" ref="R545">_xll.FDS(B545,"FF_TAX_CF(ANN_R,1/1/2020,12/31/2020)")</f>
        <v>749</v>
      </c>
      <c r="S545" s="1" cm="1">
        <f t="array" ref="S545">_xll.FDS(B545,"FF_PTX_INC(ANN_R,1/1/2016,12/31/2016)")</f>
        <v>2262</v>
      </c>
      <c r="T545" s="1" cm="1">
        <f t="array" ref="T545">_xll.FDS(B545,"FF_PTX_INC(ANN_R,1/1/2017,12/31/2017)")</f>
        <v>2833</v>
      </c>
      <c r="U545" s="1" cm="1">
        <f t="array" ref="U545">_xll.FDS(B545,"FF_PTX_INC(ANN_R,1/1/2018,12/31/2018)")</f>
        <v>2636</v>
      </c>
      <c r="V545" s="1" cm="1">
        <f t="array" ref="V545">_xll.FDS(B545,"FF_PTX_INC(ANN_R,1/1/2019,12/31/2019)")</f>
        <v>3120</v>
      </c>
      <c r="W545" s="1" cm="1">
        <f t="array" ref="W545">_xll.FDS(B545,"FF_PTX_INC(ANN_R,1/1/2020,12/31/2020)")</f>
        <v>188</v>
      </c>
      <c r="X545" s="2" t="e" cm="1">
        <f t="array" ref="X545">_xll.FDS(B545,"SUS_RR_RISK_SCORE(NOW,NOW,,""ESG"")")</f>
        <v>#N/A</v>
      </c>
      <c r="Y545" s="2" t="e" cm="1">
        <f t="array" ref="Y545">_xll.FDS(B545,"SUS_EC_RISK_SCORE(NOW,NOW,,""SOC"")")</f>
        <v>#N/A</v>
      </c>
      <c r="Z545" s="2" t="e" cm="1">
        <f t="array" ref="Z545">_xll.FDS(B545,"SUS_EC_RISK_SCORE(NOW,NOW,,""GOV"")")</f>
        <v>#N/A</v>
      </c>
      <c r="AA545" s="2" t="e" cm="1">
        <f t="array" ref="AA545">_xll.FDS(B545,"SUS_CARB_TOT_EMISS(NOW,NOW)")</f>
        <v>#N/A</v>
      </c>
      <c r="AB545" s="1" cm="1">
        <f t="array" ref="AB545">_xll.FDS(B545,"FESG_RATING(NOW,NOW,,""ABS"")")</f>
        <v>4.2</v>
      </c>
      <c r="AC545" s="1" t="str" cm="1">
        <f t="array" ref="AC545">_xll.FDS(B545,"FESG_DATE(NOW,NOW,,""DATE"")")</f>
        <v>06/21/2021</v>
      </c>
    </row>
    <row r="546" spans="1:29" x14ac:dyDescent="0.3">
      <c r="A546">
        <v>545</v>
      </c>
      <c r="B546" s="1" t="s">
        <v>1124</v>
      </c>
      <c r="C546" s="1" t="s">
        <v>1125</v>
      </c>
      <c r="D546" s="1" t="s">
        <v>8</v>
      </c>
      <c r="E546" s="1" t="s">
        <v>9</v>
      </c>
      <c r="F546">
        <v>208</v>
      </c>
      <c r="G546" t="str" cm="1">
        <f t="array" ref="G546">_xll.FDS(B546,"FG_FACTSET_SECTOR")</f>
        <v>Electronic Technology</v>
      </c>
      <c r="H546" s="1" t="e" cm="1">
        <f t="array" ref="H546">_xll.FDS(B546,"FG_GICS_SECTOR")</f>
        <v>#N/A</v>
      </c>
      <c r="I546" s="1" cm="1">
        <f t="array" ref="I546">_xll.FDS(B546,"FF_TAX_RATE(ANN_R,1/1/2016,12/31/2016)")</f>
        <v>20.199330653139398</v>
      </c>
      <c r="J546" s="1" cm="1">
        <f t="array" ref="J546">_xll.FDS(B546,"FF_TAX_RATE(ANN_R,1/1/2017,12/31/2017)")</f>
        <v>15.8884266814207</v>
      </c>
      <c r="K546" s="1" cm="1">
        <f t="array" ref="K546">_xll.FDS(B546,"FF_TAX_RATE(ANN_R,1/1/2018,12/31/2018)")</f>
        <v>43.347496923813601</v>
      </c>
      <c r="L546" s="1" cm="1">
        <f t="array" ref="L546">_xll.FDS(B546,"FF_TAX_RATE(ANN_R,1/1/2019,12/31/2019)")</f>
        <v>-9.6849106798458706</v>
      </c>
      <c r="M546" s="1" cm="1">
        <f t="array" ref="M546">_xll.FDS(B546,"FF_TAX_RATE(ANN_R,1/1/2020,12/31/2020)")</f>
        <v>3.4511337627710499</v>
      </c>
      <c r="N546" s="1" cm="1">
        <f t="array" ref="N546">_xll.FDS(B546,"FF_TAX_CF(ANN_R,1/1/2016,12/31/2016)")</f>
        <v>43.898000000000003</v>
      </c>
      <c r="O546" s="1" cm="1">
        <f t="array" ref="O546">_xll.FDS(B546,"FF_TAX_CF(ANN_R,1/1/2017,12/31/2017)")</f>
        <v>76.242999999999995</v>
      </c>
      <c r="P546" s="1" cm="1">
        <f t="array" ref="P546">_xll.FDS(B546,"FF_TAX_CF(ANN_R,1/1/2018,12/31/2018)")</f>
        <v>189.1</v>
      </c>
      <c r="Q546" s="1" cm="1">
        <f t="array" ref="Q546">_xll.FDS(B546,"FF_TAX_CF(ANN_R,1/1/2019,12/31/2019)")</f>
        <v>98.103999999999999</v>
      </c>
      <c r="R546" s="1" cm="1">
        <f t="array" ref="R546">_xll.FDS(B546,"FF_TAX_CF(ANN_R,1/1/2020,12/31/2020)")</f>
        <v>98.210999999999999</v>
      </c>
      <c r="S546" s="1" cm="1">
        <f t="array" ref="S546">_xll.FDS(B546,"FF_PTX_INC(ANN_R,1/1/2016,12/31/2016)")</f>
        <v>285.05399999999997</v>
      </c>
      <c r="T546" s="1" cm="1">
        <f t="array" ref="T546">_xll.FDS(B546,"FF_PTX_INC(ANN_R,1/1/2017,12/31/2017)")</f>
        <v>679.58900000000006</v>
      </c>
      <c r="U546" s="1" cm="1">
        <f t="array" ref="U546">_xll.FDS(B546,"FF_PTX_INC(ANN_R,1/1/2018,12/31/2018)")</f>
        <v>824.88499999999999</v>
      </c>
      <c r="V546" s="1" cm="1">
        <f t="array" ref="V546">_xll.FDS(B546,"FF_PTX_INC(ANN_R,1/1/2019,12/31/2019)")</f>
        <v>754.42100000000005</v>
      </c>
      <c r="W546" s="1" cm="1">
        <f t="array" ref="W546">_xll.FDS(B546,"FF_PTX_INC(ANN_R,1/1/2020,12/31/2020)")</f>
        <v>678.096</v>
      </c>
      <c r="X546" s="2" cm="1">
        <f t="array" ref="X546">_xll.FDS(B546,"SUS_RR_RISK_SCORE(NOW,NOW,,""ESG"")")</f>
        <v>21.91765625</v>
      </c>
      <c r="Y546" s="2" t="str" cm="1">
        <f t="array" ref="Y546">_xll.FDS(B546,"SUS_EC_RISK_SCORE(NOW,NOW,,""SOC"")")</f>
        <v>7.924475</v>
      </c>
      <c r="Z546" s="2" t="str" cm="1">
        <f t="array" ref="Z546">_xll.FDS(B546,"SUS_EC_RISK_SCORE(NOW,NOW,,""GOV"")")</f>
        <v>6.494738</v>
      </c>
      <c r="AA546" s="2" cm="1">
        <f t="array" ref="AA546">_xll.FDS(B546,"SUS_CARB_TOT_EMISS(NOW,NOW)")</f>
        <v>110706</v>
      </c>
      <c r="AB546" s="1" cm="1">
        <f t="array" ref="AB546">_xll.FDS(B546,"FESG_RATING(NOW,NOW,,""ABS"")")</f>
        <v>3.4</v>
      </c>
      <c r="AC546" s="1" t="str" cm="1">
        <f t="array" ref="AC546">_xll.FDS(B546,"FESG_DATE(NOW,NOW,,""DATE"")")</f>
        <v>06/21/2021</v>
      </c>
    </row>
    <row r="547" spans="1:29" x14ac:dyDescent="0.3">
      <c r="A547">
        <v>546</v>
      </c>
      <c r="B547" s="1" t="s">
        <v>1126</v>
      </c>
      <c r="C547" s="1" t="s">
        <v>1127</v>
      </c>
      <c r="D547" s="1" t="s">
        <v>134</v>
      </c>
      <c r="E547" s="1" t="s">
        <v>9</v>
      </c>
      <c r="F547">
        <v>208</v>
      </c>
      <c r="G547" t="str" cm="1">
        <f t="array" ref="G547">_xll.FDS(B547,"FG_FACTSET_SECTOR")</f>
        <v>Retail Trade</v>
      </c>
      <c r="H547" s="1" t="e" cm="1">
        <f t="array" ref="H547">_xll.FDS(B547,"FG_GICS_SECTOR")</f>
        <v>#N/A</v>
      </c>
      <c r="I547" s="1" cm="1">
        <f t="array" ref="I547">_xll.FDS(B547,"FF_TAX_RATE(ANN_R,1/1/2016,12/31/2016)")</f>
        <v>-24.215246636771301</v>
      </c>
      <c r="J547" s="1" cm="1">
        <f t="array" ref="J547">_xll.FDS(B547,"FF_TAX_RATE(ANN_R,1/1/2017,12/31/2017)")</f>
        <v>34.523809523809497</v>
      </c>
      <c r="K547" s="1" cm="1">
        <f t="array" ref="K547">_xll.FDS(B547,"FF_TAX_RATE(ANN_R,1/1/2018,12/31/2018)")</f>
        <v>23.4303215926493</v>
      </c>
      <c r="L547" s="1" cm="1">
        <f t="array" ref="L547">_xll.FDS(B547,"FF_TAX_RATE(ANN_R,1/1/2019,12/31/2019)")</f>
        <v>21.892744479495299</v>
      </c>
      <c r="M547" s="1" cm="1">
        <f t="array" ref="M547">_xll.FDS(B547,"FF_TAX_RATE(ANN_R,1/1/2020,12/31/2020)")</f>
        <v>27.992277992278002</v>
      </c>
      <c r="N547" s="1" cm="1">
        <f t="array" ref="N547">_xll.FDS(B547,"FF_TAX_CF(ANN_R,1/1/2016,12/31/2016)")</f>
        <v>-118</v>
      </c>
      <c r="O547" s="1" cm="1">
        <f t="array" ref="O547">_xll.FDS(B547,"FF_TAX_CF(ANN_R,1/1/2017,12/31/2017)")</f>
        <v>47</v>
      </c>
      <c r="P547" s="1" cm="1">
        <f t="array" ref="P547">_xll.FDS(B547,"FF_TAX_CF(ANN_R,1/1/2018,12/31/2018)")</f>
        <v>176</v>
      </c>
      <c r="Q547" s="1" cm="1">
        <f t="array" ref="Q547">_xll.FDS(B547,"FF_TAX_CF(ANN_R,1/1/2019,12/31/2019)")</f>
        <v>370</v>
      </c>
      <c r="R547" s="1" cm="1">
        <f t="array" ref="R547">_xll.FDS(B547,"FF_TAX_CF(ANN_R,1/1/2020,12/31/2020)")</f>
        <v>340</v>
      </c>
      <c r="S547" s="1" cm="1">
        <f t="array" ref="S547">_xll.FDS(B547,"FF_PTX_INC(ANN_R,1/1/2016,12/31/2016)")</f>
        <v>223</v>
      </c>
      <c r="T547" s="1" cm="1">
        <f t="array" ref="T547">_xll.FDS(B547,"FF_PTX_INC(ANN_R,1/1/2017,12/31/2017)")</f>
        <v>252</v>
      </c>
      <c r="U547" s="1" cm="1">
        <f t="array" ref="U547">_xll.FDS(B547,"FF_PTX_INC(ANN_R,1/1/2018,12/31/2018)")</f>
        <v>1306</v>
      </c>
      <c r="V547" s="1" cm="1">
        <f t="array" ref="V547">_xll.FDS(B547,"FF_PTX_INC(ANN_R,1/1/2019,12/31/2019)")</f>
        <v>1585</v>
      </c>
      <c r="W547" s="1" cm="1">
        <f t="array" ref="W547">_xll.FDS(B547,"FF_PTX_INC(ANN_R,1/1/2020,12/31/2020)")</f>
        <v>1036</v>
      </c>
      <c r="X547" s="2" cm="1">
        <f t="array" ref="X547">_xll.FDS(B547,"SUS_RR_RISK_SCORE(NOW,NOW,,""ESG"")")</f>
        <v>17.863005000000101</v>
      </c>
      <c r="Y547" s="2" t="str" cm="1">
        <f t="array" ref="Y547">_xll.FDS(B547,"SUS_EC_RISK_SCORE(NOW,NOW,,""SOC"")")</f>
        <v>8.907181</v>
      </c>
      <c r="Z547" s="2" t="str" cm="1">
        <f t="array" ref="Z547">_xll.FDS(B547,"SUS_EC_RISK_SCORE(NOW,NOW,,""GOV"")")</f>
        <v>4.804444</v>
      </c>
      <c r="AA547" s="2" cm="1">
        <f t="array" ref="AA547">_xll.FDS(B547,"SUS_CARB_TOT_EMISS(NOW,NOW)")</f>
        <v>3160378</v>
      </c>
      <c r="AB547" s="1" cm="1">
        <f t="array" ref="AB547">_xll.FDS(B547,"FESG_RATING(NOW,NOW,,""ABS"")")</f>
        <v>4</v>
      </c>
      <c r="AC547" s="1" t="str" cm="1">
        <f t="array" ref="AC547">_xll.FDS(B547,"FESG_DATE(NOW,NOW,,""DATE"")")</f>
        <v>06/21/2021</v>
      </c>
    </row>
    <row r="548" spans="1:29" x14ac:dyDescent="0.3">
      <c r="A548">
        <v>547</v>
      </c>
      <c r="B548" s="1" t="s">
        <v>1128</v>
      </c>
      <c r="C548" s="1" t="s">
        <v>1129</v>
      </c>
      <c r="D548" s="1" t="s">
        <v>46</v>
      </c>
      <c r="E548" s="1" t="s">
        <v>9</v>
      </c>
      <c r="F548">
        <v>207</v>
      </c>
      <c r="G548" t="str" cm="1">
        <f t="array" ref="G548">_xll.FDS(B548,"FG_FACTSET_SECTOR")</f>
        <v>Finance</v>
      </c>
      <c r="H548" s="1" t="e" cm="1">
        <f t="array" ref="H548">_xll.FDS(B548,"FG_GICS_SECTOR")</f>
        <v>#N/A</v>
      </c>
      <c r="I548" s="1" t="e" cm="1">
        <f t="array" ref="I548">_xll.FDS(B548,"FF_TAX_RATE(ANN_R,1/1/2016,12/31/2016)")</f>
        <v>#N/A</v>
      </c>
      <c r="J548" s="1" cm="1">
        <f t="array" ref="J548">_xll.FDS(B548,"FF_TAX_RATE(ANN_R,1/1/2017,12/31/2017)")</f>
        <v>152.87228109314</v>
      </c>
      <c r="K548" s="1" cm="1">
        <f t="array" ref="K548">_xll.FDS(B548,"FF_TAX_RATE(ANN_R,1/1/2018,12/31/2018)")</f>
        <v>40.361803084222998</v>
      </c>
      <c r="L548" s="1" cm="1">
        <f t="array" ref="L548">_xll.FDS(B548,"FF_TAX_RATE(ANN_R,1/1/2019,12/31/2019)")</f>
        <v>27.4364406779661</v>
      </c>
      <c r="M548" s="1" cm="1">
        <f t="array" ref="M548">_xll.FDS(B548,"FF_TAX_RATE(ANN_R,1/1/2020,12/31/2020)")</f>
        <v>23.103547735794599</v>
      </c>
      <c r="N548" s="1" cm="1">
        <f t="array" ref="N548">_xll.FDS(B548,"FF_TAX_CF(ANN_R,1/1/2016,12/31/2016)")</f>
        <v>662</v>
      </c>
      <c r="O548" s="1" cm="1">
        <f t="array" ref="O548">_xll.FDS(B548,"FF_TAX_CF(ANN_R,1/1/2017,12/31/2017)")</f>
        <v>540</v>
      </c>
      <c r="P548" s="1" cm="1">
        <f t="array" ref="P548">_xll.FDS(B548,"FF_TAX_CF(ANN_R,1/1/2018,12/31/2018)")</f>
        <v>678</v>
      </c>
      <c r="Q548" s="1" cm="1">
        <f t="array" ref="Q548">_xll.FDS(B548,"FF_TAX_CF(ANN_R,1/1/2019,12/31/2019)")</f>
        <v>729</v>
      </c>
      <c r="R548" s="1" cm="1">
        <f t="array" ref="R548">_xll.FDS(B548,"FF_TAX_CF(ANN_R,1/1/2020,12/31/2020)")</f>
        <v>757</v>
      </c>
      <c r="S548" s="1" cm="1">
        <f t="array" ref="S548">_xll.FDS(B548,"FF_PTX_INC(ANN_R,1/1/2016,12/31/2016)")</f>
        <v>-2266</v>
      </c>
      <c r="T548" s="1" cm="1">
        <f t="array" ref="T548">_xll.FDS(B548,"FF_PTX_INC(ANN_R,1/1/2017,12/31/2017)")</f>
        <v>1793</v>
      </c>
      <c r="U548" s="1" cm="1">
        <f t="array" ref="U548">_xll.FDS(B548,"FF_PTX_INC(ANN_R,1/1/2018,12/31/2018)")</f>
        <v>3372</v>
      </c>
      <c r="V548" s="1" cm="1">
        <f t="array" ref="V548">_xll.FDS(B548,"FF_PTX_INC(ANN_R,1/1/2019,12/31/2019)")</f>
        <v>4720</v>
      </c>
      <c r="W548" s="1" cm="1">
        <f t="array" ref="W548">_xll.FDS(B548,"FF_PTX_INC(ANN_R,1/1/2020,12/31/2020)")</f>
        <v>3467</v>
      </c>
      <c r="X548" s="2" cm="1">
        <f t="array" ref="X548">_xll.FDS(B548,"SUS_RR_RISK_SCORE(NOW,NOW,,""ESG"")")</f>
        <v>27.846856249999998</v>
      </c>
      <c r="Y548" s="2" t="str" cm="1">
        <f t="array" ref="Y548">_xll.FDS(B548,"SUS_EC_RISK_SCORE(NOW,NOW,,""SOC"")")</f>
        <v>12.566487</v>
      </c>
      <c r="Z548" s="2" t="str" cm="1">
        <f t="array" ref="Z548">_xll.FDS(B548,"SUS_EC_RISK_SCORE(NOW,NOW,,""GOV"")")</f>
        <v>13.842619</v>
      </c>
      <c r="AA548" s="2" cm="1">
        <f t="array" ref="AA548">_xll.FDS(B548,"SUS_CARB_TOT_EMISS(NOW,NOW)")</f>
        <v>158000</v>
      </c>
      <c r="AB548" s="1" cm="1">
        <f t="array" ref="AB548">_xll.FDS(B548,"FESG_RATING(NOW,NOW,,""ABS"")")</f>
        <v>4.0999999999999996</v>
      </c>
      <c r="AC548" s="1" t="str" cm="1">
        <f t="array" ref="AC548">_xll.FDS(B548,"FESG_DATE(NOW,NOW,,""DATE"")")</f>
        <v>06/21/2021</v>
      </c>
    </row>
    <row r="549" spans="1:29" x14ac:dyDescent="0.3">
      <c r="A549">
        <v>548</v>
      </c>
      <c r="B549" s="1" t="s">
        <v>1130</v>
      </c>
      <c r="C549" s="1" t="s">
        <v>1131</v>
      </c>
      <c r="D549" s="1" t="s">
        <v>86</v>
      </c>
      <c r="E549" s="1" t="s">
        <v>9</v>
      </c>
      <c r="F549">
        <v>207</v>
      </c>
      <c r="G549" t="str" cm="1">
        <f t="array" ref="G549">_xll.FDS(B549,"FG_FACTSET_SECTOR")</f>
        <v>Finance</v>
      </c>
      <c r="H549" s="1" t="e" cm="1">
        <f t="array" ref="H549">_xll.FDS(B549,"FG_GICS_SECTOR")</f>
        <v>#N/A</v>
      </c>
      <c r="I549" s="1" cm="1">
        <f t="array" ref="I549">_xll.FDS(B549,"FF_TAX_RATE(ANN_R,1/1/2016,12/31/2016)")</f>
        <v>30.717659499471299</v>
      </c>
      <c r="J549" s="1" cm="1">
        <f t="array" ref="J549">_xll.FDS(B549,"FF_TAX_RATE(ANN_R,1/1/2017,12/31/2017)")</f>
        <v>28.286294902413399</v>
      </c>
      <c r="K549" s="1" cm="1">
        <f t="array" ref="K549">_xll.FDS(B549,"FF_TAX_RATE(ANN_R,1/1/2018,12/31/2018)")</f>
        <v>28.051729631196601</v>
      </c>
      <c r="L549" s="1" cm="1">
        <f t="array" ref="L549">_xll.FDS(B549,"FF_TAX_RATE(ANN_R,1/1/2019,12/31/2019)")</f>
        <v>27.950260501851201</v>
      </c>
      <c r="M549" s="1" cm="1">
        <f t="array" ref="M549">_xll.FDS(B549,"FF_TAX_RATE(ANN_R,1/1/2020,12/31/2020)")</f>
        <v>26.1367543503208</v>
      </c>
      <c r="N549" s="1" cm="1">
        <f t="array" ref="N549">_xll.FDS(B549,"FF_TAX_CF(ANN_R,1/1/2016,12/31/2016)")</f>
        <v>23582</v>
      </c>
      <c r="O549" s="1" cm="1">
        <f t="array" ref="O549">_xll.FDS(B549,"FF_TAX_CF(ANN_R,1/1/2017,12/31/2017)")</f>
        <v>52189</v>
      </c>
      <c r="P549" s="1" cm="1">
        <f t="array" ref="P549">_xll.FDS(B549,"FF_TAX_CF(ANN_R,1/1/2018,12/31/2018)")</f>
        <v>46244</v>
      </c>
      <c r="Q549" s="1" cm="1">
        <f t="array" ref="Q549">_xll.FDS(B549,"FF_TAX_CF(ANN_R,1/1/2019,12/31/2019)")</f>
        <v>53817</v>
      </c>
      <c r="R549" s="1" cm="1">
        <f t="array" ref="R549">_xll.FDS(B549,"FF_TAX_CF(ANN_R,1/1/2020,12/31/2020)")</f>
        <v>45636</v>
      </c>
      <c r="S549" s="1" cm="1">
        <f t="array" ref="S549">_xll.FDS(B549,"FF_PTX_INC(ANN_R,1/1/2016,12/31/2016)")</f>
        <v>141850</v>
      </c>
      <c r="T549" s="1" cm="1">
        <f t="array" ref="T549">_xll.FDS(B549,"FF_PTX_INC(ANN_R,1/1/2017,12/31/2017)")</f>
        <v>162881</v>
      </c>
      <c r="U549" s="1" cm="1">
        <f t="array" ref="U549">_xll.FDS(B549,"FF_PTX_INC(ANN_R,1/1/2018,12/31/2018)")</f>
        <v>191457</v>
      </c>
      <c r="V549" s="1" cm="1">
        <f t="array" ref="V549">_xll.FDS(B549,"FF_PTX_INC(ANN_R,1/1/2019,12/31/2019)")</f>
        <v>210939</v>
      </c>
      <c r="W549" s="1" cm="1">
        <f t="array" ref="W549">_xll.FDS(B549,"FF_PTX_INC(ANN_R,1/1/2020,12/31/2020)")</f>
        <v>223949</v>
      </c>
      <c r="X549" s="2" cm="1">
        <f t="array" ref="X549">_xll.FDS(B549,"SUS_RR_RISK_SCORE(NOW,NOW,,""ESG"")")</f>
        <v>18.654209539473701</v>
      </c>
      <c r="Y549" s="2" t="str" cm="1">
        <f t="array" ref="Y549">_xll.FDS(B549,"SUS_EC_RISK_SCORE(NOW,NOW,,""SOC"")")</f>
        <v>6.278844</v>
      </c>
      <c r="Z549" s="2" t="str" cm="1">
        <f t="array" ref="Z549">_xll.FDS(B549,"SUS_EC_RISK_SCORE(NOW,NOW,,""GOV"")")</f>
        <v>8.468668</v>
      </c>
      <c r="AA549" s="2" cm="1">
        <f t="array" ref="AA549">_xll.FDS(B549,"SUS_CARB_TOT_EMISS(NOW,NOW)")</f>
        <v>3588345</v>
      </c>
      <c r="AB549" s="1" cm="1">
        <f t="array" ref="AB549">_xll.FDS(B549,"FESG_RATING(NOW,NOW,,""ABS"")")</f>
        <v>4.2</v>
      </c>
      <c r="AC549" s="1" t="str" cm="1">
        <f t="array" ref="AC549">_xll.FDS(B549,"FESG_DATE(NOW,NOW,,""DATE"")")</f>
        <v>06/21/2021</v>
      </c>
    </row>
    <row r="550" spans="1:29" x14ac:dyDescent="0.3">
      <c r="A550">
        <v>549</v>
      </c>
      <c r="B550" s="1" t="s">
        <v>1132</v>
      </c>
      <c r="C550" s="1" t="s">
        <v>1133</v>
      </c>
      <c r="D550" s="1" t="s">
        <v>8</v>
      </c>
      <c r="E550" s="1" t="s">
        <v>9</v>
      </c>
      <c r="F550">
        <v>207</v>
      </c>
      <c r="G550" t="str" cm="1">
        <f t="array" ref="G550">_xll.FDS(B550,"FG_FACTSET_SECTOR")</f>
        <v>Consumer Non-Durables</v>
      </c>
      <c r="H550" s="1" t="str" cm="1">
        <f t="array" ref="H550">_xll.FDS(B550,"FG_GICS_SECTOR")</f>
        <v>Consumer Staples</v>
      </c>
      <c r="I550" s="1" cm="1">
        <f t="array" ref="I550">_xll.FDS(B550,"FF_TAX_RATE(ANN_R,1/1/2016,12/31/2016)")</f>
        <v>34.079348931841302</v>
      </c>
      <c r="J550" s="1" cm="1">
        <f t="array" ref="J550">_xll.FDS(B550,"FF_TAX_RATE(ANN_R,1/1/2017,12/31/2017)")</f>
        <v>31.945788964182</v>
      </c>
      <c r="K550" s="1" cm="1">
        <f t="array" ref="K550">_xll.FDS(B550,"FF_TAX_RATE(ANN_R,1/1/2018,12/31/2018)")</f>
        <v>21.9165085388994</v>
      </c>
      <c r="L550" s="1" cm="1">
        <f t="array" ref="L550">_xll.FDS(B550,"FF_TAX_RATE(ANN_R,1/1/2019,12/31/2019)")</f>
        <v>19.921875</v>
      </c>
      <c r="M550" s="1" cm="1">
        <f t="array" ref="M550">_xll.FDS(B550,"FF_TAX_RATE(ANN_R,1/1/2020,12/31/2020)")</f>
        <v>20.759493670886101</v>
      </c>
      <c r="N550" s="1" cm="1">
        <f t="array" ref="N550">_xll.FDS(B550,"FF_TAX_CF(ANN_R,1/1/2016,12/31/2016)")</f>
        <v>323</v>
      </c>
      <c r="O550" s="1" cm="1">
        <f t="array" ref="O550">_xll.FDS(B550,"FF_TAX_CF(ANN_R,1/1/2017,12/31/2017)")</f>
        <v>347</v>
      </c>
      <c r="P550" s="1" cm="1">
        <f t="array" ref="P550">_xll.FDS(B550,"FF_TAX_CF(ANN_R,1/1/2018,12/31/2018)")</f>
        <v>245</v>
      </c>
      <c r="Q550" s="1" cm="1">
        <f t="array" ref="Q550">_xll.FDS(B550,"FF_TAX_CF(ANN_R,1/1/2019,12/31/2019)")</f>
        <v>207</v>
      </c>
      <c r="R550" s="1" cm="1">
        <f t="array" ref="R550">_xll.FDS(B550,"FF_TAX_CF(ANN_R,1/1/2020,12/31/2020)")</f>
        <v>241</v>
      </c>
      <c r="S550" s="1" cm="1">
        <f t="array" ref="S550">_xll.FDS(B550,"FF_PTX_INC(ANN_R,1/1/2016,12/31/2016)")</f>
        <v>983</v>
      </c>
      <c r="T550" s="1" cm="1">
        <f t="array" ref="T550">_xll.FDS(B550,"FF_PTX_INC(ANN_R,1/1/2017,12/31/2017)")</f>
        <v>1033</v>
      </c>
      <c r="U550" s="1" cm="1">
        <f t="array" ref="U550">_xll.FDS(B550,"FF_PTX_INC(ANN_R,1/1/2018,12/31/2018)")</f>
        <v>1054</v>
      </c>
      <c r="V550" s="1" cm="1">
        <f t="array" ref="V550">_xll.FDS(B550,"FF_PTX_INC(ANN_R,1/1/2019,12/31/2019)")</f>
        <v>1024</v>
      </c>
      <c r="W550" s="1" cm="1">
        <f t="array" ref="W550">_xll.FDS(B550,"FF_PTX_INC(ANN_R,1/1/2020,12/31/2020)")</f>
        <v>1185</v>
      </c>
      <c r="X550" s="2" cm="1">
        <f t="array" ref="X550">_xll.FDS(B550,"SUS_RR_RISK_SCORE(NOW,NOW,,""ESG"")")</f>
        <v>22.001281250000002</v>
      </c>
      <c r="Y550" s="2" t="str" cm="1">
        <f t="array" ref="Y550">_xll.FDS(B550,"SUS_EC_RISK_SCORE(NOW,NOW,,""SOC"")")</f>
        <v>8.497894</v>
      </c>
      <c r="Z550" s="2" t="str" cm="1">
        <f t="array" ref="Z550">_xll.FDS(B550,"SUS_EC_RISK_SCORE(NOW,NOW,,""GOV"")")</f>
        <v>5.779625</v>
      </c>
      <c r="AA550" s="2" cm="1">
        <f t="array" ref="AA550">_xll.FDS(B550,"SUS_CARB_TOT_EMISS(NOW,NOW)")</f>
        <v>235000</v>
      </c>
      <c r="AB550" s="1" cm="1">
        <f t="array" ref="AB550">_xll.FDS(B550,"FESG_RATING(NOW,NOW,,""ABS"")")</f>
        <v>3.3</v>
      </c>
      <c r="AC550" s="1" t="str" cm="1">
        <f t="array" ref="AC550">_xll.FDS(B550,"FESG_DATE(NOW,NOW,,""DATE"")")</f>
        <v>06/21/2021</v>
      </c>
    </row>
    <row r="551" spans="1:29" x14ac:dyDescent="0.3">
      <c r="A551">
        <v>550</v>
      </c>
      <c r="B551" s="1" t="s">
        <v>1134</v>
      </c>
      <c r="C551" s="1" t="s">
        <v>1135</v>
      </c>
      <c r="D551" s="1" t="s">
        <v>8</v>
      </c>
      <c r="E551" s="1" t="s">
        <v>9</v>
      </c>
      <c r="F551">
        <v>206</v>
      </c>
      <c r="G551" t="str" cm="1">
        <f t="array" ref="G551">_xll.FDS(B551,"FG_FACTSET_SECTOR")</f>
        <v>Non-Energy Minerals</v>
      </c>
      <c r="H551" s="1" t="str" cm="1">
        <f t="array" ref="H551">_xll.FDS(B551,"FG_GICS_SECTOR")</f>
        <v>Materials</v>
      </c>
      <c r="I551" s="1" cm="1">
        <f t="array" ref="I551">_xll.FDS(B551,"FF_TAX_RATE(ANN_R,1/1/2016,12/31/2016)")</f>
        <v>30.6657097821676</v>
      </c>
      <c r="J551" s="1" cm="1">
        <f t="array" ref="J551">_xll.FDS(B551,"FF_TAX_RATE(ANN_R,1/1/2017,12/31/2017)")</f>
        <v>21.1082900894136</v>
      </c>
      <c r="K551" s="1" cm="1">
        <f t="array" ref="K551">_xll.FDS(B551,"FF_TAX_RATE(ANN_R,1/1/2018,12/31/2018)")</f>
        <v>23.171768299348098</v>
      </c>
      <c r="L551" s="1" cm="1">
        <f t="array" ref="L551">_xll.FDS(B551,"FF_TAX_RATE(ANN_R,1/1/2019,12/31/2019)")</f>
        <v>23.103846911079</v>
      </c>
      <c r="M551" s="1" cm="1">
        <f t="array" ref="M551">_xll.FDS(B551,"FF_TAX_RATE(ANN_R,1/1/2020,12/31/2020)")</f>
        <v>-5.8644849186990901E-2</v>
      </c>
      <c r="N551" s="1" cm="1">
        <f t="array" ref="N551">_xll.FDS(B551,"FF_TAX_CF(ANN_R,1/1/2016,12/31/2016)")</f>
        <v>329.3</v>
      </c>
      <c r="O551" s="1" cm="1">
        <f t="array" ref="O551">_xll.FDS(B551,"FF_TAX_CF(ANN_R,1/1/2017,12/31/2017)")</f>
        <v>699.8</v>
      </c>
      <c r="P551" s="1" cm="1">
        <f t="array" ref="P551">_xll.FDS(B551,"FF_TAX_CF(ANN_R,1/1/2018,12/31/2018)")</f>
        <v>561.1</v>
      </c>
      <c r="Q551" s="1" cm="1">
        <f t="array" ref="Q551">_xll.FDS(B551,"FF_TAX_CF(ANN_R,1/1/2019,12/31/2019)")</f>
        <v>525.20000000000005</v>
      </c>
      <c r="R551" s="1" cm="1">
        <f t="array" ref="R551">_xll.FDS(B551,"FF_TAX_CF(ANN_R,1/1/2020,12/31/2020)")</f>
        <v>50.3</v>
      </c>
      <c r="S551" s="1" cm="1">
        <f t="array" ref="S551">_xll.FDS(B551,"FF_PTX_INC(ANN_R,1/1/2016,12/31/2016)")</f>
        <v>1298.6590000000001</v>
      </c>
      <c r="T551" s="1" cm="1">
        <f t="array" ref="T551">_xll.FDS(B551,"FF_PTX_INC(ANN_R,1/1/2017,12/31/2017)")</f>
        <v>1749.9570000000001</v>
      </c>
      <c r="U551" s="1" cm="1">
        <f t="array" ref="U551">_xll.FDS(B551,"FF_PTX_INC(ANN_R,1/1/2018,12/31/2018)")</f>
        <v>3229.3910000000001</v>
      </c>
      <c r="V551" s="1" cm="1">
        <f t="array" ref="V551">_xll.FDS(B551,"FF_PTX_INC(ANN_R,1/1/2019,12/31/2019)")</f>
        <v>1782.807</v>
      </c>
      <c r="W551" s="1" cm="1">
        <f t="array" ref="W551">_xll.FDS(B551,"FF_PTX_INC(ANN_R,1/1/2020,12/31/2020)")</f>
        <v>835.53800000000001</v>
      </c>
      <c r="X551" s="2" cm="1">
        <f t="array" ref="X551">_xll.FDS(B551,"SUS_RR_RISK_SCORE(NOW,NOW,,""ESG"")")</f>
        <v>36.627081561598096</v>
      </c>
      <c r="Y551" s="2" t="str" cm="1">
        <f t="array" ref="Y551">_xll.FDS(B551,"SUS_EC_RISK_SCORE(NOW,NOW,,""SOC"")")</f>
        <v>16.015631</v>
      </c>
      <c r="Z551" s="2" t="str" cm="1">
        <f t="array" ref="Z551">_xll.FDS(B551,"SUS_EC_RISK_SCORE(NOW,NOW,,""GOV"")")</f>
        <v>9.729117</v>
      </c>
      <c r="AA551" s="2" cm="1">
        <f t="array" ref="AA551">_xll.FDS(B551,"SUS_CARB_TOT_EMISS(NOW,NOW)")</f>
        <v>8195604.5300000003</v>
      </c>
      <c r="AB551" s="1" cm="1">
        <f t="array" ref="AB551">_xll.FDS(B551,"FESG_RATING(NOW,NOW,,""ABS"")")</f>
        <v>1.8</v>
      </c>
      <c r="AC551" s="1" t="str" cm="1">
        <f t="array" ref="AC551">_xll.FDS(B551,"FESG_DATE(NOW,NOW,,""DATE"")")</f>
        <v>06/21/2021</v>
      </c>
    </row>
    <row r="552" spans="1:29" x14ac:dyDescent="0.3">
      <c r="A552">
        <v>551</v>
      </c>
      <c r="B552" s="1" t="s">
        <v>1136</v>
      </c>
      <c r="C552" s="1" t="s">
        <v>1137</v>
      </c>
      <c r="D552" s="1" t="s">
        <v>333</v>
      </c>
      <c r="E552" s="1" t="s">
        <v>9</v>
      </c>
      <c r="F552">
        <v>204</v>
      </c>
      <c r="G552" t="str" cm="1">
        <f t="array" ref="G552">_xll.FDS(B552,"FG_FACTSET_SECTOR")</f>
        <v>Finance</v>
      </c>
      <c r="H552" s="1" t="e" cm="1">
        <f t="array" ref="H552">_xll.FDS(B552,"FG_GICS_SECTOR")</f>
        <v>#N/A</v>
      </c>
      <c r="I552" s="1" cm="1">
        <f t="array" ref="I552">_xll.FDS(B552,"FF_TAX_RATE(ANN_R,1/1/2016,12/31/2016)")</f>
        <v>38.790356839422302</v>
      </c>
      <c r="J552" s="1" cm="1">
        <f t="array" ref="J552">_xll.FDS(B552,"FF_TAX_RATE(ANN_R,1/1/2017,12/31/2017)")</f>
        <v>24.4972029834843</v>
      </c>
      <c r="K552" s="1" cm="1">
        <f t="array" ref="K552">_xll.FDS(B552,"FF_TAX_RATE(ANN_R,1/1/2018,12/31/2018)")</f>
        <v>16.6404340109173</v>
      </c>
      <c r="L552" s="1" cm="1">
        <f t="array" ref="L552">_xll.FDS(B552,"FF_TAX_RATE(ANN_R,1/1/2019,12/31/2019)")</f>
        <v>11.460839347767999</v>
      </c>
      <c r="M552" s="1" cm="1">
        <f t="array" ref="M552">_xll.FDS(B552,"FF_TAX_RATE(ANN_R,1/1/2020,12/31/2020)")</f>
        <v>-256.69537979639802</v>
      </c>
      <c r="N552" s="1" cm="1">
        <f t="array" ref="N552">_xll.FDS(B552,"FF_TAX_CF(ANN_R,1/1/2016,12/31/2016)")</f>
        <v>6423</v>
      </c>
      <c r="O552" s="1" cm="1">
        <f t="array" ref="O552">_xll.FDS(B552,"FF_TAX_CF(ANN_R,1/1/2017,12/31/2017)")</f>
        <v>4518</v>
      </c>
      <c r="P552" s="1" cm="1">
        <f t="array" ref="P552">_xll.FDS(B552,"FF_TAX_CF(ANN_R,1/1/2018,12/31/2018)")</f>
        <v>3879</v>
      </c>
      <c r="Q552" s="1" cm="1">
        <f t="array" ref="Q552">_xll.FDS(B552,"FF_TAX_CF(ANN_R,1/1/2019,12/31/2019)")</f>
        <v>6261</v>
      </c>
      <c r="R552" s="1" cm="1">
        <f t="array" ref="R552">_xll.FDS(B552,"FF_TAX_CF(ANN_R,1/1/2020,12/31/2020)")</f>
        <v>5827</v>
      </c>
      <c r="S552" s="1" cm="1">
        <f t="array" ref="S552">_xll.FDS(B552,"FF_PTX_INC(ANN_R,1/1/2016,12/31/2016)")</f>
        <v>37664</v>
      </c>
      <c r="T552" s="1" cm="1">
        <f t="array" ref="T552">_xll.FDS(B552,"FF_PTX_INC(ANN_R,1/1/2017,12/31/2017)")</f>
        <v>30032</v>
      </c>
      <c r="U552" s="1" cm="1">
        <f t="array" ref="U552">_xll.FDS(B552,"FF_PTX_INC(ANN_R,1/1/2018,12/31/2018)")</f>
        <v>29861</v>
      </c>
      <c r="V552" s="1" cm="1">
        <f t="array" ref="V552">_xll.FDS(B552,"FF_PTX_INC(ANN_R,1/1/2019,12/31/2019)")</f>
        <v>29928</v>
      </c>
      <c r="W552" s="1" cm="1">
        <f t="array" ref="W552">_xll.FDS(B552,"FF_PTX_INC(ANN_R,1/1/2020,12/31/2020)")</f>
        <v>3831</v>
      </c>
      <c r="X552" s="2" t="e" cm="1">
        <f t="array" ref="X552">_xll.FDS(B552,"SUS_RR_RISK_SCORE(NOW,NOW,,""ESG"")")</f>
        <v>#N/A</v>
      </c>
      <c r="Y552" s="2" t="e" cm="1">
        <f t="array" ref="Y552">_xll.FDS(B552,"SUS_EC_RISK_SCORE(NOW,NOW,,""SOC"")")</f>
        <v>#N/A</v>
      </c>
      <c r="Z552" s="2" t="e" cm="1">
        <f t="array" ref="Z552">_xll.FDS(B552,"SUS_EC_RISK_SCORE(NOW,NOW,,""GOV"")")</f>
        <v>#N/A</v>
      </c>
      <c r="AA552" s="2" t="e" cm="1">
        <f t="array" ref="AA552">_xll.FDS(B552,"SUS_CARB_TOT_EMISS(NOW,NOW)")</f>
        <v>#N/A</v>
      </c>
      <c r="AB552" s="1" cm="1">
        <f t="array" ref="AB552">_xll.FDS(B552,"FESG_RATING(NOW,NOW,,""ABS"")")</f>
        <v>4.7</v>
      </c>
      <c r="AC552" s="1" t="str" cm="1">
        <f t="array" ref="AC552">_xll.FDS(B552,"FESG_DATE(NOW,NOW,,""DATE"")")</f>
        <v>06/21/2021</v>
      </c>
    </row>
    <row r="553" spans="1:29" x14ac:dyDescent="0.3">
      <c r="A553">
        <v>552</v>
      </c>
      <c r="B553" s="1" t="s">
        <v>1138</v>
      </c>
      <c r="C553" s="1" t="s">
        <v>1139</v>
      </c>
      <c r="D553" s="1" t="s">
        <v>86</v>
      </c>
      <c r="E553" s="1" t="s">
        <v>9</v>
      </c>
      <c r="F553">
        <v>204</v>
      </c>
      <c r="G553" t="str" cm="1">
        <f t="array" ref="G553">_xll.FDS(B553,"FG_FACTSET_SECTOR")</f>
        <v>Electronic Technology</v>
      </c>
      <c r="H553" s="1" t="e" cm="1">
        <f t="array" ref="H553">_xll.FDS(B553,"FG_GICS_SECTOR")</f>
        <v>#N/A</v>
      </c>
      <c r="I553" s="1" cm="1">
        <f t="array" ref="I553">_xll.FDS(B553,"FF_TAX_RATE(ANN_R,1/1/2016,12/31/2016)")</f>
        <v>21.5629572134109</v>
      </c>
      <c r="J553" s="1" cm="1">
        <f t="array" ref="J553">_xll.FDS(B553,"FF_TAX_RATE(ANN_R,1/1/2017,12/31/2017)")</f>
        <v>20.632721310999699</v>
      </c>
      <c r="K553" s="1" cm="1">
        <f t="array" ref="K553">_xll.FDS(B553,"FF_TAX_RATE(ANN_R,1/1/2018,12/31/2018)")</f>
        <v>36.745338174656901</v>
      </c>
      <c r="L553" s="1" cm="1">
        <f t="array" ref="L553">_xll.FDS(B553,"FF_TAX_RATE(ANN_R,1/1/2019,12/31/2019)")</f>
        <v>18.3159092525425</v>
      </c>
      <c r="M553" s="1" cm="1">
        <f t="array" ref="M553">_xll.FDS(B553,"FF_TAX_RATE(ANN_R,1/1/2020,12/31/2020)")</f>
        <v>24.8478088506041</v>
      </c>
      <c r="N553" s="1" cm="1">
        <f t="array" ref="N553">_xll.FDS(B553,"FF_TAX_CF(ANN_R,1/1/2016,12/31/2016)")</f>
        <v>31134</v>
      </c>
      <c r="O553" s="1" cm="1">
        <f t="array" ref="O553">_xll.FDS(B553,"FF_TAX_CF(ANN_R,1/1/2017,12/31/2017)")</f>
        <v>33554</v>
      </c>
      <c r="P553" s="1" cm="1">
        <f t="array" ref="P553">_xll.FDS(B553,"FF_TAX_CF(ANN_R,1/1/2018,12/31/2018)")</f>
        <v>31880</v>
      </c>
      <c r="Q553" s="1" cm="1">
        <f t="array" ref="Q553">_xll.FDS(B553,"FF_TAX_CF(ANN_R,1/1/2019,12/31/2019)")</f>
        <v>41949</v>
      </c>
      <c r="R553" s="1" cm="1">
        <f t="array" ref="R553">_xll.FDS(B553,"FF_TAX_CF(ANN_R,1/1/2020,12/31/2020)")</f>
        <v>16454</v>
      </c>
      <c r="S553" s="1" cm="1">
        <f t="array" ref="S553">_xll.FDS(B553,"FF_PTX_INC(ANN_R,1/1/2016,12/31/2016)")</f>
        <v>145583</v>
      </c>
      <c r="T553" s="1" cm="1">
        <f t="array" ref="T553">_xll.FDS(B553,"FF_PTX_INC(ANN_R,1/1/2017,12/31/2017)")</f>
        <v>137849</v>
      </c>
      <c r="U553" s="1" cm="1">
        <f t="array" ref="U553">_xll.FDS(B553,"FF_PTX_INC(ANN_R,1/1/2018,12/31/2018)")</f>
        <v>129992</v>
      </c>
      <c r="V553" s="1" cm="1">
        <f t="array" ref="V553">_xll.FDS(B553,"FF_PTX_INC(ANN_R,1/1/2019,12/31/2019)")</f>
        <v>140610</v>
      </c>
      <c r="W553" s="1" cm="1">
        <f t="array" ref="W553">_xll.FDS(B553,"FF_PTX_INC(ANN_R,1/1/2020,12/31/2020)")</f>
        <v>148826</v>
      </c>
      <c r="X553" s="2" cm="1">
        <f t="array" ref="X553">_xll.FDS(B553,"SUS_RR_RISK_SCORE(NOW,NOW,,""ESG"")")</f>
        <v>21.542317125</v>
      </c>
      <c r="Y553" s="2" t="str" cm="1">
        <f t="array" ref="Y553">_xll.FDS(B553,"SUS_EC_RISK_SCORE(NOW,NOW,,""SOC"")")</f>
        <v>4.701828</v>
      </c>
      <c r="Z553" s="2" t="str" cm="1">
        <f t="array" ref="Z553">_xll.FDS(B553,"SUS_EC_RISK_SCORE(NOW,NOW,,""GOV"")")</f>
        <v>9.351481</v>
      </c>
      <c r="AA553" s="2" cm="1">
        <f t="array" ref="AA553">_xll.FDS(B553,"SUS_CARB_TOT_EMISS(NOW,NOW)")</f>
        <v>1021000</v>
      </c>
      <c r="AB553" s="1" cm="1">
        <f t="array" ref="AB553">_xll.FDS(B553,"FESG_RATING(NOW,NOW,,""ABS"")")</f>
        <v>3.3</v>
      </c>
      <c r="AC553" s="1" t="str" cm="1">
        <f t="array" ref="AC553">_xll.FDS(B553,"FESG_DATE(NOW,NOW,,""DATE"")")</f>
        <v>06/21/2021</v>
      </c>
    </row>
    <row r="554" spans="1:29" x14ac:dyDescent="0.3">
      <c r="A554">
        <v>553</v>
      </c>
      <c r="B554" s="1" t="s">
        <v>1140</v>
      </c>
      <c r="C554" s="1" t="s">
        <v>1141</v>
      </c>
      <c r="D554" s="1" t="s">
        <v>8</v>
      </c>
      <c r="E554" s="1" t="s">
        <v>9</v>
      </c>
      <c r="F554">
        <v>204</v>
      </c>
      <c r="G554" t="str" cm="1">
        <f t="array" ref="G554">_xll.FDS(B554,"FG_FACTSET_SECTOR")</f>
        <v>Finance</v>
      </c>
      <c r="H554" s="1" t="str" cm="1">
        <f t="array" ref="H554">_xll.FDS(B554,"FG_GICS_SECTOR")</f>
        <v>Financials</v>
      </c>
      <c r="I554" s="1" cm="1">
        <f t="array" ref="I554">_xll.FDS(B554,"FF_TAX_RATE(ANN_R,1/1/2016,12/31/2016)")</f>
        <v>-24.684785654244902</v>
      </c>
      <c r="J554" s="1" cm="1">
        <f t="array" ref="J554">_xll.FDS(B554,"FF_TAX_RATE(ANN_R,1/1/2017,12/31/2017)")</f>
        <v>-43.663146192329101</v>
      </c>
      <c r="K554" s="1" cm="1">
        <f t="array" ref="K554">_xll.FDS(B554,"FF_TAX_RATE(ANN_R,1/1/2018,12/31/2018)")</f>
        <v>-40.988735919899902</v>
      </c>
      <c r="L554" s="1" cm="1">
        <f t="array" ref="L554">_xll.FDS(B554,"FF_TAX_RATE(ANN_R,1/1/2019,12/31/2019)")</f>
        <v>-14.3267848586488</v>
      </c>
      <c r="M554" s="1" cm="1">
        <f t="array" ref="M554">_xll.FDS(B554,"FF_TAX_RATE(ANN_R,1/1/2020,12/31/2020)")</f>
        <v>1.46974394304742</v>
      </c>
      <c r="N554" s="1" cm="1">
        <f t="array" ref="N554">_xll.FDS(B554,"FF_TAX_CF(ANN_R,1/1/2016,12/31/2016)")</f>
        <v>66.099999999999994</v>
      </c>
      <c r="O554" s="1" cm="1">
        <f t="array" ref="O554">_xll.FDS(B554,"FF_TAX_CF(ANN_R,1/1/2017,12/31/2017)")</f>
        <v>55.8</v>
      </c>
      <c r="P554" s="1" cm="1">
        <f t="array" ref="P554">_xll.FDS(B554,"FF_TAX_CF(ANN_R,1/1/2018,12/31/2018)")</f>
        <v>68.099999999999994</v>
      </c>
      <c r="Q554" s="1" cm="1">
        <f t="array" ref="Q554">_xll.FDS(B554,"FF_TAX_CF(ANN_R,1/1/2019,12/31/2019)")</f>
        <v>22.2</v>
      </c>
      <c r="R554" s="1" cm="1">
        <f t="array" ref="R554">_xll.FDS(B554,"FF_TAX_CF(ANN_R,1/1/2020,12/31/2020)")</f>
        <v>113</v>
      </c>
      <c r="S554" s="1" cm="1">
        <f t="array" ref="S554">_xll.FDS(B554,"FF_PTX_INC(ANN_R,1/1/2016,12/31/2016)")</f>
        <v>356.9</v>
      </c>
      <c r="T554" s="1" cm="1">
        <f t="array" ref="T554">_xll.FDS(B554,"FF_PTX_INC(ANN_R,1/1/2017,12/31/2017)")</f>
        <v>359.8</v>
      </c>
      <c r="U554" s="1" cm="1">
        <f t="array" ref="U554">_xll.FDS(B554,"FF_PTX_INC(ANN_R,1/1/2018,12/31/2018)")</f>
        <v>479.4</v>
      </c>
      <c r="V554" s="1" cm="1">
        <f t="array" ref="V554">_xll.FDS(B554,"FF_PTX_INC(ANN_R,1/1/2019,12/31/2019)")</f>
        <v>626.1</v>
      </c>
      <c r="W554" s="1" cm="1">
        <f t="array" ref="W554">_xll.FDS(B554,"FF_PTX_INC(ANN_R,1/1/2020,12/31/2020)")</f>
        <v>870.9</v>
      </c>
      <c r="X554" s="2" cm="1">
        <f t="array" ref="X554">_xll.FDS(B554,"SUS_RR_RISK_SCORE(NOW,NOW,,""ESG"")")</f>
        <v>21.708378124999999</v>
      </c>
      <c r="Y554" s="2" t="str" cm="1">
        <f t="array" ref="Y554">_xll.FDS(B554,"SUS_EC_RISK_SCORE(NOW,NOW,,""SOC"")")</f>
        <v>9.089413</v>
      </c>
      <c r="Z554" s="2" t="str" cm="1">
        <f t="array" ref="Z554">_xll.FDS(B554,"SUS_EC_RISK_SCORE(NOW,NOW,,""GOV"")")</f>
        <v>12.488466</v>
      </c>
      <c r="AA554" s="2" cm="1">
        <f t="array" ref="AA554">_xll.FDS(B554,"SUS_CARB_TOT_EMISS(NOW,NOW)")</f>
        <v>28671.32</v>
      </c>
      <c r="AB554" s="1" cm="1">
        <f t="array" ref="AB554">_xll.FDS(B554,"FESG_RATING(NOW,NOW,,""ABS"")")</f>
        <v>3.8</v>
      </c>
      <c r="AC554" s="1" t="str" cm="1">
        <f t="array" ref="AC554">_xll.FDS(B554,"FESG_DATE(NOW,NOW,,""DATE"")")</f>
        <v>06/21/2021</v>
      </c>
    </row>
    <row r="555" spans="1:29" x14ac:dyDescent="0.3">
      <c r="A555">
        <v>554</v>
      </c>
      <c r="B555" s="1" t="s">
        <v>1142</v>
      </c>
      <c r="C555" s="1" t="s">
        <v>1143</v>
      </c>
      <c r="D555" s="1" t="s">
        <v>8</v>
      </c>
      <c r="E555" s="1" t="s">
        <v>9</v>
      </c>
      <c r="F555">
        <v>204</v>
      </c>
      <c r="G555" t="str" cm="1">
        <f t="array" ref="G555">_xll.FDS(B555,"FG_FACTSET_SECTOR")</f>
        <v>Transportation</v>
      </c>
      <c r="H555" s="1" t="str" cm="1">
        <f t="array" ref="H555">_xll.FDS(B555,"FG_GICS_SECTOR")</f>
        <v>Industrials</v>
      </c>
      <c r="I555" s="1" cm="1">
        <f t="array" ref="I555">_xll.FDS(B555,"FF_TAX_RATE(ANN_R,1/1/2016,12/31/2016)")</f>
        <v>27.5841255470047</v>
      </c>
      <c r="J555" s="1" cm="1">
        <f t="array" ref="J555">_xll.FDS(B555,"FF_TAX_RATE(ANN_R,1/1/2017,12/31/2017)")</f>
        <v>-10.248198558847101</v>
      </c>
      <c r="K555" s="1" cm="1">
        <f t="array" ref="K555">_xll.FDS(B555,"FF_TAX_RATE(ANN_R,1/1/2018,12/31/2018)")</f>
        <v>29.0337129326869</v>
      </c>
      <c r="L555" s="1" cm="1">
        <f t="array" ref="L555">_xll.FDS(B555,"FF_TAX_RATE(ANN_R,1/1/2019,12/31/2019)")</f>
        <v>31.405377980720399</v>
      </c>
      <c r="M555" s="1" cm="1">
        <f t="array" ref="M555">_xll.FDS(B555,"FF_TAX_RATE(ANN_R,1/1/2020,12/31/2020)")</f>
        <v>24.7934888241011</v>
      </c>
      <c r="N555" s="1" cm="1">
        <f t="array" ref="N555">_xll.FDS(B555,"FF_TAX_CF(ANN_R,1/1/2016,12/31/2016)")</f>
        <v>40.5</v>
      </c>
      <c r="O555" s="1" cm="1">
        <f t="array" ref="O555">_xll.FDS(B555,"FF_TAX_CF(ANN_R,1/1/2017,12/31/2017)")</f>
        <v>51.1</v>
      </c>
      <c r="P555" s="1" cm="1">
        <f t="array" ref="P555">_xll.FDS(B555,"FF_TAX_CF(ANN_R,1/1/2018,12/31/2018)")</f>
        <v>221</v>
      </c>
      <c r="Q555" s="1" cm="1">
        <f t="array" ref="Q555">_xll.FDS(B555,"FF_TAX_CF(ANN_R,1/1/2019,12/31/2019)")</f>
        <v>170.5</v>
      </c>
      <c r="R555" s="1" cm="1">
        <f t="array" ref="R555">_xll.FDS(B555,"FF_TAX_CF(ANN_R,1/1/2020,12/31/2020)")</f>
        <v>182.3</v>
      </c>
      <c r="S555" s="1" cm="1">
        <f t="array" ref="S555">_xll.FDS(B555,"FF_PTX_INC(ANN_R,1/1/2016,12/31/2016)")</f>
        <v>662.7</v>
      </c>
      <c r="T555" s="1" cm="1">
        <f t="array" ref="T555">_xll.FDS(B555,"FF_PTX_INC(ANN_R,1/1/2017,12/31/2017)")</f>
        <v>874.3</v>
      </c>
      <c r="U555" s="1" cm="1">
        <f t="array" ref="U555">_xll.FDS(B555,"FF_PTX_INC(ANN_R,1/1/2018,12/31/2018)")</f>
        <v>886.9</v>
      </c>
      <c r="V555" s="1" cm="1">
        <f t="array" ref="V555">_xll.FDS(B555,"FF_PTX_INC(ANN_R,1/1/2019,12/31/2019)")</f>
        <v>788.4</v>
      </c>
      <c r="W555" s="1" cm="1">
        <f t="array" ref="W555">_xll.FDS(B555,"FF_PTX_INC(ANN_R,1/1/2020,12/31/2020)")</f>
        <v>823.2</v>
      </c>
      <c r="X555" s="2" t="e" cm="1">
        <f t="array" ref="X555">_xll.FDS(B555,"SUS_RR_RISK_SCORE(NOW,NOW,,""ESG"")")</f>
        <v>#N/A</v>
      </c>
      <c r="Y555" s="2" t="e" cm="1">
        <f t="array" ref="Y555">_xll.FDS(B555,"SUS_EC_RISK_SCORE(NOW,NOW,,""SOC"")")</f>
        <v>#N/A</v>
      </c>
      <c r="Z555" s="2" t="e" cm="1">
        <f t="array" ref="Z555">_xll.FDS(B555,"SUS_EC_RISK_SCORE(NOW,NOW,,""GOV"")")</f>
        <v>#N/A</v>
      </c>
      <c r="AA555" s="2" t="e" cm="1">
        <f t="array" ref="AA555">_xll.FDS(B555,"SUS_CARB_TOT_EMISS(NOW,NOW)")</f>
        <v>#N/A</v>
      </c>
      <c r="AB555" s="1" cm="1">
        <f t="array" ref="AB555">_xll.FDS(B555,"FESG_RATING(NOW,NOW,,""ABS"")")</f>
        <v>3.2</v>
      </c>
      <c r="AC555" s="1" t="str" cm="1">
        <f t="array" ref="AC555">_xll.FDS(B555,"FESG_DATE(NOW,NOW,,""DATE"")")</f>
        <v>06/21/2021</v>
      </c>
    </row>
    <row r="556" spans="1:29" x14ac:dyDescent="0.3">
      <c r="A556">
        <v>555</v>
      </c>
      <c r="B556" s="1" t="s">
        <v>1144</v>
      </c>
      <c r="C556" s="1" t="s">
        <v>1145</v>
      </c>
      <c r="D556" s="1" t="s">
        <v>8</v>
      </c>
      <c r="E556" s="1" t="s">
        <v>9</v>
      </c>
      <c r="F556">
        <v>204</v>
      </c>
      <c r="G556" t="str" cm="1">
        <f t="array" ref="G556">_xll.FDS(B556,"FG_FACTSET_SECTOR")</f>
        <v>Finance</v>
      </c>
      <c r="H556" s="1" t="str" cm="1">
        <f t="array" ref="H556">_xll.FDS(B556,"FG_GICS_SECTOR")</f>
        <v>Financials</v>
      </c>
      <c r="I556" s="1" cm="1">
        <f t="array" ref="I556">_xll.FDS(B556,"FF_TAX_RATE(ANN_R,1/1/2016,12/31/2016)")</f>
        <v>-37.136465324384801</v>
      </c>
      <c r="J556" s="1" cm="1">
        <f t="array" ref="J556">_xll.FDS(B556,"FF_TAX_RATE(ANN_R,1/1/2017,12/31/2017)")</f>
        <v>136.23789764868599</v>
      </c>
      <c r="K556" s="1" cm="1">
        <f t="array" ref="K556">_xll.FDS(B556,"FF_TAX_RATE(ANN_R,1/1/2018,12/31/2018)")</f>
        <v>15.288077581289199</v>
      </c>
      <c r="L556" s="1" cm="1">
        <f t="array" ref="L556">_xll.FDS(B556,"FF_TAX_RATE(ANN_R,1/1/2019,12/31/2019)")</f>
        <v>18.5546875</v>
      </c>
      <c r="M556" s="1" cm="1">
        <f t="array" ref="M556">_xll.FDS(B556,"FF_TAX_RATE(ANN_R,1/1/2020,12/31/2020)")</f>
        <v>18.0660377358491</v>
      </c>
      <c r="N556" s="1" cm="1">
        <f t="array" ref="N556">_xll.FDS(B556,"FF_TAX_CF(ANN_R,1/1/2016,12/31/2016)")</f>
        <v>130</v>
      </c>
      <c r="O556" s="1" cm="1">
        <f t="array" ref="O556">_xll.FDS(B556,"FF_TAX_CF(ANN_R,1/1/2017,12/31/2017)")</f>
        <v>-6</v>
      </c>
      <c r="P556" s="1" cm="1">
        <f t="array" ref="P556">_xll.FDS(B556,"FF_TAX_CF(ANN_R,1/1/2018,12/31/2018)")</f>
        <v>-9</v>
      </c>
      <c r="Q556" s="1" cm="1">
        <f t="array" ref="Q556">_xll.FDS(B556,"FF_TAX_CF(ANN_R,1/1/2019,12/31/2019)")</f>
        <v>-396</v>
      </c>
      <c r="R556" s="1" cm="1">
        <f t="array" ref="R556">_xll.FDS(B556,"FF_TAX_CF(ANN_R,1/1/2020,12/31/2020)")</f>
        <v>-71</v>
      </c>
      <c r="S556" s="1" cm="1">
        <f t="array" ref="S556">_xll.FDS(B556,"FF_PTX_INC(ANN_R,1/1/2016,12/31/2016)")</f>
        <v>447</v>
      </c>
      <c r="T556" s="1" cm="1">
        <f t="array" ref="T556">_xll.FDS(B556,"FF_PTX_INC(ANN_R,1/1/2017,12/31/2017)")</f>
        <v>723</v>
      </c>
      <c r="U556" s="1" cm="1">
        <f t="array" ref="U556">_xll.FDS(B556,"FF_PTX_INC(ANN_R,1/1/2018,12/31/2018)")</f>
        <v>1753</v>
      </c>
      <c r="V556" s="1" cm="1">
        <f t="array" ref="V556">_xll.FDS(B556,"FF_PTX_INC(ANN_R,1/1/2019,12/31/2019)")</f>
        <v>2560</v>
      </c>
      <c r="W556" s="1" cm="1">
        <f t="array" ref="W556">_xll.FDS(B556,"FF_PTX_INC(ANN_R,1/1/2020,12/31/2020)")</f>
        <v>2120</v>
      </c>
      <c r="X556" s="2" t="e" cm="1">
        <f t="array" ref="X556">_xll.FDS(B556,"SUS_RR_RISK_SCORE(NOW,NOW,,""ESG"")")</f>
        <v>#N/A</v>
      </c>
      <c r="Y556" s="2" t="e" cm="1">
        <f t="array" ref="Y556">_xll.FDS(B556,"SUS_EC_RISK_SCORE(NOW,NOW,,""SOC"")")</f>
        <v>#N/A</v>
      </c>
      <c r="Z556" s="2" t="e" cm="1">
        <f t="array" ref="Z556">_xll.FDS(B556,"SUS_EC_RISK_SCORE(NOW,NOW,,""GOV"")")</f>
        <v>#N/A</v>
      </c>
      <c r="AA556" s="2" t="e" cm="1">
        <f t="array" ref="AA556">_xll.FDS(B556,"SUS_CARB_TOT_EMISS(NOW,NOW)")</f>
        <v>#N/A</v>
      </c>
      <c r="AB556" s="1" cm="1">
        <f t="array" ref="AB556">_xll.FDS(B556,"FESG_RATING(NOW,NOW,,""ABS"")")</f>
        <v>3.9</v>
      </c>
      <c r="AC556" s="1" t="str" cm="1">
        <f t="array" ref="AC556">_xll.FDS(B556,"FESG_DATE(NOW,NOW,,""DATE"")")</f>
        <v>06/21/2021</v>
      </c>
    </row>
    <row r="557" spans="1:29" x14ac:dyDescent="0.3">
      <c r="A557">
        <v>556</v>
      </c>
      <c r="B557" s="1" t="s">
        <v>1146</v>
      </c>
      <c r="C557" s="1" t="s">
        <v>1147</v>
      </c>
      <c r="D557" s="1" t="s">
        <v>159</v>
      </c>
      <c r="E557" s="1" t="s">
        <v>9</v>
      </c>
      <c r="F557">
        <v>203</v>
      </c>
      <c r="G557" t="str" cm="1">
        <f t="array" ref="G557">_xll.FDS(B557,"FG_FACTSET_SECTOR")</f>
        <v>Non-Energy Minerals</v>
      </c>
      <c r="H557" s="1" t="e" cm="1">
        <f t="array" ref="H557">_xll.FDS(B557,"FG_GICS_SECTOR")</f>
        <v>#N/A</v>
      </c>
      <c r="I557" s="1" cm="1">
        <f t="array" ref="I557">_xll.FDS(B557,"FF_TAX_RATE(ANN_R,1/1/2016,12/31/2016)")</f>
        <v>27.218582489577098</v>
      </c>
      <c r="J557" s="1" cm="1">
        <f t="array" ref="J557">_xll.FDS(B557,"FF_TAX_RATE(ANN_R,1/1/2017,12/31/2017)")</f>
        <v>17.5</v>
      </c>
      <c r="K557" s="1" cm="1">
        <f t="array" ref="K557">_xll.FDS(B557,"FF_TAX_RATE(ANN_R,1/1/2018,12/31/2018)")</f>
        <v>26.4939185616076</v>
      </c>
      <c r="L557" s="1" cm="1">
        <f t="array" ref="L557">_xll.FDS(B557,"FF_TAX_RATE(ANN_R,1/1/2019,12/31/2019)")</f>
        <v>15.225424981522499</v>
      </c>
      <c r="M557" s="1" cm="1">
        <f t="array" ref="M557">_xll.FDS(B557,"FF_TAX_RATE(ANN_R,1/1/2020,12/31/2020)")</f>
        <v>3.9175257731958801</v>
      </c>
      <c r="N557" s="1" cm="1">
        <f t="array" ref="N557">_xll.FDS(B557,"FF_TAX_CF(ANN_R,1/1/2016,12/31/2016)")</f>
        <v>40.675102306349302</v>
      </c>
      <c r="O557" s="1" cm="1">
        <f t="array" ref="O557">_xll.FDS(B557,"FF_TAX_CF(ANN_R,1/1/2017,12/31/2017)")</f>
        <v>49.583986459202102</v>
      </c>
      <c r="P557" s="1" cm="1">
        <f t="array" ref="P557">_xll.FDS(B557,"FF_TAX_CF(ANN_R,1/1/2018,12/31/2018)")</f>
        <v>36.940219767598499</v>
      </c>
      <c r="Q557" s="1" cm="1">
        <f t="array" ref="Q557">_xll.FDS(B557,"FF_TAX_CF(ANN_R,1/1/2019,12/31/2019)")</f>
        <v>51.218242751944402</v>
      </c>
      <c r="R557" s="1" cm="1">
        <f t="array" ref="R557">_xll.FDS(B557,"FF_TAX_CF(ANN_R,1/1/2020,12/31/2020)")</f>
        <v>68.674619305078807</v>
      </c>
      <c r="S557" s="1" cm="1">
        <f t="array" ref="S557">_xll.FDS(B557,"FF_PTX_INC(ANN_R,1/1/2016,12/31/2016)")</f>
        <v>222.454386880653</v>
      </c>
      <c r="T557" s="1" cm="1">
        <f t="array" ref="T557">_xll.FDS(B557,"FF_PTX_INC(ANN_R,1/1/2017,12/31/2017)")</f>
        <v>306.33038754899701</v>
      </c>
      <c r="U557" s="1" cm="1">
        <f t="array" ref="U557">_xll.FDS(B557,"FF_PTX_INC(ANN_R,1/1/2018,12/31/2018)")</f>
        <v>245.101598528171</v>
      </c>
      <c r="V557" s="1" cm="1">
        <f t="array" ref="V557">_xll.FDS(B557,"FF_PTX_INC(ANN_R,1/1/2019,12/31/2019)")</f>
        <v>538.58768738378797</v>
      </c>
      <c r="W557" s="1" cm="1">
        <f t="array" ref="W557">_xll.FDS(B557,"FF_PTX_INC(ANN_R,1/1/2020,12/31/2020)")</f>
        <v>455.37174324363798</v>
      </c>
      <c r="X557" s="2" t="e" cm="1">
        <f t="array" ref="X557">_xll.FDS(B557,"SUS_RR_RISK_SCORE(NOW,NOW,,""ESG"")")</f>
        <v>#N/A</v>
      </c>
      <c r="Y557" s="2" t="e" cm="1">
        <f t="array" ref="Y557">_xll.FDS(B557,"SUS_EC_RISK_SCORE(NOW,NOW,,""SOC"")")</f>
        <v>#N/A</v>
      </c>
      <c r="Z557" s="2" t="e" cm="1">
        <f t="array" ref="Z557">_xll.FDS(B557,"SUS_EC_RISK_SCORE(NOW,NOW,,""GOV"")")</f>
        <v>#N/A</v>
      </c>
      <c r="AA557" s="2" t="e" cm="1">
        <f t="array" ref="AA557">_xll.FDS(B557,"SUS_CARB_TOT_EMISS(NOW,NOW)")</f>
        <v>#N/A</v>
      </c>
      <c r="AB557" s="1" t="e" cm="1">
        <f t="array" ref="AB557">_xll.FDS(B557,"FESG_RATING(NOW,NOW,,""ABS"")")</f>
        <v>#N/A</v>
      </c>
      <c r="AC557" s="1" t="e" cm="1">
        <f t="array" ref="AC557">_xll.FDS(B557,"FESG_DATE(NOW,NOW,,""DATE"")")</f>
        <v>#N/A</v>
      </c>
    </row>
    <row r="558" spans="1:29" x14ac:dyDescent="0.3">
      <c r="A558">
        <v>557</v>
      </c>
      <c r="B558" s="1" t="s">
        <v>1148</v>
      </c>
      <c r="C558" s="1" t="s">
        <v>1149</v>
      </c>
      <c r="D558" s="1" t="s">
        <v>8</v>
      </c>
      <c r="E558" s="1" t="s">
        <v>9</v>
      </c>
      <c r="F558">
        <v>203</v>
      </c>
      <c r="G558" t="str" cm="1">
        <f t="array" ref="G558">_xll.FDS(B558,"FG_FACTSET_SECTOR")</f>
        <v>Electronic Technology</v>
      </c>
      <c r="H558" s="1" t="str" cm="1">
        <f t="array" ref="H558">_xll.FDS(B558,"FG_GICS_SECTOR")</f>
        <v>Industrials</v>
      </c>
      <c r="I558" s="1" cm="1">
        <f t="array" ref="I558">_xll.FDS(B558,"FF_TAX_RATE(ANN_R,1/1/2016,12/31/2016)")</f>
        <v>27.126148705096099</v>
      </c>
      <c r="J558" s="1" cm="1">
        <f t="array" ref="J558">_xll.FDS(B558,"FF_TAX_RATE(ANN_R,1/1/2017,12/31/2017)")</f>
        <v>17.632265275707901</v>
      </c>
      <c r="K558" s="1" cm="1">
        <f t="array" ref="K558">_xll.FDS(B558,"FF_TAX_RATE(ANN_R,1/1/2018,12/31/2018)")</f>
        <v>14.846068249258201</v>
      </c>
      <c r="L558" s="1" cm="1">
        <f t="array" ref="L558">_xll.FDS(B558,"FF_TAX_RATE(ANN_R,1/1/2019,12/31/2019)")</f>
        <v>20.3742203742204</v>
      </c>
      <c r="M558" s="1" cm="1">
        <f t="array" ref="M558">_xll.FDS(B558,"FF_TAX_RATE(ANN_R,1/1/2020,12/31/2020)")</f>
        <v>3.6811036678384301</v>
      </c>
      <c r="N558" s="1" cm="1">
        <f t="array" ref="N558">_xll.FDS(B558,"FF_TAX_CF(ANN_R,1/1/2016,12/31/2016)")</f>
        <v>149</v>
      </c>
      <c r="O558" s="1" cm="1">
        <f t="array" ref="O558">_xll.FDS(B558,"FF_TAX_CF(ANN_R,1/1/2017,12/31/2017)")</f>
        <v>196</v>
      </c>
      <c r="P558" s="1" cm="1">
        <f t="array" ref="P558">_xll.FDS(B558,"FF_TAX_CF(ANN_R,1/1/2018,12/31/2018)")</f>
        <v>89</v>
      </c>
      <c r="Q558" s="1" cm="1">
        <f t="array" ref="Q558">_xll.FDS(B558,"FF_TAX_CF(ANN_R,1/1/2019,12/31/2019)")</f>
        <v>79</v>
      </c>
      <c r="R558" s="1" cm="1">
        <f t="array" ref="R558">_xll.FDS(B558,"FF_TAX_CF(ANN_R,1/1/2020,12/31/2020)")</f>
        <v>95</v>
      </c>
      <c r="S558" s="1" cm="1">
        <f t="array" ref="S558">_xll.FDS(B558,"FF_PTX_INC(ANN_R,1/1/2016,12/31/2016)")</f>
        <v>1197</v>
      </c>
      <c r="T558" s="1" cm="1">
        <f t="array" ref="T558">_xll.FDS(B558,"FF_PTX_INC(ANN_R,1/1/2017,12/31/2017)")</f>
        <v>1073.5999999999999</v>
      </c>
      <c r="U558" s="1" cm="1">
        <f t="array" ref="U558">_xll.FDS(B558,"FF_PTX_INC(ANN_R,1/1/2018,12/31/2018)")</f>
        <v>1078.4000000000001</v>
      </c>
      <c r="V558" s="1" cm="1">
        <f t="array" ref="V558">_xll.FDS(B558,"FF_PTX_INC(ANN_R,1/1/2019,12/31/2019)")</f>
        <v>336.7</v>
      </c>
      <c r="W558" s="1" cm="1">
        <f t="array" ref="W558">_xll.FDS(B558,"FF_PTX_INC(ANN_R,1/1/2020,12/31/2020)")</f>
        <v>1507.7</v>
      </c>
      <c r="X558" s="2" t="e" cm="1">
        <f t="array" ref="X558">_xll.FDS(B558,"SUS_RR_RISK_SCORE(NOW,NOW,,""ESG"")")</f>
        <v>#N/A</v>
      </c>
      <c r="Y558" s="2" t="e" cm="1">
        <f t="array" ref="Y558">_xll.FDS(B558,"SUS_EC_RISK_SCORE(NOW,NOW,,""SOC"")")</f>
        <v>#N/A</v>
      </c>
      <c r="Z558" s="2" t="e" cm="1">
        <f t="array" ref="Z558">_xll.FDS(B558,"SUS_EC_RISK_SCORE(NOW,NOW,,""GOV"")")</f>
        <v>#N/A</v>
      </c>
      <c r="AA558" s="2" t="e" cm="1">
        <f t="array" ref="AA558">_xll.FDS(B558,"SUS_CARB_TOT_EMISS(NOW,NOW)")</f>
        <v>#N/A</v>
      </c>
      <c r="AB558" s="1" cm="1">
        <f t="array" ref="AB558">_xll.FDS(B558,"FESG_RATING(NOW,NOW,,""ABS"")")</f>
        <v>2.2999999999999998</v>
      </c>
      <c r="AC558" s="1" t="str" cm="1">
        <f t="array" ref="AC558">_xll.FDS(B558,"FESG_DATE(NOW,NOW,,""DATE"")")</f>
        <v>06/21/2021</v>
      </c>
    </row>
    <row r="559" spans="1:29" x14ac:dyDescent="0.3">
      <c r="A559">
        <v>558</v>
      </c>
      <c r="B559" s="1" t="s">
        <v>1150</v>
      </c>
      <c r="C559" s="1" t="s">
        <v>1151</v>
      </c>
      <c r="D559" s="1" t="s">
        <v>8</v>
      </c>
      <c r="E559" s="1" t="s">
        <v>9</v>
      </c>
      <c r="F559">
        <v>202</v>
      </c>
      <c r="G559" t="str" cm="1">
        <f t="array" ref="G559">_xll.FDS(B559,"FG_FACTSET_SECTOR")</f>
        <v>Finance</v>
      </c>
      <c r="H559" s="1" t="str" cm="1">
        <f t="array" ref="H559">_xll.FDS(B559,"FG_GICS_SECTOR")</f>
        <v>Industrials</v>
      </c>
      <c r="I559" s="1" cm="1">
        <f t="array" ref="I559">_xll.FDS(B559,"FF_TAX_RATE(ANN_R,1/1/2016,12/31/2016)")</f>
        <v>37.733773377337698</v>
      </c>
      <c r="J559" s="1" cm="1">
        <f t="array" ref="J559">_xll.FDS(B559,"FF_TAX_RATE(ANN_R,1/1/2017,12/31/2017)")</f>
        <v>-28.435114503816799</v>
      </c>
      <c r="K559" s="1" cm="1">
        <f t="array" ref="K559">_xll.FDS(B559,"FF_TAX_RATE(ANN_R,1/1/2018,12/31/2018)")</f>
        <v>25.745257452574499</v>
      </c>
      <c r="L559" s="1" cm="1">
        <f t="array" ref="L559">_xll.FDS(B559,"FF_TAX_RATE(ANN_R,1/1/2019,12/31/2019)")</f>
        <v>22.457067371202101</v>
      </c>
      <c r="M559" s="1" cm="1">
        <f t="array" ref="M559">_xll.FDS(B559,"FF_TAX_RATE(ANN_R,1/1/2020,12/31/2020)")</f>
        <v>21.8612818261633</v>
      </c>
      <c r="N559" s="1" cm="1">
        <f t="array" ref="N559">_xll.FDS(B559,"FF_TAX_CF(ANN_R,1/1/2016,12/31/2016)")</f>
        <v>99</v>
      </c>
      <c r="O559" s="1" cm="1">
        <f t="array" ref="O559">_xll.FDS(B559,"FF_TAX_CF(ANN_R,1/1/2017,12/31/2017)")</f>
        <v>205</v>
      </c>
      <c r="P559" s="1" cm="1">
        <f t="array" ref="P559">_xll.FDS(B559,"FF_TAX_CF(ANN_R,1/1/2018,12/31/2018)")</f>
        <v>71</v>
      </c>
      <c r="Q559" s="1" cm="1">
        <f t="array" ref="Q559">_xll.FDS(B559,"FF_TAX_CF(ANN_R,1/1/2019,12/31/2019)")</f>
        <v>238</v>
      </c>
      <c r="R559" s="1" cm="1">
        <f t="array" ref="R559">_xll.FDS(B559,"FF_TAX_CF(ANN_R,1/1/2020,12/31/2020)")</f>
        <v>318</v>
      </c>
      <c r="S559" s="1" cm="1">
        <f t="array" ref="S559">_xll.FDS(B559,"FF_PTX_INC(ANN_R,1/1/2016,12/31/2016)")</f>
        <v>909</v>
      </c>
      <c r="T559" s="1" cm="1">
        <f t="array" ref="T559">_xll.FDS(B559,"FF_PTX_INC(ANN_R,1/1/2017,12/31/2017)")</f>
        <v>1048</v>
      </c>
      <c r="U559" s="1" cm="1">
        <f t="array" ref="U559">_xll.FDS(B559,"FF_PTX_INC(ANN_R,1/1/2018,12/31/2018)")</f>
        <v>1476</v>
      </c>
      <c r="V559" s="1" cm="1">
        <f t="array" ref="V559">_xll.FDS(B559,"FF_PTX_INC(ANN_R,1/1/2019,12/31/2019)")</f>
        <v>1514</v>
      </c>
      <c r="W559" s="1" cm="1">
        <f t="array" ref="W559">_xll.FDS(B559,"FF_PTX_INC(ANN_R,1/1/2020,12/31/2020)")</f>
        <v>1139</v>
      </c>
      <c r="X559" s="2" cm="1">
        <f t="array" ref="X559">_xll.FDS(B559,"SUS_RR_RISK_SCORE(NOW,NOW,,""ESG"")")</f>
        <v>16.808516874999999</v>
      </c>
      <c r="Y559" s="2" t="str" cm="1">
        <f t="array" ref="Y559">_xll.FDS(B559,"SUS_EC_RISK_SCORE(NOW,NOW,,""SOC"")")</f>
        <v>6.520550</v>
      </c>
      <c r="Z559" s="2" t="str" cm="1">
        <f t="array" ref="Z559">_xll.FDS(B559,"SUS_EC_RISK_SCORE(NOW,NOW,,""GOV"")")</f>
        <v>5.926947</v>
      </c>
      <c r="AA559" s="2" cm="1">
        <f t="array" ref="AA559">_xll.FDS(B559,"SUS_CARB_TOT_EMISS(NOW,NOW)")</f>
        <v>388424</v>
      </c>
      <c r="AB559" s="1" cm="1">
        <f t="array" ref="AB559">_xll.FDS(B559,"FESG_RATING(NOW,NOW,,""ABS"")")</f>
        <v>3.1</v>
      </c>
      <c r="AC559" s="1" t="str" cm="1">
        <f t="array" ref="AC559">_xll.FDS(B559,"FESG_DATE(NOW,NOW,,""DATE"")")</f>
        <v>06/21/2021</v>
      </c>
    </row>
    <row r="560" spans="1:29" x14ac:dyDescent="0.3">
      <c r="A560">
        <v>559</v>
      </c>
      <c r="B560" s="1" t="s">
        <v>1152</v>
      </c>
      <c r="C560" s="1" t="s">
        <v>1153</v>
      </c>
      <c r="D560" s="1" t="s">
        <v>86</v>
      </c>
      <c r="E560" s="1" t="s">
        <v>9</v>
      </c>
      <c r="F560">
        <v>202</v>
      </c>
      <c r="G560" t="str" cm="1">
        <f t="array" ref="G560">_xll.FDS(B560,"FG_FACTSET_SECTOR")</f>
        <v>Consumer Durables</v>
      </c>
      <c r="H560" s="1" t="e" cm="1">
        <f t="array" ref="H560">_xll.FDS(B560,"FG_GICS_SECTOR")</f>
        <v>#N/A</v>
      </c>
      <c r="I560" s="1" cm="1">
        <f t="array" ref="I560">_xll.FDS(B560,"FF_TAX_RATE(ANN_R,1/1/2016,12/31/2016)")</f>
        <v>26.975926468547101</v>
      </c>
      <c r="J560" s="1" cm="1">
        <f t="array" ref="J560">_xll.FDS(B560,"FF_TAX_RATE(ANN_R,1/1/2017,12/31/2017)")</f>
        <v>22.652804518033602</v>
      </c>
      <c r="K560" s="1" cm="1">
        <f t="array" ref="K560">_xll.FDS(B560,"FF_TAX_RATE(ANN_R,1/1/2018,12/31/2018)")</f>
        <v>27.519248560465499</v>
      </c>
      <c r="L560" s="1" cm="1">
        <f t="array" ref="L560">_xll.FDS(B560,"FF_TAX_RATE(ANN_R,1/1/2019,12/31/2019)")</f>
        <v>26.3468100506669</v>
      </c>
      <c r="M560" s="1" cm="1">
        <f t="array" ref="M560">_xll.FDS(B560,"FF_TAX_RATE(ANN_R,1/1/2020,12/31/2020)")</f>
        <v>20.866580767430701</v>
      </c>
      <c r="N560" s="1" cm="1">
        <f t="array" ref="N560">_xll.FDS(B560,"FF_TAX_CF(ANN_R,1/1/2016,12/31/2016)")</f>
        <v>45030</v>
      </c>
      <c r="O560" s="1" cm="1">
        <f t="array" ref="O560">_xll.FDS(B560,"FF_TAX_CF(ANN_R,1/1/2017,12/31/2017)")</f>
        <v>29741</v>
      </c>
      <c r="P560" s="1" cm="1">
        <f t="array" ref="P560">_xll.FDS(B560,"FF_TAX_CF(ANN_R,1/1/2018,12/31/2018)")</f>
        <v>62052</v>
      </c>
      <c r="Q560" s="1" cm="1">
        <f t="array" ref="Q560">_xll.FDS(B560,"FF_TAX_CF(ANN_R,1/1/2019,12/31/2019)")</f>
        <v>50903</v>
      </c>
      <c r="R560" s="1" cm="1">
        <f t="array" ref="R560">_xll.FDS(B560,"FF_TAX_CF(ANN_R,1/1/2020,12/31/2020)")</f>
        <v>106929</v>
      </c>
      <c r="S560" s="1" cm="1">
        <f t="array" ref="S560">_xll.FDS(B560,"FF_PTX_INC(ANN_R,1/1/2016,12/31/2016)")</f>
        <v>194529</v>
      </c>
      <c r="T560" s="1" cm="1">
        <f t="array" ref="T560">_xll.FDS(B560,"FF_PTX_INC(ANN_R,1/1/2017,12/31/2017)")</f>
        <v>194775</v>
      </c>
      <c r="U560" s="1" cm="1">
        <f t="array" ref="U560">_xll.FDS(B560,"FF_PTX_INC(ANN_R,1/1/2018,12/31/2018)")</f>
        <v>197807</v>
      </c>
      <c r="V560" s="1" cm="1">
        <f t="array" ref="V560">_xll.FDS(B560,"FF_PTX_INC(ANN_R,1/1/2019,12/31/2019)")</f>
        <v>212762</v>
      </c>
      <c r="W560" s="1" cm="1">
        <f t="array" ref="W560">_xll.FDS(B560,"FF_PTX_INC(ANN_R,1/1/2020,12/31/2020)")</f>
        <v>173071</v>
      </c>
      <c r="X560" s="2" cm="1">
        <f t="array" ref="X560">_xll.FDS(B560,"SUS_RR_RISK_SCORE(NOW,NOW,,""ESG"")")</f>
        <v>17.721818750000001</v>
      </c>
      <c r="Y560" s="2" t="str" cm="1">
        <f t="array" ref="Y560">_xll.FDS(B560,"SUS_EC_RISK_SCORE(NOW,NOW,,""SOC"")")</f>
        <v>7.586712</v>
      </c>
      <c r="Z560" s="2" t="str" cm="1">
        <f t="array" ref="Z560">_xll.FDS(B560,"SUS_EC_RISK_SCORE(NOW,NOW,,""GOV"")")</f>
        <v>8.817919</v>
      </c>
      <c r="AA560" s="2" cm="1">
        <f t="array" ref="AA560">_xll.FDS(B560,"SUS_CARB_TOT_EMISS(NOW,NOW)")</f>
        <v>1126000</v>
      </c>
      <c r="AB560" s="1" cm="1">
        <f t="array" ref="AB560">_xll.FDS(B560,"FESG_RATING(NOW,NOW,,""ABS"")")</f>
        <v>3.5</v>
      </c>
      <c r="AC560" s="1" t="str" cm="1">
        <f t="array" ref="AC560">_xll.FDS(B560,"FESG_DATE(NOW,NOW,,""DATE"")")</f>
        <v>06/21/2021</v>
      </c>
    </row>
    <row r="561" spans="1:29" x14ac:dyDescent="0.3">
      <c r="A561">
        <v>560</v>
      </c>
      <c r="B561" s="1" t="s">
        <v>1154</v>
      </c>
      <c r="C561" s="1" t="s">
        <v>1155</v>
      </c>
      <c r="D561" s="1" t="s">
        <v>8</v>
      </c>
      <c r="E561" s="1" t="s">
        <v>9</v>
      </c>
      <c r="F561">
        <v>202</v>
      </c>
      <c r="G561" t="str" cm="1">
        <f t="array" ref="G561">_xll.FDS(B561,"FG_FACTSET_SECTOR")</f>
        <v>Finance</v>
      </c>
      <c r="H561" s="1" t="str" cm="1">
        <f t="array" ref="H561">_xll.FDS(B561,"FG_GICS_SECTOR")</f>
        <v>Real Estate</v>
      </c>
      <c r="I561" s="1" cm="1">
        <f t="array" ref="I561">_xll.FDS(B561,"FF_TAX_RATE(ANN_R,1/1/2016,12/31/2016)")</f>
        <v>1.02020710642117</v>
      </c>
      <c r="J561" s="1" cm="1">
        <f t="array" ref="J561">_xll.FDS(B561,"FF_TAX_RATE(ANN_R,1/1/2017,12/31/2017)")</f>
        <v>1.8576232012343199</v>
      </c>
      <c r="K561" s="1" cm="1">
        <f t="array" ref="K561">_xll.FDS(B561,"FF_TAX_RATE(ANN_R,1/1/2018,12/31/2018)")</f>
        <v>1.4410699539613201</v>
      </c>
      <c r="L561" s="1" cm="1">
        <f t="array" ref="L561">_xll.FDS(B561,"FF_TAX_RATE(ANN_R,1/1/2019,12/31/2019)")</f>
        <v>1.3880749082581201</v>
      </c>
      <c r="M561" s="1" cm="1">
        <f t="array" ref="M561">_xll.FDS(B561,"FF_TAX_RATE(ANN_R,1/1/2020,12/31/2020)")</f>
        <v>6.5564772712060302</v>
      </c>
      <c r="N561" s="1" cm="1">
        <f t="array" ref="N561">_xll.FDS(B561,"FF_TAX_CF(ANN_R,1/1/2016,12/31/2016)")</f>
        <v>3.6</v>
      </c>
      <c r="O561" s="1" cm="1">
        <f t="array" ref="O561">_xll.FDS(B561,"FF_TAX_CF(ANN_R,1/1/2017,12/31/2017)")</f>
        <v>3.8</v>
      </c>
      <c r="P561" s="1" cm="1">
        <f t="array" ref="P561">_xll.FDS(B561,"FF_TAX_CF(ANN_R,1/1/2018,12/31/2018)")</f>
        <v>4.7</v>
      </c>
      <c r="Q561" s="1" cm="1">
        <f t="array" ref="Q561">_xll.FDS(B561,"FF_TAX_CF(ANN_R,1/1/2019,12/31/2019)")</f>
        <v>4.2</v>
      </c>
      <c r="R561" s="1" cm="1">
        <f t="array" ref="R561">_xll.FDS(B561,"FF_TAX_CF(ANN_R,1/1/2020,12/31/2020)")</f>
        <v>13.1</v>
      </c>
      <c r="S561" s="1" cm="1">
        <f t="array" ref="S561">_xll.FDS(B561,"FF_PTX_INC(ANN_R,1/1/2016,12/31/2016)")</f>
        <v>319.73899999999998</v>
      </c>
      <c r="T561" s="1" cm="1">
        <f t="array" ref="T561">_xll.FDS(B561,"FF_PTX_INC(ANN_R,1/1/2017,12/31/2017)")</f>
        <v>325.36200000000002</v>
      </c>
      <c r="U561" s="1" cm="1">
        <f t="array" ref="U561">_xll.FDS(B561,"FF_PTX_INC(ANN_R,1/1/2018,12/31/2018)")</f>
        <v>370.55799999999999</v>
      </c>
      <c r="V561" s="1" cm="1">
        <f t="array" ref="V561">_xll.FDS(B561,"FF_PTX_INC(ANN_R,1/1/2019,12/31/2019)")</f>
        <v>443.63600000000002</v>
      </c>
      <c r="W561" s="1" cm="1">
        <f t="array" ref="W561">_xll.FDS(B561,"FF_PTX_INC(ANN_R,1/1/2020,12/31/2020)")</f>
        <v>224.09899999999999</v>
      </c>
      <c r="X561" s="2" cm="1">
        <f t="array" ref="X561">_xll.FDS(B561,"SUS_RR_RISK_SCORE(NOW,NOW,,""ESG"")")</f>
        <v>14.2271326923077</v>
      </c>
      <c r="Y561" s="2" t="str" cm="1">
        <f t="array" ref="Y561">_xll.FDS(B561,"SUS_EC_RISK_SCORE(NOW,NOW,,""SOC"")")</f>
        <v>5.459923</v>
      </c>
      <c r="Z561" s="2" t="str" cm="1">
        <f t="array" ref="Z561">_xll.FDS(B561,"SUS_EC_RISK_SCORE(NOW,NOW,,""GOV"")")</f>
        <v>4.729017</v>
      </c>
      <c r="AA561" s="2" cm="1">
        <f t="array" ref="AA561">_xll.FDS(B561,"SUS_CARB_TOT_EMISS(NOW,NOW)")</f>
        <v>53168.31</v>
      </c>
      <c r="AB561" s="1" cm="1">
        <f t="array" ref="AB561">_xll.FDS(B561,"FESG_RATING(NOW,NOW,,""ABS"")")</f>
        <v>2.4</v>
      </c>
      <c r="AC561" s="1" t="str" cm="1">
        <f t="array" ref="AC561">_xll.FDS(B561,"FESG_DATE(NOW,NOW,,""DATE"")")</f>
        <v>06/21/2021</v>
      </c>
    </row>
    <row r="562" spans="1:29" x14ac:dyDescent="0.3">
      <c r="A562">
        <v>561</v>
      </c>
      <c r="B562" s="1" t="s">
        <v>1156</v>
      </c>
      <c r="C562" s="1" t="s">
        <v>1157</v>
      </c>
      <c r="D562" s="1" t="s">
        <v>8</v>
      </c>
      <c r="E562" s="1" t="s">
        <v>9</v>
      </c>
      <c r="F562">
        <v>202</v>
      </c>
      <c r="G562" t="str" cm="1">
        <f t="array" ref="G562">_xll.FDS(B562,"FG_FACTSET_SECTOR")</f>
        <v>Technology Services</v>
      </c>
      <c r="H562" s="1" t="str" cm="1">
        <f t="array" ref="H562">_xll.FDS(B562,"FG_GICS_SECTOR")</f>
        <v>Information Technology</v>
      </c>
      <c r="I562" s="1" cm="1">
        <f t="array" ref="I562">_xll.FDS(B562,"FF_TAX_RATE(ANN_R,1/1/2016,12/31/2016)")</f>
        <v>36.882807852468801</v>
      </c>
      <c r="J562" s="1" cm="1">
        <f t="array" ref="J562">_xll.FDS(B562,"FF_TAX_RATE(ANN_R,1/1/2017,12/31/2017)")</f>
        <v>20.826396246405299</v>
      </c>
      <c r="K562" s="1" cm="1">
        <f t="array" ref="K562">_xll.FDS(B562,"FF_TAX_RATE(ANN_R,1/1/2018,12/31/2018)")</f>
        <v>23.497917906008301</v>
      </c>
      <c r="L562" s="1" cm="1">
        <f t="array" ref="L562">_xll.FDS(B562,"FF_TAX_RATE(ANN_R,1/1/2019,12/31/2019)")</f>
        <v>22.417605559650401</v>
      </c>
      <c r="M562" s="1" cm="1">
        <f t="array" ref="M562">_xll.FDS(B562,"FF_TAX_RATE(ANN_R,1/1/2020,12/31/2020)")</f>
        <v>21.330938840666501</v>
      </c>
      <c r="N562" s="1" cm="1">
        <f t="array" ref="N562">_xll.FDS(B562,"FF_TAX_CF(ANN_R,1/1/2016,12/31/2016)")</f>
        <v>329.2</v>
      </c>
      <c r="O562" s="1" cm="1">
        <f t="array" ref="O562">_xll.FDS(B562,"FF_TAX_CF(ANN_R,1/1/2017,12/31/2017)")</f>
        <v>275.7</v>
      </c>
      <c r="P562" s="1" cm="1">
        <f t="array" ref="P562">_xll.FDS(B562,"FF_TAX_CF(ANN_R,1/1/2018,12/31/2018)")</f>
        <v>261.2</v>
      </c>
      <c r="Q562" s="1" cm="1">
        <f t="array" ref="Q562">_xll.FDS(B562,"FF_TAX_CF(ANN_R,1/1/2019,12/31/2019)")</f>
        <v>272.2</v>
      </c>
      <c r="R562" s="1" cm="1">
        <f t="array" ref="R562">_xll.FDS(B562,"FF_TAX_CF(ANN_R,1/1/2020,12/31/2020)")</f>
        <v>245.6</v>
      </c>
      <c r="S562" s="1" cm="1">
        <f t="array" ref="S562">_xll.FDS(B562,"FF_PTX_INC(ANN_R,1/1/2016,12/31/2016)")</f>
        <v>672.4</v>
      </c>
      <c r="T562" s="1" cm="1">
        <f t="array" ref="T562">_xll.FDS(B562,"FF_PTX_INC(ANN_R,1/1/2017,12/31/2017)")</f>
        <v>660.7</v>
      </c>
      <c r="U562" s="1" cm="1">
        <f t="array" ref="U562">_xll.FDS(B562,"FF_PTX_INC(ANN_R,1/1/2018,12/31/2018)")</f>
        <v>840.5</v>
      </c>
      <c r="V562" s="1" cm="1">
        <f t="array" ref="V562">_xll.FDS(B562,"FF_PTX_INC(ANN_R,1/1/2019,12/31/2019)")</f>
        <v>949.7</v>
      </c>
      <c r="W562" s="1" cm="1">
        <f t="array" ref="W562">_xll.FDS(B562,"FF_PTX_INC(ANN_R,1/1/2020,12/31/2020)")</f>
        <v>1002.3</v>
      </c>
      <c r="X562" s="2" t="e" cm="1">
        <f t="array" ref="X562">_xll.FDS(B562,"SUS_RR_RISK_SCORE(NOW,NOW,,""ESG"")")</f>
        <v>#N/A</v>
      </c>
      <c r="Y562" s="2" t="e" cm="1">
        <f t="array" ref="Y562">_xll.FDS(B562,"SUS_EC_RISK_SCORE(NOW,NOW,,""SOC"")")</f>
        <v>#N/A</v>
      </c>
      <c r="Z562" s="2" t="e" cm="1">
        <f t="array" ref="Z562">_xll.FDS(B562,"SUS_EC_RISK_SCORE(NOW,NOW,,""GOV"")")</f>
        <v>#N/A</v>
      </c>
      <c r="AA562" s="2" t="e" cm="1">
        <f t="array" ref="AA562">_xll.FDS(B562,"SUS_CARB_TOT_EMISS(NOW,NOW)")</f>
        <v>#N/A</v>
      </c>
      <c r="AB562" s="1" cm="1">
        <f t="array" ref="AB562">_xll.FDS(B562,"FESG_RATING(NOW,NOW,,""ABS"")")</f>
        <v>2.2999999999999998</v>
      </c>
      <c r="AC562" s="1" t="str" cm="1">
        <f t="array" ref="AC562">_xll.FDS(B562,"FESG_DATE(NOW,NOW,,""DATE"")")</f>
        <v>06/21/2021</v>
      </c>
    </row>
    <row r="563" spans="1:29" x14ac:dyDescent="0.3">
      <c r="A563">
        <v>562</v>
      </c>
      <c r="B563" s="1" t="s">
        <v>1158</v>
      </c>
      <c r="C563" s="1" t="s">
        <v>1159</v>
      </c>
      <c r="D563" s="1" t="s">
        <v>305</v>
      </c>
      <c r="E563" s="1" t="s">
        <v>9</v>
      </c>
      <c r="F563">
        <v>202</v>
      </c>
      <c r="G563" t="str" cm="1">
        <f t="array" ref="G563">_xll.FDS(B563,"FG_FACTSET_SECTOR")</f>
        <v>Finance</v>
      </c>
      <c r="H563" s="1" t="e" cm="1">
        <f t="array" ref="H563">_xll.FDS(B563,"FG_GICS_SECTOR")</f>
        <v>#N/A</v>
      </c>
      <c r="I563" s="1" t="e" cm="1">
        <f t="array" ref="I563">_xll.FDS(B563,"FF_TAX_RATE(ANN_R,1/1/2016,12/31/2016)")</f>
        <v>#N/A</v>
      </c>
      <c r="J563" s="1" cm="1">
        <f t="array" ref="J563">_xll.FDS(B563,"FF_TAX_RATE(ANN_R,1/1/2017,12/31/2017)")</f>
        <v>19.071473441351099</v>
      </c>
      <c r="K563" s="1" cm="1">
        <f t="array" ref="K563">_xll.FDS(B563,"FF_TAX_RATE(ANN_R,1/1/2018,12/31/2018)")</f>
        <v>-13.806758183738101</v>
      </c>
      <c r="L563" s="1" cm="1">
        <f t="array" ref="L563">_xll.FDS(B563,"FF_TAX_RATE(ANN_R,1/1/2019,12/31/2019)")</f>
        <v>31.8669131238447</v>
      </c>
      <c r="M563" s="1" t="e" cm="1">
        <f t="array" ref="M563">_xll.FDS(B563,"FF_TAX_RATE(ANN_R,1/1/2020,12/31/2020)")</f>
        <v>#N/A</v>
      </c>
      <c r="N563" s="1" cm="1">
        <f t="array" ref="N563">_xll.FDS(B563,"FF_TAX_CF(ANN_R,1/1/2016,12/31/2016)")</f>
        <v>-516.697</v>
      </c>
      <c r="O563" s="1" cm="1">
        <f t="array" ref="O563">_xll.FDS(B563,"FF_TAX_CF(ANN_R,1/1/2017,12/31/2017)")</f>
        <v>-274.08300000000003</v>
      </c>
      <c r="P563" s="1" cm="1">
        <f t="array" ref="P563">_xll.FDS(B563,"FF_TAX_CF(ANN_R,1/1/2018,12/31/2018)")</f>
        <v>747</v>
      </c>
      <c r="Q563" s="1" cm="1">
        <f t="array" ref="Q563">_xll.FDS(B563,"FF_TAX_CF(ANN_R,1/1/2019,12/31/2019)")</f>
        <v>-687</v>
      </c>
      <c r="R563" s="1" cm="1">
        <f t="array" ref="R563">_xll.FDS(B563,"FF_TAX_CF(ANN_R,1/1/2020,12/31/2020)")</f>
        <v>-118</v>
      </c>
      <c r="S563" s="1" cm="1">
        <f t="array" ref="S563">_xll.FDS(B563,"FF_PTX_INC(ANN_R,1/1/2016,12/31/2016)")</f>
        <v>-11342.065000000001</v>
      </c>
      <c r="T563" s="1" cm="1">
        <f t="array" ref="T563">_xll.FDS(B563,"FF_PTX_INC(ANN_R,1/1/2017,12/31/2017)")</f>
        <v>3123.3139999999999</v>
      </c>
      <c r="U563" s="1" cm="1">
        <f t="array" ref="U563">_xll.FDS(B563,"FF_PTX_INC(ANN_R,1/1/2018,12/31/2018)")</f>
        <v>3788</v>
      </c>
      <c r="V563" s="1" cm="1">
        <f t="array" ref="V563">_xll.FDS(B563,"FF_PTX_INC(ANN_R,1/1/2019,12/31/2019)")</f>
        <v>2705</v>
      </c>
      <c r="W563" s="1" cm="1">
        <f t="array" ref="W563">_xll.FDS(B563,"FF_PTX_INC(ANN_R,1/1/2020,12/31/2020)")</f>
        <v>-1208</v>
      </c>
      <c r="X563" s="2" cm="1">
        <f t="array" ref="X563">_xll.FDS(B563,"SUS_RR_RISK_SCORE(NOW,NOW,,""ESG"")")</f>
        <v>20.748793750000001</v>
      </c>
      <c r="Y563" s="2" t="str" cm="1">
        <f t="array" ref="Y563">_xll.FDS(B563,"SUS_EC_RISK_SCORE(NOW,NOW,,""SOC"")")</f>
        <v>10.262500</v>
      </c>
      <c r="Z563" s="2" t="str" cm="1">
        <f t="array" ref="Z563">_xll.FDS(B563,"SUS_EC_RISK_SCORE(NOW,NOW,,""GOV"")")</f>
        <v>9.106294</v>
      </c>
      <c r="AA563" s="2" cm="1">
        <f t="array" ref="AA563">_xll.FDS(B563,"SUS_CARB_TOT_EMISS(NOW,NOW)")</f>
        <v>223938</v>
      </c>
      <c r="AB563" s="1" cm="1">
        <f t="array" ref="AB563">_xll.FDS(B563,"FESG_RATING(NOW,NOW,,""ABS"")")</f>
        <v>4.3</v>
      </c>
      <c r="AC563" s="1" t="str" cm="1">
        <f t="array" ref="AC563">_xll.FDS(B563,"FESG_DATE(NOW,NOW,,""DATE"")")</f>
        <v>06/21/2021</v>
      </c>
    </row>
    <row r="564" spans="1:29" x14ac:dyDescent="0.3">
      <c r="A564">
        <v>563</v>
      </c>
      <c r="B564" s="1" t="s">
        <v>1160</v>
      </c>
      <c r="C564" s="1" t="s">
        <v>1161</v>
      </c>
      <c r="D564" s="1" t="s">
        <v>86</v>
      </c>
      <c r="E564" s="1" t="s">
        <v>9</v>
      </c>
      <c r="F564">
        <v>202</v>
      </c>
      <c r="G564" t="str" cm="1">
        <f t="array" ref="G564">_xll.FDS(B564,"FG_FACTSET_SECTOR")</f>
        <v>Electronic Technology</v>
      </c>
      <c r="H564" s="1" t="e" cm="1">
        <f t="array" ref="H564">_xll.FDS(B564,"FG_GICS_SECTOR")</f>
        <v>#N/A</v>
      </c>
      <c r="I564" s="1" cm="1">
        <f t="array" ref="I564">_xll.FDS(B564,"FF_TAX_RATE(ANN_R,1/1/2016,12/31/2016)")</f>
        <v>33.7954882669599</v>
      </c>
      <c r="J564" s="1" cm="1">
        <f t="array" ref="J564">_xll.FDS(B564,"FF_TAX_RATE(ANN_R,1/1/2017,12/31/2017)")</f>
        <v>27.699472143414201</v>
      </c>
      <c r="K564" s="1" cm="1">
        <f t="array" ref="K564">_xll.FDS(B564,"FF_TAX_RATE(ANN_R,1/1/2018,12/31/2018)")</f>
        <v>26.495486260374999</v>
      </c>
      <c r="L564" s="1" cm="1">
        <f t="array" ref="L564">_xll.FDS(B564,"FF_TAX_RATE(ANN_R,1/1/2019,12/31/2019)")</f>
        <v>28.7202099307904</v>
      </c>
      <c r="M564" s="1" cm="1">
        <f t="array" ref="M564">_xll.FDS(B564,"FF_TAX_RATE(ANN_R,1/1/2020,12/31/2020)")</f>
        <v>26.356309487258201</v>
      </c>
      <c r="N564" s="1" cm="1">
        <f t="array" ref="N564">_xll.FDS(B564,"FF_TAX_CF(ANN_R,1/1/2016,12/31/2016)")</f>
        <v>76714</v>
      </c>
      <c r="O564" s="1" cm="1">
        <f t="array" ref="O564">_xll.FDS(B564,"FF_TAX_CF(ANN_R,1/1/2017,12/31/2017)")</f>
        <v>71473</v>
      </c>
      <c r="P564" s="1" cm="1">
        <f t="array" ref="P564">_xll.FDS(B564,"FF_TAX_CF(ANN_R,1/1/2018,12/31/2018)")</f>
        <v>131616</v>
      </c>
      <c r="Q564" s="1" cm="1">
        <f t="array" ref="Q564">_xll.FDS(B564,"FF_TAX_CF(ANN_R,1/1/2019,12/31/2019)")</f>
        <v>77654</v>
      </c>
      <c r="R564" s="1" cm="1">
        <f t="array" ref="R564">_xll.FDS(B564,"FF_TAX_CF(ANN_R,1/1/2020,12/31/2020)")</f>
        <v>45471</v>
      </c>
      <c r="S564" s="1" cm="1">
        <f t="array" ref="S564">_xll.FDS(B564,"FF_PTX_INC(ANN_R,1/1/2016,12/31/2016)")</f>
        <v>244651</v>
      </c>
      <c r="T564" s="1" cm="1">
        <f t="array" ref="T564">_xll.FDS(B564,"FF_PTX_INC(ANN_R,1/1/2017,12/31/2017)")</f>
        <v>353884</v>
      </c>
      <c r="U564" s="1" cm="1">
        <f t="array" ref="U564">_xll.FDS(B564,"FF_PTX_INC(ANN_R,1/1/2018,12/31/2018)")</f>
        <v>362892</v>
      </c>
      <c r="V564" s="1" cm="1">
        <f t="array" ref="V564">_xll.FDS(B564,"FF_PTX_INC(ANN_R,1/1/2019,12/31/2019)")</f>
        <v>195493</v>
      </c>
      <c r="W564" s="1" cm="1">
        <f t="array" ref="W564">_xll.FDS(B564,"FF_PTX_INC(ANN_R,1/1/2020,12/31/2020)")</f>
        <v>130280</v>
      </c>
      <c r="X564" s="2" cm="1">
        <f t="array" ref="X564">_xll.FDS(B564,"SUS_RR_RISK_SCORE(NOW,NOW,,""ESG"")")</f>
        <v>17.019862499999999</v>
      </c>
      <c r="Y564" s="2" t="str" cm="1">
        <f t="array" ref="Y564">_xll.FDS(B564,"SUS_EC_RISK_SCORE(NOW,NOW,,""SOC"")")</f>
        <v>7.375787</v>
      </c>
      <c r="Z564" s="2" t="str" cm="1">
        <f t="array" ref="Z564">_xll.FDS(B564,"SUS_EC_RISK_SCORE(NOW,NOW,,""GOV"")")</f>
        <v>8.083575</v>
      </c>
      <c r="AA564" s="2" cm="1">
        <f t="array" ref="AA564">_xll.FDS(B564,"SUS_CARB_TOT_EMISS(NOW,NOW)")</f>
        <v>1041486</v>
      </c>
      <c r="AB564" s="1" cm="1">
        <f t="array" ref="AB564">_xll.FDS(B564,"FESG_RATING(NOW,NOW,,""ABS"")")</f>
        <v>4.0999999999999996</v>
      </c>
      <c r="AC564" s="1" t="str" cm="1">
        <f t="array" ref="AC564">_xll.FDS(B564,"FESG_DATE(NOW,NOW,,""DATE"")")</f>
        <v>06/21/2021</v>
      </c>
    </row>
    <row r="565" spans="1:29" x14ac:dyDescent="0.3">
      <c r="A565">
        <v>564</v>
      </c>
      <c r="B565" s="1" t="s">
        <v>1162</v>
      </c>
      <c r="C565" s="1" t="s">
        <v>1163</v>
      </c>
      <c r="D565" s="1" t="s">
        <v>46</v>
      </c>
      <c r="E565" s="1" t="s">
        <v>9</v>
      </c>
      <c r="F565">
        <v>201</v>
      </c>
      <c r="G565" t="str" cm="1">
        <f t="array" ref="G565">_xll.FDS(B565,"FG_FACTSET_SECTOR")</f>
        <v>Producer Manufacturing</v>
      </c>
      <c r="H565" s="1" t="e" cm="1">
        <f t="array" ref="H565">_xll.FDS(B565,"FG_GICS_SECTOR")</f>
        <v>#N/A</v>
      </c>
      <c r="I565" s="1" cm="1">
        <f t="array" ref="I565">_xll.FDS(B565,"FF_TAX_RATE(ANN_R,1/1/2016,12/31/2016)")</f>
        <v>13.094483195941701</v>
      </c>
      <c r="J565" s="1" cm="1">
        <f t="array" ref="J565">_xll.FDS(B565,"FF_TAX_RATE(ANN_R,1/1/2017,12/31/2017)")</f>
        <v>13.8657520823126</v>
      </c>
      <c r="K565" s="1" cm="1">
        <f t="array" ref="K565">_xll.FDS(B565,"FF_TAX_RATE(ANN_R,1/1/2018,12/31/2018)")</f>
        <v>13.0966239813737</v>
      </c>
      <c r="L565" s="1" cm="1">
        <f t="array" ref="L565">_xll.FDS(B565,"FF_TAX_RATE(ANN_R,1/1/2019,12/31/2019)")</f>
        <v>12.910608508346799</v>
      </c>
      <c r="M565" s="1" cm="1">
        <f t="array" ref="M565">_xll.FDS(B565,"FF_TAX_RATE(ANN_R,1/1/2020,12/31/2020)")</f>
        <v>14.848203632506999</v>
      </c>
      <c r="N565" s="1" cm="1">
        <f t="array" ref="N565">_xll.FDS(B565,"FF_TAX_CF(ANN_R,1/1/2016,12/31/2016)")</f>
        <v>98.6</v>
      </c>
      <c r="O565" s="1" cm="1">
        <f t="array" ref="O565">_xll.FDS(B565,"FF_TAX_CF(ANN_R,1/1/2017,12/31/2017)")</f>
        <v>129.69999999999999</v>
      </c>
      <c r="P565" s="1" cm="1">
        <f t="array" ref="P565">_xll.FDS(B565,"FF_TAX_CF(ANN_R,1/1/2018,12/31/2018)")</f>
        <v>102.7</v>
      </c>
      <c r="Q565" s="1" cm="1">
        <f t="array" ref="Q565">_xll.FDS(B565,"FF_TAX_CF(ANN_R,1/1/2019,12/31/2019)")</f>
        <v>89.3</v>
      </c>
      <c r="R565" s="1" cm="1">
        <f t="array" ref="R565">_xll.FDS(B565,"FF_TAX_CF(ANN_R,1/1/2020,12/31/2020)")</f>
        <v>94</v>
      </c>
      <c r="S565" s="1" cm="1">
        <f t="array" ref="S565">_xll.FDS(B565,"FF_PTX_INC(ANN_R,1/1/2016,12/31/2016)")</f>
        <v>630.79999999999995</v>
      </c>
      <c r="T565" s="1" cm="1">
        <f t="array" ref="T565">_xll.FDS(B565,"FF_PTX_INC(ANN_R,1/1/2017,12/31/2017)")</f>
        <v>612.29999999999995</v>
      </c>
      <c r="U565" s="1" cm="1">
        <f t="array" ref="U565">_xll.FDS(B565,"FF_PTX_INC(ANN_R,1/1/2018,12/31/2018)")</f>
        <v>687.2</v>
      </c>
      <c r="V565" s="1" cm="1">
        <f t="array" ref="V565">_xll.FDS(B565,"FF_PTX_INC(ANN_R,1/1/2019,12/31/2019)")</f>
        <v>742.8</v>
      </c>
      <c r="W565" s="1" cm="1">
        <f t="array" ref="W565">_xll.FDS(B565,"FF_PTX_INC(ANN_R,1/1/2020,12/31/2020)")</f>
        <v>754.3</v>
      </c>
      <c r="X565" s="2" cm="1">
        <f t="array" ref="X565">_xll.FDS(B565,"SUS_RR_RISK_SCORE(NOW,NOW,,""ESG"")")</f>
        <v>11.55795</v>
      </c>
      <c r="Y565" s="2" t="str" cm="1">
        <f t="array" ref="Y565">_xll.FDS(B565,"SUS_EC_RISK_SCORE(NOW,NOW,,""SOC"")")</f>
        <v>0.968250</v>
      </c>
      <c r="Z565" s="2" t="str" cm="1">
        <f t="array" ref="Z565">_xll.FDS(B565,"SUS_EC_RISK_SCORE(NOW,NOW,,""GOV"")")</f>
        <v>5.313562</v>
      </c>
      <c r="AA565" s="2" cm="1">
        <f t="array" ref="AA565">_xll.FDS(B565,"SUS_CARB_TOT_EMISS(NOW,NOW)")</f>
        <v>222639</v>
      </c>
      <c r="AB565" s="1" cm="1">
        <f t="array" ref="AB565">_xll.FDS(B565,"FESG_RATING(NOW,NOW,,""ABS"")")</f>
        <v>3.3</v>
      </c>
      <c r="AC565" s="1" t="str" cm="1">
        <f t="array" ref="AC565">_xll.FDS(B565,"FESG_DATE(NOW,NOW,,""DATE"")")</f>
        <v>06/21/2021</v>
      </c>
    </row>
    <row r="566" spans="1:29" x14ac:dyDescent="0.3">
      <c r="A566">
        <v>565</v>
      </c>
      <c r="B566" s="1" t="s">
        <v>1164</v>
      </c>
      <c r="C566" s="1" t="s">
        <v>1165</v>
      </c>
      <c r="D566" s="1" t="s">
        <v>8</v>
      </c>
      <c r="E566" s="1" t="s">
        <v>9</v>
      </c>
      <c r="F566">
        <v>201</v>
      </c>
      <c r="G566" t="str" cm="1">
        <f t="array" ref="G566">_xll.FDS(B566,"FG_FACTSET_SECTOR")</f>
        <v>Commercial Services</v>
      </c>
      <c r="H566" s="1" t="str" cm="1">
        <f t="array" ref="H566">_xll.FDS(B566,"FG_GICS_SECTOR")</f>
        <v>Industrials</v>
      </c>
      <c r="I566" s="1" cm="1">
        <f t="array" ref="I566">_xll.FDS(B566,"FF_TAX_RATE(ANN_R,1/1/2016,12/31/2016)")</f>
        <v>31.703989996589701</v>
      </c>
      <c r="J566" s="1" cm="1">
        <f t="array" ref="J566">_xll.FDS(B566,"FF_TAX_RATE(ANN_R,1/1/2017,12/31/2017)")</f>
        <v>10.4155873665076</v>
      </c>
      <c r="K566" s="1" cm="1">
        <f t="array" ref="K566">_xll.FDS(B566,"FF_TAX_RATE(ANN_R,1/1/2018,12/31/2018)")</f>
        <v>25.689097635424002</v>
      </c>
      <c r="L566" s="1" cm="1">
        <f t="array" ref="L566">_xll.FDS(B566,"FF_TAX_RATE(ANN_R,1/1/2019,12/31/2019)")</f>
        <v>16.066081188621599</v>
      </c>
      <c r="M566" s="1" cm="1">
        <f t="array" ref="M566">_xll.FDS(B566,"FF_TAX_RATE(ANN_R,1/1/2020,12/31/2020)")</f>
        <v>12.6032823076798</v>
      </c>
      <c r="N566" s="1" cm="1">
        <f t="array" ref="N566">_xll.FDS(B566,"FF_TAX_CF(ANN_R,1/1/2016,12/31/2016)")</f>
        <v>127.98099999999999</v>
      </c>
      <c r="O566" s="1" cm="1">
        <f t="array" ref="O566">_xll.FDS(B566,"FF_TAX_CF(ANN_R,1/1/2017,12/31/2017)")</f>
        <v>14.010999999999999</v>
      </c>
      <c r="P566" s="1" cm="1">
        <f t="array" ref="P566">_xll.FDS(B566,"FF_TAX_CF(ANN_R,1/1/2018,12/31/2018)")</f>
        <v>142.161</v>
      </c>
      <c r="Q566" s="1" cm="1">
        <f t="array" ref="Q566">_xll.FDS(B566,"FF_TAX_CF(ANN_R,1/1/2019,12/31/2019)")</f>
        <v>82.447999999999993</v>
      </c>
      <c r="R566" s="1" cm="1">
        <f t="array" ref="R566">_xll.FDS(B566,"FF_TAX_CF(ANN_R,1/1/2020,12/31/2020)")</f>
        <v>83.77</v>
      </c>
      <c r="S566" s="1" cm="1">
        <f t="array" ref="S566">_xll.FDS(B566,"FF_PTX_INC(ANN_R,1/1/2016,12/31/2016)")</f>
        <v>395.86500000000001</v>
      </c>
      <c r="T566" s="1" cm="1">
        <f t="array" ref="T566">_xll.FDS(B566,"FF_PTX_INC(ANN_R,1/1/2017,12/31/2017)")</f>
        <v>440.1</v>
      </c>
      <c r="U566" s="1" cm="1">
        <f t="array" ref="U566">_xll.FDS(B566,"FF_PTX_INC(ANN_R,1/1/2018,12/31/2018)")</f>
        <v>562.51099999999997</v>
      </c>
      <c r="V566" s="1" cm="1">
        <f t="array" ref="V566">_xll.FDS(B566,"FF_PTX_INC(ANN_R,1/1/2019,12/31/2019)")</f>
        <v>704.95100000000002</v>
      </c>
      <c r="W566" s="1" cm="1">
        <f t="array" ref="W566">_xll.FDS(B566,"FF_PTX_INC(ANN_R,1/1/2020,12/31/2020)")</f>
        <v>800.83900000000006</v>
      </c>
      <c r="X566" s="2" t="e" cm="1">
        <f t="array" ref="X566">_xll.FDS(B566,"SUS_RR_RISK_SCORE(NOW,NOW,,""ESG"")")</f>
        <v>#N/A</v>
      </c>
      <c r="Y566" s="2" t="e" cm="1">
        <f t="array" ref="Y566">_xll.FDS(B566,"SUS_EC_RISK_SCORE(NOW,NOW,,""SOC"")")</f>
        <v>#N/A</v>
      </c>
      <c r="Z566" s="2" t="e" cm="1">
        <f t="array" ref="Z566">_xll.FDS(B566,"SUS_EC_RISK_SCORE(NOW,NOW,,""GOV"")")</f>
        <v>#N/A</v>
      </c>
      <c r="AA566" s="2" t="e" cm="1">
        <f t="array" ref="AA566">_xll.FDS(B566,"SUS_CARB_TOT_EMISS(NOW,NOW)")</f>
        <v>#N/A</v>
      </c>
      <c r="AB566" s="1" cm="1">
        <f t="array" ref="AB566">_xll.FDS(B566,"FESG_RATING(NOW,NOW,,""ABS"")")</f>
        <v>3</v>
      </c>
      <c r="AC566" s="1" t="str" cm="1">
        <f t="array" ref="AC566">_xll.FDS(B566,"FESG_DATE(NOW,NOW,,""DATE"")")</f>
        <v>06/21/2021</v>
      </c>
    </row>
    <row r="567" spans="1:29" x14ac:dyDescent="0.3">
      <c r="A567">
        <v>566</v>
      </c>
      <c r="B567" s="1" t="s">
        <v>1166</v>
      </c>
      <c r="C567" s="1" t="s">
        <v>1167</v>
      </c>
      <c r="D567" s="1" t="s">
        <v>8</v>
      </c>
      <c r="E567" s="1" t="s">
        <v>9</v>
      </c>
      <c r="F567">
        <v>201</v>
      </c>
      <c r="G567" t="str" cm="1">
        <f t="array" ref="G567">_xll.FDS(B567,"FG_FACTSET_SECTOR")</f>
        <v>Technology Services</v>
      </c>
      <c r="H567" s="1" t="e" cm="1">
        <f t="array" ref="H567">_xll.FDS(B567,"FG_GICS_SECTOR")</f>
        <v>#N/A</v>
      </c>
      <c r="I567" s="1" t="e" cm="1">
        <f t="array" ref="I567">_xll.FDS(B567,"FF_TAX_RATE(ANN_R,1/1/2016,12/31/2016)")</f>
        <v>#N/A</v>
      </c>
      <c r="J567" s="1" t="e" cm="1">
        <f t="array" ref="J567">_xll.FDS(B567,"FF_TAX_RATE(ANN_R,1/1/2017,12/31/2017)")</f>
        <v>#N/A</v>
      </c>
      <c r="K567" s="1" t="e" cm="1">
        <f t="array" ref="K567">_xll.FDS(B567,"FF_TAX_RATE(ANN_R,1/1/2018,12/31/2018)")</f>
        <v>#N/A</v>
      </c>
      <c r="L567" s="1" t="e" cm="1">
        <f t="array" ref="L567">_xll.FDS(B567,"FF_TAX_RATE(ANN_R,1/1/2019,12/31/2019)")</f>
        <v>#N/A</v>
      </c>
      <c r="M567" s="1" t="e" cm="1">
        <f t="array" ref="M567">_xll.FDS(B567,"FF_TAX_RATE(ANN_R,1/1/2020,12/31/2020)")</f>
        <v>#N/A</v>
      </c>
      <c r="N567" s="1" cm="1">
        <f t="array" ref="N567">_xll.FDS(B567,"FF_TAX_CF(ANN_R,1/1/2016,12/31/2016)")</f>
        <v>0.22900000000000001</v>
      </c>
      <c r="O567" s="1" cm="1">
        <f t="array" ref="O567">_xll.FDS(B567,"FF_TAX_CF(ANN_R,1/1/2017,12/31/2017)")</f>
        <v>0.216</v>
      </c>
      <c r="P567" s="1" cm="1">
        <f t="array" ref="P567">_xll.FDS(B567,"FF_TAX_CF(ANN_R,1/1/2018,12/31/2018)")</f>
        <v>0.433</v>
      </c>
      <c r="Q567" s="1" cm="1">
        <f t="array" ref="Q567">_xll.FDS(B567,"FF_TAX_CF(ANN_R,1/1/2019,12/31/2019)")</f>
        <v>0.996</v>
      </c>
      <c r="R567" s="1" cm="1">
        <f t="array" ref="R567">_xll.FDS(B567,"FF_TAX_CF(ANN_R,1/1/2020,12/31/2020)")</f>
        <v>0.87</v>
      </c>
      <c r="S567" s="1" cm="1">
        <f t="array" ref="S567">_xll.FDS(B567,"FF_PTX_INC(ANN_R,1/1/2016,12/31/2016)")</f>
        <v>-29.073</v>
      </c>
      <c r="T567" s="1" cm="1">
        <f t="array" ref="T567">_xll.FDS(B567,"FF_PTX_INC(ANN_R,1/1/2017,12/31/2017)")</f>
        <v>-3.9460000000000002</v>
      </c>
      <c r="U567" s="1" cm="1">
        <f t="array" ref="U567">_xll.FDS(B567,"FF_PTX_INC(ANN_R,1/1/2018,12/31/2018)")</f>
        <v>-26.062999999999999</v>
      </c>
      <c r="V567" s="1" cm="1">
        <f t="array" ref="V567">_xll.FDS(B567,"FF_PTX_INC(ANN_R,1/1/2019,12/31/2019)")</f>
        <v>-56.94</v>
      </c>
      <c r="W567" s="1" cm="1">
        <f t="array" ref="W567">_xll.FDS(B567,"FF_PTX_INC(ANN_R,1/1/2020,12/31/2020)")</f>
        <v>-82.061999999999998</v>
      </c>
      <c r="X567" s="2" t="e" cm="1">
        <f t="array" ref="X567">_xll.FDS(B567,"SUS_RR_RISK_SCORE(NOW,NOW,,""ESG"")")</f>
        <v>#N/A</v>
      </c>
      <c r="Y567" s="2" t="e" cm="1">
        <f t="array" ref="Y567">_xll.FDS(B567,"SUS_EC_RISK_SCORE(NOW,NOW,,""SOC"")")</f>
        <v>#N/A</v>
      </c>
      <c r="Z567" s="2" t="e" cm="1">
        <f t="array" ref="Z567">_xll.FDS(B567,"SUS_EC_RISK_SCORE(NOW,NOW,,""GOV"")")</f>
        <v>#N/A</v>
      </c>
      <c r="AA567" s="2" t="e" cm="1">
        <f t="array" ref="AA567">_xll.FDS(B567,"SUS_CARB_TOT_EMISS(NOW,NOW)")</f>
        <v>#N/A</v>
      </c>
      <c r="AB567" s="1" cm="1">
        <f t="array" ref="AB567">_xll.FDS(B567,"FESG_RATING(NOW,NOW,,""ABS"")")</f>
        <v>2.2999999999999998</v>
      </c>
      <c r="AC567" s="1" t="str" cm="1">
        <f t="array" ref="AC567">_xll.FDS(B567,"FESG_DATE(NOW,NOW,,""DATE"")")</f>
        <v>06/21/2021</v>
      </c>
    </row>
    <row r="568" spans="1:29" x14ac:dyDescent="0.3">
      <c r="A568">
        <v>567</v>
      </c>
      <c r="B568" s="1" t="s">
        <v>1168</v>
      </c>
      <c r="C568" s="1" t="s">
        <v>1169</v>
      </c>
      <c r="D568" s="1" t="s">
        <v>137</v>
      </c>
      <c r="E568" s="1" t="s">
        <v>9</v>
      </c>
      <c r="F568">
        <v>20</v>
      </c>
      <c r="G568" t="str" cm="1">
        <f t="array" ref="G568">_xll.FDS(B568,"FG_FACTSET_SECTOR")</f>
        <v>Finance</v>
      </c>
      <c r="H568" s="1" t="e" cm="1">
        <f t="array" ref="H568">_xll.FDS(B568,"FG_GICS_SECTOR")</f>
        <v>#N/A</v>
      </c>
      <c r="I568" s="1" cm="1">
        <f t="array" ref="I568">_xll.FDS(B568,"FF_TAX_RATE(ANN_R,1/1/2016,12/31/2016)")</f>
        <v>17.964576890638199</v>
      </c>
      <c r="J568" s="1" cm="1">
        <f t="array" ref="J568">_xll.FDS(B568,"FF_TAX_RATE(ANN_R,1/1/2017,12/31/2017)")</f>
        <v>13.7125444388014</v>
      </c>
      <c r="K568" s="1" cm="1">
        <f t="array" ref="K568">_xll.FDS(B568,"FF_TAX_RATE(ANN_R,1/1/2018,12/31/2018)")</f>
        <v>14.155266527394</v>
      </c>
      <c r="L568" s="1" cm="1">
        <f t="array" ref="L568">_xll.FDS(B568,"FF_TAX_RATE(ANN_R,1/1/2019,12/31/2019)")</f>
        <v>15.5534753959951</v>
      </c>
      <c r="M568" s="1" cm="1">
        <f t="array" ref="M568">_xll.FDS(B568,"FF_TAX_RATE(ANN_R,1/1/2020,12/31/2020)")</f>
        <v>21.434006640841201</v>
      </c>
      <c r="N568" s="1" cm="1">
        <f t="array" ref="N568">_xll.FDS(B568,"FF_TAX_CF(ANN_R,1/1/2016,12/31/2016)")</f>
        <v>5038</v>
      </c>
      <c r="O568" s="1" cm="1">
        <f t="array" ref="O568">_xll.FDS(B568,"FF_TAX_CF(ANN_R,1/1/2017,12/31/2017)")</f>
        <v>3817</v>
      </c>
      <c r="P568" s="1" cm="1">
        <f t="array" ref="P568">_xll.FDS(B568,"FF_TAX_CF(ANN_R,1/1/2018,12/31/2018)")</f>
        <v>3798</v>
      </c>
      <c r="Q568" s="1" cm="1">
        <f t="array" ref="Q568">_xll.FDS(B568,"FF_TAX_CF(ANN_R,1/1/2019,12/31/2019)")</f>
        <v>5539</v>
      </c>
      <c r="R568" s="1" cm="1">
        <f t="array" ref="R568">_xll.FDS(B568,"FF_TAX_CF(ANN_R,1/1/2020,12/31/2020)")</f>
        <v>4518</v>
      </c>
      <c r="S568" s="1" cm="1">
        <f t="array" ref="S568">_xll.FDS(B568,"FF_PTX_INC(ANN_R,1/1/2016,12/31/2016)")</f>
        <v>35570</v>
      </c>
      <c r="T568" s="1" cm="1">
        <f t="array" ref="T568">_xll.FDS(B568,"FF_PTX_INC(ANN_R,1/1/2017,12/31/2017)")</f>
        <v>49225</v>
      </c>
      <c r="U568" s="1" cm="1">
        <f t="array" ref="U568">_xll.FDS(B568,"FF_PTX_INC(ANN_R,1/1/2018,12/31/2018)")</f>
        <v>59356</v>
      </c>
      <c r="V568" s="1" cm="1">
        <f t="array" ref="V568">_xll.FDS(B568,"FF_PTX_INC(ANN_R,1/1/2019,12/31/2019)")</f>
        <v>54483</v>
      </c>
      <c r="W568" s="1" cm="1">
        <f t="array" ref="W568">_xll.FDS(B568,"FF_PTX_INC(ANN_R,1/1/2020,12/31/2020)")</f>
        <v>28912</v>
      </c>
      <c r="X568" s="2" cm="1">
        <f t="array" ref="X568">_xll.FDS(B568,"SUS_RR_RISK_SCORE(NOW,NOW,,""ESG"")")</f>
        <v>18.0622978207237</v>
      </c>
      <c r="Y568" s="2" t="str" cm="1">
        <f t="array" ref="Y568">_xll.FDS(B568,"SUS_EC_RISK_SCORE(NOW,NOW,,""SOC"")")</f>
        <v>5.633982</v>
      </c>
      <c r="Z568" s="2" t="str" cm="1">
        <f t="array" ref="Z568">_xll.FDS(B568,"SUS_EC_RISK_SCORE(NOW,NOW,,""GOV"")")</f>
        <v>8.740945</v>
      </c>
      <c r="AA568" s="2" cm="1">
        <f t="array" ref="AA568">_xll.FDS(B568,"SUS_CARB_TOT_EMISS(NOW,NOW)")</f>
        <v>378402</v>
      </c>
      <c r="AB568" s="1" cm="1">
        <f t="array" ref="AB568">_xll.FDS(B568,"FESG_RATING(NOW,NOW,,""ABS"")")</f>
        <v>2.9</v>
      </c>
      <c r="AC568" s="1" t="str" cm="1">
        <f t="array" ref="AC568">_xll.FDS(B568,"FESG_DATE(NOW,NOW,,""DATE"")")</f>
        <v>06/21/2021</v>
      </c>
    </row>
    <row r="569" spans="1:29" x14ac:dyDescent="0.3">
      <c r="A569">
        <v>568</v>
      </c>
      <c r="B569" s="1" t="s">
        <v>1170</v>
      </c>
      <c r="C569" s="1" t="s">
        <v>1171</v>
      </c>
      <c r="D569" s="1" t="s">
        <v>8</v>
      </c>
      <c r="E569" s="1" t="s">
        <v>9</v>
      </c>
      <c r="F569">
        <v>20</v>
      </c>
      <c r="G569" t="str" cm="1">
        <f t="array" ref="G569">_xll.FDS(B569,"FG_FACTSET_SECTOR")</f>
        <v>Health Services</v>
      </c>
      <c r="H569" s="1" t="e" cm="1">
        <f t="array" ref="H569">_xll.FDS(B569,"FG_GICS_SECTOR")</f>
        <v>#N/A</v>
      </c>
      <c r="I569" s="1" t="e" cm="1">
        <f t="array" ref="I569">_xll.FDS(B569,"FF_TAX_RATE(ANN_R,1/1/2016,12/31/2016)")</f>
        <v>#N/A</v>
      </c>
      <c r="J569" s="1" t="e" cm="1">
        <f t="array" ref="J569">_xll.FDS(B569,"FF_TAX_RATE(ANN_R,1/1/2017,12/31/2017)")</f>
        <v>#N/A</v>
      </c>
      <c r="K569" s="1" t="e" cm="1">
        <f t="array" ref="K569">_xll.FDS(B569,"FF_TAX_RATE(ANN_R,1/1/2018,12/31/2018)")</f>
        <v>#N/A</v>
      </c>
      <c r="L569" s="1" t="e" cm="1">
        <f t="array" ref="L569">_xll.FDS(B569,"FF_TAX_RATE(ANN_R,1/1/2019,12/31/2019)")</f>
        <v>#N/A</v>
      </c>
      <c r="M569" s="1" t="e" cm="1">
        <f t="array" ref="M569">_xll.FDS(B569,"FF_TAX_RATE(ANN_R,1/1/2020,12/31/2020)")</f>
        <v>#N/A</v>
      </c>
      <c r="N569" s="1" t="e" cm="1">
        <f t="array" ref="N569">_xll.FDS(B569,"FF_TAX_CF(ANN_R,1/1/2016,12/31/2016)")</f>
        <v>#N/A</v>
      </c>
      <c r="O569" s="1" cm="1">
        <f t="array" ref="O569">_xll.FDS(B569,"FF_TAX_CF(ANN_R,1/1/2017,12/31/2017)")</f>
        <v>0.13700000000000001</v>
      </c>
      <c r="P569" s="1" cm="1">
        <f t="array" ref="P569">_xll.FDS(B569,"FF_TAX_CF(ANN_R,1/1/2018,12/31/2018)")</f>
        <v>0.441</v>
      </c>
      <c r="Q569" s="1" cm="1">
        <f t="array" ref="Q569">_xll.FDS(B569,"FF_TAX_CF(ANN_R,1/1/2019,12/31/2019)")</f>
        <v>1.31</v>
      </c>
      <c r="R569" s="1" cm="1">
        <f t="array" ref="R569">_xll.FDS(B569,"FF_TAX_CF(ANN_R,1/1/2020,12/31/2020)")</f>
        <v>1.3240000000000001</v>
      </c>
      <c r="S569" s="1" cm="1">
        <f t="array" ref="S569">_xll.FDS(B569,"FF_PTX_INC(ANN_R,1/1/2016,12/31/2016)")</f>
        <v>-73.706000000000003</v>
      </c>
      <c r="T569" s="1" cm="1">
        <f t="array" ref="T569">_xll.FDS(B569,"FF_PTX_INC(ANN_R,1/1/2017,12/31/2017)")</f>
        <v>-107.00700000000001</v>
      </c>
      <c r="U569" s="1" cm="1">
        <f t="array" ref="U569">_xll.FDS(B569,"FF_PTX_INC(ANN_R,1/1/2018,12/31/2018)")</f>
        <v>-96.965999999999994</v>
      </c>
      <c r="V569" s="1" cm="1">
        <f t="array" ref="V569">_xll.FDS(B569,"FF_PTX_INC(ANN_R,1/1/2019,12/31/2019)")</f>
        <v>-109.455</v>
      </c>
      <c r="W569" s="1" cm="1">
        <f t="array" ref="W569">_xll.FDS(B569,"FF_PTX_INC(ANN_R,1/1/2020,12/31/2020)")</f>
        <v>-575.99300000000005</v>
      </c>
      <c r="X569" s="2" t="e" cm="1">
        <f t="array" ref="X569">_xll.FDS(B569,"SUS_RR_RISK_SCORE(NOW,NOW,,""ESG"")")</f>
        <v>#N/A</v>
      </c>
      <c r="Y569" s="2" t="e" cm="1">
        <f t="array" ref="Y569">_xll.FDS(B569,"SUS_EC_RISK_SCORE(NOW,NOW,,""SOC"")")</f>
        <v>#N/A</v>
      </c>
      <c r="Z569" s="2" t="e" cm="1">
        <f t="array" ref="Z569">_xll.FDS(B569,"SUS_EC_RISK_SCORE(NOW,NOW,,""GOV"")")</f>
        <v>#N/A</v>
      </c>
      <c r="AA569" s="2" t="e" cm="1">
        <f t="array" ref="AA569">_xll.FDS(B569,"SUS_CARB_TOT_EMISS(NOW,NOW)")</f>
        <v>#N/A</v>
      </c>
      <c r="AB569" s="1" t="e" cm="1">
        <f t="array" ref="AB569">_xll.FDS(B569,"FESG_RATING(NOW,NOW,,""ABS"")")</f>
        <v>#N/A</v>
      </c>
      <c r="AC569" s="1" t="str" cm="1">
        <f t="array" ref="AC569">_xll.FDS(B569,"FESG_DATE(NOW,NOW,,""DATE"")")</f>
        <v>06/21/2021</v>
      </c>
    </row>
    <row r="570" spans="1:29" x14ac:dyDescent="0.3">
      <c r="A570">
        <v>569</v>
      </c>
      <c r="B570" s="1" t="s">
        <v>1172</v>
      </c>
      <c r="C570" s="1" t="s">
        <v>1173</v>
      </c>
      <c r="D570" s="1" t="s">
        <v>312</v>
      </c>
      <c r="E570" s="1" t="s">
        <v>9</v>
      </c>
      <c r="F570">
        <v>20</v>
      </c>
      <c r="G570" t="str" cm="1">
        <f t="array" ref="G570">_xll.FDS(B570,"FG_FACTSET_SECTOR")</f>
        <v>Communications</v>
      </c>
      <c r="H570" s="1" t="e" cm="1">
        <f t="array" ref="H570">_xll.FDS(B570,"FG_GICS_SECTOR")</f>
        <v>#N/A</v>
      </c>
      <c r="I570" s="1" cm="1">
        <f t="array" ref="I570">_xll.FDS(B570,"FF_TAX_RATE(ANN_R,1/1/2016,12/31/2016)")</f>
        <v>26.030769230769199</v>
      </c>
      <c r="J570" s="1" cm="1">
        <f t="array" ref="J570">_xll.FDS(B570,"FF_TAX_RATE(ANN_R,1/1/2017,12/31/2017)")</f>
        <v>26.546167247386801</v>
      </c>
      <c r="K570" s="1" cm="1">
        <f t="array" ref="K570">_xll.FDS(B570,"FF_TAX_RATE(ANN_R,1/1/2018,12/31/2018)")</f>
        <v>29.118016885216502</v>
      </c>
      <c r="L570" s="1" cm="1">
        <f t="array" ref="L570">_xll.FDS(B570,"FF_TAX_RATE(ANN_R,1/1/2019,12/31/2019)")</f>
        <v>38.964879852125698</v>
      </c>
      <c r="M570" s="1" cm="1">
        <f t="array" ref="M570">_xll.FDS(B570,"FF_TAX_RATE(ANN_R,1/1/2020,12/31/2020)")</f>
        <v>24.2541650523053</v>
      </c>
      <c r="N570" s="1" cm="1">
        <f t="array" ref="N570">_xll.FDS(B570,"FF_TAX_CF(ANN_R,1/1/2016,12/31/2016)")</f>
        <v>649</v>
      </c>
      <c r="O570" s="1" cm="1">
        <f t="array" ref="O570">_xll.FDS(B570,"FF_TAX_CF(ANN_R,1/1/2017,12/31/2017)")</f>
        <v>1005</v>
      </c>
      <c r="P570" s="1" cm="1">
        <f t="array" ref="P570">_xll.FDS(B570,"FF_TAX_CF(ANN_R,1/1/2018,12/31/2018)")</f>
        <v>865</v>
      </c>
      <c r="Q570" s="1" cm="1">
        <f t="array" ref="Q570">_xll.FDS(B570,"FF_TAX_CF(ANN_R,1/1/2019,12/31/2019)")</f>
        <v>-272</v>
      </c>
      <c r="R570" s="1" cm="1">
        <f t="array" ref="R570">_xll.FDS(B570,"FF_TAX_CF(ANN_R,1/1/2020,12/31/2020)")</f>
        <v>509</v>
      </c>
      <c r="S570" s="1" cm="1">
        <f t="array" ref="S570">_xll.FDS(B570,"FF_PTX_INC(ANN_R,1/1/2016,12/31/2016)")</f>
        <v>3250</v>
      </c>
      <c r="T570" s="1" cm="1">
        <f t="array" ref="T570">_xll.FDS(B570,"FF_PTX_INC(ANN_R,1/1/2017,12/31/2017)")</f>
        <v>4592</v>
      </c>
      <c r="U570" s="1" cm="1">
        <f t="array" ref="U570">_xll.FDS(B570,"FF_PTX_INC(ANN_R,1/1/2018,12/31/2018)")</f>
        <v>5567</v>
      </c>
      <c r="V570" s="1" cm="1">
        <f t="array" ref="V570">_xll.FDS(B570,"FF_PTX_INC(ANN_R,1/1/2019,12/31/2019)")</f>
        <v>2705</v>
      </c>
      <c r="W570" s="1" cm="1">
        <f t="array" ref="W570">_xll.FDS(B570,"FF_PTX_INC(ANN_R,1/1/2020,12/31/2020)")</f>
        <v>2581</v>
      </c>
      <c r="X570" s="2" cm="1">
        <f t="array" ref="X570">_xll.FDS(B570,"SUS_RR_RISK_SCORE(NOW,NOW,,""ESG"")")</f>
        <v>16.959371874999999</v>
      </c>
      <c r="Y570" s="2" t="str" cm="1">
        <f t="array" ref="Y570">_xll.FDS(B570,"SUS_EC_RISK_SCORE(NOW,NOW,,""SOC"")")</f>
        <v>9.197675</v>
      </c>
      <c r="Z570" s="2" t="str" cm="1">
        <f t="array" ref="Z570">_xll.FDS(B570,"SUS_EC_RISK_SCORE(NOW,NOW,,""GOV"")")</f>
        <v>6.192559</v>
      </c>
      <c r="AA570" s="2" cm="1">
        <f t="array" ref="AA570">_xll.FDS(B570,"SUS_CARB_TOT_EMISS(NOW,NOW)")</f>
        <v>962946</v>
      </c>
      <c r="AB570" s="1" cm="1">
        <f t="array" ref="AB570">_xll.FDS(B570,"FESG_RATING(NOW,NOW,,""ABS"")")</f>
        <v>4.2</v>
      </c>
      <c r="AC570" s="1" t="str" cm="1">
        <f t="array" ref="AC570">_xll.FDS(B570,"FESG_DATE(NOW,NOW,,""DATE"")")</f>
        <v>06/21/2021</v>
      </c>
    </row>
    <row r="571" spans="1:29" x14ac:dyDescent="0.3">
      <c r="A571">
        <v>570</v>
      </c>
      <c r="B571" s="1" t="s">
        <v>1174</v>
      </c>
      <c r="C571" s="1" t="s">
        <v>1175</v>
      </c>
      <c r="D571" s="1" t="s">
        <v>8</v>
      </c>
      <c r="E571" s="1" t="s">
        <v>9</v>
      </c>
      <c r="F571">
        <v>199</v>
      </c>
      <c r="G571" t="str" cm="1">
        <f t="array" ref="G571">_xll.FDS(B571,"FG_FACTSET_SECTOR")</f>
        <v>Consumer Non-Durables</v>
      </c>
      <c r="H571" s="1" t="str" cm="1">
        <f t="array" ref="H571">_xll.FDS(B571,"FG_GICS_SECTOR")</f>
        <v>Consumer Staples</v>
      </c>
      <c r="I571" s="1" cm="1">
        <f t="array" ref="I571">_xll.FDS(B571,"FF_TAX_RATE(ANN_R,1/1/2016,12/31/2016)")</f>
        <v>34.510555434791499</v>
      </c>
      <c r="J571" s="1" cm="1">
        <f t="array" ref="J571">_xll.FDS(B571,"FF_TAX_RATE(ANN_R,1/1/2017,12/31/2017)")</f>
        <v>31.884505540809698</v>
      </c>
      <c r="K571" s="1" cm="1">
        <f t="array" ref="K571">_xll.FDS(B571,"FF_TAX_RATE(ANN_R,1/1/2018,12/31/2018)")</f>
        <v>16.9503305176159</v>
      </c>
      <c r="L571" s="1" cm="1">
        <f t="array" ref="L571">_xll.FDS(B571,"FF_TAX_RATE(ANN_R,1/1/2019,12/31/2019)")</f>
        <v>16.9492114624735</v>
      </c>
      <c r="M571" s="1" cm="1">
        <f t="array" ref="M571">_xll.FDS(B571,"FF_TAX_RATE(ANN_R,1/1/2020,12/31/2020)")</f>
        <v>14.6879224506805</v>
      </c>
      <c r="N571" s="1" cm="1">
        <f t="array" ref="N571">_xll.FDS(B571,"FF_TAX_CF(ANN_R,1/1/2016,12/31/2016)")</f>
        <v>425.53899999999999</v>
      </c>
      <c r="O571" s="1" cm="1">
        <f t="array" ref="O571">_xll.FDS(B571,"FF_TAX_CF(ANN_R,1/1/2017,12/31/2017)")</f>
        <v>351.83199999999999</v>
      </c>
      <c r="P571" s="1" cm="1">
        <f t="array" ref="P571">_xll.FDS(B571,"FF_TAX_CF(ANN_R,1/1/2018,12/31/2018)")</f>
        <v>118.842</v>
      </c>
      <c r="Q571" s="1" cm="1">
        <f t="array" ref="Q571">_xll.FDS(B571,"FF_TAX_CF(ANN_R,1/1/2019,12/31/2019)")</f>
        <v>238.06700000000001</v>
      </c>
      <c r="R571" s="1" cm="1">
        <f t="array" ref="R571">_xll.FDS(B571,"FF_TAX_CF(ANN_R,1/1/2020,12/31/2020)")</f>
        <v>215.49100000000001</v>
      </c>
      <c r="S571" s="1" cm="1">
        <f t="array" ref="S571">_xll.FDS(B571,"FF_PTX_INC(ANN_R,1/1/2016,12/31/2016)")</f>
        <v>1099.481</v>
      </c>
      <c r="T571" s="1" cm="1">
        <f t="array" ref="T571">_xll.FDS(B571,"FF_PTX_INC(ANN_R,1/1/2017,12/31/2017)")</f>
        <v>1110.6679999999999</v>
      </c>
      <c r="U571" s="1" cm="1">
        <f t="array" ref="U571">_xll.FDS(B571,"FF_PTX_INC(ANN_R,1/1/2018,12/31/2018)")</f>
        <v>1410.0609999999999</v>
      </c>
      <c r="V571" s="1" cm="1">
        <f t="array" ref="V571">_xll.FDS(B571,"FF_PTX_INC(ANN_R,1/1/2019,12/31/2019)")</f>
        <v>1380.7840000000001</v>
      </c>
      <c r="W571" s="1" cm="1">
        <f t="array" ref="W571">_xll.FDS(B571,"FF_PTX_INC(ANN_R,1/1/2020,12/31/2020)")</f>
        <v>1494.9970000000001</v>
      </c>
      <c r="X571" s="2" t="e" cm="1">
        <f t="array" ref="X571">_xll.FDS(B571,"SUS_RR_RISK_SCORE(NOW,NOW,,""ESG"")")</f>
        <v>#N/A</v>
      </c>
      <c r="Y571" s="2" t="e" cm="1">
        <f t="array" ref="Y571">_xll.FDS(B571,"SUS_EC_RISK_SCORE(NOW,NOW,,""SOC"")")</f>
        <v>#N/A</v>
      </c>
      <c r="Z571" s="2" t="e" cm="1">
        <f t="array" ref="Z571">_xll.FDS(B571,"SUS_EC_RISK_SCORE(NOW,NOW,,""GOV"")")</f>
        <v>#N/A</v>
      </c>
      <c r="AA571" s="2" t="e" cm="1">
        <f t="array" ref="AA571">_xll.FDS(B571,"SUS_CARB_TOT_EMISS(NOW,NOW)")</f>
        <v>#N/A</v>
      </c>
      <c r="AB571" s="1" cm="1">
        <f t="array" ref="AB571">_xll.FDS(B571,"FESG_RATING(NOW,NOW,,""ABS"")")</f>
        <v>4.0999999999999996</v>
      </c>
      <c r="AC571" s="1" t="str" cm="1">
        <f t="array" ref="AC571">_xll.FDS(B571,"FESG_DATE(NOW,NOW,,""DATE"")")</f>
        <v>06/21/2021</v>
      </c>
    </row>
    <row r="572" spans="1:29" x14ac:dyDescent="0.3">
      <c r="A572">
        <v>571</v>
      </c>
      <c r="B572" s="1" t="s">
        <v>1176</v>
      </c>
      <c r="C572" s="1" t="s">
        <v>1177</v>
      </c>
      <c r="D572" s="1" t="s">
        <v>57</v>
      </c>
      <c r="E572" s="1" t="s">
        <v>9</v>
      </c>
      <c r="F572">
        <v>198</v>
      </c>
      <c r="G572" t="str" cm="1">
        <f t="array" ref="G572">_xll.FDS(B572,"FG_FACTSET_SECTOR")</f>
        <v>Technology Services</v>
      </c>
      <c r="H572" s="1" t="e" cm="1">
        <f t="array" ref="H572">_xll.FDS(B572,"FG_GICS_SECTOR")</f>
        <v>#N/A</v>
      </c>
      <c r="I572" s="1" cm="1">
        <f t="array" ref="I572">_xll.FDS(B572,"FF_TAX_RATE(ANN_R,1/1/2016,12/31/2016)")</f>
        <v>25.267993874425699</v>
      </c>
      <c r="J572" s="1" cm="1">
        <f t="array" ref="J572">_xll.FDS(B572,"FF_TAX_RATE(ANN_R,1/1/2017,12/31/2017)")</f>
        <v>12.3268698060942</v>
      </c>
      <c r="K572" s="1" cm="1">
        <f t="array" ref="K572">_xll.FDS(B572,"FF_TAX_RATE(ANN_R,1/1/2018,12/31/2018)")</f>
        <v>26.351351351351301</v>
      </c>
      <c r="L572" s="1" cm="1">
        <f t="array" ref="L572">_xll.FDS(B572,"FF_TAX_RATE(ANN_R,1/1/2019,12/31/2019)")</f>
        <v>22.105263157894701</v>
      </c>
      <c r="M572" s="1" cm="1">
        <f t="array" ref="M572">_xll.FDS(B572,"FF_TAX_RATE(ANN_R,1/1/2020,12/31/2020)")</f>
        <v>23.2008592910849</v>
      </c>
      <c r="N572" s="1" cm="1">
        <f t="array" ref="N572">_xll.FDS(B572,"FF_TAX_CF(ANN_R,1/1/2016,12/31/2016)")</f>
        <v>108</v>
      </c>
      <c r="O572" s="1" cm="1">
        <f t="array" ref="O572">_xll.FDS(B572,"FF_TAX_CF(ANN_R,1/1/2017,12/31/2017)")</f>
        <v>156</v>
      </c>
      <c r="P572" s="1" cm="1">
        <f t="array" ref="P572">_xll.FDS(B572,"FF_TAX_CF(ANN_R,1/1/2018,12/31/2018)")</f>
        <v>206</v>
      </c>
      <c r="Q572" s="1" cm="1">
        <f t="array" ref="Q572">_xll.FDS(B572,"FF_TAX_CF(ANN_R,1/1/2019,12/31/2019)")</f>
        <v>195</v>
      </c>
      <c r="R572" s="1" cm="1">
        <f t="array" ref="R572">_xll.FDS(B572,"FF_TAX_CF(ANN_R,1/1/2020,12/31/2020)")</f>
        <v>221</v>
      </c>
      <c r="S572" s="1" cm="1">
        <f t="array" ref="S572">_xll.FDS(B572,"FF_PTX_INC(ANN_R,1/1/2016,12/31/2016)")</f>
        <v>653</v>
      </c>
      <c r="T572" s="1" cm="1">
        <f t="array" ref="T572">_xll.FDS(B572,"FF_PTX_INC(ANN_R,1/1/2017,12/31/2017)")</f>
        <v>722</v>
      </c>
      <c r="U572" s="1" cm="1">
        <f t="array" ref="U572">_xll.FDS(B572,"FF_PTX_INC(ANN_R,1/1/2018,12/31/2018)")</f>
        <v>888</v>
      </c>
      <c r="V572" s="1" cm="1">
        <f t="array" ref="V572">_xll.FDS(B572,"FF_PTX_INC(ANN_R,1/1/2019,12/31/2019)")</f>
        <v>855</v>
      </c>
      <c r="W572" s="1" cm="1">
        <f t="array" ref="W572">_xll.FDS(B572,"FF_PTX_INC(ANN_R,1/1/2020,12/31/2020)")</f>
        <v>931</v>
      </c>
      <c r="X572" s="2" cm="1">
        <f t="array" ref="X572">_xll.FDS(B572,"SUS_RR_RISK_SCORE(NOW,NOW,,""ESG"")")</f>
        <v>9.5230562499999998</v>
      </c>
      <c r="Y572" s="2" t="str" cm="1">
        <f t="array" ref="Y572">_xll.FDS(B572,"SUS_EC_RISK_SCORE(NOW,NOW,,""SOC"")")</f>
        <v>3.622200</v>
      </c>
      <c r="Z572" s="2" t="str" cm="1">
        <f t="array" ref="Z572">_xll.FDS(B572,"SUS_EC_RISK_SCORE(NOW,NOW,,""GOV"")")</f>
        <v>5.854056</v>
      </c>
      <c r="AA572" s="2" cm="1">
        <f t="array" ref="AA572">_xll.FDS(B572,"SUS_CARB_TOT_EMISS(NOW,NOW)")</f>
        <v>41571.64</v>
      </c>
      <c r="AB572" s="1" cm="1">
        <f t="array" ref="AB572">_xll.FDS(B572,"FESG_RATING(NOW,NOW,,""ABS"")")</f>
        <v>2.8</v>
      </c>
      <c r="AC572" s="1" t="str" cm="1">
        <f t="array" ref="AC572">_xll.FDS(B572,"FESG_DATE(NOW,NOW,,""DATE"")")</f>
        <v>06/21/2021</v>
      </c>
    </row>
    <row r="573" spans="1:29" x14ac:dyDescent="0.3">
      <c r="A573">
        <v>572</v>
      </c>
      <c r="B573" s="1" t="s">
        <v>1178</v>
      </c>
      <c r="C573" s="1" t="s">
        <v>1179</v>
      </c>
      <c r="D573" s="1" t="s">
        <v>1180</v>
      </c>
      <c r="E573" s="1" t="s">
        <v>9</v>
      </c>
      <c r="F573">
        <v>198</v>
      </c>
      <c r="G573" t="str" cm="1">
        <f t="array" ref="G573">_xll.FDS(B573,"FG_FACTSET_SECTOR")</f>
        <v>Finance</v>
      </c>
      <c r="H573" s="1" t="e" cm="1">
        <f t="array" ref="H573">_xll.FDS(B573,"FG_GICS_SECTOR")</f>
        <v>#N/A</v>
      </c>
      <c r="I573" s="1" cm="1">
        <f t="array" ref="I573">_xll.FDS(B573,"FF_TAX_RATE(ANN_R,1/1/2016,12/31/2016)")</f>
        <v>20.1512392024521</v>
      </c>
      <c r="J573" s="1" cm="1">
        <f t="array" ref="J573">_xll.FDS(B573,"FF_TAX_RATE(ANN_R,1/1/2017,12/31/2017)")</f>
        <v>20.020043388015701</v>
      </c>
      <c r="K573" s="1" cm="1">
        <f t="array" ref="K573">_xll.FDS(B573,"FF_TAX_RATE(ANN_R,1/1/2018,12/31/2018)")</f>
        <v>20.9575936743718</v>
      </c>
      <c r="L573" s="1" cm="1">
        <f t="array" ref="L573">_xll.FDS(B573,"FF_TAX_RATE(ANN_R,1/1/2019,12/31/2019)")</f>
        <v>21.270975847831298</v>
      </c>
      <c r="M573" s="1" cm="1">
        <f t="array" ref="M573">_xll.FDS(B573,"FF_TAX_RATE(ANN_R,1/1/2020,12/31/2020)")</f>
        <v>19.129233242336301</v>
      </c>
      <c r="N573" s="1" cm="1">
        <f t="array" ref="N573">_xll.FDS(B573,"FF_TAX_CF(ANN_R,1/1/2016,12/31/2016)")</f>
        <v>5681162</v>
      </c>
      <c r="O573" s="1" cm="1">
        <f t="array" ref="O573">_xll.FDS(B573,"FF_TAX_CF(ANN_R,1/1/2017,12/31/2017)")</f>
        <v>5778687</v>
      </c>
      <c r="P573" s="1" cm="1">
        <f t="array" ref="P573">_xll.FDS(B573,"FF_TAX_CF(ANN_R,1/1/2018,12/31/2018)")</f>
        <v>6014149</v>
      </c>
      <c r="Q573" s="1" cm="1">
        <f t="array" ref="Q573">_xll.FDS(B573,"FF_TAX_CF(ANN_R,1/1/2019,12/31/2019)")</f>
        <v>7909355</v>
      </c>
      <c r="R573" s="1" cm="1">
        <f t="array" ref="R573">_xll.FDS(B573,"FF_TAX_CF(ANN_R,1/1/2020,12/31/2020)")</f>
        <v>6932987</v>
      </c>
      <c r="S573" s="1" cm="1">
        <f t="array" ref="S573">_xll.FDS(B573,"FF_PTX_INC(ANN_R,1/1/2016,12/31/2016)")</f>
        <v>25839200</v>
      </c>
      <c r="T573" s="1" cm="1">
        <f t="array" ref="T573">_xll.FDS(B573,"FF_PTX_INC(ANN_R,1/1/2017,12/31/2017)")</f>
        <v>29158743</v>
      </c>
      <c r="U573" s="1" cm="1">
        <f t="array" ref="U573">_xll.FDS(B573,"FF_PTX_INC(ANN_R,1/1/2018,12/31/2018)")</f>
        <v>32706064</v>
      </c>
      <c r="V573" s="1" cm="1">
        <f t="array" ref="V573">_xll.FDS(B573,"FF_PTX_INC(ANN_R,1/1/2019,12/31/2019)")</f>
        <v>36288998</v>
      </c>
      <c r="W573" s="1" cm="1">
        <f t="array" ref="W573">_xll.FDS(B573,"FF_PTX_INC(ANN_R,1/1/2020,12/31/2020)")</f>
        <v>33568507</v>
      </c>
      <c r="X573" s="2" cm="1">
        <f t="array" ref="X573">_xll.FDS(B573,"SUS_RR_RISK_SCORE(NOW,NOW,,""ESG"")")</f>
        <v>27.24043125</v>
      </c>
      <c r="Y573" s="2" t="str" cm="1">
        <f t="array" ref="Y573">_xll.FDS(B573,"SUS_EC_RISK_SCORE(NOW,NOW,,""SOC"")")</f>
        <v>12.274081</v>
      </c>
      <c r="Z573" s="2" t="str" cm="1">
        <f t="array" ref="Z573">_xll.FDS(B573,"SUS_EC_RISK_SCORE(NOW,NOW,,""GOV"")")</f>
        <v>12.786550</v>
      </c>
      <c r="AA573" s="2" cm="1">
        <f t="array" ref="AA573">_xll.FDS(B573,"SUS_CARB_TOT_EMISS(NOW,NOW)")</f>
        <v>45621.38</v>
      </c>
      <c r="AB573" s="1" cm="1">
        <f t="array" ref="AB573">_xll.FDS(B573,"FESG_RATING(NOW,NOW,,""ABS"")")</f>
        <v>3.1</v>
      </c>
      <c r="AC573" s="1" t="str" cm="1">
        <f t="array" ref="AC573">_xll.FDS(B573,"FESG_DATE(NOW,NOW,,""DATE"")")</f>
        <v>06/21/2021</v>
      </c>
    </row>
    <row r="574" spans="1:29" x14ac:dyDescent="0.3">
      <c r="A574">
        <v>573</v>
      </c>
      <c r="B574" s="1" t="s">
        <v>1181</v>
      </c>
      <c r="C574" s="1" t="s">
        <v>1182</v>
      </c>
      <c r="D574" s="1" t="s">
        <v>188</v>
      </c>
      <c r="E574" s="1" t="s">
        <v>9</v>
      </c>
      <c r="F574">
        <v>197</v>
      </c>
      <c r="G574" t="str" cm="1">
        <f t="array" ref="G574">_xll.FDS(B574,"FG_FACTSET_SECTOR")</f>
        <v>Finance</v>
      </c>
      <c r="H574" s="1" t="e" cm="1">
        <f t="array" ref="H574">_xll.FDS(B574,"FG_GICS_SECTOR")</f>
        <v>#N/A</v>
      </c>
      <c r="I574" s="1" cm="1">
        <f t="array" ref="I574">_xll.FDS(B574,"FF_TAX_RATE(ANN_R,1/1/2016,12/31/2016)")</f>
        <v>17.1156893819334</v>
      </c>
      <c r="J574" s="1" cm="1">
        <f t="array" ref="J574">_xll.FDS(B574,"FF_TAX_RATE(ANN_R,1/1/2017,12/31/2017)")</f>
        <v>20.645161290322601</v>
      </c>
      <c r="K574" s="1" cm="1">
        <f t="array" ref="K574">_xll.FDS(B574,"FF_TAX_RATE(ANN_R,1/1/2018,12/31/2018)")</f>
        <v>30.040102078016801</v>
      </c>
      <c r="L574" s="1" cm="1">
        <f t="array" ref="L574">_xll.FDS(B574,"FF_TAX_RATE(ANN_R,1/1/2019,12/31/2019)")</f>
        <v>19.078732440379</v>
      </c>
      <c r="M574" s="1" cm="1">
        <f t="array" ref="M574">_xll.FDS(B574,"FF_TAX_RATE(ANN_R,1/1/2020,12/31/2020)")</f>
        <v>18.994789040174801</v>
      </c>
      <c r="N574" s="1" cm="1">
        <f t="array" ref="N574">_xll.FDS(B574,"FF_TAX_CF(ANN_R,1/1/2016,12/31/2016)")</f>
        <v>19.5</v>
      </c>
      <c r="O574" s="1" cm="1">
        <f t="array" ref="O574">_xll.FDS(B574,"FF_TAX_CF(ANN_R,1/1/2017,12/31/2017)")</f>
        <v>46.3</v>
      </c>
      <c r="P574" s="1" cm="1">
        <f t="array" ref="P574">_xll.FDS(B574,"FF_TAX_CF(ANN_R,1/1/2018,12/31/2018)")</f>
        <v>59.6</v>
      </c>
      <c r="Q574" s="1" cm="1">
        <f t="array" ref="Q574">_xll.FDS(B574,"FF_TAX_CF(ANN_R,1/1/2019,12/31/2019)")</f>
        <v>37.4</v>
      </c>
      <c r="R574" s="1" cm="1">
        <f t="array" ref="R574">_xll.FDS(B574,"FF_TAX_CF(ANN_R,1/1/2020,12/31/2020)")</f>
        <v>76.3</v>
      </c>
      <c r="S574" s="1" cm="1">
        <f t="array" ref="S574">_xll.FDS(B574,"FF_PTX_INC(ANN_R,1/1/2016,12/31/2016)")</f>
        <v>441.7</v>
      </c>
      <c r="T574" s="1" cm="1">
        <f t="array" ref="T574">_xll.FDS(B574,"FF_PTX_INC(ANN_R,1/1/2017,12/31/2017)")</f>
        <v>263.5</v>
      </c>
      <c r="U574" s="1" cm="1">
        <f t="array" ref="U574">_xll.FDS(B574,"FF_PTX_INC(ANN_R,1/1/2018,12/31/2018)")</f>
        <v>274.3</v>
      </c>
      <c r="V574" s="1" cm="1">
        <f t="array" ref="V574">_xll.FDS(B574,"FF_PTX_INC(ANN_R,1/1/2019,12/31/2019)")</f>
        <v>612.20000000000005</v>
      </c>
      <c r="W574" s="1" cm="1">
        <f t="array" ref="W574">_xll.FDS(B574,"FF_PTX_INC(ANN_R,1/1/2020,12/31/2020)")</f>
        <v>594.9</v>
      </c>
      <c r="X574" s="2" cm="1">
        <f t="array" ref="X574">_xll.FDS(B574,"SUS_RR_RISK_SCORE(NOW,NOW,,""ESG"")")</f>
        <v>10.721724324324301</v>
      </c>
      <c r="Y574" s="2" t="str" cm="1">
        <f t="array" ref="Y574">_xll.FDS(B574,"SUS_EC_RISK_SCORE(NOW,NOW,,""SOC"")")</f>
        <v>3.248915</v>
      </c>
      <c r="Z574" s="2" t="str" cm="1">
        <f t="array" ref="Z574">_xll.FDS(B574,"SUS_EC_RISK_SCORE(NOW,NOW,,""GOV"")")</f>
        <v>4.321350</v>
      </c>
      <c r="AA574" s="2" cm="1">
        <f t="array" ref="AA574">_xll.FDS(B574,"SUS_CARB_TOT_EMISS(NOW,NOW)")</f>
        <v>28447</v>
      </c>
      <c r="AB574" s="1" cm="1">
        <f t="array" ref="AB574">_xll.FDS(B574,"FESG_RATING(NOW,NOW,,""ABS"")")</f>
        <v>3</v>
      </c>
      <c r="AC574" s="1" t="str" cm="1">
        <f t="array" ref="AC574">_xll.FDS(B574,"FESG_DATE(NOW,NOW,,""DATE"")")</f>
        <v>06/21/2021</v>
      </c>
    </row>
    <row r="575" spans="1:29" x14ac:dyDescent="0.3">
      <c r="A575">
        <v>574</v>
      </c>
      <c r="B575" s="1" t="s">
        <v>1183</v>
      </c>
      <c r="C575" s="1" t="s">
        <v>1184</v>
      </c>
      <c r="D575" s="1" t="s">
        <v>831</v>
      </c>
      <c r="E575" s="1" t="s">
        <v>9</v>
      </c>
      <c r="F575">
        <v>196</v>
      </c>
      <c r="G575" t="str" cm="1">
        <f t="array" ref="G575">_xll.FDS(B575,"FG_FACTSET_SECTOR")</f>
        <v>Finance</v>
      </c>
      <c r="H575" s="1" t="e" cm="1">
        <f t="array" ref="H575">_xll.FDS(B575,"FG_GICS_SECTOR")</f>
        <v>#N/A</v>
      </c>
      <c r="I575" s="1" cm="1">
        <f t="array" ref="I575">_xll.FDS(B575,"FF_TAX_RATE(ANN_R,1/1/2016,12/31/2016)")</f>
        <v>21.373307543520301</v>
      </c>
      <c r="J575" s="1" cm="1">
        <f t="array" ref="J575">_xll.FDS(B575,"FF_TAX_RATE(ANN_R,1/1/2017,12/31/2017)")</f>
        <v>13.728813559322001</v>
      </c>
      <c r="K575" s="1" cm="1">
        <f t="array" ref="K575">_xll.FDS(B575,"FF_TAX_RATE(ANN_R,1/1/2018,12/31/2018)")</f>
        <v>21.838286109191401</v>
      </c>
      <c r="L575" s="1" cm="1">
        <f t="array" ref="L575">_xll.FDS(B575,"FF_TAX_RATE(ANN_R,1/1/2019,12/31/2019)")</f>
        <v>24.918032786885199</v>
      </c>
      <c r="M575" s="1" t="e" cm="1">
        <f t="array" ref="M575">_xll.FDS(B575,"FF_TAX_RATE(ANN_R,1/1/2020,12/31/2020)")</f>
        <v>#N/A</v>
      </c>
      <c r="N575" s="1" cm="1">
        <f t="array" ref="N575">_xll.FDS(B575,"FF_TAX_CF(ANN_R,1/1/2016,12/31/2016)")</f>
        <v>271</v>
      </c>
      <c r="O575" s="1" cm="1">
        <f t="array" ref="O575">_xll.FDS(B575,"FF_TAX_CF(ANN_R,1/1/2017,12/31/2017)")</f>
        <v>413</v>
      </c>
      <c r="P575" s="1" cm="1">
        <f t="array" ref="P575">_xll.FDS(B575,"FF_TAX_CF(ANN_R,1/1/2018,12/31/2018)")</f>
        <v>381</v>
      </c>
      <c r="Q575" s="1" cm="1">
        <f t="array" ref="Q575">_xll.FDS(B575,"FF_TAX_CF(ANN_R,1/1/2019,12/31/2019)")</f>
        <v>390</v>
      </c>
      <c r="R575" s="1" cm="1">
        <f t="array" ref="R575">_xll.FDS(B575,"FF_TAX_CF(ANN_R,1/1/2020,12/31/2020)")</f>
        <v>440</v>
      </c>
      <c r="S575" s="1" cm="1">
        <f t="array" ref="S575">_xll.FDS(B575,"FF_PTX_INC(ANN_R,1/1/2016,12/31/2016)")</f>
        <v>1034</v>
      </c>
      <c r="T575" s="1" cm="1">
        <f t="array" ref="T575">_xll.FDS(B575,"FF_PTX_INC(ANN_R,1/1/2017,12/31/2017)")</f>
        <v>1770</v>
      </c>
      <c r="U575" s="1" cm="1">
        <f t="array" ref="U575">_xll.FDS(B575,"FF_PTX_INC(ANN_R,1/1/2018,12/31/2018)")</f>
        <v>1447</v>
      </c>
      <c r="V575" s="1" cm="1">
        <f t="array" ref="V575">_xll.FDS(B575,"FF_PTX_INC(ANN_R,1/1/2019,12/31/2019)")</f>
        <v>1220</v>
      </c>
      <c r="W575" s="1" cm="1">
        <f t="array" ref="W575">_xll.FDS(B575,"FF_PTX_INC(ANN_R,1/1/2020,12/31/2020)")</f>
        <v>-71</v>
      </c>
      <c r="X575" s="2" cm="1">
        <f t="array" ref="X575">_xll.FDS(B575,"SUS_RR_RISK_SCORE(NOW,NOW,,""ESG"")")</f>
        <v>17.519358437499999</v>
      </c>
      <c r="Y575" s="2" t="str" cm="1">
        <f t="array" ref="Y575">_xll.FDS(B575,"SUS_EC_RISK_SCORE(NOW,NOW,,""SOC"")")</f>
        <v>5.288984</v>
      </c>
      <c r="Z575" s="2" t="str" cm="1">
        <f t="array" ref="Z575">_xll.FDS(B575,"SUS_EC_RISK_SCORE(NOW,NOW,,""GOV"")")</f>
        <v>10.644664</v>
      </c>
      <c r="AA575" s="2" cm="1">
        <f t="array" ref="AA575">_xll.FDS(B575,"SUS_CARB_TOT_EMISS(NOW,NOW)")</f>
        <v>4463</v>
      </c>
      <c r="AB575" s="1" cm="1">
        <f t="array" ref="AB575">_xll.FDS(B575,"FESG_RATING(NOW,NOW,,""ABS"")")</f>
        <v>2.5</v>
      </c>
      <c r="AC575" s="1" t="str" cm="1">
        <f t="array" ref="AC575">_xll.FDS(B575,"FESG_DATE(NOW,NOW,,""DATE"")")</f>
        <v>06/21/2021</v>
      </c>
    </row>
    <row r="576" spans="1:29" x14ac:dyDescent="0.3">
      <c r="A576">
        <v>575</v>
      </c>
      <c r="B576" s="1" t="s">
        <v>1185</v>
      </c>
      <c r="C576" s="1" t="s">
        <v>1186</v>
      </c>
      <c r="D576" s="1" t="s">
        <v>134</v>
      </c>
      <c r="E576" s="1" t="s">
        <v>9</v>
      </c>
      <c r="F576">
        <v>196</v>
      </c>
      <c r="G576" t="str" cm="1">
        <f t="array" ref="G576">_xll.FDS(B576,"FG_FACTSET_SECTOR")</f>
        <v>Finance</v>
      </c>
      <c r="H576" s="1" t="e" cm="1">
        <f t="array" ref="H576">_xll.FDS(B576,"FG_GICS_SECTOR")</f>
        <v>#N/A</v>
      </c>
      <c r="I576" s="1" cm="1">
        <f t="array" ref="I576">_xll.FDS(B576,"FF_TAX_RATE(ANN_R,1/1/2016,12/31/2016)")</f>
        <v>22.610415293342101</v>
      </c>
      <c r="J576" s="1" cm="1">
        <f t="array" ref="J576">_xll.FDS(B576,"FF_TAX_RATE(ANN_R,1/1/2017,12/31/2017)")</f>
        <v>11.596312469674899</v>
      </c>
      <c r="K576" s="1" cm="1">
        <f t="array" ref="K576">_xll.FDS(B576,"FF_TAX_RATE(ANN_R,1/1/2018,12/31/2018)")</f>
        <v>17.097228745890099</v>
      </c>
      <c r="L576" s="1" cm="1">
        <f t="array" ref="L576">_xll.FDS(B576,"FF_TAX_RATE(ANN_R,1/1/2019,12/31/2019)")</f>
        <v>17.115027829313501</v>
      </c>
      <c r="M576" s="1" cm="1">
        <f t="array" ref="M576">_xll.FDS(B576,"FF_TAX_RATE(ANN_R,1/1/2020,12/31/2020)")</f>
        <v>14.5430286857905</v>
      </c>
      <c r="N576" s="1" cm="1">
        <f t="array" ref="N576">_xll.FDS(B576,"FF_TAX_CF(ANN_R,1/1/2016,12/31/2016)")</f>
        <v>424</v>
      </c>
      <c r="O576" s="1" cm="1">
        <f t="array" ref="O576">_xll.FDS(B576,"FF_TAX_CF(ANN_R,1/1/2017,12/31/2017)")</f>
        <v>497</v>
      </c>
      <c r="P576" s="1" cm="1">
        <f t="array" ref="P576">_xll.FDS(B576,"FF_TAX_CF(ANN_R,1/1/2018,12/31/2018)")</f>
        <v>504</v>
      </c>
      <c r="Q576" s="1" cm="1">
        <f t="array" ref="Q576">_xll.FDS(B576,"FF_TAX_CF(ANN_R,1/1/2019,12/31/2019)")</f>
        <v>540</v>
      </c>
      <c r="R576" s="1" cm="1">
        <f t="array" ref="R576">_xll.FDS(B576,"FF_TAX_CF(ANN_R,1/1/2020,12/31/2020)")</f>
        <v>554</v>
      </c>
      <c r="S576" s="1" cm="1">
        <f t="array" ref="S576">_xll.FDS(B576,"FF_PTX_INC(ANN_R,1/1/2016,12/31/2016)")</f>
        <v>1517</v>
      </c>
      <c r="T576" s="1" cm="1">
        <f t="array" ref="T576">_xll.FDS(B576,"FF_PTX_INC(ANN_R,1/1/2017,12/31/2017)")</f>
        <v>2061</v>
      </c>
      <c r="U576" s="1" cm="1">
        <f t="array" ref="U576">_xll.FDS(B576,"FF_PTX_INC(ANN_R,1/1/2018,12/31/2018)")</f>
        <v>2129</v>
      </c>
      <c r="V576" s="1" cm="1">
        <f t="array" ref="V576">_xll.FDS(B576,"FF_PTX_INC(ANN_R,1/1/2019,12/31/2019)")</f>
        <v>2156</v>
      </c>
      <c r="W576" s="1" cm="1">
        <f t="array" ref="W576">_xll.FDS(B576,"FF_PTX_INC(ANN_R,1/1/2020,12/31/2020)")</f>
        <v>1499</v>
      </c>
      <c r="X576" s="2" t="e" cm="1">
        <f t="array" ref="X576">_xll.FDS(B576,"SUS_RR_RISK_SCORE(NOW,NOW,,""ESG"")")</f>
        <v>#N/A</v>
      </c>
      <c r="Y576" s="2" t="e" cm="1">
        <f t="array" ref="Y576">_xll.FDS(B576,"SUS_EC_RISK_SCORE(NOW,NOW,,""SOC"")")</f>
        <v>#N/A</v>
      </c>
      <c r="Z576" s="2" t="e" cm="1">
        <f t="array" ref="Z576">_xll.FDS(B576,"SUS_EC_RISK_SCORE(NOW,NOW,,""GOV"")")</f>
        <v>#N/A</v>
      </c>
      <c r="AA576" s="2" t="e" cm="1">
        <f t="array" ref="AA576">_xll.FDS(B576,"SUS_CARB_TOT_EMISS(NOW,NOW)")</f>
        <v>#N/A</v>
      </c>
      <c r="AB576" s="1" cm="1">
        <f t="array" ref="AB576">_xll.FDS(B576,"FESG_RATING(NOW,NOW,,""ABS"")")</f>
        <v>4.3</v>
      </c>
      <c r="AC576" s="1" t="str" cm="1">
        <f t="array" ref="AC576">_xll.FDS(B576,"FESG_DATE(NOW,NOW,,""DATE"")")</f>
        <v>06/21/2021</v>
      </c>
    </row>
    <row r="577" spans="1:29" x14ac:dyDescent="0.3">
      <c r="A577">
        <v>576</v>
      </c>
      <c r="B577" s="1" t="s">
        <v>1187</v>
      </c>
      <c r="C577" s="1" t="s">
        <v>1188</v>
      </c>
      <c r="D577" s="1" t="s">
        <v>8</v>
      </c>
      <c r="E577" s="1" t="s">
        <v>9</v>
      </c>
      <c r="F577">
        <v>195</v>
      </c>
      <c r="G577" t="str" cm="1">
        <f t="array" ref="G577">_xll.FDS(B577,"FG_FACTSET_SECTOR")</f>
        <v>Retail Trade</v>
      </c>
      <c r="H577" s="1" t="e" cm="1">
        <f t="array" ref="H577">_xll.FDS(B577,"FG_GICS_SECTOR")</f>
        <v>#N/A</v>
      </c>
      <c r="I577" s="1" t="e" cm="1">
        <f t="array" ref="I577">_xll.FDS(B577,"FF_TAX_RATE(ANN_R,1/1/2016,12/31/2016)")</f>
        <v>#N/A</v>
      </c>
      <c r="J577" s="1" t="e" cm="1">
        <f t="array" ref="J577">_xll.FDS(B577,"FF_TAX_RATE(ANN_R,1/1/2017,12/31/2017)")</f>
        <v>#N/A</v>
      </c>
      <c r="K577" s="1" t="e" cm="1">
        <f t="array" ref="K577">_xll.FDS(B577,"FF_TAX_RATE(ANN_R,1/1/2018,12/31/2018)")</f>
        <v>#N/A</v>
      </c>
      <c r="L577" s="1" t="e" cm="1">
        <f t="array" ref="L577">_xll.FDS(B577,"FF_TAX_RATE(ANN_R,1/1/2019,12/31/2019)")</f>
        <v>#N/A</v>
      </c>
      <c r="M577" s="1" cm="1">
        <f t="array" ref="M577">_xll.FDS(B577,"FF_TAX_RATE(ANN_R,1/1/2020,12/31/2020)")</f>
        <v>9.8982558847452005</v>
      </c>
      <c r="N577" s="1" t="e" cm="1">
        <f t="array" ref="N577">_xll.FDS(B577,"FF_TAX_CF(ANN_R,1/1/2016,12/31/2016)")</f>
        <v>#N/A</v>
      </c>
      <c r="O577" s="1" t="e" cm="1">
        <f t="array" ref="O577">_xll.FDS(B577,"FF_TAX_CF(ANN_R,1/1/2017,12/31/2017)")</f>
        <v>#N/A</v>
      </c>
      <c r="P577" s="1" t="e" cm="1">
        <f t="array" ref="P577">_xll.FDS(B577,"FF_TAX_CF(ANN_R,1/1/2018,12/31/2018)")</f>
        <v>#N/A</v>
      </c>
      <c r="Q577" s="1" t="e" cm="1">
        <f t="array" ref="Q577">_xll.FDS(B577,"FF_TAX_CF(ANN_R,1/1/2019,12/31/2019)")</f>
        <v>#N/A</v>
      </c>
      <c r="R577" s="1" t="e" cm="1">
        <f t="array" ref="R577">_xll.FDS(B577,"FF_TAX_CF(ANN_R,1/1/2020,12/31/2020)")</f>
        <v>#N/A</v>
      </c>
      <c r="S577" s="1" cm="1">
        <f t="array" ref="S577">_xll.FDS(B577,"FF_PTX_INC(ANN_R,1/1/2016,12/31/2016)")</f>
        <v>-193.767</v>
      </c>
      <c r="T577" s="1" cm="1">
        <f t="array" ref="T577">_xll.FDS(B577,"FF_PTX_INC(ANN_R,1/1/2017,12/31/2017)")</f>
        <v>-244.12799999999999</v>
      </c>
      <c r="U577" s="1" cm="1">
        <f t="array" ref="U577">_xll.FDS(B577,"FF_PTX_INC(ANN_R,1/1/2018,12/31/2018)")</f>
        <v>-502.04300000000001</v>
      </c>
      <c r="V577" s="1" cm="1">
        <f t="array" ref="V577">_xll.FDS(B577,"FF_PTX_INC(ANN_R,1/1/2019,12/31/2019)")</f>
        <v>-981.57399999999996</v>
      </c>
      <c r="W577" s="1" cm="1">
        <f t="array" ref="W577">_xll.FDS(B577,"FF_PTX_INC(ANN_R,1/1/2020,12/31/2020)")</f>
        <v>205.31899999999999</v>
      </c>
      <c r="X577" s="2" cm="1">
        <f t="array" ref="X577">_xll.FDS(B577,"SUS_RR_RISK_SCORE(NOW,NOW,,""ESG"")")</f>
        <v>29.197396874999999</v>
      </c>
      <c r="Y577" s="2" t="str" cm="1">
        <f t="array" ref="Y577">_xll.FDS(B577,"SUS_EC_RISK_SCORE(NOW,NOW,,""SOC"")")</f>
        <v>11.943622</v>
      </c>
      <c r="Z577" s="2" t="str" cm="1">
        <f t="array" ref="Z577">_xll.FDS(B577,"SUS_EC_RISK_SCORE(NOW,NOW,,""GOV"")")</f>
        <v>7.183100</v>
      </c>
      <c r="AA577" s="2" cm="1">
        <f t="array" ref="AA577">_xll.FDS(B577,"SUS_CARB_TOT_EMISS(NOW,NOW)")</f>
        <v>127482.43</v>
      </c>
      <c r="AB577" s="1" cm="1">
        <f t="array" ref="AB577">_xll.FDS(B577,"FESG_RATING(NOW,NOW,,""ABS"")")</f>
        <v>2.2999999999999998</v>
      </c>
      <c r="AC577" s="1" t="str" cm="1">
        <f t="array" ref="AC577">_xll.FDS(B577,"FESG_DATE(NOW,NOW,,""DATE"")")</f>
        <v>06/21/2021</v>
      </c>
    </row>
    <row r="578" spans="1:29" x14ac:dyDescent="0.3">
      <c r="A578">
        <v>577</v>
      </c>
      <c r="B578" s="1" t="s">
        <v>1189</v>
      </c>
      <c r="C578" s="1" t="s">
        <v>1190</v>
      </c>
      <c r="D578" s="1" t="s">
        <v>8</v>
      </c>
      <c r="E578" s="1" t="s">
        <v>9</v>
      </c>
      <c r="F578">
        <v>195</v>
      </c>
      <c r="G578" t="str" cm="1">
        <f t="array" ref="G578">_xll.FDS(B578,"FG_FACTSET_SECTOR")</f>
        <v>Finance</v>
      </c>
      <c r="H578" s="1" t="str" cm="1">
        <f t="array" ref="H578">_xll.FDS(B578,"FG_GICS_SECTOR")</f>
        <v>Real Estate</v>
      </c>
      <c r="I578" s="1" cm="1">
        <f t="array" ref="I578">_xll.FDS(B578,"FF_TAX_RATE(ANN_R,1/1/2016,12/31/2016)")</f>
        <v>0</v>
      </c>
      <c r="J578" s="1" cm="1">
        <f t="array" ref="J578">_xll.FDS(B578,"FF_TAX_RATE(ANN_R,1/1/2017,12/31/2017)")</f>
        <v>0</v>
      </c>
      <c r="K578" s="1" cm="1">
        <f t="array" ref="K578">_xll.FDS(B578,"FF_TAX_RATE(ANN_R,1/1/2018,12/31/2018)")</f>
        <v>0</v>
      </c>
      <c r="L578" s="1" cm="1">
        <f t="array" ref="L578">_xll.FDS(B578,"FF_TAX_RATE(ANN_R,1/1/2019,12/31/2019)")</f>
        <v>0</v>
      </c>
      <c r="M578" s="1" cm="1">
        <f t="array" ref="M578">_xll.FDS(B578,"FF_TAX_RATE(ANN_R,1/1/2020,12/31/2020)")</f>
        <v>0</v>
      </c>
      <c r="N578" s="1" t="e" cm="1">
        <f t="array" ref="N578">_xll.FDS(B578,"FF_TAX_CF(ANN_R,1/1/2016,12/31/2016)")</f>
        <v>#N/A</v>
      </c>
      <c r="O578" s="1" t="e" cm="1">
        <f t="array" ref="O578">_xll.FDS(B578,"FF_TAX_CF(ANN_R,1/1/2017,12/31/2017)")</f>
        <v>#N/A</v>
      </c>
      <c r="P578" s="1" t="e" cm="1">
        <f t="array" ref="P578">_xll.FDS(B578,"FF_TAX_CF(ANN_R,1/1/2018,12/31/2018)")</f>
        <v>#N/A</v>
      </c>
      <c r="Q578" s="1" t="e" cm="1">
        <f t="array" ref="Q578">_xll.FDS(B578,"FF_TAX_CF(ANN_R,1/1/2019,12/31/2019)")</f>
        <v>#N/A</v>
      </c>
      <c r="R578" s="1" t="e" cm="1">
        <f t="array" ref="R578">_xll.FDS(B578,"FF_TAX_CF(ANN_R,1/1/2020,12/31/2020)")</f>
        <v>#N/A</v>
      </c>
      <c r="S578" s="1" cm="1">
        <f t="array" ref="S578">_xll.FDS(B578,"FF_PTX_INC(ANN_R,1/1/2016,12/31/2016)")</f>
        <v>2.5609999999999999</v>
      </c>
      <c r="T578" s="1" cm="1">
        <f t="array" ref="T578">_xll.FDS(B578,"FF_PTX_INC(ANN_R,1/1/2017,12/31/2017)")</f>
        <v>252.315</v>
      </c>
      <c r="U578" s="1" cm="1">
        <f t="array" ref="U578">_xll.FDS(B578,"FF_PTX_INC(ANN_R,1/1/2018,12/31/2018)")</f>
        <v>605.77599999999995</v>
      </c>
      <c r="V578" s="1" cm="1">
        <f t="array" ref="V578">_xll.FDS(B578,"FF_PTX_INC(ANN_R,1/1/2019,12/31/2019)")</f>
        <v>687.25699999999995</v>
      </c>
      <c r="W578" s="1" cm="1">
        <f t="array" ref="W578">_xll.FDS(B578,"FF_PTX_INC(ANN_R,1/1/2020,12/31/2020)")</f>
        <v>1374.11</v>
      </c>
      <c r="X578" s="2" cm="1">
        <f t="array" ref="X578">_xll.FDS(B578,"SUS_RR_RISK_SCORE(NOW,NOW,,""ESG"")")</f>
        <v>15.148424038461499</v>
      </c>
      <c r="Y578" s="2" t="str" cm="1">
        <f t="array" ref="Y578">_xll.FDS(B578,"SUS_EC_RISK_SCORE(NOW,NOW,,""SOC"")")</f>
        <v>6.269302</v>
      </c>
      <c r="Z578" s="2" t="str" cm="1">
        <f t="array" ref="Z578">_xll.FDS(B578,"SUS_EC_RISK_SCORE(NOW,NOW,,""GOV"")")</f>
        <v>5.902988</v>
      </c>
      <c r="AA578" s="2" cm="1">
        <f t="array" ref="AA578">_xll.FDS(B578,"SUS_CARB_TOT_EMISS(NOW,NOW)")</f>
        <v>194435</v>
      </c>
      <c r="AB578" s="1" cm="1">
        <f t="array" ref="AB578">_xll.FDS(B578,"FESG_RATING(NOW,NOW,,""ABS"")")</f>
        <v>2.9</v>
      </c>
      <c r="AC578" s="1" t="str" cm="1">
        <f t="array" ref="AC578">_xll.FDS(B578,"FESG_DATE(NOW,NOW,,""DATE"")")</f>
        <v>06/21/2021</v>
      </c>
    </row>
    <row r="579" spans="1:29" x14ac:dyDescent="0.3">
      <c r="A579">
        <v>578</v>
      </c>
      <c r="B579" s="1" t="s">
        <v>1191</v>
      </c>
      <c r="C579" s="1" t="s">
        <v>1192</v>
      </c>
      <c r="D579" s="1" t="s">
        <v>159</v>
      </c>
      <c r="E579" s="1" t="s">
        <v>9</v>
      </c>
      <c r="F579">
        <v>195</v>
      </c>
      <c r="G579" t="str" cm="1">
        <f t="array" ref="G579">_xll.FDS(B579,"FG_FACTSET_SECTOR")</f>
        <v>Finance</v>
      </c>
      <c r="H579" s="1" t="e" cm="1">
        <f t="array" ref="H579">_xll.FDS(B579,"FG_GICS_SECTOR")</f>
        <v>#N/A</v>
      </c>
      <c r="I579" s="1" cm="1">
        <f t="array" ref="I579">_xll.FDS(B579,"FF_TAX_RATE(ANN_R,1/1/2016,12/31/2016)")</f>
        <v>15.347885402455701</v>
      </c>
      <c r="J579" s="1" cm="1">
        <f t="array" ref="J579">_xll.FDS(B579,"FF_TAX_RATE(ANN_R,1/1/2017,12/31/2017)")</f>
        <v>19.571370804690702</v>
      </c>
      <c r="K579" s="1" cm="1">
        <f t="array" ref="K579">_xll.FDS(B579,"FF_TAX_RATE(ANN_R,1/1/2018,12/31/2018)")</f>
        <v>19.796215429403201</v>
      </c>
      <c r="L579" s="1" cm="1">
        <f t="array" ref="L579">_xll.FDS(B579,"FF_TAX_RATE(ANN_R,1/1/2019,12/31/2019)")</f>
        <v>16.8</v>
      </c>
      <c r="M579" s="1" cm="1">
        <f t="array" ref="M579">_xll.FDS(B579,"FF_TAX_RATE(ANN_R,1/1/2020,12/31/2020)")</f>
        <v>18.062200956937801</v>
      </c>
      <c r="N579" s="1" cm="1">
        <f t="array" ref="N579">_xll.FDS(B579,"FF_TAX_CF(ANN_R,1/1/2016,12/31/2016)")</f>
        <v>235</v>
      </c>
      <c r="O579" s="1" cm="1">
        <f t="array" ref="O579">_xll.FDS(B579,"FF_TAX_CF(ANN_R,1/1/2017,12/31/2017)")</f>
        <v>612</v>
      </c>
      <c r="P579" s="1" cm="1">
        <f t="array" ref="P579">_xll.FDS(B579,"FF_TAX_CF(ANN_R,1/1/2018,12/31/2018)")</f>
        <v>596</v>
      </c>
      <c r="Q579" s="1" cm="1">
        <f t="array" ref="Q579">_xll.FDS(B579,"FF_TAX_CF(ANN_R,1/1/2019,12/31/2019)")</f>
        <v>520</v>
      </c>
      <c r="R579" s="1" cm="1">
        <f t="array" ref="R579">_xll.FDS(B579,"FF_TAX_CF(ANN_R,1/1/2020,12/31/2020)")</f>
        <v>536</v>
      </c>
      <c r="S579" s="1" cm="1">
        <f t="array" ref="S579">_xll.FDS(B579,"FF_PTX_INC(ANN_R,1/1/2016,12/31/2016)")</f>
        <v>1466</v>
      </c>
      <c r="T579" s="1" cm="1">
        <f t="array" ref="T579">_xll.FDS(B579,"FF_PTX_INC(ANN_R,1/1/2017,12/31/2017)")</f>
        <v>2473</v>
      </c>
      <c r="U579" s="1" cm="1">
        <f t="array" ref="U579">_xll.FDS(B579,"FF_PTX_INC(ANN_R,1/1/2018,12/31/2018)")</f>
        <v>2748</v>
      </c>
      <c r="V579" s="1" cm="1">
        <f t="array" ref="V579">_xll.FDS(B579,"FF_PTX_INC(ANN_R,1/1/2019,12/31/2019)")</f>
        <v>2750</v>
      </c>
      <c r="W579" s="1" cm="1">
        <f t="array" ref="W579">_xll.FDS(B579,"FF_PTX_INC(ANN_R,1/1/2020,12/31/2020)")</f>
        <v>2508</v>
      </c>
      <c r="X579" s="2" t="e" cm="1">
        <f t="array" ref="X579">_xll.FDS(B579,"SUS_RR_RISK_SCORE(NOW,NOW,,""ESG"")")</f>
        <v>#N/A</v>
      </c>
      <c r="Y579" s="2" t="e" cm="1">
        <f t="array" ref="Y579">_xll.FDS(B579,"SUS_EC_RISK_SCORE(NOW,NOW,,""SOC"")")</f>
        <v>#N/A</v>
      </c>
      <c r="Z579" s="2" t="e" cm="1">
        <f t="array" ref="Z579">_xll.FDS(B579,"SUS_EC_RISK_SCORE(NOW,NOW,,""GOV"")")</f>
        <v>#N/A</v>
      </c>
      <c r="AA579" s="2" t="e" cm="1">
        <f t="array" ref="AA579">_xll.FDS(B579,"SUS_CARB_TOT_EMISS(NOW,NOW)")</f>
        <v>#N/A</v>
      </c>
      <c r="AB579" s="1" t="e" cm="1">
        <f t="array" ref="AB579">_xll.FDS(B579,"FESG_RATING(NOW,NOW,,""ABS"")")</f>
        <v>#N/A</v>
      </c>
      <c r="AC579" s="1" t="e" cm="1">
        <f t="array" ref="AC579">_xll.FDS(B579,"FESG_DATE(NOW,NOW,,""DATE"")")</f>
        <v>#N/A</v>
      </c>
    </row>
    <row r="580" spans="1:29" x14ac:dyDescent="0.3">
      <c r="A580">
        <v>579</v>
      </c>
      <c r="B580" s="1" t="s">
        <v>1193</v>
      </c>
      <c r="C580" s="1" t="s">
        <v>1194</v>
      </c>
      <c r="D580" s="1" t="s">
        <v>831</v>
      </c>
      <c r="E580" s="1" t="s">
        <v>9</v>
      </c>
      <c r="F580">
        <v>194</v>
      </c>
      <c r="G580" t="str" cm="1">
        <f t="array" ref="G580">_xll.FDS(B580,"FG_FACTSET_SECTOR")</f>
        <v>Energy Minerals</v>
      </c>
      <c r="H580" s="1" t="e" cm="1">
        <f t="array" ref="H580">_xll.FDS(B580,"FG_GICS_SECTOR")</f>
        <v>#N/A</v>
      </c>
      <c r="I580" s="1" cm="1">
        <f t="array" ref="I580">_xll.FDS(B580,"FF_TAX_RATE(ANN_R,1/1/2016,12/31/2016)")</f>
        <v>12.4410933081998</v>
      </c>
      <c r="J580" s="1" cm="1">
        <f t="array" ref="J580">_xll.FDS(B580,"FF_TAX_RATE(ANN_R,1/1/2017,12/31/2017)")</f>
        <v>16.468435498627599</v>
      </c>
      <c r="K580" s="1" cm="1">
        <f t="array" ref="K580">_xll.FDS(B580,"FF_TAX_RATE(ANN_R,1/1/2018,12/31/2018)")</f>
        <v>17.991631799163201</v>
      </c>
      <c r="L580" s="1" cm="1">
        <f t="array" ref="L580">_xll.FDS(B580,"FF_TAX_RATE(ANN_R,1/1/2019,12/31/2019)")</f>
        <v>13.1193959414818</v>
      </c>
      <c r="M580" s="1" cm="1">
        <f t="array" ref="M580">_xll.FDS(B580,"FF_TAX_RATE(ANN_R,1/1/2020,12/31/2020)")</f>
        <v>8.7378640776699008</v>
      </c>
      <c r="N580" s="1" cm="1">
        <f t="array" ref="N580">_xll.FDS(B580,"FF_TAX_CF(ANN_R,1/1/2016,12/31/2016)")</f>
        <v>137</v>
      </c>
      <c r="O580" s="1" cm="1">
        <f t="array" ref="O580">_xll.FDS(B580,"FF_TAX_CF(ANN_R,1/1/2017,12/31/2017)")</f>
        <v>169</v>
      </c>
      <c r="P580" s="1" cm="1">
        <f t="array" ref="P580">_xll.FDS(B580,"FF_TAX_CF(ANN_R,1/1/2018,12/31/2018)")</f>
        <v>151</v>
      </c>
      <c r="Q580" s="1" cm="1">
        <f t="array" ref="Q580">_xll.FDS(B580,"FF_TAX_CF(ANN_R,1/1/2019,12/31/2019)")</f>
        <v>333</v>
      </c>
      <c r="R580" s="1" cm="1">
        <f t="array" ref="R580">_xll.FDS(B580,"FF_TAX_CF(ANN_R,1/1/2020,12/31/2020)")</f>
        <v>133</v>
      </c>
      <c r="S580" s="1" cm="1">
        <f t="array" ref="S580">_xll.FDS(B580,"FF_PTX_INC(ANN_R,1/1/2016,12/31/2016)")</f>
        <v>1061</v>
      </c>
      <c r="T580" s="1" cm="1">
        <f t="array" ref="T580">_xll.FDS(B580,"FF_PTX_INC(ANN_R,1/1/2017,12/31/2017)")</f>
        <v>1093</v>
      </c>
      <c r="U580" s="1" cm="1">
        <f t="array" ref="U580">_xll.FDS(B580,"FF_PTX_INC(ANN_R,1/1/2018,12/31/2018)")</f>
        <v>956</v>
      </c>
      <c r="V580" s="1" cm="1">
        <f t="array" ref="V580">_xll.FDS(B580,"FF_PTX_INC(ANN_R,1/1/2019,12/31/2019)")</f>
        <v>2119</v>
      </c>
      <c r="W580" s="1" cm="1">
        <f t="array" ref="W580">_xll.FDS(B580,"FF_PTX_INC(ANN_R,1/1/2020,12/31/2020)")</f>
        <v>824</v>
      </c>
      <c r="X580" s="2" cm="1">
        <f t="array" ref="X580">_xll.FDS(B580,"SUS_RR_RISK_SCORE(NOW,NOW,,""ESG"")")</f>
        <v>20.302350000000001</v>
      </c>
      <c r="Y580" s="2" t="str" cm="1">
        <f t="array" ref="Y580">_xll.FDS(B580,"SUS_EC_RISK_SCORE(NOW,NOW,,""SOC"")")</f>
        <v>4.843787</v>
      </c>
      <c r="Z580" s="2" t="str" cm="1">
        <f t="array" ref="Z580">_xll.FDS(B580,"SUS_EC_RISK_SCORE(NOW,NOW,,""GOV"")")</f>
        <v>4.261163</v>
      </c>
      <c r="AA580" s="2" cm="1">
        <f t="array" ref="AA580">_xll.FDS(B580,"SUS_CARB_TOT_EMISS(NOW,NOW)")</f>
        <v>2982000</v>
      </c>
      <c r="AB580" s="1" cm="1">
        <f t="array" ref="AB580">_xll.FDS(B580,"FESG_RATING(NOW,NOW,,""ABS"")")</f>
        <v>3.7</v>
      </c>
      <c r="AC580" s="1" t="str" cm="1">
        <f t="array" ref="AC580">_xll.FDS(B580,"FESG_DATE(NOW,NOW,,""DATE"")")</f>
        <v>06/21/2021</v>
      </c>
    </row>
    <row r="581" spans="1:29" x14ac:dyDescent="0.3">
      <c r="A581">
        <v>580</v>
      </c>
      <c r="B581" s="1" t="s">
        <v>1195</v>
      </c>
      <c r="C581" s="1" t="s">
        <v>1196</v>
      </c>
      <c r="D581" s="1" t="s">
        <v>8</v>
      </c>
      <c r="E581" s="1" t="s">
        <v>9</v>
      </c>
      <c r="F581">
        <v>192</v>
      </c>
      <c r="G581" t="str" cm="1">
        <f t="array" ref="G581">_xll.FDS(B581,"FG_FACTSET_SECTOR")</f>
        <v>Technology Services</v>
      </c>
      <c r="H581" s="1" t="e" cm="1">
        <f t="array" ref="H581">_xll.FDS(B581,"FG_GICS_SECTOR")</f>
        <v>#N/A</v>
      </c>
      <c r="I581" s="1" t="e" cm="1">
        <f t="array" ref="I581">_xll.FDS(B581,"FF_TAX_RATE(ANN_R,1/1/2016,12/31/2016)")</f>
        <v>#N/A</v>
      </c>
      <c r="J581" s="1" t="e" cm="1">
        <f t="array" ref="J581">_xll.FDS(B581,"FF_TAX_RATE(ANN_R,1/1/2017,12/31/2017)")</f>
        <v>#N/A</v>
      </c>
      <c r="K581" s="1" t="e" cm="1">
        <f t="array" ref="K581">_xll.FDS(B581,"FF_TAX_RATE(ANN_R,1/1/2018,12/31/2018)")</f>
        <v>#N/A</v>
      </c>
      <c r="L581" s="1" t="e" cm="1">
        <f t="array" ref="L581">_xll.FDS(B581,"FF_TAX_RATE(ANN_R,1/1/2019,12/31/2019)")</f>
        <v>#N/A</v>
      </c>
      <c r="M581" s="1" t="e" cm="1">
        <f t="array" ref="M581">_xll.FDS(B581,"FF_TAX_RATE(ANN_R,1/1/2020,12/31/2020)")</f>
        <v>#N/A</v>
      </c>
      <c r="N581" s="1" t="e" cm="1">
        <f t="array" ref="N581">_xll.FDS(B581,"FF_TAX_CF(ANN_R,1/1/2016,12/31/2016)")</f>
        <v>#N/A</v>
      </c>
      <c r="O581" s="1" t="e" cm="1">
        <f t="array" ref="O581">_xll.FDS(B581,"FF_TAX_CF(ANN_R,1/1/2017,12/31/2017)")</f>
        <v>#N/A</v>
      </c>
      <c r="P581" s="1" t="e" cm="1">
        <f t="array" ref="P581">_xll.FDS(B581,"FF_TAX_CF(ANN_R,1/1/2018,12/31/2018)")</f>
        <v>#N/A</v>
      </c>
      <c r="Q581" s="1" cm="1">
        <f t="array" ref="Q581">_xll.FDS(B581,"FF_TAX_CF(ANN_R,1/1/2019,12/31/2019)")</f>
        <v>0</v>
      </c>
      <c r="R581" s="1" cm="1">
        <f t="array" ref="R581">_xll.FDS(B581,"FF_TAX_CF(ANN_R,1/1/2020,12/31/2020)")</f>
        <v>1.4419999999999999</v>
      </c>
      <c r="S581" s="1" t="e" cm="1">
        <f t="array" ref="S581">_xll.FDS(B581,"FF_PTX_INC(ANN_R,1/1/2016,12/31/2016)")</f>
        <v>#N/A</v>
      </c>
      <c r="T581" s="1" t="e" cm="1">
        <f t="array" ref="T581">_xll.FDS(B581,"FF_PTX_INC(ANN_R,1/1/2017,12/31/2017)")</f>
        <v>#N/A</v>
      </c>
      <c r="U581" s="1" t="e" cm="1">
        <f t="array" ref="U581">_xll.FDS(B581,"FF_PTX_INC(ANN_R,1/1/2018,12/31/2018)")</f>
        <v>#N/A</v>
      </c>
      <c r="V581" s="1" cm="1">
        <f t="array" ref="V581">_xll.FDS(B581,"FF_PTX_INC(ANN_R,1/1/2019,12/31/2019)")</f>
        <v>-142.197</v>
      </c>
      <c r="W581" s="1" cm="1">
        <f t="array" ref="W581">_xll.FDS(B581,"FF_PTX_INC(ANN_R,1/1/2020,12/31/2020)")</f>
        <v>-1231.8910000000001</v>
      </c>
      <c r="X581" s="2" t="e" cm="1">
        <f t="array" ref="X581">_xll.FDS(B581,"SUS_RR_RISK_SCORE(NOW,NOW,,""ESG"")")</f>
        <v>#N/A</v>
      </c>
      <c r="Y581" s="2" t="e" cm="1">
        <f t="array" ref="Y581">_xll.FDS(B581,"SUS_EC_RISK_SCORE(NOW,NOW,,""SOC"")")</f>
        <v>#N/A</v>
      </c>
      <c r="Z581" s="2" t="e" cm="1">
        <f t="array" ref="Z581">_xll.FDS(B581,"SUS_EC_RISK_SCORE(NOW,NOW,,""GOV"")")</f>
        <v>#N/A</v>
      </c>
      <c r="AA581" s="2" t="e" cm="1">
        <f t="array" ref="AA581">_xll.FDS(B581,"SUS_CARB_TOT_EMISS(NOW,NOW)")</f>
        <v>#N/A</v>
      </c>
      <c r="AB581" s="1" t="e" cm="1">
        <f t="array" ref="AB581">_xll.FDS(B581,"FESG_RATING(NOW,NOW,,""ABS"")")</f>
        <v>#N/A</v>
      </c>
      <c r="AC581" s="1" t="str" cm="1">
        <f t="array" ref="AC581">_xll.FDS(B581,"FESG_DATE(NOW,NOW,,""DATE"")")</f>
        <v>06/21/2021</v>
      </c>
    </row>
    <row r="582" spans="1:29" x14ac:dyDescent="0.3">
      <c r="A582">
        <v>581</v>
      </c>
      <c r="B582" s="1" t="s">
        <v>1197</v>
      </c>
      <c r="C582" s="1" t="s">
        <v>1198</v>
      </c>
      <c r="D582" s="1" t="s">
        <v>8</v>
      </c>
      <c r="E582" s="1" t="s">
        <v>9</v>
      </c>
      <c r="F582">
        <v>192</v>
      </c>
      <c r="G582" t="str" cm="1">
        <f t="array" ref="G582">_xll.FDS(B582,"FG_FACTSET_SECTOR")</f>
        <v>Industrial Services</v>
      </c>
      <c r="H582" s="1" t="str" cm="1">
        <f t="array" ref="H582">_xll.FDS(B582,"FG_GICS_SECTOR")</f>
        <v>Energy</v>
      </c>
      <c r="I582" s="1" cm="1">
        <f t="array" ref="I582">_xll.FDS(B582,"FF_TAX_RATE(ANN_R,1/1/2016,12/31/2016)")</f>
        <v>22.172834660464598</v>
      </c>
      <c r="J582" s="1" cm="1">
        <f t="array" ref="J582">_xll.FDS(B582,"FF_TAX_RATE(ANN_R,1/1/2017,12/31/2017)")</f>
        <v>42.974785765962899</v>
      </c>
      <c r="K582" s="1" cm="1">
        <f t="array" ref="K582">_xll.FDS(B582,"FF_TAX_RATE(ANN_R,1/1/2018,12/31/2018)")</f>
        <v>23.9076772062045</v>
      </c>
      <c r="L582" s="1" cm="1">
        <f t="array" ref="L582">_xll.FDS(B582,"FF_TAX_RATE(ANN_R,1/1/2019,12/31/2019)")</f>
        <v>22.556997585086801</v>
      </c>
      <c r="M582" s="1" cm="1">
        <f t="array" ref="M582">_xll.FDS(B582,"FF_TAX_RATE(ANN_R,1/1/2020,12/31/2020)")</f>
        <v>23.619995114144601</v>
      </c>
      <c r="N582" s="1" cm="1">
        <f t="array" ref="N582">_xll.FDS(B582,"FF_TAX_CF(ANN_R,1/1/2016,12/31/2016)")</f>
        <v>0.36099999999999999</v>
      </c>
      <c r="O582" s="1" cm="1">
        <f t="array" ref="O582">_xll.FDS(B582,"FF_TAX_CF(ANN_R,1/1/2017,12/31/2017)")</f>
        <v>6.633</v>
      </c>
      <c r="P582" s="1" cm="1">
        <f t="array" ref="P582">_xll.FDS(B582,"FF_TAX_CF(ANN_R,1/1/2018,12/31/2018)")</f>
        <v>2.2250000000000001</v>
      </c>
      <c r="Q582" s="1" cm="1">
        <f t="array" ref="Q582">_xll.FDS(B582,"FF_TAX_CF(ANN_R,1/1/2019,12/31/2019)")</f>
        <v>2.69</v>
      </c>
      <c r="R582" s="1" cm="1">
        <f t="array" ref="R582">_xll.FDS(B582,"FF_TAX_CF(ANN_R,1/1/2020,12/31/2020)")</f>
        <v>0.34200000000000003</v>
      </c>
      <c r="S582" s="1" cm="1">
        <f t="array" ref="S582">_xll.FDS(B582,"FF_PTX_INC(ANN_R,1/1/2016,12/31/2016)")</f>
        <v>957.95600000000002</v>
      </c>
      <c r="T582" s="1" cm="1">
        <f t="array" ref="T582">_xll.FDS(B582,"FF_PTX_INC(ANN_R,1/1/2017,12/31/2017)")</f>
        <v>1040.8009999999999</v>
      </c>
      <c r="U582" s="1" cm="1">
        <f t="array" ref="U582">_xll.FDS(B582,"FF_PTX_INC(ANN_R,1/1/2018,12/31/2018)")</f>
        <v>1517.9349999999999</v>
      </c>
      <c r="V582" s="1" cm="1">
        <f t="array" ref="V582">_xll.FDS(B582,"FF_PTX_INC(ANN_R,1/1/2019,12/31/2019)")</f>
        <v>1650.991</v>
      </c>
      <c r="W582" s="1" cm="1">
        <f t="array" ref="W582">_xll.FDS(B582,"FF_PTX_INC(ANN_R,1/1/2020,12/31/2020)")</f>
        <v>802.31600000000003</v>
      </c>
      <c r="X582" s="2" cm="1">
        <f t="array" ref="X582">_xll.FDS(B582,"SUS_RR_RISK_SCORE(NOW,NOW,,""ESG"")")</f>
        <v>25.355573499999998</v>
      </c>
      <c r="Y582" s="2" t="str" cm="1">
        <f t="array" ref="Y582">_xll.FDS(B582,"SUS_EC_RISK_SCORE(NOW,NOW,,""SOC"")")</f>
        <v>8.131250</v>
      </c>
      <c r="Z582" s="2" t="str" cm="1">
        <f t="array" ref="Z582">_xll.FDS(B582,"SUS_EC_RISK_SCORE(NOW,NOW,,""GOV"")")</f>
        <v>3.400200</v>
      </c>
      <c r="AA582" s="2" cm="1">
        <f t="array" ref="AA582">_xll.FDS(B582,"SUS_CARB_TOT_EMISS(NOW,NOW)")</f>
        <v>7200000</v>
      </c>
      <c r="AB582" s="1" cm="1">
        <f t="array" ref="AB582">_xll.FDS(B582,"FESG_RATING(NOW,NOW,,""ABS"")")</f>
        <v>3.5</v>
      </c>
      <c r="AC582" s="1" t="str" cm="1">
        <f t="array" ref="AC582">_xll.FDS(B582,"FESG_DATE(NOW,NOW,,""DATE"")")</f>
        <v>06/21/2021</v>
      </c>
    </row>
    <row r="583" spans="1:29" x14ac:dyDescent="0.3">
      <c r="A583">
        <v>582</v>
      </c>
      <c r="B583" s="1" t="s">
        <v>1199</v>
      </c>
      <c r="C583" s="1" t="s">
        <v>1200</v>
      </c>
      <c r="D583" s="1" t="s">
        <v>8</v>
      </c>
      <c r="E583" s="1" t="s">
        <v>9</v>
      </c>
      <c r="F583">
        <v>191</v>
      </c>
      <c r="G583" t="str" cm="1">
        <f t="array" ref="G583">_xll.FDS(B583,"FG_FACTSET_SECTOR")</f>
        <v>Technology Services</v>
      </c>
      <c r="H583" s="1" t="e" cm="1">
        <f t="array" ref="H583">_xll.FDS(B583,"FG_GICS_SECTOR")</f>
        <v>#N/A</v>
      </c>
      <c r="I583" s="1" t="e" cm="1">
        <f t="array" ref="I583">_xll.FDS(B583,"FF_TAX_RATE(ANN_R,1/1/2016,12/31/2016)")</f>
        <v>#N/A</v>
      </c>
      <c r="J583" s="1" t="e" cm="1">
        <f t="array" ref="J583">_xll.FDS(B583,"FF_TAX_RATE(ANN_R,1/1/2017,12/31/2017)")</f>
        <v>#N/A</v>
      </c>
      <c r="K583" s="1" t="e" cm="1">
        <f t="array" ref="K583">_xll.FDS(B583,"FF_TAX_RATE(ANN_R,1/1/2018,12/31/2018)")</f>
        <v>#N/A</v>
      </c>
      <c r="L583" s="1" t="e" cm="1">
        <f t="array" ref="L583">_xll.FDS(B583,"FF_TAX_RATE(ANN_R,1/1/2019,12/31/2019)")</f>
        <v>#N/A</v>
      </c>
      <c r="M583" s="1" t="e" cm="1">
        <f t="array" ref="M583">_xll.FDS(B583,"FF_TAX_RATE(ANN_R,1/1/2020,12/31/2020)")</f>
        <v>#N/A</v>
      </c>
      <c r="N583" s="1" t="e" cm="1">
        <f t="array" ref="N583">_xll.FDS(B583,"FF_TAX_CF(ANN_R,1/1/2016,12/31/2016)")</f>
        <v>#N/A</v>
      </c>
      <c r="O583" s="1" t="e" cm="1">
        <f t="array" ref="O583">_xll.FDS(B583,"FF_TAX_CF(ANN_R,1/1/2017,12/31/2017)")</f>
        <v>#N/A</v>
      </c>
      <c r="P583" s="1" t="e" cm="1">
        <f t="array" ref="P583">_xll.FDS(B583,"FF_TAX_CF(ANN_R,1/1/2018,12/31/2018)")</f>
        <v>#N/A</v>
      </c>
      <c r="Q583" s="1" t="e" cm="1">
        <f t="array" ref="Q583">_xll.FDS(B583,"FF_TAX_CF(ANN_R,1/1/2019,12/31/2019)")</f>
        <v>#N/A</v>
      </c>
      <c r="R583" s="1" t="e" cm="1">
        <f t="array" ref="R583">_xll.FDS(B583,"FF_TAX_CF(ANN_R,1/1/2020,12/31/2020)")</f>
        <v>#N/A</v>
      </c>
      <c r="S583" s="1" cm="1">
        <f t="array" ref="S583">_xll.FDS(B583,"FF_PTX_INC(ANN_R,1/1/2016,12/31/2016)")</f>
        <v>-220.30799999999999</v>
      </c>
      <c r="T583" s="1" cm="1">
        <f t="array" ref="T583">_xll.FDS(B583,"FF_PTX_INC(ANN_R,1/1/2017,12/31/2017)")</f>
        <v>-184.006</v>
      </c>
      <c r="U583" s="1" cm="1">
        <f t="array" ref="U583">_xll.FDS(B583,"FF_PTX_INC(ANN_R,1/1/2018,12/31/2018)")</f>
        <v>-150.96</v>
      </c>
      <c r="V583" s="1" cm="1">
        <f t="array" ref="V583">_xll.FDS(B583,"FF_PTX_INC(ANN_R,1/1/2019,12/31/2019)")</f>
        <v>-309.61900000000003</v>
      </c>
      <c r="W583" s="1" cm="1">
        <f t="array" ref="W583">_xll.FDS(B583,"FF_PTX_INC(ANN_R,1/1/2020,12/31/2020)")</f>
        <v>-169.63800000000001</v>
      </c>
      <c r="X583" s="2" cm="1">
        <f t="array" ref="X583">_xll.FDS(B583,"SUS_RR_RISK_SCORE(NOW,NOW,,""ESG"")")</f>
        <v>24.246467500000001</v>
      </c>
      <c r="Y583" s="2" t="str" cm="1">
        <f t="array" ref="Y583">_xll.FDS(B583,"SUS_EC_RISK_SCORE(NOW,NOW,,""SOC"")")</f>
        <v>12.411955</v>
      </c>
      <c r="Z583" s="2" t="str" cm="1">
        <f t="array" ref="Z583">_xll.FDS(B583,"SUS_EC_RISK_SCORE(NOW,NOW,,""GOV"")")</f>
        <v>10.521638</v>
      </c>
      <c r="AA583" s="2" cm="1">
        <f t="array" ref="AA583">_xll.FDS(B583,"SUS_CARB_TOT_EMISS(NOW,NOW)")</f>
        <v>42946.7</v>
      </c>
      <c r="AB583" s="1" cm="1">
        <f t="array" ref="AB583">_xll.FDS(B583,"FESG_RATING(NOW,NOW,,""ABS"")")</f>
        <v>2.6</v>
      </c>
      <c r="AC583" s="1" t="str" cm="1">
        <f t="array" ref="AC583">_xll.FDS(B583,"FESG_DATE(NOW,NOW,,""DATE"")")</f>
        <v>06/21/2021</v>
      </c>
    </row>
    <row r="584" spans="1:29" x14ac:dyDescent="0.3">
      <c r="A584">
        <v>583</v>
      </c>
      <c r="B584" s="1" t="s">
        <v>1201</v>
      </c>
      <c r="C584" s="1" t="s">
        <v>1202</v>
      </c>
      <c r="D584" s="1" t="s">
        <v>8</v>
      </c>
      <c r="E584" s="1" t="s">
        <v>9</v>
      </c>
      <c r="F584">
        <v>191</v>
      </c>
      <c r="G584" t="str" cm="1">
        <f t="array" ref="G584">_xll.FDS(B584,"FG_FACTSET_SECTOR")</f>
        <v>Communications</v>
      </c>
      <c r="H584" s="1" t="e" cm="1">
        <f t="array" ref="H584">_xll.FDS(B584,"FG_GICS_SECTOR")</f>
        <v>#N/A</v>
      </c>
      <c r="I584" s="1" cm="1">
        <f t="array" ref="I584">_xll.FDS(B584,"FF_TAX_RATE(ANN_R,1/1/2016,12/31/2016)")</f>
        <v>37.838286556904201</v>
      </c>
      <c r="J584" s="1" cm="1">
        <f t="array" ref="J584">_xll.FDS(B584,"FF_TAX_RATE(ANN_R,1/1/2017,12/31/2017)")</f>
        <v>17.0135068962703</v>
      </c>
      <c r="K584" s="1" cm="1">
        <f t="array" ref="K584">_xll.FDS(B584,"FF_TAX_RATE(ANN_R,1/1/2018,12/31/2018)")</f>
        <v>23.862337690608101</v>
      </c>
      <c r="L584" s="1" cm="1">
        <f t="array" ref="L584">_xll.FDS(B584,"FF_TAX_RATE(ANN_R,1/1/2019,12/31/2019)")</f>
        <v>24.453782595805599</v>
      </c>
      <c r="M584" s="1" cm="1">
        <f t="array" ref="M584">_xll.FDS(B584,"FF_TAX_RATE(ANN_R,1/1/2020,12/31/2020)")</f>
        <v>-10.090401893871199</v>
      </c>
      <c r="N584" s="1" cm="1">
        <f t="array" ref="N584">_xll.FDS(B584,"FF_TAX_CF(ANN_R,1/1/2016,12/31/2016)")</f>
        <v>-9.41</v>
      </c>
      <c r="O584" s="1" cm="1">
        <f t="array" ref="O584">_xll.FDS(B584,"FF_TAX_CF(ANN_R,1/1/2017,12/31/2017)")</f>
        <v>-1.7869999999999999</v>
      </c>
      <c r="P584" s="1" cm="1">
        <f t="array" ref="P584">_xll.FDS(B584,"FF_TAX_CF(ANN_R,1/1/2018,12/31/2018)")</f>
        <v>-0.73</v>
      </c>
      <c r="Q584" s="1" cm="1">
        <f t="array" ref="Q584">_xll.FDS(B584,"FF_TAX_CF(ANN_R,1/1/2019,12/31/2019)")</f>
        <v>-5.0000000000000001E-3</v>
      </c>
      <c r="R584" s="1" cm="1">
        <f t="array" ref="R584">_xll.FDS(B584,"FF_TAX_CF(ANN_R,1/1/2020,12/31/2020)")</f>
        <v>3.0000000000000001E-3</v>
      </c>
      <c r="S584" s="1" cm="1">
        <f t="array" ref="S584">_xll.FDS(B584,"FF_PTX_INC(ANN_R,1/1/2016,12/31/2016)")</f>
        <v>1475.672</v>
      </c>
      <c r="T584" s="1" cm="1">
        <f t="array" ref="T584">_xll.FDS(B584,"FF_PTX_INC(ANN_R,1/1/2017,12/31/2017)")</f>
        <v>2450.6</v>
      </c>
      <c r="U584" s="1" cm="1">
        <f t="array" ref="U584">_xll.FDS(B584,"FF_PTX_INC(ANN_R,1/1/2018,12/31/2018)")</f>
        <v>91.876999999999995</v>
      </c>
      <c r="V584" s="1" cm="1">
        <f t="array" ref="V584">_xll.FDS(B584,"FF_PTX_INC(ANN_R,1/1/2019,12/31/2019)")</f>
        <v>155.15799999999999</v>
      </c>
      <c r="W584" s="1" cm="1">
        <f t="array" ref="W584">_xll.FDS(B584,"FF_PTX_INC(ANN_R,1/1/2020,12/31/2020)")</f>
        <v>361.16500000000002</v>
      </c>
      <c r="X584" s="2" cm="1">
        <f t="array" ref="X584">_xll.FDS(B584,"SUS_RR_RISK_SCORE(NOW,NOW,,""ESG"")")</f>
        <v>22.044812499999999</v>
      </c>
      <c r="Y584" s="2" t="str" cm="1">
        <f t="array" ref="Y584">_xll.FDS(B584,"SUS_EC_RISK_SCORE(NOW,NOW,,""SOC"")")</f>
        <v>11.160875</v>
      </c>
      <c r="Z584" s="2" t="str" cm="1">
        <f t="array" ref="Z584">_xll.FDS(B584,"SUS_EC_RISK_SCORE(NOW,NOW,,""GOV"")")</f>
        <v>8.476437</v>
      </c>
      <c r="AA584" s="2" cm="1">
        <f t="array" ref="AA584">_xll.FDS(B584,"SUS_CARB_TOT_EMISS(NOW,NOW)")</f>
        <v>272.19</v>
      </c>
      <c r="AB584" s="1" cm="1">
        <f t="array" ref="AB584">_xll.FDS(B584,"FESG_RATING(NOW,NOW,,""ABS"")")</f>
        <v>1.5</v>
      </c>
      <c r="AC584" s="1" t="str" cm="1">
        <f t="array" ref="AC584">_xll.FDS(B584,"FESG_DATE(NOW,NOW,,""DATE"")")</f>
        <v>06/21/2021</v>
      </c>
    </row>
    <row r="585" spans="1:29" x14ac:dyDescent="0.3">
      <c r="A585">
        <v>584</v>
      </c>
      <c r="B585" s="1" t="s">
        <v>1203</v>
      </c>
      <c r="C585" s="1" t="s">
        <v>1204</v>
      </c>
      <c r="D585" s="1" t="s">
        <v>134</v>
      </c>
      <c r="E585" s="1" t="s">
        <v>9</v>
      </c>
      <c r="F585">
        <v>191</v>
      </c>
      <c r="G585" t="str" cm="1">
        <f t="array" ref="G585">_xll.FDS(B585,"FG_FACTSET_SECTOR")</f>
        <v>Electronic Technology</v>
      </c>
      <c r="H585" s="1" t="e" cm="1">
        <f t="array" ref="H585">_xll.FDS(B585,"FG_GICS_SECTOR")</f>
        <v>#N/A</v>
      </c>
      <c r="I585" s="1" cm="1">
        <f t="array" ref="I585">_xll.FDS(B585,"FF_TAX_RATE(ANN_R,1/1/2016,12/31/2016)")</f>
        <v>18.383060635226201</v>
      </c>
      <c r="J585" s="1" cm="1">
        <f t="array" ref="J585">_xll.FDS(B585,"FF_TAX_RATE(ANN_R,1/1/2017,12/31/2017)")</f>
        <v>20.7188160676533</v>
      </c>
      <c r="K585" s="1" cm="1">
        <f t="array" ref="K585">_xll.FDS(B585,"FF_TAX_RATE(ANN_R,1/1/2018,12/31/2018)")</f>
        <v>15.515610217597001</v>
      </c>
      <c r="L585" s="1" cm="1">
        <f t="array" ref="L585">_xll.FDS(B585,"FF_TAX_RATE(ANN_R,1/1/2019,12/31/2019)")</f>
        <v>5.6708160442600297</v>
      </c>
      <c r="M585" s="1" cm="1">
        <f t="array" ref="M585">_xll.FDS(B585,"FF_TAX_RATE(ANN_R,1/1/2020,12/31/2020)")</f>
        <v>13.142094729819901</v>
      </c>
      <c r="N585" s="1" cm="1">
        <f t="array" ref="N585">_xll.FDS(B585,"FF_TAX_CF(ANN_R,1/1/2016,12/31/2016)")</f>
        <v>187</v>
      </c>
      <c r="O585" s="1" cm="1">
        <f t="array" ref="O585">_xll.FDS(B585,"FF_TAX_CF(ANN_R,1/1/2017,12/31/2017)")</f>
        <v>227</v>
      </c>
      <c r="P585" s="1" cm="1">
        <f t="array" ref="P585">_xll.FDS(B585,"FF_TAX_CF(ANN_R,1/1/2018,12/31/2018)")</f>
        <v>200</v>
      </c>
      <c r="Q585" s="1" cm="1">
        <f t="array" ref="Q585">_xll.FDS(B585,"FF_TAX_CF(ANN_R,1/1/2019,12/31/2019)")</f>
        <v>252</v>
      </c>
      <c r="R585" s="1" cm="1">
        <f t="array" ref="R585">_xll.FDS(B585,"FF_TAX_CF(ANN_R,1/1/2020,12/31/2020)")</f>
        <v>251</v>
      </c>
      <c r="S585" s="1" cm="1">
        <f t="array" ref="S585">_xll.FDS(B585,"FF_PTX_INC(ANN_R,1/1/2016,12/31/2016)")</f>
        <v>1039</v>
      </c>
      <c r="T585" s="1" cm="1">
        <f t="array" ref="T585">_xll.FDS(B585,"FF_PTX_INC(ANN_R,1/1/2017,12/31/2017)")</f>
        <v>946</v>
      </c>
      <c r="U585" s="1" cm="1">
        <f t="array" ref="U585">_xll.FDS(B585,"FF_PTX_INC(ANN_R,1/1/2018,12/31/2018)")</f>
        <v>1057</v>
      </c>
      <c r="V585" s="1" cm="1">
        <f t="array" ref="V585">_xll.FDS(B585,"FF_PTX_INC(ANN_R,1/1/2019,12/31/2019)")</f>
        <v>1446</v>
      </c>
      <c r="W585" s="1" cm="1">
        <f t="array" ref="W585">_xll.FDS(B585,"FF_PTX_INC(ANN_R,1/1/2020,12/31/2020)")</f>
        <v>1499</v>
      </c>
      <c r="X585" s="2" t="e" cm="1">
        <f t="array" ref="X585">_xll.FDS(B585,"SUS_RR_RISK_SCORE(NOW,NOW,,""ESG"")")</f>
        <v>#N/A</v>
      </c>
      <c r="Y585" s="2" t="e" cm="1">
        <f t="array" ref="Y585">_xll.FDS(B585,"SUS_EC_RISK_SCORE(NOW,NOW,,""SOC"")")</f>
        <v>#N/A</v>
      </c>
      <c r="Z585" s="2" t="e" cm="1">
        <f t="array" ref="Z585">_xll.FDS(B585,"SUS_EC_RISK_SCORE(NOW,NOW,,""GOV"")")</f>
        <v>#N/A</v>
      </c>
      <c r="AA585" s="2" t="e" cm="1">
        <f t="array" ref="AA585">_xll.FDS(B585,"SUS_CARB_TOT_EMISS(NOW,NOW)")</f>
        <v>#N/A</v>
      </c>
      <c r="AB585" s="1" cm="1">
        <f t="array" ref="AB585">_xll.FDS(B585,"FESG_RATING(NOW,NOW,,""ABS"")")</f>
        <v>3</v>
      </c>
      <c r="AC585" s="1" t="str" cm="1">
        <f t="array" ref="AC585">_xll.FDS(B585,"FESG_DATE(NOW,NOW,,""DATE"")")</f>
        <v>06/21/2021</v>
      </c>
    </row>
    <row r="586" spans="1:29" x14ac:dyDescent="0.3">
      <c r="A586">
        <v>585</v>
      </c>
      <c r="B586" s="1" t="s">
        <v>1205</v>
      </c>
      <c r="C586" s="1" t="s">
        <v>1206</v>
      </c>
      <c r="D586" s="1" t="s">
        <v>8</v>
      </c>
      <c r="E586" s="1" t="s">
        <v>9</v>
      </c>
      <c r="F586">
        <v>191</v>
      </c>
      <c r="G586" t="str" cm="1">
        <f t="array" ref="G586">_xll.FDS(B586,"FG_FACTSET_SECTOR")</f>
        <v>Commercial Services</v>
      </c>
      <c r="H586" s="1" t="str" cm="1">
        <f t="array" ref="H586">_xll.FDS(B586,"FG_GICS_SECTOR")</f>
        <v>Information Technology</v>
      </c>
      <c r="I586" s="1" cm="1">
        <f t="array" ref="I586">_xll.FDS(B586,"FF_TAX_RATE(ANN_R,1/1/2016,12/31/2016)")</f>
        <v>29.635770602517599</v>
      </c>
      <c r="J586" s="1" cm="1">
        <f t="array" ref="J586">_xll.FDS(B586,"FF_TAX_RATE(ANN_R,1/1/2017,12/31/2017)")</f>
        <v>17.1655904833313</v>
      </c>
      <c r="K586" s="1" cm="1">
        <f t="array" ref="K586">_xll.FDS(B586,"FF_TAX_RATE(ANN_R,1/1/2018,12/31/2018)")</f>
        <v>25.9004223262185</v>
      </c>
      <c r="L586" s="1" cm="1">
        <f t="array" ref="L586">_xll.FDS(B586,"FF_TAX_RATE(ANN_R,1/1/2019,12/31/2019)")</f>
        <v>16.9551659415913</v>
      </c>
      <c r="M586" s="1" cm="1">
        <f t="array" ref="M586">_xll.FDS(B586,"FF_TAX_RATE(ANN_R,1/1/2020,12/31/2020)")</f>
        <v>20.2044134727062</v>
      </c>
      <c r="N586" s="1" cm="1">
        <f t="array" ref="N586">_xll.FDS(B586,"FF_TAX_CF(ANN_R,1/1/2016,12/31/2016)")</f>
        <v>101.95099999999999</v>
      </c>
      <c r="O586" s="1" cm="1">
        <f t="array" ref="O586">_xll.FDS(B586,"FF_TAX_CF(ANN_R,1/1/2017,12/31/2017)")</f>
        <v>392.19200000000001</v>
      </c>
      <c r="P586" s="1" cm="1">
        <f t="array" ref="P586">_xll.FDS(B586,"FF_TAX_CF(ANN_R,1/1/2018,12/31/2018)")</f>
        <v>207.50399999999999</v>
      </c>
      <c r="Q586" s="1" cm="1">
        <f t="array" ref="Q586">_xll.FDS(B586,"FF_TAX_CF(ANN_R,1/1/2019,12/31/2019)")</f>
        <v>200.52500000000001</v>
      </c>
      <c r="R586" s="1" cm="1">
        <f t="array" ref="R586">_xll.FDS(B586,"FF_TAX_CF(ANN_R,1/1/2020,12/31/2020)")</f>
        <v>165.315</v>
      </c>
      <c r="S586" s="1" cm="1">
        <f t="array" ref="S586">_xll.FDS(B586,"FF_PTX_INC(ANN_R,1/1/2016,12/31/2016)")</f>
        <v>642.91899999999998</v>
      </c>
      <c r="T586" s="1" cm="1">
        <f t="array" ref="T586">_xll.FDS(B586,"FF_PTX_INC(ANN_R,1/1/2017,12/31/2017)")</f>
        <v>893.59</v>
      </c>
      <c r="U586" s="1" cm="1">
        <f t="array" ref="U586">_xll.FDS(B586,"FF_PTX_INC(ANN_R,1/1/2018,12/31/2018)")</f>
        <v>1095.125</v>
      </c>
      <c r="V586" s="1" cm="1">
        <f t="array" ref="V586">_xll.FDS(B586,"FF_PTX_INC(ANN_R,1/1/2019,12/31/2019)")</f>
        <v>1077.819</v>
      </c>
      <c r="W586" s="1" cm="1">
        <f t="array" ref="W586">_xll.FDS(B586,"FF_PTX_INC(ANN_R,1/1/2020,12/31/2020)")</f>
        <v>882.52499999999998</v>
      </c>
      <c r="X586" s="2" cm="1">
        <f t="array" ref="X586">_xll.FDS(B586,"SUS_RR_RISK_SCORE(NOW,NOW,,""ESG"")")</f>
        <v>17.713365972222199</v>
      </c>
      <c r="Y586" s="2" t="str" cm="1">
        <f t="array" ref="Y586">_xll.FDS(B586,"SUS_EC_RISK_SCORE(NOW,NOW,,""SOC"")")</f>
        <v>10.122447</v>
      </c>
      <c r="Z586" s="2" t="str" cm="1">
        <f t="array" ref="Z586">_xll.FDS(B586,"SUS_EC_RISK_SCORE(NOW,NOW,,""GOV"")")</f>
        <v>6.522169</v>
      </c>
      <c r="AA586" s="2" cm="1">
        <f t="array" ref="AA586">_xll.FDS(B586,"SUS_CARB_TOT_EMISS(NOW,NOW)")</f>
        <v>12300.08</v>
      </c>
      <c r="AB586" s="1" cm="1">
        <f t="array" ref="AB586">_xll.FDS(B586,"FESG_RATING(NOW,NOW,,""ABS"")")</f>
        <v>2.7</v>
      </c>
      <c r="AC586" s="1" t="str" cm="1">
        <f t="array" ref="AC586">_xll.FDS(B586,"FESG_DATE(NOW,NOW,,""DATE"")")</f>
        <v>06/21/2021</v>
      </c>
    </row>
    <row r="587" spans="1:29" x14ac:dyDescent="0.3">
      <c r="A587">
        <v>586</v>
      </c>
      <c r="B587" s="1" t="s">
        <v>1207</v>
      </c>
      <c r="C587" s="1" t="s">
        <v>1208</v>
      </c>
      <c r="D587" s="1" t="s">
        <v>8</v>
      </c>
      <c r="E587" s="1" t="s">
        <v>9</v>
      </c>
      <c r="F587">
        <v>191</v>
      </c>
      <c r="G587" t="str" cm="1">
        <f t="array" ref="G587">_xll.FDS(B587,"FG_FACTSET_SECTOR")</f>
        <v>Energy Minerals</v>
      </c>
      <c r="H587" s="1" t="str" cm="1">
        <f t="array" ref="H587">_xll.FDS(B587,"FG_GICS_SECTOR")</f>
        <v>Energy</v>
      </c>
      <c r="I587" s="1" t="e" cm="1">
        <f t="array" ref="I587">_xll.FDS(B587,"FF_TAX_RATE(ANN_R,1/1/2016,12/31/2016)")</f>
        <v>#N/A</v>
      </c>
      <c r="J587" s="1" cm="1">
        <f t="array" ref="J587">_xll.FDS(B587,"FF_TAX_RATE(ANN_R,1/1/2017,12/31/2017)")</f>
        <v>1.75077239958805</v>
      </c>
      <c r="K587" s="1" cm="1">
        <f t="array" ref="K587">_xll.FDS(B587,"FF_TAX_RATE(ANN_R,1/1/2018,12/31/2018)")</f>
        <v>26.337375178316702</v>
      </c>
      <c r="L587" s="1" cm="1">
        <f t="array" ref="L587">_xll.FDS(B587,"FF_TAX_RATE(ANN_R,1/1/2019,12/31/2019)")</f>
        <v>243.22033898305099</v>
      </c>
      <c r="M587" s="1" t="e" cm="1">
        <f t="array" ref="M587">_xll.FDS(B587,"FF_TAX_RATE(ANN_R,1/1/2020,12/31/2020)")</f>
        <v>#N/A</v>
      </c>
      <c r="N587" s="1" cm="1">
        <f t="array" ref="N587">_xll.FDS(B587,"FF_TAX_CF(ANN_R,1/1/2016,12/31/2016)")</f>
        <v>300</v>
      </c>
      <c r="O587" s="1" cm="1">
        <f t="array" ref="O587">_xll.FDS(B587,"FF_TAX_CF(ANN_R,1/1/2017,12/31/2017)")</f>
        <v>0</v>
      </c>
      <c r="P587" s="1" cm="1">
        <f t="array" ref="P587">_xll.FDS(B587,"FF_TAX_CF(ANN_R,1/1/2018,12/31/2018)")</f>
        <v>1018</v>
      </c>
      <c r="Q587" s="1" cm="1">
        <f t="array" ref="Q587">_xll.FDS(B587,"FF_TAX_CF(ANN_R,1/1/2019,12/31/2019)")</f>
        <v>1820</v>
      </c>
      <c r="R587" s="1" cm="1">
        <f t="array" ref="R587">_xll.FDS(B587,"FF_TAX_CF(ANN_R,1/1/2020,12/31/2020)")</f>
        <v>277</v>
      </c>
      <c r="S587" s="1" cm="1">
        <f t="array" ref="S587">_xll.FDS(B587,"FF_PTX_INC(ANN_R,1/1/2016,12/31/2016)")</f>
        <v>-1845</v>
      </c>
      <c r="T587" s="1" cm="1">
        <f t="array" ref="T587">_xll.FDS(B587,"FF_PTX_INC(ANN_R,1/1/2017,12/31/2017)")</f>
        <v>971</v>
      </c>
      <c r="U587" s="1" cm="1">
        <f t="array" ref="U587">_xll.FDS(B587,"FF_PTX_INC(ANN_R,1/1/2018,12/31/2018)")</f>
        <v>5608</v>
      </c>
      <c r="V587" s="1" cm="1">
        <f t="array" ref="V587">_xll.FDS(B587,"FF_PTX_INC(ANN_R,1/1/2019,12/31/2019)")</f>
        <v>354</v>
      </c>
      <c r="W587" s="1" cm="1">
        <f t="array" ref="W587">_xll.FDS(B587,"FF_PTX_INC(ANN_R,1/1/2020,12/31/2020)")</f>
        <v>-15705</v>
      </c>
      <c r="X587" s="2" cm="1">
        <f t="array" ref="X587">_xll.FDS(B587,"SUS_RR_RISK_SCORE(NOW,NOW,,""ESG"")")</f>
        <v>37.603289062499996</v>
      </c>
      <c r="Y587" s="2" t="str" cm="1">
        <f t="array" ref="Y587">_xll.FDS(B587,"SUS_EC_RISK_SCORE(NOW,NOW,,""SOC"")")</f>
        <v>10.854220</v>
      </c>
      <c r="Z587" s="2" t="str" cm="1">
        <f t="array" ref="Z587">_xll.FDS(B587,"SUS_EC_RISK_SCORE(NOW,NOW,,""GOV"")")</f>
        <v>6.750787</v>
      </c>
      <c r="AA587" s="2" cm="1">
        <f t="array" ref="AA587">_xll.FDS(B587,"SUS_CARB_TOT_EMISS(NOW,NOW)")</f>
        <v>28370000</v>
      </c>
      <c r="AB587" s="1" cm="1">
        <f t="array" ref="AB587">_xll.FDS(B587,"FESG_RATING(NOW,NOW,,""ABS"")")</f>
        <v>3.5</v>
      </c>
      <c r="AC587" s="1" t="str" cm="1">
        <f t="array" ref="AC587">_xll.FDS(B587,"FESG_DATE(NOW,NOW,,""DATE"")")</f>
        <v>06/21/2021</v>
      </c>
    </row>
    <row r="588" spans="1:29" x14ac:dyDescent="0.3">
      <c r="A588">
        <v>587</v>
      </c>
      <c r="B588" s="1" t="s">
        <v>1209</v>
      </c>
      <c r="C588" s="1" t="s">
        <v>1210</v>
      </c>
      <c r="D588" s="1" t="s">
        <v>105</v>
      </c>
      <c r="E588" s="1" t="s">
        <v>9</v>
      </c>
      <c r="F588">
        <v>19</v>
      </c>
      <c r="G588" t="str" cm="1">
        <f t="array" ref="G588">_xll.FDS(B588,"FG_FACTSET_SECTOR")</f>
        <v>Finance</v>
      </c>
      <c r="H588" s="1" t="e" cm="1">
        <f t="array" ref="H588">_xll.FDS(B588,"FG_GICS_SECTOR")</f>
        <v>#N/A</v>
      </c>
      <c r="I588" s="1" cm="1">
        <f t="array" ref="I588">_xll.FDS(B588,"FF_TAX_RATE(ANN_R,1/1/2016,12/31/2016)")</f>
        <v>31.8711557138232</v>
      </c>
      <c r="J588" s="1" cm="1">
        <f t="array" ref="J588">_xll.FDS(B588,"FF_TAX_RATE(ANN_R,1/1/2017,12/31/2017)")</f>
        <v>33.848592944906898</v>
      </c>
      <c r="K588" s="1" cm="1">
        <f t="array" ref="K588">_xll.FDS(B588,"FF_TAX_RATE(ANN_R,1/1/2018,12/31/2018)")</f>
        <v>21.514601550899201</v>
      </c>
      <c r="L588" s="1" cm="1">
        <f t="array" ref="L588">_xll.FDS(B588,"FF_TAX_RATE(ANN_R,1/1/2019,12/31/2019)")</f>
        <v>23.674845476681</v>
      </c>
      <c r="M588" s="1" cm="1">
        <f t="array" ref="M588">_xll.FDS(B588,"FF_TAX_RATE(ANN_R,1/1/2020,12/31/2020)")</f>
        <v>86.184681460272003</v>
      </c>
      <c r="N588" s="1" t="e" cm="1">
        <f t="array" ref="N588">_xll.FDS(B588,"FF_TAX_CF(ANN_R,1/1/2016,12/31/2016)")</f>
        <v>#N/A</v>
      </c>
      <c r="O588" s="1" t="e" cm="1">
        <f t="array" ref="O588">_xll.FDS(B588,"FF_TAX_CF(ANN_R,1/1/2017,12/31/2017)")</f>
        <v>#N/A</v>
      </c>
      <c r="P588" s="1" t="e" cm="1">
        <f t="array" ref="P588">_xll.FDS(B588,"FF_TAX_CF(ANN_R,1/1/2018,12/31/2018)")</f>
        <v>#N/A</v>
      </c>
      <c r="Q588" s="1" t="e" cm="1">
        <f t="array" ref="Q588">_xll.FDS(B588,"FF_TAX_CF(ANN_R,1/1/2019,12/31/2019)")</f>
        <v>#N/A</v>
      </c>
      <c r="R588" s="1" t="e" cm="1">
        <f t="array" ref="R588">_xll.FDS(B588,"FF_TAX_CF(ANN_R,1/1/2020,12/31/2020)")</f>
        <v>#N/A</v>
      </c>
      <c r="S588" s="1" cm="1">
        <f t="array" ref="S588">_xll.FDS(B588,"FF_PTX_INC(ANN_R,1/1/2016,12/31/2016)")</f>
        <v>6178</v>
      </c>
      <c r="T588" s="1" cm="1">
        <f t="array" ref="T588">_xll.FDS(B588,"FF_PTX_INC(ANN_R,1/1/2017,12/31/2017)")</f>
        <v>5046</v>
      </c>
      <c r="U588" s="1" cm="1">
        <f t="array" ref="U588">_xll.FDS(B588,"FF_PTX_INC(ANN_R,1/1/2018,12/31/2018)")</f>
        <v>6061</v>
      </c>
      <c r="V588" s="1" cm="1">
        <f t="array" ref="V588">_xll.FDS(B588,"FF_PTX_INC(ANN_R,1/1/2019,12/31/2019)")</f>
        <v>5339</v>
      </c>
      <c r="W588" s="1" cm="1">
        <f t="array" ref="W588">_xll.FDS(B588,"FF_PTX_INC(ANN_R,1/1/2020,12/31/2020)")</f>
        <v>1397</v>
      </c>
      <c r="X588" s="2" cm="1">
        <f t="array" ref="X588">_xll.FDS(B588,"SUS_RR_RISK_SCORE(NOW,NOW,,""ESG"")")</f>
        <v>23.878787500000001</v>
      </c>
      <c r="Y588" s="2" t="str" cm="1">
        <f t="array" ref="Y588">_xll.FDS(B588,"SUS_EC_RISK_SCORE(NOW,NOW,,""SOC"")")</f>
        <v>11.586975</v>
      </c>
      <c r="Z588" s="2" t="str" cm="1">
        <f t="array" ref="Z588">_xll.FDS(B588,"SUS_EC_RISK_SCORE(NOW,NOW,,""GOV"")")</f>
        <v>10.857062</v>
      </c>
      <c r="AA588" s="2" cm="1">
        <f t="array" ref="AA588">_xll.FDS(B588,"SUS_CARB_TOT_EMISS(NOW,NOW)")</f>
        <v>269000</v>
      </c>
      <c r="AB588" s="1" cm="1">
        <f t="array" ref="AB588">_xll.FDS(B588,"FESG_RATING(NOW,NOW,,""ABS"")")</f>
        <v>4.4000000000000004</v>
      </c>
      <c r="AC588" s="1" t="str" cm="1">
        <f t="array" ref="AC588">_xll.FDS(B588,"FESG_DATE(NOW,NOW,,""DATE"")")</f>
        <v>06/21/2021</v>
      </c>
    </row>
    <row r="589" spans="1:29" x14ac:dyDescent="0.3">
      <c r="A589">
        <v>588</v>
      </c>
      <c r="B589" s="1" t="s">
        <v>1211</v>
      </c>
      <c r="C589" s="1" t="s">
        <v>1212</v>
      </c>
      <c r="D589" s="1" t="s">
        <v>8</v>
      </c>
      <c r="E589" s="1" t="s">
        <v>9</v>
      </c>
      <c r="F589">
        <v>19</v>
      </c>
      <c r="G589" t="str" cm="1">
        <f t="array" ref="G589">_xll.FDS(B589,"FG_FACTSET_SECTOR")</f>
        <v>Non-Energy Minerals</v>
      </c>
      <c r="H589" s="1" t="str" cm="1">
        <f t="array" ref="H589">_xll.FDS(B589,"FG_GICS_SECTOR")</f>
        <v>Materials</v>
      </c>
      <c r="I589" s="1" cm="1">
        <f t="array" ref="I589">_xll.FDS(B589,"FF_TAX_RATE(ANN_R,1/1/2016,12/31/2016)")</f>
        <v>22.813961264999801</v>
      </c>
      <c r="J589" s="1" cm="1">
        <f t="array" ref="J589">_xll.FDS(B589,"FF_TAX_RATE(ANN_R,1/1/2017,12/31/2017)")</f>
        <v>-64.2304796909077</v>
      </c>
      <c r="K589" s="1" cm="1">
        <f t="array" ref="K589">_xll.FDS(B589,"FF_TAX_RATE(ANN_R,1/1/2018,12/31/2018)")</f>
        <v>16.918127998203101</v>
      </c>
      <c r="L589" s="1" cm="1">
        <f t="array" ref="L589">_xll.FDS(B589,"FF_TAX_RATE(ANN_R,1/1/2019,12/31/2019)")</f>
        <v>17.843186164463301</v>
      </c>
      <c r="M589" s="1" cm="1">
        <f t="array" ref="M589">_xll.FDS(B589,"FF_TAX_RATE(ANN_R,1/1/2020,12/31/2020)")</f>
        <v>20.9469506505799</v>
      </c>
      <c r="N589" s="1" cm="1">
        <f t="array" ref="N589">_xll.FDS(B589,"FF_TAX_CF(ANN_R,1/1/2016,12/31/2016)")</f>
        <v>102.849</v>
      </c>
      <c r="O589" s="1" cm="1">
        <f t="array" ref="O589">_xll.FDS(B589,"FF_TAX_CF(ANN_R,1/1/2017,12/31/2017)")</f>
        <v>125.13500000000001</v>
      </c>
      <c r="P589" s="1" cm="1">
        <f t="array" ref="P589">_xll.FDS(B589,"FF_TAX_CF(ANN_R,1/1/2018,12/31/2018)")</f>
        <v>-65.968000000000004</v>
      </c>
      <c r="Q589" s="1" cm="1">
        <f t="array" ref="Q589">_xll.FDS(B589,"FF_TAX_CF(ANN_R,1/1/2019,12/31/2019)")</f>
        <v>-56.811999999999998</v>
      </c>
      <c r="R589" s="1" cm="1">
        <f t="array" ref="R589">_xll.FDS(B589,"FF_TAX_CF(ANN_R,1/1/2020,12/31/2020)")</f>
        <v>95.933999999999997</v>
      </c>
      <c r="S589" s="1" cm="1">
        <f t="array" ref="S589">_xll.FDS(B589,"FF_PTX_INC(ANN_R,1/1/2016,12/31/2016)")</f>
        <v>547.25699999999995</v>
      </c>
      <c r="T589" s="1" cm="1">
        <f t="array" ref="T589">_xll.FDS(B589,"FF_PTX_INC(ANN_R,1/1/2017,12/31/2017)")</f>
        <v>361.31599999999997</v>
      </c>
      <c r="U589" s="1" cm="1">
        <f t="array" ref="U589">_xll.FDS(B589,"FF_PTX_INC(ANN_R,1/1/2018,12/31/2018)")</f>
        <v>623.29</v>
      </c>
      <c r="V589" s="1" cm="1">
        <f t="array" ref="V589">_xll.FDS(B589,"FF_PTX_INC(ANN_R,1/1/2019,12/31/2019)")</f>
        <v>757.70100000000002</v>
      </c>
      <c r="W589" s="1" cm="1">
        <f t="array" ref="W589">_xll.FDS(B589,"FF_PTX_INC(ANN_R,1/1/2020,12/31/2020)")</f>
        <v>743.798</v>
      </c>
      <c r="X589" s="2" cm="1">
        <f t="array" ref="X589">_xll.FDS(B589,"SUS_RR_RISK_SCORE(NOW,NOW,,""ESG"")")</f>
        <v>29.218520937499999</v>
      </c>
      <c r="Y589" s="2" t="str" cm="1">
        <f t="array" ref="Y589">_xll.FDS(B589,"SUS_EC_RISK_SCORE(NOW,NOW,,""SOC"")")</f>
        <v>4.558886</v>
      </c>
      <c r="Z589" s="2" t="str" cm="1">
        <f t="array" ref="Z589">_xll.FDS(B589,"SUS_EC_RISK_SCORE(NOW,NOW,,""GOV"")")</f>
        <v>9.051000</v>
      </c>
      <c r="AA589" s="2" cm="1">
        <f t="array" ref="AA589">_xll.FDS(B589,"SUS_CARB_TOT_EMISS(NOW,NOW)")</f>
        <v>997999</v>
      </c>
      <c r="AB589" s="1" cm="1">
        <f t="array" ref="AB589">_xll.FDS(B589,"FESG_RATING(NOW,NOW,,""ABS"")")</f>
        <v>2</v>
      </c>
      <c r="AC589" s="1" t="str" cm="1">
        <f t="array" ref="AC589">_xll.FDS(B589,"FESG_DATE(NOW,NOW,,""DATE"")")</f>
        <v>06/21/2021</v>
      </c>
    </row>
    <row r="590" spans="1:29" x14ac:dyDescent="0.3">
      <c r="A590">
        <v>589</v>
      </c>
      <c r="B590" s="1" t="s">
        <v>1213</v>
      </c>
      <c r="C590" s="1" t="s">
        <v>1214</v>
      </c>
      <c r="D590" s="1" t="s">
        <v>86</v>
      </c>
      <c r="E590" s="1" t="s">
        <v>9</v>
      </c>
      <c r="F590">
        <v>19</v>
      </c>
      <c r="G590" t="str" cm="1">
        <f t="array" ref="G590">_xll.FDS(B590,"FG_FACTSET_SECTOR")</f>
        <v>Consumer Durables</v>
      </c>
      <c r="H590" s="1" t="e" cm="1">
        <f t="array" ref="H590">_xll.FDS(B590,"FG_GICS_SECTOR")</f>
        <v>#N/A</v>
      </c>
      <c r="I590" s="1" cm="1">
        <f t="array" ref="I590">_xll.FDS(B590,"FF_TAX_RATE(ANN_R,1/1/2016,12/31/2016)")</f>
        <v>37.5893107954615</v>
      </c>
      <c r="J590" s="1" cm="1">
        <f t="array" ref="J590">_xll.FDS(B590,"FF_TAX_RATE(ANN_R,1/1/2017,12/31/2017)")</f>
        <v>33.0565718157182</v>
      </c>
      <c r="K590" s="1" cm="1">
        <f t="array" ref="K590">_xll.FDS(B590,"FF_TAX_RATE(ANN_R,1/1/2018,12/31/2018)")</f>
        <v>28.276997028901199</v>
      </c>
      <c r="L590" s="1" cm="1">
        <f t="array" ref="L590">_xll.FDS(B590,"FF_TAX_RATE(ANN_R,1/1/2019,12/31/2019)")</f>
        <v>20.6112805388921</v>
      </c>
      <c r="M590" s="1" cm="1">
        <f t="array" ref="M590">_xll.FDS(B590,"FF_TAX_RATE(ANN_R,1/1/2020,12/31/2020)")</f>
        <v>33.906034703508197</v>
      </c>
      <c r="N590" s="1" cm="1">
        <f t="array" ref="N590">_xll.FDS(B590,"FF_TAX_CF(ANN_R,1/1/2016,12/31/2016)")</f>
        <v>78010</v>
      </c>
      <c r="O590" s="1" cm="1">
        <f t="array" ref="O590">_xll.FDS(B590,"FF_TAX_CF(ANN_R,1/1/2017,12/31/2017)")</f>
        <v>84906</v>
      </c>
      <c r="P590" s="1" cm="1">
        <f t="array" ref="P590">_xll.FDS(B590,"FF_TAX_CF(ANN_R,1/1/2018,12/31/2018)")</f>
        <v>112387</v>
      </c>
      <c r="Q590" s="1" cm="1">
        <f t="array" ref="Q590">_xll.FDS(B590,"FF_TAX_CF(ANN_R,1/1/2019,12/31/2019)")</f>
        <v>108858</v>
      </c>
      <c r="R590" s="1" cm="1">
        <f t="array" ref="R590">_xll.FDS(B590,"FF_TAX_CF(ANN_R,1/1/2020,12/31/2020)")</f>
        <v>58921</v>
      </c>
      <c r="S590" s="1" cm="1">
        <f t="array" ref="S590">_xll.FDS(B590,"FF_PTX_INC(ANN_R,1/1/2016,12/31/2016)")</f>
        <v>245631</v>
      </c>
      <c r="T590" s="1" cm="1">
        <f t="array" ref="T590">_xll.FDS(B590,"FF_PTX_INC(ANN_R,1/1/2017,12/31/2017)")</f>
        <v>295200</v>
      </c>
      <c r="U590" s="1" cm="1">
        <f t="array" ref="U590">_xll.FDS(B590,"FF_PTX_INC(ANN_R,1/1/2018,12/31/2018)")</f>
        <v>384033</v>
      </c>
      <c r="V590" s="1" cm="1">
        <f t="array" ref="V590">_xll.FDS(B590,"FF_PTX_INC(ANN_R,1/1/2019,12/31/2019)")</f>
        <v>298390</v>
      </c>
      <c r="W590" s="1" cm="1">
        <f t="array" ref="W590">_xll.FDS(B590,"FF_PTX_INC(ANN_R,1/1/2020,12/31/2020)")</f>
        <v>246027</v>
      </c>
      <c r="X590" s="2" cm="1">
        <f t="array" ref="X590">_xll.FDS(B590,"SUS_RR_RISK_SCORE(NOW,NOW,,""ESG"")")</f>
        <v>24.8887578125</v>
      </c>
      <c r="Y590" s="2" t="str" cm="1">
        <f t="array" ref="Y590">_xll.FDS(B590,"SUS_EC_RISK_SCORE(NOW,NOW,,""SOC"")")</f>
        <v>8.301133</v>
      </c>
      <c r="Z590" s="2" t="str" cm="1">
        <f t="array" ref="Z590">_xll.FDS(B590,"SUS_EC_RISK_SCORE(NOW,NOW,,""GOV"")")</f>
        <v>11.277788</v>
      </c>
      <c r="AA590" s="2" cm="1">
        <f t="array" ref="AA590">_xll.FDS(B590,"SUS_CARB_TOT_EMISS(NOW,NOW)")</f>
        <v>1240000</v>
      </c>
      <c r="AB590" s="1" cm="1">
        <f t="array" ref="AB590">_xll.FDS(B590,"FESG_RATING(NOW,NOW,,""ABS"")")</f>
        <v>3</v>
      </c>
      <c r="AC590" s="1" t="str" cm="1">
        <f t="array" ref="AC590">_xll.FDS(B590,"FESG_DATE(NOW,NOW,,""DATE"")")</f>
        <v>06/21/2021</v>
      </c>
    </row>
    <row r="591" spans="1:29" x14ac:dyDescent="0.3">
      <c r="A591">
        <v>590</v>
      </c>
      <c r="B591" s="1" t="s">
        <v>1215</v>
      </c>
      <c r="C591" s="1" t="s">
        <v>1216</v>
      </c>
      <c r="D591" s="1" t="s">
        <v>8</v>
      </c>
      <c r="E591" s="1" t="s">
        <v>9</v>
      </c>
      <c r="F591">
        <v>19</v>
      </c>
      <c r="G591" t="str" cm="1">
        <f t="array" ref="G591">_xll.FDS(B591,"FG_FACTSET_SECTOR")</f>
        <v>Health Technology</v>
      </c>
      <c r="H591" s="1" t="e" cm="1">
        <f t="array" ref="H591">_xll.FDS(B591,"FG_GICS_SECTOR")</f>
        <v>#N/A</v>
      </c>
      <c r="I591" s="1" t="e" cm="1">
        <f t="array" ref="I591">_xll.FDS(B591,"FF_TAX_RATE(ANN_R,1/1/2016,12/31/2016)")</f>
        <v>#N/A</v>
      </c>
      <c r="J591" s="1" t="e" cm="1">
        <f t="array" ref="J591">_xll.FDS(B591,"FF_TAX_RATE(ANN_R,1/1/2017,12/31/2017)")</f>
        <v>#N/A</v>
      </c>
      <c r="K591" s="1" t="e" cm="1">
        <f t="array" ref="K591">_xll.FDS(B591,"FF_TAX_RATE(ANN_R,1/1/2018,12/31/2018)")</f>
        <v>#N/A</v>
      </c>
      <c r="L591" s="1" t="e" cm="1">
        <f t="array" ref="L591">_xll.FDS(B591,"FF_TAX_RATE(ANN_R,1/1/2019,12/31/2019)")</f>
        <v>#N/A</v>
      </c>
      <c r="M591" s="1" t="e" cm="1">
        <f t="array" ref="M591">_xll.FDS(B591,"FF_TAX_RATE(ANN_R,1/1/2020,12/31/2020)")</f>
        <v>#N/A</v>
      </c>
      <c r="N591" s="1" t="e" cm="1">
        <f t="array" ref="N591">_xll.FDS(B591,"FF_TAX_CF(ANN_R,1/1/2016,12/31/2016)")</f>
        <v>#N/A</v>
      </c>
      <c r="O591" s="1" t="e" cm="1">
        <f t="array" ref="O591">_xll.FDS(B591,"FF_TAX_CF(ANN_R,1/1/2017,12/31/2017)")</f>
        <v>#N/A</v>
      </c>
      <c r="P591" s="1" t="e" cm="1">
        <f t="array" ref="P591">_xll.FDS(B591,"FF_TAX_CF(ANN_R,1/1/2018,12/31/2018)")</f>
        <v>#N/A</v>
      </c>
      <c r="Q591" s="1" t="e" cm="1">
        <f t="array" ref="Q591">_xll.FDS(B591,"FF_TAX_CF(ANN_R,1/1/2019,12/31/2019)")</f>
        <v>#N/A</v>
      </c>
      <c r="R591" s="1" t="e" cm="1">
        <f t="array" ref="R591">_xll.FDS(B591,"FF_TAX_CF(ANN_R,1/1/2020,12/31/2020)")</f>
        <v>#N/A</v>
      </c>
      <c r="S591" s="1" cm="1">
        <f t="array" ref="S591">_xll.FDS(B591,"FF_PTX_INC(ANN_R,1/1/2016,12/31/2016)")</f>
        <v>-167.21100000000001</v>
      </c>
      <c r="T591" s="1" cm="1">
        <f t="array" ref="T591">_xll.FDS(B591,"FF_PTX_INC(ANN_R,1/1/2017,12/31/2017)")</f>
        <v>-114.584</v>
      </c>
      <c r="U591" s="1" cm="1">
        <f t="array" ref="U591">_xll.FDS(B591,"FF_PTX_INC(ANN_R,1/1/2018,12/31/2018)")</f>
        <v>-175.05699999999999</v>
      </c>
      <c r="V591" s="1" cm="1">
        <f t="array" ref="V591">_xll.FDS(B591,"FF_PTX_INC(ANN_R,1/1/2019,12/31/2019)")</f>
        <v>-268.851</v>
      </c>
      <c r="W591" s="1" cm="1">
        <f t="array" ref="W591">_xll.FDS(B591,"FF_PTX_INC(ANN_R,1/1/2020,12/31/2020)")</f>
        <v>-857.10500000000002</v>
      </c>
      <c r="X591" s="2" t="e" cm="1">
        <f t="array" ref="X591">_xll.FDS(B591,"SUS_RR_RISK_SCORE(NOW,NOW,,""ESG"")")</f>
        <v>#N/A</v>
      </c>
      <c r="Y591" s="2" t="e" cm="1">
        <f t="array" ref="Y591">_xll.FDS(B591,"SUS_EC_RISK_SCORE(NOW,NOW,,""SOC"")")</f>
        <v>#N/A</v>
      </c>
      <c r="Z591" s="2" t="e" cm="1">
        <f t="array" ref="Z591">_xll.FDS(B591,"SUS_EC_RISK_SCORE(NOW,NOW,,""GOV"")")</f>
        <v>#N/A</v>
      </c>
      <c r="AA591" s="2" t="e" cm="1">
        <f t="array" ref="AA591">_xll.FDS(B591,"SUS_CARB_TOT_EMISS(NOW,NOW)")</f>
        <v>#N/A</v>
      </c>
      <c r="AB591" s="1" cm="1">
        <f t="array" ref="AB591">_xll.FDS(B591,"FESG_RATING(NOW,NOW,,""ABS"")")</f>
        <v>3.4</v>
      </c>
      <c r="AC591" s="1" t="str" cm="1">
        <f t="array" ref="AC591">_xll.FDS(B591,"FESG_DATE(NOW,NOW,,""DATE"")")</f>
        <v>06/21/2021</v>
      </c>
    </row>
    <row r="592" spans="1:29" x14ac:dyDescent="0.3">
      <c r="A592">
        <v>591</v>
      </c>
      <c r="B592" s="1" t="s">
        <v>1217</v>
      </c>
      <c r="C592" s="1" t="s">
        <v>1218</v>
      </c>
      <c r="D592" s="1" t="s">
        <v>8</v>
      </c>
      <c r="E592" s="1" t="s">
        <v>9</v>
      </c>
      <c r="F592">
        <v>189</v>
      </c>
      <c r="G592" t="str" cm="1">
        <f t="array" ref="G592">_xll.FDS(B592,"FG_FACTSET_SECTOR")</f>
        <v>Technology Services</v>
      </c>
      <c r="H592" s="1" t="e" cm="1">
        <f t="array" ref="H592">_xll.FDS(B592,"FG_GICS_SECTOR")</f>
        <v>#N/A</v>
      </c>
      <c r="I592" s="1" cm="1">
        <f t="array" ref="I592">_xll.FDS(B592,"FF_TAX_RATE(ANN_R,1/1/2016,12/31/2016)")</f>
        <v>21.507757025603699</v>
      </c>
      <c r="J592" s="1" cm="1">
        <f t="array" ref="J592">_xll.FDS(B592,"FF_TAX_RATE(ANN_R,1/1/2017,12/31/2017)")</f>
        <v>58.2570781102091</v>
      </c>
      <c r="K592" s="1" cm="1">
        <f t="array" ref="K592">_xll.FDS(B592,"FF_TAX_RATE(ANN_R,1/1/2018,12/31/2018)")</f>
        <v>3.81025971582197</v>
      </c>
      <c r="L592" s="1" cm="1">
        <f t="array" ref="L592">_xll.FDS(B592,"FF_TAX_RATE(ANN_R,1/1/2019,12/31/2019)")</f>
        <v>12.8432924019952</v>
      </c>
      <c r="M592" s="1" cm="1">
        <f t="array" ref="M592">_xll.FDS(B592,"FF_TAX_RATE(ANN_R,1/1/2020,12/31/2020)")</f>
        <v>13.559272773390299</v>
      </c>
      <c r="N592" s="1" cm="1">
        <f t="array" ref="N592">_xll.FDS(B592,"FF_TAX_CF(ANN_R,1/1/2016,12/31/2016)")</f>
        <v>37.488</v>
      </c>
      <c r="O592" s="1" cm="1">
        <f t="array" ref="O592">_xll.FDS(B592,"FF_TAX_CF(ANN_R,1/1/2017,12/31/2017)")</f>
        <v>26.669</v>
      </c>
      <c r="P592" s="1" cm="1">
        <f t="array" ref="P592">_xll.FDS(B592,"FF_TAX_CF(ANN_R,1/1/2018,12/31/2018)")</f>
        <v>40.436999999999998</v>
      </c>
      <c r="Q592" s="1" cm="1">
        <f t="array" ref="Q592">_xll.FDS(B592,"FF_TAX_CF(ANN_R,1/1/2019,12/31/2019)")</f>
        <v>65.305999999999997</v>
      </c>
      <c r="R592" s="1" cm="1">
        <f t="array" ref="R592">_xll.FDS(B592,"FF_TAX_CF(ANN_R,1/1/2020,12/31/2020)")</f>
        <v>54.52</v>
      </c>
      <c r="S592" s="1" cm="1">
        <f t="array" ref="S592">_xll.FDS(B592,"FF_PTX_INC(ANN_R,1/1/2016,12/31/2016)")</f>
        <v>126.46599999999999</v>
      </c>
      <c r="T592" s="1" cm="1">
        <f t="array" ref="T592">_xll.FDS(B592,"FF_PTX_INC(ANN_R,1/1/2017,12/31/2017)")</f>
        <v>174.30500000000001</v>
      </c>
      <c r="U592" s="1" cm="1">
        <f t="array" ref="U592">_xll.FDS(B592,"FF_PTX_INC(ANN_R,1/1/2018,12/31/2018)")</f>
        <v>249.773</v>
      </c>
      <c r="V592" s="1" cm="1">
        <f t="array" ref="V592">_xll.FDS(B592,"FF_PTX_INC(ANN_R,1/1/2019,12/31/2019)")</f>
        <v>299.52600000000001</v>
      </c>
      <c r="W592" s="1" cm="1">
        <f t="array" ref="W592">_xll.FDS(B592,"FF_PTX_INC(ANN_R,1/1/2020,12/31/2020)")</f>
        <v>378.47899999999998</v>
      </c>
      <c r="X592" s="2" t="e" cm="1">
        <f t="array" ref="X592">_xll.FDS(B592,"SUS_RR_RISK_SCORE(NOW,NOW,,""ESG"")")</f>
        <v>#N/A</v>
      </c>
      <c r="Y592" s="2" t="e" cm="1">
        <f t="array" ref="Y592">_xll.FDS(B592,"SUS_EC_RISK_SCORE(NOW,NOW,,""SOC"")")</f>
        <v>#N/A</v>
      </c>
      <c r="Z592" s="2" t="e" cm="1">
        <f t="array" ref="Z592">_xll.FDS(B592,"SUS_EC_RISK_SCORE(NOW,NOW,,""GOV"")")</f>
        <v>#N/A</v>
      </c>
      <c r="AA592" s="2" t="e" cm="1">
        <f t="array" ref="AA592">_xll.FDS(B592,"SUS_CARB_TOT_EMISS(NOW,NOW)")</f>
        <v>#N/A</v>
      </c>
      <c r="AB592" s="1" cm="1">
        <f t="array" ref="AB592">_xll.FDS(B592,"FESG_RATING(NOW,NOW,,""ABS"")")</f>
        <v>2.9</v>
      </c>
      <c r="AC592" s="1" t="str" cm="1">
        <f t="array" ref="AC592">_xll.FDS(B592,"FESG_DATE(NOW,NOW,,""DATE"")")</f>
        <v>06/21/2021</v>
      </c>
    </row>
    <row r="593" spans="1:29" x14ac:dyDescent="0.3">
      <c r="A593">
        <v>592</v>
      </c>
      <c r="B593" s="1" t="s">
        <v>1219</v>
      </c>
      <c r="C593" s="1" t="s">
        <v>1220</v>
      </c>
      <c r="D593" s="1" t="s">
        <v>8</v>
      </c>
      <c r="E593" s="1" t="s">
        <v>9</v>
      </c>
      <c r="F593">
        <v>189</v>
      </c>
      <c r="G593" t="str" cm="1">
        <f t="array" ref="G593">_xll.FDS(B593,"FG_FACTSET_SECTOR")</f>
        <v>Consumer Non-Durables</v>
      </c>
      <c r="H593" s="1" t="str" cm="1">
        <f t="array" ref="H593">_xll.FDS(B593,"FG_GICS_SECTOR")</f>
        <v>Consumer Staples</v>
      </c>
      <c r="I593" s="1" cm="1">
        <f t="array" ref="I593">_xll.FDS(B593,"FF_TAX_RATE(ANN_R,1/1/2016,12/31/2016)")</f>
        <v>25.967413441955198</v>
      </c>
      <c r="J593" s="1" cm="1">
        <f t="array" ref="J593">_xll.FDS(B593,"FF_TAX_RATE(ANN_R,1/1/2017,12/31/2017)")</f>
        <v>25.437121721587101</v>
      </c>
      <c r="K593" s="1" cm="1">
        <f t="array" ref="K593">_xll.FDS(B593,"FF_TAX_RATE(ANN_R,1/1/2018,12/31/2018)")</f>
        <v>-21.219479293133698</v>
      </c>
      <c r="L593" s="1" cm="1">
        <f t="array" ref="L593">_xll.FDS(B593,"FF_TAX_RATE(ANN_R,1/1/2019,12/31/2019)")</f>
        <v>19.2138671875</v>
      </c>
      <c r="M593" s="1" cm="1">
        <f t="array" ref="M593">_xll.FDS(B593,"FF_TAX_RATE(ANN_R,1/1/2020,12/31/2020)")</f>
        <v>19.841179807146901</v>
      </c>
      <c r="N593" s="1" cm="1">
        <f t="array" ref="N593">_xll.FDS(B593,"FF_TAX_CF(ANN_R,1/1/2016,12/31/2016)")</f>
        <v>151</v>
      </c>
      <c r="O593" s="1" cm="1">
        <f t="array" ref="O593">_xll.FDS(B593,"FF_TAX_CF(ANN_R,1/1/2017,12/31/2017)")</f>
        <v>155.6</v>
      </c>
      <c r="P593" s="1" cm="1">
        <f t="array" ref="P593">_xll.FDS(B593,"FF_TAX_CF(ANN_R,1/1/2018,12/31/2018)")</f>
        <v>154.6</v>
      </c>
      <c r="Q593" s="1" cm="1">
        <f t="array" ref="Q593">_xll.FDS(B593,"FF_TAX_CF(ANN_R,1/1/2019,12/31/2019)")</f>
        <v>137.19999999999999</v>
      </c>
      <c r="R593" s="1" cm="1">
        <f t="array" ref="R593">_xll.FDS(B593,"FF_TAX_CF(ANN_R,1/1/2020,12/31/2020)")</f>
        <v>183.3</v>
      </c>
      <c r="S593" s="1" cm="1">
        <f t="array" ref="S593">_xll.FDS(B593,"FF_PTX_INC(ANN_R,1/1/2016,12/31/2016)")</f>
        <v>589.20000000000005</v>
      </c>
      <c r="T593" s="1" cm="1">
        <f t="array" ref="T593">_xll.FDS(B593,"FF_PTX_INC(ANN_R,1/1/2017,12/31/2017)")</f>
        <v>594.79999999999995</v>
      </c>
      <c r="U593" s="1" cm="1">
        <f t="array" ref="U593">_xll.FDS(B593,"FF_PTX_INC(ANN_R,1/1/2018,12/31/2018)")</f>
        <v>741.3</v>
      </c>
      <c r="V593" s="1" cm="1">
        <f t="array" ref="V593">_xll.FDS(B593,"FF_PTX_INC(ANN_R,1/1/2019,12/31/2019)")</f>
        <v>819.2</v>
      </c>
      <c r="W593" s="1" cm="1">
        <f t="array" ref="W593">_xll.FDS(B593,"FF_PTX_INC(ANN_R,1/1/2020,12/31/2020)")</f>
        <v>881.5</v>
      </c>
      <c r="X593" s="2" cm="1">
        <f t="array" ref="X593">_xll.FDS(B593,"SUS_RR_RISK_SCORE(NOW,NOW,,""ESG"")")</f>
        <v>28.432569791666701</v>
      </c>
      <c r="Y593" s="2" t="str" cm="1">
        <f t="array" ref="Y593">_xll.FDS(B593,"SUS_EC_RISK_SCORE(NOW,NOW,,""SOC"")")</f>
        <v>14.142841</v>
      </c>
      <c r="Z593" s="2" t="str" cm="1">
        <f t="array" ref="Z593">_xll.FDS(B593,"SUS_EC_RISK_SCORE(NOW,NOW,,""GOV"")")</f>
        <v>5.324513</v>
      </c>
      <c r="AA593" s="2" cm="1">
        <f t="array" ref="AA593">_xll.FDS(B593,"SUS_CARB_TOT_EMISS(NOW,NOW)")</f>
        <v>125307</v>
      </c>
      <c r="AB593" s="1" cm="1">
        <f t="array" ref="AB593">_xll.FDS(B593,"FESG_RATING(NOW,NOW,,""ABS"")")</f>
        <v>2.8</v>
      </c>
      <c r="AC593" s="1" t="str" cm="1">
        <f t="array" ref="AC593">_xll.FDS(B593,"FESG_DATE(NOW,NOW,,""DATE"")")</f>
        <v>06/21/2021</v>
      </c>
    </row>
    <row r="594" spans="1:29" x14ac:dyDescent="0.3">
      <c r="A594">
        <v>593</v>
      </c>
      <c r="B594" s="1" t="s">
        <v>1221</v>
      </c>
      <c r="C594" s="1" t="s">
        <v>1222</v>
      </c>
      <c r="D594" s="1" t="s">
        <v>8</v>
      </c>
      <c r="E594" s="1" t="s">
        <v>9</v>
      </c>
      <c r="F594">
        <v>189</v>
      </c>
      <c r="G594" t="str" cm="1">
        <f t="array" ref="G594">_xll.FDS(B594,"FG_FACTSET_SECTOR")</f>
        <v>Utilities</v>
      </c>
      <c r="H594" s="1" t="str" cm="1">
        <f t="array" ref="H594">_xll.FDS(B594,"FG_GICS_SECTOR")</f>
        <v>Utilities</v>
      </c>
      <c r="I594" s="1" cm="1">
        <f t="array" ref="I594">_xll.FDS(B594,"FF_TAX_RATE(ANN_R,1/1/2016,12/31/2016)")</f>
        <v>11.1320754716981</v>
      </c>
      <c r="J594" s="1" cm="1">
        <f t="array" ref="J594">_xll.FDS(B594,"FF_TAX_RATE(ANN_R,1/1/2017,12/31/2017)")</f>
        <v>29.610115911485799</v>
      </c>
      <c r="K594" s="1" t="e" cm="1">
        <f t="array" ref="K594">_xll.FDS(B594,"FF_TAX_RATE(ANN_R,1/1/2018,12/31/2018)")</f>
        <v>#N/A</v>
      </c>
      <c r="L594" s="1" cm="1">
        <f t="array" ref="L594">_xll.FDS(B594,"FF_TAX_RATE(ANN_R,1/1/2019,12/31/2019)")</f>
        <v>-24.667258207630901</v>
      </c>
      <c r="M594" s="1" cm="1">
        <f t="array" ref="M594">_xll.FDS(B594,"FF_TAX_RATE(ANN_R,1/1/2020,12/31/2020)")</f>
        <v>-53.886925795053003</v>
      </c>
      <c r="N594" s="1" cm="1">
        <f t="array" ref="N594">_xll.FDS(B594,"FF_TAX_CF(ANN_R,1/1/2016,12/31/2016)")</f>
        <v>18</v>
      </c>
      <c r="O594" s="1" cm="1">
        <f t="array" ref="O594">_xll.FDS(B594,"FF_TAX_CF(ANN_R,1/1/2017,12/31/2017)")</f>
        <v>1</v>
      </c>
      <c r="P594" s="1" cm="1">
        <f t="array" ref="P594">_xll.FDS(B594,"FF_TAX_CF(ANN_R,1/1/2018,12/31/2018)")</f>
        <v>-135</v>
      </c>
      <c r="Q594" s="1" cm="1">
        <f t="array" ref="Q594">_xll.FDS(B594,"FF_TAX_CF(ANN_R,1/1/2019,12/31/2019)")</f>
        <v>-85</v>
      </c>
      <c r="R594" s="1" cm="1">
        <f t="array" ref="R594">_xll.FDS(B594,"FF_TAX_CF(ANN_R,1/1/2020,12/31/2020)")</f>
        <v>-34</v>
      </c>
      <c r="S594" s="1" cm="1">
        <f t="array" ref="S594">_xll.FDS(B594,"FF_PTX_INC(ANN_R,1/1/2016,12/31/2016)")</f>
        <v>1590</v>
      </c>
      <c r="T594" s="1" cm="1">
        <f t="array" ref="T594">_xll.FDS(B594,"FF_PTX_INC(ANN_R,1/1/2017,12/31/2017)")</f>
        <v>949</v>
      </c>
      <c r="U594" s="1" cm="1">
        <f t="array" ref="U594">_xll.FDS(B594,"FF_PTX_INC(ANN_R,1/1/2018,12/31/2018)")</f>
        <v>-1089</v>
      </c>
      <c r="V594" s="1" cm="1">
        <f t="array" ref="V594">_xll.FDS(B594,"FF_PTX_INC(ANN_R,1/1/2019,12/31/2019)")</f>
        <v>1127</v>
      </c>
      <c r="W594" s="1" cm="1">
        <f t="array" ref="W594">_xll.FDS(B594,"FF_PTX_INC(ANN_R,1/1/2020,12/31/2020)")</f>
        <v>566</v>
      </c>
      <c r="X594" s="2" cm="1">
        <f t="array" ref="X594">_xll.FDS(B594,"SUS_RR_RISK_SCORE(NOW,NOW,,""ESG"")")</f>
        <v>27.430704375000001</v>
      </c>
      <c r="Y594" s="2" t="str" cm="1">
        <f t="array" ref="Y594">_xll.FDS(B594,"SUS_EC_RISK_SCORE(NOW,NOW,,""SOC"")")</f>
        <v>10.573500</v>
      </c>
      <c r="Z594" s="2" t="str" cm="1">
        <f t="array" ref="Z594">_xll.FDS(B594,"SUS_EC_RISK_SCORE(NOW,NOW,,""GOV"")")</f>
        <v>6.362012</v>
      </c>
      <c r="AA594" s="2" cm="1">
        <f t="array" ref="AA594">_xll.FDS(B594,"SUS_CARB_TOT_EMISS(NOW,NOW)")</f>
        <v>2200000</v>
      </c>
      <c r="AB594" s="1" cm="1">
        <f t="array" ref="AB594">_xll.FDS(B594,"FESG_RATING(NOW,NOW,,""ABS"")")</f>
        <v>3.3</v>
      </c>
      <c r="AC594" s="1" t="str" cm="1">
        <f t="array" ref="AC594">_xll.FDS(B594,"FESG_DATE(NOW,NOW,,""DATE"")")</f>
        <v>06/21/2021</v>
      </c>
    </row>
    <row r="595" spans="1:29" x14ac:dyDescent="0.3">
      <c r="A595">
        <v>594</v>
      </c>
      <c r="B595" s="1" t="s">
        <v>1223</v>
      </c>
      <c r="C595" s="1" t="s">
        <v>1224</v>
      </c>
      <c r="D595" s="1" t="s">
        <v>8</v>
      </c>
      <c r="E595" s="1" t="s">
        <v>9</v>
      </c>
      <c r="F595">
        <v>189</v>
      </c>
      <c r="G595" t="str" cm="1">
        <f t="array" ref="G595">_xll.FDS(B595,"FG_FACTSET_SECTOR")</f>
        <v>Utilities</v>
      </c>
      <c r="H595" s="1" t="str" cm="1">
        <f t="array" ref="H595">_xll.FDS(B595,"FG_GICS_SECTOR")</f>
        <v>Utilities</v>
      </c>
      <c r="I595" s="1" cm="1">
        <f t="array" ref="I595">_xll.FDS(B595,"FF_TAX_RATE(ANN_R,1/1/2016,12/31/2016)")</f>
        <v>25.411764705882401</v>
      </c>
      <c r="J595" s="1" cm="1">
        <f t="array" ref="J595">_xll.FDS(B595,"FF_TAX_RATE(ANN_R,1/1/2017,12/31/2017)")</f>
        <v>41.004184100418399</v>
      </c>
      <c r="K595" s="1" cm="1">
        <f t="array" ref="K595">_xll.FDS(B595,"FF_TAX_RATE(ANN_R,1/1/2018,12/31/2018)")</f>
        <v>20.043763676148799</v>
      </c>
      <c r="L595" s="1" cm="1">
        <f t="array" ref="L595">_xll.FDS(B595,"FF_TAX_RATE(ANN_R,1/1/2019,12/31/2019)")</f>
        <v>18.979118329466399</v>
      </c>
      <c r="M595" s="1" cm="1">
        <f t="array" ref="M595">_xll.FDS(B595,"FF_TAX_RATE(ANN_R,1/1/2020,12/31/2020)")</f>
        <v>25.469304921359701</v>
      </c>
      <c r="N595" s="1" cm="1">
        <f t="array" ref="N595">_xll.FDS(B595,"FF_TAX_CF(ANN_R,1/1/2016,12/31/2016)")</f>
        <v>70</v>
      </c>
      <c r="O595" s="1" cm="1">
        <f t="array" ref="O595">_xll.FDS(B595,"FF_TAX_CF(ANN_R,1/1/2017,12/31/2017)")</f>
        <v>65</v>
      </c>
      <c r="P595" s="1" cm="1">
        <f t="array" ref="P595">_xll.FDS(B595,"FF_TAX_CF(ANN_R,1/1/2018,12/31/2018)")</f>
        <v>127</v>
      </c>
      <c r="Q595" s="1" cm="1">
        <f t="array" ref="Q595">_xll.FDS(B595,"FF_TAX_CF(ANN_R,1/1/2019,12/31/2019)")</f>
        <v>93</v>
      </c>
      <c r="R595" s="1" cm="1">
        <f t="array" ref="R595">_xll.FDS(B595,"FF_TAX_CF(ANN_R,1/1/2020,12/31/2020)")</f>
        <v>95</v>
      </c>
      <c r="S595" s="1" cm="1">
        <f t="array" ref="S595">_xll.FDS(B595,"FF_PTX_INC(ANN_R,1/1/2016,12/31/2016)")</f>
        <v>2550</v>
      </c>
      <c r="T595" s="1" cm="1">
        <f t="array" ref="T595">_xll.FDS(B595,"FF_PTX_INC(ANN_R,1/1/2017,12/31/2017)")</f>
        <v>1912</v>
      </c>
      <c r="U595" s="1" cm="1">
        <f t="array" ref="U595">_xll.FDS(B595,"FF_PTX_INC(ANN_R,1/1/2018,12/31/2018)")</f>
        <v>2285</v>
      </c>
      <c r="V595" s="1" cm="1">
        <f t="array" ref="V595">_xll.FDS(B595,"FF_PTX_INC(ANN_R,1/1/2019,12/31/2019)")</f>
        <v>2155</v>
      </c>
      <c r="W595" s="1" cm="1">
        <f t="array" ref="W595">_xll.FDS(B595,"FF_PTX_INC(ANN_R,1/1/2020,12/31/2020)")</f>
        <v>1971</v>
      </c>
      <c r="X595" s="2" cm="1">
        <f t="array" ref="X595">_xll.FDS(B595,"SUS_RR_RISK_SCORE(NOW,NOW,,""ESG"")")</f>
        <v>33.592852499999999</v>
      </c>
      <c r="Y595" s="2" t="str" cm="1">
        <f t="array" ref="Y595">_xll.FDS(B595,"SUS_EC_RISK_SCORE(NOW,NOW,,""SOC"")")</f>
        <v>8.369281</v>
      </c>
      <c r="Z595" s="2" t="str" cm="1">
        <f t="array" ref="Z595">_xll.FDS(B595,"SUS_EC_RISK_SCORE(NOW,NOW,,""GOV"")")</f>
        <v>5.508350</v>
      </c>
      <c r="AA595" s="2" cm="1">
        <f t="array" ref="AA595">_xll.FDS(B595,"SUS_CARB_TOT_EMISS(NOW,NOW)")</f>
        <v>27433153</v>
      </c>
      <c r="AB595" s="1" cm="1">
        <f t="array" ref="AB595">_xll.FDS(B595,"FESG_RATING(NOW,NOW,,""ABS"")")</f>
        <v>3.8</v>
      </c>
      <c r="AC595" s="1" t="str" cm="1">
        <f t="array" ref="AC595">_xll.FDS(B595,"FESG_DATE(NOW,NOW,,""DATE"")")</f>
        <v>06/21/2021</v>
      </c>
    </row>
    <row r="596" spans="1:29" x14ac:dyDescent="0.3">
      <c r="A596">
        <v>595</v>
      </c>
      <c r="B596" s="1" t="s">
        <v>1225</v>
      </c>
      <c r="C596" s="1" t="s">
        <v>1226</v>
      </c>
      <c r="D596" s="1" t="s">
        <v>137</v>
      </c>
      <c r="E596" s="1" t="s">
        <v>9</v>
      </c>
      <c r="F596">
        <v>188</v>
      </c>
      <c r="G596" t="str" cm="1">
        <f t="array" ref="G596">_xll.FDS(B596,"FG_FACTSET_SECTOR")</f>
        <v>Retail Trade</v>
      </c>
      <c r="H596" s="1" t="e" cm="1">
        <f t="array" ref="H596">_xll.FDS(B596,"FG_GICS_SECTOR")</f>
        <v>#N/A</v>
      </c>
      <c r="I596" s="1" cm="1">
        <f t="array" ref="I596">_xll.FDS(B596,"FF_TAX_RATE(ANN_R,1/1/2016,12/31/2016)")</f>
        <v>9.7948905580784693</v>
      </c>
      <c r="J596" s="1" cm="1">
        <f t="array" ref="J596">_xll.FDS(B596,"FF_TAX_RATE(ANN_R,1/1/2017,12/31/2017)")</f>
        <v>6.0666120901374496</v>
      </c>
      <c r="K596" s="1" cm="1">
        <f t="array" ref="K596">_xll.FDS(B596,"FF_TAX_RATE(ANN_R,1/1/2018,12/31/2018)")</f>
        <v>5.3213545266067701</v>
      </c>
      <c r="L596" s="1" cm="1">
        <f t="array" ref="L596">_xll.FDS(B596,"FF_TAX_RATE(ANN_R,1/1/2019,12/31/2019)")</f>
        <v>13.4168356771936</v>
      </c>
      <c r="M596" s="1" cm="1">
        <f t="array" ref="M596">_xll.FDS(B596,"FF_TAX_RATE(ANN_R,1/1/2020,12/31/2020)")</f>
        <v>7.7830444693707701</v>
      </c>
      <c r="N596" s="1" cm="1">
        <f t="array" ref="N596">_xll.FDS(B596,"FF_TAX_CF(ANN_R,1/1/2016,12/31/2016)")</f>
        <v>3364</v>
      </c>
      <c r="O596" s="1" cm="1">
        <f t="array" ref="O596">_xll.FDS(B596,"FF_TAX_CF(ANN_R,1/1/2017,12/31/2017)")</f>
        <v>4870</v>
      </c>
      <c r="P596" s="1" cm="1">
        <f t="array" ref="P596">_xll.FDS(B596,"FF_TAX_CF(ANN_R,1/1/2018,12/31/2018)")</f>
        <v>4584</v>
      </c>
      <c r="Q596" s="1" cm="1">
        <f t="array" ref="Q596">_xll.FDS(B596,"FF_TAX_CF(ANN_R,1/1/2019,12/31/2019)")</f>
        <v>5823</v>
      </c>
      <c r="R596" s="1" cm="1">
        <f t="array" ref="R596">_xll.FDS(B596,"FF_TAX_CF(ANN_R,1/1/2020,12/31/2020)")</f>
        <v>3628</v>
      </c>
      <c r="S596" s="1" cm="1">
        <f t="array" ref="S596">_xll.FDS(B596,"FF_PTX_INC(ANN_R,1/1/2016,12/31/2016)")</f>
        <v>46463</v>
      </c>
      <c r="T596" s="1" cm="1">
        <f t="array" ref="T596">_xll.FDS(B596,"FF_PTX_INC(ANN_R,1/1/2017,12/31/2017)")</f>
        <v>46418</v>
      </c>
      <c r="U596" s="1" cm="1">
        <f t="array" ref="U596">_xll.FDS(B596,"FF_PTX_INC(ANN_R,1/1/2018,12/31/2018)")</f>
        <v>49198</v>
      </c>
      <c r="V596" s="1" cm="1">
        <f t="array" ref="V596">_xll.FDS(B596,"FF_PTX_INC(ANN_R,1/1/2019,12/31/2019)")</f>
        <v>44869</v>
      </c>
      <c r="W596" s="1" cm="1">
        <f t="array" ref="W596">_xll.FDS(B596,"FF_PTX_INC(ANN_R,1/1/2020,12/31/2020)")</f>
        <v>55274</v>
      </c>
      <c r="X596" s="2" cm="1">
        <f t="array" ref="X596">_xll.FDS(B596,"SUS_RR_RISK_SCORE(NOW,NOW,,""ESG"")")</f>
        <v>29.442996874999999</v>
      </c>
      <c r="Y596" s="2" t="str" cm="1">
        <f t="array" ref="Y596">_xll.FDS(B596,"SUS_EC_RISK_SCORE(NOW,NOW,,""SOC"")")</f>
        <v>9.020175</v>
      </c>
      <c r="Z596" s="2" t="str" cm="1">
        <f t="array" ref="Z596">_xll.FDS(B596,"SUS_EC_RISK_SCORE(NOW,NOW,,""GOV"")")</f>
        <v>7.758366</v>
      </c>
      <c r="AA596" s="2" cm="1">
        <f t="array" ref="AA596">_xll.FDS(B596,"SUS_CARB_TOT_EMISS(NOW,NOW)")</f>
        <v>17037461.559999999</v>
      </c>
      <c r="AB596" s="1" cm="1">
        <f t="array" ref="AB596">_xll.FDS(B596,"FESG_RATING(NOW,NOW,,""ABS"")")</f>
        <v>2.8</v>
      </c>
      <c r="AC596" s="1" t="str" cm="1">
        <f t="array" ref="AC596">_xll.FDS(B596,"FESG_DATE(NOW,NOW,,""DATE"")")</f>
        <v>06/21/2021</v>
      </c>
    </row>
    <row r="597" spans="1:29" x14ac:dyDescent="0.3">
      <c r="A597">
        <v>596</v>
      </c>
      <c r="B597" s="1" t="s">
        <v>1227</v>
      </c>
      <c r="C597" s="1" t="s">
        <v>1228</v>
      </c>
      <c r="D597" s="1" t="s">
        <v>140</v>
      </c>
      <c r="E597" s="1" t="s">
        <v>9</v>
      </c>
      <c r="F597">
        <v>188</v>
      </c>
      <c r="G597" t="str" cm="1">
        <f t="array" ref="G597">_xll.FDS(B597,"FG_FACTSET_SECTOR")</f>
        <v>Health Technology</v>
      </c>
      <c r="H597" s="1" t="e" cm="1">
        <f t="array" ref="H597">_xll.FDS(B597,"FG_GICS_SECTOR")</f>
        <v>#N/A</v>
      </c>
      <c r="I597" s="1" cm="1">
        <f t="array" ref="I597">_xll.FDS(B597,"FF_TAX_RATE(ANN_R,1/1/2016,12/31/2016)")</f>
        <v>24.1875580315692</v>
      </c>
      <c r="J597" s="1" cm="1">
        <f t="array" ref="J597">_xll.FDS(B597,"FF_TAX_RATE(ANN_R,1/1/2017,12/31/2017)")</f>
        <v>-20.1033348990136</v>
      </c>
      <c r="K597" s="1" cm="1">
        <f t="array" ref="K597">_xll.FDS(B597,"FF_TAX_RATE(ANN_R,1/1/2018,12/31/2018)")</f>
        <v>25.188227241615301</v>
      </c>
      <c r="L597" s="1" cm="1">
        <f t="array" ref="L597">_xll.FDS(B597,"FF_TAX_RATE(ANN_R,1/1/2019,12/31/2019)")</f>
        <v>25.302593659942399</v>
      </c>
      <c r="M597" s="1" cm="1">
        <f t="array" ref="M597">_xll.FDS(B597,"FF_TAX_RATE(ANN_R,1/1/2020,12/31/2020)")</f>
        <v>24.182509505703401</v>
      </c>
      <c r="N597" s="1" cm="1">
        <f t="array" ref="N597">_xll.FDS(B597,"FF_TAX_CF(ANN_R,1/1/2016,12/31/2016)")</f>
        <v>778</v>
      </c>
      <c r="O597" s="1" cm="1">
        <f t="array" ref="O597">_xll.FDS(B597,"FF_TAX_CF(ANN_R,1/1/2017,12/31/2017)")</f>
        <v>702</v>
      </c>
      <c r="P597" s="1" cm="1">
        <f t="array" ref="P597">_xll.FDS(B597,"FF_TAX_CF(ANN_R,1/1/2018,12/31/2018)")</f>
        <v>900</v>
      </c>
      <c r="Q597" s="1" cm="1">
        <f t="array" ref="Q597">_xll.FDS(B597,"FF_TAX_CF(ANN_R,1/1/2019,12/31/2019)")</f>
        <v>1018</v>
      </c>
      <c r="R597" s="1" cm="1">
        <f t="array" ref="R597">_xll.FDS(B597,"FF_TAX_CF(ANN_R,1/1/2020,12/31/2020)")</f>
        <v>1006</v>
      </c>
      <c r="S597" s="1" cm="1">
        <f t="array" ref="S597">_xll.FDS(B597,"FF_PTX_INC(ANN_R,1/1/2016,12/31/2016)")</f>
        <v>2154</v>
      </c>
      <c r="T597" s="1" cm="1">
        <f t="array" ref="T597">_xll.FDS(B597,"FF_PTX_INC(ANN_R,1/1/2017,12/31/2017)")</f>
        <v>2129</v>
      </c>
      <c r="U597" s="1" cm="1">
        <f t="array" ref="U597">_xll.FDS(B597,"FF_PTX_INC(ANN_R,1/1/2018,12/31/2018)")</f>
        <v>1461</v>
      </c>
      <c r="V597" s="1" cm="1">
        <f t="array" ref="V597">_xll.FDS(B597,"FF_PTX_INC(ANN_R,1/1/2019,12/31/2019)")</f>
        <v>1735</v>
      </c>
      <c r="W597" s="1" cm="1">
        <f t="array" ref="W597">_xll.FDS(B597,"FF_PTX_INC(ANN_R,1/1/2020,12/31/2020)")</f>
        <v>2630</v>
      </c>
      <c r="X597" s="2" cm="1">
        <f t="array" ref="X597">_xll.FDS(B597,"SUS_RR_RISK_SCORE(NOW,NOW,,""ESG"")")</f>
        <v>18.309000000000001</v>
      </c>
      <c r="Y597" s="2" t="str" cm="1">
        <f t="array" ref="Y597">_xll.FDS(B597,"SUS_EC_RISK_SCORE(NOW,NOW,,""SOC"")")</f>
        <v>10.045050</v>
      </c>
      <c r="Z597" s="2" t="str" cm="1">
        <f t="array" ref="Z597">_xll.FDS(B597,"SUS_EC_RISK_SCORE(NOW,NOW,,""GOV"")")</f>
        <v>7.583625</v>
      </c>
      <c r="AA597" s="2" cm="1">
        <f t="array" ref="AA597">_xll.FDS(B597,"SUS_CARB_TOT_EMISS(NOW,NOW)")</f>
        <v>603277.85</v>
      </c>
      <c r="AB597" s="1" cm="1">
        <f t="array" ref="AB597">_xll.FDS(B597,"FESG_RATING(NOW,NOW,,""ABS"")")</f>
        <v>4</v>
      </c>
      <c r="AC597" s="1" t="str" cm="1">
        <f t="array" ref="AC597">_xll.FDS(B597,"FESG_DATE(NOW,NOW,,""DATE"")")</f>
        <v>06/21/2021</v>
      </c>
    </row>
    <row r="598" spans="1:29" x14ac:dyDescent="0.3">
      <c r="A598">
        <v>597</v>
      </c>
      <c r="B598" s="1" t="s">
        <v>1229</v>
      </c>
      <c r="C598" s="1" t="s">
        <v>1230</v>
      </c>
      <c r="D598" s="1" t="s">
        <v>134</v>
      </c>
      <c r="E598" s="1" t="s">
        <v>9</v>
      </c>
      <c r="F598">
        <v>188</v>
      </c>
      <c r="G598" t="str" cm="1">
        <f t="array" ref="G598">_xll.FDS(B598,"FG_FACTSET_SECTOR")</f>
        <v>Finance</v>
      </c>
      <c r="H598" s="1" t="e" cm="1">
        <f t="array" ref="H598">_xll.FDS(B598,"FG_GICS_SECTOR")</f>
        <v>#N/A</v>
      </c>
      <c r="I598" s="1" cm="1">
        <f t="array" ref="I598">_xll.FDS(B598,"FF_TAX_RATE(ANN_R,1/1/2016,12/31/2016)")</f>
        <v>60.235003092145902</v>
      </c>
      <c r="J598" s="1" cm="1">
        <f t="array" ref="J598">_xll.FDS(B598,"FF_TAX_RATE(ANN_R,1/1/2017,12/31/2017)")</f>
        <v>31.204457779682802</v>
      </c>
      <c r="K598" s="1" cm="1">
        <f t="array" ref="K598">_xll.FDS(B598,"FF_TAX_RATE(ANN_R,1/1/2018,12/31/2018)")</f>
        <v>-2.2727272727272698</v>
      </c>
      <c r="L598" s="1" cm="1">
        <f t="array" ref="L598">_xll.FDS(B598,"FF_TAX_RATE(ANN_R,1/1/2019,12/31/2019)")</f>
        <v>32.224309095787497</v>
      </c>
      <c r="M598" s="1" cm="1">
        <f t="array" ref="M598">_xll.FDS(B598,"FF_TAX_RATE(ANN_R,1/1/2020,12/31/2020)")</f>
        <v>22.080433101314799</v>
      </c>
      <c r="N598" s="1" cm="1">
        <f t="array" ref="N598">_xll.FDS(B598,"FF_TAX_CF(ANN_R,1/1/2016,12/31/2016)")</f>
        <v>647</v>
      </c>
      <c r="O598" s="1" cm="1">
        <f t="array" ref="O598">_xll.FDS(B598,"FF_TAX_CF(ANN_R,1/1/2017,12/31/2017)")</f>
        <v>620</v>
      </c>
      <c r="P598" s="1" cm="1">
        <f t="array" ref="P598">_xll.FDS(B598,"FF_TAX_CF(ANN_R,1/1/2018,12/31/2018)")</f>
        <v>447</v>
      </c>
      <c r="Q598" s="1" cm="1">
        <f t="array" ref="Q598">_xll.FDS(B598,"FF_TAX_CF(ANN_R,1/1/2019,12/31/2019)")</f>
        <v>543</v>
      </c>
      <c r="R598" s="1" cm="1">
        <f t="array" ref="R598">_xll.FDS(B598,"FF_TAX_CF(ANN_R,1/1/2020,12/31/2020)")</f>
        <v>1040</v>
      </c>
      <c r="S598" s="1" cm="1">
        <f t="array" ref="S598">_xll.FDS(B598,"FF_PTX_INC(ANN_R,1/1/2016,12/31/2016)")</f>
        <v>1617</v>
      </c>
      <c r="T598" s="1" cm="1">
        <f t="array" ref="T598">_xll.FDS(B598,"FF_PTX_INC(ANN_R,1/1/2017,12/31/2017)")</f>
        <v>2333</v>
      </c>
      <c r="U598" s="1" cm="1">
        <f t="array" ref="U598">_xll.FDS(B598,"FF_PTX_INC(ANN_R,1/1/2018,12/31/2018)")</f>
        <v>1540</v>
      </c>
      <c r="V598" s="1" cm="1">
        <f t="array" ref="V598">_xll.FDS(B598,"FF_PTX_INC(ANN_R,1/1/2019,12/31/2019)")</f>
        <v>3727</v>
      </c>
      <c r="W598" s="1" cm="1">
        <f t="array" ref="W598">_xll.FDS(B598,"FF_PTX_INC(ANN_R,1/1/2020,12/31/2020)")</f>
        <v>2586</v>
      </c>
      <c r="X598" s="2" t="e" cm="1">
        <f t="array" ref="X598">_xll.FDS(B598,"SUS_RR_RISK_SCORE(NOW,NOW,,""ESG"")")</f>
        <v>#N/A</v>
      </c>
      <c r="Y598" s="2" t="e" cm="1">
        <f t="array" ref="Y598">_xll.FDS(B598,"SUS_EC_RISK_SCORE(NOW,NOW,,""SOC"")")</f>
        <v>#N/A</v>
      </c>
      <c r="Z598" s="2" t="e" cm="1">
        <f t="array" ref="Z598">_xll.FDS(B598,"SUS_EC_RISK_SCORE(NOW,NOW,,""GOV"")")</f>
        <v>#N/A</v>
      </c>
      <c r="AA598" s="2" t="e" cm="1">
        <f t="array" ref="AA598">_xll.FDS(B598,"SUS_CARB_TOT_EMISS(NOW,NOW)")</f>
        <v>#N/A</v>
      </c>
      <c r="AB598" s="1" cm="1">
        <f t="array" ref="AB598">_xll.FDS(B598,"FESG_RATING(NOW,NOW,,""ABS"")")</f>
        <v>4.5</v>
      </c>
      <c r="AC598" s="1" t="str" cm="1">
        <f t="array" ref="AC598">_xll.FDS(B598,"FESG_DATE(NOW,NOW,,""DATE"")")</f>
        <v>06/21/2021</v>
      </c>
    </row>
    <row r="599" spans="1:29" x14ac:dyDescent="0.3">
      <c r="A599">
        <v>598</v>
      </c>
      <c r="B599" s="1" t="s">
        <v>1231</v>
      </c>
      <c r="C599" s="1" t="s">
        <v>1232</v>
      </c>
      <c r="D599" s="1" t="s">
        <v>8</v>
      </c>
      <c r="E599" s="1" t="s">
        <v>9</v>
      </c>
      <c r="F599">
        <v>188</v>
      </c>
      <c r="G599" t="str" cm="1">
        <f t="array" ref="G599">_xll.FDS(B599,"FG_FACTSET_SECTOR")</f>
        <v>Technology Services</v>
      </c>
      <c r="H599" s="1" t="str" cm="1">
        <f t="array" ref="H599">_xll.FDS(B599,"FG_GICS_SECTOR")</f>
        <v>Health Care</v>
      </c>
      <c r="I599" s="1" cm="1">
        <f t="array" ref="I599">_xll.FDS(B599,"FF_TAX_RATE(ANN_R,1/1/2016,12/31/2016)")</f>
        <v>30.6989941574463</v>
      </c>
      <c r="J599" s="1" cm="1">
        <f t="array" ref="J599">_xll.FDS(B599,"FF_TAX_RATE(ANN_R,1/1/2017,12/31/2017)")</f>
        <v>10.3554954923283</v>
      </c>
      <c r="K599" s="1" cm="1">
        <f t="array" ref="K599">_xll.FDS(B599,"FF_TAX_RATE(ANN_R,1/1/2018,12/31/2018)")</f>
        <v>21.326314133340698</v>
      </c>
      <c r="L599" s="1" cm="1">
        <f t="array" ref="L599">_xll.FDS(B599,"FF_TAX_RATE(ANN_R,1/1/2019,12/31/2019)")</f>
        <v>19.107059916395698</v>
      </c>
      <c r="M599" s="1" cm="1">
        <f t="array" ref="M599">_xll.FDS(B599,"FF_TAX_RATE(ANN_R,1/1/2020,12/31/2020)")</f>
        <v>21.3202981826031</v>
      </c>
      <c r="N599" s="1" cm="1">
        <f t="array" ref="N599">_xll.FDS(B599,"FF_TAX_CF(ANN_R,1/1/2016,12/31/2016)")</f>
        <v>254.53899999999999</v>
      </c>
      <c r="O599" s="1" cm="1">
        <f t="array" ref="O599">_xll.FDS(B599,"FF_TAX_CF(ANN_R,1/1/2017,12/31/2017)")</f>
        <v>186.54400000000001</v>
      </c>
      <c r="P599" s="1" cm="1">
        <f t="array" ref="P599">_xll.FDS(B599,"FF_TAX_CF(ANN_R,1/1/2018,12/31/2018)")</f>
        <v>15.56</v>
      </c>
      <c r="Q599" s="1" cm="1">
        <f t="array" ref="Q599">_xll.FDS(B599,"FF_TAX_CF(ANN_R,1/1/2019,12/31/2019)")</f>
        <v>100.004</v>
      </c>
      <c r="R599" s="1" cm="1">
        <f t="array" ref="R599">_xll.FDS(B599,"FF_TAX_CF(ANN_R,1/1/2020,12/31/2020)")</f>
        <v>149.059</v>
      </c>
      <c r="S599" s="1" cm="1">
        <f t="array" ref="S599">_xll.FDS(B599,"FF_PTX_INC(ANN_R,1/1/2016,12/31/2016)")</f>
        <v>918.43399999999997</v>
      </c>
      <c r="T599" s="1" cm="1">
        <f t="array" ref="T599">_xll.FDS(B599,"FF_PTX_INC(ANN_R,1/1/2017,12/31/2017)")</f>
        <v>967.12900000000002</v>
      </c>
      <c r="U599" s="1" cm="1">
        <f t="array" ref="U599">_xll.FDS(B599,"FF_PTX_INC(ANN_R,1/1/2018,12/31/2018)")</f>
        <v>800.851</v>
      </c>
      <c r="V599" s="1" cm="1">
        <f t="array" ref="V599">_xll.FDS(B599,"FF_PTX_INC(ANN_R,1/1/2019,12/31/2019)")</f>
        <v>654.51199999999994</v>
      </c>
      <c r="W599" s="1" cm="1">
        <f t="array" ref="W599">_xll.FDS(B599,"FF_PTX_INC(ANN_R,1/1/2020,12/31/2020)")</f>
        <v>991.47299999999996</v>
      </c>
      <c r="X599" s="2" cm="1">
        <f t="array" ref="X599">_xll.FDS(B599,"SUS_RR_RISK_SCORE(NOW,NOW,,""ESG"")")</f>
        <v>19.80251625</v>
      </c>
      <c r="Y599" s="2" t="str" cm="1">
        <f t="array" ref="Y599">_xll.FDS(B599,"SUS_EC_RISK_SCORE(NOW,NOW,,""SOC"")")</f>
        <v>12.885560</v>
      </c>
      <c r="Z599" s="2" t="str" cm="1">
        <f t="array" ref="Z599">_xll.FDS(B599,"SUS_EC_RISK_SCORE(NOW,NOW,,""GOV"")")</f>
        <v>6.775206</v>
      </c>
      <c r="AA599" s="2" cm="1">
        <f t="array" ref="AA599">_xll.FDS(B599,"SUS_CARB_TOT_EMISS(NOW,NOW)")</f>
        <v>127409.2</v>
      </c>
      <c r="AB599" s="1" cm="1">
        <f t="array" ref="AB599">_xll.FDS(B599,"FESG_RATING(NOW,NOW,,""ABS"")")</f>
        <v>2.6</v>
      </c>
      <c r="AC599" s="1" t="str" cm="1">
        <f t="array" ref="AC599">_xll.FDS(B599,"FESG_DATE(NOW,NOW,,""DATE"")")</f>
        <v>06/21/2021</v>
      </c>
    </row>
    <row r="600" spans="1:29" x14ac:dyDescent="0.3">
      <c r="A600">
        <v>599</v>
      </c>
      <c r="B600" s="1" t="s">
        <v>1233</v>
      </c>
      <c r="C600" s="1" t="s">
        <v>1234</v>
      </c>
      <c r="D600" s="1" t="s">
        <v>8</v>
      </c>
      <c r="E600" s="1" t="s">
        <v>9</v>
      </c>
      <c r="F600">
        <v>187</v>
      </c>
      <c r="G600" t="str" cm="1">
        <f t="array" ref="G600">_xll.FDS(B600,"FG_FACTSET_SECTOR")</f>
        <v>Commercial Services</v>
      </c>
      <c r="H600" s="1" t="str" cm="1">
        <f t="array" ref="H600">_xll.FDS(B600,"FG_GICS_SECTOR")</f>
        <v>Industrials</v>
      </c>
      <c r="I600" s="1" cm="1">
        <f t="array" ref="I600">_xll.FDS(B600,"FF_TAX_RATE(ANN_R,1/1/2016,12/31/2016)")</f>
        <v>32.0104366932161</v>
      </c>
      <c r="J600" s="1" cm="1">
        <f t="array" ref="J600">_xll.FDS(B600,"FF_TAX_RATE(ANN_R,1/1/2017,12/31/2017)")</f>
        <v>19.903562818108799</v>
      </c>
      <c r="K600" s="1" cm="1">
        <f t="array" ref="K600">_xll.FDS(B600,"FF_TAX_RATE(ANN_R,1/1/2018,12/31/2018)")</f>
        <v>14.033118158854901</v>
      </c>
      <c r="L600" s="1" t="e" cm="1">
        <f t="array" ref="L600">_xll.FDS(B600,"FF_TAX_RATE(ANN_R,1/1/2019,12/31/2019)")</f>
        <v>#N/A</v>
      </c>
      <c r="M600" s="1" cm="1">
        <f t="array" ref="M600">_xll.FDS(B600,"FF_TAX_RATE(ANN_R,1/1/2020,12/31/2020)")</f>
        <v>23.204903677758299</v>
      </c>
      <c r="N600" s="1" cm="1">
        <f t="array" ref="N600">_xll.FDS(B600,"FF_TAX_CF(ANN_R,1/1/2016,12/31/2016)")</f>
        <v>173.4</v>
      </c>
      <c r="O600" s="1" cm="1">
        <f t="array" ref="O600">_xll.FDS(B600,"FF_TAX_CF(ANN_R,1/1/2017,12/31/2017)")</f>
        <v>215.7</v>
      </c>
      <c r="P600" s="1" cm="1">
        <f t="array" ref="P600">_xll.FDS(B600,"FF_TAX_CF(ANN_R,1/1/2018,12/31/2018)")</f>
        <v>59.6</v>
      </c>
      <c r="Q600" s="1" cm="1">
        <f t="array" ref="Q600">_xll.FDS(B600,"FF_TAX_CF(ANN_R,1/1/2019,12/31/2019)")</f>
        <v>-2.5</v>
      </c>
      <c r="R600" s="1" cm="1">
        <f t="array" ref="R600">_xll.FDS(B600,"FF_TAX_CF(ANN_R,1/1/2020,12/31/2020)")</f>
        <v>62</v>
      </c>
      <c r="S600" s="1" cm="1">
        <f t="array" ref="S600">_xll.FDS(B600,"FF_PTX_INC(ANN_R,1/1/2016,12/31/2016)")</f>
        <v>728.2</v>
      </c>
      <c r="T600" s="1" cm="1">
        <f t="array" ref="T600">_xll.FDS(B600,"FF_PTX_INC(ANN_R,1/1/2017,12/31/2017)")</f>
        <v>746.6</v>
      </c>
      <c r="U600" s="1" cm="1">
        <f t="array" ref="U600">_xll.FDS(B600,"FF_PTX_INC(ANN_R,1/1/2018,12/31/2018)")</f>
        <v>356.3</v>
      </c>
      <c r="V600" s="1" cm="1">
        <f t="array" ref="V600">_xll.FDS(B600,"FF_PTX_INC(ANN_R,1/1/2019,12/31/2019)")</f>
        <v>-413.8</v>
      </c>
      <c r="W600" s="1" cm="1">
        <f t="array" ref="W600">_xll.FDS(B600,"FF_PTX_INC(ANN_R,1/1/2020,12/31/2020)")</f>
        <v>685.2</v>
      </c>
      <c r="X600" s="2" cm="1">
        <f t="array" ref="X600">_xll.FDS(B600,"SUS_RR_RISK_SCORE(NOW,NOW,,""ESG"")")</f>
        <v>24.4385609375</v>
      </c>
      <c r="Y600" s="2" t="str" cm="1">
        <f t="array" ref="Y600">_xll.FDS(B600,"SUS_EC_RISK_SCORE(NOW,NOW,,""SOC"")")</f>
        <v>17.286786</v>
      </c>
      <c r="Z600" s="2" t="str" cm="1">
        <f t="array" ref="Z600">_xll.FDS(B600,"SUS_EC_RISK_SCORE(NOW,NOW,,""GOV"")")</f>
        <v>7.010025</v>
      </c>
      <c r="AA600" s="2" cm="1">
        <f t="array" ref="AA600">_xll.FDS(B600,"SUS_CARB_TOT_EMISS(NOW,NOW)")</f>
        <v>47791.96</v>
      </c>
      <c r="AB600" s="1" cm="1">
        <f t="array" ref="AB600">_xll.FDS(B600,"FESG_RATING(NOW,NOW,,""ABS"")")</f>
        <v>2.6</v>
      </c>
      <c r="AC600" s="1" t="str" cm="1">
        <f t="array" ref="AC600">_xll.FDS(B600,"FESG_DATE(NOW,NOW,,""DATE"")")</f>
        <v>06/21/2021</v>
      </c>
    </row>
    <row r="601" spans="1:29" x14ac:dyDescent="0.3">
      <c r="A601">
        <v>600</v>
      </c>
      <c r="B601" s="1" t="s">
        <v>1235</v>
      </c>
      <c r="C601" s="1" t="s">
        <v>1236</v>
      </c>
      <c r="D601" s="1" t="s">
        <v>8</v>
      </c>
      <c r="E601" s="1" t="s">
        <v>9</v>
      </c>
      <c r="F601">
        <v>187</v>
      </c>
      <c r="G601" t="str" cm="1">
        <f t="array" ref="G601">_xll.FDS(B601,"FG_FACTSET_SECTOR")</f>
        <v>Finance</v>
      </c>
      <c r="H601" s="1" t="str" cm="1">
        <f t="array" ref="H601">_xll.FDS(B601,"FG_GICS_SECTOR")</f>
        <v>Financials</v>
      </c>
      <c r="I601" s="1" cm="1">
        <f t="array" ref="I601">_xll.FDS(B601,"FF_TAX_RATE(ANN_R,1/1/2016,12/31/2016)")</f>
        <v>36.946778711484598</v>
      </c>
      <c r="J601" s="1" cm="1">
        <f t="array" ref="J601">_xll.FDS(B601,"FF_TAX_RATE(ANN_R,1/1/2017,12/31/2017)")</f>
        <v>41.7870036101083</v>
      </c>
      <c r="K601" s="1" cm="1">
        <f t="array" ref="K601">_xll.FDS(B601,"FF_TAX_RATE(ANN_R,1/1/2018,12/31/2018)")</f>
        <v>23.435784851811199</v>
      </c>
      <c r="L601" s="1" cm="1">
        <f t="array" ref="L601">_xll.FDS(B601,"FF_TAX_RATE(ANN_R,1/1/2019,12/31/2019)")</f>
        <v>23.327194597912801</v>
      </c>
      <c r="M601" s="1" cm="1">
        <f t="array" ref="M601">_xll.FDS(B601,"FF_TAX_RATE(ANN_R,1/1/2020,12/31/2020)")</f>
        <v>22.927100723427898</v>
      </c>
      <c r="N601" s="1" cm="1">
        <f t="array" ref="N601">_xll.FDS(B601,"FF_TAX_CF(ANN_R,1/1/2016,12/31/2016)")</f>
        <v>1771</v>
      </c>
      <c r="O601" s="1" cm="1">
        <f t="array" ref="O601">_xll.FDS(B601,"FF_TAX_CF(ANN_R,1/1/2017,12/31/2017)")</f>
        <v>754</v>
      </c>
      <c r="P601" s="1" cm="1">
        <f t="array" ref="P601">_xll.FDS(B601,"FF_TAX_CF(ANN_R,1/1/2018,12/31/2018)")</f>
        <v>772</v>
      </c>
      <c r="Q601" s="1" cm="1">
        <f t="array" ref="Q601">_xll.FDS(B601,"FF_TAX_CF(ANN_R,1/1/2019,12/31/2019)")</f>
        <v>1017</v>
      </c>
      <c r="R601" s="1" cm="1">
        <f t="array" ref="R601">_xll.FDS(B601,"FF_TAX_CF(ANN_R,1/1/2020,12/31/2020)")</f>
        <v>847</v>
      </c>
      <c r="S601" s="1" cm="1">
        <f t="array" ref="S601">_xll.FDS(B601,"FF_PTX_INC(ANN_R,1/1/2016,12/31/2016)")</f>
        <v>3570</v>
      </c>
      <c r="T601" s="1" cm="1">
        <f t="array" ref="T601">_xll.FDS(B601,"FF_PTX_INC(ANN_R,1/1/2017,12/31/2017)")</f>
        <v>3324</v>
      </c>
      <c r="U601" s="1" cm="1">
        <f t="array" ref="U601">_xll.FDS(B601,"FF_PTX_INC(ANN_R,1/1/2018,12/31/2018)")</f>
        <v>3644</v>
      </c>
      <c r="V601" s="1" cm="1">
        <f t="array" ref="V601">_xll.FDS(B601,"FF_PTX_INC(ANN_R,1/1/2019,12/31/2019)")</f>
        <v>4887</v>
      </c>
      <c r="W601" s="1" cm="1">
        <f t="array" ref="W601">_xll.FDS(B601,"FF_PTX_INC(ANN_R,1/1/2020,12/31/2020)")</f>
        <v>1797</v>
      </c>
      <c r="X601" s="2" cm="1">
        <f t="array" ref="X601">_xll.FDS(B601,"SUS_RR_RISK_SCORE(NOW,NOW,,""ESG"")")</f>
        <v>18.704684374999999</v>
      </c>
      <c r="Y601" s="2" t="str" cm="1">
        <f t="array" ref="Y601">_xll.FDS(B601,"SUS_EC_RISK_SCORE(NOW,NOW,,""SOC"")")</f>
        <v>11.500516</v>
      </c>
      <c r="Z601" s="2" t="str" cm="1">
        <f t="array" ref="Z601">_xll.FDS(B601,"SUS_EC_RISK_SCORE(NOW,NOW,,""GOV"")")</f>
        <v>7.096169</v>
      </c>
      <c r="AA601" s="2" cm="1">
        <f t="array" ref="AA601">_xll.FDS(B601,"SUS_CARB_TOT_EMISS(NOW,NOW)")</f>
        <v>40833.15</v>
      </c>
      <c r="AB601" s="1" cm="1">
        <f t="array" ref="AB601">_xll.FDS(B601,"FESG_RATING(NOW,NOW,,""ABS"")")</f>
        <v>3.5</v>
      </c>
      <c r="AC601" s="1" t="str" cm="1">
        <f t="array" ref="AC601">_xll.FDS(B601,"FESG_DATE(NOW,NOW,,""DATE"")")</f>
        <v>06/21/2021</v>
      </c>
    </row>
    <row r="602" spans="1:29" x14ac:dyDescent="0.3">
      <c r="A602">
        <v>601</v>
      </c>
      <c r="B602" s="1" t="s">
        <v>1237</v>
      </c>
      <c r="C602" s="1" t="s">
        <v>1238</v>
      </c>
      <c r="D602" s="1" t="s">
        <v>86</v>
      </c>
      <c r="E602" s="1" t="s">
        <v>9</v>
      </c>
      <c r="F602">
        <v>187</v>
      </c>
      <c r="G602" t="str" cm="1">
        <f t="array" ref="G602">_xll.FDS(B602,"FG_FACTSET_SECTOR")</f>
        <v>Finance</v>
      </c>
      <c r="H602" s="1" t="e" cm="1">
        <f t="array" ref="H602">_xll.FDS(B602,"FG_GICS_SECTOR")</f>
        <v>#N/A</v>
      </c>
      <c r="I602" s="1" cm="1">
        <f t="array" ref="I602">_xll.FDS(B602,"FF_TAX_RATE(ANN_R,1/1/2016,12/31/2016)")</f>
        <v>34.200874711141303</v>
      </c>
      <c r="J602" s="1" cm="1">
        <f t="array" ref="J602">_xll.FDS(B602,"FF_TAX_RATE(ANN_R,1/1/2017,12/31/2017)")</f>
        <v>30.519044820214599</v>
      </c>
      <c r="K602" s="1" cm="1">
        <f t="array" ref="K602">_xll.FDS(B602,"FF_TAX_RATE(ANN_R,1/1/2018,12/31/2018)")</f>
        <v>29.709274387313801</v>
      </c>
      <c r="L602" s="1" cm="1">
        <f t="array" ref="L602">_xll.FDS(B602,"FF_TAX_RATE(ANN_R,1/1/2019,12/31/2019)")</f>
        <v>29.7079444561504</v>
      </c>
      <c r="M602" s="1" cm="1">
        <f t="array" ref="M602">_xll.FDS(B602,"FF_TAX_RATE(ANN_R,1/1/2020,12/31/2020)")</f>
        <v>29.294418050892599</v>
      </c>
      <c r="N602" s="1" cm="1">
        <f t="array" ref="N602">_xll.FDS(B602,"FF_TAX_CF(ANN_R,1/1/2016,12/31/2016)")</f>
        <v>69042</v>
      </c>
      <c r="O602" s="1" cm="1">
        <f t="array" ref="O602">_xll.FDS(B602,"FF_TAX_CF(ANN_R,1/1/2017,12/31/2017)")</f>
        <v>77124</v>
      </c>
      <c r="P602" s="1" cm="1">
        <f t="array" ref="P602">_xll.FDS(B602,"FF_TAX_CF(ANN_R,1/1/2018,12/31/2018)")</f>
        <v>38206</v>
      </c>
      <c r="Q602" s="1" cm="1">
        <f t="array" ref="Q602">_xll.FDS(B602,"FF_TAX_CF(ANN_R,1/1/2019,12/31/2019)")</f>
        <v>87312</v>
      </c>
      <c r="R602" s="1" cm="1">
        <f t="array" ref="R602">_xll.FDS(B602,"FF_TAX_CF(ANN_R,1/1/2020,12/31/2020)")</f>
        <v>69388</v>
      </c>
      <c r="S602" s="1" cm="1">
        <f t="array" ref="S602">_xll.FDS(B602,"FF_PTX_INC(ANN_R,1/1/2016,12/31/2016)")</f>
        <v>181317</v>
      </c>
      <c r="T602" s="1" cm="1">
        <f t="array" ref="T602">_xll.FDS(B602,"FF_PTX_INC(ANN_R,1/1/2017,12/31/2017)")</f>
        <v>192257</v>
      </c>
      <c r="U602" s="1" cm="1">
        <f t="array" ref="U602">_xll.FDS(B602,"FF_PTX_INC(ANN_R,1/1/2018,12/31/2018)")</f>
        <v>224748</v>
      </c>
      <c r="V602" s="1" cm="1">
        <f t="array" ref="V602">_xll.FDS(B602,"FF_PTX_INC(ANN_R,1/1/2019,12/31/2019)")</f>
        <v>242043</v>
      </c>
      <c r="W602" s="1" cm="1">
        <f t="array" ref="W602">_xll.FDS(B602,"FF_PTX_INC(ANN_R,1/1/2020,12/31/2020)")</f>
        <v>261217</v>
      </c>
      <c r="X602" s="2" cm="1">
        <f t="array" ref="X602">_xll.FDS(B602,"SUS_RR_RISK_SCORE(NOW,NOW,,""ESG"")")</f>
        <v>23.448127678571399</v>
      </c>
      <c r="Y602" s="2" t="str" cm="1">
        <f t="array" ref="Y602">_xll.FDS(B602,"SUS_EC_RISK_SCORE(NOW,NOW,,""SOC"")")</f>
        <v>8.736643</v>
      </c>
      <c r="Z602" s="2" t="str" cm="1">
        <f t="array" ref="Z602">_xll.FDS(B602,"SUS_EC_RISK_SCORE(NOW,NOW,,""GOV"")")</f>
        <v>9.874878</v>
      </c>
      <c r="AA602" s="2" cm="1">
        <f t="array" ref="AA602">_xll.FDS(B602,"SUS_CARB_TOT_EMISS(NOW,NOW)")</f>
        <v>512800</v>
      </c>
      <c r="AB602" s="1" cm="1">
        <f t="array" ref="AB602">_xll.FDS(B602,"FESG_RATING(NOW,NOW,,""ABS"")")</f>
        <v>3.3</v>
      </c>
      <c r="AC602" s="1" t="str" cm="1">
        <f t="array" ref="AC602">_xll.FDS(B602,"FESG_DATE(NOW,NOW,,""DATE"")")</f>
        <v>06/21/2021</v>
      </c>
    </row>
    <row r="603" spans="1:29" x14ac:dyDescent="0.3">
      <c r="A603">
        <v>602</v>
      </c>
      <c r="B603" s="1" t="s">
        <v>1239</v>
      </c>
      <c r="C603" s="1" t="s">
        <v>1240</v>
      </c>
      <c r="D603" s="1" t="s">
        <v>8</v>
      </c>
      <c r="E603" s="1" t="s">
        <v>9</v>
      </c>
      <c r="F603">
        <v>186</v>
      </c>
      <c r="G603" t="str" cm="1">
        <f t="array" ref="G603">_xll.FDS(B603,"FG_FACTSET_SECTOR")</f>
        <v>Technology Services</v>
      </c>
      <c r="H603" s="1" t="e" cm="1">
        <f t="array" ref="H603">_xll.FDS(B603,"FG_GICS_SECTOR")</f>
        <v>#N/A</v>
      </c>
      <c r="I603" s="1" t="e" cm="1">
        <f t="array" ref="I603">_xll.FDS(B603,"FF_TAX_RATE(ANN_R,1/1/2016,12/31/2016)")</f>
        <v>#N/A</v>
      </c>
      <c r="J603" s="1" t="e" cm="1">
        <f t="array" ref="J603">_xll.FDS(B603,"FF_TAX_RATE(ANN_R,1/1/2017,12/31/2017)")</f>
        <v>#N/A</v>
      </c>
      <c r="K603" s="1" t="e" cm="1">
        <f t="array" ref="K603">_xll.FDS(B603,"FF_TAX_RATE(ANN_R,1/1/2018,12/31/2018)")</f>
        <v>#N/A</v>
      </c>
      <c r="L603" s="1" t="e" cm="1">
        <f t="array" ref="L603">_xll.FDS(B603,"FF_TAX_RATE(ANN_R,1/1/2019,12/31/2019)")</f>
        <v>#N/A</v>
      </c>
      <c r="M603" s="1" t="e" cm="1">
        <f t="array" ref="M603">_xll.FDS(B603,"FF_TAX_RATE(ANN_R,1/1/2020,12/31/2020)")</f>
        <v>#N/A</v>
      </c>
      <c r="N603" s="1" cm="1">
        <f t="array" ref="N603">_xll.FDS(B603,"FF_TAX_CF(ANN_R,1/1/2016,12/31/2016)")</f>
        <v>1.4079999999999999</v>
      </c>
      <c r="O603" s="1" cm="1">
        <f t="array" ref="O603">_xll.FDS(B603,"FF_TAX_CF(ANN_R,1/1/2017,12/31/2017)")</f>
        <v>3.0209999999999999</v>
      </c>
      <c r="P603" s="1" cm="1">
        <f t="array" ref="P603">_xll.FDS(B603,"FF_TAX_CF(ANN_R,1/1/2018,12/31/2018)")</f>
        <v>6.48</v>
      </c>
      <c r="Q603" s="1" cm="1">
        <f t="array" ref="Q603">_xll.FDS(B603,"FF_TAX_CF(ANN_R,1/1/2019,12/31/2019)")</f>
        <v>6.6390000000000002</v>
      </c>
      <c r="R603" s="1" cm="1">
        <f t="array" ref="R603">_xll.FDS(B603,"FF_TAX_CF(ANN_R,1/1/2020,12/31/2020)")</f>
        <v>17.413</v>
      </c>
      <c r="S603" s="1" cm="1">
        <f t="array" ref="S603">_xll.FDS(B603,"FF_PTX_INC(ANN_R,1/1/2016,12/31/2016)")</f>
        <v>-286.64400000000001</v>
      </c>
      <c r="T603" s="1" cm="1">
        <f t="array" ref="T603">_xll.FDS(B603,"FF_PTX_INC(ANN_R,1/1/2017,12/31/2017)")</f>
        <v>-349.68200000000002</v>
      </c>
      <c r="U603" s="1" cm="1">
        <f t="array" ref="U603">_xll.FDS(B603,"FF_PTX_INC(ANN_R,1/1/2018,12/31/2018)")</f>
        <v>-188.86099999999999</v>
      </c>
      <c r="V603" s="1" cm="1">
        <f t="array" ref="V603">_xll.FDS(B603,"FF_PTX_INC(ANN_R,1/1/2019,12/31/2019)")</f>
        <v>-263.19099999999997</v>
      </c>
      <c r="W603" s="1" cm="1">
        <f t="array" ref="W603">_xll.FDS(B603,"FF_PTX_INC(ANN_R,1/1/2020,12/31/2020)")</f>
        <v>-331.65100000000001</v>
      </c>
      <c r="X603" s="2" t="e" cm="1">
        <f t="array" ref="X603">_xll.FDS(B603,"SUS_RR_RISK_SCORE(NOW,NOW,,""ESG"")")</f>
        <v>#N/A</v>
      </c>
      <c r="Y603" s="2" t="e" cm="1">
        <f t="array" ref="Y603">_xll.FDS(B603,"SUS_EC_RISK_SCORE(NOW,NOW,,""SOC"")")</f>
        <v>#N/A</v>
      </c>
      <c r="Z603" s="2" t="e" cm="1">
        <f t="array" ref="Z603">_xll.FDS(B603,"SUS_EC_RISK_SCORE(NOW,NOW,,""GOV"")")</f>
        <v>#N/A</v>
      </c>
      <c r="AA603" s="2" t="e" cm="1">
        <f t="array" ref="AA603">_xll.FDS(B603,"SUS_CARB_TOT_EMISS(NOW,NOW)")</f>
        <v>#N/A</v>
      </c>
      <c r="AB603" s="1" cm="1">
        <f t="array" ref="AB603">_xll.FDS(B603,"FESG_RATING(NOW,NOW,,""ABS"")")</f>
        <v>2.6</v>
      </c>
      <c r="AC603" s="1" t="str" cm="1">
        <f t="array" ref="AC603">_xll.FDS(B603,"FESG_DATE(NOW,NOW,,""DATE"")")</f>
        <v>06/21/2021</v>
      </c>
    </row>
    <row r="604" spans="1:29" x14ac:dyDescent="0.3">
      <c r="A604">
        <v>603</v>
      </c>
      <c r="B604" s="1" t="s">
        <v>1241</v>
      </c>
      <c r="C604" s="1" t="s">
        <v>1242</v>
      </c>
      <c r="D604" s="1" t="s">
        <v>244</v>
      </c>
      <c r="E604" s="1" t="s">
        <v>9</v>
      </c>
      <c r="F604">
        <v>186</v>
      </c>
      <c r="G604" t="str" cm="1">
        <f t="array" ref="G604">_xll.FDS(B604,"FG_FACTSET_SECTOR")</f>
        <v>Consumer Non-Durables</v>
      </c>
      <c r="H604" s="1" t="e" cm="1">
        <f t="array" ref="H604">_xll.FDS(B604,"FG_GICS_SECTOR")</f>
        <v>#N/A</v>
      </c>
      <c r="I604" s="1" cm="1">
        <f t="array" ref="I604">_xll.FDS(B604,"FF_TAX_RATE(ANN_R,1/1/2016,12/31/2016)")</f>
        <v>36.080642934821</v>
      </c>
      <c r="J604" s="1" cm="1">
        <f t="array" ref="J604">_xll.FDS(B604,"FF_TAX_RATE(ANN_R,1/1/2017,12/31/2017)")</f>
        <v>34.624854614159702</v>
      </c>
      <c r="K604" s="1" cm="1">
        <f t="array" ref="K604">_xll.FDS(B604,"FF_TAX_RATE(ANN_R,1/1/2018,12/31/2018)")</f>
        <v>33.999481654774002</v>
      </c>
      <c r="L604" s="1" cm="1">
        <f t="array" ref="L604">_xll.FDS(B604,"FF_TAX_RATE(ANN_R,1/1/2019,12/31/2019)")</f>
        <v>32.991328301839502</v>
      </c>
      <c r="M604" s="1" cm="1">
        <f t="array" ref="M604">_xll.FDS(B604,"FF_TAX_RATE(ANN_R,1/1/2020,12/31/2020)")</f>
        <v>22.179728208085798</v>
      </c>
      <c r="N604" s="1" cm="1">
        <f t="array" ref="N604">_xll.FDS(B604,"FF_TAX_CF(ANN_R,1/1/2016,12/31/2016)")</f>
        <v>50778.400000000001</v>
      </c>
      <c r="O604" s="1" cm="1">
        <f t="array" ref="O604">_xll.FDS(B604,"FF_TAX_CF(ANN_R,1/1/2017,12/31/2017)")</f>
        <v>54915.9</v>
      </c>
      <c r="P604" s="1" cm="1">
        <f t="array" ref="P604">_xll.FDS(B604,"FF_TAX_CF(ANN_R,1/1/2018,12/31/2018)")</f>
        <v>59996.1</v>
      </c>
      <c r="Q604" s="1" cm="1">
        <f t="array" ref="Q604">_xll.FDS(B604,"FF_TAX_CF(ANN_R,1/1/2019,12/31/2019)")</f>
        <v>58034.6</v>
      </c>
      <c r="R604" s="1" cm="1">
        <f t="array" ref="R604">_xll.FDS(B604,"FF_TAX_CF(ANN_R,1/1/2020,12/31/2020)")</f>
        <v>50228.9</v>
      </c>
      <c r="S604" s="1" cm="1">
        <f t="array" ref="S604">_xll.FDS(B604,"FF_PTX_INC(ANN_R,1/1/2016,12/31/2016)")</f>
        <v>148506.5</v>
      </c>
      <c r="T604" s="1" cm="1">
        <f t="array" ref="T604">_xll.FDS(B604,"FF_PTX_INC(ANN_R,1/1/2017,12/31/2017)")</f>
        <v>160263.20000000001</v>
      </c>
      <c r="U604" s="1" cm="1">
        <f t="array" ref="U604">_xll.FDS(B604,"FF_PTX_INC(ANN_R,1/1/2018,12/31/2018)")</f>
        <v>174015.3</v>
      </c>
      <c r="V604" s="1" cm="1">
        <f t="array" ref="V604">_xll.FDS(B604,"FF_PTX_INC(ANN_R,1/1/2019,12/31/2019)")</f>
        <v>191381.2</v>
      </c>
      <c r="W604" s="1" cm="1">
        <f t="array" ref="W604">_xll.FDS(B604,"FF_PTX_INC(ANN_R,1/1/2020,12/31/2020)")</f>
        <v>200263.5</v>
      </c>
      <c r="X604" s="2" cm="1">
        <f t="array" ref="X604">_xll.FDS(B604,"SUS_RR_RISK_SCORE(NOW,NOW,,""ESG"")")</f>
        <v>27.298101875</v>
      </c>
      <c r="Y604" s="2" t="str" cm="1">
        <f t="array" ref="Y604">_xll.FDS(B604,"SUS_EC_RISK_SCORE(NOW,NOW,,""SOC"")")</f>
        <v>12.277963</v>
      </c>
      <c r="Z604" s="2" t="str" cm="1">
        <f t="array" ref="Z604">_xll.FDS(B604,"SUS_EC_RISK_SCORE(NOW,NOW,,""GOV"")")</f>
        <v>7.874069</v>
      </c>
      <c r="AA604" s="2" cm="1">
        <f t="array" ref="AA604">_xll.FDS(B604,"SUS_CARB_TOT_EMISS(NOW,NOW)")</f>
        <v>1435000</v>
      </c>
      <c r="AB604" s="1" cm="1">
        <f t="array" ref="AB604">_xll.FDS(B604,"FESG_RATING(NOW,NOW,,""ABS"")")</f>
        <v>3.4</v>
      </c>
      <c r="AC604" s="1" t="str" cm="1">
        <f t="array" ref="AC604">_xll.FDS(B604,"FESG_DATE(NOW,NOW,,""DATE"")")</f>
        <v>06/21/2021</v>
      </c>
    </row>
    <row r="605" spans="1:29" x14ac:dyDescent="0.3">
      <c r="A605">
        <v>604</v>
      </c>
      <c r="B605" s="1" t="s">
        <v>1243</v>
      </c>
      <c r="C605" s="1" t="s">
        <v>1244</v>
      </c>
      <c r="D605" s="1" t="s">
        <v>8</v>
      </c>
      <c r="E605" s="1" t="s">
        <v>9</v>
      </c>
      <c r="F605">
        <v>186</v>
      </c>
      <c r="G605" t="str" cm="1">
        <f t="array" ref="G605">_xll.FDS(B605,"FG_FACTSET_SECTOR")</f>
        <v>Consumer Non-Durables</v>
      </c>
      <c r="H605" s="1" t="str" cm="1">
        <f t="array" ref="H605">_xll.FDS(B605,"FG_GICS_SECTOR")</f>
        <v>Consumer Staples</v>
      </c>
      <c r="I605" s="1" cm="1">
        <f t="array" ref="I605">_xll.FDS(B605,"FF_TAX_RATE(ANN_R,1/1/2016,12/31/2016)")</f>
        <v>31.7936874518861</v>
      </c>
      <c r="J605" s="1" cm="1">
        <f t="array" ref="J605">_xll.FDS(B605,"FF_TAX_RATE(ANN_R,1/1/2017,12/31/2017)")</f>
        <v>32.343987823439903</v>
      </c>
      <c r="K605" s="1" cm="1">
        <f t="array" ref="K605">_xll.FDS(B605,"FF_TAX_RATE(ANN_R,1/1/2018,12/31/2018)")</f>
        <v>-10.2732240437158</v>
      </c>
      <c r="L605" s="1" cm="1">
        <f t="array" ref="L605">_xll.FDS(B605,"FF_TAX_RATE(ANN_R,1/1/2019,12/31/2019)")</f>
        <v>16.048862679022701</v>
      </c>
      <c r="M605" s="1" cm="1">
        <f t="array" ref="M605">_xll.FDS(B605,"FF_TAX_RATE(ANN_R,1/1/2020,12/31/2020)")</f>
        <v>22.259759759759799</v>
      </c>
      <c r="N605" s="1" cm="1">
        <f t="array" ref="N605">_xll.FDS(B605,"FF_TAX_CF(ANN_R,1/1/2016,12/31/2016)")</f>
        <v>686</v>
      </c>
      <c r="O605" s="1" cm="1">
        <f t="array" ref="O605">_xll.FDS(B605,"FF_TAX_CF(ANN_R,1/1/2017,12/31/2017)")</f>
        <v>779</v>
      </c>
      <c r="P605" s="1" cm="1">
        <f t="array" ref="P605">_xll.FDS(B605,"FF_TAX_CF(ANN_R,1/1/2018,12/31/2018)")</f>
        <v>470</v>
      </c>
      <c r="Q605" s="1" cm="1">
        <f t="array" ref="Q605">_xll.FDS(B605,"FF_TAX_CF(ANN_R,1/1/2019,12/31/2019)")</f>
        <v>557</v>
      </c>
      <c r="R605" s="1" cm="1">
        <f t="array" ref="R605">_xll.FDS(B605,"FF_TAX_CF(ANN_R,1/1/2020,12/31/2020)")</f>
        <v>511</v>
      </c>
      <c r="S605" s="1" cm="1">
        <f t="array" ref="S605">_xll.FDS(B605,"FF_PTX_INC(ANN_R,1/1/2016,12/31/2016)")</f>
        <v>2598</v>
      </c>
      <c r="T605" s="1" cm="1">
        <f t="array" ref="T605">_xll.FDS(B605,"FF_PTX_INC(ANN_R,1/1/2017,12/31/2017)")</f>
        <v>2628</v>
      </c>
      <c r="U605" s="1" cm="1">
        <f t="array" ref="U605">_xll.FDS(B605,"FF_PTX_INC(ANN_R,1/1/2018,12/31/2018)")</f>
        <v>2745</v>
      </c>
      <c r="V605" s="1" cm="1">
        <f t="array" ref="V605">_xll.FDS(B605,"FF_PTX_INC(ANN_R,1/1/2019,12/31/2019)")</f>
        <v>2374</v>
      </c>
      <c r="W605" s="1" cm="1">
        <f t="array" ref="W605">_xll.FDS(B605,"FF_PTX_INC(ANN_R,1/1/2020,12/31/2020)")</f>
        <v>2664</v>
      </c>
      <c r="X605" s="2" cm="1">
        <f t="array" ref="X605">_xll.FDS(B605,"SUS_RR_RISK_SCORE(NOW,NOW,,""ESG"")")</f>
        <v>36.556091611842199</v>
      </c>
      <c r="Y605" s="2" t="str" cm="1">
        <f t="array" ref="Y605">_xll.FDS(B605,"SUS_EC_RISK_SCORE(NOW,NOW,,""SOC"")")</f>
        <v>13.471429</v>
      </c>
      <c r="Z605" s="2" t="str" cm="1">
        <f t="array" ref="Z605">_xll.FDS(B605,"SUS_EC_RISK_SCORE(NOW,NOW,,""GOV"")")</f>
        <v>10.286427</v>
      </c>
      <c r="AA605" s="2" cm="1">
        <f t="array" ref="AA605">_xll.FDS(B605,"SUS_CARB_TOT_EMISS(NOW,NOW)")</f>
        <v>5730000</v>
      </c>
      <c r="AB605" s="1" cm="1">
        <f t="array" ref="AB605">_xll.FDS(B605,"FESG_RATING(NOW,NOW,,""ABS"")")</f>
        <v>3.2</v>
      </c>
      <c r="AC605" s="1" t="str" cm="1">
        <f t="array" ref="AC605">_xll.FDS(B605,"FESG_DATE(NOW,NOW,,""DATE"")")</f>
        <v>06/21/2021</v>
      </c>
    </row>
    <row r="606" spans="1:29" x14ac:dyDescent="0.3">
      <c r="A606">
        <v>605</v>
      </c>
      <c r="B606" s="1" t="s">
        <v>1245</v>
      </c>
      <c r="C606" s="1" t="s">
        <v>1246</v>
      </c>
      <c r="D606" s="1" t="s">
        <v>8</v>
      </c>
      <c r="E606" s="1" t="s">
        <v>9</v>
      </c>
      <c r="F606">
        <v>186</v>
      </c>
      <c r="G606" t="str" cm="1">
        <f t="array" ref="G606">_xll.FDS(B606,"FG_FACTSET_SECTOR")</f>
        <v>Finance</v>
      </c>
      <c r="H606" s="1" t="str" cm="1">
        <f t="array" ref="H606">_xll.FDS(B606,"FG_GICS_SECTOR")</f>
        <v>Financials</v>
      </c>
      <c r="I606" s="1" cm="1">
        <f t="array" ref="I606">_xll.FDS(B606,"FF_TAX_RATE(ANN_R,1/1/2016,12/31/2016)")</f>
        <v>31.942521916815</v>
      </c>
      <c r="J606" s="1" cm="1">
        <f t="array" ref="J606">_xll.FDS(B606,"FF_TAX_RATE(ANN_R,1/1/2017,12/31/2017)")</f>
        <v>26.617296040149299</v>
      </c>
      <c r="K606" s="1" cm="1">
        <f t="array" ref="K606">_xll.FDS(B606,"FF_TAX_RATE(ANN_R,1/1/2018,12/31/2018)")</f>
        <v>20.502604964756401</v>
      </c>
      <c r="L606" s="1" cm="1">
        <f t="array" ref="L606">_xll.FDS(B606,"FF_TAX_RATE(ANN_R,1/1/2019,12/31/2019)")</f>
        <v>23.244689059204799</v>
      </c>
      <c r="M606" s="1" cm="1">
        <f t="array" ref="M606">_xll.FDS(B606,"FF_TAX_RATE(ANN_R,1/1/2020,12/31/2020)")</f>
        <v>25.700417793069601</v>
      </c>
      <c r="N606" s="1" cm="1">
        <f t="array" ref="N606">_xll.FDS(B606,"FF_TAX_CF(ANN_R,1/1/2016,12/31/2016)")</f>
        <v>754.2</v>
      </c>
      <c r="O606" s="1" cm="1">
        <f t="array" ref="O606">_xll.FDS(B606,"FF_TAX_CF(ANN_R,1/1/2017,12/31/2017)")</f>
        <v>441.2</v>
      </c>
      <c r="P606" s="1" cm="1">
        <f t="array" ref="P606">_xll.FDS(B606,"FF_TAX_CF(ANN_R,1/1/2018,12/31/2018)")</f>
        <v>493.5</v>
      </c>
      <c r="Q606" s="1" cm="1">
        <f t="array" ref="Q606">_xll.FDS(B606,"FF_TAX_CF(ANN_R,1/1/2019,12/31/2019)")</f>
        <v>437</v>
      </c>
      <c r="R606" s="1" cm="1">
        <f t="array" ref="R606">_xll.FDS(B606,"FF_TAX_CF(ANN_R,1/1/2020,12/31/2020)")</f>
        <v>327.7</v>
      </c>
      <c r="S606" s="1" cm="1">
        <f t="array" ref="S606">_xll.FDS(B606,"FF_PTX_INC(ANN_R,1/1/2016,12/31/2016)")</f>
        <v>1517.1</v>
      </c>
      <c r="T606" s="1" cm="1">
        <f t="array" ref="T606">_xll.FDS(B606,"FF_PTX_INC(ANN_R,1/1/2017,12/31/2017)")</f>
        <v>1633.9</v>
      </c>
      <c r="U606" s="1" cm="1">
        <f t="array" ref="U606">_xll.FDS(B606,"FF_PTX_INC(ANN_R,1/1/2018,12/31/2018)")</f>
        <v>1957.8</v>
      </c>
      <c r="V606" s="1" cm="1">
        <f t="array" ref="V606">_xll.FDS(B606,"FF_PTX_INC(ANN_R,1/1/2019,12/31/2019)")</f>
        <v>1944.1</v>
      </c>
      <c r="W606" s="1" cm="1">
        <f t="array" ref="W606">_xll.FDS(B606,"FF_PTX_INC(ANN_R,1/1/2020,12/31/2020)")</f>
        <v>1627.6</v>
      </c>
      <c r="X606" s="2" cm="1">
        <f t="array" ref="X606">_xll.FDS(B606,"SUS_RR_RISK_SCORE(NOW,NOW,,""ESG"")")</f>
        <v>24.669868125000001</v>
      </c>
      <c r="Y606" s="2" t="str" cm="1">
        <f t="array" ref="Y606">_xll.FDS(B606,"SUS_EC_RISK_SCORE(NOW,NOW,,""SOC"")")</f>
        <v>12.321859</v>
      </c>
      <c r="Z606" s="2" t="str" cm="1">
        <f t="array" ref="Z606">_xll.FDS(B606,"SUS_EC_RISK_SCORE(NOW,NOW,,""GOV"")")</f>
        <v>10.333997</v>
      </c>
      <c r="AA606" s="2" cm="1">
        <f t="array" ref="AA606">_xll.FDS(B606,"SUS_CARB_TOT_EMISS(NOW,NOW)")</f>
        <v>31249.07</v>
      </c>
      <c r="AB606" s="1" cm="1">
        <f t="array" ref="AB606">_xll.FDS(B606,"FESG_RATING(NOW,NOW,,""ABS"")")</f>
        <v>2.7</v>
      </c>
      <c r="AC606" s="1" t="str" cm="1">
        <f t="array" ref="AC606">_xll.FDS(B606,"FESG_DATE(NOW,NOW,,""DATE"")")</f>
        <v>06/21/2021</v>
      </c>
    </row>
    <row r="607" spans="1:29" x14ac:dyDescent="0.3">
      <c r="A607">
        <v>606</v>
      </c>
      <c r="B607" s="1" t="s">
        <v>1247</v>
      </c>
      <c r="C607" s="1" t="s">
        <v>1248</v>
      </c>
      <c r="D607" s="1" t="s">
        <v>8</v>
      </c>
      <c r="E607" s="1" t="s">
        <v>9</v>
      </c>
      <c r="F607">
        <v>185</v>
      </c>
      <c r="G607" t="str" cm="1">
        <f t="array" ref="G607">_xll.FDS(B607,"FG_FACTSET_SECTOR")</f>
        <v>Consumer Non-Durables</v>
      </c>
      <c r="H607" s="1" t="str" cm="1">
        <f t="array" ref="H607">_xll.FDS(B607,"FG_GICS_SECTOR")</f>
        <v>Consumer Staples</v>
      </c>
      <c r="I607" s="1" cm="1">
        <f t="array" ref="I607">_xll.FDS(B607,"FF_TAX_RATE(ANN_R,1/1/2016,12/31/2016)")</f>
        <v>25.134843581445502</v>
      </c>
      <c r="J607" s="1" cm="1">
        <f t="array" ref="J607">_xll.FDS(B607,"FF_TAX_RATE(ANN_R,1/1/2017,12/31/2017)")</f>
        <v>24.7435123717562</v>
      </c>
      <c r="K607" s="1" cm="1">
        <f t="array" ref="K607">_xll.FDS(B607,"FF_TAX_RATE(ANN_R,1/1/2018,12/31/2018)")</f>
        <v>13.6192626034612</v>
      </c>
      <c r="L607" s="1" cm="1">
        <f t="array" ref="L607">_xll.FDS(B607,"FF_TAX_RATE(ANN_R,1/1/2019,12/31/2019)")</f>
        <v>24.597701149425301</v>
      </c>
      <c r="M607" s="1" cm="1">
        <f t="array" ref="M607">_xll.FDS(B607,"FF_TAX_RATE(ANN_R,1/1/2020,12/31/2020)")</f>
        <v>20.174890693316701</v>
      </c>
      <c r="N607" s="1" cm="1">
        <f t="array" ref="N607">_xll.FDS(B607,"FF_TAX_CF(ANN_R,1/1/2016,12/31/2016)")</f>
        <v>256</v>
      </c>
      <c r="O607" s="1" cm="1">
        <f t="array" ref="O607">_xll.FDS(B607,"FF_TAX_CF(ANN_R,1/1/2017,12/31/2017)")</f>
        <v>352</v>
      </c>
      <c r="P607" s="1" cm="1">
        <f t="array" ref="P607">_xll.FDS(B607,"FF_TAX_CF(ANN_R,1/1/2018,12/31/2018)")</f>
        <v>188</v>
      </c>
      <c r="Q607" s="1" cm="1">
        <f t="array" ref="Q607">_xll.FDS(B607,"FF_TAX_CF(ANN_R,1/1/2019,12/31/2019)")</f>
        <v>537</v>
      </c>
      <c r="R607" s="1" cm="1">
        <f t="array" ref="R607">_xll.FDS(B607,"FF_TAX_CF(ANN_R,1/1/2020,12/31/2020)")</f>
        <v>281</v>
      </c>
      <c r="S607" s="1" cm="1">
        <f t="array" ref="S607">_xll.FDS(B607,"FF_PTX_INC(ANN_R,1/1/2016,12/31/2016)")</f>
        <v>927</v>
      </c>
      <c r="T607" s="1" cm="1">
        <f t="array" ref="T607">_xll.FDS(B607,"FF_PTX_INC(ANN_R,1/1/2017,12/31/2017)")</f>
        <v>1657</v>
      </c>
      <c r="U607" s="1" cm="1">
        <f t="array" ref="U607">_xll.FDS(B607,"FF_PTX_INC(ANN_R,1/1/2018,12/31/2018)")</f>
        <v>1329</v>
      </c>
      <c r="V607" s="1" cm="1">
        <f t="array" ref="V607">_xll.FDS(B607,"FF_PTX_INC(ANN_R,1/1/2019,12/31/2019)")</f>
        <v>1305</v>
      </c>
      <c r="W607" s="1" cm="1">
        <f t="array" ref="W607">_xll.FDS(B607,"FF_PTX_INC(ANN_R,1/1/2020,12/31/2020)")</f>
        <v>1601</v>
      </c>
      <c r="X607" s="2" cm="1">
        <f t="array" ref="X607">_xll.FDS(B607,"SUS_RR_RISK_SCORE(NOW,NOW,,""ESG"")")</f>
        <v>27.022735000000001</v>
      </c>
      <c r="Y607" s="2" t="str" cm="1">
        <f t="array" ref="Y607">_xll.FDS(B607,"SUS_EC_RISK_SCORE(NOW,NOW,,""SOC"")")</f>
        <v>14.834098</v>
      </c>
      <c r="Z607" s="2" t="str" cm="1">
        <f t="array" ref="Z607">_xll.FDS(B607,"SUS_EC_RISK_SCORE(NOW,NOW,,""GOV"")")</f>
        <v>4.740037</v>
      </c>
      <c r="AA607" s="2" cm="1">
        <f t="array" ref="AA607">_xll.FDS(B607,"SUS_CARB_TOT_EMISS(NOW,NOW)")</f>
        <v>1004000</v>
      </c>
      <c r="AB607" s="1" cm="1">
        <f t="array" ref="AB607">_xll.FDS(B607,"FESG_RATING(NOW,NOW,,""ABS"")")</f>
        <v>4.3</v>
      </c>
      <c r="AC607" s="1" t="str" cm="1">
        <f t="array" ref="AC607">_xll.FDS(B607,"FESG_DATE(NOW,NOW,,""DATE"")")</f>
        <v>06/21/2021</v>
      </c>
    </row>
    <row r="608" spans="1:29" x14ac:dyDescent="0.3">
      <c r="A608">
        <v>607</v>
      </c>
      <c r="B608" s="1" t="s">
        <v>1249</v>
      </c>
      <c r="C608" s="1" t="s">
        <v>1250</v>
      </c>
      <c r="D608" s="1" t="s">
        <v>140</v>
      </c>
      <c r="E608" s="1" t="s">
        <v>9</v>
      </c>
      <c r="F608">
        <v>185</v>
      </c>
      <c r="G608" t="str" cm="1">
        <f t="array" ref="G608">_xll.FDS(B608,"FG_FACTSET_SECTOR")</f>
        <v>Retail Trade</v>
      </c>
      <c r="H608" s="1" t="e" cm="1">
        <f t="array" ref="H608">_xll.FDS(B608,"FG_GICS_SECTOR")</f>
        <v>#N/A</v>
      </c>
      <c r="I608" s="1" t="e" cm="1">
        <f t="array" ref="I608">_xll.FDS(B608,"FF_TAX_RATE(ANN_R,1/1/2016,12/31/2016)")</f>
        <v>#N/A</v>
      </c>
      <c r="J608" s="1" t="e" cm="1">
        <f t="array" ref="J608">_xll.FDS(B608,"FF_TAX_RATE(ANN_R,1/1/2017,12/31/2017)")</f>
        <v>#N/A</v>
      </c>
      <c r="K608" s="1" t="e" cm="1">
        <f t="array" ref="K608">_xll.FDS(B608,"FF_TAX_RATE(ANN_R,1/1/2018,12/31/2018)")</f>
        <v>#N/A</v>
      </c>
      <c r="L608" s="1" t="e" cm="1">
        <f t="array" ref="L608">_xll.FDS(B608,"FF_TAX_RATE(ANN_R,1/1/2019,12/31/2019)")</f>
        <v>#N/A</v>
      </c>
      <c r="M608" s="1" t="e" cm="1">
        <f t="array" ref="M608">_xll.FDS(B608,"FF_TAX_RATE(ANN_R,1/1/2020,12/31/2020)")</f>
        <v>#N/A</v>
      </c>
      <c r="N608" s="1" cm="1">
        <f t="array" ref="N608">_xll.FDS(B608,"FF_TAX_CF(ANN_R,1/1/2016,12/31/2016)")</f>
        <v>5.7</v>
      </c>
      <c r="O608" s="1" cm="1">
        <f t="array" ref="O608">_xll.FDS(B608,"FF_TAX_CF(ANN_R,1/1/2017,12/31/2017)")</f>
        <v>7.9</v>
      </c>
      <c r="P608" s="1" cm="1">
        <f t="array" ref="P608">_xll.FDS(B608,"FF_TAX_CF(ANN_R,1/1/2018,12/31/2018)")</f>
        <v>13.6</v>
      </c>
      <c r="Q608" s="1" cm="1">
        <f t="array" ref="Q608">_xll.FDS(B608,"FF_TAX_CF(ANN_R,1/1/2019,12/31/2019)")</f>
        <v>15.3</v>
      </c>
      <c r="R608" s="1" cm="1">
        <f t="array" ref="R608">_xll.FDS(B608,"FF_TAX_CF(ANN_R,1/1/2020,12/31/2020)")</f>
        <v>25.6</v>
      </c>
      <c r="S608" s="1" cm="1">
        <f t="array" ref="S608">_xll.FDS(B608,"FF_PTX_INC(ANN_R,1/1/2016,12/31/2016)")</f>
        <v>-197.2</v>
      </c>
      <c r="T608" s="1" cm="1">
        <f t="array" ref="T608">_xll.FDS(B608,"FF_PTX_INC(ANN_R,1/1/2017,12/31/2017)")</f>
        <v>-323.3</v>
      </c>
      <c r="U608" s="1" cm="1">
        <f t="array" ref="U608">_xll.FDS(B608,"FF_PTX_INC(ANN_R,1/1/2018,12/31/2018)")</f>
        <v>-220.2</v>
      </c>
      <c r="V608" s="1" cm="1">
        <f t="array" ref="V608">_xll.FDS(B608,"FF_PTX_INC(ANN_R,1/1/2019,12/31/2019)")</f>
        <v>-563.70000000000005</v>
      </c>
      <c r="W608" s="1" cm="1">
        <f t="array" ref="W608">_xll.FDS(B608,"FF_PTX_INC(ANN_R,1/1/2020,12/31/2020)")</f>
        <v>-1301.8</v>
      </c>
      <c r="X608" s="2" t="e" cm="1">
        <f t="array" ref="X608">_xll.FDS(B608,"SUS_RR_RISK_SCORE(NOW,NOW,,""ESG"")")</f>
        <v>#N/A</v>
      </c>
      <c r="Y608" s="2" t="e" cm="1">
        <f t="array" ref="Y608">_xll.FDS(B608,"SUS_EC_RISK_SCORE(NOW,NOW,,""SOC"")")</f>
        <v>#N/A</v>
      </c>
      <c r="Z608" s="2" t="e" cm="1">
        <f t="array" ref="Z608">_xll.FDS(B608,"SUS_EC_RISK_SCORE(NOW,NOW,,""GOV"")")</f>
        <v>#N/A</v>
      </c>
      <c r="AA608" s="2" t="e" cm="1">
        <f t="array" ref="AA608">_xll.FDS(B608,"SUS_CARB_TOT_EMISS(NOW,NOW)")</f>
        <v>#N/A</v>
      </c>
      <c r="AB608" s="1" cm="1">
        <f t="array" ref="AB608">_xll.FDS(B608,"FESG_RATING(NOW,NOW,,""ABS"")")</f>
        <v>2.4</v>
      </c>
      <c r="AC608" s="1" t="str" cm="1">
        <f t="array" ref="AC608">_xll.FDS(B608,"FESG_DATE(NOW,NOW,,""DATE"")")</f>
        <v>06/21/2021</v>
      </c>
    </row>
    <row r="609" spans="1:29" x14ac:dyDescent="0.3">
      <c r="A609">
        <v>608</v>
      </c>
      <c r="B609" s="1" t="s">
        <v>1251</v>
      </c>
      <c r="C609" s="1" t="s">
        <v>1252</v>
      </c>
      <c r="D609" s="1" t="s">
        <v>8</v>
      </c>
      <c r="E609" s="1" t="s">
        <v>9</v>
      </c>
      <c r="F609">
        <v>185</v>
      </c>
      <c r="G609" t="str" cm="1">
        <f t="array" ref="G609">_xll.FDS(B609,"FG_FACTSET_SECTOR")</f>
        <v>Consumer Non-Durables</v>
      </c>
      <c r="H609" s="1" t="str" cm="1">
        <f t="array" ref="H609">_xll.FDS(B609,"FG_GICS_SECTOR")</f>
        <v>Consumer Staples</v>
      </c>
      <c r="I609" s="1" cm="1">
        <f t="array" ref="I609">_xll.FDS(B609,"FF_TAX_RATE(ANN_R,1/1/2016,12/31/2016)")</f>
        <v>34.976625584360399</v>
      </c>
      <c r="J609" s="1" cm="1">
        <f t="array" ref="J609">_xll.FDS(B609,"FF_TAX_RATE(ANN_R,1/1/2017,12/31/2017)")</f>
        <v>-7.3191857947163301</v>
      </c>
      <c r="K609" s="1" cm="1">
        <f t="array" ref="K609">_xll.FDS(B609,"FF_TAX_RATE(ANN_R,1/1/2018,12/31/2018)")</f>
        <v>20.972897845726202</v>
      </c>
      <c r="L609" s="1" cm="1">
        <f t="array" ref="L609">_xll.FDS(B609,"FF_TAX_RATE(ANN_R,1/1/2019,12/31/2019)")</f>
        <v>20.395502132609501</v>
      </c>
      <c r="M609" s="1" cm="1">
        <f t="array" ref="M609">_xll.FDS(B609,"FF_TAX_RATE(ANN_R,1/1/2020,12/31/2020)")</f>
        <v>19.295543232696701</v>
      </c>
      <c r="N609" s="1" cm="1">
        <f t="array" ref="N609">_xll.FDS(B609,"FF_TAX_CF(ANN_R,1/1/2016,12/31/2016)")</f>
        <v>188.4</v>
      </c>
      <c r="O609" s="1" cm="1">
        <f t="array" ref="O609">_xll.FDS(B609,"FF_TAX_CF(ANN_R,1/1/2017,12/31/2017)")</f>
        <v>198.1</v>
      </c>
      <c r="P609" s="1" cm="1">
        <f t="array" ref="P609">_xll.FDS(B609,"FF_TAX_CF(ANN_R,1/1/2018,12/31/2018)")</f>
        <v>116.8</v>
      </c>
      <c r="Q609" s="1" cm="1">
        <f t="array" ref="Q609">_xll.FDS(B609,"FF_TAX_CF(ANN_R,1/1/2019,12/31/2019)")</f>
        <v>134.80000000000001</v>
      </c>
      <c r="R609" s="1" cm="1">
        <f t="array" ref="R609">_xll.FDS(B609,"FF_TAX_CF(ANN_R,1/1/2020,12/31/2020)")</f>
        <v>162.1</v>
      </c>
      <c r="S609" s="1" cm="1">
        <f t="array" ref="S609">_xll.FDS(B609,"FF_PTX_INC(ANN_R,1/1/2016,12/31/2016)")</f>
        <v>705.9</v>
      </c>
      <c r="T609" s="1" cm="1">
        <f t="array" ref="T609">_xll.FDS(B609,"FF_PTX_INC(ANN_R,1/1/2017,12/31/2017)")</f>
        <v>692.7</v>
      </c>
      <c r="U609" s="1" cm="1">
        <f t="array" ref="U609">_xll.FDS(B609,"FF_PTX_INC(ANN_R,1/1/2018,12/31/2018)")</f>
        <v>719.5</v>
      </c>
      <c r="V609" s="1" cm="1">
        <f t="array" ref="V609">_xll.FDS(B609,"FF_PTX_INC(ANN_R,1/1/2019,12/31/2019)")</f>
        <v>773.7</v>
      </c>
      <c r="W609" s="1" cm="1">
        <f t="array" ref="W609">_xll.FDS(B609,"FF_PTX_INC(ANN_R,1/1/2020,12/31/2020)")</f>
        <v>973.8</v>
      </c>
      <c r="X609" s="2" t="e" cm="1">
        <f t="array" ref="X609">_xll.FDS(B609,"SUS_RR_RISK_SCORE(NOW,NOW,,""ESG"")")</f>
        <v>#N/A</v>
      </c>
      <c r="Y609" s="2" t="e" cm="1">
        <f t="array" ref="Y609">_xll.FDS(B609,"SUS_EC_RISK_SCORE(NOW,NOW,,""SOC"")")</f>
        <v>#N/A</v>
      </c>
      <c r="Z609" s="2" t="e" cm="1">
        <f t="array" ref="Z609">_xll.FDS(B609,"SUS_EC_RISK_SCORE(NOW,NOW,,""GOV"")")</f>
        <v>#N/A</v>
      </c>
      <c r="AA609" s="2" t="e" cm="1">
        <f t="array" ref="AA609">_xll.FDS(B609,"SUS_CARB_TOT_EMISS(NOW,NOW)")</f>
        <v>#N/A</v>
      </c>
      <c r="AB609" s="1" cm="1">
        <f t="array" ref="AB609">_xll.FDS(B609,"FESG_RATING(NOW,NOW,,""ABS"")")</f>
        <v>3.4</v>
      </c>
      <c r="AC609" s="1" t="str" cm="1">
        <f t="array" ref="AC609">_xll.FDS(B609,"FESG_DATE(NOW,NOW,,""DATE"")")</f>
        <v>06/21/2021</v>
      </c>
    </row>
    <row r="610" spans="1:29" x14ac:dyDescent="0.3">
      <c r="A610">
        <v>609</v>
      </c>
      <c r="B610" s="1" t="s">
        <v>1253</v>
      </c>
      <c r="C610" s="1" t="s">
        <v>1254</v>
      </c>
      <c r="D610" s="1" t="s">
        <v>193</v>
      </c>
      <c r="E610" s="1" t="s">
        <v>9</v>
      </c>
      <c r="F610">
        <v>184</v>
      </c>
      <c r="G610" t="str" cm="1">
        <f t="array" ref="G610">_xll.FDS(B610,"FG_FACTSET_SECTOR")</f>
        <v>Health Technology</v>
      </c>
      <c r="H610" s="1" t="e" cm="1">
        <f t="array" ref="H610">_xll.FDS(B610,"FG_GICS_SECTOR")</f>
        <v>#N/A</v>
      </c>
      <c r="I610" s="1" cm="1">
        <f t="array" ref="I610">_xll.FDS(B610,"FF_TAX_RATE(ANN_R,1/1/2016,12/31/2016)")</f>
        <v>-5.0307153405054104</v>
      </c>
      <c r="J610" s="1" cm="1">
        <f t="array" ref="J610">_xll.FDS(B610,"FF_TAX_RATE(ANN_R,1/1/2017,12/31/2017)")</f>
        <v>-3.7445004324446298</v>
      </c>
      <c r="K610" s="1" cm="1">
        <f t="array" ref="K610">_xll.FDS(B610,"FF_TAX_RATE(ANN_R,1/1/2018,12/31/2018)")</f>
        <v>8.6744736722931108</v>
      </c>
      <c r="L610" s="1" cm="1">
        <f t="array" ref="L610">_xll.FDS(B610,"FF_TAX_RATE(ANN_R,1/1/2019,12/31/2019)")</f>
        <v>24.2392444910808</v>
      </c>
      <c r="M610" s="1" cm="1">
        <f t="array" ref="M610">_xll.FDS(B610,"FF_TAX_RATE(ANN_R,1/1/2020,12/31/2020)")</f>
        <v>19.410569105691099</v>
      </c>
      <c r="N610" s="1" cm="1">
        <f t="array" ref="N610">_xll.FDS(B610,"FF_TAX_CF(ANN_R,1/1/2016,12/31/2016)")</f>
        <v>-5.8609999999999998</v>
      </c>
      <c r="O610" s="1" cm="1">
        <f t="array" ref="O610">_xll.FDS(B610,"FF_TAX_CF(ANN_R,1/1/2017,12/31/2017)")</f>
        <v>180.881</v>
      </c>
      <c r="P610" s="1" cm="1">
        <f t="array" ref="P610">_xll.FDS(B610,"FF_TAX_CF(ANN_R,1/1/2018,12/31/2018)")</f>
        <v>-46.360999999999997</v>
      </c>
      <c r="Q610" s="1" cm="1">
        <f t="array" ref="Q610">_xll.FDS(B610,"FF_TAX_CF(ANN_R,1/1/2019,12/31/2019)")</f>
        <v>476</v>
      </c>
      <c r="R610" s="1" cm="1">
        <f t="array" ref="R610">_xll.FDS(B610,"FF_TAX_CF(ANN_R,1/1/2020,12/31/2020)")</f>
        <v>1476</v>
      </c>
      <c r="S610" s="1" cm="1">
        <f t="array" ref="S610">_xll.FDS(B610,"FF_PTX_INC(ANN_R,1/1/2016,12/31/2016)")</f>
        <v>1130.2170000000001</v>
      </c>
      <c r="T610" s="1" cm="1">
        <f t="array" ref="T610">_xll.FDS(B610,"FF_PTX_INC(ANN_R,1/1/2017,12/31/2017)")</f>
        <v>1063.72</v>
      </c>
      <c r="U610" s="1" cm="1">
        <f t="array" ref="U610">_xll.FDS(B610,"FF_PTX_INC(ANN_R,1/1/2018,12/31/2018)")</f>
        <v>1611.971</v>
      </c>
      <c r="V610" s="1" cm="1">
        <f t="array" ref="V610">_xll.FDS(B610,"FF_PTX_INC(ANN_R,1/1/2019,12/31/2019)")</f>
        <v>2859</v>
      </c>
      <c r="W610" s="1" cm="1">
        <f t="array" ref="W610">_xll.FDS(B610,"FF_PTX_INC(ANN_R,1/1/2020,12/31/2020)")</f>
        <v>5904</v>
      </c>
      <c r="X610" s="2" t="e" cm="1">
        <f t="array" ref="X610">_xll.FDS(B610,"SUS_RR_RISK_SCORE(NOW,NOW,,""ESG"")")</f>
        <v>#N/A</v>
      </c>
      <c r="Y610" s="2" t="e" cm="1">
        <f t="array" ref="Y610">_xll.FDS(B610,"SUS_EC_RISK_SCORE(NOW,NOW,,""SOC"")")</f>
        <v>#N/A</v>
      </c>
      <c r="Z610" s="2" t="e" cm="1">
        <f t="array" ref="Z610">_xll.FDS(B610,"SUS_EC_RISK_SCORE(NOW,NOW,,""GOV"")")</f>
        <v>#N/A</v>
      </c>
      <c r="AA610" s="2" t="e" cm="1">
        <f t="array" ref="AA610">_xll.FDS(B610,"SUS_CARB_TOT_EMISS(NOW,NOW)")</f>
        <v>#N/A</v>
      </c>
      <c r="AB610" s="1" cm="1">
        <f t="array" ref="AB610">_xll.FDS(B610,"FESG_RATING(NOW,NOW,,""ABS"")")</f>
        <v>1.9</v>
      </c>
      <c r="AC610" s="1" t="str" cm="1">
        <f t="array" ref="AC610">_xll.FDS(B610,"FESG_DATE(NOW,NOW,,""DATE"")")</f>
        <v>06/21/2021</v>
      </c>
    </row>
    <row r="611" spans="1:29" x14ac:dyDescent="0.3">
      <c r="A611">
        <v>610</v>
      </c>
      <c r="B611" s="1" t="s">
        <v>1255</v>
      </c>
      <c r="C611" s="1" t="s">
        <v>1256</v>
      </c>
      <c r="D611" s="1" t="s">
        <v>8</v>
      </c>
      <c r="E611" s="1" t="s">
        <v>9</v>
      </c>
      <c r="F611">
        <v>184</v>
      </c>
      <c r="G611" t="str" cm="1">
        <f t="array" ref="G611">_xll.FDS(B611,"FG_FACTSET_SECTOR")</f>
        <v>Electronic Technology</v>
      </c>
      <c r="H611" s="1" t="e" cm="1">
        <f t="array" ref="H611">_xll.FDS(B611,"FG_GICS_SECTOR")</f>
        <v>#N/A</v>
      </c>
      <c r="I611" s="1" t="e" cm="1">
        <f t="array" ref="I611">_xll.FDS(B611,"FF_TAX_RATE(ANN_R,1/1/2016,12/31/2016)")</f>
        <v>#N/A</v>
      </c>
      <c r="J611" s="1" t="e" cm="1">
        <f t="array" ref="J611">_xll.FDS(B611,"FF_TAX_RATE(ANN_R,1/1/2017,12/31/2017)")</f>
        <v>#N/A</v>
      </c>
      <c r="K611" s="1" t="e" cm="1">
        <f t="array" ref="K611">_xll.FDS(B611,"FF_TAX_RATE(ANN_R,1/1/2018,12/31/2018)")</f>
        <v>#N/A</v>
      </c>
      <c r="L611" s="1" t="e" cm="1">
        <f t="array" ref="L611">_xll.FDS(B611,"FF_TAX_RATE(ANN_R,1/1/2019,12/31/2019)")</f>
        <v>#N/A</v>
      </c>
      <c r="M611" s="1" t="e" cm="1">
        <f t="array" ref="M611">_xll.FDS(B611,"FF_TAX_RATE(ANN_R,1/1/2020,12/31/2020)")</f>
        <v>#N/A</v>
      </c>
      <c r="N611" s="1" cm="1">
        <f t="array" ref="N611">_xll.FDS(B611,"FF_TAX_CF(ANN_R,1/1/2016,12/31/2016)")</f>
        <v>264</v>
      </c>
      <c r="O611" s="1" cm="1">
        <f t="array" ref="O611">_xll.FDS(B611,"FF_TAX_CF(ANN_R,1/1/2017,12/31/2017)")</f>
        <v>978</v>
      </c>
      <c r="P611" s="1" cm="1">
        <f t="array" ref="P611">_xll.FDS(B611,"FF_TAX_CF(ANN_R,1/1/2018,12/31/2018)")</f>
        <v>924</v>
      </c>
      <c r="Q611" s="1" cm="1">
        <f t="array" ref="Q611">_xll.FDS(B611,"FF_TAX_CF(ANN_R,1/1/2019,12/31/2019)")</f>
        <v>747</v>
      </c>
      <c r="R611" s="1" cm="1">
        <f t="array" ref="R611">_xll.FDS(B611,"FF_TAX_CF(ANN_R,1/1/2020,12/31/2020)")</f>
        <v>1414</v>
      </c>
      <c r="S611" s="1" cm="1">
        <f t="array" ref="S611">_xll.FDS(B611,"FF_PTX_INC(ANN_R,1/1/2016,12/31/2016)")</f>
        <v>-1286</v>
      </c>
      <c r="T611" s="1" cm="1">
        <f t="array" ref="T611">_xll.FDS(B611,"FF_PTX_INC(ANN_R,1/1/2017,12/31/2017)")</f>
        <v>-5356</v>
      </c>
      <c r="U611" s="1" cm="1">
        <f t="array" ref="U611">_xll.FDS(B611,"FF_PTX_INC(ANN_R,1/1/2018,12/31/2018)")</f>
        <v>-4769</v>
      </c>
      <c r="V611" s="1" cm="1">
        <f t="array" ref="V611">_xll.FDS(B611,"FF_PTX_INC(ANN_R,1/1/2019,12/31/2019)")</f>
        <v>-2361</v>
      </c>
      <c r="W611" s="1" cm="1">
        <f t="array" ref="W611">_xll.FDS(B611,"FF_PTX_INC(ANN_R,1/1/2020,12/31/2020)")</f>
        <v>-4</v>
      </c>
      <c r="X611" s="2" cm="1">
        <f t="array" ref="X611">_xll.FDS(B611,"SUS_RR_RISK_SCORE(NOW,NOW,,""ESG"")")</f>
        <v>16.077971874999999</v>
      </c>
      <c r="Y611" s="2" t="str" cm="1">
        <f t="array" ref="Y611">_xll.FDS(B611,"SUS_EC_RISK_SCORE(NOW,NOW,,""SOC"")")</f>
        <v>8.501959</v>
      </c>
      <c r="Z611" s="2" t="str" cm="1">
        <f t="array" ref="Z611">_xll.FDS(B611,"SUS_EC_RISK_SCORE(NOW,NOW,,""GOV"")")</f>
        <v>7.202888</v>
      </c>
      <c r="AA611" s="2" cm="1">
        <f t="array" ref="AA611">_xll.FDS(B611,"SUS_CARB_TOT_EMISS(NOW,NOW)")</f>
        <v>496600</v>
      </c>
      <c r="AB611" s="1" cm="1">
        <f t="array" ref="AB611">_xll.FDS(B611,"FESG_RATING(NOW,NOW,,""ABS"")")</f>
        <v>3.6</v>
      </c>
      <c r="AC611" s="1" t="str" cm="1">
        <f t="array" ref="AC611">_xll.FDS(B611,"FESG_DATE(NOW,NOW,,""DATE"")")</f>
        <v>06/21/2021</v>
      </c>
    </row>
    <row r="612" spans="1:29" x14ac:dyDescent="0.3">
      <c r="A612">
        <v>611</v>
      </c>
      <c r="B612" s="1" t="s">
        <v>1257</v>
      </c>
      <c r="C612" s="1" t="s">
        <v>1258</v>
      </c>
      <c r="D612" s="1" t="s">
        <v>8</v>
      </c>
      <c r="E612" s="1" t="s">
        <v>9</v>
      </c>
      <c r="F612">
        <v>183</v>
      </c>
      <c r="G612" t="str" cm="1">
        <f t="array" ref="G612">_xll.FDS(B612,"FG_FACTSET_SECTOR")</f>
        <v>Retail Trade</v>
      </c>
      <c r="H612" s="1" t="str" cm="1">
        <f t="array" ref="H612">_xll.FDS(B612,"FG_GICS_SECTOR")</f>
        <v>Consumer Discretionary</v>
      </c>
      <c r="I612" s="1" cm="1">
        <f t="array" ref="I612">_xll.FDS(B612,"FF_TAX_RATE(ANN_R,1/1/2016,12/31/2016)")</f>
        <v>38.271032849346099</v>
      </c>
      <c r="J612" s="1" cm="1">
        <f t="array" ref="J612">_xll.FDS(B612,"FF_TAX_RATE(ANN_R,1/1/2017,12/31/2017)")</f>
        <v>37.702018571052399</v>
      </c>
      <c r="K612" s="1" cm="1">
        <f t="array" ref="K612">_xll.FDS(B612,"FF_TAX_RATE(ANN_R,1/1/2018,12/31/2018)")</f>
        <v>37.560454603575799</v>
      </c>
      <c r="L612" s="1" cm="1">
        <f t="array" ref="L612">_xll.FDS(B612,"FF_TAX_RATE(ANN_R,1/1/2019,12/31/2019)")</f>
        <v>24.2983053649962</v>
      </c>
      <c r="M612" s="1" cm="1">
        <f t="array" ref="M612">_xll.FDS(B612,"FF_TAX_RATE(ANN_R,1/1/2020,12/31/2020)")</f>
        <v>23.475993681233</v>
      </c>
      <c r="N612" s="1" cm="1">
        <f t="array" ref="N612">_xll.FDS(B612,"FF_TAX_CF(ANN_R,1/1/2016,12/31/2016)")</f>
        <v>319.97800000000001</v>
      </c>
      <c r="O612" s="1" cm="1">
        <f t="array" ref="O612">_xll.FDS(B612,"FF_TAX_CF(ANN_R,1/1/2017,12/31/2017)")</f>
        <v>371.22699999999998</v>
      </c>
      <c r="P612" s="1" cm="1">
        <f t="array" ref="P612">_xll.FDS(B612,"FF_TAX_CF(ANN_R,1/1/2018,12/31/2018)")</f>
        <v>353.97699999999998</v>
      </c>
      <c r="Q612" s="1" cm="1">
        <f t="array" ref="Q612">_xll.FDS(B612,"FF_TAX_CF(ANN_R,1/1/2019,12/31/2019)")</f>
        <v>220.66900000000001</v>
      </c>
      <c r="R612" s="1" cm="1">
        <f t="array" ref="R612">_xll.FDS(B612,"FF_TAX_CF(ANN_R,1/1/2020,12/31/2020)")</f>
        <v>286.00799999999998</v>
      </c>
      <c r="S612" s="1" cm="1">
        <f t="array" ref="S612">_xll.FDS(B612,"FF_PTX_INC(ANN_R,1/1/2016,12/31/2016)")</f>
        <v>1009.944</v>
      </c>
      <c r="T612" s="1" cm="1">
        <f t="array" ref="T612">_xll.FDS(B612,"FF_PTX_INC(ANN_R,1/1/2017,12/31/2017)")</f>
        <v>1006.405</v>
      </c>
      <c r="U612" s="1" cm="1">
        <f t="array" ref="U612">_xll.FDS(B612,"FF_PTX_INC(ANN_R,1/1/2018,12/31/2018)")</f>
        <v>1063.6079999999999</v>
      </c>
      <c r="V612" s="1" cm="1">
        <f t="array" ref="V612">_xll.FDS(B612,"FF_PTX_INC(ANN_R,1/1/2019,12/31/2019)")</f>
        <v>1112.806</v>
      </c>
      <c r="W612" s="1" cm="1">
        <f t="array" ref="W612">_xll.FDS(B612,"FF_PTX_INC(ANN_R,1/1/2020,12/31/2020)")</f>
        <v>1160.9860000000001</v>
      </c>
      <c r="X612" s="2" t="e" cm="1">
        <f t="array" ref="X612">_xll.FDS(B612,"SUS_RR_RISK_SCORE(NOW,NOW,,""ESG"")")</f>
        <v>#N/A</v>
      </c>
      <c r="Y612" s="2" t="e" cm="1">
        <f t="array" ref="Y612">_xll.FDS(B612,"SUS_EC_RISK_SCORE(NOW,NOW,,""SOC"")")</f>
        <v>#N/A</v>
      </c>
      <c r="Z612" s="2" t="e" cm="1">
        <f t="array" ref="Z612">_xll.FDS(B612,"SUS_EC_RISK_SCORE(NOW,NOW,,""GOV"")")</f>
        <v>#N/A</v>
      </c>
      <c r="AA612" s="2" t="e" cm="1">
        <f t="array" ref="AA612">_xll.FDS(B612,"SUS_CARB_TOT_EMISS(NOW,NOW)")</f>
        <v>#N/A</v>
      </c>
      <c r="AB612" s="1" cm="1">
        <f t="array" ref="AB612">_xll.FDS(B612,"FESG_RATING(NOW,NOW,,""ABS"")")</f>
        <v>2.6</v>
      </c>
      <c r="AC612" s="1" t="str" cm="1">
        <f t="array" ref="AC612">_xll.FDS(B612,"FESG_DATE(NOW,NOW,,""DATE"")")</f>
        <v>06/21/2021</v>
      </c>
    </row>
    <row r="613" spans="1:29" x14ac:dyDescent="0.3">
      <c r="A613">
        <v>612</v>
      </c>
      <c r="B613" s="1" t="s">
        <v>1259</v>
      </c>
      <c r="C613" s="1" t="s">
        <v>1260</v>
      </c>
      <c r="D613" s="1" t="s">
        <v>451</v>
      </c>
      <c r="E613" s="1" t="s">
        <v>9</v>
      </c>
      <c r="F613">
        <v>183</v>
      </c>
      <c r="G613" t="str" cm="1">
        <f t="array" ref="G613">_xll.FDS(B613,"FG_FACTSET_SECTOR")</f>
        <v>Non-Energy Minerals</v>
      </c>
      <c r="H613" s="1" t="e" cm="1">
        <f t="array" ref="H613">_xll.FDS(B613,"FG_GICS_SECTOR")</f>
        <v>#N/A</v>
      </c>
      <c r="I613" s="1" cm="1">
        <f t="array" ref="I613">_xll.FDS(B613,"FF_TAX_RATE(ANN_R,1/1/2016,12/31/2016)")</f>
        <v>22.982029262817999</v>
      </c>
      <c r="J613" s="1" cm="1">
        <f t="array" ref="J613">_xll.FDS(B613,"FF_TAX_RATE(ANN_R,1/1/2017,12/31/2017)")</f>
        <v>24.895480142701299</v>
      </c>
      <c r="K613" s="1" cm="1">
        <f t="array" ref="K613">_xll.FDS(B613,"FF_TAX_RATE(ANN_R,1/1/2018,12/31/2018)")</f>
        <v>21.966230733108102</v>
      </c>
      <c r="L613" s="1" cm="1">
        <f t="array" ref="L613">_xll.FDS(B613,"FF_TAX_RATE(ANN_R,1/1/2019,12/31/2019)")</f>
        <v>20.653150801595999</v>
      </c>
      <c r="M613" s="1" cm="1">
        <f t="array" ref="M613">_xll.FDS(B613,"FF_TAX_RATE(ANN_R,1/1/2020,12/31/2020)")</f>
        <v>20.6376938196113</v>
      </c>
      <c r="N613" s="1" cm="1">
        <f t="array" ref="N613">_xll.FDS(B613,"FF_TAX_CF(ANN_R,1/1/2016,12/31/2016)")</f>
        <v>34821</v>
      </c>
      <c r="O613" s="1" cm="1">
        <f t="array" ref="O613">_xll.FDS(B613,"FF_TAX_CF(ANN_R,1/1/2017,12/31/2017)")</f>
        <v>39042</v>
      </c>
      <c r="P613" s="1" cm="1">
        <f t="array" ref="P613">_xll.FDS(B613,"FF_TAX_CF(ANN_R,1/1/2018,12/31/2018)")</f>
        <v>49937</v>
      </c>
      <c r="Q613" s="1" cm="1">
        <f t="array" ref="Q613">_xll.FDS(B613,"FF_TAX_CF(ANN_R,1/1/2019,12/31/2019)")</f>
        <v>122597</v>
      </c>
      <c r="R613" s="1" cm="1">
        <f t="array" ref="R613">_xll.FDS(B613,"FF_TAX_CF(ANN_R,1/1/2020,12/31/2020)")</f>
        <v>94350.735979934398</v>
      </c>
      <c r="S613" s="1" cm="1">
        <f t="array" ref="S613">_xll.FDS(B613,"FF_PTX_INC(ANN_R,1/1/2016,12/31/2016)")</f>
        <v>217409</v>
      </c>
      <c r="T613" s="1" cm="1">
        <f t="array" ref="T613">_xll.FDS(B613,"FF_PTX_INC(ANN_R,1/1/2017,12/31/2017)")</f>
        <v>169585</v>
      </c>
      <c r="U613" s="1" cm="1">
        <f t="array" ref="U613">_xll.FDS(B613,"FF_PTX_INC(ANN_R,1/1/2018,12/31/2018)")</f>
        <v>240633</v>
      </c>
      <c r="V613" s="1" cm="1">
        <f t="array" ref="V613">_xll.FDS(B613,"FF_PTX_INC(ANN_R,1/1/2019,12/31/2019)")</f>
        <v>488463</v>
      </c>
      <c r="W613" s="1" cm="1">
        <f t="array" ref="W613">_xll.FDS(B613,"FF_PTX_INC(ANN_R,1/1/2020,12/31/2020)")</f>
        <v>331312.89881297498</v>
      </c>
      <c r="X613" s="2" cm="1">
        <f t="array" ref="X613">_xll.FDS(B613,"SUS_RR_RISK_SCORE(NOW,NOW,,""ESG"")")</f>
        <v>36.9119307236842</v>
      </c>
      <c r="Y613" s="2" t="str" cm="1">
        <f t="array" ref="Y613">_xll.FDS(B613,"SUS_EC_RISK_SCORE(NOW,NOW,,""SOC"")")</f>
        <v>8.626358</v>
      </c>
      <c r="Z613" s="2" t="str" cm="1">
        <f t="array" ref="Z613">_xll.FDS(B613,"SUS_EC_RISK_SCORE(NOW,NOW,,""GOV"")")</f>
        <v>8.237981</v>
      </c>
      <c r="AA613" s="2" cm="1">
        <f t="array" ref="AA613">_xll.FDS(B613,"SUS_CARB_TOT_EMISS(NOW,NOW)")</f>
        <v>9900000</v>
      </c>
      <c r="AB613" s="1" t="e" cm="1">
        <f t="array" ref="AB613">_xll.FDS(B613,"FESG_RATING(NOW,NOW,,""ABS"")")</f>
        <v>#N/A</v>
      </c>
      <c r="AC613" s="1" t="str" cm="1">
        <f t="array" ref="AC613">_xll.FDS(B613,"FESG_DATE(NOW,NOW,,""DATE"")")</f>
        <v>06/21/2021</v>
      </c>
    </row>
    <row r="614" spans="1:29" x14ac:dyDescent="0.3">
      <c r="A614">
        <v>613</v>
      </c>
      <c r="B614" s="1" t="s">
        <v>1261</v>
      </c>
      <c r="C614" s="1" t="s">
        <v>1262</v>
      </c>
      <c r="D614" s="1" t="s">
        <v>831</v>
      </c>
      <c r="E614" s="1" t="s">
        <v>9</v>
      </c>
      <c r="F614">
        <v>183</v>
      </c>
      <c r="G614" t="str" cm="1">
        <f t="array" ref="G614">_xll.FDS(B614,"FG_FACTSET_SECTOR")</f>
        <v>Electronic Technology</v>
      </c>
      <c r="H614" s="1" t="e" cm="1">
        <f t="array" ref="H614">_xll.FDS(B614,"FG_GICS_SECTOR")</f>
        <v>#N/A</v>
      </c>
      <c r="I614" s="1" t="e" cm="1">
        <f t="array" ref="I614">_xll.FDS(B614,"FF_TAX_RATE(ANN_R,1/1/2016,12/31/2016)")</f>
        <v>#N/A</v>
      </c>
      <c r="J614" s="1" t="e" cm="1">
        <f t="array" ref="J614">_xll.FDS(B614,"FF_TAX_RATE(ANN_R,1/1/2017,12/31/2017)")</f>
        <v>#N/A</v>
      </c>
      <c r="K614" s="1" t="e" cm="1">
        <f t="array" ref="K614">_xll.FDS(B614,"FF_TAX_RATE(ANN_R,1/1/2018,12/31/2018)")</f>
        <v>#N/A</v>
      </c>
      <c r="L614" s="1" cm="1">
        <f t="array" ref="L614">_xll.FDS(B614,"FF_TAX_RATE(ANN_R,1/1/2019,12/31/2019)")</f>
        <v>95.8333333333333</v>
      </c>
      <c r="M614" s="1" cm="1">
        <f t="array" ref="M614">_xll.FDS(B614,"FF_TAX_RATE(ANN_R,1/1/2020,12/31/2020)")</f>
        <v>451.595006934813</v>
      </c>
      <c r="N614" s="1" cm="1">
        <f t="array" ref="N614">_xll.FDS(B614,"FF_TAX_CF(ANN_R,1/1/2016,12/31/2016)")</f>
        <v>503</v>
      </c>
      <c r="O614" s="1" cm="1">
        <f t="array" ref="O614">_xll.FDS(B614,"FF_TAX_CF(ANN_R,1/1/2017,12/31/2017)")</f>
        <v>555</v>
      </c>
      <c r="P614" s="1" cm="1">
        <f t="array" ref="P614">_xll.FDS(B614,"FF_TAX_CF(ANN_R,1/1/2018,12/31/2018)")</f>
        <v>364</v>
      </c>
      <c r="Q614" s="1" cm="1">
        <f t="array" ref="Q614">_xll.FDS(B614,"FF_TAX_CF(ANN_R,1/1/2019,12/31/2019)")</f>
        <v>516</v>
      </c>
      <c r="R614" s="1" cm="1">
        <f t="array" ref="R614">_xll.FDS(B614,"FF_TAX_CF(ANN_R,1/1/2020,12/31/2020)")</f>
        <v>280</v>
      </c>
      <c r="S614" s="1" cm="1">
        <f t="array" ref="S614">_xll.FDS(B614,"FF_PTX_INC(ANN_R,1/1/2016,12/31/2016)")</f>
        <v>-1387</v>
      </c>
      <c r="T614" s="1" cm="1">
        <f t="array" ref="T614">_xll.FDS(B614,"FF_PTX_INC(ANN_R,1/1/2017,12/31/2017)")</f>
        <v>-521</v>
      </c>
      <c r="U614" s="1" cm="1">
        <f t="array" ref="U614">_xll.FDS(B614,"FF_PTX_INC(ANN_R,1/1/2018,12/31/2018)")</f>
        <v>-372</v>
      </c>
      <c r="V614" s="1" cm="1">
        <f t="array" ref="V614">_xll.FDS(B614,"FF_PTX_INC(ANN_R,1/1/2019,12/31/2019)")</f>
        <v>144</v>
      </c>
      <c r="W614" s="1" cm="1">
        <f t="array" ref="W614">_xll.FDS(B614,"FF_PTX_INC(ANN_R,1/1/2020,12/31/2020)")</f>
        <v>721</v>
      </c>
      <c r="X614" s="2" t="e" cm="1">
        <f t="array" ref="X614">_xll.FDS(B614,"SUS_RR_RISK_SCORE(NOW,NOW,,""ESG"")")</f>
        <v>#N/A</v>
      </c>
      <c r="Y614" s="2" t="e" cm="1">
        <f t="array" ref="Y614">_xll.FDS(B614,"SUS_EC_RISK_SCORE(NOW,NOW,,""SOC"")")</f>
        <v>#N/A</v>
      </c>
      <c r="Z614" s="2" t="e" cm="1">
        <f t="array" ref="Z614">_xll.FDS(B614,"SUS_EC_RISK_SCORE(NOW,NOW,,""GOV"")")</f>
        <v>#N/A</v>
      </c>
      <c r="AA614" s="2" t="e" cm="1">
        <f t="array" ref="AA614">_xll.FDS(B614,"SUS_CARB_TOT_EMISS(NOW,NOW)")</f>
        <v>#N/A</v>
      </c>
      <c r="AB614" s="1" cm="1">
        <f t="array" ref="AB614">_xll.FDS(B614,"FESG_RATING(NOW,NOW,,""ABS"")")</f>
        <v>4.5</v>
      </c>
      <c r="AC614" s="1" t="str" cm="1">
        <f t="array" ref="AC614">_xll.FDS(B614,"FESG_DATE(NOW,NOW,,""DATE"")")</f>
        <v>06/21/2021</v>
      </c>
    </row>
    <row r="615" spans="1:29" x14ac:dyDescent="0.3">
      <c r="A615">
        <v>614</v>
      </c>
      <c r="B615" s="1" t="s">
        <v>1263</v>
      </c>
      <c r="C615" s="1" t="s">
        <v>1264</v>
      </c>
      <c r="D615" s="1" t="s">
        <v>105</v>
      </c>
      <c r="E615" s="1" t="s">
        <v>9</v>
      </c>
      <c r="F615">
        <v>183</v>
      </c>
      <c r="G615" t="str" cm="1">
        <f t="array" ref="G615">_xll.FDS(B615,"FG_FACTSET_SECTOR")</f>
        <v>Commercial Services</v>
      </c>
      <c r="H615" s="1" t="e" cm="1">
        <f t="array" ref="H615">_xll.FDS(B615,"FG_GICS_SECTOR")</f>
        <v>#N/A</v>
      </c>
      <c r="I615" s="1" cm="1">
        <f t="array" ref="I615">_xll.FDS(B615,"FF_TAX_RATE(ANN_R,1/1/2016,12/31/2016)")</f>
        <v>27.6666666666667</v>
      </c>
      <c r="J615" s="1" cm="1">
        <f t="array" ref="J615">_xll.FDS(B615,"FF_TAX_RATE(ANN_R,1/1/2017,12/31/2017)")</f>
        <v>-2.9508196721311499</v>
      </c>
      <c r="K615" s="1" cm="1">
        <f t="array" ref="K615">_xll.FDS(B615,"FF_TAX_RATE(ANN_R,1/1/2018,12/31/2018)")</f>
        <v>28.045977011494301</v>
      </c>
      <c r="L615" s="1" cm="1">
        <f t="array" ref="L615">_xll.FDS(B615,"FF_TAX_RATE(ANN_R,1/1/2019,12/31/2019)")</f>
        <v>24.670433145009401</v>
      </c>
      <c r="M615" s="1" cm="1">
        <f t="array" ref="M615">_xll.FDS(B615,"FF_TAX_RATE(ANN_R,1/1/2020,12/31/2020)")</f>
        <v>30.620985010706601</v>
      </c>
      <c r="N615" s="1" cm="1">
        <f t="array" ref="N615">_xll.FDS(B615,"FF_TAX_CF(ANN_R,1/1/2016,12/31/2016)")</f>
        <v>83</v>
      </c>
      <c r="O615" s="1" cm="1">
        <f t="array" ref="O615">_xll.FDS(B615,"FF_TAX_CF(ANN_R,1/1/2017,12/31/2017)")</f>
        <v>147</v>
      </c>
      <c r="P615" s="1" cm="1">
        <f t="array" ref="P615">_xll.FDS(B615,"FF_TAX_CF(ANN_R,1/1/2018,12/31/2018)")</f>
        <v>170</v>
      </c>
      <c r="Q615" s="1" cm="1">
        <f t="array" ref="Q615">_xll.FDS(B615,"FF_TAX_CF(ANN_R,1/1/2019,12/31/2019)")</f>
        <v>155</v>
      </c>
      <c r="R615" s="1" cm="1">
        <f t="array" ref="R615">_xll.FDS(B615,"FF_TAX_CF(ANN_R,1/1/2020,12/31/2020)")</f>
        <v>179</v>
      </c>
      <c r="S615" s="1" cm="1">
        <f t="array" ref="S615">_xll.FDS(B615,"FF_PTX_INC(ANN_R,1/1/2016,12/31/2016)")</f>
        <v>300</v>
      </c>
      <c r="T615" s="1" cm="1">
        <f t="array" ref="T615">_xll.FDS(B615,"FF_PTX_INC(ANN_R,1/1/2017,12/31/2017)")</f>
        <v>305</v>
      </c>
      <c r="U615" s="1" cm="1">
        <f t="array" ref="U615">_xll.FDS(B615,"FF_PTX_INC(ANN_R,1/1/2018,12/31/2018)")</f>
        <v>435</v>
      </c>
      <c r="V615" s="1" cm="1">
        <f t="array" ref="V615">_xll.FDS(B615,"FF_PTX_INC(ANN_R,1/1/2019,12/31/2019)")</f>
        <v>531</v>
      </c>
      <c r="W615" s="1" cm="1">
        <f t="array" ref="W615">_xll.FDS(B615,"FF_PTX_INC(ANN_R,1/1/2020,12/31/2020)")</f>
        <v>467</v>
      </c>
      <c r="X615" s="2" t="e" cm="1">
        <f t="array" ref="X615">_xll.FDS(B615,"SUS_RR_RISK_SCORE(NOW,NOW,,""ESG"")")</f>
        <v>#N/A</v>
      </c>
      <c r="Y615" s="2" t="e" cm="1">
        <f t="array" ref="Y615">_xll.FDS(B615,"SUS_EC_RISK_SCORE(NOW,NOW,,""SOC"")")</f>
        <v>#N/A</v>
      </c>
      <c r="Z615" s="2" t="e" cm="1">
        <f t="array" ref="Z615">_xll.FDS(B615,"SUS_EC_RISK_SCORE(NOW,NOW,,""GOV"")")</f>
        <v>#N/A</v>
      </c>
      <c r="AA615" s="2" t="e" cm="1">
        <f t="array" ref="AA615">_xll.FDS(B615,"SUS_CARB_TOT_EMISS(NOW,NOW)")</f>
        <v>#N/A</v>
      </c>
      <c r="AB615" s="1" cm="1">
        <f t="array" ref="AB615">_xll.FDS(B615,"FESG_RATING(NOW,NOW,,""ABS"")")</f>
        <v>2.8</v>
      </c>
      <c r="AC615" s="1" t="str" cm="1">
        <f t="array" ref="AC615">_xll.FDS(B615,"FESG_DATE(NOW,NOW,,""DATE"")")</f>
        <v>06/21/2021</v>
      </c>
    </row>
    <row r="616" spans="1:29" x14ac:dyDescent="0.3">
      <c r="A616">
        <v>615</v>
      </c>
      <c r="B616" s="1" t="s">
        <v>1265</v>
      </c>
      <c r="C616" s="1" t="s">
        <v>1266</v>
      </c>
      <c r="D616" s="1" t="s">
        <v>86</v>
      </c>
      <c r="E616" s="1" t="s">
        <v>9</v>
      </c>
      <c r="F616">
        <v>182</v>
      </c>
      <c r="G616" t="str" cm="1">
        <f t="array" ref="G616">_xll.FDS(B616,"FG_FACTSET_SECTOR")</f>
        <v>Consumer Non-Durables</v>
      </c>
      <c r="H616" s="1" t="e" cm="1">
        <f t="array" ref="H616">_xll.FDS(B616,"FG_GICS_SECTOR")</f>
        <v>#N/A</v>
      </c>
      <c r="I616" s="1" cm="1">
        <f t="array" ref="I616">_xll.FDS(B616,"FF_TAX_RATE(ANN_R,1/1/2016,12/31/2016)")</f>
        <v>41.948983127648802</v>
      </c>
      <c r="J616" s="1" cm="1">
        <f t="array" ref="J616">_xll.FDS(B616,"FF_TAX_RATE(ANN_R,1/1/2017,12/31/2017)")</f>
        <v>29.5125492425781</v>
      </c>
      <c r="K616" s="1" cm="1">
        <f t="array" ref="K616">_xll.FDS(B616,"FF_TAX_RATE(ANN_R,1/1/2018,12/31/2018)")</f>
        <v>27.191425318849198</v>
      </c>
      <c r="L616" s="1" cm="1">
        <f t="array" ref="L616">_xll.FDS(B616,"FF_TAX_RATE(ANN_R,1/1/2019,12/31/2019)")</f>
        <v>28.420748666352601</v>
      </c>
      <c r="M616" s="1" cm="1">
        <f t="array" ref="M616">_xll.FDS(B616,"FF_TAX_RATE(ANN_R,1/1/2020,12/31/2020)")</f>
        <v>26.168470242984402</v>
      </c>
      <c r="N616" s="1" cm="1">
        <f t="array" ref="N616">_xll.FDS(B616,"FF_TAX_CF(ANN_R,1/1/2016,12/31/2016)")</f>
        <v>52153</v>
      </c>
      <c r="O616" s="1" cm="1">
        <f t="array" ref="O616">_xll.FDS(B616,"FF_TAX_CF(ANN_R,1/1/2017,12/31/2017)")</f>
        <v>78205</v>
      </c>
      <c r="P616" s="1" cm="1">
        <f t="array" ref="P616">_xll.FDS(B616,"FF_TAX_CF(ANN_R,1/1/2018,12/31/2018)")</f>
        <v>103053</v>
      </c>
      <c r="Q616" s="1" cm="1">
        <f t="array" ref="Q616">_xll.FDS(B616,"FF_TAX_CF(ANN_R,1/1/2019,12/31/2019)")</f>
        <v>53666</v>
      </c>
      <c r="R616" s="1" cm="1">
        <f t="array" ref="R616">_xll.FDS(B616,"FF_TAX_CF(ANN_R,1/1/2020,12/31/2020)")</f>
        <v>55256</v>
      </c>
      <c r="S616" s="1" cm="1">
        <f t="array" ref="S616">_xll.FDS(B616,"FF_PTX_INC(ANN_R,1/1/2016,12/31/2016)")</f>
        <v>150068</v>
      </c>
      <c r="T616" s="1" cm="1">
        <f t="array" ref="T616">_xll.FDS(B616,"FF_PTX_INC(ANN_R,1/1/2017,12/31/2017)")</f>
        <v>196984</v>
      </c>
      <c r="U616" s="1" cm="1">
        <f t="array" ref="U616">_xll.FDS(B616,"FF_PTX_INC(ANN_R,1/1/2018,12/31/2018)")</f>
        <v>207308</v>
      </c>
      <c r="V616" s="1" cm="1">
        <f t="array" ref="V616">_xll.FDS(B616,"FF_PTX_INC(ANN_R,1/1/2019,12/31/2019)")</f>
        <v>197391</v>
      </c>
      <c r="W616" s="1" cm="1">
        <f t="array" ref="W616">_xll.FDS(B616,"FF_PTX_INC(ANN_R,1/1/2020,12/31/2020)")</f>
        <v>125399</v>
      </c>
      <c r="X616" s="2" t="e" cm="1">
        <f t="array" ref="X616">_xll.FDS(B616,"SUS_RR_RISK_SCORE(NOW,NOW,,""ESG"")")</f>
        <v>#N/A</v>
      </c>
      <c r="Y616" s="2" t="e" cm="1">
        <f t="array" ref="Y616">_xll.FDS(B616,"SUS_EC_RISK_SCORE(NOW,NOW,,""SOC"")")</f>
        <v>#N/A</v>
      </c>
      <c r="Z616" s="2" t="e" cm="1">
        <f t="array" ref="Z616">_xll.FDS(B616,"SUS_EC_RISK_SCORE(NOW,NOW,,""GOV"")")</f>
        <v>#N/A</v>
      </c>
      <c r="AA616" s="2" t="e" cm="1">
        <f t="array" ref="AA616">_xll.FDS(B616,"SUS_CARB_TOT_EMISS(NOW,NOW)")</f>
        <v>#N/A</v>
      </c>
      <c r="AB616" s="1" cm="1">
        <f t="array" ref="AB616">_xll.FDS(B616,"FESG_RATING(NOW,NOW,,""ABS"")")</f>
        <v>3.8</v>
      </c>
      <c r="AC616" s="1" t="str" cm="1">
        <f t="array" ref="AC616">_xll.FDS(B616,"FESG_DATE(NOW,NOW,,""DATE"")")</f>
        <v>06/21/2021</v>
      </c>
    </row>
    <row r="617" spans="1:29" x14ac:dyDescent="0.3">
      <c r="A617">
        <v>616</v>
      </c>
      <c r="B617" s="1" t="s">
        <v>1267</v>
      </c>
      <c r="C617" s="1" t="s">
        <v>1268</v>
      </c>
      <c r="D617" s="1" t="s">
        <v>8</v>
      </c>
      <c r="E617" s="1" t="s">
        <v>9</v>
      </c>
      <c r="F617">
        <v>182</v>
      </c>
      <c r="G617" t="str" cm="1">
        <f t="array" ref="G617">_xll.FDS(B617,"FG_FACTSET_SECTOR")</f>
        <v>Consumer Non-Durables</v>
      </c>
      <c r="H617" s="1" t="str" cm="1">
        <f t="array" ref="H617">_xll.FDS(B617,"FG_GICS_SECTOR")</f>
        <v>Consumer Staples</v>
      </c>
      <c r="I617" s="1" cm="1">
        <f t="array" ref="I617">_xll.FDS(B617,"FF_TAX_RATE(ANN_R,1/1/2016,12/31/2016)")</f>
        <v>28.341168569509701</v>
      </c>
      <c r="J617" s="1" cm="1">
        <f t="array" ref="J617">_xll.FDS(B617,"FF_TAX_RATE(ANN_R,1/1/2017,12/31/2017)")</f>
        <v>28.295819935691298</v>
      </c>
      <c r="K617" s="1" cm="1">
        <f t="array" ref="K617">_xll.FDS(B617,"FF_TAX_RATE(ANN_R,1/1/2018,12/31/2018)")</f>
        <v>26.612077789150501</v>
      </c>
      <c r="L617" s="1" cm="1">
        <f t="array" ref="L617">_xll.FDS(B617,"FF_TAX_RATE(ANN_R,1/1/2019,12/31/2019)")</f>
        <v>19.865642994241799</v>
      </c>
      <c r="M617" s="1" cm="1">
        <f t="array" ref="M617">_xll.FDS(B617,"FF_TAX_RATE(ANN_R,1/1/2020,12/31/2020)")</f>
        <v>18.0376610505451</v>
      </c>
      <c r="N617" s="1" cm="1">
        <f t="array" ref="N617">_xll.FDS(B617,"FF_TAX_CF(ANN_R,1/1/2016,12/31/2016)")</f>
        <v>430</v>
      </c>
      <c r="O617" s="1" cm="1">
        <f t="array" ref="O617">_xll.FDS(B617,"FF_TAX_CF(ANN_R,1/1/2017,12/31/2017)")</f>
        <v>266</v>
      </c>
      <c r="P617" s="1" cm="1">
        <f t="array" ref="P617">_xll.FDS(B617,"FF_TAX_CF(ANN_R,1/1/2018,12/31/2018)")</f>
        <v>200</v>
      </c>
      <c r="Q617" s="1" cm="1">
        <f t="array" ref="Q617">_xll.FDS(B617,"FF_TAX_CF(ANN_R,1/1/2019,12/31/2019)")</f>
        <v>201</v>
      </c>
      <c r="R617" s="1" cm="1">
        <f t="array" ref="R617">_xll.FDS(B617,"FF_TAX_CF(ANN_R,1/1/2020,12/31/2020)")</f>
        <v>143</v>
      </c>
      <c r="S617" s="1" cm="1">
        <f t="array" ref="S617">_xll.FDS(B617,"FF_PTX_INC(ANN_R,1/1/2016,12/31/2016)")</f>
        <v>1489</v>
      </c>
      <c r="T617" s="1" cm="1">
        <f t="array" ref="T617">_xll.FDS(B617,"FF_PTX_INC(ANN_R,1/1/2017,12/31/2017)")</f>
        <v>933</v>
      </c>
      <c r="U617" s="1" cm="1">
        <f t="array" ref="U617">_xll.FDS(B617,"FF_PTX_INC(ANN_R,1/1/2018,12/31/2018)")</f>
        <v>977</v>
      </c>
      <c r="V617" s="1" cm="1">
        <f t="array" ref="V617">_xll.FDS(B617,"FF_PTX_INC(ANN_R,1/1/2019,12/31/2019)")</f>
        <v>1042</v>
      </c>
      <c r="W617" s="1" cm="1">
        <f t="array" ref="W617">_xll.FDS(B617,"FF_PTX_INC(ANN_R,1/1/2020,12/31/2020)")</f>
        <v>1009</v>
      </c>
      <c r="X617" s="2" cm="1">
        <f t="array" ref="X617">_xll.FDS(B617,"SUS_RR_RISK_SCORE(NOW,NOW,,""ESG"")")</f>
        <v>22.357226578947401</v>
      </c>
      <c r="Y617" s="2" t="str" cm="1">
        <f t="array" ref="Y617">_xll.FDS(B617,"SUS_EC_RISK_SCORE(NOW,NOW,,""SOC"")")</f>
        <v>9.900963</v>
      </c>
      <c r="Z617" s="2" t="str" cm="1">
        <f t="array" ref="Z617">_xll.FDS(B617,"SUS_EC_RISK_SCORE(NOW,NOW,,""GOV"")")</f>
        <v>5.641088</v>
      </c>
      <c r="AA617" s="2" cm="1">
        <f t="array" ref="AA617">_xll.FDS(B617,"SUS_CARB_TOT_EMISS(NOW,NOW)")</f>
        <v>179653</v>
      </c>
      <c r="AB617" s="1" cm="1">
        <f t="array" ref="AB617">_xll.FDS(B617,"FESG_RATING(NOW,NOW,,""ABS"")")</f>
        <v>2.7</v>
      </c>
      <c r="AC617" s="1" t="str" cm="1">
        <f t="array" ref="AC617">_xll.FDS(B617,"FESG_DATE(NOW,NOW,,""DATE"")")</f>
        <v>06/21/2021</v>
      </c>
    </row>
    <row r="618" spans="1:29" x14ac:dyDescent="0.3">
      <c r="A618">
        <v>617</v>
      </c>
      <c r="B618" s="1" t="s">
        <v>1269</v>
      </c>
      <c r="C618" s="1" t="s">
        <v>1270</v>
      </c>
      <c r="D618" s="1" t="s">
        <v>57</v>
      </c>
      <c r="E618" s="1" t="s">
        <v>9</v>
      </c>
      <c r="F618">
        <v>182</v>
      </c>
      <c r="G618" t="str" cm="1">
        <f t="array" ref="G618">_xll.FDS(B618,"FG_FACTSET_SECTOR")</f>
        <v>Process Industries</v>
      </c>
      <c r="H618" s="1" t="e" cm="1">
        <f t="array" ref="H618">_xll.FDS(B618,"FG_GICS_SECTOR")</f>
        <v>#N/A</v>
      </c>
      <c r="I618" s="1" cm="1">
        <f t="array" ref="I618">_xll.FDS(B618,"FF_TAX_RATE(ANN_R,1/1/2016,12/31/2016)")</f>
        <v>28.125</v>
      </c>
      <c r="J618" s="1" cm="1">
        <f t="array" ref="J618">_xll.FDS(B618,"FF_TAX_RATE(ANN_R,1/1/2017,12/31/2017)")</f>
        <v>33.8688085676038</v>
      </c>
      <c r="K618" s="1" cm="1">
        <f t="array" ref="K618">_xll.FDS(B618,"FF_TAX_RATE(ANN_R,1/1/2018,12/31/2018)")</f>
        <v>21.338155515370701</v>
      </c>
      <c r="L618" s="1" cm="1">
        <f t="array" ref="L618">_xll.FDS(B618,"FF_TAX_RATE(ANN_R,1/1/2019,12/31/2019)")</f>
        <v>30.065359477124201</v>
      </c>
      <c r="M618" s="1" cm="1">
        <f t="array" ref="M618">_xll.FDS(B618,"FF_TAX_RATE(ANN_R,1/1/2020,12/31/2020)")</f>
        <v>26.957494407158801</v>
      </c>
      <c r="N618" s="1" cm="1">
        <f t="array" ref="N618">_xll.FDS(B618,"FF_TAX_CF(ANN_R,1/1/2016,12/31/2016)")</f>
        <v>285</v>
      </c>
      <c r="O618" s="1" cm="1">
        <f t="array" ref="O618">_xll.FDS(B618,"FF_TAX_CF(ANN_R,1/1/2017,12/31/2017)")</f>
        <v>338</v>
      </c>
      <c r="P618" s="1" cm="1">
        <f t="array" ref="P618">_xll.FDS(B618,"FF_TAX_CF(ANN_R,1/1/2018,12/31/2018)")</f>
        <v>164</v>
      </c>
      <c r="Q618" s="1" cm="1">
        <f t="array" ref="Q618">_xll.FDS(B618,"FF_TAX_CF(ANN_R,1/1/2019,12/31/2019)")</f>
        <v>184</v>
      </c>
      <c r="R618" s="1" cm="1">
        <f t="array" ref="R618">_xll.FDS(B618,"FF_TAX_CF(ANN_R,1/1/2020,12/31/2020)")</f>
        <v>165</v>
      </c>
      <c r="S618" s="1" cm="1">
        <f t="array" ref="S618">_xll.FDS(B618,"FF_PTX_INC(ANN_R,1/1/2016,12/31/2016)")</f>
        <v>832</v>
      </c>
      <c r="T618" s="1" cm="1">
        <f t="array" ref="T618">_xll.FDS(B618,"FF_PTX_INC(ANN_R,1/1/2017,12/31/2017)")</f>
        <v>747</v>
      </c>
      <c r="U618" s="1" cm="1">
        <f t="array" ref="U618">_xll.FDS(B618,"FF_PTX_INC(ANN_R,1/1/2018,12/31/2018)")</f>
        <v>553</v>
      </c>
      <c r="V618" s="1" cm="1">
        <f t="array" ref="V618">_xll.FDS(B618,"FF_PTX_INC(ANN_R,1/1/2019,12/31/2019)")</f>
        <v>765</v>
      </c>
      <c r="W618" s="1" cm="1">
        <f t="array" ref="W618">_xll.FDS(B618,"FF_PTX_INC(ANN_R,1/1/2020,12/31/2020)")</f>
        <v>894</v>
      </c>
      <c r="X618" s="2" cm="1">
        <f t="array" ref="X618">_xll.FDS(B618,"SUS_RR_RISK_SCORE(NOW,NOW,,""ESG"")")</f>
        <v>17.670807187499999</v>
      </c>
      <c r="Y618" s="2" t="str" cm="1">
        <f t="array" ref="Y618">_xll.FDS(B618,"SUS_EC_RISK_SCORE(NOW,NOW,,""SOC"")")</f>
        <v>4.359502</v>
      </c>
      <c r="Z618" s="2" t="str" cm="1">
        <f t="array" ref="Z618">_xll.FDS(B618,"SUS_EC_RISK_SCORE(NOW,NOW,,""GOV"")")</f>
        <v>5.693494</v>
      </c>
      <c r="AA618" s="2" cm="1">
        <f t="array" ref="AA618">_xll.FDS(B618,"SUS_CARB_TOT_EMISS(NOW,NOW)")</f>
        <v>240000</v>
      </c>
      <c r="AB618" s="1" cm="1">
        <f t="array" ref="AB618">_xll.FDS(B618,"FESG_RATING(NOW,NOW,,""ABS"")")</f>
        <v>4.2</v>
      </c>
      <c r="AC618" s="1" t="str" cm="1">
        <f t="array" ref="AC618">_xll.FDS(B618,"FESG_DATE(NOW,NOW,,""DATE"")")</f>
        <v>06/21/2021</v>
      </c>
    </row>
    <row r="619" spans="1:29" x14ac:dyDescent="0.3">
      <c r="A619">
        <v>618</v>
      </c>
      <c r="B619" s="1" t="s">
        <v>1271</v>
      </c>
      <c r="C619" s="1" t="s">
        <v>1272</v>
      </c>
      <c r="D619" s="1" t="s">
        <v>22</v>
      </c>
      <c r="E619" s="1" t="s">
        <v>9</v>
      </c>
      <c r="F619">
        <v>181</v>
      </c>
      <c r="G619" t="str" cm="1">
        <f t="array" ref="G619">_xll.FDS(B619,"FG_FACTSET_SECTOR")</f>
        <v>Electronic Technology</v>
      </c>
      <c r="H619" s="1" t="e" cm="1">
        <f t="array" ref="H619">_xll.FDS(B619,"FG_GICS_SECTOR")</f>
        <v>#N/A</v>
      </c>
      <c r="I619" s="1" cm="1">
        <f t="array" ref="I619">_xll.FDS(B619,"FF_TAX_RATE(ANN_R,1/1/2016,12/31/2016)")</f>
        <v>23.173585565709601</v>
      </c>
      <c r="J619" s="1" cm="1">
        <f t="array" ref="J619">_xll.FDS(B619,"FF_TAX_RATE(ANN_R,1/1/2017,12/31/2017)")</f>
        <v>21.839567298855201</v>
      </c>
      <c r="K619" s="1" cm="1">
        <f t="array" ref="K619">_xll.FDS(B619,"FF_TAX_RATE(ANN_R,1/1/2018,12/31/2018)")</f>
        <v>18.998200945617601</v>
      </c>
      <c r="L619" s="1" cm="1">
        <f t="array" ref="L619">_xll.FDS(B619,"FF_TAX_RATE(ANN_R,1/1/2019,12/31/2019)")</f>
        <v>18.015156346919301</v>
      </c>
      <c r="M619" s="1" cm="1">
        <f t="array" ref="M619">_xll.FDS(B619,"FF_TAX_RATE(ANN_R,1/1/2020,12/31/2020)")</f>
        <v>20.069807148584999</v>
      </c>
      <c r="N619" s="1" cm="1">
        <f t="array" ref="N619">_xll.FDS(B619,"FF_TAX_CF(ANN_R,1/1/2016,12/31/2016)")</f>
        <v>3231.1120000000001</v>
      </c>
      <c r="O619" s="1" cm="1">
        <f t="array" ref="O619">_xll.FDS(B619,"FF_TAX_CF(ANN_R,1/1/2017,12/31/2017)")</f>
        <v>4206.6760000000004</v>
      </c>
      <c r="P619" s="1" cm="1">
        <f t="array" ref="P619">_xll.FDS(B619,"FF_TAX_CF(ANN_R,1/1/2018,12/31/2018)")</f>
        <v>4732.3980000000001</v>
      </c>
      <c r="Q619" s="1" cm="1">
        <f t="array" ref="Q619">_xll.FDS(B619,"FF_TAX_CF(ANN_R,1/1/2019,12/31/2019)")</f>
        <v>4175.0219999999999</v>
      </c>
      <c r="R619" s="1" cm="1">
        <f t="array" ref="R619">_xll.FDS(B619,"FF_TAX_CF(ANN_R,1/1/2020,12/31/2020)")</f>
        <v>3752.8910000000001</v>
      </c>
      <c r="S619" s="1" cm="1">
        <f t="array" ref="S619">_xll.FDS(B619,"FF_PTX_INC(ANN_R,1/1/2016,12/31/2016)")</f>
        <v>23863.286</v>
      </c>
      <c r="T619" s="1" cm="1">
        <f t="array" ref="T619">_xll.FDS(B619,"FF_PTX_INC(ANN_R,1/1/2017,12/31/2017)")</f>
        <v>23083.460999999999</v>
      </c>
      <c r="U619" s="1" cm="1">
        <f t="array" ref="U619">_xll.FDS(B619,"FF_PTX_INC(ANN_R,1/1/2018,12/31/2018)")</f>
        <v>21857.038</v>
      </c>
      <c r="V619" s="1" cm="1">
        <f t="array" ref="V619">_xll.FDS(B619,"FF_PTX_INC(ANN_R,1/1/2019,12/31/2019)")</f>
        <v>29012.531999999999</v>
      </c>
      <c r="W619" s="1" cm="1">
        <f t="array" ref="W619">_xll.FDS(B619,"FF_PTX_INC(ANN_R,1/1/2020,12/31/2020)")</f>
        <v>34334.879000000001</v>
      </c>
      <c r="X619" s="2" t="e" cm="1">
        <f t="array" ref="X619">_xll.FDS(B619,"SUS_RR_RISK_SCORE(NOW,NOW,,""ESG"")")</f>
        <v>#N/A</v>
      </c>
      <c r="Y619" s="2" t="e" cm="1">
        <f t="array" ref="Y619">_xll.FDS(B619,"SUS_EC_RISK_SCORE(NOW,NOW,,""SOC"")")</f>
        <v>#N/A</v>
      </c>
      <c r="Z619" s="2" t="e" cm="1">
        <f t="array" ref="Z619">_xll.FDS(B619,"SUS_EC_RISK_SCORE(NOW,NOW,,""GOV"")")</f>
        <v>#N/A</v>
      </c>
      <c r="AA619" s="2" t="e" cm="1">
        <f t="array" ref="AA619">_xll.FDS(B619,"SUS_CARB_TOT_EMISS(NOW,NOW)")</f>
        <v>#N/A</v>
      </c>
      <c r="AB619" s="1" cm="1">
        <f t="array" ref="AB619">_xll.FDS(B619,"FESG_RATING(NOW,NOW,,""ABS"")")</f>
        <v>3.6</v>
      </c>
      <c r="AC619" s="1" t="str" cm="1">
        <f t="array" ref="AC619">_xll.FDS(B619,"FESG_DATE(NOW,NOW,,""DATE"")")</f>
        <v>06/21/2021</v>
      </c>
    </row>
    <row r="620" spans="1:29" x14ac:dyDescent="0.3">
      <c r="A620">
        <v>619</v>
      </c>
      <c r="B620" s="1" t="s">
        <v>1273</v>
      </c>
      <c r="C620" s="1" t="s">
        <v>1274</v>
      </c>
      <c r="D620" s="1" t="s">
        <v>86</v>
      </c>
      <c r="E620" s="1" t="s">
        <v>9</v>
      </c>
      <c r="F620">
        <v>181</v>
      </c>
      <c r="G620" t="str" cm="1">
        <f t="array" ref="G620">_xll.FDS(B620,"FG_FACTSET_SECTOR")</f>
        <v>Consumer Non-Durables</v>
      </c>
      <c r="H620" s="1" t="e" cm="1">
        <f t="array" ref="H620">_xll.FDS(B620,"FG_GICS_SECTOR")</f>
        <v>#N/A</v>
      </c>
      <c r="I620" s="1" cm="1">
        <f t="array" ref="I620">_xll.FDS(B620,"FF_TAX_RATE(ANN_R,1/1/2016,12/31/2016)")</f>
        <v>26.6662935419101</v>
      </c>
      <c r="J620" s="1" cm="1">
        <f t="array" ref="J620">_xll.FDS(B620,"FF_TAX_RATE(ANN_R,1/1/2017,12/31/2017)")</f>
        <v>26.327683405999998</v>
      </c>
      <c r="K620" s="1" cm="1">
        <f t="array" ref="K620">_xll.FDS(B620,"FF_TAX_RATE(ANN_R,1/1/2018,12/31/2018)")</f>
        <v>27.104194654233599</v>
      </c>
      <c r="L620" s="1" cm="1">
        <f t="array" ref="L620">_xll.FDS(B620,"FF_TAX_RATE(ANN_R,1/1/2019,12/31/2019)")</f>
        <v>22.2703941259415</v>
      </c>
      <c r="M620" s="1" cm="1">
        <f t="array" ref="M620">_xll.FDS(B620,"FF_TAX_RATE(ANN_R,1/1/2020,12/31/2020)")</f>
        <v>25.718523173904899</v>
      </c>
      <c r="N620" s="1" cm="1">
        <f t="array" ref="N620">_xll.FDS(B620,"FF_TAX_CF(ANN_R,1/1/2016,12/31/2016)")</f>
        <v>185285</v>
      </c>
      <c r="O620" s="1" cm="1">
        <f t="array" ref="O620">_xll.FDS(B620,"FF_TAX_CF(ANN_R,1/1/2017,12/31/2017)")</f>
        <v>112591</v>
      </c>
      <c r="P620" s="1" cm="1">
        <f t="array" ref="P620">_xll.FDS(B620,"FF_TAX_CF(ANN_R,1/1/2018,12/31/2018)")</f>
        <v>124366</v>
      </c>
      <c r="Q620" s="1" cm="1">
        <f t="array" ref="Q620">_xll.FDS(B620,"FF_TAX_CF(ANN_R,1/1/2019,12/31/2019)")</f>
        <v>147105</v>
      </c>
      <c r="R620" s="1" cm="1">
        <f t="array" ref="R620">_xll.FDS(B620,"FF_TAX_CF(ANN_R,1/1/2020,12/31/2020)")</f>
        <v>124511</v>
      </c>
      <c r="S620" s="1" cm="1">
        <f t="array" ref="S620">_xll.FDS(B620,"FF_PTX_INC(ANN_R,1/1/2016,12/31/2016)")</f>
        <v>571748</v>
      </c>
      <c r="T620" s="1" cm="1">
        <f t="array" ref="T620">_xll.FDS(B620,"FF_PTX_INC(ANN_R,1/1/2017,12/31/2017)")</f>
        <v>538532</v>
      </c>
      <c r="U620" s="1" cm="1">
        <f t="array" ref="U620">_xll.FDS(B620,"FF_PTX_INC(ANN_R,1/1/2018,12/31/2018)")</f>
        <v>531486</v>
      </c>
      <c r="V620" s="1" cm="1">
        <f t="array" ref="V620">_xll.FDS(B620,"FF_PTX_INC(ANN_R,1/1/2019,12/31/2019)")</f>
        <v>465232</v>
      </c>
      <c r="W620" s="1" cm="1">
        <f t="array" ref="W620">_xll.FDS(B620,"FF_PTX_INC(ANN_R,1/1/2020,12/31/2020)")</f>
        <v>420063</v>
      </c>
      <c r="X620" s="2" t="e" cm="1">
        <f t="array" ref="X620">_xll.FDS(B620,"SUS_RR_RISK_SCORE(NOW,NOW,,""ESG"")")</f>
        <v>#N/A</v>
      </c>
      <c r="Y620" s="2" t="e" cm="1">
        <f t="array" ref="Y620">_xll.FDS(B620,"SUS_EC_RISK_SCORE(NOW,NOW,,""SOC"")")</f>
        <v>#N/A</v>
      </c>
      <c r="Z620" s="2" t="e" cm="1">
        <f t="array" ref="Z620">_xll.FDS(B620,"SUS_EC_RISK_SCORE(NOW,NOW,,""GOV"")")</f>
        <v>#N/A</v>
      </c>
      <c r="AA620" s="2" t="e" cm="1">
        <f t="array" ref="AA620">_xll.FDS(B620,"SUS_CARB_TOT_EMISS(NOW,NOW)")</f>
        <v>#N/A</v>
      </c>
      <c r="AB620" s="1" cm="1">
        <f t="array" ref="AB620">_xll.FDS(B620,"FESG_RATING(NOW,NOW,,""ABS"")")</f>
        <v>3.5</v>
      </c>
      <c r="AC620" s="1" t="str" cm="1">
        <f t="array" ref="AC620">_xll.FDS(B620,"FESG_DATE(NOW,NOW,,""DATE"")")</f>
        <v>06/21/2021</v>
      </c>
    </row>
    <row r="621" spans="1:29" x14ac:dyDescent="0.3">
      <c r="A621">
        <v>620</v>
      </c>
      <c r="B621" s="1" t="s">
        <v>1275</v>
      </c>
      <c r="C621" s="1" t="s">
        <v>1276</v>
      </c>
      <c r="D621" s="1" t="s">
        <v>8</v>
      </c>
      <c r="E621" s="1" t="s">
        <v>9</v>
      </c>
      <c r="F621">
        <v>181</v>
      </c>
      <c r="G621" t="str" cm="1">
        <f t="array" ref="G621">_xll.FDS(B621,"FG_FACTSET_SECTOR")</f>
        <v>Process Industries</v>
      </c>
      <c r="H621" s="1" t="str" cm="1">
        <f t="array" ref="H621">_xll.FDS(B621,"FG_GICS_SECTOR")</f>
        <v>Materials</v>
      </c>
      <c r="I621" s="1" cm="1">
        <f t="array" ref="I621">_xll.FDS(B621,"FF_TAX_RATE(ANN_R,1/1/2016,12/31/2016)")</f>
        <v>24.2767295597484</v>
      </c>
      <c r="J621" s="1" cm="1">
        <f t="array" ref="J621">_xll.FDS(B621,"FF_TAX_RATE(ANN_R,1/1/2017,12/31/2017)")</f>
        <v>-127.948113207547</v>
      </c>
      <c r="K621" s="1" cm="1">
        <f t="array" ref="K621">_xll.FDS(B621,"FF_TAX_RATE(ANN_R,1/1/2018,12/31/2018)")</f>
        <v>24.985962942167301</v>
      </c>
      <c r="L621" s="1" cm="1">
        <f t="array" ref="L621">_xll.FDS(B621,"FF_TAX_RATE(ANN_R,1/1/2019,12/31/2019)")</f>
        <v>39.526184538653403</v>
      </c>
      <c r="M621" s="1" cm="1">
        <f t="array" ref="M621">_xll.FDS(B621,"FF_TAX_RATE(ANN_R,1/1/2020,12/31/2020)")</f>
        <v>37.692307692307701</v>
      </c>
      <c r="N621" s="1" cm="1">
        <f t="array" ref="N621">_xll.FDS(B621,"FF_TAX_CF(ANN_R,1/1/2016,12/31/2016)")</f>
        <v>90</v>
      </c>
      <c r="O621" s="1" cm="1">
        <f t="array" ref="O621">_xll.FDS(B621,"FF_TAX_CF(ANN_R,1/1/2017,12/31/2017)")</f>
        <v>7</v>
      </c>
      <c r="P621" s="1" cm="1">
        <f t="array" ref="P621">_xll.FDS(B621,"FF_TAX_CF(ANN_R,1/1/2018,12/31/2018)")</f>
        <v>388</v>
      </c>
      <c r="Q621" s="1" cm="1">
        <f t="array" ref="Q621">_xll.FDS(B621,"FF_TAX_CF(ANN_R,1/1/2019,12/31/2019)")</f>
        <v>349</v>
      </c>
      <c r="R621" s="1" cm="1">
        <f t="array" ref="R621">_xll.FDS(B621,"FF_TAX_CF(ANN_R,1/1/2020,12/31/2020)")</f>
        <v>162</v>
      </c>
      <c r="S621" s="1" cm="1">
        <f t="array" ref="S621">_xll.FDS(B621,"FF_PTX_INC(ANN_R,1/1/2016,12/31/2016)")</f>
        <v>795</v>
      </c>
      <c r="T621" s="1" cm="1">
        <f t="array" ref="T621">_xll.FDS(B621,"FF_PTX_INC(ANN_R,1/1/2017,12/31/2017)")</f>
        <v>848</v>
      </c>
      <c r="U621" s="1" cm="1">
        <f t="array" ref="U621">_xll.FDS(B621,"FF_PTX_INC(ANN_R,1/1/2018,12/31/2018)")</f>
        <v>1781</v>
      </c>
      <c r="V621" s="1" cm="1">
        <f t="array" ref="V621">_xll.FDS(B621,"FF_PTX_INC(ANN_R,1/1/2019,12/31/2019)")</f>
        <v>1604</v>
      </c>
      <c r="W621" s="1" cm="1">
        <f t="array" ref="W621">_xll.FDS(B621,"FF_PTX_INC(ANN_R,1/1/2020,12/31/2020)")</f>
        <v>650</v>
      </c>
      <c r="X621" s="2" cm="1">
        <f t="array" ref="X621">_xll.FDS(B621,"SUS_RR_RISK_SCORE(NOW,NOW,,""ESG"")")</f>
        <v>24.796112830882301</v>
      </c>
      <c r="Y621" s="2" t="str" cm="1">
        <f t="array" ref="Y621">_xll.FDS(B621,"SUS_EC_RISK_SCORE(NOW,NOW,,""SOC"")")</f>
        <v>4.785681</v>
      </c>
      <c r="Z621" s="2" t="str" cm="1">
        <f t="array" ref="Z621">_xll.FDS(B621,"SUS_EC_RISK_SCORE(NOW,NOW,,""GOV"")")</f>
        <v>5.193413</v>
      </c>
      <c r="AA621" s="2" cm="1">
        <f t="array" ref="AA621">_xll.FDS(B621,"SUS_CARB_TOT_EMISS(NOW,NOW)")</f>
        <v>12500000</v>
      </c>
      <c r="AB621" s="1" cm="1">
        <f t="array" ref="AB621">_xll.FDS(B621,"FESG_RATING(NOW,NOW,,""ABS"")")</f>
        <v>3.4</v>
      </c>
      <c r="AC621" s="1" t="str" cm="1">
        <f t="array" ref="AC621">_xll.FDS(B621,"FESG_DATE(NOW,NOW,,""DATE"")")</f>
        <v>06/21/2021</v>
      </c>
    </row>
    <row r="622" spans="1:29" x14ac:dyDescent="0.3">
      <c r="A622">
        <v>621</v>
      </c>
      <c r="B622" s="1" t="s">
        <v>1277</v>
      </c>
      <c r="C622" s="1" t="s">
        <v>1278</v>
      </c>
      <c r="D622" s="1" t="s">
        <v>86</v>
      </c>
      <c r="E622" s="1" t="s">
        <v>9</v>
      </c>
      <c r="F622">
        <v>18</v>
      </c>
      <c r="G622" t="str" cm="1">
        <f t="array" ref="G622">_xll.FDS(B622,"FG_FACTSET_SECTOR")</f>
        <v>Health Technology</v>
      </c>
      <c r="H622" s="1" t="e" cm="1">
        <f t="array" ref="H622">_xll.FDS(B622,"FG_GICS_SECTOR")</f>
        <v>#N/A</v>
      </c>
      <c r="I622" s="1" cm="1">
        <f t="array" ref="I622">_xll.FDS(B622,"FF_TAX_RATE(ANN_R,1/1/2016,12/31/2016)")</f>
        <v>23.183325720413901</v>
      </c>
      <c r="J622" s="1" cm="1">
        <f t="array" ref="J622">_xll.FDS(B622,"FF_TAX_RATE(ANN_R,1/1/2017,12/31/2017)")</f>
        <v>-10.2919623572971</v>
      </c>
      <c r="K622" s="1" cm="1">
        <f t="array" ref="K622">_xll.FDS(B622,"FF_TAX_RATE(ANN_R,1/1/2018,12/31/2018)")</f>
        <v>22.0106486935715</v>
      </c>
      <c r="L622" s="1" cm="1">
        <f t="array" ref="L622">_xll.FDS(B622,"FF_TAX_RATE(ANN_R,1/1/2019,12/31/2019)")</f>
        <v>24.394432757974801</v>
      </c>
      <c r="M622" s="1" cm="1">
        <f t="array" ref="M622">_xll.FDS(B622,"FF_TAX_RATE(ANN_R,1/1/2020,12/31/2020)")</f>
        <v>20.134955891951101</v>
      </c>
      <c r="N622" s="1" cm="1">
        <f t="array" ref="N622">_xll.FDS(B622,"FF_TAX_CF(ANN_R,1/1/2016,12/31/2016)")</f>
        <v>43929</v>
      </c>
      <c r="O622" s="1" cm="1">
        <f t="array" ref="O622">_xll.FDS(B622,"FF_TAX_CF(ANN_R,1/1/2017,12/31/2017)")</f>
        <v>43210</v>
      </c>
      <c r="P622" s="1" cm="1">
        <f t="array" ref="P622">_xll.FDS(B622,"FF_TAX_CF(ANN_R,1/1/2018,12/31/2018)")</f>
        <v>29589</v>
      </c>
      <c r="Q622" s="1" cm="1">
        <f t="array" ref="Q622">_xll.FDS(B622,"FF_TAX_CF(ANN_R,1/1/2019,12/31/2019)")</f>
        <v>24000</v>
      </c>
      <c r="R622" s="1" cm="1">
        <f t="array" ref="R622">_xll.FDS(B622,"FF_TAX_CF(ANN_R,1/1/2020,12/31/2020)")</f>
        <v>59448</v>
      </c>
      <c r="S622" s="1" cm="1">
        <f t="array" ref="S622">_xll.FDS(B622,"FF_PTX_INC(ANN_R,1/1/2016,12/31/2016)")</f>
        <v>100706</v>
      </c>
      <c r="T622" s="1" cm="1">
        <f t="array" ref="T622">_xll.FDS(B622,"FF_PTX_INC(ANN_R,1/1/2017,12/31/2017)")</f>
        <v>103712</v>
      </c>
      <c r="U622" s="1" cm="1">
        <f t="array" ref="U622">_xll.FDS(B622,"FF_PTX_INC(ANN_R,1/1/2018,12/31/2018)")</f>
        <v>109497</v>
      </c>
      <c r="V622" s="1" cm="1">
        <f t="array" ref="V622">_xll.FDS(B622,"FF_PTX_INC(ANN_R,1/1/2019,12/31/2019)")</f>
        <v>173515</v>
      </c>
      <c r="W622" s="1" cm="1">
        <f t="array" ref="W622">_xll.FDS(B622,"FF_PTX_INC(ANN_R,1/1/2020,12/31/2020)")</f>
        <v>189988</v>
      </c>
      <c r="X622" s="2" cm="1">
        <f t="array" ref="X622">_xll.FDS(B622,"SUS_RR_RISK_SCORE(NOW,NOW,,""ESG"")")</f>
        <v>32.984038750000003</v>
      </c>
      <c r="Y622" s="2" t="str" cm="1">
        <f t="array" ref="Y622">_xll.FDS(B622,"SUS_EC_RISK_SCORE(NOW,NOW,,""SOC"")")</f>
        <v>19.260651</v>
      </c>
      <c r="Z622" s="2" t="str" cm="1">
        <f t="array" ref="Z622">_xll.FDS(B622,"SUS_EC_RISK_SCORE(NOW,NOW,,""GOV"")")</f>
        <v>12.052575</v>
      </c>
      <c r="AA622" s="2" cm="1">
        <f t="array" ref="AA622">_xll.FDS(B622,"SUS_CARB_TOT_EMISS(NOW,NOW)")</f>
        <v>466892.55</v>
      </c>
      <c r="AB622" s="1" cm="1">
        <f t="array" ref="AB622">_xll.FDS(B622,"FESG_RATING(NOW,NOW,,""ABS"")")</f>
        <v>2.9</v>
      </c>
      <c r="AC622" s="1" t="str" cm="1">
        <f t="array" ref="AC622">_xll.FDS(B622,"FESG_DATE(NOW,NOW,,""DATE"")")</f>
        <v>06/21/2021</v>
      </c>
    </row>
    <row r="623" spans="1:29" x14ac:dyDescent="0.3">
      <c r="A623">
        <v>622</v>
      </c>
      <c r="B623" s="1" t="s">
        <v>1279</v>
      </c>
      <c r="C623" s="1" t="s">
        <v>1280</v>
      </c>
      <c r="D623" s="1" t="s">
        <v>1281</v>
      </c>
      <c r="E623" s="1" t="s">
        <v>9</v>
      </c>
      <c r="F623">
        <v>179</v>
      </c>
      <c r="G623" t="str" cm="1">
        <f t="array" ref="G623">_xll.FDS(B623,"FG_FACTSET_SECTOR")</f>
        <v>Energy Minerals</v>
      </c>
      <c r="H623" s="1" t="e" cm="1">
        <f t="array" ref="H623">_xll.FDS(B623,"FG_GICS_SECTOR")</f>
        <v>#N/A</v>
      </c>
      <c r="I623" s="1" t="e" cm="1">
        <f t="array" ref="I623">_xll.FDS(B623,"FF_TAX_RATE(ANN_R,1/1/2016,12/31/2016)")</f>
        <v>#N/A</v>
      </c>
      <c r="J623" s="1" cm="1">
        <f t="array" ref="J623">_xll.FDS(B623,"FF_TAX_RATE(ANN_R,1/1/2017,12/31/2017)")</f>
        <v>66.6717049576785</v>
      </c>
      <c r="K623" s="1" cm="1">
        <f t="array" ref="K623">_xll.FDS(B623,"FF_TAX_RATE(ANN_R,1/1/2018,12/31/2018)")</f>
        <v>61.001991067104498</v>
      </c>
      <c r="L623" s="1" cm="1">
        <f t="array" ref="L623">_xll.FDS(B623,"FF_TAX_RATE(ANN_R,1/1/2019,12/31/2019)")</f>
        <v>81.518404907975494</v>
      </c>
      <c r="M623" s="1" t="e" cm="1">
        <f t="array" ref="M623">_xll.FDS(B623,"FF_TAX_RATE(ANN_R,1/1/2020,12/31/2020)")</f>
        <v>#N/A</v>
      </c>
      <c r="N623" s="1" cm="1">
        <f t="array" ref="N623">_xll.FDS(B623,"FF_TAX_CF(ANN_R,1/1/2016,12/31/2016)")</f>
        <v>36836.028400007403</v>
      </c>
      <c r="O623" s="1" cm="1">
        <f t="array" ref="O623">_xll.FDS(B623,"FF_TAX_CF(ANN_R,1/1/2017,12/31/2017)")</f>
        <v>47663.464486003402</v>
      </c>
      <c r="P623" s="1" cm="1">
        <f t="array" ref="P623">_xll.FDS(B623,"FF_TAX_CF(ANN_R,1/1/2018,12/31/2018)")</f>
        <v>73334.871242310197</v>
      </c>
      <c r="Q623" s="1" cm="1">
        <f t="array" ref="Q623">_xll.FDS(B623,"FF_TAX_CF(ANN_R,1/1/2019,12/31/2019)")</f>
        <v>72935.893127955802</v>
      </c>
      <c r="R623" s="1" cm="1">
        <f t="array" ref="R623">_xll.FDS(B623,"FF_TAX_CF(ANN_R,1/1/2020,12/31/2020)")</f>
        <v>29501.893269513701</v>
      </c>
      <c r="S623" s="1" cm="1">
        <f t="array" ref="S623">_xll.FDS(B623,"FF_PTX_INC(ANN_R,1/1/2016,12/31/2016)")</f>
        <v>-495.51428992258099</v>
      </c>
      <c r="T623" s="1" cm="1">
        <f t="array" ref="T623">_xll.FDS(B623,"FF_PTX_INC(ANN_R,1/1/2017,12/31/2017)")</f>
        <v>109379.63268796301</v>
      </c>
      <c r="U623" s="1" cm="1">
        <f t="array" ref="U623">_xll.FDS(B623,"FF_PTX_INC(ANN_R,1/1/2018,12/31/2018)")</f>
        <v>151252.15452784099</v>
      </c>
      <c r="V623" s="1" cm="1">
        <f t="array" ref="V623">_xll.FDS(B623,"FF_PTX_INC(ANN_R,1/1/2019,12/31/2019)")</f>
        <v>80347.433317883202</v>
      </c>
      <c r="W623" s="1" cm="1">
        <f t="array" ref="W623">_xll.FDS(B623,"FF_PTX_INC(ANN_R,1/1/2020,12/31/2020)")</f>
        <v>-40590.990356778297</v>
      </c>
      <c r="X623" s="2" cm="1">
        <f t="array" ref="X623">_xll.FDS(B623,"SUS_RR_RISK_SCORE(NOW,NOW,,""ESG"")")</f>
        <v>31.823025000000001</v>
      </c>
      <c r="Y623" s="2" t="str" cm="1">
        <f t="array" ref="Y623">_xll.FDS(B623,"SUS_EC_RISK_SCORE(NOW,NOW,,""SOC"")")</f>
        <v>10.065212</v>
      </c>
      <c r="Z623" s="2" t="str" cm="1">
        <f t="array" ref="Z623">_xll.FDS(B623,"SUS_EC_RISK_SCORE(NOW,NOW,,""GOV"")")</f>
        <v>6.938187</v>
      </c>
      <c r="AA623" s="2" cm="1">
        <f t="array" ref="AA623">_xll.FDS(B623,"SUS_CARB_TOT_EMISS(NOW,NOW)")</f>
        <v>14900000</v>
      </c>
      <c r="AB623" s="1" cm="1">
        <f t="array" ref="AB623">_xll.FDS(B623,"FESG_RATING(NOW,NOW,,""ABS"")")</f>
        <v>3.7</v>
      </c>
      <c r="AC623" s="1" t="str" cm="1">
        <f t="array" ref="AC623">_xll.FDS(B623,"FESG_DATE(NOW,NOW,,""DATE"")")</f>
        <v>06/21/2021</v>
      </c>
    </row>
    <row r="624" spans="1:29" x14ac:dyDescent="0.3">
      <c r="A624">
        <v>623</v>
      </c>
      <c r="B624" s="1" t="s">
        <v>1282</v>
      </c>
      <c r="C624" s="1" t="s">
        <v>1283</v>
      </c>
      <c r="D624" s="1" t="s">
        <v>134</v>
      </c>
      <c r="E624" s="1" t="s">
        <v>9</v>
      </c>
      <c r="F624">
        <v>179</v>
      </c>
      <c r="G624" t="str" cm="1">
        <f t="array" ref="G624">_xll.FDS(B624,"FG_FACTSET_SECTOR")</f>
        <v>Utilities</v>
      </c>
      <c r="H624" s="1" t="e" cm="1">
        <f t="array" ref="H624">_xll.FDS(B624,"FG_GICS_SECTOR")</f>
        <v>#N/A</v>
      </c>
      <c r="I624" s="1" cm="1">
        <f t="array" ref="I624">_xll.FDS(B624,"FF_TAX_RATE(ANN_R,1/1/2016,12/31/2016)")</f>
        <v>2.0849420849420901</v>
      </c>
      <c r="J624" s="1" cm="1">
        <f t="array" ref="J624">_xll.FDS(B624,"FF_TAX_RATE(ANN_R,1/1/2017,12/31/2017)")</f>
        <v>3.6370500880946399</v>
      </c>
      <c r="K624" s="1" cm="1">
        <f t="array" ref="K624">_xll.FDS(B624,"FF_TAX_RATE(ANN_R,1/1/2018,12/31/2018)")</f>
        <v>16.2071846282373</v>
      </c>
      <c r="L624" s="1" cm="1">
        <f t="array" ref="L624">_xll.FDS(B624,"FF_TAX_RATE(ANN_R,1/1/2019,12/31/2019)")</f>
        <v>-0.84535906412774298</v>
      </c>
      <c r="M624" s="1" cm="1">
        <f t="array" ref="M624">_xll.FDS(B624,"FF_TAX_RATE(ANN_R,1/1/2020,12/31/2020)")</f>
        <v>28.014756744293301</v>
      </c>
      <c r="N624" s="1" cm="1">
        <f t="array" ref="N624">_xll.FDS(B624,"FF_TAX_CF(ANN_R,1/1/2016,12/31/2016)")</f>
        <v>125.5</v>
      </c>
      <c r="O624" s="1" cm="1">
        <f t="array" ref="O624">_xll.FDS(B624,"FF_TAX_CF(ANN_R,1/1/2017,12/31/2017)")</f>
        <v>98.5</v>
      </c>
      <c r="P624" s="1" cm="1">
        <f t="array" ref="P624">_xll.FDS(B624,"FF_TAX_CF(ANN_R,1/1/2018,12/31/2018)")</f>
        <v>132.19999999999999</v>
      </c>
      <c r="Q624" s="1" cm="1">
        <f t="array" ref="Q624">_xll.FDS(B624,"FF_TAX_CF(ANN_R,1/1/2019,12/31/2019)")</f>
        <v>43</v>
      </c>
      <c r="R624" s="1" cm="1">
        <f t="array" ref="R624">_xll.FDS(B624,"FF_TAX_CF(ANN_R,1/1/2020,12/31/2020)")</f>
        <v>95.8</v>
      </c>
      <c r="S624" s="1" cm="1">
        <f t="array" ref="S624">_xll.FDS(B624,"FF_PTX_INC(ANN_R,1/1/2016,12/31/2016)")</f>
        <v>388.5</v>
      </c>
      <c r="T624" s="1" cm="1">
        <f t="array" ref="T624">_xll.FDS(B624,"FF_PTX_INC(ANN_R,1/1/2017,12/31/2017)")</f>
        <v>1589.2</v>
      </c>
      <c r="U624" s="1" cm="1">
        <f t="array" ref="U624">_xll.FDS(B624,"FF_PTX_INC(ANN_R,1/1/2018,12/31/2018)")</f>
        <v>718.2</v>
      </c>
      <c r="V624" s="1" cm="1">
        <f t="array" ref="V624">_xll.FDS(B624,"FF_PTX_INC(ANN_R,1/1/2019,12/31/2019)")</f>
        <v>1171.0999999999999</v>
      </c>
      <c r="W624" s="1" cm="1">
        <f t="array" ref="W624">_xll.FDS(B624,"FF_PTX_INC(ANN_R,1/1/2020,12/31/2020)")</f>
        <v>433.7</v>
      </c>
      <c r="X624" s="2" cm="1">
        <f t="array" ref="X624">_xll.FDS(B624,"SUS_RR_RISK_SCORE(NOW,NOW,,""ESG"")")</f>
        <v>30.106853125000001</v>
      </c>
      <c r="Y624" s="2" t="str" cm="1">
        <f t="array" ref="Y624">_xll.FDS(B624,"SUS_EC_RISK_SCORE(NOW,NOW,,""SOC"")")</f>
        <v>6.082591</v>
      </c>
      <c r="Z624" s="2" t="str" cm="1">
        <f t="array" ref="Z624">_xll.FDS(B624,"SUS_EC_RISK_SCORE(NOW,NOW,,""GOV"")")</f>
        <v>5.241112</v>
      </c>
      <c r="AA624" s="2" cm="1">
        <f t="array" ref="AA624">_xll.FDS(B624,"SUS_CARB_TOT_EMISS(NOW,NOW)")</f>
        <v>9530000</v>
      </c>
      <c r="AB624" s="1" cm="1">
        <f t="array" ref="AB624">_xll.FDS(B624,"FESG_RATING(NOW,NOW,,""ABS"")")</f>
        <v>3.6</v>
      </c>
      <c r="AC624" s="1" t="str" cm="1">
        <f t="array" ref="AC624">_xll.FDS(B624,"FESG_DATE(NOW,NOW,,""DATE"")")</f>
        <v>06/21/2021</v>
      </c>
    </row>
    <row r="625" spans="1:29" x14ac:dyDescent="0.3">
      <c r="A625">
        <v>624</v>
      </c>
      <c r="B625" s="1" t="s">
        <v>1284</v>
      </c>
      <c r="C625" s="1" t="s">
        <v>1285</v>
      </c>
      <c r="D625" s="1" t="s">
        <v>333</v>
      </c>
      <c r="E625" s="1" t="s">
        <v>9</v>
      </c>
      <c r="F625">
        <v>179</v>
      </c>
      <c r="G625" t="str" cm="1">
        <f t="array" ref="G625">_xll.FDS(B625,"FG_FACTSET_SECTOR")</f>
        <v>Finance</v>
      </c>
      <c r="H625" s="1" t="e" cm="1">
        <f t="array" ref="H625">_xll.FDS(B625,"FG_GICS_SECTOR")</f>
        <v>#N/A</v>
      </c>
      <c r="I625" s="1" cm="1">
        <f t="array" ref="I625">_xll.FDS(B625,"FF_TAX_RATE(ANN_R,1/1/2016,12/31/2016)")</f>
        <v>44.090136120170499</v>
      </c>
      <c r="J625" s="1" cm="1">
        <f t="array" ref="J625">_xll.FDS(B625,"FF_TAX_RATE(ANN_R,1/1/2017,12/31/2017)")</f>
        <v>25.6837876873082</v>
      </c>
      <c r="K625" s="1" cm="1">
        <f t="array" ref="K625">_xll.FDS(B625,"FF_TAX_RATE(ANN_R,1/1/2018,12/31/2018)")</f>
        <v>19.614927901603998</v>
      </c>
      <c r="L625" s="1" cm="1">
        <f t="array" ref="L625">_xll.FDS(B625,"FF_TAX_RATE(ANN_R,1/1/2019,12/31/2019)")</f>
        <v>-40.510675960824102</v>
      </c>
      <c r="M625" s="1" cm="1">
        <f t="array" ref="M625">_xll.FDS(B625,"FF_TAX_RATE(ANN_R,1/1/2020,12/31/2020)")</f>
        <v>-228.86528282883</v>
      </c>
      <c r="N625" s="1" cm="1">
        <f t="array" ref="N625">_xll.FDS(B625,"FF_TAX_CF(ANN_R,1/1/2016,12/31/2016)")</f>
        <v>9771.0750000000007</v>
      </c>
      <c r="O625" s="1" cm="1">
        <f t="array" ref="O625">_xll.FDS(B625,"FF_TAX_CF(ANN_R,1/1/2017,12/31/2017)")</f>
        <v>8575.4380000000001</v>
      </c>
      <c r="P625" s="1" cm="1">
        <f t="array" ref="P625">_xll.FDS(B625,"FF_TAX_CF(ANN_R,1/1/2018,12/31/2018)")</f>
        <v>7086.2370000000001</v>
      </c>
      <c r="Q625" s="1" cm="1">
        <f t="array" ref="Q625">_xll.FDS(B625,"FF_TAX_CF(ANN_R,1/1/2019,12/31/2019)")</f>
        <v>8433.2790000000005</v>
      </c>
      <c r="R625" s="1" cm="1">
        <f t="array" ref="R625">_xll.FDS(B625,"FF_TAX_CF(ANN_R,1/1/2020,12/31/2020)")</f>
        <v>5715.2330000000002</v>
      </c>
      <c r="S625" s="1" cm="1">
        <f t="array" ref="S625">_xll.FDS(B625,"FF_PTX_INC(ANN_R,1/1/2016,12/31/2016)")</f>
        <v>27159.678</v>
      </c>
      <c r="T625" s="1" cm="1">
        <f t="array" ref="T625">_xll.FDS(B625,"FF_PTX_INC(ANN_R,1/1/2017,12/31/2017)")</f>
        <v>20029.024000000001</v>
      </c>
      <c r="U625" s="1" cm="1">
        <f t="array" ref="U625">_xll.FDS(B625,"FF_PTX_INC(ANN_R,1/1/2018,12/31/2018)")</f>
        <v>23946.995999999999</v>
      </c>
      <c r="V625" s="1" cm="1">
        <f t="array" ref="V625">_xll.FDS(B625,"FF_PTX_INC(ANN_R,1/1/2019,12/31/2019)")</f>
        <v>16179.34</v>
      </c>
      <c r="W625" s="1" cm="1">
        <f t="array" ref="W625">_xll.FDS(B625,"FF_PTX_INC(ANN_R,1/1/2020,12/31/2020)")</f>
        <v>5091.348</v>
      </c>
      <c r="X625" s="2" cm="1">
        <f t="array" ref="X625">_xll.FDS(B625,"SUS_RR_RISK_SCORE(NOW,NOW,,""ESG"")")</f>
        <v>24.208649999999999</v>
      </c>
      <c r="Y625" s="2" t="str" cm="1">
        <f t="array" ref="Y625">_xll.FDS(B625,"SUS_EC_RISK_SCORE(NOW,NOW,,""SOC"")")</f>
        <v>11.299088</v>
      </c>
      <c r="Z625" s="2" t="str" cm="1">
        <f t="array" ref="Z625">_xll.FDS(B625,"SUS_EC_RISK_SCORE(NOW,NOW,,""GOV"")")</f>
        <v>11.811563</v>
      </c>
      <c r="AA625" s="2" cm="1">
        <f t="array" ref="AA625">_xll.FDS(B625,"SUS_CARB_TOT_EMISS(NOW,NOW)")</f>
        <v>48680.73</v>
      </c>
      <c r="AB625" s="1" cm="1">
        <f t="array" ref="AB625">_xll.FDS(B625,"FESG_RATING(NOW,NOW,,""ABS"")")</f>
        <v>2.9</v>
      </c>
      <c r="AC625" s="1" t="str" cm="1">
        <f t="array" ref="AC625">_xll.FDS(B625,"FESG_DATE(NOW,NOW,,""DATE"")")</f>
        <v>06/21/2021</v>
      </c>
    </row>
    <row r="626" spans="1:29" x14ac:dyDescent="0.3">
      <c r="A626">
        <v>625</v>
      </c>
      <c r="B626" s="1" t="s">
        <v>1286</v>
      </c>
      <c r="C626" s="1" t="s">
        <v>1287</v>
      </c>
      <c r="D626" s="1" t="s">
        <v>8</v>
      </c>
      <c r="E626" s="1" t="s">
        <v>9</v>
      </c>
      <c r="F626">
        <v>178</v>
      </c>
      <c r="G626" t="str" cm="1">
        <f t="array" ref="G626">_xll.FDS(B626,"FG_FACTSET_SECTOR")</f>
        <v>Non-Energy Minerals</v>
      </c>
      <c r="H626" s="1" t="str" cm="1">
        <f t="array" ref="H626">_xll.FDS(B626,"FG_GICS_SECTOR")</f>
        <v>Materials</v>
      </c>
      <c r="I626" s="1" cm="1">
        <f t="array" ref="I626">_xll.FDS(B626,"FF_TAX_RATE(ANN_R,1/1/2016,12/31/2016)")</f>
        <v>29.913611892696899</v>
      </c>
      <c r="J626" s="1" cm="1">
        <f t="array" ref="J626">_xll.FDS(B626,"FF_TAX_RATE(ANN_R,1/1/2017,12/31/2017)")</f>
        <v>-15.2613874311713</v>
      </c>
      <c r="K626" s="1" cm="1">
        <f t="array" ref="K626">_xll.FDS(B626,"FF_TAX_RATE(ANN_R,1/1/2018,12/31/2018)")</f>
        <v>18.3489821743817</v>
      </c>
      <c r="L626" s="1" cm="1">
        <f t="array" ref="L626">_xll.FDS(B626,"FF_TAX_RATE(ANN_R,1/1/2019,12/31/2019)")</f>
        <v>18.2146198048911</v>
      </c>
      <c r="M626" s="1" cm="1">
        <f t="array" ref="M626">_xll.FDS(B626,"FF_TAX_RATE(ANN_R,1/1/2020,12/31/2020)")</f>
        <v>18.9137523895198</v>
      </c>
      <c r="N626" s="1" cm="1">
        <f t="array" ref="N626">_xll.FDS(B626,"FF_TAX_CF(ANN_R,1/1/2016,12/31/2016)")</f>
        <v>124.342</v>
      </c>
      <c r="O626" s="1" cm="1">
        <f t="array" ref="O626">_xll.FDS(B626,"FF_TAX_CF(ANN_R,1/1/2017,12/31/2017)")</f>
        <v>155.77099999999999</v>
      </c>
      <c r="P626" s="1" cm="1">
        <f t="array" ref="P626">_xll.FDS(B626,"FF_TAX_CF(ANN_R,1/1/2018,12/31/2018)")</f>
        <v>28.86</v>
      </c>
      <c r="Q626" s="1" cm="1">
        <f t="array" ref="Q626">_xll.FDS(B626,"FF_TAX_CF(ANN_R,1/1/2019,12/31/2019)")</f>
        <v>101.7</v>
      </c>
      <c r="R626" s="1" cm="1">
        <f t="array" ref="R626">_xll.FDS(B626,"FF_TAX_CF(ANN_R,1/1/2020,12/31/2020)")</f>
        <v>114.9</v>
      </c>
      <c r="S626" s="1" cm="1">
        <f t="array" ref="S626">_xll.FDS(B626,"FF_PTX_INC(ANN_R,1/1/2016,12/31/2016)")</f>
        <v>607.02800000000002</v>
      </c>
      <c r="T626" s="1" cm="1">
        <f t="array" ref="T626">_xll.FDS(B626,"FF_PTX_INC(ANN_R,1/1/2017,12/31/2017)")</f>
        <v>618.928</v>
      </c>
      <c r="U626" s="1" cm="1">
        <f t="array" ref="U626">_xll.FDS(B626,"FF_PTX_INC(ANN_R,1/1/2018,12/31/2018)")</f>
        <v>576.08100000000002</v>
      </c>
      <c r="V626" s="1" cm="1">
        <f t="array" ref="V626">_xll.FDS(B626,"FF_PTX_INC(ANN_R,1/1/2019,12/31/2019)")</f>
        <v>748.3</v>
      </c>
      <c r="W626" s="1" cm="1">
        <f t="array" ref="W626">_xll.FDS(B626,"FF_PTX_INC(ANN_R,1/1/2020,12/31/2020)")</f>
        <v>889.3</v>
      </c>
      <c r="X626" s="2" cm="1">
        <f t="array" ref="X626">_xll.FDS(B626,"SUS_RR_RISK_SCORE(NOW,NOW,,""ESG"")")</f>
        <v>31.78405171875</v>
      </c>
      <c r="Y626" s="2" t="str" cm="1">
        <f t="array" ref="Y626">_xll.FDS(B626,"SUS_EC_RISK_SCORE(NOW,NOW,,""SOC"")")</f>
        <v>4.903947</v>
      </c>
      <c r="Z626" s="2" t="str" cm="1">
        <f t="array" ref="Z626">_xll.FDS(B626,"SUS_EC_RISK_SCORE(NOW,NOW,,""GOV"")")</f>
        <v>8.985084</v>
      </c>
      <c r="AA626" s="2" cm="1">
        <f t="array" ref="AA626">_xll.FDS(B626,"SUS_CARB_TOT_EMISS(NOW,NOW)")</f>
        <v>5515642.5499999998</v>
      </c>
      <c r="AB626" s="1" cm="1">
        <f t="array" ref="AB626">_xll.FDS(B626,"FESG_RATING(NOW,NOW,,""ABS"")")</f>
        <v>2.2999999999999998</v>
      </c>
      <c r="AC626" s="1" t="str" cm="1">
        <f t="array" ref="AC626">_xll.FDS(B626,"FESG_DATE(NOW,NOW,,""DATE"")")</f>
        <v>06/21/2021</v>
      </c>
    </row>
    <row r="627" spans="1:29" x14ac:dyDescent="0.3">
      <c r="A627">
        <v>626</v>
      </c>
      <c r="B627" s="1" t="s">
        <v>1288</v>
      </c>
      <c r="C627" s="1" t="s">
        <v>1289</v>
      </c>
      <c r="D627" s="1" t="s">
        <v>8</v>
      </c>
      <c r="E627" s="1" t="s">
        <v>9</v>
      </c>
      <c r="F627">
        <v>177</v>
      </c>
      <c r="G627" t="str" cm="1">
        <f t="array" ref="G627">_xll.FDS(B627,"FG_FACTSET_SECTOR")</f>
        <v>Industrial Services</v>
      </c>
      <c r="H627" s="1" t="str" cm="1">
        <f t="array" ref="H627">_xll.FDS(B627,"FG_GICS_SECTOR")</f>
        <v>Industrials</v>
      </c>
      <c r="I627" s="1" cm="1">
        <f t="array" ref="I627">_xll.FDS(B627,"FF_TAX_RATE(ANN_R,1/1/2016,12/31/2016)")</f>
        <v>36.515167201573703</v>
      </c>
      <c r="J627" s="1" cm="1">
        <f t="array" ref="J627">_xll.FDS(B627,"FF_TAX_RATE(ANN_R,1/1/2017,12/31/2017)")</f>
        <v>0.24179081194914601</v>
      </c>
      <c r="K627" s="1" cm="1">
        <f t="array" ref="K627">_xll.FDS(B627,"FF_TAX_RATE(ANN_R,1/1/2018,12/31/2018)")</f>
        <v>21.447497918086199</v>
      </c>
      <c r="L627" s="1" cm="1">
        <f t="array" ref="L627">_xll.FDS(B627,"FF_TAX_RATE(ANN_R,1/1/2019,12/31/2019)")</f>
        <v>17.132273498996799</v>
      </c>
      <c r="M627" s="1" cm="1">
        <f t="array" ref="M627">_xll.FDS(B627,"FF_TAX_RATE(ANN_R,1/1/2020,12/31/2020)")</f>
        <v>15.1483328957732</v>
      </c>
      <c r="N627" s="1" cm="1">
        <f t="array" ref="N627">_xll.FDS(B627,"FF_TAX_CF(ANN_R,1/1/2016,12/31/2016)")</f>
        <v>265</v>
      </c>
      <c r="O627" s="1" cm="1">
        <f t="array" ref="O627">_xll.FDS(B627,"FF_TAX_CF(ANN_R,1/1/2017,12/31/2017)")</f>
        <v>370</v>
      </c>
      <c r="P627" s="1" cm="1">
        <f t="array" ref="P627">_xll.FDS(B627,"FF_TAX_CF(ANN_R,1/1/2018,12/31/2018)")</f>
        <v>210</v>
      </c>
      <c r="Q627" s="1" cm="1">
        <f t="array" ref="Q627">_xll.FDS(B627,"FF_TAX_CF(ANN_R,1/1/2019,12/31/2019)")</f>
        <v>31</v>
      </c>
      <c r="R627" s="1" cm="1">
        <f t="array" ref="R627">_xll.FDS(B627,"FF_TAX_CF(ANN_R,1/1/2020,12/31/2020)")</f>
        <v>124</v>
      </c>
      <c r="S627" s="1" cm="1">
        <f t="array" ref="S627">_xll.FDS(B627,"FF_PTX_INC(ANN_R,1/1/2016,12/31/2016)")</f>
        <v>965.9</v>
      </c>
      <c r="T627" s="1" cm="1">
        <f t="array" ref="T627">_xll.FDS(B627,"FF_PTX_INC(ANN_R,1/1/2017,12/31/2017)")</f>
        <v>1282.0999999999999</v>
      </c>
      <c r="U627" s="1" cm="1">
        <f t="array" ref="U627">_xll.FDS(B627,"FF_PTX_INC(ANN_R,1/1/2018,12/31/2018)")</f>
        <v>1320.9</v>
      </c>
      <c r="V627" s="1" cm="1">
        <f t="array" ref="V627">_xll.FDS(B627,"FF_PTX_INC(ANN_R,1/1/2019,12/31/2019)")</f>
        <v>1295.8</v>
      </c>
      <c r="W627" s="1" cm="1">
        <f t="array" ref="W627">_xll.FDS(B627,"FF_PTX_INC(ANN_R,1/1/2020,12/31/2020)")</f>
        <v>1142.7</v>
      </c>
      <c r="X627" s="2" cm="1">
        <f t="array" ref="X627">_xll.FDS(B627,"SUS_RR_RISK_SCORE(NOW,NOW,,""ESG"")")</f>
        <v>21.074099926470598</v>
      </c>
      <c r="Y627" s="2" t="str" cm="1">
        <f t="array" ref="Y627">_xll.FDS(B627,"SUS_EC_RISK_SCORE(NOW,NOW,,""SOC"")")</f>
        <v>6.006449</v>
      </c>
      <c r="Z627" s="2" t="str" cm="1">
        <f t="array" ref="Z627">_xll.FDS(B627,"SUS_EC_RISK_SCORE(NOW,NOW,,""GOV"")")</f>
        <v>3.380400</v>
      </c>
      <c r="AA627" s="2" cm="1">
        <f t="array" ref="AA627">_xll.FDS(B627,"SUS_CARB_TOT_EMISS(NOW,NOW)")</f>
        <v>14173745</v>
      </c>
      <c r="AB627" s="1" cm="1">
        <f t="array" ref="AB627">_xll.FDS(B627,"FESG_RATING(NOW,NOW,,""ABS"")")</f>
        <v>2.9</v>
      </c>
      <c r="AC627" s="1" t="str" cm="1">
        <f t="array" ref="AC627">_xll.FDS(B627,"FESG_DATE(NOW,NOW,,""DATE"")")</f>
        <v>06/21/2021</v>
      </c>
    </row>
    <row r="628" spans="1:29" x14ac:dyDescent="0.3">
      <c r="A628">
        <v>627</v>
      </c>
      <c r="B628" s="1" t="s">
        <v>1290</v>
      </c>
      <c r="C628" s="1" t="s">
        <v>1291</v>
      </c>
      <c r="D628" s="1" t="s">
        <v>645</v>
      </c>
      <c r="E628" s="1" t="s">
        <v>9</v>
      </c>
      <c r="F628">
        <v>177</v>
      </c>
      <c r="G628" t="str" cm="1">
        <f t="array" ref="G628">_xll.FDS(B628,"FG_FACTSET_SECTOR")</f>
        <v>Finance</v>
      </c>
      <c r="H628" s="1" t="e" cm="1">
        <f t="array" ref="H628">_xll.FDS(B628,"FG_GICS_SECTOR")</f>
        <v>#N/A</v>
      </c>
      <c r="I628" s="1" cm="1">
        <f t="array" ref="I628">_xll.FDS(B628,"FF_TAX_RATE(ANN_R,1/1/2016,12/31/2016)")</f>
        <v>95.683453237410305</v>
      </c>
      <c r="J628" s="1" cm="1">
        <f t="array" ref="J628">_xll.FDS(B628,"FF_TAX_RATE(ANN_R,1/1/2017,12/31/2017)")</f>
        <v>13.7032842582106</v>
      </c>
      <c r="K628" s="1" cm="1">
        <f t="array" ref="K628">_xll.FDS(B628,"FF_TAX_RATE(ANN_R,1/1/2018,12/31/2018)")</f>
        <v>5.8411214953271102</v>
      </c>
      <c r="L628" s="1" cm="1">
        <f t="array" ref="L628">_xll.FDS(B628,"FF_TAX_RATE(ANN_R,1/1/2019,12/31/2019)")</f>
        <v>7.3775573465592004</v>
      </c>
      <c r="M628" s="1" cm="1">
        <f t="array" ref="M628">_xll.FDS(B628,"FF_TAX_RATE(ANN_R,1/1/2020,12/31/2020)")</f>
        <v>9.1259640102828001</v>
      </c>
      <c r="N628" s="1" cm="1">
        <f t="array" ref="N628">_xll.FDS(B628,"FF_TAX_CF(ANN_R,1/1/2016,12/31/2016)")</f>
        <v>97.551528471858404</v>
      </c>
      <c r="O628" s="1" cm="1">
        <f t="array" ref="O628">_xll.FDS(B628,"FF_TAX_CF(ANN_R,1/1/2017,12/31/2017)")</f>
        <v>119.48108673179</v>
      </c>
      <c r="P628" s="1" cm="1">
        <f t="array" ref="P628">_xll.FDS(B628,"FF_TAX_CF(ANN_R,1/1/2018,12/31/2018)")</f>
        <v>136.520523700957</v>
      </c>
      <c r="Q628" s="1" cm="1">
        <f t="array" ref="Q628">_xll.FDS(B628,"FF_TAX_CF(ANN_R,1/1/2019,12/31/2019)")</f>
        <v>109.06293782774399</v>
      </c>
      <c r="R628" s="1" cm="1">
        <f t="array" ref="R628">_xll.FDS(B628,"FF_TAX_CF(ANN_R,1/1/2020,12/31/2020)")</f>
        <v>371.45822161316698</v>
      </c>
      <c r="S628" s="1" cm="1">
        <f t="array" ref="S628">_xll.FDS(B628,"FF_PTX_INC(ANN_R,1/1/2016,12/31/2016)")</f>
        <v>131.64720832610001</v>
      </c>
      <c r="T628" s="1" cm="1">
        <f t="array" ref="T628">_xll.FDS(B628,"FF_PTX_INC(ANN_R,1/1/2017,12/31/2017)")</f>
        <v>850.820964388471</v>
      </c>
      <c r="U628" s="1" cm="1">
        <f t="array" ref="U628">_xll.FDS(B628,"FF_PTX_INC(ANN_R,1/1/2018,12/31/2018)")</f>
        <v>1317.9876122708899</v>
      </c>
      <c r="V628" s="1" cm="1">
        <f t="array" ref="V628">_xll.FDS(B628,"FF_PTX_INC(ANN_R,1/1/2019,12/31/2019)")</f>
        <v>1707.94678365195</v>
      </c>
      <c r="W628" s="1" cm="1">
        <f t="array" ref="W628">_xll.FDS(B628,"FF_PTX_INC(ANN_R,1/1/2020,12/31/2020)")</f>
        <v>3265.4745357632</v>
      </c>
      <c r="X628" s="2" t="e" cm="1">
        <f t="array" ref="X628">_xll.FDS(B628,"SUS_RR_RISK_SCORE(NOW,NOW,,""ESG"")")</f>
        <v>#N/A</v>
      </c>
      <c r="Y628" s="2" t="e" cm="1">
        <f t="array" ref="Y628">_xll.FDS(B628,"SUS_EC_RISK_SCORE(NOW,NOW,,""SOC"")")</f>
        <v>#N/A</v>
      </c>
      <c r="Z628" s="2" t="e" cm="1">
        <f t="array" ref="Z628">_xll.FDS(B628,"SUS_EC_RISK_SCORE(NOW,NOW,,""GOV"")")</f>
        <v>#N/A</v>
      </c>
      <c r="AA628" s="2" t="e" cm="1">
        <f t="array" ref="AA628">_xll.FDS(B628,"SUS_CARB_TOT_EMISS(NOW,NOW)")</f>
        <v>#N/A</v>
      </c>
      <c r="AB628" s="1" cm="1">
        <f t="array" ref="AB628">_xll.FDS(B628,"FESG_RATING(NOW,NOW,,""ABS"")")</f>
        <v>1.8</v>
      </c>
      <c r="AC628" s="1" t="str" cm="1">
        <f t="array" ref="AC628">_xll.FDS(B628,"FESG_DATE(NOW,NOW,,""DATE"")")</f>
        <v>06/21/2021</v>
      </c>
    </row>
    <row r="629" spans="1:29" x14ac:dyDescent="0.3">
      <c r="A629">
        <v>628</v>
      </c>
      <c r="B629" s="1" t="s">
        <v>1292</v>
      </c>
      <c r="C629" s="1" t="s">
        <v>1293</v>
      </c>
      <c r="D629" s="1" t="s">
        <v>8</v>
      </c>
      <c r="E629" s="1" t="s">
        <v>9</v>
      </c>
      <c r="F629">
        <v>177</v>
      </c>
      <c r="G629" t="str" cm="1">
        <f t="array" ref="G629">_xll.FDS(B629,"FG_FACTSET_SECTOR")</f>
        <v>Technology Services</v>
      </c>
      <c r="H629" s="1" t="e" cm="1">
        <f t="array" ref="H629">_xll.FDS(B629,"FG_GICS_SECTOR")</f>
        <v>#N/A</v>
      </c>
      <c r="I629" s="1" t="e" cm="1">
        <f t="array" ref="I629">_xll.FDS(B629,"FF_TAX_RATE(ANN_R,1/1/2016,12/31/2016)")</f>
        <v>#N/A</v>
      </c>
      <c r="J629" s="1" t="e" cm="1">
        <f t="array" ref="J629">_xll.FDS(B629,"FF_TAX_RATE(ANN_R,1/1/2017,12/31/2017)")</f>
        <v>#N/A</v>
      </c>
      <c r="K629" s="1" t="e" cm="1">
        <f t="array" ref="K629">_xll.FDS(B629,"FF_TAX_RATE(ANN_R,1/1/2018,12/31/2018)")</f>
        <v>#N/A</v>
      </c>
      <c r="L629" s="1" t="e" cm="1">
        <f t="array" ref="L629">_xll.FDS(B629,"FF_TAX_RATE(ANN_R,1/1/2019,12/31/2019)")</f>
        <v>#N/A</v>
      </c>
      <c r="M629" s="1" t="e" cm="1">
        <f t="array" ref="M629">_xll.FDS(B629,"FF_TAX_RATE(ANN_R,1/1/2020,12/31/2020)")</f>
        <v>#N/A</v>
      </c>
      <c r="N629" s="1" cm="1">
        <f t="array" ref="N629">_xll.FDS(B629,"FF_TAX_CF(ANN_R,1/1/2016,12/31/2016)")</f>
        <v>0.95399999999999996</v>
      </c>
      <c r="O629" s="1" cm="1">
        <f t="array" ref="O629">_xll.FDS(B629,"FF_TAX_CF(ANN_R,1/1/2017,12/31/2017)")</f>
        <v>0.85499999999999998</v>
      </c>
      <c r="P629" s="1" cm="1">
        <f t="array" ref="P629">_xll.FDS(B629,"FF_TAX_CF(ANN_R,1/1/2018,12/31/2018)")</f>
        <v>1.8420000000000001</v>
      </c>
      <c r="Q629" s="1" cm="1">
        <f t="array" ref="Q629">_xll.FDS(B629,"FF_TAX_CF(ANN_R,1/1/2019,12/31/2019)")</f>
        <v>3.09</v>
      </c>
      <c r="R629" s="1" cm="1">
        <f t="array" ref="R629">_xll.FDS(B629,"FF_TAX_CF(ANN_R,1/1/2020,12/31/2020)")</f>
        <v>2.306</v>
      </c>
      <c r="S629" s="1" cm="1">
        <f t="array" ref="S629">_xll.FDS(B629,"FF_PTX_INC(ANN_R,1/1/2016,12/31/2016)")</f>
        <v>-45.029000000000003</v>
      </c>
      <c r="T629" s="1" cm="1">
        <f t="array" ref="T629">_xll.FDS(B629,"FF_PTX_INC(ANN_R,1/1/2017,12/31/2017)")</f>
        <v>-50.039000000000001</v>
      </c>
      <c r="U629" s="1" cm="1">
        <f t="array" ref="U629">_xll.FDS(B629,"FF_PTX_INC(ANN_R,1/1/2018,12/31/2018)")</f>
        <v>-61.96</v>
      </c>
      <c r="V629" s="1" cm="1">
        <f t="array" ref="V629">_xll.FDS(B629,"FF_PTX_INC(ANN_R,1/1/2019,12/31/2019)")</f>
        <v>-50.773000000000003</v>
      </c>
      <c r="W629" s="1" cm="1">
        <f t="array" ref="W629">_xll.FDS(B629,"FF_PTX_INC(ANN_R,1/1/2020,12/31/2020)")</f>
        <v>-80.814999999999998</v>
      </c>
      <c r="X629" s="2" t="e" cm="1">
        <f t="array" ref="X629">_xll.FDS(B629,"SUS_RR_RISK_SCORE(NOW,NOW,,""ESG"")")</f>
        <v>#N/A</v>
      </c>
      <c r="Y629" s="2" t="e" cm="1">
        <f t="array" ref="Y629">_xll.FDS(B629,"SUS_EC_RISK_SCORE(NOW,NOW,,""SOC"")")</f>
        <v>#N/A</v>
      </c>
      <c r="Z629" s="2" t="e" cm="1">
        <f t="array" ref="Z629">_xll.FDS(B629,"SUS_EC_RISK_SCORE(NOW,NOW,,""GOV"")")</f>
        <v>#N/A</v>
      </c>
      <c r="AA629" s="2" t="e" cm="1">
        <f t="array" ref="AA629">_xll.FDS(B629,"SUS_CARB_TOT_EMISS(NOW,NOW)")</f>
        <v>#N/A</v>
      </c>
      <c r="AB629" s="1" cm="1">
        <f t="array" ref="AB629">_xll.FDS(B629,"FESG_RATING(NOW,NOW,,""ABS"")")</f>
        <v>3.3</v>
      </c>
      <c r="AC629" s="1" t="str" cm="1">
        <f t="array" ref="AC629">_xll.FDS(B629,"FESG_DATE(NOW,NOW,,""DATE"")")</f>
        <v>06/21/2021</v>
      </c>
    </row>
    <row r="630" spans="1:29" x14ac:dyDescent="0.3">
      <c r="A630">
        <v>629</v>
      </c>
      <c r="B630" s="1" t="s">
        <v>1294</v>
      </c>
      <c r="C630" s="1" t="s">
        <v>1295</v>
      </c>
      <c r="D630" s="1" t="s">
        <v>8</v>
      </c>
      <c r="E630" s="1" t="s">
        <v>9</v>
      </c>
      <c r="F630">
        <v>177</v>
      </c>
      <c r="G630" t="str" cm="1">
        <f t="array" ref="G630">_xll.FDS(B630,"FG_FACTSET_SECTOR")</f>
        <v>Electronic Technology</v>
      </c>
      <c r="H630" s="1" t="str" cm="1">
        <f t="array" ref="H630">_xll.FDS(B630,"FG_GICS_SECTOR")</f>
        <v>Information Technology</v>
      </c>
      <c r="I630" s="1" t="e" cm="1">
        <f t="array" ref="I630">_xll.FDS(B630,"FF_TAX_RATE(ANN_R,1/1/2016,12/31/2016)")</f>
        <v>#N/A</v>
      </c>
      <c r="J630" s="1" cm="1">
        <f t="array" ref="J630">_xll.FDS(B630,"FF_TAX_RATE(ANN_R,1/1/2017,12/31/2017)")</f>
        <v>160.64090825856101</v>
      </c>
      <c r="K630" s="1" cm="1">
        <f t="array" ref="K630">_xll.FDS(B630,"FF_TAX_RATE(ANN_R,1/1/2018,12/31/2018)")</f>
        <v>334.98396033829101</v>
      </c>
      <c r="L630" s="1" cm="1">
        <f t="array" ref="L630">_xll.FDS(B630,"FF_TAX_RATE(ANN_R,1/1/2019,12/31/2019)")</f>
        <v>-45.028978560223102</v>
      </c>
      <c r="M630" s="1" cm="1">
        <f t="array" ref="M630">_xll.FDS(B630,"FF_TAX_RATE(ANN_R,1/1/2020,12/31/2020)")</f>
        <v>15.379825811399501</v>
      </c>
      <c r="N630" s="1" cm="1">
        <f t="array" ref="N630">_xll.FDS(B630,"FF_TAX_CF(ANN_R,1/1/2016,12/31/2016)")</f>
        <v>34.942</v>
      </c>
      <c r="O630" s="1" cm="1">
        <f t="array" ref="O630">_xll.FDS(B630,"FF_TAX_CF(ANN_R,1/1/2017,12/31/2017)")</f>
        <v>52.655999999999999</v>
      </c>
      <c r="P630" s="1" cm="1">
        <f t="array" ref="P630">_xll.FDS(B630,"FF_TAX_CF(ANN_R,1/1/2018,12/31/2018)")</f>
        <v>41.478000000000002</v>
      </c>
      <c r="Q630" s="1" cm="1">
        <f t="array" ref="Q630">_xll.FDS(B630,"FF_TAX_CF(ANN_R,1/1/2019,12/31/2019)")</f>
        <v>69.453000000000003</v>
      </c>
      <c r="R630" s="1" cm="1">
        <f t="array" ref="R630">_xll.FDS(B630,"FF_TAX_CF(ANN_R,1/1/2020,12/31/2020)")</f>
        <v>55.512999999999998</v>
      </c>
      <c r="S630" s="1" cm="1">
        <f t="array" ref="S630">_xll.FDS(B630,"FF_PTX_INC(ANN_R,1/1/2016,12/31/2016)")</f>
        <v>-2.8620000000000001</v>
      </c>
      <c r="T630" s="1" cm="1">
        <f t="array" ref="T630">_xll.FDS(B630,"FF_PTX_INC(ANN_R,1/1/2017,12/31/2017)")</f>
        <v>27.305</v>
      </c>
      <c r="U630" s="1" cm="1">
        <f t="array" ref="U630">_xll.FDS(B630,"FF_PTX_INC(ANN_R,1/1/2018,12/31/2018)")</f>
        <v>17.145</v>
      </c>
      <c r="V630" s="1" cm="1">
        <f t="array" ref="V630">_xll.FDS(B630,"FF_PTX_INC(ANN_R,1/1/2019,12/31/2019)")</f>
        <v>91.792000000000002</v>
      </c>
      <c r="W630" s="1" cm="1">
        <f t="array" ref="W630">_xll.FDS(B630,"FF_PTX_INC(ANN_R,1/1/2020,12/31/2020)")</f>
        <v>395.089</v>
      </c>
      <c r="X630" s="2" t="e" cm="1">
        <f t="array" ref="X630">_xll.FDS(B630,"SUS_RR_RISK_SCORE(NOW,NOW,,""ESG"")")</f>
        <v>#N/A</v>
      </c>
      <c r="Y630" s="2" t="e" cm="1">
        <f t="array" ref="Y630">_xll.FDS(B630,"SUS_EC_RISK_SCORE(NOW,NOW,,""SOC"")")</f>
        <v>#N/A</v>
      </c>
      <c r="Z630" s="2" t="e" cm="1">
        <f t="array" ref="Z630">_xll.FDS(B630,"SUS_EC_RISK_SCORE(NOW,NOW,,""GOV"")")</f>
        <v>#N/A</v>
      </c>
      <c r="AA630" s="2" t="e" cm="1">
        <f t="array" ref="AA630">_xll.FDS(B630,"SUS_CARB_TOT_EMISS(NOW,NOW)")</f>
        <v>#N/A</v>
      </c>
      <c r="AB630" s="1" cm="1">
        <f t="array" ref="AB630">_xll.FDS(B630,"FESG_RATING(NOW,NOW,,""ABS"")")</f>
        <v>2.5</v>
      </c>
      <c r="AC630" s="1" t="str" cm="1">
        <f t="array" ref="AC630">_xll.FDS(B630,"FESG_DATE(NOW,NOW,,""DATE"")")</f>
        <v>06/21/2021</v>
      </c>
    </row>
    <row r="631" spans="1:29" x14ac:dyDescent="0.3">
      <c r="A631">
        <v>630</v>
      </c>
      <c r="B631" s="1" t="s">
        <v>1296</v>
      </c>
      <c r="C631" s="1" t="s">
        <v>1297</v>
      </c>
      <c r="D631" s="1" t="s">
        <v>8</v>
      </c>
      <c r="E631" s="1" t="s">
        <v>9</v>
      </c>
      <c r="F631">
        <v>177</v>
      </c>
      <c r="G631" t="str" cm="1">
        <f t="array" ref="G631">_xll.FDS(B631,"FG_FACTSET_SECTOR")</f>
        <v>Health Technology</v>
      </c>
      <c r="H631" s="1" t="str" cm="1">
        <f t="array" ref="H631">_xll.FDS(B631,"FG_GICS_SECTOR")</f>
        <v>Health Care</v>
      </c>
      <c r="I631" s="1" cm="1">
        <f t="array" ref="I631">_xll.FDS(B631,"FF_TAX_RATE(ANN_R,1/1/2016,12/31/2016)")</f>
        <v>28.661749209694399</v>
      </c>
      <c r="J631" s="1" cm="1">
        <f t="array" ref="J631">_xll.FDS(B631,"FF_TAX_RATE(ANN_R,1/1/2017,12/31/2017)")</f>
        <v>36.375899280575503</v>
      </c>
      <c r="K631" s="1" cm="1">
        <f t="array" ref="K631">_xll.FDS(B631,"FF_TAX_RATE(ANN_R,1/1/2018,12/31/2018)")</f>
        <v>17.199833818030701</v>
      </c>
      <c r="L631" s="1" cm="1">
        <f t="array" ref="L631">_xll.FDS(B631,"FF_TAX_RATE(ANN_R,1/1/2019,12/31/2019)")</f>
        <v>20.219328307059602</v>
      </c>
      <c r="M631" s="1" cm="1">
        <f t="array" ref="M631">_xll.FDS(B631,"FF_TAX_RATE(ANN_R,1/1/2020,12/31/2020)")</f>
        <v>18.066284575130801</v>
      </c>
      <c r="N631" s="1" cm="1">
        <f t="array" ref="N631">_xll.FDS(B631,"FF_TAX_CF(ANN_R,1/1/2016,12/31/2016)")</f>
        <v>48.1</v>
      </c>
      <c r="O631" s="1" cm="1">
        <f t="array" ref="O631">_xll.FDS(B631,"FF_TAX_CF(ANN_R,1/1/2017,12/31/2017)")</f>
        <v>31</v>
      </c>
      <c r="P631" s="1" cm="1">
        <f t="array" ref="P631">_xll.FDS(B631,"FF_TAX_CF(ANN_R,1/1/2018,12/31/2018)")</f>
        <v>42</v>
      </c>
      <c r="Q631" s="1" cm="1">
        <f t="array" ref="Q631">_xll.FDS(B631,"FF_TAX_CF(ANN_R,1/1/2019,12/31/2019)")</f>
        <v>47.5</v>
      </c>
      <c r="R631" s="1" cm="1">
        <f t="array" ref="R631">_xll.FDS(B631,"FF_TAX_CF(ANN_R,1/1/2020,12/31/2020)")</f>
        <v>48.4</v>
      </c>
      <c r="S631" s="1" cm="1">
        <f t="array" ref="S631">_xll.FDS(B631,"FF_PTX_INC(ANN_R,1/1/2016,12/31/2016)")</f>
        <v>189.8</v>
      </c>
      <c r="T631" s="1" cm="1">
        <f t="array" ref="T631">_xll.FDS(B631,"FF_PTX_INC(ANN_R,1/1/2017,12/31/2017)")</f>
        <v>222.4</v>
      </c>
      <c r="U631" s="1" cm="1">
        <f t="array" ref="U631">_xll.FDS(B631,"FF_PTX_INC(ANN_R,1/1/2018,12/31/2018)")</f>
        <v>240.7</v>
      </c>
      <c r="V631" s="1" cm="1">
        <f t="array" ref="V631">_xll.FDS(B631,"FF_PTX_INC(ANN_R,1/1/2019,12/31/2019)")</f>
        <v>291.8</v>
      </c>
      <c r="W631" s="1" cm="1">
        <f t="array" ref="W631">_xll.FDS(B631,"FF_PTX_INC(ANN_R,1/1/2020,12/31/2020)")</f>
        <v>401.3</v>
      </c>
      <c r="X631" s="2" t="e" cm="1">
        <f t="array" ref="X631">_xll.FDS(B631,"SUS_RR_RISK_SCORE(NOW,NOW,,""ESG"")")</f>
        <v>#N/A</v>
      </c>
      <c r="Y631" s="2" t="e" cm="1">
        <f t="array" ref="Y631">_xll.FDS(B631,"SUS_EC_RISK_SCORE(NOW,NOW,,""SOC"")")</f>
        <v>#N/A</v>
      </c>
      <c r="Z631" s="2" t="e" cm="1">
        <f t="array" ref="Z631">_xll.FDS(B631,"SUS_EC_RISK_SCORE(NOW,NOW,,""GOV"")")</f>
        <v>#N/A</v>
      </c>
      <c r="AA631" s="2" t="e" cm="1">
        <f t="array" ref="AA631">_xll.FDS(B631,"SUS_CARB_TOT_EMISS(NOW,NOW)")</f>
        <v>#N/A</v>
      </c>
      <c r="AB631" s="1" cm="1">
        <f t="array" ref="AB631">_xll.FDS(B631,"FESG_RATING(NOW,NOW,,""ABS"")")</f>
        <v>3.3</v>
      </c>
      <c r="AC631" s="1" t="str" cm="1">
        <f t="array" ref="AC631">_xll.FDS(B631,"FESG_DATE(NOW,NOW,,""DATE"")")</f>
        <v>06/21/2021</v>
      </c>
    </row>
    <row r="632" spans="1:29" x14ac:dyDescent="0.3">
      <c r="A632">
        <v>631</v>
      </c>
      <c r="B632" s="1" t="s">
        <v>1298</v>
      </c>
      <c r="C632" s="1" t="s">
        <v>1299</v>
      </c>
      <c r="D632" s="1" t="s">
        <v>29</v>
      </c>
      <c r="E632" s="1" t="s">
        <v>9</v>
      </c>
      <c r="F632">
        <v>177</v>
      </c>
      <c r="G632" t="str" cm="1">
        <f t="array" ref="G632">_xll.FDS(B632,"FG_FACTSET_SECTOR")</f>
        <v>Finance</v>
      </c>
      <c r="H632" s="1" t="e" cm="1">
        <f t="array" ref="H632">_xll.FDS(B632,"FG_GICS_SECTOR")</f>
        <v>#N/A</v>
      </c>
      <c r="I632" s="1" cm="1">
        <f t="array" ref="I632">_xll.FDS(B632,"FF_TAX_RATE(ANN_R,1/1/2016,12/31/2016)")</f>
        <v>18.6758593195296</v>
      </c>
      <c r="J632" s="1" cm="1">
        <f t="array" ref="J632">_xll.FDS(B632,"FF_TAX_RATE(ANN_R,1/1/2017,12/31/2017)")</f>
        <v>19.2093173633248</v>
      </c>
      <c r="K632" s="1" cm="1">
        <f t="array" ref="K632">_xll.FDS(B632,"FF_TAX_RATE(ANN_R,1/1/2018,12/31/2018)")</f>
        <v>28.817314389385</v>
      </c>
      <c r="L632" s="1" cm="1">
        <f t="array" ref="L632">_xll.FDS(B632,"FF_TAX_RATE(ANN_R,1/1/2019,12/31/2019)")</f>
        <v>27.023299210742099</v>
      </c>
      <c r="M632" s="1" cm="1">
        <f t="array" ref="M632">_xll.FDS(B632,"FF_TAX_RATE(ANN_R,1/1/2020,12/31/2020)")</f>
        <v>26.447885934906399</v>
      </c>
      <c r="N632" s="1" t="e" cm="1">
        <f t="array" ref="N632">_xll.FDS(B632,"FF_TAX_CF(ANN_R,1/1/2016,12/31/2016)")</f>
        <v>#N/A</v>
      </c>
      <c r="O632" s="1" t="e" cm="1">
        <f t="array" ref="O632">_xll.FDS(B632,"FF_TAX_CF(ANN_R,1/1/2017,12/31/2017)")</f>
        <v>#N/A</v>
      </c>
      <c r="P632" s="1" t="e" cm="1">
        <f t="array" ref="P632">_xll.FDS(B632,"FF_TAX_CF(ANN_R,1/1/2018,12/31/2018)")</f>
        <v>#N/A</v>
      </c>
      <c r="Q632" s="1" t="e" cm="1">
        <f t="array" ref="Q632">_xll.FDS(B632,"FF_TAX_CF(ANN_R,1/1/2019,12/31/2019)")</f>
        <v>#N/A</v>
      </c>
      <c r="R632" s="1" t="e" cm="1">
        <f t="array" ref="R632">_xll.FDS(B632,"FF_TAX_CF(ANN_R,1/1/2020,12/31/2020)")</f>
        <v>#N/A</v>
      </c>
      <c r="S632" s="1" cm="1">
        <f t="array" ref="S632">_xll.FDS(B632,"FF_PTX_INC(ANN_R,1/1/2016,12/31/2016)")</f>
        <v>2347817</v>
      </c>
      <c r="T632" s="1" cm="1">
        <f t="array" ref="T632">_xll.FDS(B632,"FF_PTX_INC(ANN_R,1/1/2017,12/31/2017)")</f>
        <v>4138424</v>
      </c>
      <c r="U632" s="1" cm="1">
        <f t="array" ref="U632">_xll.FDS(B632,"FF_PTX_INC(ANN_R,1/1/2018,12/31/2018)")</f>
        <v>4301532</v>
      </c>
      <c r="V632" s="1" cm="1">
        <f t="array" ref="V632">_xll.FDS(B632,"FF_PTX_INC(ANN_R,1/1/2019,12/31/2019)")</f>
        <v>4517535</v>
      </c>
      <c r="W632" s="1" cm="1">
        <f t="array" ref="W632">_xll.FDS(B632,"FF_PTX_INC(ANN_R,1/1/2020,12/31/2020)")</f>
        <v>4761632</v>
      </c>
      <c r="X632" s="2" t="e" cm="1">
        <f t="array" ref="X632">_xll.FDS(B632,"SUS_RR_RISK_SCORE(NOW,NOW,,""ESG"")")</f>
        <v>#N/A</v>
      </c>
      <c r="Y632" s="2" t="e" cm="1">
        <f t="array" ref="Y632">_xll.FDS(B632,"SUS_EC_RISK_SCORE(NOW,NOW,,""SOC"")")</f>
        <v>#N/A</v>
      </c>
      <c r="Z632" s="2" t="e" cm="1">
        <f t="array" ref="Z632">_xll.FDS(B632,"SUS_EC_RISK_SCORE(NOW,NOW,,""GOV"")")</f>
        <v>#N/A</v>
      </c>
      <c r="AA632" s="2" t="e" cm="1">
        <f t="array" ref="AA632">_xll.FDS(B632,"SUS_CARB_TOT_EMISS(NOW,NOW)")</f>
        <v>#N/A</v>
      </c>
      <c r="AB632" s="1" cm="1">
        <f t="array" ref="AB632">_xll.FDS(B632,"FESG_RATING(NOW,NOW,,""ABS"")")</f>
        <v>3.2</v>
      </c>
      <c r="AC632" s="1" t="str" cm="1">
        <f t="array" ref="AC632">_xll.FDS(B632,"FESG_DATE(NOW,NOW,,""DATE"")")</f>
        <v>06/21/2021</v>
      </c>
    </row>
    <row r="633" spans="1:29" x14ac:dyDescent="0.3">
      <c r="A633">
        <v>632</v>
      </c>
      <c r="B633" s="1" t="s">
        <v>1300</v>
      </c>
      <c r="C633" s="1" t="s">
        <v>1301</v>
      </c>
      <c r="D633" s="1" t="s">
        <v>8</v>
      </c>
      <c r="E633" s="1" t="s">
        <v>9</v>
      </c>
      <c r="F633">
        <v>176</v>
      </c>
      <c r="G633" t="str" cm="1">
        <f t="array" ref="G633">_xll.FDS(B633,"FG_FACTSET_SECTOR")</f>
        <v>Retail Trade</v>
      </c>
      <c r="H633" s="1" t="str" cm="1">
        <f t="array" ref="H633">_xll.FDS(B633,"FG_GICS_SECTOR")</f>
        <v>Consumer Discretionary</v>
      </c>
      <c r="I633" s="1" cm="1">
        <f t="array" ref="I633">_xll.FDS(B633,"FF_TAX_RATE(ANN_R,1/1/2016,12/31/2016)")</f>
        <v>36.490040245833796</v>
      </c>
      <c r="J633" s="1" cm="1">
        <f t="array" ref="J633">_xll.FDS(B633,"FF_TAX_RATE(ANN_R,1/1/2017,12/31/2017)")</f>
        <v>37.162149101220301</v>
      </c>
      <c r="K633" s="1" cm="1">
        <f t="array" ref="K633">_xll.FDS(B633,"FF_TAX_RATE(ANN_R,1/1/2018,12/31/2018)")</f>
        <v>22.099987561915999</v>
      </c>
      <c r="L633" s="1" cm="1">
        <f t="array" ref="L633">_xll.FDS(B633,"FF_TAX_RATE(ANN_R,1/1/2019,12/31/2019)")</f>
        <v>22.259900439190101</v>
      </c>
      <c r="M633" s="1" cm="1">
        <f t="array" ref="M633">_xll.FDS(B633,"FF_TAX_RATE(ANN_R,1/1/2020,12/31/2020)")</f>
        <v>22.6400536282197</v>
      </c>
      <c r="N633" s="1" cm="1">
        <f t="array" ref="N633">_xll.FDS(B633,"FF_TAX_CF(ANN_R,1/1/2016,12/31/2016)")</f>
        <v>232.25800000000001</v>
      </c>
      <c r="O633" s="1" cm="1">
        <f t="array" ref="O633">_xll.FDS(B633,"FF_TAX_CF(ANN_R,1/1/2017,12/31/2017)")</f>
        <v>219.08099999999999</v>
      </c>
      <c r="P633" s="1" cm="1">
        <f t="array" ref="P633">_xll.FDS(B633,"FF_TAX_CF(ANN_R,1/1/2018,12/31/2018)")</f>
        <v>146.91800000000001</v>
      </c>
      <c r="Q633" s="1" cm="1">
        <f t="array" ref="Q633">_xll.FDS(B633,"FF_TAX_CF(ANN_R,1/1/2019,12/31/2019)")</f>
        <v>144.37700000000001</v>
      </c>
      <c r="R633" s="1" cm="1">
        <f t="array" ref="R633">_xll.FDS(B633,"FF_TAX_CF(ANN_R,1/1/2020,12/31/2020)")</f>
        <v>235.31899999999999</v>
      </c>
      <c r="S633" s="1" cm="1">
        <f t="array" ref="S633">_xll.FDS(B633,"FF_PTX_INC(ANN_R,1/1/2016,12/31/2016)")</f>
        <v>688.27</v>
      </c>
      <c r="T633" s="1" cm="1">
        <f t="array" ref="T633">_xll.FDS(B633,"FF_PTX_INC(ANN_R,1/1/2017,12/31/2017)")</f>
        <v>672.52300000000002</v>
      </c>
      <c r="U633" s="1" cm="1">
        <f t="array" ref="U633">_xll.FDS(B633,"FF_PTX_INC(ANN_R,1/1/2018,12/31/2018)")</f>
        <v>683.38499999999999</v>
      </c>
      <c r="V633" s="1" cm="1">
        <f t="array" ref="V633">_xll.FDS(B633,"FF_PTX_INC(ANN_R,1/1/2019,12/31/2019)")</f>
        <v>723.37699999999995</v>
      </c>
      <c r="W633" s="1" cm="1">
        <f t="array" ref="W633">_xll.FDS(B633,"FF_PTX_INC(ANN_R,1/1/2020,12/31/2020)")</f>
        <v>968.14700000000005</v>
      </c>
      <c r="X633" s="2" cm="1">
        <f t="array" ref="X633">_xll.FDS(B633,"SUS_RR_RISK_SCORE(NOW,NOW,,""ESG"")")</f>
        <v>13.731393750000001</v>
      </c>
      <c r="Y633" s="2" t="str" cm="1">
        <f t="array" ref="Y633">_xll.FDS(B633,"SUS_EC_RISK_SCORE(NOW,NOW,,""SOC"")")</f>
        <v>6.580838</v>
      </c>
      <c r="Z633" s="2" t="str" cm="1">
        <f t="array" ref="Z633">_xll.FDS(B633,"SUS_EC_RISK_SCORE(NOW,NOW,,""GOV"")")</f>
        <v>4.260431</v>
      </c>
      <c r="AA633" s="2" cm="1">
        <f t="array" ref="AA633">_xll.FDS(B633,"SUS_CARB_TOT_EMISS(NOW,NOW)")</f>
        <v>266012</v>
      </c>
      <c r="AB633" s="1" cm="1">
        <f t="array" ref="AB633">_xll.FDS(B633,"FESG_RATING(NOW,NOW,,""ABS"")")</f>
        <v>3.7</v>
      </c>
      <c r="AC633" s="1" t="str" cm="1">
        <f t="array" ref="AC633">_xll.FDS(B633,"FESG_DATE(NOW,NOW,,""DATE"")")</f>
        <v>06/21/2021</v>
      </c>
    </row>
    <row r="634" spans="1:29" x14ac:dyDescent="0.3">
      <c r="A634">
        <v>633</v>
      </c>
      <c r="B634" s="1" t="s">
        <v>1302</v>
      </c>
      <c r="C634" s="1" t="s">
        <v>1303</v>
      </c>
      <c r="D634" s="1" t="s">
        <v>8</v>
      </c>
      <c r="E634" s="1" t="s">
        <v>9</v>
      </c>
      <c r="F634">
        <v>175</v>
      </c>
      <c r="G634" t="str" cm="1">
        <f t="array" ref="G634">_xll.FDS(B634,"FG_FACTSET_SECTOR")</f>
        <v>Producer Manufacturing</v>
      </c>
      <c r="H634" s="1" t="str" cm="1">
        <f t="array" ref="H634">_xll.FDS(B634,"FG_GICS_SECTOR")</f>
        <v>Industrials</v>
      </c>
      <c r="I634" s="1" cm="1">
        <f t="array" ref="I634">_xll.FDS(B634,"FF_TAX_RATE(ANN_R,1/1/2016,12/31/2016)")</f>
        <v>36.813699786420401</v>
      </c>
      <c r="J634" s="1" cm="1">
        <f t="array" ref="J634">_xll.FDS(B634,"FF_TAX_RATE(ANN_R,1/1/2017,12/31/2017)")</f>
        <v>21.670209475746098</v>
      </c>
      <c r="K634" s="1" cm="1">
        <f t="array" ref="K634">_xll.FDS(B634,"FF_TAX_RATE(ANN_R,1/1/2018,12/31/2018)")</f>
        <v>22.456248633774401</v>
      </c>
      <c r="L634" s="1" cm="1">
        <f t="array" ref="L634">_xll.FDS(B634,"FF_TAX_RATE(ANN_R,1/1/2019,12/31/2019)")</f>
        <v>21.056797879896202</v>
      </c>
      <c r="M634" s="1" cm="1">
        <f t="array" ref="M634">_xll.FDS(B634,"FF_TAX_RATE(ANN_R,1/1/2020,12/31/2020)")</f>
        <v>22.1817562434025</v>
      </c>
      <c r="N634" s="1" cm="1">
        <f t="array" ref="N634">_xll.FDS(B634,"FF_TAX_CF(ANN_R,1/1/2016,12/31/2016)")</f>
        <v>8.8889999999999993</v>
      </c>
      <c r="O634" s="1" cm="1">
        <f t="array" ref="O634">_xll.FDS(B634,"FF_TAX_CF(ANN_R,1/1/2017,12/31/2017)")</f>
        <v>23.835999999999999</v>
      </c>
      <c r="P634" s="1" cm="1">
        <f t="array" ref="P634">_xll.FDS(B634,"FF_TAX_CF(ANN_R,1/1/2018,12/31/2018)")</f>
        <v>41.043999999999997</v>
      </c>
      <c r="Q634" s="1" cm="1">
        <f t="array" ref="Q634">_xll.FDS(B634,"FF_TAX_CF(ANN_R,1/1/2019,12/31/2019)")</f>
        <v>61.767000000000003</v>
      </c>
      <c r="R634" s="1" cm="1">
        <f t="array" ref="R634">_xll.FDS(B634,"FF_TAX_CF(ANN_R,1/1/2020,12/31/2020)")</f>
        <v>61.860999999999997</v>
      </c>
      <c r="S634" s="1" cm="1">
        <f t="array" ref="S634">_xll.FDS(B634,"FF_PTX_INC(ANN_R,1/1/2016,12/31/2016)")</f>
        <v>156.38200000000001</v>
      </c>
      <c r="T634" s="1" cm="1">
        <f t="array" ref="T634">_xll.FDS(B634,"FF_PTX_INC(ANN_R,1/1/2017,12/31/2017)")</f>
        <v>203.69900000000001</v>
      </c>
      <c r="U634" s="1" cm="1">
        <f t="array" ref="U634">_xll.FDS(B634,"FF_PTX_INC(ANN_R,1/1/2018,12/31/2018)")</f>
        <v>311.07600000000002</v>
      </c>
      <c r="V634" s="1" cm="1">
        <f t="array" ref="V634">_xll.FDS(B634,"FF_PTX_INC(ANN_R,1/1/2019,12/31/2019)")</f>
        <v>319.60700000000003</v>
      </c>
      <c r="W634" s="1" cm="1">
        <f t="array" ref="W634">_xll.FDS(B634,"FF_PTX_INC(ANN_R,1/1/2020,12/31/2020)")</f>
        <v>446.19099999999997</v>
      </c>
      <c r="X634" s="2" t="e" cm="1">
        <f t="array" ref="X634">_xll.FDS(B634,"SUS_RR_RISK_SCORE(NOW,NOW,,""ESG"")")</f>
        <v>#N/A</v>
      </c>
      <c r="Y634" s="2" t="e" cm="1">
        <f t="array" ref="Y634">_xll.FDS(B634,"SUS_EC_RISK_SCORE(NOW,NOW,,""SOC"")")</f>
        <v>#N/A</v>
      </c>
      <c r="Z634" s="2" t="e" cm="1">
        <f t="array" ref="Z634">_xll.FDS(B634,"SUS_EC_RISK_SCORE(NOW,NOW,,""GOV"")")</f>
        <v>#N/A</v>
      </c>
      <c r="AA634" s="2" t="e" cm="1">
        <f t="array" ref="AA634">_xll.FDS(B634,"SUS_CARB_TOT_EMISS(NOW,NOW)")</f>
        <v>#N/A</v>
      </c>
      <c r="AB634" s="1" t="e" cm="1">
        <f t="array" ref="AB634">_xll.FDS(B634,"FESG_RATING(NOW,NOW,,""ABS"")")</f>
        <v>#N/A</v>
      </c>
      <c r="AC634" s="1" t="str" cm="1">
        <f t="array" ref="AC634">_xll.FDS(B634,"FESG_DATE(NOW,NOW,,""DATE"")")</f>
        <v>06/21/2021</v>
      </c>
    </row>
    <row r="635" spans="1:29" x14ac:dyDescent="0.3">
      <c r="A635">
        <v>634</v>
      </c>
      <c r="B635" s="1" t="s">
        <v>1304</v>
      </c>
      <c r="C635" s="1" t="s">
        <v>1305</v>
      </c>
      <c r="D635" s="1" t="s">
        <v>22</v>
      </c>
      <c r="E635" s="1" t="s">
        <v>9</v>
      </c>
      <c r="F635">
        <v>175</v>
      </c>
      <c r="G635" t="str" cm="1">
        <f t="array" ref="G635">_xll.FDS(B635,"FG_FACTSET_SECTOR")</f>
        <v>Electronic Technology</v>
      </c>
      <c r="H635" s="1" t="e" cm="1">
        <f t="array" ref="H635">_xll.FDS(B635,"FG_GICS_SECTOR")</f>
        <v>#N/A</v>
      </c>
      <c r="I635" s="1" cm="1">
        <f t="array" ref="I635">_xll.FDS(B635,"FF_TAX_RATE(ANN_R,1/1/2016,12/31/2016)")</f>
        <v>19.527723421760701</v>
      </c>
      <c r="J635" s="1" cm="1">
        <f t="array" ref="J635">_xll.FDS(B635,"FF_TAX_RATE(ANN_R,1/1/2017,12/31/2017)")</f>
        <v>15.5176920438319</v>
      </c>
      <c r="K635" s="1" cm="1">
        <f t="array" ref="K635">_xll.FDS(B635,"FF_TAX_RATE(ANN_R,1/1/2018,12/31/2018)")</f>
        <v>-16.0812383857509</v>
      </c>
      <c r="L635" s="1" cm="1">
        <f t="array" ref="L635">_xll.FDS(B635,"FF_TAX_RATE(ANN_R,1/1/2019,12/31/2019)")</f>
        <v>-8.5683921726921302</v>
      </c>
      <c r="M635" s="1" cm="1">
        <f t="array" ref="M635">_xll.FDS(B635,"FF_TAX_RATE(ANN_R,1/1/2020,12/31/2020)")</f>
        <v>3.5081335804721601</v>
      </c>
      <c r="N635" s="1" cm="1">
        <f t="array" ref="N635">_xll.FDS(B635,"FF_TAX_CF(ANN_R,1/1/2016,12/31/2016)")</f>
        <v>2322.1019999999999</v>
      </c>
      <c r="O635" s="1" cm="1">
        <f t="array" ref="O635">_xll.FDS(B635,"FF_TAX_CF(ANN_R,1/1/2017,12/31/2017)")</f>
        <v>1766.856</v>
      </c>
      <c r="P635" s="1" cm="1">
        <f t="array" ref="P635">_xll.FDS(B635,"FF_TAX_CF(ANN_R,1/1/2018,12/31/2018)")</f>
        <v>995.31399999999996</v>
      </c>
      <c r="Q635" s="1" cm="1">
        <f t="array" ref="Q635">_xll.FDS(B635,"FF_TAX_CF(ANN_R,1/1/2019,12/31/2019)")</f>
        <v>618.60799999999995</v>
      </c>
      <c r="R635" s="1" cm="1">
        <f t="array" ref="R635">_xll.FDS(B635,"FF_TAX_CF(ANN_R,1/1/2020,12/31/2020)")</f>
        <v>18.629000000000001</v>
      </c>
      <c r="S635" s="1" cm="1">
        <f t="array" ref="S635">_xll.FDS(B635,"FF_PTX_INC(ANN_R,1/1/2016,12/31/2016)")</f>
        <v>5036.7520000000004</v>
      </c>
      <c r="T635" s="1" cm="1">
        <f t="array" ref="T635">_xll.FDS(B635,"FF_PTX_INC(ANN_R,1/1/2017,12/31/2017)")</f>
        <v>7521.46</v>
      </c>
      <c r="U635" s="1" cm="1">
        <f t="array" ref="U635">_xll.FDS(B635,"FF_PTX_INC(ANN_R,1/1/2018,12/31/2018)")</f>
        <v>2852.1</v>
      </c>
      <c r="V635" s="1" cm="1">
        <f t="array" ref="V635">_xll.FDS(B635,"FF_PTX_INC(ANN_R,1/1/2019,12/31/2019)")</f>
        <v>4588.1419999999998</v>
      </c>
      <c r="W635" s="1" cm="1">
        <f t="array" ref="W635">_xll.FDS(B635,"FF_PTX_INC(ANN_R,1/1/2020,12/31/2020)")</f>
        <v>21258.226999999999</v>
      </c>
      <c r="X635" s="2" t="e" cm="1">
        <f t="array" ref="X635">_xll.FDS(B635,"SUS_RR_RISK_SCORE(NOW,NOW,,""ESG"")")</f>
        <v>#N/A</v>
      </c>
      <c r="Y635" s="2" t="e" cm="1">
        <f t="array" ref="Y635">_xll.FDS(B635,"SUS_EC_RISK_SCORE(NOW,NOW,,""SOC"")")</f>
        <v>#N/A</v>
      </c>
      <c r="Z635" s="2" t="e" cm="1">
        <f t="array" ref="Z635">_xll.FDS(B635,"SUS_EC_RISK_SCORE(NOW,NOW,,""GOV"")")</f>
        <v>#N/A</v>
      </c>
      <c r="AA635" s="2" t="e" cm="1">
        <f t="array" ref="AA635">_xll.FDS(B635,"SUS_CARB_TOT_EMISS(NOW,NOW)")</f>
        <v>#N/A</v>
      </c>
      <c r="AB635" s="1" cm="1">
        <f t="array" ref="AB635">_xll.FDS(B635,"FESG_RATING(NOW,NOW,,""ABS"")")</f>
        <v>4.5999999999999996</v>
      </c>
      <c r="AC635" s="1" t="str" cm="1">
        <f t="array" ref="AC635">_xll.FDS(B635,"FESG_DATE(NOW,NOW,,""DATE"")")</f>
        <v>06/21/2021</v>
      </c>
    </row>
    <row r="636" spans="1:29" x14ac:dyDescent="0.3">
      <c r="A636">
        <v>635</v>
      </c>
      <c r="B636" s="1" t="s">
        <v>1306</v>
      </c>
      <c r="C636" s="1" t="s">
        <v>1307</v>
      </c>
      <c r="D636" s="1" t="s">
        <v>1308</v>
      </c>
      <c r="E636" s="1" t="s">
        <v>9</v>
      </c>
      <c r="F636">
        <v>175</v>
      </c>
      <c r="G636" t="str" cm="1">
        <f t="array" ref="G636">_xll.FDS(B636,"FG_FACTSET_SECTOR")</f>
        <v>Non-Energy Minerals</v>
      </c>
      <c r="H636" s="1" t="e" cm="1">
        <f t="array" ref="H636">_xll.FDS(B636,"FG_GICS_SECTOR")</f>
        <v>#N/A</v>
      </c>
      <c r="I636" s="1" cm="1">
        <f t="array" ref="I636">_xll.FDS(B636,"FF_TAX_RATE(ANN_R,1/1/2016,12/31/2016)")</f>
        <v>46.840855106888299</v>
      </c>
      <c r="J636" s="1" cm="1">
        <f t="array" ref="J636">_xll.FDS(B636,"FF_TAX_RATE(ANN_R,1/1/2017,12/31/2017)")</f>
        <v>9.4757622285588905</v>
      </c>
      <c r="K636" s="1" cm="1">
        <f t="array" ref="K636">_xll.FDS(B636,"FF_TAX_RATE(ANN_R,1/1/2018,12/31/2018)")</f>
        <v>-8.0619080619080705</v>
      </c>
      <c r="L636" s="1" t="e" cm="1">
        <f t="array" ref="L636">_xll.FDS(B636,"FF_TAX_RATE(ANN_R,1/1/2019,12/31/2019)")</f>
        <v>#N/A</v>
      </c>
      <c r="M636" s="1" cm="1">
        <f t="array" ref="M636">_xll.FDS(B636,"FF_TAX_RATE(ANN_R,1/1/2020,12/31/2020)")</f>
        <v>195.08196721311501</v>
      </c>
      <c r="N636" s="1" cm="1">
        <f t="array" ref="N636">_xll.FDS(B636,"FF_TAX_CF(ANN_R,1/1/2016,12/31/2016)")</f>
        <v>267.58338275181598</v>
      </c>
      <c r="O636" s="1" cm="1">
        <f t="array" ref="O636">_xll.FDS(B636,"FF_TAX_CF(ANN_R,1/1/2017,12/31/2017)")</f>
        <v>448.607583296955</v>
      </c>
      <c r="P636" s="1" cm="1">
        <f t="array" ref="P636">_xll.FDS(B636,"FF_TAX_CF(ANN_R,1/1/2018,12/31/2018)")</f>
        <v>237.33846891709001</v>
      </c>
      <c r="Q636" s="1" cm="1">
        <f t="array" ref="Q636">_xll.FDS(B636,"FF_TAX_CF(ANN_R,1/1/2019,12/31/2019)")</f>
        <v>22.336413323348999</v>
      </c>
      <c r="R636" s="1" cm="1">
        <f t="array" ref="R636">_xll.FDS(B636,"FF_TAX_CF(ANN_R,1/1/2020,12/31/2020)")</f>
        <v>-843.00137008759202</v>
      </c>
      <c r="S636" s="1" cm="1">
        <f t="array" ref="S636">_xll.FDS(B636,"FF_PTX_INC(ANN_R,1/1/2016,12/31/2016)")</f>
        <v>1902.91561044788</v>
      </c>
      <c r="T636" s="1" cm="1">
        <f t="array" ref="T636">_xll.FDS(B636,"FF_PTX_INC(ANN_R,1/1/2017,12/31/2017)")</f>
        <v>4041.9011309304701</v>
      </c>
      <c r="U636" s="1" cm="1">
        <f t="array" ref="U636">_xll.FDS(B636,"FF_PTX_INC(ANN_R,1/1/2018,12/31/2018)")</f>
        <v>3669.4222569360099</v>
      </c>
      <c r="V636" s="1" cm="1">
        <f t="array" ref="V636">_xll.FDS(B636,"FF_PTX_INC(ANN_R,1/1/2019,12/31/2019)")</f>
        <v>-2036.1874385565</v>
      </c>
      <c r="W636" s="1" cm="1">
        <f t="array" ref="W636">_xll.FDS(B636,"FF_PTX_INC(ANN_R,1/1/2020,12/31/2020)")</f>
        <v>749.13961504141901</v>
      </c>
      <c r="X636" s="2" t="e" cm="1">
        <f t="array" ref="X636">_xll.FDS(B636,"SUS_RR_RISK_SCORE(NOW,NOW,,""ESG"")")</f>
        <v>#N/A</v>
      </c>
      <c r="Y636" s="2" t="e" cm="1">
        <f t="array" ref="Y636">_xll.FDS(B636,"SUS_EC_RISK_SCORE(NOW,NOW,,""SOC"")")</f>
        <v>#N/A</v>
      </c>
      <c r="Z636" s="2" t="e" cm="1">
        <f t="array" ref="Z636">_xll.FDS(B636,"SUS_EC_RISK_SCORE(NOW,NOW,,""GOV"")")</f>
        <v>#N/A</v>
      </c>
      <c r="AA636" s="2" t="e" cm="1">
        <f t="array" ref="AA636">_xll.FDS(B636,"SUS_CARB_TOT_EMISS(NOW,NOW)")</f>
        <v>#N/A</v>
      </c>
      <c r="AB636" s="1" cm="1">
        <f t="array" ref="AB636">_xll.FDS(B636,"FESG_RATING(NOW,NOW,,""ABS"")")</f>
        <v>3.3</v>
      </c>
      <c r="AC636" s="1" t="str" cm="1">
        <f t="array" ref="AC636">_xll.FDS(B636,"FESG_DATE(NOW,NOW,,""DATE"")")</f>
        <v>06/21/2021</v>
      </c>
    </row>
    <row r="637" spans="1:29" x14ac:dyDescent="0.3">
      <c r="A637">
        <v>636</v>
      </c>
      <c r="B637" s="1" t="s">
        <v>1309</v>
      </c>
      <c r="C637" s="1" t="s">
        <v>1310</v>
      </c>
      <c r="D637" s="1" t="s">
        <v>8</v>
      </c>
      <c r="E637" s="1" t="s">
        <v>9</v>
      </c>
      <c r="F637">
        <v>175</v>
      </c>
      <c r="G637" t="str" cm="1">
        <f t="array" ref="G637">_xll.FDS(B637,"FG_FACTSET_SECTOR")</f>
        <v>Consumer Services</v>
      </c>
      <c r="H637" s="1" t="str" cm="1">
        <f t="array" ref="H637">_xll.FDS(B637,"FG_GICS_SECTOR")</f>
        <v>Consumer Discretionary</v>
      </c>
      <c r="I637" s="1" cm="1">
        <f t="array" ref="I637">_xll.FDS(B637,"FF_TAX_RATE(ANN_R,1/1/2016,12/31/2016)")</f>
        <v>5.5368763557483698</v>
      </c>
      <c r="J637" s="1" cm="1">
        <f t="array" ref="J637">_xll.FDS(B637,"FF_TAX_RATE(ANN_R,1/1/2017,12/31/2017)")</f>
        <v>10.89465500859</v>
      </c>
      <c r="K637" s="1" cm="1">
        <f t="array" ref="K637">_xll.FDS(B637,"FF_TAX_RATE(ANN_R,1/1/2018,12/31/2018)")</f>
        <v>17.9381443298969</v>
      </c>
      <c r="L637" s="1" cm="1">
        <f t="array" ref="L637">_xll.FDS(B637,"FF_TAX_RATE(ANN_R,1/1/2019,12/31/2019)")</f>
        <v>26.193548387096801</v>
      </c>
      <c r="M637" s="1" t="e" cm="1">
        <f t="array" ref="M637">_xll.FDS(B637,"FF_TAX_RATE(ANN_R,1/1/2020,12/31/2020)")</f>
        <v>#N/A</v>
      </c>
      <c r="N637" s="1" cm="1">
        <f t="array" ref="N637">_xll.FDS(B637,"FF_TAX_CF(ANN_R,1/1/2016,12/31/2016)")</f>
        <v>124.291</v>
      </c>
      <c r="O637" s="1" cm="1">
        <f t="array" ref="O637">_xll.FDS(B637,"FF_TAX_CF(ANN_R,1/1/2017,12/31/2017)")</f>
        <v>174.18</v>
      </c>
      <c r="P637" s="1" cm="1">
        <f t="array" ref="P637">_xll.FDS(B637,"FF_TAX_CF(ANN_R,1/1/2018,12/31/2018)")</f>
        <v>282</v>
      </c>
      <c r="Q637" s="1" cm="1">
        <f t="array" ref="Q637">_xll.FDS(B637,"FF_TAX_CF(ANN_R,1/1/2019,12/31/2019)")</f>
        <v>304</v>
      </c>
      <c r="R637" s="1" cm="1">
        <f t="array" ref="R637">_xll.FDS(B637,"FF_TAX_CF(ANN_R,1/1/2020,12/31/2020)")</f>
        <v>108</v>
      </c>
      <c r="S637" s="1" cm="1">
        <f t="array" ref="S637">_xll.FDS(B637,"FF_PTX_INC(ANN_R,1/1/2016,12/31/2016)")</f>
        <v>276.60000000000002</v>
      </c>
      <c r="T637" s="1" cm="1">
        <f t="array" ref="T637">_xll.FDS(B637,"FF_PTX_INC(ANN_R,1/1/2017,12/31/2017)")</f>
        <v>416.76400000000001</v>
      </c>
      <c r="U637" s="1" cm="1">
        <f t="array" ref="U637">_xll.FDS(B637,"FF_PTX_INC(ANN_R,1/1/2018,12/31/2018)")</f>
        <v>485</v>
      </c>
      <c r="V637" s="1" cm="1">
        <f t="array" ref="V637">_xll.FDS(B637,"FF_PTX_INC(ANN_R,1/1/2019,12/31/2019)")</f>
        <v>775</v>
      </c>
      <c r="W637" s="1" cm="1">
        <f t="array" ref="W637">_xll.FDS(B637,"FF_PTX_INC(ANN_R,1/1/2020,12/31/2020)")</f>
        <v>-3151</v>
      </c>
      <c r="X637" s="2" cm="1">
        <f t="array" ref="X637">_xll.FDS(B637,"SUS_RR_RISK_SCORE(NOW,NOW,,""ESG"")")</f>
        <v>25.427675000000001</v>
      </c>
      <c r="Y637" s="2" t="str" cm="1">
        <f t="array" ref="Y637">_xll.FDS(B637,"SUS_EC_RISK_SCORE(NOW,NOW,,""SOC"")")</f>
        <v>14.422750</v>
      </c>
      <c r="Z637" s="2" t="str" cm="1">
        <f t="array" ref="Z637">_xll.FDS(B637,"SUS_EC_RISK_SCORE(NOW,NOW,,""GOV"")")</f>
        <v>8.901675</v>
      </c>
      <c r="AA637" s="2" cm="1">
        <f t="array" ref="AA637">_xll.FDS(B637,"SUS_CARB_TOT_EMISS(NOW,NOW)")</f>
        <v>228738.44</v>
      </c>
      <c r="AB637" s="1" cm="1">
        <f t="array" ref="AB637">_xll.FDS(B637,"FESG_RATING(NOW,NOW,,""ABS"")")</f>
        <v>2.5</v>
      </c>
      <c r="AC637" s="1" t="str" cm="1">
        <f t="array" ref="AC637">_xll.FDS(B637,"FESG_DATE(NOW,NOW,,""DATE"")")</f>
        <v>06/21/2021</v>
      </c>
    </row>
    <row r="638" spans="1:29" x14ac:dyDescent="0.3">
      <c r="A638">
        <v>637</v>
      </c>
      <c r="B638" s="1" t="s">
        <v>1311</v>
      </c>
      <c r="C638" s="1" t="s">
        <v>1312</v>
      </c>
      <c r="D638" s="1" t="s">
        <v>312</v>
      </c>
      <c r="E638" s="1" t="s">
        <v>9</v>
      </c>
      <c r="F638">
        <v>174</v>
      </c>
      <c r="G638" t="str" cm="1">
        <f t="array" ref="G638">_xll.FDS(B638,"FG_FACTSET_SECTOR")</f>
        <v>Communications</v>
      </c>
      <c r="H638" s="1" t="e" cm="1">
        <f t="array" ref="H638">_xll.FDS(B638,"FG_GICS_SECTOR")</f>
        <v>#N/A</v>
      </c>
      <c r="I638" s="1" cm="1">
        <f t="array" ref="I638">_xll.FDS(B638,"FF_TAX_RATE(ANN_R,1/1/2016,12/31/2016)")</f>
        <v>1.54563656785662</v>
      </c>
      <c r="J638" s="1" cm="1">
        <f t="array" ref="J638">_xll.FDS(B638,"FF_TAX_RATE(ANN_R,1/1/2017,12/31/2017)")</f>
        <v>-21.647421093148601</v>
      </c>
      <c r="K638" s="1" t="e" cm="1">
        <f t="array" ref="K638">_xll.FDS(B638,"FF_TAX_RATE(ANN_R,1/1/2018,12/31/2018)")</f>
        <v>#N/A</v>
      </c>
      <c r="L638" s="1" t="e" cm="1">
        <f t="array" ref="L638">_xll.FDS(B638,"FF_TAX_RATE(ANN_R,1/1/2019,12/31/2019)")</f>
        <v>#N/A</v>
      </c>
      <c r="M638" s="1" t="e" cm="1">
        <f t="array" ref="M638">_xll.FDS(B638,"FF_TAX_RATE(ANN_R,1/1/2020,12/31/2020)")</f>
        <v>#N/A</v>
      </c>
      <c r="N638" s="1" cm="1">
        <f t="array" ref="N638">_xll.FDS(B638,"FF_TAX_CF(ANN_R,1/1/2016,12/31/2016)")</f>
        <v>11.477</v>
      </c>
      <c r="O638" s="1" cm="1">
        <f t="array" ref="O638">_xll.FDS(B638,"FF_TAX_CF(ANN_R,1/1/2017,12/31/2017)")</f>
        <v>13.349</v>
      </c>
      <c r="P638" s="1" cm="1">
        <f t="array" ref="P638">_xll.FDS(B638,"FF_TAX_CF(ANN_R,1/1/2018,12/31/2018)")</f>
        <v>20.219000000000001</v>
      </c>
      <c r="Q638" s="1" cm="1">
        <f t="array" ref="Q638">_xll.FDS(B638,"FF_TAX_CF(ANN_R,1/1/2019,12/31/2019)")</f>
        <v>25.262</v>
      </c>
      <c r="R638" s="1" cm="1">
        <f t="array" ref="R638">_xll.FDS(B638,"FF_TAX_CF(ANN_R,1/1/2020,12/31/2020)")</f>
        <v>38.576999999999998</v>
      </c>
      <c r="S638" s="1" cm="1">
        <f t="array" ref="S638">_xll.FDS(B638,"FF_PTX_INC(ANN_R,1/1/2016,12/31/2016)")</f>
        <v>40.954000000000001</v>
      </c>
      <c r="T638" s="1" cm="1">
        <f t="array" ref="T638">_xll.FDS(B638,"FF_PTX_INC(ANN_R,1/1/2017,12/31/2017)")</f>
        <v>19.484999999999999</v>
      </c>
      <c r="U638" s="1" cm="1">
        <f t="array" ref="U638">_xll.FDS(B638,"FF_PTX_INC(ANN_R,1/1/2018,12/31/2018)")</f>
        <v>-36.293999999999997</v>
      </c>
      <c r="V638" s="1" cm="1">
        <f t="array" ref="V638">_xll.FDS(B638,"FF_PTX_INC(ANN_R,1/1/2019,12/31/2019)")</f>
        <v>-54.473999999999997</v>
      </c>
      <c r="W638" s="1" cm="1">
        <f t="array" ref="W638">_xll.FDS(B638,"FF_PTX_INC(ANN_R,1/1/2020,12/31/2020)")</f>
        <v>-199.512</v>
      </c>
      <c r="X638" s="2" cm="1">
        <f t="array" ref="X638">_xll.FDS(B638,"SUS_RR_RISK_SCORE(NOW,NOW,,""ESG"")")</f>
        <v>15.466853125</v>
      </c>
      <c r="Y638" s="2" t="str" cm="1">
        <f t="array" ref="Y638">_xll.FDS(B638,"SUS_EC_RISK_SCORE(NOW,NOW,,""SOC"")")</f>
        <v>6.886187</v>
      </c>
      <c r="Z638" s="2" t="str" cm="1">
        <f t="array" ref="Z638">_xll.FDS(B638,"SUS_EC_RISK_SCORE(NOW,NOW,,""GOV"")")</f>
        <v>5.316516</v>
      </c>
      <c r="AA638" s="2" cm="1">
        <f t="array" ref="AA638">_xll.FDS(B638,"SUS_CARB_TOT_EMISS(NOW,NOW)")</f>
        <v>195760</v>
      </c>
      <c r="AB638" s="1" cm="1">
        <f t="array" ref="AB638">_xll.FDS(B638,"FESG_RATING(NOW,NOW,,""ABS"")")</f>
        <v>4.4000000000000004</v>
      </c>
      <c r="AC638" s="1" t="str" cm="1">
        <f t="array" ref="AC638">_xll.FDS(B638,"FESG_DATE(NOW,NOW,,""DATE"")")</f>
        <v>06/21/2021</v>
      </c>
    </row>
    <row r="639" spans="1:29" x14ac:dyDescent="0.3">
      <c r="A639">
        <v>638</v>
      </c>
      <c r="B639" s="1" t="s">
        <v>1313</v>
      </c>
      <c r="C639" s="1" t="s">
        <v>1314</v>
      </c>
      <c r="D639" s="1" t="s">
        <v>8</v>
      </c>
      <c r="E639" s="1" t="s">
        <v>9</v>
      </c>
      <c r="F639">
        <v>173</v>
      </c>
      <c r="G639" t="str" cm="1">
        <f t="array" ref="G639">_xll.FDS(B639,"FG_FACTSET_SECTOR")</f>
        <v>Electronic Technology</v>
      </c>
      <c r="H639" s="1" t="str" cm="1">
        <f t="array" ref="H639">_xll.FDS(B639,"FG_GICS_SECTOR")</f>
        <v>Information Technology</v>
      </c>
      <c r="I639" s="1" cm="1">
        <f t="array" ref="I639">_xll.FDS(B639,"FF_TAX_RATE(ANN_R,1/1/2016,12/31/2016)")</f>
        <v>16.139896373056999</v>
      </c>
      <c r="J639" s="1" cm="1">
        <f t="array" ref="J639">_xll.FDS(B639,"FF_TAX_RATE(ANN_R,1/1/2017,12/31/2017)")</f>
        <v>-60.294117647058798</v>
      </c>
      <c r="K639" s="1" cm="1">
        <f t="array" ref="K639">_xll.FDS(B639,"FF_TAX_RATE(ANN_R,1/1/2018,12/31/2018)")</f>
        <v>-650.74626865671598</v>
      </c>
      <c r="L639" s="1" cm="1">
        <f t="array" ref="L639">_xll.FDS(B639,"FF_TAX_RATE(ANN_R,1/1/2019,12/31/2019)")</f>
        <v>32.453316162266603</v>
      </c>
      <c r="M639" s="1" t="e" cm="1">
        <f t="array" ref="M639">_xll.FDS(B639,"FF_TAX_RATE(ANN_R,1/1/2020,12/31/2020)")</f>
        <v>#N/A</v>
      </c>
      <c r="N639" s="1" cm="1">
        <f t="array" ref="N639">_xll.FDS(B639,"FF_TAX_CF(ANN_R,1/1/2016,12/31/2016)")</f>
        <v>656</v>
      </c>
      <c r="O639" s="1" cm="1">
        <f t="array" ref="O639">_xll.FDS(B639,"FF_TAX_CF(ANN_R,1/1/2017,12/31/2017)")</f>
        <v>836</v>
      </c>
      <c r="P639" s="1" cm="1">
        <f t="array" ref="P639">_xll.FDS(B639,"FF_TAX_CF(ANN_R,1/1/2018,12/31/2018)")</f>
        <v>538</v>
      </c>
      <c r="Q639" s="1" cm="1">
        <f t="array" ref="Q639">_xll.FDS(B639,"FF_TAX_CF(ANN_R,1/1/2019,12/31/2019)")</f>
        <v>518</v>
      </c>
      <c r="R639" s="1" cm="1">
        <f t="array" ref="R639">_xll.FDS(B639,"FF_TAX_CF(ANN_R,1/1/2020,12/31/2020)")</f>
        <v>297</v>
      </c>
      <c r="S639" s="1" cm="1">
        <f t="array" ref="S639">_xll.FDS(B639,"FF_PTX_INC(ANN_R,1/1/2016,12/31/2016)")</f>
        <v>3860</v>
      </c>
      <c r="T639" s="1" cm="1">
        <f t="array" ref="T639">_xll.FDS(B639,"FF_PTX_INC(ANN_R,1/1/2017,12/31/2017)")</f>
        <v>272</v>
      </c>
      <c r="U639" s="1" cm="1">
        <f t="array" ref="U639">_xll.FDS(B639,"FF_PTX_INC(ANN_R,1/1/2018,12/31/2018)")</f>
        <v>268</v>
      </c>
      <c r="V639" s="1" cm="1">
        <f t="array" ref="V639">_xll.FDS(B639,"FF_PTX_INC(ANN_R,1/1/2019,12/31/2019)")</f>
        <v>1553</v>
      </c>
      <c r="W639" s="1" cm="1">
        <f t="array" ref="W639">_xll.FDS(B639,"FF_PTX_INC(ANN_R,1/1/2020,12/31/2020)")</f>
        <v>-442</v>
      </c>
      <c r="X639" s="2" cm="1">
        <f t="array" ref="X639">_xll.FDS(B639,"SUS_RR_RISK_SCORE(NOW,NOW,,""ESG"")")</f>
        <v>12.140016875000001</v>
      </c>
      <c r="Y639" s="2" t="str" cm="1">
        <f t="array" ref="Y639">_xll.FDS(B639,"SUS_EC_RISK_SCORE(NOW,NOW,,""SOC"")")</f>
        <v>4.918195</v>
      </c>
      <c r="Z639" s="2" t="str" cm="1">
        <f t="array" ref="Z639">_xll.FDS(B639,"SUS_EC_RISK_SCORE(NOW,NOW,,""GOV"")")</f>
        <v>6.456572</v>
      </c>
      <c r="AA639" s="2" cm="1">
        <f t="array" ref="AA639">_xll.FDS(B639,"SUS_CARB_TOT_EMISS(NOW,NOW)")</f>
        <v>370511</v>
      </c>
      <c r="AB639" s="1" cm="1">
        <f t="array" ref="AB639">_xll.FDS(B639,"FESG_RATING(NOW,NOW,,""ABS"")")</f>
        <v>4</v>
      </c>
      <c r="AC639" s="1" t="str" cm="1">
        <f t="array" ref="AC639">_xll.FDS(B639,"FESG_DATE(NOW,NOW,,""DATE"")")</f>
        <v>06/21/2021</v>
      </c>
    </row>
    <row r="640" spans="1:29" x14ac:dyDescent="0.3">
      <c r="A640">
        <v>639</v>
      </c>
      <c r="B640" s="1" t="s">
        <v>1315</v>
      </c>
      <c r="C640" s="1" t="s">
        <v>1316</v>
      </c>
      <c r="D640" s="1" t="s">
        <v>8</v>
      </c>
      <c r="E640" s="1" t="s">
        <v>9</v>
      </c>
      <c r="F640">
        <v>173</v>
      </c>
      <c r="G640" t="str" cm="1">
        <f t="array" ref="G640">_xll.FDS(B640,"FG_FACTSET_SECTOR")</f>
        <v>Consumer Durables</v>
      </c>
      <c r="H640" s="1" t="str" cm="1">
        <f t="array" ref="H640">_xll.FDS(B640,"FG_GICS_SECTOR")</f>
        <v>Communication Services</v>
      </c>
      <c r="I640" s="1" t="e" cm="1">
        <f t="array" ref="I640">_xll.FDS(B640,"FF_TAX_RATE(ANN_R,1/1/2016,12/31/2016)")</f>
        <v>#N/A</v>
      </c>
      <c r="J640" s="1" cm="1">
        <f t="array" ref="J640">_xll.FDS(B640,"FF_TAX_RATE(ANN_R,1/1/2017,12/31/2017)")</f>
        <v>12.553758201779999</v>
      </c>
      <c r="K640" s="1" cm="1">
        <f t="array" ref="K640">_xll.FDS(B640,"FF_TAX_RATE(ANN_R,1/1/2018,12/31/2018)")</f>
        <v>-27.014089661482199</v>
      </c>
      <c r="L640" s="1" cm="1">
        <f t="array" ref="L640">_xll.FDS(B640,"FF_TAX_RATE(ANN_R,1/1/2019,12/31/2019)")</f>
        <v>-43.410013531799699</v>
      </c>
      <c r="M640" s="1" cm="1">
        <f t="array" ref="M640">_xll.FDS(B640,"FF_TAX_RATE(ANN_R,1/1/2020,12/31/2020)")</f>
        <v>11.7747399326846</v>
      </c>
      <c r="N640" s="1" cm="1">
        <f t="array" ref="N640">_xll.FDS(B640,"FF_TAX_CF(ANN_R,1/1/2016,12/31/2016)")</f>
        <v>-26.222999999999999</v>
      </c>
      <c r="O640" s="1" cm="1">
        <f t="array" ref="O640">_xll.FDS(B640,"FF_TAX_CF(ANN_R,1/1/2017,12/31/2017)")</f>
        <v>6.6479999999999997</v>
      </c>
      <c r="P640" s="1" cm="1">
        <f t="array" ref="P640">_xll.FDS(B640,"FF_TAX_CF(ANN_R,1/1/2018,12/31/2018)")</f>
        <v>8.7899999999999991</v>
      </c>
      <c r="Q640" s="1" cm="1">
        <f t="array" ref="Q640">_xll.FDS(B640,"FF_TAX_CF(ANN_R,1/1/2019,12/31/2019)")</f>
        <v>19.28</v>
      </c>
      <c r="R640" s="1" cm="1">
        <f t="array" ref="R640">_xll.FDS(B640,"FF_TAX_CF(ANN_R,1/1/2020,12/31/2020)")</f>
        <v>27.998000000000001</v>
      </c>
      <c r="S640" s="1" cm="1">
        <f t="array" ref="S640">_xll.FDS(B640,"FF_PTX_INC(ANN_R,1/1/2016,12/31/2016)")</f>
        <v>-38.35</v>
      </c>
      <c r="T640" s="1" cm="1">
        <f t="array" ref="T640">_xll.FDS(B640,"FF_PTX_INC(ANN_R,1/1/2017,12/31/2017)")</f>
        <v>76.965000000000003</v>
      </c>
      <c r="U640" s="1" cm="1">
        <f t="array" ref="U640">_xll.FDS(B640,"FF_PTX_INC(ANN_R,1/1/2018,12/31/2018)")</f>
        <v>136.625</v>
      </c>
      <c r="V640" s="1" cm="1">
        <f t="array" ref="V640">_xll.FDS(B640,"FF_PTX_INC(ANN_R,1/1/2019,12/31/2019)")</f>
        <v>232.785</v>
      </c>
      <c r="W640" s="1" cm="1">
        <f t="array" ref="W640">_xll.FDS(B640,"FF_PTX_INC(ANN_R,1/1/2020,12/31/2020)")</f>
        <v>458.43900000000002</v>
      </c>
      <c r="X640" s="2" t="e" cm="1">
        <f t="array" ref="X640">_xll.FDS(B640,"SUS_RR_RISK_SCORE(NOW,NOW,,""ESG"")")</f>
        <v>#N/A</v>
      </c>
      <c r="Y640" s="2" t="e" cm="1">
        <f t="array" ref="Y640">_xll.FDS(B640,"SUS_EC_RISK_SCORE(NOW,NOW,,""SOC"")")</f>
        <v>#N/A</v>
      </c>
      <c r="Z640" s="2" t="e" cm="1">
        <f t="array" ref="Z640">_xll.FDS(B640,"SUS_EC_RISK_SCORE(NOW,NOW,,""GOV"")")</f>
        <v>#N/A</v>
      </c>
      <c r="AA640" s="2" t="e" cm="1">
        <f t="array" ref="AA640">_xll.FDS(B640,"SUS_CARB_TOT_EMISS(NOW,NOW)")</f>
        <v>#N/A</v>
      </c>
      <c r="AB640" s="1" cm="1">
        <f t="array" ref="AB640">_xll.FDS(B640,"FESG_RATING(NOW,NOW,,""ABS"")")</f>
        <v>2.4</v>
      </c>
      <c r="AC640" s="1" t="str" cm="1">
        <f t="array" ref="AC640">_xll.FDS(B640,"FESG_DATE(NOW,NOW,,""DATE"")")</f>
        <v>06/21/2021</v>
      </c>
    </row>
    <row r="641" spans="1:29" x14ac:dyDescent="0.3">
      <c r="A641">
        <v>640</v>
      </c>
      <c r="B641" s="1" t="s">
        <v>1317</v>
      </c>
      <c r="C641" s="1" t="s">
        <v>1318</v>
      </c>
      <c r="D641" s="1" t="s">
        <v>8</v>
      </c>
      <c r="E641" s="1" t="s">
        <v>9</v>
      </c>
      <c r="F641">
        <v>173</v>
      </c>
      <c r="G641" t="str" cm="1">
        <f t="array" ref="G641">_xll.FDS(B641,"FG_FACTSET_SECTOR")</f>
        <v>Health Technology</v>
      </c>
      <c r="H641" s="1" t="e" cm="1">
        <f t="array" ref="H641">_xll.FDS(B641,"FG_GICS_SECTOR")</f>
        <v>#N/A</v>
      </c>
      <c r="I641" s="1" t="e" cm="1">
        <f t="array" ref="I641">_xll.FDS(B641,"FF_TAX_RATE(ANN_R,1/1/2016,12/31/2016)")</f>
        <v>#N/A</v>
      </c>
      <c r="J641" s="1" t="e" cm="1">
        <f t="array" ref="J641">_xll.FDS(B641,"FF_TAX_RATE(ANN_R,1/1/2017,12/31/2017)")</f>
        <v>#N/A</v>
      </c>
      <c r="K641" s="1" t="e" cm="1">
        <f t="array" ref="K641">_xll.FDS(B641,"FF_TAX_RATE(ANN_R,1/1/2018,12/31/2018)")</f>
        <v>#N/A</v>
      </c>
      <c r="L641" s="1" t="e" cm="1">
        <f t="array" ref="L641">_xll.FDS(B641,"FF_TAX_RATE(ANN_R,1/1/2019,12/31/2019)")</f>
        <v>#N/A</v>
      </c>
      <c r="M641" s="1" cm="1">
        <f t="array" ref="M641">_xll.FDS(B641,"FF_TAX_RATE(ANN_R,1/1/2020,12/31/2020)")</f>
        <v>2.9501176412005599</v>
      </c>
      <c r="N641" s="1" cm="1">
        <f t="array" ref="N641">_xll.FDS(B641,"FF_TAX_CF(ANN_R,1/1/2016,12/31/2016)")</f>
        <v>22.338999999999999</v>
      </c>
      <c r="O641" s="1" cm="1">
        <f t="array" ref="O641">_xll.FDS(B641,"FF_TAX_CF(ANN_R,1/1/2017,12/31/2017)")</f>
        <v>2.548</v>
      </c>
      <c r="P641" s="1" cm="1">
        <f t="array" ref="P641">_xll.FDS(B641,"FF_TAX_CF(ANN_R,1/1/2018,12/31/2018)")</f>
        <v>53.058</v>
      </c>
      <c r="Q641" s="1" cm="1">
        <f t="array" ref="Q641">_xll.FDS(B641,"FF_TAX_CF(ANN_R,1/1/2019,12/31/2019)")</f>
        <v>9.9250000000000007</v>
      </c>
      <c r="R641" s="1" cm="1">
        <f t="array" ref="R641">_xll.FDS(B641,"FF_TAX_CF(ANN_R,1/1/2020,12/31/2020)")</f>
        <v>15.115</v>
      </c>
      <c r="S641" s="1" cm="1">
        <f t="array" ref="S641">_xll.FDS(B641,"FF_PTX_INC(ANN_R,1/1/2016,12/31/2016)")</f>
        <v>-228.08500000000001</v>
      </c>
      <c r="T641" s="1" cm="1">
        <f t="array" ref="T641">_xll.FDS(B641,"FF_PTX_INC(ANN_R,1/1/2017,12/31/2017)")</f>
        <v>-504.334</v>
      </c>
      <c r="U641" s="1" cm="1">
        <f t="array" ref="U641">_xll.FDS(B641,"FF_PTX_INC(ANN_R,1/1/2018,12/31/2018)")</f>
        <v>-83.132000000000005</v>
      </c>
      <c r="V641" s="1" cm="1">
        <f t="array" ref="V641">_xll.FDS(B641,"FF_PTX_INC(ANN_R,1/1/2019,12/31/2019)")</f>
        <v>-20.224</v>
      </c>
      <c r="W641" s="1" cm="1">
        <f t="array" ref="W641">_xll.FDS(B641,"FF_PTX_INC(ANN_R,1/1/2020,12/31/2020)")</f>
        <v>401.64499999999998</v>
      </c>
      <c r="X641" s="2" t="e" cm="1">
        <f t="array" ref="X641">_xll.FDS(B641,"SUS_RR_RISK_SCORE(NOW,NOW,,""ESG"")")</f>
        <v>#N/A</v>
      </c>
      <c r="Y641" s="2" t="e" cm="1">
        <f t="array" ref="Y641">_xll.FDS(B641,"SUS_EC_RISK_SCORE(NOW,NOW,,""SOC"")")</f>
        <v>#N/A</v>
      </c>
      <c r="Z641" s="2" t="e" cm="1">
        <f t="array" ref="Z641">_xll.FDS(B641,"SUS_EC_RISK_SCORE(NOW,NOW,,""GOV"")")</f>
        <v>#N/A</v>
      </c>
      <c r="AA641" s="2" t="e" cm="1">
        <f t="array" ref="AA641">_xll.FDS(B641,"SUS_CARB_TOT_EMISS(NOW,NOW)")</f>
        <v>#N/A</v>
      </c>
      <c r="AB641" s="1" cm="1">
        <f t="array" ref="AB641">_xll.FDS(B641,"FESG_RATING(NOW,NOW,,""ABS"")")</f>
        <v>2.6</v>
      </c>
      <c r="AC641" s="1" t="str" cm="1">
        <f t="array" ref="AC641">_xll.FDS(B641,"FESG_DATE(NOW,NOW,,""DATE"")")</f>
        <v>06/21/2021</v>
      </c>
    </row>
    <row r="642" spans="1:29" x14ac:dyDescent="0.3">
      <c r="A642">
        <v>641</v>
      </c>
      <c r="B642" s="1" t="s">
        <v>1319</v>
      </c>
      <c r="C642" s="1" t="s">
        <v>1320</v>
      </c>
      <c r="D642" s="1" t="s">
        <v>8</v>
      </c>
      <c r="E642" s="1" t="s">
        <v>9</v>
      </c>
      <c r="F642">
        <v>173</v>
      </c>
      <c r="G642" t="str" cm="1">
        <f t="array" ref="G642">_xll.FDS(B642,"FG_FACTSET_SECTOR")</f>
        <v>Electronic Technology</v>
      </c>
      <c r="H642" s="1" t="str" cm="1">
        <f t="array" ref="H642">_xll.FDS(B642,"FG_GICS_SECTOR")</f>
        <v>Information Technology</v>
      </c>
      <c r="I642" s="1" cm="1">
        <f t="array" ref="I642">_xll.FDS(B642,"FF_TAX_RATE(ANN_R,1/1/2016,12/31/2016)")</f>
        <v>-58.169934640522897</v>
      </c>
      <c r="J642" s="1" cm="1">
        <f t="array" ref="J642">_xll.FDS(B642,"FF_TAX_RATE(ANN_R,1/1/2017,12/31/2017)")</f>
        <v>48.374512353706102</v>
      </c>
      <c r="K642" s="1" cm="1">
        <f t="array" ref="K642">_xll.FDS(B642,"FF_TAX_RATE(ANN_R,1/1/2018,12/31/2018)")</f>
        <v>67.625899280575496</v>
      </c>
      <c r="L642" s="1" t="e" cm="1">
        <f t="array" ref="L642">_xll.FDS(B642,"FF_TAX_RATE(ANN_R,1/1/2019,12/31/2019)")</f>
        <v>#N/A</v>
      </c>
      <c r="M642" s="1" t="e" cm="1">
        <f t="array" ref="M642">_xll.FDS(B642,"FF_TAX_RATE(ANN_R,1/1/2020,12/31/2020)")</f>
        <v>#N/A</v>
      </c>
      <c r="N642" s="1" cm="1">
        <f t="array" ref="N642">_xll.FDS(B642,"FF_TAX_CF(ANN_R,1/1/2016,12/31/2016)")</f>
        <v>26</v>
      </c>
      <c r="O642" s="1" cm="1">
        <f t="array" ref="O642">_xll.FDS(B642,"FF_TAX_CF(ANN_R,1/1/2017,12/31/2017)")</f>
        <v>184</v>
      </c>
      <c r="P642" s="1" cm="1">
        <f t="array" ref="P642">_xll.FDS(B642,"FF_TAX_CF(ANN_R,1/1/2018,12/31/2018)")</f>
        <v>220</v>
      </c>
      <c r="Q642" s="1" cm="1">
        <f t="array" ref="Q642">_xll.FDS(B642,"FF_TAX_CF(ANN_R,1/1/2019,12/31/2019)")</f>
        <v>377</v>
      </c>
      <c r="R642" s="1" cm="1">
        <f t="array" ref="R642">_xll.FDS(B642,"FF_TAX_CF(ANN_R,1/1/2020,12/31/2020)")</f>
        <v>341</v>
      </c>
      <c r="S642" s="1" cm="1">
        <f t="array" ref="S642">_xll.FDS(B642,"FF_PTX_INC(ANN_R,1/1/2016,12/31/2016)")</f>
        <v>153</v>
      </c>
      <c r="T642" s="1" cm="1">
        <f t="array" ref="T642">_xll.FDS(B642,"FF_PTX_INC(ANN_R,1/1/2017,12/31/2017)")</f>
        <v>769</v>
      </c>
      <c r="U642" s="1" cm="1">
        <f t="array" ref="U642">_xll.FDS(B642,"FF_PTX_INC(ANN_R,1/1/2018,12/31/2018)")</f>
        <v>2085</v>
      </c>
      <c r="V642" s="1" cm="1">
        <f t="array" ref="V642">_xll.FDS(B642,"FF_PTX_INC(ANN_R,1/1/2019,12/31/2019)")</f>
        <v>-287</v>
      </c>
      <c r="W642" s="1" cm="1">
        <f t="array" ref="W642">_xll.FDS(B642,"FF_PTX_INC(ANN_R,1/1/2020,12/31/2020)")</f>
        <v>-46</v>
      </c>
      <c r="X642" s="2" t="e" cm="1">
        <f t="array" ref="X642">_xll.FDS(B642,"SUS_RR_RISK_SCORE(NOW,NOW,,""ESG"")")</f>
        <v>#N/A</v>
      </c>
      <c r="Y642" s="2" t="e" cm="1">
        <f t="array" ref="Y642">_xll.FDS(B642,"SUS_EC_RISK_SCORE(NOW,NOW,,""SOC"")")</f>
        <v>#N/A</v>
      </c>
      <c r="Z642" s="2" t="e" cm="1">
        <f t="array" ref="Z642">_xll.FDS(B642,"SUS_EC_RISK_SCORE(NOW,NOW,,""GOV"")")</f>
        <v>#N/A</v>
      </c>
      <c r="AA642" s="2" t="e" cm="1">
        <f t="array" ref="AA642">_xll.FDS(B642,"SUS_CARB_TOT_EMISS(NOW,NOW)")</f>
        <v>#N/A</v>
      </c>
      <c r="AB642" s="1" cm="1">
        <f t="array" ref="AB642">_xll.FDS(B642,"FESG_RATING(NOW,NOW,,""ABS"")")</f>
        <v>3.5</v>
      </c>
      <c r="AC642" s="1" t="str" cm="1">
        <f t="array" ref="AC642">_xll.FDS(B642,"FESG_DATE(NOW,NOW,,""DATE"")")</f>
        <v>06/21/2021</v>
      </c>
    </row>
    <row r="643" spans="1:29" x14ac:dyDescent="0.3">
      <c r="A643">
        <v>642</v>
      </c>
      <c r="B643" s="1" t="s">
        <v>1321</v>
      </c>
      <c r="C643" s="1" t="s">
        <v>1322</v>
      </c>
      <c r="D643" s="1" t="s">
        <v>86</v>
      </c>
      <c r="E643" s="1" t="s">
        <v>9</v>
      </c>
      <c r="F643">
        <v>173</v>
      </c>
      <c r="G643" t="str" cm="1">
        <f t="array" ref="G643">_xll.FDS(B643,"FG_FACTSET_SECTOR")</f>
        <v>Consumer Durables</v>
      </c>
      <c r="H643" s="1" t="e" cm="1">
        <f t="array" ref="H643">_xll.FDS(B643,"FG_GICS_SECTOR")</f>
        <v>#N/A</v>
      </c>
      <c r="I643" s="1" cm="1">
        <f t="array" ref="I643">_xll.FDS(B643,"FF_TAX_RATE(ANN_R,1/1/2016,12/31/2016)")</f>
        <v>25.595742814537601</v>
      </c>
      <c r="J643" s="1" cm="1">
        <f t="array" ref="J643">_xll.FDS(B643,"FF_TAX_RATE(ANN_R,1/1/2017,12/31/2017)")</f>
        <v>29.503509704378398</v>
      </c>
      <c r="K643" s="1" cm="1">
        <f t="array" ref="K643">_xll.FDS(B643,"FF_TAX_RATE(ANN_R,1/1/2018,12/31/2018)")</f>
        <v>24.268504998315201</v>
      </c>
      <c r="L643" s="1" cm="1">
        <f t="array" ref="L643">_xll.FDS(B643,"FF_TAX_RATE(ANN_R,1/1/2019,12/31/2019)")</f>
        <v>27.362626588040801</v>
      </c>
      <c r="M643" s="1" cm="1">
        <f t="array" ref="M643">_xll.FDS(B643,"FF_TAX_RATE(ANN_R,1/1/2020,12/31/2020)")</f>
        <v>25.104928082999301</v>
      </c>
      <c r="N643" s="1" cm="1">
        <f t="array" ref="N643">_xll.FDS(B643,"FF_TAX_CF(ANN_R,1/1/2016,12/31/2016)")</f>
        <v>23643</v>
      </c>
      <c r="O643" s="1" cm="1">
        <f t="array" ref="O643">_xll.FDS(B643,"FF_TAX_CF(ANN_R,1/1/2017,12/31/2017)")</f>
        <v>15775</v>
      </c>
      <c r="P643" s="1" cm="1">
        <f t="array" ref="P643">_xll.FDS(B643,"FF_TAX_CF(ANN_R,1/1/2018,12/31/2018)")</f>
        <v>18676</v>
      </c>
      <c r="Q643" s="1" cm="1">
        <f t="array" ref="Q643">_xll.FDS(B643,"FF_TAX_CF(ANN_R,1/1/2019,12/31/2019)")</f>
        <v>17680</v>
      </c>
      <c r="R643" s="1" cm="1">
        <f t="array" ref="R643">_xll.FDS(B643,"FF_TAX_CF(ANN_R,1/1/2020,12/31/2020)")</f>
        <v>16831</v>
      </c>
      <c r="S643" s="1" cm="1">
        <f t="array" ref="S643">_xll.FDS(B643,"FF_PTX_INC(ANN_R,1/1/2016,12/31/2016)")</f>
        <v>68402</v>
      </c>
      <c r="T643" s="1" cm="1">
        <f t="array" ref="T643">_xll.FDS(B643,"FF_PTX_INC(ANN_R,1/1/2017,12/31/2017)")</f>
        <v>54563</v>
      </c>
      <c r="U643" s="1" cm="1">
        <f t="array" ref="U643">_xll.FDS(B643,"FF_PTX_INC(ANN_R,1/1/2018,12/31/2018)")</f>
        <v>71224</v>
      </c>
      <c r="V643" s="1" cm="1">
        <f t="array" ref="V643">_xll.FDS(B643,"FF_PTX_INC(ANN_R,1/1/2019,12/31/2019)")</f>
        <v>71393</v>
      </c>
      <c r="W643" s="1" cm="1">
        <f t="array" ref="W643">_xll.FDS(B643,"FF_PTX_INC(ANN_R,1/1/2020,12/31/2020)")</f>
        <v>84820</v>
      </c>
      <c r="X643" s="2" t="e" cm="1">
        <f t="array" ref="X643">_xll.FDS(B643,"SUS_RR_RISK_SCORE(NOW,NOW,,""ESG"")")</f>
        <v>#N/A</v>
      </c>
      <c r="Y643" s="2" t="e" cm="1">
        <f t="array" ref="Y643">_xll.FDS(B643,"SUS_EC_RISK_SCORE(NOW,NOW,,""SOC"")")</f>
        <v>#N/A</v>
      </c>
      <c r="Z643" s="2" t="e" cm="1">
        <f t="array" ref="Z643">_xll.FDS(B643,"SUS_EC_RISK_SCORE(NOW,NOW,,""GOV"")")</f>
        <v>#N/A</v>
      </c>
      <c r="AA643" s="2" t="e" cm="1">
        <f t="array" ref="AA643">_xll.FDS(B643,"SUS_CARB_TOT_EMISS(NOW,NOW)")</f>
        <v>#N/A</v>
      </c>
      <c r="AB643" s="1" cm="1">
        <f t="array" ref="AB643">_xll.FDS(B643,"FESG_RATING(NOW,NOW,,""ABS"")")</f>
        <v>1.8</v>
      </c>
      <c r="AC643" s="1" t="str" cm="1">
        <f t="array" ref="AC643">_xll.FDS(B643,"FESG_DATE(NOW,NOW,,""DATE"")")</f>
        <v>06/21/2021</v>
      </c>
    </row>
    <row r="644" spans="1:29" x14ac:dyDescent="0.3">
      <c r="A644">
        <v>643</v>
      </c>
      <c r="B644" s="1" t="s">
        <v>1323</v>
      </c>
      <c r="C644" s="1" t="s">
        <v>1324</v>
      </c>
      <c r="D644" s="1" t="s">
        <v>8</v>
      </c>
      <c r="E644" s="1" t="s">
        <v>9</v>
      </c>
      <c r="F644">
        <v>172</v>
      </c>
      <c r="G644" t="str" cm="1">
        <f t="array" ref="G644">_xll.FDS(B644,"FG_FACTSET_SECTOR")</f>
        <v>Electronic Technology</v>
      </c>
      <c r="H644" s="1" t="str" cm="1">
        <f t="array" ref="H644">_xll.FDS(B644,"FG_GICS_SECTOR")</f>
        <v>Information Technology</v>
      </c>
      <c r="I644" s="1" t="e" cm="1">
        <f t="array" ref="I644">_xll.FDS(B644,"FF_TAX_RATE(ANN_R,1/1/2016,12/31/2016)")</f>
        <v>#N/A</v>
      </c>
      <c r="J644" s="1" cm="1">
        <f t="array" ref="J644">_xll.FDS(B644,"FF_TAX_RATE(ANN_R,1/1/2017,12/31/2017)")</f>
        <v>50.8607735902306</v>
      </c>
      <c r="K644" s="1" cm="1">
        <f t="array" ref="K644">_xll.FDS(B644,"FF_TAX_RATE(ANN_R,1/1/2018,12/31/2018)")</f>
        <v>3.4249606135942399</v>
      </c>
      <c r="L644" s="1" cm="1">
        <f t="array" ref="L644">_xll.FDS(B644,"FF_TAX_RATE(ANN_R,1/1/2019,12/31/2019)")</f>
        <v>11.0892173793964</v>
      </c>
      <c r="M644" s="1" cm="1">
        <f t="array" ref="M644">_xll.FDS(B644,"FF_TAX_RATE(ANN_R,1/1/2020,12/31/2020)")</f>
        <v>12.9707052601788</v>
      </c>
      <c r="N644" s="1" cm="1">
        <f t="array" ref="N644">_xll.FDS(B644,"FF_TAX_CF(ANN_R,1/1/2016,12/31/2016)")</f>
        <v>40.423999999999999</v>
      </c>
      <c r="O644" s="1" cm="1">
        <f t="array" ref="O644">_xll.FDS(B644,"FF_TAX_CF(ANN_R,1/1/2017,12/31/2017)")</f>
        <v>53.774999999999999</v>
      </c>
      <c r="P644" s="1" cm="1">
        <f t="array" ref="P644">_xll.FDS(B644,"FF_TAX_CF(ANN_R,1/1/2018,12/31/2018)")</f>
        <v>72.811000000000007</v>
      </c>
      <c r="Q644" s="1" cm="1">
        <f t="array" ref="Q644">_xll.FDS(B644,"FF_TAX_CF(ANN_R,1/1/2019,12/31/2019)")</f>
        <v>81.41</v>
      </c>
      <c r="R644" s="1" cm="1">
        <f t="array" ref="R644">_xll.FDS(B644,"FF_TAX_CF(ANN_R,1/1/2020,12/31/2020)")</f>
        <v>106.577</v>
      </c>
      <c r="S644" s="1" cm="1">
        <f t="array" ref="S644">_xll.FDS(B644,"FF_PTX_INC(ANN_R,1/1/2016,12/31/2016)")</f>
        <v>-55.06</v>
      </c>
      <c r="T644" s="1" cm="1">
        <f t="array" ref="T644">_xll.FDS(B644,"FF_PTX_INC(ANN_R,1/1/2017,12/31/2017)")</f>
        <v>524.41200000000003</v>
      </c>
      <c r="U644" s="1" cm="1">
        <f t="array" ref="U644">_xll.FDS(B644,"FF_PTX_INC(ANN_R,1/1/2018,12/31/2018)")</f>
        <v>467.80099999999999</v>
      </c>
      <c r="V644" s="1" cm="1">
        <f t="array" ref="V644">_xll.FDS(B644,"FF_PTX_INC(ANN_R,1/1/2019,12/31/2019)")</f>
        <v>525.77200000000005</v>
      </c>
      <c r="W644" s="1" cm="1">
        <f t="array" ref="W644">_xll.FDS(B644,"FF_PTX_INC(ANN_R,1/1/2020,12/31/2020)")</f>
        <v>901.01499999999999</v>
      </c>
      <c r="X644" s="2" t="e" cm="1">
        <f t="array" ref="X644">_xll.FDS(B644,"SUS_RR_RISK_SCORE(NOW,NOW,,""ESG"")")</f>
        <v>#N/A</v>
      </c>
      <c r="Y644" s="2" t="e" cm="1">
        <f t="array" ref="Y644">_xll.FDS(B644,"SUS_EC_RISK_SCORE(NOW,NOW,,""SOC"")")</f>
        <v>#N/A</v>
      </c>
      <c r="Z644" s="2" t="e" cm="1">
        <f t="array" ref="Z644">_xll.FDS(B644,"SUS_EC_RISK_SCORE(NOW,NOW,,""GOV"")")</f>
        <v>#N/A</v>
      </c>
      <c r="AA644" s="2" t="e" cm="1">
        <f t="array" ref="AA644">_xll.FDS(B644,"SUS_CARB_TOT_EMISS(NOW,NOW)")</f>
        <v>#N/A</v>
      </c>
      <c r="AB644" s="1" cm="1">
        <f t="array" ref="AB644">_xll.FDS(B644,"FESG_RATING(NOW,NOW,,""ABS"")")</f>
        <v>2.7</v>
      </c>
      <c r="AC644" s="1" t="str" cm="1">
        <f t="array" ref="AC644">_xll.FDS(B644,"FESG_DATE(NOW,NOW,,""DATE"")")</f>
        <v>06/21/2021</v>
      </c>
    </row>
    <row r="645" spans="1:29" x14ac:dyDescent="0.3">
      <c r="A645">
        <v>644</v>
      </c>
      <c r="B645" s="1" t="s">
        <v>1325</v>
      </c>
      <c r="C645" s="1" t="s">
        <v>1326</v>
      </c>
      <c r="D645" s="1" t="s">
        <v>159</v>
      </c>
      <c r="E645" s="1" t="s">
        <v>9</v>
      </c>
      <c r="F645">
        <v>172</v>
      </c>
      <c r="G645" t="str" cm="1">
        <f t="array" ref="G645">_xll.FDS(B645,"FG_FACTSET_SECTOR")</f>
        <v>Utilities</v>
      </c>
      <c r="H645" s="1" t="e" cm="1">
        <f t="array" ref="H645">_xll.FDS(B645,"FG_GICS_SECTOR")</f>
        <v>#N/A</v>
      </c>
      <c r="I645" s="1" cm="1">
        <f t="array" ref="I645">_xll.FDS(B645,"FF_TAX_RATE(ANN_R,1/1/2016,12/31/2016)")</f>
        <v>16.899766899766899</v>
      </c>
      <c r="J645" s="1" cm="1">
        <f t="array" ref="J645">_xll.FDS(B645,"FF_TAX_RATE(ANN_R,1/1/2017,12/31/2017)")</f>
        <v>34.325744308231201</v>
      </c>
      <c r="K645" s="1" cm="1">
        <f t="array" ref="K645">_xll.FDS(B645,"FF_TAX_RATE(ANN_R,1/1/2018,12/31/2018)")</f>
        <v>11.363636363636401</v>
      </c>
      <c r="L645" s="1" cm="1">
        <f t="array" ref="L645">_xll.FDS(B645,"FF_TAX_RATE(ANN_R,1/1/2019,12/31/2019)")</f>
        <v>13.4983652498832</v>
      </c>
      <c r="M645" s="1" cm="1">
        <f t="array" ref="M645">_xll.FDS(B645,"FF_TAX_RATE(ANN_R,1/1/2020,12/31/2020)")</f>
        <v>14.4375</v>
      </c>
      <c r="N645" s="1" cm="1">
        <f t="array" ref="N645">_xll.FDS(B645,"FF_TAX_CF(ANN_R,1/1/2016,12/31/2016)")</f>
        <v>62</v>
      </c>
      <c r="O645" s="1" cm="1">
        <f t="array" ref="O645">_xll.FDS(B645,"FF_TAX_CF(ANN_R,1/1/2017,12/31/2017)")</f>
        <v>69</v>
      </c>
      <c r="P645" s="1" cm="1">
        <f t="array" ref="P645">_xll.FDS(B645,"FF_TAX_CF(ANN_R,1/1/2018,12/31/2018)")</f>
        <v>73</v>
      </c>
      <c r="Q645" s="1" cm="1">
        <f t="array" ref="Q645">_xll.FDS(B645,"FF_TAX_CF(ANN_R,1/1/2019,12/31/2019)")</f>
        <v>-37</v>
      </c>
      <c r="R645" s="1" cm="1">
        <f t="array" ref="R645">_xll.FDS(B645,"FF_TAX_CF(ANN_R,1/1/2020,12/31/2020)")</f>
        <v>-26</v>
      </c>
      <c r="S645" s="1" cm="1">
        <f t="array" ref="S645">_xll.FDS(B645,"FF_PTX_INC(ANN_R,1/1/2016,12/31/2016)")</f>
        <v>858</v>
      </c>
      <c r="T645" s="1" cm="1">
        <f t="array" ref="T645">_xll.FDS(B645,"FF_PTX_INC(ANN_R,1/1/2017,12/31/2017)")</f>
        <v>1713</v>
      </c>
      <c r="U645" s="1" cm="1">
        <f t="array" ref="U645">_xll.FDS(B645,"FF_PTX_INC(ANN_R,1/1/2018,12/31/2018)")</f>
        <v>1452</v>
      </c>
      <c r="V645" s="1" cm="1">
        <f t="array" ref="V645">_xll.FDS(B645,"FF_PTX_INC(ANN_R,1/1/2019,12/31/2019)")</f>
        <v>2141</v>
      </c>
      <c r="W645" s="1" cm="1">
        <f t="array" ref="W645">_xll.FDS(B645,"FF_PTX_INC(ANN_R,1/1/2020,12/31/2020)")</f>
        <v>1600</v>
      </c>
      <c r="X645" s="2" cm="1">
        <f t="array" ref="X645">_xll.FDS(B645,"SUS_RR_RISK_SCORE(NOW,NOW,,""ESG"")")</f>
        <v>27.130659375</v>
      </c>
      <c r="Y645" s="2" t="str" cm="1">
        <f t="array" ref="Y645">_xll.FDS(B645,"SUS_EC_RISK_SCORE(NOW,NOW,,""SOC"")")</f>
        <v>7.441019</v>
      </c>
      <c r="Z645" s="2" t="str" cm="1">
        <f t="array" ref="Z645">_xll.FDS(B645,"SUS_EC_RISK_SCORE(NOW,NOW,,""GOV"")")</f>
        <v>5.268425</v>
      </c>
      <c r="AA645" s="2" cm="1">
        <f t="array" ref="AA645">_xll.FDS(B645,"SUS_CARB_TOT_EMISS(NOW,NOW)")</f>
        <v>12541000</v>
      </c>
      <c r="AB645" s="1" t="e" cm="1">
        <f t="array" ref="AB645">_xll.FDS(B645,"FESG_RATING(NOW,NOW,,""ABS"")")</f>
        <v>#N/A</v>
      </c>
      <c r="AC645" s="1" t="e" cm="1">
        <f t="array" ref="AC645">_xll.FDS(B645,"FESG_DATE(NOW,NOW,,""DATE"")")</f>
        <v>#N/A</v>
      </c>
    </row>
    <row r="646" spans="1:29" x14ac:dyDescent="0.3">
      <c r="A646">
        <v>645</v>
      </c>
      <c r="B646" s="1" t="s">
        <v>1327</v>
      </c>
      <c r="C646" s="1" t="s">
        <v>1328</v>
      </c>
      <c r="D646" s="1" t="s">
        <v>8</v>
      </c>
      <c r="E646" s="1" t="s">
        <v>9</v>
      </c>
      <c r="F646">
        <v>171</v>
      </c>
      <c r="G646" t="str" cm="1">
        <f t="array" ref="G646">_xll.FDS(B646,"FG_FACTSET_SECTOR")</f>
        <v>Technology Services</v>
      </c>
      <c r="H646" s="1" t="str" cm="1">
        <f t="array" ref="H646">_xll.FDS(B646,"FG_GICS_SECTOR")</f>
        <v>Information Technology</v>
      </c>
      <c r="I646" s="1" cm="1">
        <f t="array" ref="I646">_xll.FDS(B646,"FF_TAX_RATE(ANN_R,1/1/2016,12/31/2016)")</f>
        <v>24.180063423455699</v>
      </c>
      <c r="J646" s="1" cm="1">
        <f t="array" ref="J646">_xll.FDS(B646,"FF_TAX_RATE(ANN_R,1/1/2017,12/31/2017)")</f>
        <v>23.666303847001402</v>
      </c>
      <c r="K646" s="1" cm="1">
        <f t="array" ref="K646">_xll.FDS(B646,"FF_TAX_RATE(ANN_R,1/1/2018,12/31/2018)")</f>
        <v>20.154047340976799</v>
      </c>
      <c r="L646" s="1" cm="1">
        <f t="array" ref="L646">_xll.FDS(B646,"FF_TAX_RATE(ANN_R,1/1/2019,12/31/2019)")</f>
        <v>19.304379685177199</v>
      </c>
      <c r="M646" s="1" cm="1">
        <f t="array" ref="M646">_xll.FDS(B646,"FF_TAX_RATE(ANN_R,1/1/2020,12/31/2020)")</f>
        <v>-8.6163967989080898</v>
      </c>
      <c r="N646" s="1" cm="1">
        <f t="array" ref="N646">_xll.FDS(B646,"FF_TAX_CF(ANN_R,1/1/2016,12/31/2016)")</f>
        <v>14.303000000000001</v>
      </c>
      <c r="O646" s="1" cm="1">
        <f t="array" ref="O646">_xll.FDS(B646,"FF_TAX_CF(ANN_R,1/1/2017,12/31/2017)")</f>
        <v>28.294</v>
      </c>
      <c r="P646" s="1" cm="1">
        <f t="array" ref="P646">_xll.FDS(B646,"FF_TAX_CF(ANN_R,1/1/2018,12/31/2018)")</f>
        <v>84.906000000000006</v>
      </c>
      <c r="Q646" s="1" cm="1">
        <f t="array" ref="Q646">_xll.FDS(B646,"FF_TAX_CF(ANN_R,1/1/2019,12/31/2019)")</f>
        <v>89.974000000000004</v>
      </c>
      <c r="R646" s="1" cm="1">
        <f t="array" ref="R646">_xll.FDS(B646,"FF_TAX_CF(ANN_R,1/1/2020,12/31/2020)")</f>
        <v>132.68299999999999</v>
      </c>
      <c r="S646" s="1" cm="1">
        <f t="array" ref="S646">_xll.FDS(B646,"FF_PTX_INC(ANN_R,1/1/2016,12/31/2016)")</f>
        <v>581.173</v>
      </c>
      <c r="T646" s="1" cm="1">
        <f t="array" ref="T646">_xll.FDS(B646,"FF_PTX_INC(ANN_R,1/1/2017,12/31/2017)")</f>
        <v>599.01199999999994</v>
      </c>
      <c r="U646" s="1" cm="1">
        <f t="array" ref="U646">_xll.FDS(B646,"FF_PTX_INC(ANN_R,1/1/2018,12/31/2018)")</f>
        <v>729.51599999999996</v>
      </c>
      <c r="V646" s="1" cm="1">
        <f t="array" ref="V646">_xll.FDS(B646,"FF_PTX_INC(ANN_R,1/1/2019,12/31/2019)")</f>
        <v>758.77599999999995</v>
      </c>
      <c r="W646" s="1" cm="1">
        <f t="array" ref="W646">_xll.FDS(B646,"FF_PTX_INC(ANN_R,1/1/2020,12/31/2020)")</f>
        <v>750.24400000000003</v>
      </c>
      <c r="X646" s="2" t="e" cm="1">
        <f t="array" ref="X646">_xll.FDS(B646,"SUS_RR_RISK_SCORE(NOW,NOW,,""ESG"")")</f>
        <v>#N/A</v>
      </c>
      <c r="Y646" s="2" t="e" cm="1">
        <f t="array" ref="Y646">_xll.FDS(B646,"SUS_EC_RISK_SCORE(NOW,NOW,,""SOC"")")</f>
        <v>#N/A</v>
      </c>
      <c r="Z646" s="2" t="e" cm="1">
        <f t="array" ref="Z646">_xll.FDS(B646,"SUS_EC_RISK_SCORE(NOW,NOW,,""GOV"")")</f>
        <v>#N/A</v>
      </c>
      <c r="AA646" s="2" t="e" cm="1">
        <f t="array" ref="AA646">_xll.FDS(B646,"SUS_CARB_TOT_EMISS(NOW,NOW)")</f>
        <v>#N/A</v>
      </c>
      <c r="AB646" s="1" cm="1">
        <f t="array" ref="AB646">_xll.FDS(B646,"FESG_RATING(NOW,NOW,,""ABS"")")</f>
        <v>2.1</v>
      </c>
      <c r="AC646" s="1" t="str" cm="1">
        <f t="array" ref="AC646">_xll.FDS(B646,"FESG_DATE(NOW,NOW,,""DATE"")")</f>
        <v>06/21/2021</v>
      </c>
    </row>
    <row r="647" spans="1:29" x14ac:dyDescent="0.3">
      <c r="A647">
        <v>646</v>
      </c>
      <c r="B647" s="1" t="s">
        <v>1329</v>
      </c>
      <c r="C647" s="1" t="s">
        <v>1330</v>
      </c>
      <c r="D647" s="1" t="s">
        <v>8</v>
      </c>
      <c r="E647" s="1" t="s">
        <v>9</v>
      </c>
      <c r="F647">
        <v>171</v>
      </c>
      <c r="G647" t="str" cm="1">
        <f t="array" ref="G647">_xll.FDS(B647,"FG_FACTSET_SECTOR")</f>
        <v>Consumer Services</v>
      </c>
      <c r="H647" s="1" t="str" cm="1">
        <f t="array" ref="H647">_xll.FDS(B647,"FG_GICS_SECTOR")</f>
        <v>Consumer Discretionary</v>
      </c>
      <c r="I647" s="1" cm="1">
        <f t="array" ref="I647">_xll.FDS(B647,"FF_TAX_RATE(ANN_R,1/1/2016,12/31/2016)")</f>
        <v>10.5986696230599</v>
      </c>
      <c r="J647" s="1" cm="1">
        <f t="array" ref="J647">_xll.FDS(B647,"FF_TAX_RATE(ANN_R,1/1/2017,12/31/2017)")</f>
        <v>-6.8434839554682396</v>
      </c>
      <c r="K647" s="1" cm="1">
        <f t="array" ref="K647">_xll.FDS(B647,"FF_TAX_RATE(ANN_R,1/1/2018,12/31/2018)")</f>
        <v>11.2748045700541</v>
      </c>
      <c r="L647" s="1" cm="1">
        <f t="array" ref="L647">_xll.FDS(B647,"FF_TAX_RATE(ANN_R,1/1/2019,12/31/2019)")</f>
        <v>12.407211028632</v>
      </c>
      <c r="M647" s="1" t="e" cm="1">
        <f t="array" ref="M647">_xll.FDS(B647,"FF_TAX_RATE(ANN_R,1/1/2020,12/31/2020)")</f>
        <v>#N/A</v>
      </c>
      <c r="N647" s="1" cm="1">
        <f t="array" ref="N647">_xll.FDS(B647,"FF_TAX_CF(ANN_R,1/1/2016,12/31/2016)")</f>
        <v>204</v>
      </c>
      <c r="O647" s="1" cm="1">
        <f t="array" ref="O647">_xll.FDS(B647,"FF_TAX_CF(ANN_R,1/1/2017,12/31/2017)")</f>
        <v>230</v>
      </c>
      <c r="P647" s="1" cm="1">
        <f t="array" ref="P647">_xll.FDS(B647,"FF_TAX_CF(ANN_R,1/1/2018,12/31/2018)")</f>
        <v>264</v>
      </c>
      <c r="Q647" s="1" cm="1">
        <f t="array" ref="Q647">_xll.FDS(B647,"FF_TAX_CF(ANN_R,1/1/2019,12/31/2019)")</f>
        <v>253</v>
      </c>
      <c r="R647" s="1" cm="1">
        <f t="array" ref="R647">_xll.FDS(B647,"FF_TAX_CF(ANN_R,1/1/2020,12/31/2020)")</f>
        <v>196</v>
      </c>
      <c r="S647" s="1" cm="1">
        <f t="array" ref="S647">_xll.FDS(B647,"FF_PTX_INC(ANN_R,1/1/2016,12/31/2016)")</f>
        <v>2255</v>
      </c>
      <c r="T647" s="1" cm="1">
        <f t="array" ref="T647">_xll.FDS(B647,"FF_PTX_INC(ANN_R,1/1/2017,12/31/2017)")</f>
        <v>3054</v>
      </c>
      <c r="U647" s="1" cm="1">
        <f t="array" ref="U647">_xll.FDS(B647,"FF_PTX_INC(ANN_R,1/1/2018,12/31/2018)")</f>
        <v>3326</v>
      </c>
      <c r="V647" s="1" cm="1">
        <f t="array" ref="V647">_xll.FDS(B647,"FF_PTX_INC(ANN_R,1/1/2019,12/31/2019)")</f>
        <v>3772</v>
      </c>
      <c r="W647" s="1" cm="1">
        <f t="array" ref="W647">_xll.FDS(B647,"FF_PTX_INC(ANN_R,1/1/2020,12/31/2020)")</f>
        <v>-2181</v>
      </c>
      <c r="X647" s="2" cm="1">
        <f t="array" ref="X647">_xll.FDS(B647,"SUS_RR_RISK_SCORE(NOW,NOW,,""ESG"")")</f>
        <v>18.356167187499999</v>
      </c>
      <c r="Y647" s="2" t="str" cm="1">
        <f t="array" ref="Y647">_xll.FDS(B647,"SUS_EC_RISK_SCORE(NOW,NOW,,""SOC"")")</f>
        <v>8.101486</v>
      </c>
      <c r="Z647" s="2" t="str" cm="1">
        <f t="array" ref="Z647">_xll.FDS(B647,"SUS_EC_RISK_SCORE(NOW,NOW,,""GOV"")")</f>
        <v>8.648931</v>
      </c>
      <c r="AA647" s="2" cm="1">
        <f t="array" ref="AA647">_xll.FDS(B647,"SUS_CARB_TOT_EMISS(NOW,NOW)")</f>
        <v>889687</v>
      </c>
      <c r="AB647" s="1" cm="1">
        <f t="array" ref="AB647">_xll.FDS(B647,"FESG_RATING(NOW,NOW,,""ABS"")")</f>
        <v>3.9</v>
      </c>
      <c r="AC647" s="1" t="str" cm="1">
        <f t="array" ref="AC647">_xll.FDS(B647,"FESG_DATE(NOW,NOW,,""DATE"")")</f>
        <v>06/21/2021</v>
      </c>
    </row>
    <row r="648" spans="1:29" x14ac:dyDescent="0.3">
      <c r="A648">
        <v>647</v>
      </c>
      <c r="B648" s="1" t="s">
        <v>1331</v>
      </c>
      <c r="C648" s="1" t="s">
        <v>1332</v>
      </c>
      <c r="D648" s="1" t="s">
        <v>8</v>
      </c>
      <c r="E648" s="1" t="s">
        <v>9</v>
      </c>
      <c r="F648">
        <v>171</v>
      </c>
      <c r="G648" t="str" cm="1">
        <f t="array" ref="G648">_xll.FDS(B648,"FG_FACTSET_SECTOR")</f>
        <v>Utilities</v>
      </c>
      <c r="H648" s="1" t="str" cm="1">
        <f t="array" ref="H648">_xll.FDS(B648,"FG_GICS_SECTOR")</f>
        <v>Utilities</v>
      </c>
      <c r="I648" s="1" cm="1">
        <f t="array" ref="I648">_xll.FDS(B648,"FF_TAX_RATE(ANN_R,1/1/2016,12/31/2016)")</f>
        <v>36.695485110470699</v>
      </c>
      <c r="J648" s="1" cm="1">
        <f t="array" ref="J648">_xll.FDS(B648,"FF_TAX_RATE(ANN_R,1/1/2017,12/31/2017)")</f>
        <v>52.126696832579199</v>
      </c>
      <c r="K648" s="1" cm="1">
        <f t="array" ref="K648">_xll.FDS(B648,"FF_TAX_RATE(ANN_R,1/1/2018,12/31/2018)")</f>
        <v>22.400756143667302</v>
      </c>
      <c r="L648" s="1" cm="1">
        <f t="array" ref="L648">_xll.FDS(B648,"FF_TAX_RATE(ANN_R,1/1/2019,12/31/2019)")</f>
        <v>17.913385826771702</v>
      </c>
      <c r="M648" s="1" cm="1">
        <f t="array" ref="M648">_xll.FDS(B648,"FF_TAX_RATE(ANN_R,1/1/2020,12/31/2020)")</f>
        <v>15.0193798449612</v>
      </c>
      <c r="N648" s="1" cm="1">
        <f t="array" ref="N648">_xll.FDS(B648,"FF_TAX_CF(ANN_R,1/1/2016,12/31/2016)")</f>
        <v>-12</v>
      </c>
      <c r="O648" s="1" cm="1">
        <f t="array" ref="O648">_xll.FDS(B648,"FF_TAX_CF(ANN_R,1/1/2017,12/31/2017)")</f>
        <v>-19</v>
      </c>
      <c r="P648" s="1" cm="1">
        <f t="array" ref="P648">_xll.FDS(B648,"FF_TAX_CF(ANN_R,1/1/2018,12/31/2018)")</f>
        <v>21</v>
      </c>
      <c r="Q648" s="1" cm="1">
        <f t="array" ref="Q648">_xll.FDS(B648,"FF_TAX_CF(ANN_R,1/1/2019,12/31/2019)")</f>
        <v>13</v>
      </c>
      <c r="R648" s="1" cm="1">
        <f t="array" ref="R648">_xll.FDS(B648,"FF_TAX_CF(ANN_R,1/1/2020,12/31/2020)")</f>
        <v>13</v>
      </c>
      <c r="S648" s="1" cm="1">
        <f t="array" ref="S648">_xll.FDS(B648,"FF_PTX_INC(ANN_R,1/1/2016,12/31/2016)")</f>
        <v>1041</v>
      </c>
      <c r="T648" s="1" cm="1">
        <f t="array" ref="T648">_xll.FDS(B648,"FF_PTX_INC(ANN_R,1/1/2017,12/31/2017)")</f>
        <v>1105</v>
      </c>
      <c r="U648" s="1" cm="1">
        <f t="array" ref="U648">_xll.FDS(B648,"FF_PTX_INC(ANN_R,1/1/2018,12/31/2018)")</f>
        <v>1058</v>
      </c>
      <c r="V648" s="1" cm="1">
        <f t="array" ref="V648">_xll.FDS(B648,"FF_PTX_INC(ANN_R,1/1/2019,12/31/2019)")</f>
        <v>1016</v>
      </c>
      <c r="W648" s="1" cm="1">
        <f t="array" ref="W648">_xll.FDS(B648,"FF_PTX_INC(ANN_R,1/1/2020,12/31/2020)")</f>
        <v>1032</v>
      </c>
      <c r="X648" s="2" t="e" cm="1">
        <f t="array" ref="X648">_xll.FDS(B648,"SUS_RR_RISK_SCORE(NOW,NOW,,""ESG"")")</f>
        <v>#N/A</v>
      </c>
      <c r="Y648" s="2" t="e" cm="1">
        <f t="array" ref="Y648">_xll.FDS(B648,"SUS_EC_RISK_SCORE(NOW,NOW,,""SOC"")")</f>
        <v>#N/A</v>
      </c>
      <c r="Z648" s="2" t="e" cm="1">
        <f t="array" ref="Z648">_xll.FDS(B648,"SUS_EC_RISK_SCORE(NOW,NOW,,""GOV"")")</f>
        <v>#N/A</v>
      </c>
      <c r="AA648" s="2" t="e" cm="1">
        <f t="array" ref="AA648">_xll.FDS(B648,"SUS_CARB_TOT_EMISS(NOW,NOW)")</f>
        <v>#N/A</v>
      </c>
      <c r="AB648" s="1" cm="1">
        <f t="array" ref="AB648">_xll.FDS(B648,"FESG_RATING(NOW,NOW,,""ABS"")")</f>
        <v>3</v>
      </c>
      <c r="AC648" s="1" t="str" cm="1">
        <f t="array" ref="AC648">_xll.FDS(B648,"FESG_DATE(NOW,NOW,,""DATE"")")</f>
        <v>06/21/2021</v>
      </c>
    </row>
    <row r="649" spans="1:29" x14ac:dyDescent="0.3">
      <c r="A649">
        <v>648</v>
      </c>
      <c r="B649" s="1" t="s">
        <v>1333</v>
      </c>
      <c r="C649" s="1" t="s">
        <v>1334</v>
      </c>
      <c r="D649" s="1" t="s">
        <v>8</v>
      </c>
      <c r="E649" s="1" t="s">
        <v>9</v>
      </c>
      <c r="F649">
        <v>171</v>
      </c>
      <c r="G649" t="str" cm="1">
        <f t="array" ref="G649">_xll.FDS(B649,"FG_FACTSET_SECTOR")</f>
        <v>Technology Services</v>
      </c>
      <c r="H649" s="1" t="e" cm="1">
        <f t="array" ref="H649">_xll.FDS(B649,"FG_GICS_SECTOR")</f>
        <v>#N/A</v>
      </c>
      <c r="I649" s="1" t="e" cm="1">
        <f t="array" ref="I649">_xll.FDS(B649,"FF_TAX_RATE(ANN_R,1/1/2016,12/31/2016)")</f>
        <v>#N/A</v>
      </c>
      <c r="J649" s="1" t="e" cm="1">
        <f t="array" ref="J649">_xll.FDS(B649,"FF_TAX_RATE(ANN_R,1/1/2017,12/31/2017)")</f>
        <v>#N/A</v>
      </c>
      <c r="K649" s="1" t="e" cm="1">
        <f t="array" ref="K649">_xll.FDS(B649,"FF_TAX_RATE(ANN_R,1/1/2018,12/31/2018)")</f>
        <v>#N/A</v>
      </c>
      <c r="L649" s="1" t="e" cm="1">
        <f t="array" ref="L649">_xll.FDS(B649,"FF_TAX_RATE(ANN_R,1/1/2019,12/31/2019)")</f>
        <v>#N/A</v>
      </c>
      <c r="M649" s="1" t="e" cm="1">
        <f t="array" ref="M649">_xll.FDS(B649,"FF_TAX_RATE(ANN_R,1/1/2020,12/31/2020)")</f>
        <v>#N/A</v>
      </c>
      <c r="N649" s="1" t="e" cm="1">
        <f t="array" ref="N649">_xll.FDS(B649,"FF_TAX_CF(ANN_R,1/1/2016,12/31/2016)")</f>
        <v>#N/A</v>
      </c>
      <c r="O649" s="1" t="e" cm="1">
        <f t="array" ref="O649">_xll.FDS(B649,"FF_TAX_CF(ANN_R,1/1/2017,12/31/2017)")</f>
        <v>#N/A</v>
      </c>
      <c r="P649" s="1" t="e" cm="1">
        <f t="array" ref="P649">_xll.FDS(B649,"FF_TAX_CF(ANN_R,1/1/2018,12/31/2018)")</f>
        <v>#N/A</v>
      </c>
      <c r="Q649" s="1" t="e" cm="1">
        <f t="array" ref="Q649">_xll.FDS(B649,"FF_TAX_CF(ANN_R,1/1/2019,12/31/2019)")</f>
        <v>#N/A</v>
      </c>
      <c r="R649" s="1" cm="1">
        <f t="array" ref="R649">_xll.FDS(B649,"FF_TAX_CF(ANN_R,1/1/2020,12/31/2020)")</f>
        <v>2.2959999999999998</v>
      </c>
      <c r="S649" s="1" t="e" cm="1">
        <f t="array" ref="S649">_xll.FDS(B649,"FF_PTX_INC(ANN_R,1/1/2016,12/31/2016)")</f>
        <v>#N/A</v>
      </c>
      <c r="T649" s="1" cm="1">
        <f t="array" ref="T649">_xll.FDS(B649,"FF_PTX_INC(ANN_R,1/1/2017,12/31/2017)")</f>
        <v>-146.75399999999999</v>
      </c>
      <c r="U649" s="1" cm="1">
        <f t="array" ref="U649">_xll.FDS(B649,"FF_PTX_INC(ANN_R,1/1/2018,12/31/2018)")</f>
        <v>-139.27000000000001</v>
      </c>
      <c r="V649" s="1" cm="1">
        <f t="array" ref="V649">_xll.FDS(B649,"FF_PTX_INC(ANN_R,1/1/2019,12/31/2019)")</f>
        <v>-138.06200000000001</v>
      </c>
      <c r="W649" s="1" cm="1">
        <f t="array" ref="W649">_xll.FDS(B649,"FF_PTX_INC(ANN_R,1/1/2020,12/31/2020)")</f>
        <v>-567.76800000000003</v>
      </c>
      <c r="X649" s="2" t="e" cm="1">
        <f t="array" ref="X649">_xll.FDS(B649,"SUS_RR_RISK_SCORE(NOW,NOW,,""ESG"")")</f>
        <v>#N/A</v>
      </c>
      <c r="Y649" s="2" t="e" cm="1">
        <f t="array" ref="Y649">_xll.FDS(B649,"SUS_EC_RISK_SCORE(NOW,NOW,,""SOC"")")</f>
        <v>#N/A</v>
      </c>
      <c r="Z649" s="2" t="e" cm="1">
        <f t="array" ref="Z649">_xll.FDS(B649,"SUS_EC_RISK_SCORE(NOW,NOW,,""GOV"")")</f>
        <v>#N/A</v>
      </c>
      <c r="AA649" s="2" t="e" cm="1">
        <f t="array" ref="AA649">_xll.FDS(B649,"SUS_CARB_TOT_EMISS(NOW,NOW)")</f>
        <v>#N/A</v>
      </c>
      <c r="AB649" s="1" t="e" cm="1">
        <f t="array" ref="AB649">_xll.FDS(B649,"FESG_RATING(NOW,NOW,,""ABS"")")</f>
        <v>#N/A</v>
      </c>
      <c r="AC649" s="1" t="str" cm="1">
        <f t="array" ref="AC649">_xll.FDS(B649,"FESG_DATE(NOW,NOW,,""DATE"")")</f>
        <v>06/21/2021</v>
      </c>
    </row>
    <row r="650" spans="1:29" x14ac:dyDescent="0.3">
      <c r="A650">
        <v>649</v>
      </c>
      <c r="B650" s="1" t="s">
        <v>1335</v>
      </c>
      <c r="C650" s="1" t="s">
        <v>1336</v>
      </c>
      <c r="D650" s="1" t="s">
        <v>333</v>
      </c>
      <c r="E650" s="1" t="s">
        <v>9</v>
      </c>
      <c r="F650">
        <v>171</v>
      </c>
      <c r="G650" t="str" cm="1">
        <f t="array" ref="G650">_xll.FDS(B650,"FG_FACTSET_SECTOR")</f>
        <v>Energy Minerals</v>
      </c>
      <c r="H650" s="1" t="e" cm="1">
        <f t="array" ref="H650">_xll.FDS(B650,"FG_GICS_SECTOR")</f>
        <v>#N/A</v>
      </c>
      <c r="I650" s="1" t="e" cm="1">
        <f t="array" ref="I650">_xll.FDS(B650,"FF_TAX_RATE(ANN_R,1/1/2016,12/31/2016)")</f>
        <v>#N/A</v>
      </c>
      <c r="J650" s="1" cm="1">
        <f t="array" ref="J650">_xll.FDS(B650,"FF_TAX_RATE(ANN_R,1/1/2017,12/31/2017)")</f>
        <v>144.02484472049699</v>
      </c>
      <c r="K650" s="1" cm="1">
        <f t="array" ref="K650">_xll.FDS(B650,"FF_TAX_RATE(ANN_R,1/1/2018,12/31/2018)")</f>
        <v>41.736172969471198</v>
      </c>
      <c r="L650" s="1" cm="1">
        <f t="array" ref="L650">_xll.FDS(B650,"FF_TAX_RATE(ANN_R,1/1/2019,12/31/2019)")</f>
        <v>35.121533354748898</v>
      </c>
      <c r="M650" s="1" cm="1">
        <f t="array" ref="M650">_xll.FDS(B650,"FF_TAX_RATE(ANN_R,1/1/2020,12/31/2020)")</f>
        <v>-187.63977032336101</v>
      </c>
      <c r="N650" s="1" cm="1">
        <f t="array" ref="N650">_xll.FDS(B650,"FF_TAX_CF(ANN_R,1/1/2016,12/31/2016)")</f>
        <v>1284</v>
      </c>
      <c r="O650" s="1" cm="1">
        <f t="array" ref="O650">_xll.FDS(B650,"FF_TAX_CF(ANN_R,1/1/2017,12/31/2017)")</f>
        <v>2544</v>
      </c>
      <c r="P650" s="1" cm="1">
        <f t="array" ref="P650">_xll.FDS(B650,"FF_TAX_CF(ANN_R,1/1/2018,12/31/2018)")</f>
        <v>9505</v>
      </c>
      <c r="Q650" s="1" cm="1">
        <f t="array" ref="Q650">_xll.FDS(B650,"FF_TAX_CF(ANN_R,1/1/2019,12/31/2019)")</f>
        <v>9198</v>
      </c>
      <c r="R650" s="1" cm="1">
        <f t="array" ref="R650">_xll.FDS(B650,"FF_TAX_CF(ANN_R,1/1/2020,12/31/2020)")</f>
        <v>1656</v>
      </c>
      <c r="S650" s="1" cm="1">
        <f t="array" ref="S650">_xll.FDS(B650,"FF_PTX_INC(ANN_R,1/1/2016,12/31/2016)")</f>
        <v>-10074</v>
      </c>
      <c r="T650" s="1" cm="1">
        <f t="array" ref="T650">_xll.FDS(B650,"FF_PTX_INC(ANN_R,1/1/2017,12/31/2017)")</f>
        <v>4025</v>
      </c>
      <c r="U650" s="1" cm="1">
        <f t="array" ref="U650">_xll.FDS(B650,"FF_PTX_INC(ANN_R,1/1/2018,12/31/2018)")</f>
        <v>37047</v>
      </c>
      <c r="V650" s="1" cm="1">
        <f t="array" ref="V650">_xll.FDS(B650,"FF_PTX_INC(ANN_R,1/1/2019,12/31/2019)")</f>
        <v>46695</v>
      </c>
      <c r="W650" s="1" cm="1">
        <f t="array" ref="W650">_xll.FDS(B650,"FF_PTX_INC(ANN_R,1/1/2020,12/31/2020)")</f>
        <v>3309</v>
      </c>
      <c r="X650" s="2" t="e" cm="1">
        <f t="array" ref="X650">_xll.FDS(B650,"SUS_RR_RISK_SCORE(NOW,NOW,,""ESG"")")</f>
        <v>#N/A</v>
      </c>
      <c r="Y650" s="2" t="e" cm="1">
        <f t="array" ref="Y650">_xll.FDS(B650,"SUS_EC_RISK_SCORE(NOW,NOW,,""SOC"")")</f>
        <v>#N/A</v>
      </c>
      <c r="Z650" s="2" t="e" cm="1">
        <f t="array" ref="Z650">_xll.FDS(B650,"SUS_EC_RISK_SCORE(NOW,NOW,,""GOV"")")</f>
        <v>#N/A</v>
      </c>
      <c r="AA650" s="2" t="e" cm="1">
        <f t="array" ref="AA650">_xll.FDS(B650,"SUS_CARB_TOT_EMISS(NOW,NOW)")</f>
        <v>#N/A</v>
      </c>
      <c r="AB650" s="1" cm="1">
        <f t="array" ref="AB650">_xll.FDS(B650,"FESG_RATING(NOW,NOW,,""ABS"")")</f>
        <v>2</v>
      </c>
      <c r="AC650" s="1" t="str" cm="1">
        <f t="array" ref="AC650">_xll.FDS(B650,"FESG_DATE(NOW,NOW,,""DATE"")")</f>
        <v>06/21/2021</v>
      </c>
    </row>
    <row r="651" spans="1:29" x14ac:dyDescent="0.3">
      <c r="A651">
        <v>650</v>
      </c>
      <c r="B651" s="1" t="s">
        <v>1337</v>
      </c>
      <c r="C651" s="1" t="s">
        <v>1338</v>
      </c>
      <c r="D651" s="1" t="s">
        <v>140</v>
      </c>
      <c r="E651" s="1" t="s">
        <v>9</v>
      </c>
      <c r="F651">
        <v>171</v>
      </c>
      <c r="G651" t="str" cm="1">
        <f t="array" ref="G651">_xll.FDS(B651,"FG_FACTSET_SECTOR")</f>
        <v>Consumer Non-Durables</v>
      </c>
      <c r="H651" s="1" t="e" cm="1">
        <f t="array" ref="H651">_xll.FDS(B651,"FG_GICS_SECTOR")</f>
        <v>#N/A</v>
      </c>
      <c r="I651" s="1" cm="1">
        <f t="array" ref="I651">_xll.FDS(B651,"FF_TAX_RATE(ANN_R,1/1/2016,12/31/2016)")</f>
        <v>23.6516034985423</v>
      </c>
      <c r="J651" s="1" cm="1">
        <f t="array" ref="J651">_xll.FDS(B651,"FF_TAX_RATE(ANN_R,1/1/2017,12/31/2017)")</f>
        <v>14.939839572192501</v>
      </c>
      <c r="K651" s="1" cm="1">
        <f t="array" ref="K651">_xll.FDS(B651,"FF_TAX_RATE(ANN_R,1/1/2018,12/31/2018)")</f>
        <v>23.639344262295101</v>
      </c>
      <c r="L651" s="1" cm="1">
        <f t="array" ref="L651">_xll.FDS(B651,"FF_TAX_RATE(ANN_R,1/1/2019,12/31/2019)")</f>
        <v>25.186766275346901</v>
      </c>
      <c r="M651" s="1" cm="1">
        <f t="array" ref="M651">_xll.FDS(B651,"FF_TAX_RATE(ANN_R,1/1/2020,12/31/2020)")</f>
        <v>26.025974025974001</v>
      </c>
      <c r="N651" s="1" cm="1">
        <f t="array" ref="N651">_xll.FDS(B651,"FF_TAX_CF(ANN_R,1/1/2016,12/31/2016)")</f>
        <v>769</v>
      </c>
      <c r="O651" s="1" cm="1">
        <f t="array" ref="O651">_xll.FDS(B651,"FF_TAX_CF(ANN_R,1/1/2017,12/31/2017)")</f>
        <v>727</v>
      </c>
      <c r="P651" s="1" cm="1">
        <f t="array" ref="P651">_xll.FDS(B651,"FF_TAX_CF(ANN_R,1/1/2018,12/31/2018)")</f>
        <v>586</v>
      </c>
      <c r="Q651" s="1" cm="1">
        <f t="array" ref="Q651">_xll.FDS(B651,"FF_TAX_CF(ANN_R,1/1/2019,12/31/2019)")</f>
        <v>607</v>
      </c>
      <c r="R651" s="1" cm="1">
        <f t="array" ref="R651">_xll.FDS(B651,"FF_TAX_CF(ANN_R,1/1/2020,12/31/2020)")</f>
        <v>618</v>
      </c>
      <c r="S651" s="1" cm="1">
        <f t="array" ref="S651">_xll.FDS(B651,"FF_PTX_INC(ANN_R,1/1/2016,12/31/2016)")</f>
        <v>2744</v>
      </c>
      <c r="T651" s="1" cm="1">
        <f t="array" ref="T651">_xll.FDS(B651,"FF_PTX_INC(ANN_R,1/1/2017,12/31/2017)")</f>
        <v>2992</v>
      </c>
      <c r="U651" s="1" cm="1">
        <f t="array" ref="U651">_xll.FDS(B651,"FF_PTX_INC(ANN_R,1/1/2018,12/31/2018)")</f>
        <v>3050</v>
      </c>
      <c r="V651" s="1" cm="1">
        <f t="array" ref="V651">_xll.FDS(B651,"FF_PTX_INC(ANN_R,1/1/2019,12/31/2019)")</f>
        <v>2811</v>
      </c>
      <c r="W651" s="1" cm="1">
        <f t="array" ref="W651">_xll.FDS(B651,"FF_PTX_INC(ANN_R,1/1/2020,12/31/2020)")</f>
        <v>1925</v>
      </c>
      <c r="X651" s="2" t="e" cm="1">
        <f t="array" ref="X651">_xll.FDS(B651,"SUS_RR_RISK_SCORE(NOW,NOW,,""ESG"")")</f>
        <v>#N/A</v>
      </c>
      <c r="Y651" s="2" t="e" cm="1">
        <f t="array" ref="Y651">_xll.FDS(B651,"SUS_EC_RISK_SCORE(NOW,NOW,,""SOC"")")</f>
        <v>#N/A</v>
      </c>
      <c r="Z651" s="2" t="e" cm="1">
        <f t="array" ref="Z651">_xll.FDS(B651,"SUS_EC_RISK_SCORE(NOW,NOW,,""GOV"")")</f>
        <v>#N/A</v>
      </c>
      <c r="AA651" s="2" t="e" cm="1">
        <f t="array" ref="AA651">_xll.FDS(B651,"SUS_CARB_TOT_EMISS(NOW,NOW)")</f>
        <v>#N/A</v>
      </c>
      <c r="AB651" s="1" cm="1">
        <f t="array" ref="AB651">_xll.FDS(B651,"FESG_RATING(NOW,NOW,,""ABS"")")</f>
        <v>4.4000000000000004</v>
      </c>
      <c r="AC651" s="1" t="str" cm="1">
        <f t="array" ref="AC651">_xll.FDS(B651,"FESG_DATE(NOW,NOW,,""DATE"")")</f>
        <v>06/21/2021</v>
      </c>
    </row>
    <row r="652" spans="1:29" x14ac:dyDescent="0.3">
      <c r="A652">
        <v>651</v>
      </c>
      <c r="B652" s="1" t="s">
        <v>1339</v>
      </c>
      <c r="C652" s="1" t="s">
        <v>1340</v>
      </c>
      <c r="D652" s="1" t="s">
        <v>8</v>
      </c>
      <c r="E652" s="1" t="s">
        <v>9</v>
      </c>
      <c r="F652">
        <v>17</v>
      </c>
      <c r="G652" t="str" cm="1">
        <f t="array" ref="G652">_xll.FDS(B652,"FG_FACTSET_SECTOR")</f>
        <v>Finance</v>
      </c>
      <c r="H652" s="1" t="str" cm="1">
        <f t="array" ref="H652">_xll.FDS(B652,"FG_GICS_SECTOR")</f>
        <v>Real Estate</v>
      </c>
      <c r="I652" s="1" cm="1">
        <f t="array" ref="I652">_xll.FDS(B652,"FF_TAX_RATE(ANN_R,1/1/2016,12/31/2016)")</f>
        <v>-5.9944612960108303</v>
      </c>
      <c r="J652" s="1" cm="1">
        <f t="array" ref="J652">_xll.FDS(B652,"FF_TAX_RATE(ANN_R,1/1/2017,12/31/2017)")</f>
        <v>-4.5948934358775002</v>
      </c>
      <c r="K652" s="1" cm="1">
        <f t="array" ref="K652">_xll.FDS(B652,"FF_TAX_RATE(ANN_R,1/1/2018,12/31/2018)")</f>
        <v>-10.624724097032701</v>
      </c>
      <c r="L652" s="1" cm="1">
        <f t="array" ref="L652">_xll.FDS(B652,"FF_TAX_RATE(ANN_R,1/1/2019,12/31/2019)")</f>
        <v>-14.702848921765</v>
      </c>
      <c r="M652" s="1" cm="1">
        <f t="array" ref="M652">_xll.FDS(B652,"FF_TAX_RATE(ANN_R,1/1/2020,12/31/2020)")</f>
        <v>-28.0092035131191</v>
      </c>
      <c r="N652" s="1" t="e" cm="1">
        <f t="array" ref="N652">_xll.FDS(B652,"FF_TAX_CF(ANN_R,1/1/2016,12/31/2016)")</f>
        <v>#N/A</v>
      </c>
      <c r="O652" s="1" t="e" cm="1">
        <f t="array" ref="O652">_xll.FDS(B652,"FF_TAX_CF(ANN_R,1/1/2017,12/31/2017)")</f>
        <v>#N/A</v>
      </c>
      <c r="P652" s="1" t="e" cm="1">
        <f t="array" ref="P652">_xll.FDS(B652,"FF_TAX_CF(ANN_R,1/1/2018,12/31/2018)")</f>
        <v>#N/A</v>
      </c>
      <c r="Q652" s="1" t="e" cm="1">
        <f t="array" ref="Q652">_xll.FDS(B652,"FF_TAX_CF(ANN_R,1/1/2019,12/31/2019)")</f>
        <v>#N/A</v>
      </c>
      <c r="R652" s="1" t="e" cm="1">
        <f t="array" ref="R652">_xll.FDS(B652,"FF_TAX_CF(ANN_R,1/1/2020,12/31/2020)")</f>
        <v>#N/A</v>
      </c>
      <c r="S652" s="1" cm="1">
        <f t="array" ref="S652">_xll.FDS(B652,"FF_PTX_INC(ANN_R,1/1/2016,12/31/2016)")</f>
        <v>522.86599999999999</v>
      </c>
      <c r="T652" s="1" cm="1">
        <f t="array" ref="T652">_xll.FDS(B652,"FF_PTX_INC(ANN_R,1/1/2017,12/31/2017)")</f>
        <v>1301.423</v>
      </c>
      <c r="U652" s="1" cm="1">
        <f t="array" ref="U652">_xll.FDS(B652,"FF_PTX_INC(ANN_R,1/1/2018,12/31/2018)")</f>
        <v>376.03800000000001</v>
      </c>
      <c r="V652" s="1" cm="1">
        <f t="array" ref="V652">_xll.FDS(B652,"FF_PTX_INC(ANN_R,1/1/2019,12/31/2019)")</f>
        <v>382.98700000000002</v>
      </c>
      <c r="W652" s="1" cm="1">
        <f t="array" ref="W652">_xll.FDS(B652,"FF_PTX_INC(ANN_R,1/1/2020,12/31/2020)")</f>
        <v>344.65100000000001</v>
      </c>
      <c r="X652" s="2" cm="1">
        <f t="array" ref="X652">_xll.FDS(B652,"SUS_RR_RISK_SCORE(NOW,NOW,,""ESG"")")</f>
        <v>11.911528378378399</v>
      </c>
      <c r="Y652" s="2" t="str" cm="1">
        <f t="array" ref="Y652">_xll.FDS(B652,"SUS_EC_RISK_SCORE(NOW,NOW,,""SOC"")")</f>
        <v>4.033614</v>
      </c>
      <c r="Z652" s="2" t="str" cm="1">
        <f t="array" ref="Z652">_xll.FDS(B652,"SUS_EC_RISK_SCORE(NOW,NOW,,""GOV"")")</f>
        <v>4.480820</v>
      </c>
      <c r="AA652" s="2" cm="1">
        <f t="array" ref="AA652">_xll.FDS(B652,"SUS_CARB_TOT_EMISS(NOW,NOW)")</f>
        <v>400544</v>
      </c>
      <c r="AB652" s="1" cm="1">
        <f t="array" ref="AB652">_xll.FDS(B652,"FESG_RATING(NOW,NOW,,""ABS"")")</f>
        <v>3.5</v>
      </c>
      <c r="AC652" s="1" t="str" cm="1">
        <f t="array" ref="AC652">_xll.FDS(B652,"FESG_DATE(NOW,NOW,,""DATE"")")</f>
        <v>06/21/2021</v>
      </c>
    </row>
    <row r="653" spans="1:29" x14ac:dyDescent="0.3">
      <c r="A653">
        <v>652</v>
      </c>
      <c r="B653" s="1" t="s">
        <v>1341</v>
      </c>
      <c r="C653" s="1" t="s">
        <v>1342</v>
      </c>
      <c r="D653" s="1" t="s">
        <v>333</v>
      </c>
      <c r="E653" s="1" t="s">
        <v>9</v>
      </c>
      <c r="F653">
        <v>17</v>
      </c>
      <c r="G653" t="str" cm="1">
        <f t="array" ref="G653">_xll.FDS(B653,"FG_FACTSET_SECTOR")</f>
        <v>Finance</v>
      </c>
      <c r="H653" s="1" t="e" cm="1">
        <f t="array" ref="H653">_xll.FDS(B653,"FG_GICS_SECTOR")</f>
        <v>#N/A</v>
      </c>
      <c r="I653" s="1" cm="1">
        <f t="array" ref="I653">_xll.FDS(B653,"FF_TAX_RATE(ANN_R,1/1/2016,12/31/2016)")</f>
        <v>-16.003433421308099</v>
      </c>
      <c r="J653" s="1" cm="1">
        <f t="array" ref="J653">_xll.FDS(B653,"FF_TAX_RATE(ANN_R,1/1/2017,12/31/2017)")</f>
        <v>17.8278563744494</v>
      </c>
      <c r="K653" s="1" cm="1">
        <f t="array" ref="K653">_xll.FDS(B653,"FF_TAX_RATE(ANN_R,1/1/2018,12/31/2018)")</f>
        <v>10.703337211322999</v>
      </c>
      <c r="L653" s="1" cm="1">
        <f t="array" ref="L653">_xll.FDS(B653,"FF_TAX_RATE(ANN_R,1/1/2019,12/31/2019)")</f>
        <v>18.760836668768999</v>
      </c>
      <c r="M653" s="1" cm="1">
        <f t="array" ref="M653">_xll.FDS(B653,"FF_TAX_RATE(ANN_R,1/1/2020,12/31/2020)")</f>
        <v>24.759929518263</v>
      </c>
      <c r="N653" s="1" t="e" cm="1">
        <f t="array" ref="N653">_xll.FDS(B653,"FF_TAX_CF(ANN_R,1/1/2016,12/31/2016)")</f>
        <v>#N/A</v>
      </c>
      <c r="O653" s="1" t="e" cm="1">
        <f t="array" ref="O653">_xll.FDS(B653,"FF_TAX_CF(ANN_R,1/1/2017,12/31/2017)")</f>
        <v>#N/A</v>
      </c>
      <c r="P653" s="1" t="e" cm="1">
        <f t="array" ref="P653">_xll.FDS(B653,"FF_TAX_CF(ANN_R,1/1/2018,12/31/2018)")</f>
        <v>#N/A</v>
      </c>
      <c r="Q653" s="1" t="e" cm="1">
        <f t="array" ref="Q653">_xll.FDS(B653,"FF_TAX_CF(ANN_R,1/1/2019,12/31/2019)")</f>
        <v>#N/A</v>
      </c>
      <c r="R653" s="1" cm="1">
        <f t="array" ref="R653">_xll.FDS(B653,"FF_TAX_CF(ANN_R,1/1/2020,12/31/2020)")</f>
        <v>593.50900000000001</v>
      </c>
      <c r="S653" s="1" cm="1">
        <f t="array" ref="S653">_xll.FDS(B653,"FF_PTX_INC(ANN_R,1/1/2016,12/31/2016)")</f>
        <v>1246.57</v>
      </c>
      <c r="T653" s="1" cm="1">
        <f t="array" ref="T653">_xll.FDS(B653,"FF_PTX_INC(ANN_R,1/1/2017,12/31/2017)")</f>
        <v>1576.5440000000001</v>
      </c>
      <c r="U653" s="1" cm="1">
        <f t="array" ref="U653">_xll.FDS(B653,"FF_PTX_INC(ANN_R,1/1/2018,12/31/2018)")</f>
        <v>2336.2620000000002</v>
      </c>
      <c r="V653" s="1" cm="1">
        <f t="array" ref="V653">_xll.FDS(B653,"FF_PTX_INC(ANN_R,1/1/2019,12/31/2019)")</f>
        <v>3335.8960000000002</v>
      </c>
      <c r="W653" s="1" cm="1">
        <f t="array" ref="W653">_xll.FDS(B653,"FF_PTX_INC(ANN_R,1/1/2020,12/31/2020)")</f>
        <v>5513.4849999999997</v>
      </c>
      <c r="X653" s="2" t="e" cm="1">
        <f t="array" ref="X653">_xll.FDS(B653,"SUS_RR_RISK_SCORE(NOW,NOW,,""ESG"")")</f>
        <v>#N/A</v>
      </c>
      <c r="Y653" s="2" t="e" cm="1">
        <f t="array" ref="Y653">_xll.FDS(B653,"SUS_EC_RISK_SCORE(NOW,NOW,,""SOC"")")</f>
        <v>#N/A</v>
      </c>
      <c r="Z653" s="2" t="e" cm="1">
        <f t="array" ref="Z653">_xll.FDS(B653,"SUS_EC_RISK_SCORE(NOW,NOW,,""GOV"")")</f>
        <v>#N/A</v>
      </c>
      <c r="AA653" s="2" t="e" cm="1">
        <f t="array" ref="AA653">_xll.FDS(B653,"SUS_CARB_TOT_EMISS(NOW,NOW)")</f>
        <v>#N/A</v>
      </c>
      <c r="AB653" s="1" cm="1">
        <f t="array" ref="AB653">_xll.FDS(B653,"FESG_RATING(NOW,NOW,,""ABS"")")</f>
        <v>4.0999999999999996</v>
      </c>
      <c r="AC653" s="1" t="str" cm="1">
        <f t="array" ref="AC653">_xll.FDS(B653,"FESG_DATE(NOW,NOW,,""DATE"")")</f>
        <v>06/21/2021</v>
      </c>
    </row>
    <row r="654" spans="1:29" x14ac:dyDescent="0.3">
      <c r="A654">
        <v>653</v>
      </c>
      <c r="B654" s="1" t="s">
        <v>1343</v>
      </c>
      <c r="C654" s="1" t="s">
        <v>1344</v>
      </c>
      <c r="D654" s="1" t="s">
        <v>8</v>
      </c>
      <c r="E654" s="1" t="s">
        <v>9</v>
      </c>
      <c r="F654">
        <v>169</v>
      </c>
      <c r="G654" t="str" cm="1">
        <f t="array" ref="G654">_xll.FDS(B654,"FG_FACTSET_SECTOR")</f>
        <v>Utilities</v>
      </c>
      <c r="H654" s="1" t="str" cm="1">
        <f t="array" ref="H654">_xll.FDS(B654,"FG_GICS_SECTOR")</f>
        <v>Utilities</v>
      </c>
      <c r="I654" s="1" t="e" cm="1">
        <f t="array" ref="I654">_xll.FDS(B654,"FF_TAX_RATE(ANN_R,1/1/2016,12/31/2016)")</f>
        <v>#N/A</v>
      </c>
      <c r="J654" s="1" cm="1">
        <f t="array" ref="J654">_xll.FDS(B654,"FF_TAX_RATE(ANN_R,1/1/2017,12/31/2017)")</f>
        <v>56.055078761430401</v>
      </c>
      <c r="K654" s="1" t="e" cm="1">
        <f t="array" ref="K654">_xll.FDS(B654,"FF_TAX_RATE(ANN_R,1/1/2018,12/31/2018)")</f>
        <v>#N/A</v>
      </c>
      <c r="L654" s="1" cm="1">
        <f t="array" ref="L654">_xll.FDS(B654,"FF_TAX_RATE(ANN_R,1/1/2019,12/31/2019)")</f>
        <v>-15.6029066012262</v>
      </c>
      <c r="M654" s="1" cm="1">
        <f t="array" ref="M654">_xll.FDS(B654,"FF_TAX_RATE(ANN_R,1/1/2020,12/31/2020)")</f>
        <v>-9.4546382631714501</v>
      </c>
      <c r="N654" s="1" cm="1">
        <f t="array" ref="N654">_xll.FDS(B654,"FF_TAX_CF(ANN_R,1/1/2016,12/31/2016)")</f>
        <v>95.316999999999993</v>
      </c>
      <c r="O654" s="1" cm="1">
        <f t="array" ref="O654">_xll.FDS(B654,"FF_TAX_CF(ANN_R,1/1/2017,12/31/2017)")</f>
        <v>-13.375</v>
      </c>
      <c r="P654" s="1" cm="1">
        <f t="array" ref="P654">_xll.FDS(B654,"FF_TAX_CF(ANN_R,1/1/2018,12/31/2018)")</f>
        <v>19.824999999999999</v>
      </c>
      <c r="Q654" s="1" cm="1">
        <f t="array" ref="Q654">_xll.FDS(B654,"FF_TAX_CF(ANN_R,1/1/2019,12/31/2019)")</f>
        <v>-40.435000000000002</v>
      </c>
      <c r="R654" s="1" cm="1">
        <f t="array" ref="R654">_xll.FDS(B654,"FF_TAX_CF(ANN_R,1/1/2020,12/31/2020)")</f>
        <v>-31.228000000000002</v>
      </c>
      <c r="S654" s="1" cm="1">
        <f t="array" ref="S654">_xll.FDS(B654,"FF_PTX_INC(ANN_R,1/1/2016,12/31/2016)")</f>
        <v>-1381.7619999999999</v>
      </c>
      <c r="T654" s="1" cm="1">
        <f t="array" ref="T654">_xll.FDS(B654,"FF_PTX_INC(ANN_R,1/1/2017,12/31/2017)")</f>
        <v>967.923</v>
      </c>
      <c r="U654" s="1" cm="1">
        <f t="array" ref="U654">_xll.FDS(B654,"FF_PTX_INC(ANN_R,1/1/2018,12/31/2018)")</f>
        <v>-174.27099999999999</v>
      </c>
      <c r="V654" s="1" cm="1">
        <f t="array" ref="V654">_xll.FDS(B654,"FF_PTX_INC(ANN_R,1/1/2019,12/31/2019)")</f>
        <v>1088.4190000000001</v>
      </c>
      <c r="W654" s="1" cm="1">
        <f t="array" ref="W654">_xll.FDS(B654,"FF_PTX_INC(ANN_R,1/1/2020,12/31/2020)")</f>
        <v>1285.1469999999999</v>
      </c>
      <c r="X654" s="2" cm="1">
        <f t="array" ref="X654">_xll.FDS(B654,"SUS_RR_RISK_SCORE(NOW,NOW,,""ESG"")")</f>
        <v>33.544782312499997</v>
      </c>
      <c r="Y654" s="2" t="str" cm="1">
        <f t="array" ref="Y654">_xll.FDS(B654,"SUS_EC_RISK_SCORE(NOW,NOW,,""SOC"")")</f>
        <v>8.481176</v>
      </c>
      <c r="Z654" s="2" t="str" cm="1">
        <f t="array" ref="Z654">_xll.FDS(B654,"SUS_EC_RISK_SCORE(NOW,NOW,,""GOV"")")</f>
        <v>6.524261</v>
      </c>
      <c r="AA654" s="2" cm="1">
        <f t="array" ref="AA654">_xll.FDS(B654,"SUS_CARB_TOT_EMISS(NOW,NOW)")</f>
        <v>54400000</v>
      </c>
      <c r="AB654" s="1" cm="1">
        <f t="array" ref="AB654">_xll.FDS(B654,"FESG_RATING(NOW,NOW,,""ABS"")")</f>
        <v>3.6</v>
      </c>
      <c r="AC654" s="1" t="str" cm="1">
        <f t="array" ref="AC654">_xll.FDS(B654,"FESG_DATE(NOW,NOW,,""DATE"")")</f>
        <v>06/21/2021</v>
      </c>
    </row>
    <row r="655" spans="1:29" x14ac:dyDescent="0.3">
      <c r="A655">
        <v>654</v>
      </c>
      <c r="B655" s="1" t="s">
        <v>1345</v>
      </c>
      <c r="C655" s="1" t="s">
        <v>1346</v>
      </c>
      <c r="D655" s="1" t="s">
        <v>86</v>
      </c>
      <c r="E655" s="1" t="s">
        <v>9</v>
      </c>
      <c r="F655">
        <v>169</v>
      </c>
      <c r="G655" t="str" cm="1">
        <f t="array" ref="G655">_xll.FDS(B655,"FG_FACTSET_SECTOR")</f>
        <v>Health Technology</v>
      </c>
      <c r="H655" s="1" t="e" cm="1">
        <f t="array" ref="H655">_xll.FDS(B655,"FG_GICS_SECTOR")</f>
        <v>#N/A</v>
      </c>
      <c r="I655" s="1" cm="1">
        <f t="array" ref="I655">_xll.FDS(B655,"FF_TAX_RATE(ANN_R,1/1/2016,12/31/2016)")</f>
        <v>-9.0563271452063496</v>
      </c>
      <c r="J655" s="1" cm="1">
        <f t="array" ref="J655">_xll.FDS(B655,"FF_TAX_RATE(ANN_R,1/1/2017,12/31/2017)")</f>
        <v>26.74273427204</v>
      </c>
      <c r="K655" s="1" cm="1">
        <f t="array" ref="K655">_xll.FDS(B655,"FF_TAX_RATE(ANN_R,1/1/2018,12/31/2018)")</f>
        <v>29.136882673853901</v>
      </c>
      <c r="L655" s="1" cm="1">
        <f t="array" ref="L655">_xll.FDS(B655,"FF_TAX_RATE(ANN_R,1/1/2019,12/31/2019)")</f>
        <v>25.6791199946341</v>
      </c>
      <c r="M655" s="1" cm="1">
        <f t="array" ref="M655">_xll.FDS(B655,"FF_TAX_RATE(ANN_R,1/1/2020,12/31/2020)")</f>
        <v>4.3697242763327404</v>
      </c>
      <c r="N655" s="1" cm="1">
        <f t="array" ref="N655">_xll.FDS(B655,"FF_TAX_CF(ANN_R,1/1/2016,12/31/2016)")</f>
        <v>7899</v>
      </c>
      <c r="O655" s="1" cm="1">
        <f t="array" ref="O655">_xll.FDS(B655,"FF_TAX_CF(ANN_R,1/1/2017,12/31/2017)")</f>
        <v>1543</v>
      </c>
      <c r="P655" s="1" cm="1">
        <f t="array" ref="P655">_xll.FDS(B655,"FF_TAX_CF(ANN_R,1/1/2018,12/31/2018)")</f>
        <v>13233</v>
      </c>
      <c r="Q655" s="1" cm="1">
        <f t="array" ref="Q655">_xll.FDS(B655,"FF_TAX_CF(ANN_R,1/1/2019,12/31/2019)")</f>
        <v>16568</v>
      </c>
      <c r="R655" s="1" cm="1">
        <f t="array" ref="R655">_xll.FDS(B655,"FF_TAX_CF(ANN_R,1/1/2020,12/31/2020)")</f>
        <v>19331</v>
      </c>
      <c r="S655" s="1" cm="1">
        <f t="array" ref="S655">_xll.FDS(B655,"FF_PTX_INC(ANN_R,1/1/2016,12/31/2016)")</f>
        <v>50473</v>
      </c>
      <c r="T655" s="1" cm="1">
        <f t="array" ref="T655">_xll.FDS(B655,"FF_PTX_INC(ANN_R,1/1/2017,12/31/2017)")</f>
        <v>57668</v>
      </c>
      <c r="U655" s="1" cm="1">
        <f t="array" ref="U655">_xll.FDS(B655,"FF_PTX_INC(ANN_R,1/1/2018,12/31/2018)")</f>
        <v>76803</v>
      </c>
      <c r="V655" s="1" cm="1">
        <f t="array" ref="V655">_xll.FDS(B655,"FF_PTX_INC(ANN_R,1/1/2019,12/31/2019)")</f>
        <v>89454</v>
      </c>
      <c r="W655" s="1" cm="1">
        <f t="array" ref="W655">_xll.FDS(B655,"FF_PTX_INC(ANN_R,1/1/2020,12/31/2020)")</f>
        <v>128063</v>
      </c>
      <c r="X655" s="2" cm="1">
        <f t="array" ref="X655">_xll.FDS(B655,"SUS_RR_RISK_SCORE(NOW,NOW,,""ESG"")")</f>
        <v>30.61093</v>
      </c>
      <c r="Y655" s="2" t="str" cm="1">
        <f t="array" ref="Y655">_xll.FDS(B655,"SUS_EC_RISK_SCORE(NOW,NOW,,""SOC"")")</f>
        <v>16.819711</v>
      </c>
      <c r="Z655" s="2" t="str" cm="1">
        <f t="array" ref="Z655">_xll.FDS(B655,"SUS_EC_RISK_SCORE(NOW,NOW,,""GOV"")")</f>
        <v>11.679662</v>
      </c>
      <c r="AA655" s="2" cm="1">
        <f t="array" ref="AA655">_xll.FDS(B655,"SUS_CARB_TOT_EMISS(NOW,NOW)")</f>
        <v>120563</v>
      </c>
      <c r="AB655" s="1" cm="1">
        <f t="array" ref="AB655">_xll.FDS(B655,"FESG_RATING(NOW,NOW,,""ABS"")")</f>
        <v>3.5</v>
      </c>
      <c r="AC655" s="1" t="str" cm="1">
        <f t="array" ref="AC655">_xll.FDS(B655,"FESG_DATE(NOW,NOW,,""DATE"")")</f>
        <v>06/21/2021</v>
      </c>
    </row>
    <row r="656" spans="1:29" x14ac:dyDescent="0.3">
      <c r="A656">
        <v>655</v>
      </c>
      <c r="B656" s="1" t="s">
        <v>1347</v>
      </c>
      <c r="C656" s="1" t="s">
        <v>1348</v>
      </c>
      <c r="D656" s="1" t="s">
        <v>8</v>
      </c>
      <c r="E656" s="1" t="s">
        <v>9</v>
      </c>
      <c r="F656">
        <v>169</v>
      </c>
      <c r="G656" t="str" cm="1">
        <f t="array" ref="G656">_xll.FDS(B656,"FG_FACTSET_SECTOR")</f>
        <v>Finance</v>
      </c>
      <c r="H656" s="1" t="str" cm="1">
        <f t="array" ref="H656">_xll.FDS(B656,"FG_GICS_SECTOR")</f>
        <v>Financials</v>
      </c>
      <c r="I656" s="1" cm="1">
        <f t="array" ref="I656">_xll.FDS(B656,"FF_TAX_RATE(ANN_R,1/1/2016,12/31/2016)")</f>
        <v>30.741626794258401</v>
      </c>
      <c r="J656" s="1" cm="1">
        <f t="array" ref="J656">_xll.FDS(B656,"FF_TAX_RATE(ANN_R,1/1/2017,12/31/2017)")</f>
        <v>33.279569892473098</v>
      </c>
      <c r="K656" s="1" cm="1">
        <f t="array" ref="K656">_xll.FDS(B656,"FF_TAX_RATE(ANN_R,1/1/2018,12/31/2018)")</f>
        <v>19.795396419437299</v>
      </c>
      <c r="L656" s="1" cm="1">
        <f t="array" ref="L656">_xll.FDS(B656,"FF_TAX_RATE(ANN_R,1/1/2019,12/31/2019)")</f>
        <v>20.302267002518899</v>
      </c>
      <c r="M656" s="1" cm="1">
        <f t="array" ref="M656">_xll.FDS(B656,"FF_TAX_RATE(ANN_R,1/1/2020,12/31/2020)")</f>
        <v>16.7427701674277</v>
      </c>
      <c r="N656" s="1" cm="1">
        <f t="array" ref="N656">_xll.FDS(B656,"FF_TAX_CF(ANN_R,1/1/2016,12/31/2016)")</f>
        <v>314</v>
      </c>
      <c r="O656" s="1" cm="1">
        <f t="array" ref="O656">_xll.FDS(B656,"FF_TAX_CF(ANN_R,1/1/2017,12/31/2017)")</f>
        <v>181</v>
      </c>
      <c r="P656" s="1" cm="1">
        <f t="array" ref="P656">_xll.FDS(B656,"FF_TAX_CF(ANN_R,1/1/2018,12/31/2018)")</f>
        <v>57</v>
      </c>
      <c r="Q656" s="1" cm="1">
        <f t="array" ref="Q656">_xll.FDS(B656,"FF_TAX_CF(ANN_R,1/1/2019,12/31/2019)")</f>
        <v>85</v>
      </c>
      <c r="R656" s="1" cm="1">
        <f t="array" ref="R656">_xll.FDS(B656,"FF_TAX_CF(ANN_R,1/1/2020,12/31/2020)")</f>
        <v>132</v>
      </c>
      <c r="S656" s="1" cm="1">
        <f t="array" ref="S656">_xll.FDS(B656,"FF_PTX_INC(ANN_R,1/1/2016,12/31/2016)")</f>
        <v>1672</v>
      </c>
      <c r="T656" s="1" cm="1">
        <f t="array" ref="T656">_xll.FDS(B656,"FF_PTX_INC(ANN_R,1/1/2017,12/31/2017)")</f>
        <v>1860</v>
      </c>
      <c r="U656" s="1" cm="1">
        <f t="array" ref="U656">_xll.FDS(B656,"FF_PTX_INC(ANN_R,1/1/2018,12/31/2018)")</f>
        <v>1955</v>
      </c>
      <c r="V656" s="1" cm="1">
        <f t="array" ref="V656">_xll.FDS(B656,"FF_PTX_INC(ANN_R,1/1/2019,12/31/2019)")</f>
        <v>1985</v>
      </c>
      <c r="W656" s="1" cm="1">
        <f t="array" ref="W656">_xll.FDS(B656,"FF_PTX_INC(ANN_R,1/1/2020,12/31/2020)")</f>
        <v>1314</v>
      </c>
      <c r="X656" s="2" cm="1">
        <f t="array" ref="X656">_xll.FDS(B656,"SUS_RR_RISK_SCORE(NOW,NOW,,""ESG"")")</f>
        <v>19.397087500000101</v>
      </c>
      <c r="Y656" s="2" t="str" cm="1">
        <f t="array" ref="Y656">_xll.FDS(B656,"SUS_EC_RISK_SCORE(NOW,NOW,,""SOC"")")</f>
        <v>9.801000</v>
      </c>
      <c r="Z656" s="2" t="str" cm="1">
        <f t="array" ref="Z656">_xll.FDS(B656,"SUS_EC_RISK_SCORE(NOW,NOW,,""GOV"")")</f>
        <v>7.837588</v>
      </c>
      <c r="AA656" s="2" cm="1">
        <f t="array" ref="AA656">_xll.FDS(B656,"SUS_CARB_TOT_EMISS(NOW,NOW)")</f>
        <v>98353</v>
      </c>
      <c r="AB656" s="1" cm="1">
        <f t="array" ref="AB656">_xll.FDS(B656,"FESG_RATING(NOW,NOW,,""ABS"")")</f>
        <v>4</v>
      </c>
      <c r="AC656" s="1" t="str" cm="1">
        <f t="array" ref="AC656">_xll.FDS(B656,"FESG_DATE(NOW,NOW,,""DATE"")")</f>
        <v>06/21/2021</v>
      </c>
    </row>
    <row r="657" spans="1:29" x14ac:dyDescent="0.3">
      <c r="A657">
        <v>656</v>
      </c>
      <c r="B657" s="1" t="s">
        <v>1349</v>
      </c>
      <c r="C657" s="1" t="s">
        <v>1350</v>
      </c>
      <c r="D657" s="1" t="s">
        <v>8</v>
      </c>
      <c r="E657" s="1" t="s">
        <v>9</v>
      </c>
      <c r="F657">
        <v>168</v>
      </c>
      <c r="G657" t="str" cm="1">
        <f t="array" ref="G657">_xll.FDS(B657,"FG_FACTSET_SECTOR")</f>
        <v>Retail Trade</v>
      </c>
      <c r="H657" s="1" t="e" cm="1">
        <f t="array" ref="H657">_xll.FDS(B657,"FG_GICS_SECTOR")</f>
        <v>#N/A</v>
      </c>
      <c r="I657" s="1" cm="1">
        <f t="array" ref="I657">_xll.FDS(B657,"FF_TAX_RATE(ANN_R,1/1/2016,12/31/2016)")</f>
        <v>37.004136037107102</v>
      </c>
      <c r="J657" s="1" cm="1">
        <f t="array" ref="J657">_xll.FDS(B657,"FF_TAX_RATE(ANN_R,1/1/2017,12/31/2017)")</f>
        <v>35.214518084582799</v>
      </c>
      <c r="K657" s="1" cm="1">
        <f t="array" ref="K657">_xll.FDS(B657,"FF_TAX_RATE(ANN_R,1/1/2018,12/31/2018)")</f>
        <v>10.286726653923299</v>
      </c>
      <c r="L657" s="1" cm="1">
        <f t="array" ref="L657">_xll.FDS(B657,"FF_TAX_RATE(ANN_R,1/1/2019,12/31/2019)")</f>
        <v>18.290371642920199</v>
      </c>
      <c r="M657" s="1" cm="1">
        <f t="array" ref="M657">_xll.FDS(B657,"FF_TAX_RATE(ANN_R,1/1/2020,12/31/2020)")</f>
        <v>19.880108522458102</v>
      </c>
      <c r="N657" s="1" cm="1">
        <f t="array" ref="N657">_xll.FDS(B657,"FF_TAX_CF(ANN_R,1/1/2016,12/31/2016)")</f>
        <v>84.676000000000002</v>
      </c>
      <c r="O657" s="1" cm="1">
        <f t="array" ref="O657">_xll.FDS(B657,"FF_TAX_CF(ANN_R,1/1/2017,12/31/2017)")</f>
        <v>68.962000000000003</v>
      </c>
      <c r="P657" s="1" cm="1">
        <f t="array" ref="P657">_xll.FDS(B657,"FF_TAX_CF(ANN_R,1/1/2018,12/31/2018)")</f>
        <v>109.581</v>
      </c>
      <c r="Q657" s="1" cm="1">
        <f t="array" ref="Q657">_xll.FDS(B657,"FF_TAX_CF(ANN_R,1/1/2019,12/31/2019)")</f>
        <v>75.650000000000006</v>
      </c>
      <c r="R657" s="1" cm="1">
        <f t="array" ref="R657">_xll.FDS(B657,"FF_TAX_CF(ANN_R,1/1/2020,12/31/2020)")</f>
        <v>110.58799999999999</v>
      </c>
      <c r="S657" s="1" cm="1">
        <f t="array" ref="S657">_xll.FDS(B657,"FF_PTX_INC(ANN_R,1/1/2016,12/31/2016)")</f>
        <v>238.876</v>
      </c>
      <c r="T657" s="1" cm="1">
        <f t="array" ref="T657">_xll.FDS(B657,"FF_PTX_INC(ANN_R,1/1/2017,12/31/2017)")</f>
        <v>333.21199999999999</v>
      </c>
      <c r="U657" s="1" cm="1">
        <f t="array" ref="U657">_xll.FDS(B657,"FF_PTX_INC(ANN_R,1/1/2018,12/31/2018)")</f>
        <v>428.98</v>
      </c>
      <c r="V657" s="1" cm="1">
        <f t="array" ref="V657">_xll.FDS(B657,"FF_PTX_INC(ANN_R,1/1/2019,12/31/2019)")</f>
        <v>507.584</v>
      </c>
      <c r="W657" s="1" cm="1">
        <f t="array" ref="W657">_xll.FDS(B657,"FF_PTX_INC(ANN_R,1/1/2020,12/31/2020)")</f>
        <v>580.52499999999998</v>
      </c>
      <c r="X657" s="2" cm="1">
        <f t="array" ref="X657">_xll.FDS(B657,"SUS_RR_RISK_SCORE(NOW,NOW,,""ESG"")")</f>
        <v>15.986265972222199</v>
      </c>
      <c r="Y657" s="2" t="str" cm="1">
        <f t="array" ref="Y657">_xll.FDS(B657,"SUS_EC_RISK_SCORE(NOW,NOW,,""SOC"")")</f>
        <v>7.907810</v>
      </c>
      <c r="Z657" s="2" t="str" cm="1">
        <f t="array" ref="Z657">_xll.FDS(B657,"SUS_EC_RISK_SCORE(NOW,NOW,,""GOV"")")</f>
        <v>4.836581</v>
      </c>
      <c r="AA657" s="2" cm="1">
        <f t="array" ref="AA657">_xll.FDS(B657,"SUS_CARB_TOT_EMISS(NOW,NOW)")</f>
        <v>215729</v>
      </c>
      <c r="AB657" s="1" cm="1">
        <f t="array" ref="AB657">_xll.FDS(B657,"FESG_RATING(NOW,NOW,,""ABS"")")</f>
        <v>3.8</v>
      </c>
      <c r="AC657" s="1" t="str" cm="1">
        <f t="array" ref="AC657">_xll.FDS(B657,"FESG_DATE(NOW,NOW,,""DATE"")")</f>
        <v>06/21/2021</v>
      </c>
    </row>
    <row r="658" spans="1:29" x14ac:dyDescent="0.3">
      <c r="A658">
        <v>657</v>
      </c>
      <c r="B658" s="1" t="s">
        <v>1351</v>
      </c>
      <c r="C658" s="1" t="s">
        <v>1352</v>
      </c>
      <c r="D658" s="1" t="s">
        <v>8</v>
      </c>
      <c r="E658" s="1" t="s">
        <v>9</v>
      </c>
      <c r="F658">
        <v>168</v>
      </c>
      <c r="G658" t="str" cm="1">
        <f t="array" ref="G658">_xll.FDS(B658,"FG_FACTSET_SECTOR")</f>
        <v>Producer Manufacturing</v>
      </c>
      <c r="H658" s="1" t="str" cm="1">
        <f t="array" ref="H658">_xll.FDS(B658,"FG_GICS_SECTOR")</f>
        <v>Industrials</v>
      </c>
      <c r="I658" s="1" cm="1">
        <f t="array" ref="I658">_xll.FDS(B658,"FF_TAX_RATE(ANN_R,1/1/2016,12/31/2016)")</f>
        <v>26.176066104576599</v>
      </c>
      <c r="J658" s="1" cm="1">
        <f t="array" ref="J658">_xll.FDS(B658,"FF_TAX_RATE(ANN_R,1/1/2017,12/31/2017)")</f>
        <v>14.746493266271999</v>
      </c>
      <c r="K658" s="1" cm="1">
        <f t="array" ref="K658">_xll.FDS(B658,"FF_TAX_RATE(ANN_R,1/1/2018,12/31/2018)")</f>
        <v>18.505248298128699</v>
      </c>
      <c r="L658" s="1" cm="1">
        <f t="array" ref="L658">_xll.FDS(B658,"FF_TAX_RATE(ANN_R,1/1/2019,12/31/2019)")</f>
        <v>19.583539440267</v>
      </c>
      <c r="M658" s="1" cm="1">
        <f t="array" ref="M658">_xll.FDS(B658,"FF_TAX_RATE(ANN_R,1/1/2020,12/31/2020)")</f>
        <v>18.804396638367901</v>
      </c>
      <c r="N658" s="1" cm="1">
        <f t="array" ref="N658">_xll.FDS(B658,"FF_TAX_CF(ANN_R,1/1/2016,12/31/2016)")</f>
        <v>170.39400000000001</v>
      </c>
      <c r="O658" s="1" cm="1">
        <f t="array" ref="O658">_xll.FDS(B658,"FF_TAX_CF(ANN_R,1/1/2017,12/31/2017)")</f>
        <v>337.98700000000002</v>
      </c>
      <c r="P658" s="1" cm="1">
        <f t="array" ref="P658">_xll.FDS(B658,"FF_TAX_CF(ANN_R,1/1/2018,12/31/2018)")</f>
        <v>135.42699999999999</v>
      </c>
      <c r="Q658" s="1" cm="1">
        <f t="array" ref="Q658">_xll.FDS(B658,"FF_TAX_CF(ANN_R,1/1/2019,12/31/2019)")</f>
        <v>191.084</v>
      </c>
      <c r="R658" s="1" cm="1">
        <f t="array" ref="R658">_xll.FDS(B658,"FF_TAX_CF(ANN_R,1/1/2020,12/31/2020)")</f>
        <v>199.65700000000001</v>
      </c>
      <c r="S658" s="1" cm="1">
        <f t="array" ref="S658">_xll.FDS(B658,"FF_PTX_INC(ANN_R,1/1/2016,12/31/2016)")</f>
        <v>689.33199999999999</v>
      </c>
      <c r="T658" s="1" cm="1">
        <f t="array" ref="T658">_xll.FDS(B658,"FF_PTX_INC(ANN_R,1/1/2017,12/31/2017)")</f>
        <v>875.81500000000005</v>
      </c>
      <c r="U658" s="1" cm="1">
        <f t="array" ref="U658">_xll.FDS(B658,"FF_PTX_INC(ANN_R,1/1/2018,12/31/2018)")</f>
        <v>725.37800000000004</v>
      </c>
      <c r="V658" s="1" cm="1">
        <f t="array" ref="V658">_xll.FDS(B658,"FF_PTX_INC(ANN_R,1/1/2019,12/31/2019)")</f>
        <v>843.00900000000001</v>
      </c>
      <c r="W658" s="1" cm="1">
        <f t="array" ref="W658">_xll.FDS(B658,"FF_PTX_INC(ANN_R,1/1/2020,12/31/2020)")</f>
        <v>841.73400000000004</v>
      </c>
      <c r="X658" s="2" cm="1">
        <f t="array" ref="X658">_xll.FDS(B658,"SUS_RR_RISK_SCORE(NOW,NOW,,""ESG"")")</f>
        <v>25.089956249999901</v>
      </c>
      <c r="Y658" s="2" t="str" cm="1">
        <f t="array" ref="Y658">_xll.FDS(B658,"SUS_EC_RISK_SCORE(NOW,NOW,,""SOC"")")</f>
        <v>12.377269</v>
      </c>
      <c r="Z658" s="2" t="str" cm="1">
        <f t="array" ref="Z658">_xll.FDS(B658,"SUS_EC_RISK_SCORE(NOW,NOW,,""GOV"")")</f>
        <v>5.590687</v>
      </c>
      <c r="AA658" s="2" cm="1">
        <f t="array" ref="AA658">_xll.FDS(B658,"SUS_CARB_TOT_EMISS(NOW,NOW)")</f>
        <v>205809.96</v>
      </c>
      <c r="AB658" s="1" cm="1">
        <f t="array" ref="AB658">_xll.FDS(B658,"FESG_RATING(NOW,NOW,,""ABS"")")</f>
        <v>3</v>
      </c>
      <c r="AC658" s="1" t="str" cm="1">
        <f t="array" ref="AC658">_xll.FDS(B658,"FESG_DATE(NOW,NOW,,""DATE"")")</f>
        <v>06/21/2021</v>
      </c>
    </row>
    <row r="659" spans="1:29" x14ac:dyDescent="0.3">
      <c r="A659">
        <v>658</v>
      </c>
      <c r="B659" s="1" t="s">
        <v>1353</v>
      </c>
      <c r="C659" s="1" t="s">
        <v>1354</v>
      </c>
      <c r="D659" s="1" t="s">
        <v>159</v>
      </c>
      <c r="E659" s="1" t="s">
        <v>9</v>
      </c>
      <c r="F659">
        <v>168</v>
      </c>
      <c r="G659" t="str" cm="1">
        <f t="array" ref="G659">_xll.FDS(B659,"FG_FACTSET_SECTOR")</f>
        <v>Consumer Services</v>
      </c>
      <c r="H659" s="1" t="e" cm="1">
        <f t="array" ref="H659">_xll.FDS(B659,"FG_GICS_SECTOR")</f>
        <v>#N/A</v>
      </c>
      <c r="I659" s="1" cm="1">
        <f t="array" ref="I659">_xll.FDS(B659,"FF_TAX_RATE(ANN_R,1/1/2016,12/31/2016)")</f>
        <v>20.676500508646999</v>
      </c>
      <c r="J659" s="1" cm="1">
        <f t="array" ref="J659">_xll.FDS(B659,"FF_TAX_RATE(ANN_R,1/1/2017,12/31/2017)")</f>
        <v>-12.2647571835123</v>
      </c>
      <c r="K659" s="1" cm="1">
        <f t="array" ref="K659">_xll.FDS(B659,"FF_TAX_RATE(ANN_R,1/1/2018,12/31/2018)")</f>
        <v>17.5</v>
      </c>
      <c r="L659" s="1" cm="1">
        <f t="array" ref="L659">_xll.FDS(B659,"FF_TAX_RATE(ANN_R,1/1/2019,12/31/2019)")</f>
        <v>23.6641221374046</v>
      </c>
      <c r="M659" s="1" cm="1">
        <f t="array" ref="M659">_xll.FDS(B659,"FF_TAX_RATE(ANN_R,1/1/2020,12/31/2020)")</f>
        <v>7.71929824561406</v>
      </c>
      <c r="N659" s="1" cm="1">
        <f t="array" ref="N659">_xll.FDS(B659,"FF_TAX_CF(ANN_R,1/1/2016,12/31/2016)")</f>
        <v>211.060058547278</v>
      </c>
      <c r="O659" s="1" cm="1">
        <f t="array" ref="O659">_xll.FDS(B659,"FF_TAX_CF(ANN_R,1/1/2017,12/31/2017)")</f>
        <v>259.86162536995499</v>
      </c>
      <c r="P659" s="1" cm="1">
        <f t="array" ref="P659">_xll.FDS(B659,"FF_TAX_CF(ANN_R,1/1/2018,12/31/2018)")</f>
        <v>561.23211085509297</v>
      </c>
      <c r="Q659" s="1" cm="1">
        <f t="array" ref="Q659">_xll.FDS(B659,"FF_TAX_CF(ANN_R,1/1/2019,12/31/2019)")</f>
        <v>329.07057519384</v>
      </c>
      <c r="R659" s="1" cm="1">
        <f t="array" ref="R659">_xll.FDS(B659,"FF_TAX_CF(ANN_R,1/1/2020,12/31/2020)")</f>
        <v>358.12740926671898</v>
      </c>
      <c r="S659" s="1" cm="1">
        <f t="array" ref="S659">_xll.FDS(B659,"FF_PTX_INC(ANN_R,1/1/2016,12/31/2016)")</f>
        <v>1562.8778723312601</v>
      </c>
      <c r="T659" s="1" cm="1">
        <f t="array" ref="T659">_xll.FDS(B659,"FF_PTX_INC(ANN_R,1/1/2017,12/31/2017)")</f>
        <v>1413.9224201572999</v>
      </c>
      <c r="U659" s="1" cm="1">
        <f t="array" ref="U659">_xll.FDS(B659,"FF_PTX_INC(ANN_R,1/1/2018,12/31/2018)")</f>
        <v>1762.7613643485599</v>
      </c>
      <c r="V659" s="1" cm="1">
        <f t="array" ref="V659">_xll.FDS(B659,"FF_PTX_INC(ANN_R,1/1/2019,12/31/2019)")</f>
        <v>1912.0592695738801</v>
      </c>
      <c r="W659" s="1" cm="1">
        <f t="array" ref="W659">_xll.FDS(B659,"FF_PTX_INC(ANN_R,1/1/2020,12/31/2020)")</f>
        <v>1146.81249034848</v>
      </c>
      <c r="X659" s="2" cm="1">
        <f t="array" ref="X659">_xll.FDS(B659,"SUS_RR_RISK_SCORE(NOW,NOW,,""ESG"")")</f>
        <v>23.049930624999998</v>
      </c>
      <c r="Y659" s="2" t="str" cm="1">
        <f t="array" ref="Y659">_xll.FDS(B659,"SUS_EC_RISK_SCORE(NOW,NOW,,""SOC"")")</f>
        <v>11.638543</v>
      </c>
      <c r="Z659" s="2" t="str" cm="1">
        <f t="array" ref="Z659">_xll.FDS(B659,"SUS_EC_RISK_SCORE(NOW,NOW,,""GOV"")")</f>
        <v>5.939044</v>
      </c>
      <c r="AA659" s="2" cm="1">
        <f t="array" ref="AA659">_xll.FDS(B659,"SUS_CARB_TOT_EMISS(NOW,NOW)")</f>
        <v>125511.54</v>
      </c>
      <c r="AB659" s="1" t="e" cm="1">
        <f t="array" ref="AB659">_xll.FDS(B659,"FESG_RATING(NOW,NOW,,""ABS"")")</f>
        <v>#N/A</v>
      </c>
      <c r="AC659" s="1" t="e" cm="1">
        <f t="array" ref="AC659">_xll.FDS(B659,"FESG_DATE(NOW,NOW,,""DATE"")")</f>
        <v>#N/A</v>
      </c>
    </row>
    <row r="660" spans="1:29" x14ac:dyDescent="0.3">
      <c r="A660">
        <v>659</v>
      </c>
      <c r="B660" s="1" t="s">
        <v>1355</v>
      </c>
      <c r="C660" s="1" t="s">
        <v>1356</v>
      </c>
      <c r="D660" s="1" t="s">
        <v>8</v>
      </c>
      <c r="E660" s="1" t="s">
        <v>9</v>
      </c>
      <c r="F660">
        <v>168</v>
      </c>
      <c r="G660" t="str" cm="1">
        <f t="array" ref="G660">_xll.FDS(B660,"FG_FACTSET_SECTOR")</f>
        <v>Electronic Technology</v>
      </c>
      <c r="H660" s="1" t="str" cm="1">
        <f t="array" ref="H660">_xll.FDS(B660,"FG_GICS_SECTOR")</f>
        <v>Consumer Discretionary</v>
      </c>
      <c r="I660" s="1" cm="1">
        <f t="array" ref="I660">_xll.FDS(B660,"FF_TAX_RATE(ANN_R,1/1/2016,12/31/2016)")</f>
        <v>18.875919132243901</v>
      </c>
      <c r="J660" s="1" cm="1">
        <f t="array" ref="J660">_xll.FDS(B660,"FF_TAX_RATE(ANN_R,1/1/2017,12/31/2017)")</f>
        <v>-1.71230764154584</v>
      </c>
      <c r="K660" s="1" cm="1">
        <f t="array" ref="K660">_xll.FDS(B660,"FF_TAX_RATE(ANN_R,1/1/2018,12/31/2018)")</f>
        <v>15.689944816075901</v>
      </c>
      <c r="L660" s="1" cm="1">
        <f t="array" ref="L660">_xll.FDS(B660,"FF_TAX_RATE(ANN_R,1/1/2019,12/31/2019)")</f>
        <v>3.5185601617467999</v>
      </c>
      <c r="M660" s="1" cm="1">
        <f t="array" ref="M660">_xll.FDS(B660,"FF_TAX_RATE(ANN_R,1/1/2020,12/31/2020)")</f>
        <v>10.067517967029501</v>
      </c>
      <c r="N660" s="1" cm="1">
        <f t="array" ref="N660">_xll.FDS(B660,"FF_TAX_CF(ANN_R,1/1/2016,12/31/2016)")</f>
        <v>111.273</v>
      </c>
      <c r="O660" s="1" cm="1">
        <f t="array" ref="O660">_xll.FDS(B660,"FF_TAX_CF(ANN_R,1/1/2017,12/31/2017)")</f>
        <v>102.34</v>
      </c>
      <c r="P660" s="1" cm="1">
        <f t="array" ref="P660">_xll.FDS(B660,"FF_TAX_CF(ANN_R,1/1/2018,12/31/2018)")</f>
        <v>61.47</v>
      </c>
      <c r="Q660" s="1" cm="1">
        <f t="array" ref="Q660">_xll.FDS(B660,"FF_TAX_CF(ANN_R,1/1/2019,12/31/2019)")</f>
        <v>154.22300000000001</v>
      </c>
      <c r="R660" s="1" cm="1">
        <f t="array" ref="R660">_xll.FDS(B660,"FF_TAX_CF(ANN_R,1/1/2020,12/31/2020)")</f>
        <v>128.23699999999999</v>
      </c>
      <c r="S660" s="1" cm="1">
        <f t="array" ref="S660">_xll.FDS(B660,"FF_PTX_INC(ANN_R,1/1/2016,12/31/2016)")</f>
        <v>629.66999999999996</v>
      </c>
      <c r="T660" s="1" cm="1">
        <f t="array" ref="T660">_xll.FDS(B660,"FF_PTX_INC(ANN_R,1/1/2017,12/31/2017)")</f>
        <v>697.07100000000003</v>
      </c>
      <c r="U660" s="1" cm="1">
        <f t="array" ref="U660">_xll.FDS(B660,"FF_PTX_INC(ANN_R,1/1/2018,12/31/2018)")</f>
        <v>823.24699999999996</v>
      </c>
      <c r="V660" s="1" cm="1">
        <f t="array" ref="V660">_xll.FDS(B660,"FF_PTX_INC(ANN_R,1/1/2019,12/31/2019)")</f>
        <v>987.22199999999998</v>
      </c>
      <c r="W660" s="1" cm="1">
        <f t="array" ref="W660">_xll.FDS(B660,"FF_PTX_INC(ANN_R,1/1/2020,12/31/2020)")</f>
        <v>1103.4100000000001</v>
      </c>
      <c r="X660" s="2" t="e" cm="1">
        <f t="array" ref="X660">_xll.FDS(B660,"SUS_RR_RISK_SCORE(NOW,NOW,,""ESG"")")</f>
        <v>#N/A</v>
      </c>
      <c r="Y660" s="2" t="e" cm="1">
        <f t="array" ref="Y660">_xll.FDS(B660,"SUS_EC_RISK_SCORE(NOW,NOW,,""SOC"")")</f>
        <v>#N/A</v>
      </c>
      <c r="Z660" s="2" t="e" cm="1">
        <f t="array" ref="Z660">_xll.FDS(B660,"SUS_EC_RISK_SCORE(NOW,NOW,,""GOV"")")</f>
        <v>#N/A</v>
      </c>
      <c r="AA660" s="2" t="e" cm="1">
        <f t="array" ref="AA660">_xll.FDS(B660,"SUS_CARB_TOT_EMISS(NOW,NOW)")</f>
        <v>#N/A</v>
      </c>
      <c r="AB660" s="1" cm="1">
        <f t="array" ref="AB660">_xll.FDS(B660,"FESG_RATING(NOW,NOW,,""ABS"")")</f>
        <v>2.6</v>
      </c>
      <c r="AC660" s="1" t="str" cm="1">
        <f t="array" ref="AC660">_xll.FDS(B660,"FESG_DATE(NOW,NOW,,""DATE"")")</f>
        <v>06/21/2021</v>
      </c>
    </row>
    <row r="661" spans="1:29" x14ac:dyDescent="0.3">
      <c r="A661">
        <v>660</v>
      </c>
      <c r="B661" s="1" t="s">
        <v>1357</v>
      </c>
      <c r="C661" s="1" t="s">
        <v>1358</v>
      </c>
      <c r="D661" s="1" t="s">
        <v>29</v>
      </c>
      <c r="E661" s="1" t="s">
        <v>9</v>
      </c>
      <c r="F661">
        <v>167</v>
      </c>
      <c r="G661" t="str" cm="1">
        <f t="array" ref="G661">_xll.FDS(B661,"FG_FACTSET_SECTOR")</f>
        <v>Consumer Durables</v>
      </c>
      <c r="H661" s="1" t="e" cm="1">
        <f t="array" ref="H661">_xll.FDS(B661,"FG_GICS_SECTOR")</f>
        <v>#N/A</v>
      </c>
      <c r="I661" s="1" cm="1">
        <f t="array" ref="I661">_xll.FDS(B661,"FF_TAX_RATE(ANN_R,1/1/2016,12/31/2016)")</f>
        <v>19.970575537603601</v>
      </c>
      <c r="J661" s="1" cm="1">
        <f t="array" ref="J661">_xll.FDS(B661,"FF_TAX_RATE(ANN_R,1/1/2017,12/31/2017)")</f>
        <v>15.090087916965301</v>
      </c>
      <c r="K661" s="1" cm="1">
        <f t="array" ref="K661">_xll.FDS(B661,"FF_TAX_RATE(ANN_R,1/1/2018,12/31/2018)")</f>
        <v>21.291817486062001</v>
      </c>
      <c r="L661" s="1" cm="1">
        <f t="array" ref="L661">_xll.FDS(B661,"FF_TAX_RATE(ANN_R,1/1/2019,12/31/2019)")</f>
        <v>34.804612057614698</v>
      </c>
      <c r="M661" s="1" cm="1">
        <f t="array" ref="M661">_xll.FDS(B661,"FF_TAX_RATE(ANN_R,1/1/2020,12/31/2020)")</f>
        <v>19.875345443350099</v>
      </c>
      <c r="N661" s="1" cm="1">
        <f t="array" ref="N661">_xll.FDS(B661,"FF_TAX_CF(ANN_R,1/1/2016,12/31/2016)")</f>
        <v>753861</v>
      </c>
      <c r="O661" s="1" cm="1">
        <f t="array" ref="O661">_xll.FDS(B661,"FF_TAX_CF(ANN_R,1/1/2017,12/31/2017)")</f>
        <v>543497</v>
      </c>
      <c r="P661" s="1" cm="1">
        <f t="array" ref="P661">_xll.FDS(B661,"FF_TAX_CF(ANN_R,1/1/2018,12/31/2018)")</f>
        <v>244150</v>
      </c>
      <c r="Q661" s="1" cm="1">
        <f t="array" ref="Q661">_xll.FDS(B661,"FF_TAX_CF(ANN_R,1/1/2019,12/31/2019)")</f>
        <v>177306</v>
      </c>
      <c r="R661" s="1" cm="1">
        <f t="array" ref="R661">_xll.FDS(B661,"FF_TAX_CF(ANN_R,1/1/2020,12/31/2020)")</f>
        <v>282648</v>
      </c>
      <c r="S661" s="1" cm="1">
        <f t="array" ref="S661">_xll.FDS(B661,"FF_PTX_INC(ANN_R,1/1/2016,12/31/2016)")</f>
        <v>3442034</v>
      </c>
      <c r="T661" s="1" cm="1">
        <f t="array" ref="T661">_xll.FDS(B661,"FF_PTX_INC(ANN_R,1/1/2017,12/31/2017)")</f>
        <v>1140053</v>
      </c>
      <c r="U661" s="1" cm="1">
        <f t="array" ref="U661">_xll.FDS(B661,"FF_PTX_INC(ANN_R,1/1/2018,12/31/2018)")</f>
        <v>1468644</v>
      </c>
      <c r="V661" s="1" cm="1">
        <f t="array" ref="V661">_xll.FDS(B661,"FF_PTX_INC(ANN_R,1/1/2019,12/31/2019)")</f>
        <v>2023999</v>
      </c>
      <c r="W661" s="1" cm="1">
        <f t="array" ref="W661">_xll.FDS(B661,"FF_PTX_INC(ANN_R,1/1/2020,12/31/2020)")</f>
        <v>1779959</v>
      </c>
      <c r="X661" s="2" cm="1">
        <f t="array" ref="X661">_xll.FDS(B661,"SUS_RR_RISK_SCORE(NOW,NOW,,""ESG"")")</f>
        <v>26.675550000000001</v>
      </c>
      <c r="Y661" s="2" t="str" cm="1">
        <f t="array" ref="Y661">_xll.FDS(B661,"SUS_EC_RISK_SCORE(NOW,NOW,,""SOC"")")</f>
        <v>11.249525</v>
      </c>
      <c r="Z661" s="2" t="str" cm="1">
        <f t="array" ref="Z661">_xll.FDS(B661,"SUS_EC_RISK_SCORE(NOW,NOW,,""GOV"")")</f>
        <v>9.200625</v>
      </c>
      <c r="AA661" s="2" cm="1">
        <f t="array" ref="AA661">_xll.FDS(B661,"SUS_CARB_TOT_EMISS(NOW,NOW)")</f>
        <v>1152000</v>
      </c>
      <c r="AB661" s="1" cm="1">
        <f t="array" ref="AB661">_xll.FDS(B661,"FESG_RATING(NOW,NOW,,""ABS"")")</f>
        <v>3.6</v>
      </c>
      <c r="AC661" s="1" t="str" cm="1">
        <f t="array" ref="AC661">_xll.FDS(B661,"FESG_DATE(NOW,NOW,,""DATE"")")</f>
        <v>06/21/2021</v>
      </c>
    </row>
    <row r="662" spans="1:29" x14ac:dyDescent="0.3">
      <c r="A662">
        <v>661</v>
      </c>
      <c r="B662" s="1" t="s">
        <v>1359</v>
      </c>
      <c r="C662" s="1" t="s">
        <v>1360</v>
      </c>
      <c r="D662" s="1" t="s">
        <v>105</v>
      </c>
      <c r="E662" s="1" t="s">
        <v>9</v>
      </c>
      <c r="F662">
        <v>167</v>
      </c>
      <c r="G662" t="str" cm="1">
        <f t="array" ref="G662">_xll.FDS(B662,"FG_FACTSET_SECTOR")</f>
        <v>Commercial Services</v>
      </c>
      <c r="H662" s="1" t="e" cm="1">
        <f t="array" ref="H662">_xll.FDS(B662,"FG_GICS_SECTOR")</f>
        <v>#N/A</v>
      </c>
      <c r="I662" s="1" cm="1">
        <f t="array" ref="I662">_xll.FDS(B662,"FF_TAX_RATE(ANN_R,1/1/2016,12/31/2016)")</f>
        <v>26.2745098039216</v>
      </c>
      <c r="J662" s="1" cm="1">
        <f t="array" ref="J662">_xll.FDS(B662,"FF_TAX_RATE(ANN_R,1/1/2017,12/31/2017)")</f>
        <v>24.859075535513</v>
      </c>
      <c r="K662" s="1" cm="1">
        <f t="array" ref="K662">_xll.FDS(B662,"FF_TAX_RATE(ANN_R,1/1/2018,12/31/2018)")</f>
        <v>24.420485175202199</v>
      </c>
      <c r="L662" s="1" cm="1">
        <f t="array" ref="L662">_xll.FDS(B662,"FF_TAX_RATE(ANN_R,1/1/2019,12/31/2019)")</f>
        <v>18.028846153846199</v>
      </c>
      <c r="M662" s="1" cm="1">
        <f t="array" ref="M662">_xll.FDS(B662,"FF_TAX_RATE(ANN_R,1/1/2020,12/31/2020)")</f>
        <v>23.420931304748699</v>
      </c>
      <c r="N662" s="1" cm="1">
        <f t="array" ref="N662">_xll.FDS(B662,"FF_TAX_CF(ANN_R,1/1/2016,12/31/2016)")</f>
        <v>39.1</v>
      </c>
      <c r="O662" s="1" cm="1">
        <f t="array" ref="O662">_xll.FDS(B662,"FF_TAX_CF(ANN_R,1/1/2017,12/31/2017)")</f>
        <v>44.1</v>
      </c>
      <c r="P662" s="1" cm="1">
        <f t="array" ref="P662">_xll.FDS(B662,"FF_TAX_CF(ANN_R,1/1/2018,12/31/2018)")</f>
        <v>49.9</v>
      </c>
      <c r="Q662" s="1" cm="1">
        <f t="array" ref="Q662">_xll.FDS(B662,"FF_TAX_CF(ANN_R,1/1/2019,12/31/2019)")</f>
        <v>57.4</v>
      </c>
      <c r="R662" s="1" cm="1">
        <f t="array" ref="R662">_xll.FDS(B662,"FF_TAX_CF(ANN_R,1/1/2020,12/31/2020)")</f>
        <v>93.1</v>
      </c>
      <c r="S662" s="1" cm="1">
        <f t="array" ref="S662">_xll.FDS(B662,"FF_PTX_INC(ANN_R,1/1/2016,12/31/2016)")</f>
        <v>204</v>
      </c>
      <c r="T662" s="1" cm="1">
        <f t="array" ref="T662">_xll.FDS(B662,"FF_PTX_INC(ANN_R,1/1/2017,12/31/2017)")</f>
        <v>177.4</v>
      </c>
      <c r="U662" s="1" cm="1">
        <f t="array" ref="U662">_xll.FDS(B662,"FF_PTX_INC(ANN_R,1/1/2018,12/31/2018)")</f>
        <v>185.5</v>
      </c>
      <c r="V662" s="1" cm="1">
        <f t="array" ref="V662">_xll.FDS(B662,"FF_PTX_INC(ANN_R,1/1/2019,12/31/2019)")</f>
        <v>416</v>
      </c>
      <c r="W662" s="1" cm="1">
        <f t="array" ref="W662">_xll.FDS(B662,"FF_PTX_INC(ANN_R,1/1/2020,12/31/2020)")</f>
        <v>216.9</v>
      </c>
      <c r="X662" s="2" t="e" cm="1">
        <f t="array" ref="X662">_xll.FDS(B662,"SUS_RR_RISK_SCORE(NOW,NOW,,""ESG"")")</f>
        <v>#N/A</v>
      </c>
      <c r="Y662" s="2" t="e" cm="1">
        <f t="array" ref="Y662">_xll.FDS(B662,"SUS_EC_RISK_SCORE(NOW,NOW,,""SOC"")")</f>
        <v>#N/A</v>
      </c>
      <c r="Z662" s="2" t="e" cm="1">
        <f t="array" ref="Z662">_xll.FDS(B662,"SUS_EC_RISK_SCORE(NOW,NOW,,""GOV"")")</f>
        <v>#N/A</v>
      </c>
      <c r="AA662" s="2" t="e" cm="1">
        <f t="array" ref="AA662">_xll.FDS(B662,"SUS_CARB_TOT_EMISS(NOW,NOW)")</f>
        <v>#N/A</v>
      </c>
      <c r="AB662" s="1" cm="1">
        <f t="array" ref="AB662">_xll.FDS(B662,"FESG_RATING(NOW,NOW,,""ABS"")")</f>
        <v>4.0999999999999996</v>
      </c>
      <c r="AC662" s="1" t="str" cm="1">
        <f t="array" ref="AC662">_xll.FDS(B662,"FESG_DATE(NOW,NOW,,""DATE"")")</f>
        <v>06/21/2021</v>
      </c>
    </row>
    <row r="663" spans="1:29" x14ac:dyDescent="0.3">
      <c r="A663">
        <v>662</v>
      </c>
      <c r="B663" s="1" t="s">
        <v>1361</v>
      </c>
      <c r="C663" s="1" t="s">
        <v>1362</v>
      </c>
      <c r="D663" s="1" t="s">
        <v>8</v>
      </c>
      <c r="E663" s="1" t="s">
        <v>9</v>
      </c>
      <c r="F663">
        <v>167</v>
      </c>
      <c r="G663" t="str" cm="1">
        <f t="array" ref="G663">_xll.FDS(B663,"FG_FACTSET_SECTOR")</f>
        <v>Distribution Services</v>
      </c>
      <c r="H663" s="1" t="str" cm="1">
        <f t="array" ref="H663">_xll.FDS(B663,"FG_GICS_SECTOR")</f>
        <v>Industrials</v>
      </c>
      <c r="I663" s="1" cm="1">
        <f t="array" ref="I663">_xll.FDS(B663,"FF_TAX_RATE(ANN_R,1/1/2016,12/31/2016)")</f>
        <v>37.8997073768127</v>
      </c>
      <c r="J663" s="1" cm="1">
        <f t="array" ref="J663">_xll.FDS(B663,"FF_TAX_RATE(ANN_R,1/1/2017,12/31/2017)")</f>
        <v>33.440170940170901</v>
      </c>
      <c r="K663" s="1" cm="1">
        <f t="array" ref="K663">_xll.FDS(B663,"FF_TAX_RATE(ANN_R,1/1/2018,12/31/2018)")</f>
        <v>23.8667900092507</v>
      </c>
      <c r="L663" s="1" cm="1">
        <f t="array" ref="L663">_xll.FDS(B663,"FF_TAX_RATE(ANN_R,1/1/2019,12/31/2019)")</f>
        <v>25.971877584780799</v>
      </c>
      <c r="M663" s="1" cm="1">
        <f t="array" ref="M663">_xll.FDS(B663,"FF_TAX_RATE(ANN_R,1/1/2020,12/31/2020)")</f>
        <v>20.2745512143611</v>
      </c>
      <c r="N663" s="1" cm="1">
        <f t="array" ref="N663">_xll.FDS(B663,"FF_TAX_CF(ANN_R,1/1/2016,12/31/2016)")</f>
        <v>359.50599999999997</v>
      </c>
      <c r="O663" s="1" cm="1">
        <f t="array" ref="O663">_xll.FDS(B663,"FF_TAX_CF(ANN_R,1/1/2017,12/31/2017)")</f>
        <v>335</v>
      </c>
      <c r="P663" s="1" cm="1">
        <f t="array" ref="P663">_xll.FDS(B663,"FF_TAX_CF(ANN_R,1/1/2018,12/31/2018)")</f>
        <v>229</v>
      </c>
      <c r="Q663" s="1" cm="1">
        <f t="array" ref="Q663">_xll.FDS(B663,"FF_TAX_CF(ANN_R,1/1/2019,12/31/2019)")</f>
        <v>322</v>
      </c>
      <c r="R663" s="1" cm="1">
        <f t="array" ref="R663">_xll.FDS(B663,"FF_TAX_CF(ANN_R,1/1/2020,12/31/2020)")</f>
        <v>180</v>
      </c>
      <c r="S663" s="1" cm="1">
        <f t="array" ref="S663">_xll.FDS(B663,"FF_PTX_INC(ANN_R,1/1/2016,12/31/2016)")</f>
        <v>1019.058</v>
      </c>
      <c r="T663" s="1" cm="1">
        <f t="array" ref="T663">_xll.FDS(B663,"FF_PTX_INC(ANN_R,1/1/2017,12/31/2017)")</f>
        <v>936</v>
      </c>
      <c r="U663" s="1" cm="1">
        <f t="array" ref="U663">_xll.FDS(B663,"FF_PTX_INC(ANN_R,1/1/2018,12/31/2018)")</f>
        <v>1081</v>
      </c>
      <c r="V663" s="1" cm="1">
        <f t="array" ref="V663">_xll.FDS(B663,"FF_PTX_INC(ANN_R,1/1/2019,12/31/2019)")</f>
        <v>1209</v>
      </c>
      <c r="W663" s="1" cm="1">
        <f t="array" ref="W663">_xll.FDS(B663,"FF_PTX_INC(ANN_R,1/1/2020,12/31/2020)")</f>
        <v>947</v>
      </c>
      <c r="X663" s="2" t="e" cm="1">
        <f t="array" ref="X663">_xll.FDS(B663,"SUS_RR_RISK_SCORE(NOW,NOW,,""ESG"")")</f>
        <v>#N/A</v>
      </c>
      <c r="Y663" s="2" t="e" cm="1">
        <f t="array" ref="Y663">_xll.FDS(B663,"SUS_EC_RISK_SCORE(NOW,NOW,,""SOC"")")</f>
        <v>#N/A</v>
      </c>
      <c r="Z663" s="2" t="e" cm="1">
        <f t="array" ref="Z663">_xll.FDS(B663,"SUS_EC_RISK_SCORE(NOW,NOW,,""GOV"")")</f>
        <v>#N/A</v>
      </c>
      <c r="AA663" s="2" t="e" cm="1">
        <f t="array" ref="AA663">_xll.FDS(B663,"SUS_CARB_TOT_EMISS(NOW,NOW)")</f>
        <v>#N/A</v>
      </c>
      <c r="AB663" s="1" cm="1">
        <f t="array" ref="AB663">_xll.FDS(B663,"FESG_RATING(NOW,NOW,,""ABS"")")</f>
        <v>2.8</v>
      </c>
      <c r="AC663" s="1" t="str" cm="1">
        <f t="array" ref="AC663">_xll.FDS(B663,"FESG_DATE(NOW,NOW,,""DATE"")")</f>
        <v>06/21/2021</v>
      </c>
    </row>
    <row r="664" spans="1:29" x14ac:dyDescent="0.3">
      <c r="A664">
        <v>663</v>
      </c>
      <c r="B664" s="1" t="s">
        <v>1363</v>
      </c>
      <c r="C664" s="1" t="s">
        <v>1364</v>
      </c>
      <c r="D664" s="1" t="s">
        <v>86</v>
      </c>
      <c r="E664" s="1" t="s">
        <v>9</v>
      </c>
      <c r="F664">
        <v>167</v>
      </c>
      <c r="G664" t="str" cm="1">
        <f t="array" ref="G664">_xll.FDS(B664,"FG_FACTSET_SECTOR")</f>
        <v>Consumer Non-Durables</v>
      </c>
      <c r="H664" s="1" t="e" cm="1">
        <f t="array" ref="H664">_xll.FDS(B664,"FG_GICS_SECTOR")</f>
        <v>#N/A</v>
      </c>
      <c r="I664" s="1" cm="1">
        <f t="array" ref="I664">_xll.FDS(B664,"FF_TAX_RATE(ANN_R,1/1/2016,12/31/2016)")</f>
        <v>32.408518494098999</v>
      </c>
      <c r="J664" s="1" cm="1">
        <f t="array" ref="J664">_xll.FDS(B664,"FF_TAX_RATE(ANN_R,1/1/2017,12/31/2017)")</f>
        <v>38.046402513828198</v>
      </c>
      <c r="K664" s="1" cm="1">
        <f t="array" ref="K664">_xll.FDS(B664,"FF_TAX_RATE(ANN_R,1/1/2018,12/31/2018)")</f>
        <v>26.534223086248499</v>
      </c>
      <c r="L664" s="1" cm="1">
        <f t="array" ref="L664">_xll.FDS(B664,"FF_TAX_RATE(ANN_R,1/1/2019,12/31/2019)")</f>
        <v>24.303258649946802</v>
      </c>
      <c r="M664" s="1" cm="1">
        <f t="array" ref="M664">_xll.FDS(B664,"FF_TAX_RATE(ANN_R,1/1/2020,12/31/2020)")</f>
        <v>34.708760654779901</v>
      </c>
      <c r="N664" s="1" cm="1">
        <f t="array" ref="N664">_xll.FDS(B664,"FF_TAX_CF(ANN_R,1/1/2016,12/31/2016)")</f>
        <v>16139</v>
      </c>
      <c r="O664" s="1" cm="1">
        <f t="array" ref="O664">_xll.FDS(B664,"FF_TAX_CF(ANN_R,1/1/2017,12/31/2017)")</f>
        <v>19926</v>
      </c>
      <c r="P664" s="1" cm="1">
        <f t="array" ref="P664">_xll.FDS(B664,"FF_TAX_CF(ANN_R,1/1/2018,12/31/2018)")</f>
        <v>22086</v>
      </c>
      <c r="Q664" s="1" cm="1">
        <f t="array" ref="Q664">_xll.FDS(B664,"FF_TAX_CF(ANN_R,1/1/2019,12/31/2019)")</f>
        <v>29893</v>
      </c>
      <c r="R664" s="1" cm="1">
        <f t="array" ref="R664">_xll.FDS(B664,"FF_TAX_CF(ANN_R,1/1/2020,12/31/2020)")</f>
        <v>22136</v>
      </c>
      <c r="S664" s="1" cm="1">
        <f t="array" ref="S664">_xll.FDS(B664,"FF_PTX_INC(ANN_R,1/1/2016,12/31/2016)")</f>
        <v>75835</v>
      </c>
      <c r="T664" s="1" cm="1">
        <f t="array" ref="T664">_xll.FDS(B664,"FF_PTX_INC(ANN_R,1/1/2017,12/31/2017)")</f>
        <v>92926</v>
      </c>
      <c r="U664" s="1" cm="1">
        <f t="array" ref="U664">_xll.FDS(B664,"FF_PTX_INC(ANN_R,1/1/2018,12/31/2018)")</f>
        <v>91561</v>
      </c>
      <c r="V664" s="1" cm="1">
        <f t="array" ref="V664">_xll.FDS(B664,"FF_PTX_INC(ANN_R,1/1/2019,12/31/2019)")</f>
        <v>69538</v>
      </c>
      <c r="W664" s="1" cm="1">
        <f t="array" ref="W664">_xll.FDS(B664,"FF_PTX_INC(ANN_R,1/1/2020,12/31/2020)")</f>
        <v>95849</v>
      </c>
      <c r="X664" s="2" t="e" cm="1">
        <f t="array" ref="X664">_xll.FDS(B664,"SUS_RR_RISK_SCORE(NOW,NOW,,""ESG"")")</f>
        <v>#N/A</v>
      </c>
      <c r="Y664" s="2" t="e" cm="1">
        <f t="array" ref="Y664">_xll.FDS(B664,"SUS_EC_RISK_SCORE(NOW,NOW,,""SOC"")")</f>
        <v>#N/A</v>
      </c>
      <c r="Z664" s="2" t="e" cm="1">
        <f t="array" ref="Z664">_xll.FDS(B664,"SUS_EC_RISK_SCORE(NOW,NOW,,""GOV"")")</f>
        <v>#N/A</v>
      </c>
      <c r="AA664" s="2" t="e" cm="1">
        <f t="array" ref="AA664">_xll.FDS(B664,"SUS_CARB_TOT_EMISS(NOW,NOW)")</f>
        <v>#N/A</v>
      </c>
      <c r="AB664" s="1" cm="1">
        <f t="array" ref="AB664">_xll.FDS(B664,"FESG_RATING(NOW,NOW,,""ABS"")")</f>
        <v>3.9</v>
      </c>
      <c r="AC664" s="1" t="str" cm="1">
        <f t="array" ref="AC664">_xll.FDS(B664,"FESG_DATE(NOW,NOW,,""DATE"")")</f>
        <v>06/21/2021</v>
      </c>
    </row>
    <row r="665" spans="1:29" x14ac:dyDescent="0.3">
      <c r="A665">
        <v>664</v>
      </c>
      <c r="B665" s="1" t="s">
        <v>1365</v>
      </c>
      <c r="C665" s="1" t="s">
        <v>1366</v>
      </c>
      <c r="D665" s="1" t="s">
        <v>645</v>
      </c>
      <c r="E665" s="1" t="s">
        <v>9</v>
      </c>
      <c r="F665">
        <v>167</v>
      </c>
      <c r="G665" t="str" cm="1">
        <f t="array" ref="G665">_xll.FDS(B665,"FG_FACTSET_SECTOR")</f>
        <v>Finance</v>
      </c>
      <c r="H665" s="1" t="e" cm="1">
        <f t="array" ref="H665">_xll.FDS(B665,"FG_GICS_SECTOR")</f>
        <v>#N/A</v>
      </c>
      <c r="I665" s="1" cm="1">
        <f t="array" ref="I665">_xll.FDS(B665,"FF_TAX_RATE(ANN_R,1/1/2016,12/31/2016)")</f>
        <v>29.005392859580901</v>
      </c>
      <c r="J665" s="1" cm="1">
        <f t="array" ref="J665">_xll.FDS(B665,"FF_TAX_RATE(ANN_R,1/1/2017,12/31/2017)")</f>
        <v>21.935856133096099</v>
      </c>
      <c r="K665" s="1" cm="1">
        <f t="array" ref="K665">_xll.FDS(B665,"FF_TAX_RATE(ANN_R,1/1/2018,12/31/2018)")</f>
        <v>15.301835335741099</v>
      </c>
      <c r="L665" s="1" cm="1">
        <f t="array" ref="L665">_xll.FDS(B665,"FF_TAX_RATE(ANN_R,1/1/2019,12/31/2019)")</f>
        <v>19.043966248132701</v>
      </c>
      <c r="M665" s="1" cm="1">
        <f t="array" ref="M665">_xll.FDS(B665,"FF_TAX_RATE(ANN_R,1/1/2020,12/31/2020)")</f>
        <v>20.730104156133098</v>
      </c>
      <c r="N665" s="1" cm="1">
        <f t="array" ref="N665">_xll.FDS(B665,"FF_TAX_CF(ANN_R,1/1/2016,12/31/2016)")</f>
        <v>3159</v>
      </c>
      <c r="O665" s="1" cm="1">
        <f t="array" ref="O665">_xll.FDS(B665,"FF_TAX_CF(ANN_R,1/1/2017,12/31/2017)")</f>
        <v>4560</v>
      </c>
      <c r="P665" s="1" cm="1">
        <f t="array" ref="P665">_xll.FDS(B665,"FF_TAX_CF(ANN_R,1/1/2018,12/31/2018)")</f>
        <v>5029</v>
      </c>
      <c r="Q665" s="1" cm="1">
        <f t="array" ref="Q665">_xll.FDS(B665,"FF_TAX_CF(ANN_R,1/1/2019,12/31/2019)")</f>
        <v>4833</v>
      </c>
      <c r="R665" s="1" cm="1">
        <f t="array" ref="R665">_xll.FDS(B665,"FF_TAX_CF(ANN_R,1/1/2020,12/31/2020)")</f>
        <v>4392</v>
      </c>
      <c r="S665" s="1" cm="1">
        <f t="array" ref="S665">_xll.FDS(B665,"FF_PTX_INC(ANN_R,1/1/2016,12/31/2016)")</f>
        <v>14649</v>
      </c>
      <c r="T665" s="1" cm="1">
        <f t="array" ref="T665">_xll.FDS(B665,"FF_PTX_INC(ANN_R,1/1/2017,12/31/2017)")</f>
        <v>20797</v>
      </c>
      <c r="U665" s="1" cm="1">
        <f t="array" ref="U665">_xll.FDS(B665,"FF_PTX_INC(ANN_R,1/1/2018,12/31/2018)")</f>
        <v>27134</v>
      </c>
      <c r="V665" s="1" cm="1">
        <f t="array" ref="V665">_xll.FDS(B665,"FF_PTX_INC(ANN_R,1/1/2019,12/31/2019)")</f>
        <v>24769</v>
      </c>
      <c r="W665" s="1" cm="1">
        <f t="array" ref="W665">_xll.FDS(B665,"FF_PTX_INC(ANN_R,1/1/2020,12/31/2020)")</f>
        <v>19778</v>
      </c>
      <c r="X665" s="2" cm="1">
        <f t="array" ref="X665">_xll.FDS(B665,"SUS_RR_RISK_SCORE(NOW,NOW,,""ESG"")")</f>
        <v>22.354512499999998</v>
      </c>
      <c r="Y665" s="2" t="str" cm="1">
        <f t="array" ref="Y665">_xll.FDS(B665,"SUS_EC_RISK_SCORE(NOW,NOW,,""SOC"")")</f>
        <v>10.396156</v>
      </c>
      <c r="Z665" s="2" t="str" cm="1">
        <f t="array" ref="Z665">_xll.FDS(B665,"SUS_EC_RISK_SCORE(NOW,NOW,,""GOV"")")</f>
        <v>10.750781</v>
      </c>
      <c r="AA665" s="2" cm="1">
        <f t="array" ref="AA665">_xll.FDS(B665,"SUS_CARB_TOT_EMISS(NOW,NOW)")</f>
        <v>8739</v>
      </c>
      <c r="AB665" s="1" cm="1">
        <f t="array" ref="AB665">_xll.FDS(B665,"FESG_RATING(NOW,NOW,,""ABS"")")</f>
        <v>3.9</v>
      </c>
      <c r="AC665" s="1" t="str" cm="1">
        <f t="array" ref="AC665">_xll.FDS(B665,"FESG_DATE(NOW,NOW,,""DATE"")")</f>
        <v>06/21/2021</v>
      </c>
    </row>
    <row r="666" spans="1:29" x14ac:dyDescent="0.3">
      <c r="A666">
        <v>665</v>
      </c>
      <c r="B666" s="1" t="s">
        <v>1367</v>
      </c>
      <c r="C666" s="1" t="s">
        <v>1368</v>
      </c>
      <c r="D666" s="1" t="s">
        <v>86</v>
      </c>
      <c r="E666" s="1" t="s">
        <v>9</v>
      </c>
      <c r="F666">
        <v>166</v>
      </c>
      <c r="G666" t="str" cm="1">
        <f t="array" ref="G666">_xll.FDS(B666,"FG_FACTSET_SECTOR")</f>
        <v>Consumer Durables</v>
      </c>
      <c r="H666" s="1" t="e" cm="1">
        <f t="array" ref="H666">_xll.FDS(B666,"FG_GICS_SECTOR")</f>
        <v>#N/A</v>
      </c>
      <c r="I666" s="1" cm="1">
        <f t="array" ref="I666">_xll.FDS(B666,"FF_TAX_RATE(ANN_R,1/1/2016,12/31/2016)")</f>
        <v>32.997042518596302</v>
      </c>
      <c r="J666" s="1" cm="1">
        <f t="array" ref="J666">_xll.FDS(B666,"FF_TAX_RATE(ANN_R,1/1/2017,12/31/2017)")</f>
        <v>31.225136927068299</v>
      </c>
      <c r="K666" s="1" cm="1">
        <f t="array" ref="K666">_xll.FDS(B666,"FF_TAX_RATE(ANN_R,1/1/2018,12/31/2018)")</f>
        <v>30.726939347126201</v>
      </c>
      <c r="L666" s="1" cm="1">
        <f t="array" ref="L666">_xll.FDS(B666,"FF_TAX_RATE(ANN_R,1/1/2019,12/31/2019)")</f>
        <v>31.285807568917999</v>
      </c>
      <c r="M666" s="1" cm="1">
        <f t="array" ref="M666">_xll.FDS(B666,"FF_TAX_RATE(ANN_R,1/1/2020,12/31/2020)")</f>
        <v>32.122522398858401</v>
      </c>
      <c r="N666" s="1" cm="1">
        <f t="array" ref="N666">_xll.FDS(B666,"FF_TAX_CF(ANN_R,1/1/2016,12/31/2016)")</f>
        <v>58147</v>
      </c>
      <c r="O666" s="1" cm="1">
        <f t="array" ref="O666">_xll.FDS(B666,"FF_TAX_CF(ANN_R,1/1/2017,12/31/2017)")</f>
        <v>106575</v>
      </c>
      <c r="P666" s="1" cm="1">
        <f t="array" ref="P666">_xll.FDS(B666,"FF_TAX_CF(ANN_R,1/1/2018,12/31/2018)")</f>
        <v>100903</v>
      </c>
      <c r="Q666" s="1" cm="1">
        <f t="array" ref="Q666">_xll.FDS(B666,"FF_TAX_CF(ANN_R,1/1/2019,12/31/2019)")</f>
        <v>114310</v>
      </c>
      <c r="R666" s="1" cm="1">
        <f t="array" ref="R666">_xll.FDS(B666,"FF_TAX_CF(ANN_R,1/1/2020,12/31/2020)")</f>
        <v>130641</v>
      </c>
      <c r="S666" s="1" cm="1">
        <f t="array" ref="S666">_xll.FDS(B666,"FF_PTX_INC(ANN_R,1/1/2016,12/31/2016)")</f>
        <v>156214</v>
      </c>
      <c r="T666" s="1" cm="1">
        <f t="array" ref="T666">_xll.FDS(B666,"FF_PTX_INC(ANN_R,1/1/2017,12/31/2017)")</f>
        <v>294865</v>
      </c>
      <c r="U666" s="1" cm="1">
        <f t="array" ref="U666">_xll.FDS(B666,"FF_PTX_INC(ANN_R,1/1/2018,12/31/2018)")</f>
        <v>346315</v>
      </c>
      <c r="V666" s="1" cm="1">
        <f t="array" ref="V666">_xll.FDS(B666,"FF_PTX_INC(ANN_R,1/1/2019,12/31/2019)")</f>
        <v>352230</v>
      </c>
      <c r="W666" s="1" cm="1">
        <f t="array" ref="W666">_xll.FDS(B666,"FF_PTX_INC(ANN_R,1/1/2020,12/31/2020)")</f>
        <v>349683</v>
      </c>
      <c r="X666" s="2" t="e" cm="1">
        <f t="array" ref="X666">_xll.FDS(B666,"SUS_RR_RISK_SCORE(NOW,NOW,,""ESG"")")</f>
        <v>#N/A</v>
      </c>
      <c r="Y666" s="2" t="e" cm="1">
        <f t="array" ref="Y666">_xll.FDS(B666,"SUS_EC_RISK_SCORE(NOW,NOW,,""SOC"")")</f>
        <v>#N/A</v>
      </c>
      <c r="Z666" s="2" t="e" cm="1">
        <f t="array" ref="Z666">_xll.FDS(B666,"SUS_EC_RISK_SCORE(NOW,NOW,,""GOV"")")</f>
        <v>#N/A</v>
      </c>
      <c r="AA666" s="2" t="e" cm="1">
        <f t="array" ref="AA666">_xll.FDS(B666,"SUS_CARB_TOT_EMISS(NOW,NOW)")</f>
        <v>#N/A</v>
      </c>
      <c r="AB666" s="1" cm="1">
        <f t="array" ref="AB666">_xll.FDS(B666,"FESG_RATING(NOW,NOW,,""ABS"")")</f>
        <v>3.6</v>
      </c>
      <c r="AC666" s="1" t="str" cm="1">
        <f t="array" ref="AC666">_xll.FDS(B666,"FESG_DATE(NOW,NOW,,""DATE"")")</f>
        <v>06/21/2021</v>
      </c>
    </row>
    <row r="667" spans="1:29" x14ac:dyDescent="0.3">
      <c r="A667">
        <v>666</v>
      </c>
      <c r="B667" s="1" t="s">
        <v>1369</v>
      </c>
      <c r="C667" s="1" t="s">
        <v>1370</v>
      </c>
      <c r="D667" s="1" t="s">
        <v>8</v>
      </c>
      <c r="E667" s="1" t="s">
        <v>9</v>
      </c>
      <c r="F667">
        <v>166</v>
      </c>
      <c r="G667" t="str" cm="1">
        <f t="array" ref="G667">_xll.FDS(B667,"FG_FACTSET_SECTOR")</f>
        <v>Finance</v>
      </c>
      <c r="H667" s="1" t="str" cm="1">
        <f t="array" ref="H667">_xll.FDS(B667,"FG_GICS_SECTOR")</f>
        <v>Financials</v>
      </c>
      <c r="I667" s="1" cm="1">
        <f t="array" ref="I667">_xll.FDS(B667,"FF_TAX_RATE(ANN_R,1/1/2016,12/31/2016)")</f>
        <v>18.491735537190099</v>
      </c>
      <c r="J667" s="1" cm="1">
        <f t="array" ref="J667">_xll.FDS(B667,"FF_TAX_RATE(ANN_R,1/1/2017,12/31/2017)")</f>
        <v>33.039419087136899</v>
      </c>
      <c r="K667" s="1" cm="1">
        <f t="array" ref="K667">_xll.FDS(B667,"FF_TAX_RATE(ANN_R,1/1/2018,12/31/2018)")</f>
        <v>15.6150703586019</v>
      </c>
      <c r="L667" s="1" cm="1">
        <f t="array" ref="L667">_xll.FDS(B667,"FF_TAX_RATE(ANN_R,1/1/2019,12/31/2019)")</f>
        <v>15.5291790306627</v>
      </c>
      <c r="M667" s="1" cm="1">
        <f t="array" ref="M667">_xll.FDS(B667,"FF_TAX_RATE(ANN_R,1/1/2020,12/31/2020)")</f>
        <v>14.588688946015401</v>
      </c>
      <c r="N667" s="1" cm="1">
        <f t="array" ref="N667">_xll.FDS(B667,"FF_TAX_CF(ANN_R,1/1/2016,12/31/2016)")</f>
        <v>144</v>
      </c>
      <c r="O667" s="1" cm="1">
        <f t="array" ref="O667">_xll.FDS(B667,"FF_TAX_CF(ANN_R,1/1/2017,12/31/2017)")</f>
        <v>6</v>
      </c>
      <c r="P667" s="1" cm="1">
        <f t="array" ref="P667">_xll.FDS(B667,"FF_TAX_CF(ANN_R,1/1/2018,12/31/2018)")</f>
        <v>12</v>
      </c>
      <c r="Q667" s="1" cm="1">
        <f t="array" ref="Q667">_xll.FDS(B667,"FF_TAX_CF(ANN_R,1/1/2019,12/31/2019)")</f>
        <v>18</v>
      </c>
      <c r="R667" s="1" cm="1">
        <f t="array" ref="R667">_xll.FDS(B667,"FF_TAX_CF(ANN_R,1/1/2020,12/31/2020)")</f>
        <v>241</v>
      </c>
      <c r="S667" s="1" cm="1">
        <f t="array" ref="S667">_xll.FDS(B667,"FF_PTX_INC(ANN_R,1/1/2016,12/31/2016)")</f>
        <v>968</v>
      </c>
      <c r="T667" s="1" cm="1">
        <f t="array" ref="T667">_xll.FDS(B667,"FF_PTX_INC(ANN_R,1/1/2017,12/31/2017)")</f>
        <v>1928</v>
      </c>
      <c r="U667" s="1" cm="1">
        <f t="array" ref="U667">_xll.FDS(B667,"FF_PTX_INC(ANN_R,1/1/2018,12/31/2018)")</f>
        <v>2203</v>
      </c>
      <c r="V667" s="1" cm="1">
        <f t="array" ref="V667">_xll.FDS(B667,"FF_PTX_INC(ANN_R,1/1/2019,12/31/2019)")</f>
        <v>2022</v>
      </c>
      <c r="W667" s="1" cm="1">
        <f t="array" ref="W667">_xll.FDS(B667,"FF_PTX_INC(ANN_R,1/1/2020,12/31/2020)")</f>
        <v>1556</v>
      </c>
      <c r="X667" s="2" t="e" cm="1">
        <f t="array" ref="X667">_xll.FDS(B667,"SUS_RR_RISK_SCORE(NOW,NOW,,""ESG"")")</f>
        <v>#N/A</v>
      </c>
      <c r="Y667" s="2" t="e" cm="1">
        <f t="array" ref="Y667">_xll.FDS(B667,"SUS_EC_RISK_SCORE(NOW,NOW,,""SOC"")")</f>
        <v>#N/A</v>
      </c>
      <c r="Z667" s="2" t="e" cm="1">
        <f t="array" ref="Z667">_xll.FDS(B667,"SUS_EC_RISK_SCORE(NOW,NOW,,""GOV"")")</f>
        <v>#N/A</v>
      </c>
      <c r="AA667" s="2" t="e" cm="1">
        <f t="array" ref="AA667">_xll.FDS(B667,"SUS_CARB_TOT_EMISS(NOW,NOW)")</f>
        <v>#N/A</v>
      </c>
      <c r="AB667" s="1" cm="1">
        <f t="array" ref="AB667">_xll.FDS(B667,"FESG_RATING(NOW,NOW,,""ABS"")")</f>
        <v>2.9</v>
      </c>
      <c r="AC667" s="1" t="str" cm="1">
        <f t="array" ref="AC667">_xll.FDS(B667,"FESG_DATE(NOW,NOW,,""DATE"")")</f>
        <v>06/21/2021</v>
      </c>
    </row>
    <row r="668" spans="1:29" x14ac:dyDescent="0.3">
      <c r="A668">
        <v>667</v>
      </c>
      <c r="B668" s="1" t="s">
        <v>1371</v>
      </c>
      <c r="C668" s="1" t="s">
        <v>1372</v>
      </c>
      <c r="D668" s="1" t="s">
        <v>86</v>
      </c>
      <c r="E668" s="1" t="s">
        <v>9</v>
      </c>
      <c r="F668">
        <v>166</v>
      </c>
      <c r="G668" t="str" cm="1">
        <f t="array" ref="G668">_xll.FDS(B668,"FG_FACTSET_SECTOR")</f>
        <v>Finance</v>
      </c>
      <c r="H668" s="1" t="e" cm="1">
        <f t="array" ref="H668">_xll.FDS(B668,"FG_GICS_SECTOR")</f>
        <v>#N/A</v>
      </c>
      <c r="I668" s="1" cm="1">
        <f t="array" ref="I668">_xll.FDS(B668,"FF_TAX_RATE(ANN_R,1/1/2016,12/31/2016)")</f>
        <v>30.7465844795069</v>
      </c>
      <c r="J668" s="1" cm="1">
        <f t="array" ref="J668">_xll.FDS(B668,"FF_TAX_RATE(ANN_R,1/1/2017,12/31/2017)")</f>
        <v>33.894320708764297</v>
      </c>
      <c r="K668" s="1" cm="1">
        <f t="array" ref="K668">_xll.FDS(B668,"FF_TAX_RATE(ANN_R,1/1/2018,12/31/2018)")</f>
        <v>26.156541546402899</v>
      </c>
      <c r="L668" s="1" cm="1">
        <f t="array" ref="L668">_xll.FDS(B668,"FF_TAX_RATE(ANN_R,1/1/2019,12/31/2019)")</f>
        <v>17.358047153362101</v>
      </c>
      <c r="M668" s="1" cm="1">
        <f t="array" ref="M668">_xll.FDS(B668,"FF_TAX_RATE(ANN_R,1/1/2020,12/31/2020)")</f>
        <v>25.6536609131741</v>
      </c>
      <c r="N668" s="1" cm="1">
        <f t="array" ref="N668">_xll.FDS(B668,"FF_TAX_CF(ANN_R,1/1/2016,12/31/2016)")</f>
        <v>31046</v>
      </c>
      <c r="O668" s="1" cm="1">
        <f t="array" ref="O668">_xll.FDS(B668,"FF_TAX_CF(ANN_R,1/1/2017,12/31/2017)")</f>
        <v>50813</v>
      </c>
      <c r="P668" s="1" cm="1">
        <f t="array" ref="P668">_xll.FDS(B668,"FF_TAX_CF(ANN_R,1/1/2018,12/31/2018)")</f>
        <v>181854</v>
      </c>
      <c r="Q668" s="1" cm="1">
        <f t="array" ref="Q668">_xll.FDS(B668,"FF_TAX_CF(ANN_R,1/1/2019,12/31/2019)")</f>
        <v>67065</v>
      </c>
      <c r="R668" s="1" cm="1">
        <f t="array" ref="R668">_xll.FDS(B668,"FF_TAX_CF(ANN_R,1/1/2020,12/31/2020)")</f>
        <v>124236</v>
      </c>
      <c r="S668" s="1" cm="1">
        <f t="array" ref="S668">_xll.FDS(B668,"FF_PTX_INC(ANN_R,1/1/2016,12/31/2016)")</f>
        <v>391302</v>
      </c>
      <c r="T668" s="1" cm="1">
        <f t="array" ref="T668">_xll.FDS(B668,"FF_PTX_INC(ANN_R,1/1/2017,12/31/2017)")</f>
        <v>424965</v>
      </c>
      <c r="U668" s="1" cm="1">
        <f t="array" ref="U668">_xll.FDS(B668,"FF_PTX_INC(ANN_R,1/1/2018,12/31/2018)")</f>
        <v>435501</v>
      </c>
      <c r="V668" s="1" cm="1">
        <f t="array" ref="V668">_xll.FDS(B668,"FF_PTX_INC(ANN_R,1/1/2019,12/31/2019)")</f>
        <v>395730</v>
      </c>
      <c r="W668" s="1" cm="1">
        <f t="array" ref="W668">_xll.FDS(B668,"FF_PTX_INC(ANN_R,1/1/2020,12/31/2020)")</f>
        <v>412561</v>
      </c>
      <c r="X668" s="2" t="e" cm="1">
        <f t="array" ref="X668">_xll.FDS(B668,"SUS_RR_RISK_SCORE(NOW,NOW,,""ESG"")")</f>
        <v>#N/A</v>
      </c>
      <c r="Y668" s="2" t="e" cm="1">
        <f t="array" ref="Y668">_xll.FDS(B668,"SUS_EC_RISK_SCORE(NOW,NOW,,""SOC"")")</f>
        <v>#N/A</v>
      </c>
      <c r="Z668" s="2" t="e" cm="1">
        <f t="array" ref="Z668">_xll.FDS(B668,"SUS_EC_RISK_SCORE(NOW,NOW,,""GOV"")")</f>
        <v>#N/A</v>
      </c>
      <c r="AA668" s="2" t="e" cm="1">
        <f t="array" ref="AA668">_xll.FDS(B668,"SUS_CARB_TOT_EMISS(NOW,NOW)")</f>
        <v>#N/A</v>
      </c>
      <c r="AB668" s="1" cm="1">
        <f t="array" ref="AB668">_xll.FDS(B668,"FESG_RATING(NOW,NOW,,""ABS"")")</f>
        <v>2.1</v>
      </c>
      <c r="AC668" s="1" t="str" cm="1">
        <f t="array" ref="AC668">_xll.FDS(B668,"FESG_DATE(NOW,NOW,,""DATE"")")</f>
        <v>06/21/2021</v>
      </c>
    </row>
    <row r="669" spans="1:29" x14ac:dyDescent="0.3">
      <c r="A669">
        <v>668</v>
      </c>
      <c r="B669" s="1" t="s">
        <v>1373</v>
      </c>
      <c r="C669" s="1" t="s">
        <v>1374</v>
      </c>
      <c r="D669" s="1" t="s">
        <v>134</v>
      </c>
      <c r="E669" s="1" t="s">
        <v>9</v>
      </c>
      <c r="F669">
        <v>166</v>
      </c>
      <c r="G669" t="str" cm="1">
        <f t="array" ref="G669">_xll.FDS(B669,"FG_FACTSET_SECTOR")</f>
        <v>Consumer Non-Durables</v>
      </c>
      <c r="H669" s="1" t="e" cm="1">
        <f t="array" ref="H669">_xll.FDS(B669,"FG_GICS_SECTOR")</f>
        <v>#N/A</v>
      </c>
      <c r="I669" s="1" cm="1">
        <f t="array" ref="I669">_xll.FDS(B669,"FF_TAX_RATE(ANN_R,1/1/2016,12/31/2016)")</f>
        <v>27.0762229806598</v>
      </c>
      <c r="J669" s="1" cm="1">
        <f t="array" ref="J669">_xll.FDS(B669,"FF_TAX_RATE(ANN_R,1/1/2017,12/31/2017)")</f>
        <v>22.6477024070022</v>
      </c>
      <c r="K669" s="1" cm="1">
        <f t="array" ref="K669">_xll.FDS(B669,"FF_TAX_RATE(ANN_R,1/1/2018,12/31/2018)")</f>
        <v>22.234699606962401</v>
      </c>
      <c r="L669" s="1" cm="1">
        <f t="array" ref="L669">_xll.FDS(B669,"FF_TAX_RATE(ANN_R,1/1/2019,12/31/2019)")</f>
        <v>37.247706422018403</v>
      </c>
      <c r="M669" s="1" cm="1">
        <f t="array" ref="M669">_xll.FDS(B669,"FF_TAX_RATE(ANN_R,1/1/2020,12/31/2020)")</f>
        <v>28.665723715228701</v>
      </c>
      <c r="N669" s="1" cm="1">
        <f t="array" ref="N669">_xll.FDS(B669,"FF_TAX_CF(ANN_R,1/1/2016,12/31/2016)")</f>
        <v>401</v>
      </c>
      <c r="O669" s="1" cm="1">
        <f t="array" ref="O669">_xll.FDS(B669,"FF_TAX_CF(ANN_R,1/1/2017,12/31/2017)")</f>
        <v>570</v>
      </c>
      <c r="P669" s="1" cm="1">
        <f t="array" ref="P669">_xll.FDS(B669,"FF_TAX_CF(ANN_R,1/1/2018,12/31/2018)")</f>
        <v>407</v>
      </c>
      <c r="Q669" s="1" cm="1">
        <f t="array" ref="Q669">_xll.FDS(B669,"FF_TAX_CF(ANN_R,1/1/2019,12/31/2019)")</f>
        <v>522</v>
      </c>
      <c r="R669" s="1" cm="1">
        <f t="array" ref="R669">_xll.FDS(B669,"FF_TAX_CF(ANN_R,1/1/2020,12/31/2020)")</f>
        <v>568</v>
      </c>
      <c r="S669" s="1" cm="1">
        <f t="array" ref="S669">_xll.FDS(B669,"FF_PTX_INC(ANN_R,1/1/2016,12/31/2016)")</f>
        <v>879</v>
      </c>
      <c r="T669" s="1" cm="1">
        <f t="array" ref="T669">_xll.FDS(B669,"FF_PTX_INC(ANN_R,1/1/2017,12/31/2017)")</f>
        <v>1828</v>
      </c>
      <c r="U669" s="1" cm="1">
        <f t="array" ref="U669">_xll.FDS(B669,"FF_PTX_INC(ANN_R,1/1/2018,12/31/2018)")</f>
        <v>1781</v>
      </c>
      <c r="V669" s="1" cm="1">
        <f t="array" ref="V669">_xll.FDS(B669,"FF_PTX_INC(ANN_R,1/1/2019,12/31/2019)")</f>
        <v>1635</v>
      </c>
      <c r="W669" s="1" cm="1">
        <f t="array" ref="W669">_xll.FDS(B669,"FF_PTX_INC(ANN_R,1/1/2020,12/31/2020)")</f>
        <v>2121</v>
      </c>
      <c r="X669" s="2" t="e" cm="1">
        <f t="array" ref="X669">_xll.FDS(B669,"SUS_RR_RISK_SCORE(NOW,NOW,,""ESG"")")</f>
        <v>#N/A</v>
      </c>
      <c r="Y669" s="2" t="e" cm="1">
        <f t="array" ref="Y669">_xll.FDS(B669,"SUS_EC_RISK_SCORE(NOW,NOW,,""SOC"")")</f>
        <v>#N/A</v>
      </c>
      <c r="Z669" s="2" t="e" cm="1">
        <f t="array" ref="Z669">_xll.FDS(B669,"SUS_EC_RISK_SCORE(NOW,NOW,,""GOV"")")</f>
        <v>#N/A</v>
      </c>
      <c r="AA669" s="2" t="e" cm="1">
        <f t="array" ref="AA669">_xll.FDS(B669,"SUS_CARB_TOT_EMISS(NOW,NOW)")</f>
        <v>#N/A</v>
      </c>
      <c r="AB669" s="1" cm="1">
        <f t="array" ref="AB669">_xll.FDS(B669,"FESG_RATING(NOW,NOW,,""ABS"")")</f>
        <v>3.8</v>
      </c>
      <c r="AC669" s="1" t="str" cm="1">
        <f t="array" ref="AC669">_xll.FDS(B669,"FESG_DATE(NOW,NOW,,""DATE"")")</f>
        <v>06/21/2021</v>
      </c>
    </row>
    <row r="670" spans="1:29" x14ac:dyDescent="0.3">
      <c r="A670">
        <v>669</v>
      </c>
      <c r="B670" s="1" t="s">
        <v>1375</v>
      </c>
      <c r="C670" s="1" t="s">
        <v>1376</v>
      </c>
      <c r="D670" s="1" t="s">
        <v>8</v>
      </c>
      <c r="E670" s="1" t="s">
        <v>9</v>
      </c>
      <c r="F670">
        <v>166</v>
      </c>
      <c r="G670" t="str" cm="1">
        <f t="array" ref="G670">_xll.FDS(B670,"FG_FACTSET_SECTOR")</f>
        <v>Electronic Technology</v>
      </c>
      <c r="H670" s="1" t="str" cm="1">
        <f t="array" ref="H670">_xll.FDS(B670,"FG_GICS_SECTOR")</f>
        <v>Information Technology</v>
      </c>
      <c r="I670" s="1" cm="1">
        <f t="array" ref="I670">_xll.FDS(B670,"FF_TAX_RATE(ANN_R,1/1/2016,12/31/2016)")</f>
        <v>25.183927560837599</v>
      </c>
      <c r="J670" s="1" cm="1">
        <f t="array" ref="J670">_xll.FDS(B670,"FF_TAX_RATE(ANN_R,1/1/2017,12/31/2017)")</f>
        <v>52.256244963738901</v>
      </c>
      <c r="K670" s="1" cm="1">
        <f t="array" ref="K670">_xll.FDS(B670,"FF_TAX_RATE(ANN_R,1/1/2018,12/31/2018)")</f>
        <v>-1.9064748201438799</v>
      </c>
      <c r="L670" s="1" cm="1">
        <f t="array" ref="L670">_xll.FDS(B670,"FF_TAX_RATE(ANN_R,1/1/2019,12/31/2019)")</f>
        <v>-49.216937354988403</v>
      </c>
      <c r="M670" s="1" cm="1">
        <f t="array" ref="M670">_xll.FDS(B670,"FF_TAX_RATE(ANN_R,1/1/2020,12/31/2020)")</f>
        <v>1.11392405063291</v>
      </c>
      <c r="N670" s="1" cm="1">
        <f t="array" ref="N670">_xll.FDS(B670,"FF_TAX_CF(ANN_R,1/1/2016,12/31/2016)")</f>
        <v>57.4</v>
      </c>
      <c r="O670" s="1" cm="1">
        <f t="array" ref="O670">_xll.FDS(B670,"FF_TAX_CF(ANN_R,1/1/2017,12/31/2017)")</f>
        <v>46.6</v>
      </c>
      <c r="P670" s="1" cm="1">
        <f t="array" ref="P670">_xll.FDS(B670,"FF_TAX_CF(ANN_R,1/1/2018,12/31/2018)")</f>
        <v>62.3</v>
      </c>
      <c r="Q670" s="1" cm="1">
        <f t="array" ref="Q670">_xll.FDS(B670,"FF_TAX_CF(ANN_R,1/1/2019,12/31/2019)")</f>
        <v>63.1</v>
      </c>
      <c r="R670" s="1" cm="1">
        <f t="array" ref="R670">_xll.FDS(B670,"FF_TAX_CF(ANN_R,1/1/2020,12/31/2020)")</f>
        <v>59</v>
      </c>
      <c r="S670" s="1" cm="1">
        <f t="array" ref="S670">_xll.FDS(B670,"FF_PTX_INC(ANN_R,1/1/2016,12/31/2016)")</f>
        <v>176.7</v>
      </c>
      <c r="T670" s="1" cm="1">
        <f t="array" ref="T670">_xll.FDS(B670,"FF_PTX_INC(ANN_R,1/1/2017,12/31/2017)")</f>
        <v>248.2</v>
      </c>
      <c r="U670" s="1" cm="1">
        <f t="array" ref="U670">_xll.FDS(B670,"FF_PTX_INC(ANN_R,1/1/2018,12/31/2018)")</f>
        <v>278</v>
      </c>
      <c r="V670" s="1" cm="1">
        <f t="array" ref="V670">_xll.FDS(B670,"FF_PTX_INC(ANN_R,1/1/2019,12/31/2019)")</f>
        <v>344.8</v>
      </c>
      <c r="W670" s="1" cm="1">
        <f t="array" ref="W670">_xll.FDS(B670,"FF_PTX_INC(ANN_R,1/1/2020,12/31/2020)")</f>
        <v>395</v>
      </c>
      <c r="X670" s="2" t="e" cm="1">
        <f t="array" ref="X670">_xll.FDS(B670,"SUS_RR_RISK_SCORE(NOW,NOW,,""ESG"")")</f>
        <v>#N/A</v>
      </c>
      <c r="Y670" s="2" t="e" cm="1">
        <f t="array" ref="Y670">_xll.FDS(B670,"SUS_EC_RISK_SCORE(NOW,NOW,,""SOC"")")</f>
        <v>#N/A</v>
      </c>
      <c r="Z670" s="2" t="e" cm="1">
        <f t="array" ref="Z670">_xll.FDS(B670,"SUS_EC_RISK_SCORE(NOW,NOW,,""GOV"")")</f>
        <v>#N/A</v>
      </c>
      <c r="AA670" s="2" t="e" cm="1">
        <f t="array" ref="AA670">_xll.FDS(B670,"SUS_CARB_TOT_EMISS(NOW,NOW)")</f>
        <v>#N/A</v>
      </c>
      <c r="AB670" s="1" cm="1">
        <f t="array" ref="AB670">_xll.FDS(B670,"FESG_RATING(NOW,NOW,,""ABS"")")</f>
        <v>2.9</v>
      </c>
      <c r="AC670" s="1" t="str" cm="1">
        <f t="array" ref="AC670">_xll.FDS(B670,"FESG_DATE(NOW,NOW,,""DATE"")")</f>
        <v>06/21/2021</v>
      </c>
    </row>
    <row r="671" spans="1:29" x14ac:dyDescent="0.3">
      <c r="A671">
        <v>670</v>
      </c>
      <c r="B671" s="1" t="s">
        <v>1377</v>
      </c>
      <c r="C671" s="1" t="s">
        <v>1378</v>
      </c>
      <c r="D671" s="1" t="s">
        <v>8</v>
      </c>
      <c r="E671" s="1" t="s">
        <v>9</v>
      </c>
      <c r="F671">
        <v>165</v>
      </c>
      <c r="G671" t="str" cm="1">
        <f t="array" ref="G671">_xll.FDS(B671,"FG_FACTSET_SECTOR")</f>
        <v>Finance</v>
      </c>
      <c r="H671" s="1" t="str" cm="1">
        <f t="array" ref="H671">_xll.FDS(B671,"FG_GICS_SECTOR")</f>
        <v>Financials</v>
      </c>
      <c r="I671" s="1" cm="1">
        <f t="array" ref="I671">_xll.FDS(B671,"FF_TAX_RATE(ANN_R,1/1/2016,12/31/2016)")</f>
        <v>34.869298003349101</v>
      </c>
      <c r="J671" s="1" cm="1">
        <f t="array" ref="J671">_xll.FDS(B671,"FF_TAX_RATE(ANN_R,1/1/2017,12/31/2017)")</f>
        <v>37.890675167365202</v>
      </c>
      <c r="K671" s="1" cm="1">
        <f t="array" ref="K671">_xll.FDS(B671,"FF_TAX_RATE(ANN_R,1/1/2018,12/31/2018)")</f>
        <v>22.120694667219801</v>
      </c>
      <c r="L671" s="1" cm="1">
        <f t="array" ref="L671">_xll.FDS(B671,"FF_TAX_RATE(ANN_R,1/1/2019,12/31/2019)")</f>
        <v>22.518356421072198</v>
      </c>
      <c r="M671" s="1" cm="1">
        <f t="array" ref="M671">_xll.FDS(B671,"FF_TAX_RATE(ANN_R,1/1/2020,12/31/2020)")</f>
        <v>20.472314755799001</v>
      </c>
      <c r="N671" s="1" cm="1">
        <f t="array" ref="N671">_xll.FDS(B671,"FF_TAX_CF(ANN_R,1/1/2016,12/31/2016)")</f>
        <v>276.86599999999999</v>
      </c>
      <c r="O671" s="1" cm="1">
        <f t="array" ref="O671">_xll.FDS(B671,"FF_TAX_CF(ANN_R,1/1/2017,12/31/2017)")</f>
        <v>494.20499999999998</v>
      </c>
      <c r="P671" s="1" cm="1">
        <f t="array" ref="P671">_xll.FDS(B671,"FF_TAX_CF(ANN_R,1/1/2018,12/31/2018)")</f>
        <v>375.11599999999999</v>
      </c>
      <c r="Q671" s="1" cm="1">
        <f t="array" ref="Q671">_xll.FDS(B671,"FF_TAX_CF(ANN_R,1/1/2019,12/31/2019)")</f>
        <v>320.51299999999998</v>
      </c>
      <c r="R671" s="1" cm="1">
        <f t="array" ref="R671">_xll.FDS(B671,"FF_TAX_CF(ANN_R,1/1/2020,12/31/2020)")</f>
        <v>275.55799999999999</v>
      </c>
      <c r="S671" s="1" cm="1">
        <f t="array" ref="S671">_xll.FDS(B671,"FF_PTX_INC(ANN_R,1/1/2016,12/31/2016)")</f>
        <v>2002.3030000000001</v>
      </c>
      <c r="T671" s="1" cm="1">
        <f t="array" ref="T671">_xll.FDS(B671,"FF_PTX_INC(ANN_R,1/1/2017,12/31/2017)")</f>
        <v>2265.8530000000001</v>
      </c>
      <c r="U671" s="1" cm="1">
        <f t="array" ref="U671">_xll.FDS(B671,"FF_PTX_INC(ANN_R,1/1/2018,12/31/2018)")</f>
        <v>2432.0709999999999</v>
      </c>
      <c r="V671" s="1" cm="1">
        <f t="array" ref="V671">_xll.FDS(B671,"FF_PTX_INC(ANN_R,1/1/2019,12/31/2019)")</f>
        <v>2442.0610000000001</v>
      </c>
      <c r="W671" s="1" cm="1">
        <f t="array" ref="W671">_xll.FDS(B671,"FF_PTX_INC(ANN_R,1/1/2020,12/31/2020)")</f>
        <v>1634.8420000000001</v>
      </c>
      <c r="X671" s="2" t="e" cm="1">
        <f t="array" ref="X671">_xll.FDS(B671,"SUS_RR_RISK_SCORE(NOW,NOW,,""ESG"")")</f>
        <v>#N/A</v>
      </c>
      <c r="Y671" s="2" t="e" cm="1">
        <f t="array" ref="Y671">_xll.FDS(B671,"SUS_EC_RISK_SCORE(NOW,NOW,,""SOC"")")</f>
        <v>#N/A</v>
      </c>
      <c r="Z671" s="2" t="e" cm="1">
        <f t="array" ref="Z671">_xll.FDS(B671,"SUS_EC_RISK_SCORE(NOW,NOW,,""GOV"")")</f>
        <v>#N/A</v>
      </c>
      <c r="AA671" s="2" t="e" cm="1">
        <f t="array" ref="AA671">_xll.FDS(B671,"SUS_CARB_TOT_EMISS(NOW,NOW)")</f>
        <v>#N/A</v>
      </c>
      <c r="AB671" s="1" cm="1">
        <f t="array" ref="AB671">_xll.FDS(B671,"FESG_RATING(NOW,NOW,,""ABS"")")</f>
        <v>2.5</v>
      </c>
      <c r="AC671" s="1" t="str" cm="1">
        <f t="array" ref="AC671">_xll.FDS(B671,"FESG_DATE(NOW,NOW,,""DATE"")")</f>
        <v>06/21/2021</v>
      </c>
    </row>
    <row r="672" spans="1:29" x14ac:dyDescent="0.3">
      <c r="A672">
        <v>671</v>
      </c>
      <c r="B672" s="1" t="s">
        <v>1379</v>
      </c>
      <c r="C672" s="1" t="s">
        <v>1380</v>
      </c>
      <c r="D672" s="1" t="s">
        <v>8</v>
      </c>
      <c r="E672" s="1" t="s">
        <v>9</v>
      </c>
      <c r="F672">
        <v>165</v>
      </c>
      <c r="G672" t="str" cm="1">
        <f t="array" ref="G672">_xll.FDS(B672,"FG_FACTSET_SECTOR")</f>
        <v>Technology Services</v>
      </c>
      <c r="H672" s="1" t="str" cm="1">
        <f t="array" ref="H672">_xll.FDS(B672,"FG_GICS_SECTOR")</f>
        <v>Information Technology</v>
      </c>
      <c r="I672" s="1" cm="1">
        <f t="array" ref="I672">_xll.FDS(B672,"FF_TAX_RATE(ANN_R,1/1/2016,12/31/2016)")</f>
        <v>23.414216585434001</v>
      </c>
      <c r="J672" s="1" cm="1">
        <f t="array" ref="J672">_xll.FDS(B672,"FF_TAX_RATE(ANN_R,1/1/2017,12/31/2017)")</f>
        <v>3.3241474336892902</v>
      </c>
      <c r="K672" s="1" cm="1">
        <f t="array" ref="K672">_xll.FDS(B672,"FF_TAX_RATE(ANN_R,1/1/2018,12/31/2018)")</f>
        <v>21.547584296352301</v>
      </c>
      <c r="L672" s="1" cm="1">
        <f t="array" ref="L672">_xll.FDS(B672,"FF_TAX_RATE(ANN_R,1/1/2019,12/31/2019)")</f>
        <v>20.129861513488201</v>
      </c>
      <c r="M672" s="1" cm="1">
        <f t="array" ref="M672">_xll.FDS(B672,"FF_TAX_RATE(ANN_R,1/1/2020,12/31/2020)")</f>
        <v>22.848184321487</v>
      </c>
      <c r="N672" s="1" cm="1">
        <f t="array" ref="N672">_xll.FDS(B672,"FF_TAX_CF(ANN_R,1/1/2016,12/31/2016)")</f>
        <v>9.3230000000000004</v>
      </c>
      <c r="O672" s="1" cm="1">
        <f t="array" ref="O672">_xll.FDS(B672,"FF_TAX_CF(ANN_R,1/1/2017,12/31/2017)")</f>
        <v>18.332000000000001</v>
      </c>
      <c r="P672" s="1" cm="1">
        <f t="array" ref="P672">_xll.FDS(B672,"FF_TAX_CF(ANN_R,1/1/2018,12/31/2018)")</f>
        <v>13.510999999999999</v>
      </c>
      <c r="Q672" s="1" cm="1">
        <f t="array" ref="Q672">_xll.FDS(B672,"FF_TAX_CF(ANN_R,1/1/2019,12/31/2019)")</f>
        <v>24.565999999999999</v>
      </c>
      <c r="R672" s="1" cm="1">
        <f t="array" ref="R672">_xll.FDS(B672,"FF_TAX_CF(ANN_R,1/1/2020,12/31/2020)")</f>
        <v>27.53</v>
      </c>
      <c r="S672" s="1" cm="1">
        <f t="array" ref="S672">_xll.FDS(B672,"FF_PTX_INC(ANN_R,1/1/2016,12/31/2016)")</f>
        <v>57.243000000000002</v>
      </c>
      <c r="T672" s="1" cm="1">
        <f t="array" ref="T672">_xll.FDS(B672,"FF_PTX_INC(ANN_R,1/1/2017,12/31/2017)")</f>
        <v>127.732</v>
      </c>
      <c r="U672" s="1" cm="1">
        <f t="array" ref="U672">_xll.FDS(B672,"FF_PTX_INC(ANN_R,1/1/2018,12/31/2018)")</f>
        <v>174.71100000000001</v>
      </c>
      <c r="V672" s="1" cm="1">
        <f t="array" ref="V672">_xll.FDS(B672,"FF_PTX_INC(ANN_R,1/1/2019,12/31/2019)")</f>
        <v>226.08699999999999</v>
      </c>
      <c r="W672" s="1" cm="1">
        <f t="array" ref="W672">_xll.FDS(B672,"FF_PTX_INC(ANN_R,1/1/2020,12/31/2020)")</f>
        <v>185.93600000000001</v>
      </c>
      <c r="X672" s="2" t="e" cm="1">
        <f t="array" ref="X672">_xll.FDS(B672,"SUS_RR_RISK_SCORE(NOW,NOW,,""ESG"")")</f>
        <v>#N/A</v>
      </c>
      <c r="Y672" s="2" t="e" cm="1">
        <f t="array" ref="Y672">_xll.FDS(B672,"SUS_EC_RISK_SCORE(NOW,NOW,,""SOC"")")</f>
        <v>#N/A</v>
      </c>
      <c r="Z672" s="2" t="e" cm="1">
        <f t="array" ref="Z672">_xll.FDS(B672,"SUS_EC_RISK_SCORE(NOW,NOW,,""GOV"")")</f>
        <v>#N/A</v>
      </c>
      <c r="AA672" s="2" t="e" cm="1">
        <f t="array" ref="AA672">_xll.FDS(B672,"SUS_CARB_TOT_EMISS(NOW,NOW)")</f>
        <v>#N/A</v>
      </c>
      <c r="AB672" s="1" cm="1">
        <f t="array" ref="AB672">_xll.FDS(B672,"FESG_RATING(NOW,NOW,,""ABS"")")</f>
        <v>2.2999999999999998</v>
      </c>
      <c r="AC672" s="1" t="str" cm="1">
        <f t="array" ref="AC672">_xll.FDS(B672,"FESG_DATE(NOW,NOW,,""DATE"")")</f>
        <v>06/21/2021</v>
      </c>
    </row>
    <row r="673" spans="1:29" x14ac:dyDescent="0.3">
      <c r="A673">
        <v>672</v>
      </c>
      <c r="B673" s="1" t="s">
        <v>1381</v>
      </c>
      <c r="C673" s="1" t="s">
        <v>1382</v>
      </c>
      <c r="D673" s="1" t="s">
        <v>720</v>
      </c>
      <c r="E673" s="1" t="s">
        <v>9</v>
      </c>
      <c r="F673">
        <v>165</v>
      </c>
      <c r="G673" t="str" cm="1">
        <f t="array" ref="G673">_xll.FDS(B673,"FG_FACTSET_SECTOR")</f>
        <v>Consumer Non-Durables</v>
      </c>
      <c r="H673" s="1" t="e" cm="1">
        <f t="array" ref="H673">_xll.FDS(B673,"FG_GICS_SECTOR")</f>
        <v>#N/A</v>
      </c>
      <c r="I673" s="1" cm="1">
        <f t="array" ref="I673">_xll.FDS(B673,"FF_TAX_RATE(ANN_R,1/1/2016,12/31/2016)")</f>
        <v>12.865783880987401</v>
      </c>
      <c r="J673" s="1" cm="1">
        <f t="array" ref="J673">_xll.FDS(B673,"FF_TAX_RATE(ANN_R,1/1/2017,12/31/2017)")</f>
        <v>4.0364583333333304</v>
      </c>
      <c r="K673" s="1" cm="1">
        <f t="array" ref="K673">_xll.FDS(B673,"FF_TAX_RATE(ANN_R,1/1/2018,12/31/2018)")</f>
        <v>12.520219993529601</v>
      </c>
      <c r="L673" s="1" cm="1">
        <f t="array" ref="L673">_xll.FDS(B673,"FF_TAX_RATE(ANN_R,1/1/2019,12/31/2019)")</f>
        <v>12.304354563768801</v>
      </c>
      <c r="M673" s="1" cm="1">
        <f t="array" ref="M673">_xll.FDS(B673,"FF_TAX_RATE(ANN_R,1/1/2020,12/31/2020)")</f>
        <v>12.813634211772101</v>
      </c>
      <c r="N673" s="1" cm="1">
        <f t="array" ref="N673">_xll.FDS(B673,"FF_TAX_CF(ANN_R,1/1/2016,12/31/2016)")</f>
        <v>57.3</v>
      </c>
      <c r="O673" s="1" cm="1">
        <f t="array" ref="O673">_xll.FDS(B673,"FF_TAX_CF(ANN_R,1/1/2017,12/31/2017)")</f>
        <v>54.7</v>
      </c>
      <c r="P673" s="1" cm="1">
        <f t="array" ref="P673">_xll.FDS(B673,"FF_TAX_CF(ANN_R,1/1/2018,12/31/2018)")</f>
        <v>46.1</v>
      </c>
      <c r="Q673" s="1" cm="1">
        <f t="array" ref="Q673">_xll.FDS(B673,"FF_TAX_CF(ANN_R,1/1/2019,12/31/2019)")</f>
        <v>67.2</v>
      </c>
      <c r="R673" s="1" cm="1">
        <f t="array" ref="R673">_xll.FDS(B673,"FF_TAX_CF(ANN_R,1/1/2020,12/31/2020)")</f>
        <v>74.7</v>
      </c>
      <c r="S673" s="1" cm="1">
        <f t="array" ref="S673">_xll.FDS(B673,"FF_PTX_INC(ANN_R,1/1/2016,12/31/2016)")</f>
        <v>611.70000000000005</v>
      </c>
      <c r="T673" s="1" cm="1">
        <f t="array" ref="T673">_xll.FDS(B673,"FF_PTX_INC(ANN_R,1/1/2017,12/31/2017)")</f>
        <v>614.4</v>
      </c>
      <c r="U673" s="1" cm="1">
        <f t="array" ref="U673">_xll.FDS(B673,"FF_PTX_INC(ANN_R,1/1/2018,12/31/2018)")</f>
        <v>618.20000000000005</v>
      </c>
      <c r="V673" s="1" cm="1">
        <f t="array" ref="V673">_xll.FDS(B673,"FF_PTX_INC(ANN_R,1/1/2019,12/31/2019)")</f>
        <v>645.29999999999995</v>
      </c>
      <c r="W673" s="1" cm="1">
        <f t="array" ref="W673">_xll.FDS(B673,"FF_PTX_INC(ANN_R,1/1/2020,12/31/2020)")</f>
        <v>633.70000000000005</v>
      </c>
      <c r="X673" s="2" t="e" cm="1">
        <f t="array" ref="X673">_xll.FDS(B673,"SUS_RR_RISK_SCORE(NOW,NOW,,""ESG"")")</f>
        <v>#N/A</v>
      </c>
      <c r="Y673" s="2" t="e" cm="1">
        <f t="array" ref="Y673">_xll.FDS(B673,"SUS_EC_RISK_SCORE(NOW,NOW,,""SOC"")")</f>
        <v>#N/A</v>
      </c>
      <c r="Z673" s="2" t="e" cm="1">
        <f t="array" ref="Z673">_xll.FDS(B673,"SUS_EC_RISK_SCORE(NOW,NOW,,""GOV"")")</f>
        <v>#N/A</v>
      </c>
      <c r="AA673" s="2" t="e" cm="1">
        <f t="array" ref="AA673">_xll.FDS(B673,"SUS_CARB_TOT_EMISS(NOW,NOW)")</f>
        <v>#N/A</v>
      </c>
      <c r="AB673" s="1" cm="1">
        <f t="array" ref="AB673">_xll.FDS(B673,"FESG_RATING(NOW,NOW,,""ABS"")")</f>
        <v>3.5</v>
      </c>
      <c r="AC673" s="1" t="str" cm="1">
        <f t="array" ref="AC673">_xll.FDS(B673,"FESG_DATE(NOW,NOW,,""DATE"")")</f>
        <v>06/21/2021</v>
      </c>
    </row>
    <row r="674" spans="1:29" x14ac:dyDescent="0.3">
      <c r="A674">
        <v>673</v>
      </c>
      <c r="B674" s="1" t="s">
        <v>1383</v>
      </c>
      <c r="C674" s="1" t="s">
        <v>1384</v>
      </c>
      <c r="D674" s="1" t="s">
        <v>8</v>
      </c>
      <c r="E674" s="1" t="s">
        <v>9</v>
      </c>
      <c r="F674">
        <v>165</v>
      </c>
      <c r="G674" t="str" cm="1">
        <f t="array" ref="G674">_xll.FDS(B674,"FG_FACTSET_SECTOR")</f>
        <v>Health Technology</v>
      </c>
      <c r="H674" s="1" t="str" cm="1">
        <f t="array" ref="H674">_xll.FDS(B674,"FG_GICS_SECTOR")</f>
        <v>Health Care</v>
      </c>
      <c r="I674" s="1" cm="1">
        <f t="array" ref="I674">_xll.FDS(B674,"FF_TAX_RATE(ANN_R,1/1/2016,12/31/2016)")</f>
        <v>3.2857869569640901</v>
      </c>
      <c r="J674" s="1" cm="1">
        <f t="array" ref="J674">_xll.FDS(B674,"FF_TAX_RATE(ANN_R,1/1/2017,12/31/2017)")</f>
        <v>45.504736566857702</v>
      </c>
      <c r="K674" s="1" cm="1">
        <f t="array" ref="K674">_xll.FDS(B674,"FF_TAX_RATE(ANN_R,1/1/2018,12/31/2018)")</f>
        <v>10.5614948913618</v>
      </c>
      <c r="L674" s="1" cm="1">
        <f t="array" ref="L674">_xll.FDS(B674,"FF_TAX_RATE(ANN_R,1/1/2019,12/31/2019)")</f>
        <v>-35.915540610115201</v>
      </c>
      <c r="M674" s="1" cm="1">
        <f t="array" ref="M674">_xll.FDS(B674,"FF_TAX_RATE(ANN_R,1/1/2020,12/31/2020)")</f>
        <v>6.1305670166493398</v>
      </c>
      <c r="N674" s="1" cm="1">
        <f t="array" ref="N674">_xll.FDS(B674,"FF_TAX_CF(ANN_R,1/1/2016,12/31/2016)")</f>
        <v>23.954999999999998</v>
      </c>
      <c r="O674" s="1" cm="1">
        <f t="array" ref="O674">_xll.FDS(B674,"FF_TAX_CF(ANN_R,1/1/2017,12/31/2017)")</f>
        <v>49.143999999999998</v>
      </c>
      <c r="P674" s="1" cm="1">
        <f t="array" ref="P674">_xll.FDS(B674,"FF_TAX_CF(ANN_R,1/1/2018,12/31/2018)")</f>
        <v>65.605000000000004</v>
      </c>
      <c r="Q674" s="1" cm="1">
        <f t="array" ref="Q674">_xll.FDS(B674,"FF_TAX_CF(ANN_R,1/1/2019,12/31/2019)")</f>
        <v>73.632000000000005</v>
      </c>
      <c r="R674" s="1" cm="1">
        <f t="array" ref="R674">_xll.FDS(B674,"FF_TAX_CF(ANN_R,1/1/2020,12/31/2020)")</f>
        <v>77.162999999999997</v>
      </c>
      <c r="S674" s="1" cm="1">
        <f t="array" ref="S674">_xll.FDS(B674,"FF_PTX_INC(ANN_R,1/1/2016,12/31/2016)")</f>
        <v>245.72499999999999</v>
      </c>
      <c r="T674" s="1" cm="1">
        <f t="array" ref="T674">_xll.FDS(B674,"FF_PTX_INC(ANN_R,1/1/2017,12/31/2017)")</f>
        <v>284.911</v>
      </c>
      <c r="U674" s="1" cm="1">
        <f t="array" ref="U674">_xll.FDS(B674,"FF_PTX_INC(ANN_R,1/1/2018,12/31/2018)")</f>
        <v>219.62799999999999</v>
      </c>
      <c r="V674" s="1" cm="1">
        <f t="array" ref="V674">_xll.FDS(B674,"FF_PTX_INC(ANN_R,1/1/2019,12/31/2019)")</f>
        <v>339.90300000000002</v>
      </c>
      <c r="W674" s="1" cm="1">
        <f t="array" ref="W674">_xll.FDS(B674,"FF_PTX_INC(ANN_R,1/1/2020,12/31/2020)")</f>
        <v>357.73200000000003</v>
      </c>
      <c r="X674" s="2" t="e" cm="1">
        <f t="array" ref="X674">_xll.FDS(B674,"SUS_RR_RISK_SCORE(NOW,NOW,,""ESG"")")</f>
        <v>#N/A</v>
      </c>
      <c r="Y674" s="2" t="e" cm="1">
        <f t="array" ref="Y674">_xll.FDS(B674,"SUS_EC_RISK_SCORE(NOW,NOW,,""SOC"")")</f>
        <v>#N/A</v>
      </c>
      <c r="Z674" s="2" t="e" cm="1">
        <f t="array" ref="Z674">_xll.FDS(B674,"SUS_EC_RISK_SCORE(NOW,NOW,,""GOV"")")</f>
        <v>#N/A</v>
      </c>
      <c r="AA674" s="2" t="e" cm="1">
        <f t="array" ref="AA674">_xll.FDS(B674,"SUS_CARB_TOT_EMISS(NOW,NOW)")</f>
        <v>#N/A</v>
      </c>
      <c r="AB674" s="1" cm="1">
        <f t="array" ref="AB674">_xll.FDS(B674,"FESG_RATING(NOW,NOW,,""ABS"")")</f>
        <v>2.2999999999999998</v>
      </c>
      <c r="AC674" s="1" t="str" cm="1">
        <f t="array" ref="AC674">_xll.FDS(B674,"FESG_DATE(NOW,NOW,,""DATE"")")</f>
        <v>06/21/2021</v>
      </c>
    </row>
    <row r="675" spans="1:29" x14ac:dyDescent="0.3">
      <c r="A675">
        <v>674</v>
      </c>
      <c r="B675" s="1" t="s">
        <v>1385</v>
      </c>
      <c r="C675" s="1" t="s">
        <v>1386</v>
      </c>
      <c r="D675" s="1" t="s">
        <v>8</v>
      </c>
      <c r="E675" s="1" t="s">
        <v>9</v>
      </c>
      <c r="F675">
        <v>164</v>
      </c>
      <c r="G675" t="str" cm="1">
        <f t="array" ref="G675">_xll.FDS(B675,"FG_FACTSET_SECTOR")</f>
        <v>Energy Minerals</v>
      </c>
      <c r="H675" s="1" t="str" cm="1">
        <f t="array" ref="H675">_xll.FDS(B675,"FG_GICS_SECTOR")</f>
        <v>Energy</v>
      </c>
      <c r="I675" s="1" t="e" cm="1">
        <f t="array" ref="I675">_xll.FDS(B675,"FF_TAX_RATE(ANN_R,1/1/2016,12/31/2016)")</f>
        <v>#N/A</v>
      </c>
      <c r="J675" s="1" t="e" cm="1">
        <f t="array" ref="J675">_xll.FDS(B675,"FF_TAX_RATE(ANN_R,1/1/2017,12/31/2017)")</f>
        <v>#N/A</v>
      </c>
      <c r="K675" s="1" cm="1">
        <f t="array" ref="K675">_xll.FDS(B675,"FF_TAX_RATE(ANN_R,1/1/2018,12/31/2018)")</f>
        <v>152.272727272727</v>
      </c>
      <c r="L675" s="1" cm="1">
        <f t="array" ref="L675">_xll.FDS(B675,"FF_TAX_RATE(ANN_R,1/1/2019,12/31/2019)")</f>
        <v>208.597285067873</v>
      </c>
      <c r="M675" s="1" t="e" cm="1">
        <f t="array" ref="M675">_xll.FDS(B675,"FF_TAX_RATE(ANN_R,1/1/2020,12/31/2020)")</f>
        <v>#N/A</v>
      </c>
      <c r="N675" s="1" cm="1">
        <f t="array" ref="N675">_xll.FDS(B675,"FF_TAX_CF(ANN_R,1/1/2016,12/31/2016)")</f>
        <v>-132</v>
      </c>
      <c r="O675" s="1" cm="1">
        <f t="array" ref="O675">_xll.FDS(B675,"FF_TAX_CF(ANN_R,1/1/2017,12/31/2017)")</f>
        <v>210</v>
      </c>
      <c r="P675" s="1" cm="1">
        <f t="array" ref="P675">_xll.FDS(B675,"FF_TAX_CF(ANN_R,1/1/2018,12/31/2018)")</f>
        <v>463</v>
      </c>
      <c r="Q675" s="1" cm="1">
        <f t="array" ref="Q675">_xll.FDS(B675,"FF_TAX_CF(ANN_R,1/1/2019,12/31/2019)")</f>
        <v>417</v>
      </c>
      <c r="R675" s="1" cm="1">
        <f t="array" ref="R675">_xll.FDS(B675,"FF_TAX_CF(ANN_R,1/1/2020,12/31/2020)")</f>
        <v>64</v>
      </c>
      <c r="S675" s="1" cm="1">
        <f t="array" ref="S675">_xll.FDS(B675,"FF_PTX_INC(ANN_R,1/1/2016,12/31/2016)")</f>
        <v>-3854</v>
      </c>
      <c r="T675" s="1" cm="1">
        <f t="array" ref="T675">_xll.FDS(B675,"FF_PTX_INC(ANN_R,1/1/2017,12/31/2017)")</f>
        <v>-5778</v>
      </c>
      <c r="U675" s="1" cm="1">
        <f t="array" ref="U675">_xll.FDS(B675,"FF_PTX_INC(ANN_R,1/1/2018,12/31/2018)")</f>
        <v>220</v>
      </c>
      <c r="V675" s="1" cm="1">
        <f t="array" ref="V675">_xll.FDS(B675,"FF_PTX_INC(ANN_R,1/1/2019,12/31/2019)")</f>
        <v>221</v>
      </c>
      <c r="W675" s="1" cm="1">
        <f t="array" ref="W675">_xll.FDS(B675,"FF_PTX_INC(ANN_R,1/1/2020,12/31/2020)")</f>
        <v>-2850</v>
      </c>
      <c r="X675" s="2" t="e" cm="1">
        <f t="array" ref="X675">_xll.FDS(B675,"SUS_RR_RISK_SCORE(NOW,NOW,,""ESG"")")</f>
        <v>#N/A</v>
      </c>
      <c r="Y675" s="2" t="e" cm="1">
        <f t="array" ref="Y675">_xll.FDS(B675,"SUS_EC_RISK_SCORE(NOW,NOW,,""SOC"")")</f>
        <v>#N/A</v>
      </c>
      <c r="Z675" s="2" t="e" cm="1">
        <f t="array" ref="Z675">_xll.FDS(B675,"SUS_EC_RISK_SCORE(NOW,NOW,,""GOV"")")</f>
        <v>#N/A</v>
      </c>
      <c r="AA675" s="2" t="e" cm="1">
        <f t="array" ref="AA675">_xll.FDS(B675,"SUS_CARB_TOT_EMISS(NOW,NOW)")</f>
        <v>#N/A</v>
      </c>
      <c r="AB675" s="1" cm="1">
        <f t="array" ref="AB675">_xll.FDS(B675,"FESG_RATING(NOW,NOW,,""ABS"")")</f>
        <v>3.6</v>
      </c>
      <c r="AC675" s="1" t="str" cm="1">
        <f t="array" ref="AC675">_xll.FDS(B675,"FESG_DATE(NOW,NOW,,""DATE"")")</f>
        <v>06/21/2021</v>
      </c>
    </row>
    <row r="676" spans="1:29" x14ac:dyDescent="0.3">
      <c r="A676">
        <v>675</v>
      </c>
      <c r="B676" s="1" t="s">
        <v>1387</v>
      </c>
      <c r="C676" s="1" t="s">
        <v>1388</v>
      </c>
      <c r="D676" s="1" t="s">
        <v>831</v>
      </c>
      <c r="E676" s="1" t="s">
        <v>9</v>
      </c>
      <c r="F676">
        <v>163</v>
      </c>
      <c r="G676" t="str" cm="1">
        <f t="array" ref="G676">_xll.FDS(B676,"FG_FACTSET_SECTOR")</f>
        <v>Process Industries</v>
      </c>
      <c r="H676" s="1" t="e" cm="1">
        <f t="array" ref="H676">_xll.FDS(B676,"FG_GICS_SECTOR")</f>
        <v>#N/A</v>
      </c>
      <c r="I676" s="1" cm="1">
        <f t="array" ref="I676">_xll.FDS(B676,"FF_TAX_RATE(ANN_R,1/1/2016,12/31/2016)")</f>
        <v>18.604651162790699</v>
      </c>
      <c r="J676" s="1" cm="1">
        <f t="array" ref="J676">_xll.FDS(B676,"FF_TAX_RATE(ANN_R,1/1/2017,12/31/2017)")</f>
        <v>17.950889077053301</v>
      </c>
      <c r="K676" s="1" cm="1">
        <f t="array" ref="K676">_xll.FDS(B676,"FF_TAX_RATE(ANN_R,1/1/2018,12/31/2018)")</f>
        <v>18.712493180578299</v>
      </c>
      <c r="L676" s="1" cm="1">
        <f t="array" ref="L676">_xll.FDS(B676,"FF_TAX_RATE(ANN_R,1/1/2019,12/31/2019)")</f>
        <v>17.944785276073599</v>
      </c>
      <c r="M676" s="1" cm="1">
        <f t="array" ref="M676">_xll.FDS(B676,"FF_TAX_RATE(ANN_R,1/1/2020,12/31/2020)")</f>
        <v>23.0245231607629</v>
      </c>
      <c r="N676" s="1" cm="1">
        <f t="array" ref="N676">_xll.FDS(B676,"FF_TAX_CF(ANN_R,1/1/2016,12/31/2016)")</f>
        <v>145</v>
      </c>
      <c r="O676" s="1" cm="1">
        <f t="array" ref="O676">_xll.FDS(B676,"FF_TAX_CF(ANN_R,1/1/2017,12/31/2017)")</f>
        <v>216</v>
      </c>
      <c r="P676" s="1" cm="1">
        <f t="array" ref="P676">_xll.FDS(B676,"FF_TAX_CF(ANN_R,1/1/2018,12/31/2018)")</f>
        <v>252</v>
      </c>
      <c r="Q676" s="1" cm="1">
        <f t="array" ref="Q676">_xll.FDS(B676,"FF_TAX_CF(ANN_R,1/1/2019,12/31/2019)")</f>
        <v>176</v>
      </c>
      <c r="R676" s="1" cm="1">
        <f t="array" ref="R676">_xll.FDS(B676,"FF_TAX_CF(ANN_R,1/1/2020,12/31/2020)")</f>
        <v>145</v>
      </c>
      <c r="S676" s="1" cm="1">
        <f t="array" ref="S676">_xll.FDS(B676,"FF_PTX_INC(ANN_R,1/1/2016,12/31/2016)")</f>
        <v>1075</v>
      </c>
      <c r="T676" s="1" cm="1">
        <f t="array" ref="T676">_xll.FDS(B676,"FF_PTX_INC(ANN_R,1/1/2017,12/31/2017)")</f>
        <v>1181</v>
      </c>
      <c r="U676" s="1" cm="1">
        <f t="array" ref="U676">_xll.FDS(B676,"FF_PTX_INC(ANN_R,1/1/2018,12/31/2018)")</f>
        <v>1833</v>
      </c>
      <c r="V676" s="1" cm="1">
        <f t="array" ref="V676">_xll.FDS(B676,"FF_PTX_INC(ANN_R,1/1/2019,12/31/2019)")</f>
        <v>1304</v>
      </c>
      <c r="W676" s="1" cm="1">
        <f t="array" ref="W676">_xll.FDS(B676,"FF_PTX_INC(ANN_R,1/1/2020,12/31/2020)")</f>
        <v>734</v>
      </c>
      <c r="X676" s="2" t="e" cm="1">
        <f t="array" ref="X676">_xll.FDS(B676,"SUS_RR_RISK_SCORE(NOW,NOW,,""ESG"")")</f>
        <v>#N/A</v>
      </c>
      <c r="Y676" s="2" t="e" cm="1">
        <f t="array" ref="Y676">_xll.FDS(B676,"SUS_EC_RISK_SCORE(NOW,NOW,,""SOC"")")</f>
        <v>#N/A</v>
      </c>
      <c r="Z676" s="2" t="e" cm="1">
        <f t="array" ref="Z676">_xll.FDS(B676,"SUS_EC_RISK_SCORE(NOW,NOW,,""GOV"")")</f>
        <v>#N/A</v>
      </c>
      <c r="AA676" s="2" t="e" cm="1">
        <f t="array" ref="AA676">_xll.FDS(B676,"SUS_CARB_TOT_EMISS(NOW,NOW)")</f>
        <v>#N/A</v>
      </c>
      <c r="AB676" s="1" cm="1">
        <f t="array" ref="AB676">_xll.FDS(B676,"FESG_RATING(NOW,NOW,,""ABS"")")</f>
        <v>3.9</v>
      </c>
      <c r="AC676" s="1" t="str" cm="1">
        <f t="array" ref="AC676">_xll.FDS(B676,"FESG_DATE(NOW,NOW,,""DATE"")")</f>
        <v>06/21/2021</v>
      </c>
    </row>
    <row r="677" spans="1:29" x14ac:dyDescent="0.3">
      <c r="A677">
        <v>676</v>
      </c>
      <c r="B677" s="1" t="s">
        <v>1389</v>
      </c>
      <c r="C677" s="1" t="s">
        <v>1390</v>
      </c>
      <c r="D677" s="1" t="s">
        <v>8</v>
      </c>
      <c r="E677" s="1" t="s">
        <v>9</v>
      </c>
      <c r="F677">
        <v>163</v>
      </c>
      <c r="G677" t="str" cm="1">
        <f t="array" ref="G677">_xll.FDS(B677,"FG_FACTSET_SECTOR")</f>
        <v>Health Technology</v>
      </c>
      <c r="H677" s="1" t="str" cm="1">
        <f t="array" ref="H677">_xll.FDS(B677,"FG_GICS_SECTOR")</f>
        <v>Health Care</v>
      </c>
      <c r="I677" s="1" cm="1">
        <f t="array" ref="I677">_xll.FDS(B677,"FF_TAX_RATE(ANN_R,1/1/2016,12/31/2016)")</f>
        <v>20.3467372983385</v>
      </c>
      <c r="J677" s="1" cm="1">
        <f t="array" ref="J677">_xll.FDS(B677,"FF_TAX_RATE(ANN_R,1/1/2017,12/31/2017)")</f>
        <v>38.602194229987802</v>
      </c>
      <c r="K677" s="1" t="e" cm="1">
        <f t="array" ref="K677">_xll.FDS(B677,"FF_TAX_RATE(ANN_R,1/1/2018,12/31/2018)")</f>
        <v>#N/A</v>
      </c>
      <c r="L677" s="1" t="e" cm="1">
        <f t="array" ref="L677">_xll.FDS(B677,"FF_TAX_RATE(ANN_R,1/1/2019,12/31/2019)")</f>
        <v>#N/A</v>
      </c>
      <c r="M677" s="1" cm="1">
        <f t="array" ref="M677">_xll.FDS(B677,"FF_TAX_RATE(ANN_R,1/1/2020,12/31/2020)")</f>
        <v>-10.8394051302525</v>
      </c>
      <c r="N677" s="1" cm="1">
        <f t="array" ref="N677">_xll.FDS(B677,"FF_TAX_CF(ANN_R,1/1/2016,12/31/2016)")</f>
        <v>184.8</v>
      </c>
      <c r="O677" s="1" cm="1">
        <f t="array" ref="O677">_xll.FDS(B677,"FF_TAX_CF(ANN_R,1/1/2017,12/31/2017)")</f>
        <v>867.8</v>
      </c>
      <c r="P677" s="1" cm="1">
        <f t="array" ref="P677">_xll.FDS(B677,"FF_TAX_CF(ANN_R,1/1/2018,12/31/2018)")</f>
        <v>178.2</v>
      </c>
      <c r="Q677" s="1" cm="1">
        <f t="array" ref="Q677">_xll.FDS(B677,"FF_TAX_CF(ANN_R,1/1/2019,12/31/2019)")</f>
        <v>180.6</v>
      </c>
      <c r="R677" s="1" cm="1">
        <f t="array" ref="R677">_xll.FDS(B677,"FF_TAX_CF(ANN_R,1/1/2020,12/31/2020)")</f>
        <v>265.89999999999998</v>
      </c>
      <c r="S677" s="1" cm="1">
        <f t="array" ref="S677">_xll.FDS(B677,"FF_PTX_INC(ANN_R,1/1/2016,12/31/2016)")</f>
        <v>415.3</v>
      </c>
      <c r="T677" s="1" cm="1">
        <f t="array" ref="T677">_xll.FDS(B677,"FF_PTX_INC(ANN_R,1/1/2017,12/31/2017)")</f>
        <v>1230.5</v>
      </c>
      <c r="U677" s="1" cm="1">
        <f t="array" ref="U677">_xll.FDS(B677,"FF_PTX_INC(ANN_R,1/1/2018,12/31/2018)")</f>
        <v>-418.6</v>
      </c>
      <c r="V677" s="1" cm="1">
        <f t="array" ref="V677">_xll.FDS(B677,"FF_PTX_INC(ANN_R,1/1/2019,12/31/2019)")</f>
        <v>-257.7</v>
      </c>
      <c r="W677" s="1" cm="1">
        <f t="array" ref="W677">_xll.FDS(B677,"FF_PTX_INC(ANN_R,1/1/2020,12/31/2020)")</f>
        <v>1001.9</v>
      </c>
      <c r="X677" s="2" cm="1">
        <f t="array" ref="X677">_xll.FDS(B677,"SUS_RR_RISK_SCORE(NOW,NOW,,""ESG"")")</f>
        <v>29.412623750000002</v>
      </c>
      <c r="Y677" s="2" t="str" cm="1">
        <f t="array" ref="Y677">_xll.FDS(B677,"SUS_EC_RISK_SCORE(NOW,NOW,,""SOC"")")</f>
        <v>13.559555</v>
      </c>
      <c r="Z677" s="2" t="str" cm="1">
        <f t="array" ref="Z677">_xll.FDS(B677,"SUS_EC_RISK_SCORE(NOW,NOW,,""GOV"")")</f>
        <v>11.401819</v>
      </c>
      <c r="AA677" s="2" cm="1">
        <f t="array" ref="AA677">_xll.FDS(B677,"SUS_CARB_TOT_EMISS(NOW,NOW)")</f>
        <v>51824.31</v>
      </c>
      <c r="AB677" s="1" cm="1">
        <f t="array" ref="AB677">_xll.FDS(B677,"FESG_RATING(NOW,NOW,,""ABS"")")</f>
        <v>2.6</v>
      </c>
      <c r="AC677" s="1" t="str" cm="1">
        <f t="array" ref="AC677">_xll.FDS(B677,"FESG_DATE(NOW,NOW,,""DATE"")")</f>
        <v>06/21/2021</v>
      </c>
    </row>
    <row r="678" spans="1:29" x14ac:dyDescent="0.3">
      <c r="A678">
        <v>677</v>
      </c>
      <c r="B678" s="1" t="s">
        <v>1391</v>
      </c>
      <c r="C678" s="1" t="s">
        <v>1392</v>
      </c>
      <c r="D678" s="1" t="s">
        <v>244</v>
      </c>
      <c r="E678" s="1" t="s">
        <v>9</v>
      </c>
      <c r="F678">
        <v>163</v>
      </c>
      <c r="G678" t="str" cm="1">
        <f t="array" ref="G678">_xll.FDS(B678,"FG_FACTSET_SECTOR")</f>
        <v>Industrial Services</v>
      </c>
      <c r="H678" s="1" t="e" cm="1">
        <f t="array" ref="H678">_xll.FDS(B678,"FG_GICS_SECTOR")</f>
        <v>#N/A</v>
      </c>
      <c r="I678" s="1" cm="1">
        <f t="array" ref="I678">_xll.FDS(B678,"FF_TAX_RATE(ANN_R,1/1/2016,12/31/2016)")</f>
        <v>30.9835129345281</v>
      </c>
      <c r="J678" s="1" cm="1">
        <f t="array" ref="J678">_xll.FDS(B678,"FF_TAX_RATE(ANN_R,1/1/2017,12/31/2017)")</f>
        <v>22.578020919598199</v>
      </c>
      <c r="K678" s="1" cm="1">
        <f t="array" ref="K678">_xll.FDS(B678,"FF_TAX_RATE(ANN_R,1/1/2018,12/31/2018)")</f>
        <v>27.483684389595101</v>
      </c>
      <c r="L678" s="1" cm="1">
        <f t="array" ref="L678">_xll.FDS(B678,"FF_TAX_RATE(ANN_R,1/1/2019,12/31/2019)")</f>
        <v>29.7103831363886</v>
      </c>
      <c r="M678" s="1" cm="1">
        <f t="array" ref="M678">_xll.FDS(B678,"FF_TAX_RATE(ANN_R,1/1/2020,12/31/2020)")</f>
        <v>24.369424706229399</v>
      </c>
      <c r="N678" s="1" cm="1">
        <f t="array" ref="N678">_xll.FDS(B678,"FF_TAX_CF(ANN_R,1/1/2016,12/31/2016)")</f>
        <v>32146.9</v>
      </c>
      <c r="O678" s="1" cm="1">
        <f t="array" ref="O678">_xll.FDS(B678,"FF_TAX_CF(ANN_R,1/1/2017,12/31/2017)")</f>
        <v>32016.7</v>
      </c>
      <c r="P678" s="1" cm="1">
        <f t="array" ref="P678">_xll.FDS(B678,"FF_TAX_CF(ANN_R,1/1/2018,12/31/2018)")</f>
        <v>34034.400000000001</v>
      </c>
      <c r="Q678" s="1" cm="1">
        <f t="array" ref="Q678">_xll.FDS(B678,"FF_TAX_CF(ANN_R,1/1/2019,12/31/2019)")</f>
        <v>48828</v>
      </c>
      <c r="R678" s="1" cm="1">
        <f t="array" ref="R678">_xll.FDS(B678,"FF_TAX_CF(ANN_R,1/1/2020,12/31/2020)")</f>
        <v>40464.5</v>
      </c>
      <c r="S678" s="1" cm="1">
        <f t="array" ref="S678">_xll.FDS(B678,"FF_PTX_INC(ANN_R,1/1/2016,12/31/2016)")</f>
        <v>80196.2</v>
      </c>
      <c r="T678" s="1" cm="1">
        <f t="array" ref="T678">_xll.FDS(B678,"FF_PTX_INC(ANN_R,1/1/2017,12/31/2017)")</f>
        <v>88873.600000000006</v>
      </c>
      <c r="U678" s="1" cm="1">
        <f t="array" ref="U678">_xll.FDS(B678,"FF_PTX_INC(ANN_R,1/1/2018,12/31/2018)")</f>
        <v>116391.6</v>
      </c>
      <c r="V678" s="1" cm="1">
        <f t="array" ref="V678">_xll.FDS(B678,"FF_PTX_INC(ANN_R,1/1/2019,12/31/2019)")</f>
        <v>136891.20000000001</v>
      </c>
      <c r="W678" s="1" cm="1">
        <f t="array" ref="W678">_xll.FDS(B678,"FF_PTX_INC(ANN_R,1/1/2020,12/31/2020)")</f>
        <v>133905.5</v>
      </c>
      <c r="X678" s="2" t="e" cm="1">
        <f t="array" ref="X678">_xll.FDS(B678,"SUS_RR_RISK_SCORE(NOW,NOW,,""ESG"")")</f>
        <v>#N/A</v>
      </c>
      <c r="Y678" s="2" t="e" cm="1">
        <f t="array" ref="Y678">_xll.FDS(B678,"SUS_EC_RISK_SCORE(NOW,NOW,,""SOC"")")</f>
        <v>#N/A</v>
      </c>
      <c r="Z678" s="2" t="e" cm="1">
        <f t="array" ref="Z678">_xll.FDS(B678,"SUS_EC_RISK_SCORE(NOW,NOW,,""GOV"")")</f>
        <v>#N/A</v>
      </c>
      <c r="AA678" s="2" t="e" cm="1">
        <f t="array" ref="AA678">_xll.FDS(B678,"SUS_CARB_TOT_EMISS(NOW,NOW)")</f>
        <v>#N/A</v>
      </c>
      <c r="AB678" s="1" cm="1">
        <f t="array" ref="AB678">_xll.FDS(B678,"FESG_RATING(NOW,NOW,,""ABS"")")</f>
        <v>3.3</v>
      </c>
      <c r="AC678" s="1" t="str" cm="1">
        <f t="array" ref="AC678">_xll.FDS(B678,"FESG_DATE(NOW,NOW,,""DATE"")")</f>
        <v>06/21/2021</v>
      </c>
    </row>
    <row r="679" spans="1:29" x14ac:dyDescent="0.3">
      <c r="A679">
        <v>678</v>
      </c>
      <c r="B679" s="1" t="s">
        <v>1393</v>
      </c>
      <c r="C679" s="1" t="s">
        <v>1394</v>
      </c>
      <c r="D679" s="1" t="s">
        <v>645</v>
      </c>
      <c r="E679" s="1" t="s">
        <v>9</v>
      </c>
      <c r="F679">
        <v>163</v>
      </c>
      <c r="G679" t="str" cm="1">
        <f t="array" ref="G679">_xll.FDS(B679,"FG_FACTSET_SECTOR")</f>
        <v>Consumer Non-Durables</v>
      </c>
      <c r="H679" s="1" t="e" cm="1">
        <f t="array" ref="H679">_xll.FDS(B679,"FG_GICS_SECTOR")</f>
        <v>#N/A</v>
      </c>
      <c r="I679" s="1" cm="1">
        <f t="array" ref="I679">_xll.FDS(B679,"FF_TAX_RATE(ANN_R,1/1/2016,12/31/2016)")</f>
        <v>49.0394211576846</v>
      </c>
      <c r="J679" s="1" cm="1">
        <f t="array" ref="J679">_xll.FDS(B679,"FF_TAX_RATE(ANN_R,1/1/2017,12/31/2017)")</f>
        <v>18.362706083001701</v>
      </c>
      <c r="K679" s="1" cm="1">
        <f t="array" ref="K679">_xll.FDS(B679,"FF_TAX_RATE(ANN_R,1/1/2018,12/31/2018)")</f>
        <v>11.0074431282105</v>
      </c>
      <c r="L679" s="1" cm="1">
        <f t="array" ref="L679">_xll.FDS(B679,"FF_TAX_RATE(ANN_R,1/1/2019,12/31/2019)")</f>
        <v>21.787365177195699</v>
      </c>
      <c r="M679" s="1" cm="1">
        <f t="array" ref="M679">_xll.FDS(B679,"FF_TAX_RATE(ANN_R,1/1/2020,12/31/2020)")</f>
        <v>25.8054246784668</v>
      </c>
      <c r="N679" s="1" cm="1">
        <f t="array" ref="N679">_xll.FDS(B679,"FF_TAX_CF(ANN_R,1/1/2016,12/31/2016)")</f>
        <v>3782</v>
      </c>
      <c r="O679" s="1" cm="1">
        <f t="array" ref="O679">_xll.FDS(B679,"FF_TAX_CF(ANN_R,1/1/2017,12/31/2017)")</f>
        <v>2971</v>
      </c>
      <c r="P679" s="1" cm="1">
        <f t="array" ref="P679">_xll.FDS(B679,"FF_TAX_CF(ANN_R,1/1/2018,12/31/2018)")</f>
        <v>2466</v>
      </c>
      <c r="Q679" s="1" cm="1">
        <f t="array" ref="Q679">_xll.FDS(B679,"FF_TAX_CF(ANN_R,1/1/2019,12/31/2019)")</f>
        <v>1130</v>
      </c>
      <c r="R679" s="1" cm="1">
        <f t="array" ref="R679">_xll.FDS(B679,"FF_TAX_CF(ANN_R,1/1/2020,12/31/2020)")</f>
        <v>3917</v>
      </c>
      <c r="S679" s="1" cm="1">
        <f t="array" ref="S679">_xll.FDS(B679,"FF_PTX_INC(ANN_R,1/1/2016,12/31/2016)")</f>
        <v>8016</v>
      </c>
      <c r="T679" s="1" cm="1">
        <f t="array" ref="T679">_xll.FDS(B679,"FF_PTX_INC(ANN_R,1/1/2017,12/31/2017)")</f>
        <v>10554</v>
      </c>
      <c r="U679" s="1" cm="1">
        <f t="array" ref="U679">_xll.FDS(B679,"FF_PTX_INC(ANN_R,1/1/2018,12/31/2018)")</f>
        <v>9539</v>
      </c>
      <c r="V679" s="1" cm="1">
        <f t="array" ref="V679">_xll.FDS(B679,"FF_PTX_INC(ANN_R,1/1/2019,12/31/2019)")</f>
        <v>12980</v>
      </c>
      <c r="W679" s="1" cm="1">
        <f t="array" ref="W679">_xll.FDS(B679,"FF_PTX_INC(ANN_R,1/1/2020,12/31/2020)")</f>
        <v>15706</v>
      </c>
      <c r="X679" s="2" t="e" cm="1">
        <f t="array" ref="X679">_xll.FDS(B679,"SUS_RR_RISK_SCORE(NOW,NOW,,""ESG"")")</f>
        <v>#N/A</v>
      </c>
      <c r="Y679" s="2" t="e" cm="1">
        <f t="array" ref="Y679">_xll.FDS(B679,"SUS_EC_RISK_SCORE(NOW,NOW,,""SOC"")")</f>
        <v>#N/A</v>
      </c>
      <c r="Z679" s="2" t="e" cm="1">
        <f t="array" ref="Z679">_xll.FDS(B679,"SUS_EC_RISK_SCORE(NOW,NOW,,""GOV"")")</f>
        <v>#N/A</v>
      </c>
      <c r="AA679" s="2" t="e" cm="1">
        <f t="array" ref="AA679">_xll.FDS(B679,"SUS_CARB_TOT_EMISS(NOW,NOW)")</f>
        <v>#N/A</v>
      </c>
      <c r="AB679" s="1" cm="1">
        <f t="array" ref="AB679">_xll.FDS(B679,"FESG_RATING(NOW,NOW,,""ABS"")")</f>
        <v>4.4000000000000004</v>
      </c>
      <c r="AC679" s="1" t="str" cm="1">
        <f t="array" ref="AC679">_xll.FDS(B679,"FESG_DATE(NOW,NOW,,""DATE"")")</f>
        <v>06/21/2021</v>
      </c>
    </row>
    <row r="680" spans="1:29" x14ac:dyDescent="0.3">
      <c r="A680">
        <v>679</v>
      </c>
      <c r="B680" s="1" t="s">
        <v>1395</v>
      </c>
      <c r="C680" s="1" t="s">
        <v>1396</v>
      </c>
      <c r="D680" s="1" t="s">
        <v>86</v>
      </c>
      <c r="E680" s="1" t="s">
        <v>9</v>
      </c>
      <c r="F680">
        <v>163</v>
      </c>
      <c r="G680" t="str" cm="1">
        <f t="array" ref="G680">_xll.FDS(B680,"FG_FACTSET_SECTOR")</f>
        <v>Finance</v>
      </c>
      <c r="H680" s="1" t="e" cm="1">
        <f t="array" ref="H680">_xll.FDS(B680,"FG_GICS_SECTOR")</f>
        <v>#N/A</v>
      </c>
      <c r="I680" s="1" cm="1">
        <f t="array" ref="I680">_xll.FDS(B680,"FF_TAX_RATE(ANN_R,1/1/2016,12/31/2016)")</f>
        <v>32.810441773114199</v>
      </c>
      <c r="J680" s="1" cm="1">
        <f t="array" ref="J680">_xll.FDS(B680,"FF_TAX_RATE(ANN_R,1/1/2017,12/31/2017)")</f>
        <v>25.476613170859</v>
      </c>
      <c r="K680" s="1" cm="1">
        <f t="array" ref="K680">_xll.FDS(B680,"FF_TAX_RATE(ANN_R,1/1/2018,12/31/2018)")</f>
        <v>3.4056163074636401</v>
      </c>
      <c r="L680" s="1" cm="1">
        <f t="array" ref="L680">_xll.FDS(B680,"FF_TAX_RATE(ANN_R,1/1/2019,12/31/2019)")</f>
        <v>29.532893480173701</v>
      </c>
      <c r="M680" s="1" cm="1">
        <f t="array" ref="M680">_xll.FDS(B680,"FF_TAX_RATE(ANN_R,1/1/2020,12/31/2020)")</f>
        <v>67.971835993047904</v>
      </c>
      <c r="N680" s="1" cm="1">
        <f t="array" ref="N680">_xll.FDS(B680,"FF_TAX_CF(ANN_R,1/1/2016,12/31/2016)")</f>
        <v>118807</v>
      </c>
      <c r="O680" s="1" cm="1">
        <f t="array" ref="O680">_xll.FDS(B680,"FF_TAX_CF(ANN_R,1/1/2017,12/31/2017)")</f>
        <v>101035</v>
      </c>
      <c r="P680" s="1" cm="1">
        <f t="array" ref="P680">_xll.FDS(B680,"FF_TAX_CF(ANN_R,1/1/2018,12/31/2018)")</f>
        <v>56686</v>
      </c>
      <c r="Q680" s="1" cm="1">
        <f t="array" ref="Q680">_xll.FDS(B680,"FF_TAX_CF(ANN_R,1/1/2019,12/31/2019)")</f>
        <v>169576</v>
      </c>
      <c r="R680" s="1" cm="1">
        <f t="array" ref="R680">_xll.FDS(B680,"FF_TAX_CF(ANN_R,1/1/2020,12/31/2020)")</f>
        <v>143811</v>
      </c>
      <c r="S680" s="1" cm="1">
        <f t="array" ref="S680">_xll.FDS(B680,"FF_PTX_INC(ANN_R,1/1/2016,12/31/2016)")</f>
        <v>265702</v>
      </c>
      <c r="T680" s="1" cm="1">
        <f t="array" ref="T680">_xll.FDS(B680,"FF_PTX_INC(ANN_R,1/1/2017,12/31/2017)")</f>
        <v>310367</v>
      </c>
      <c r="U680" s="1" cm="1">
        <f t="array" ref="U680">_xll.FDS(B680,"FF_PTX_INC(ANN_R,1/1/2018,12/31/2018)")</f>
        <v>376760</v>
      </c>
      <c r="V680" s="1" cm="1">
        <f t="array" ref="V680">_xll.FDS(B680,"FF_PTX_INC(ANN_R,1/1/2019,12/31/2019)")</f>
        <v>319349</v>
      </c>
      <c r="W680" s="1" cm="1">
        <f t="array" ref="W680">_xll.FDS(B680,"FF_PTX_INC(ANN_R,1/1/2020,12/31/2020)")</f>
        <v>101264</v>
      </c>
      <c r="X680" s="2" cm="1">
        <f t="array" ref="X680">_xll.FDS(B680,"SUS_RR_RISK_SCORE(NOW,NOW,,""ESG"")")</f>
        <v>24.909633088235299</v>
      </c>
      <c r="Y680" s="2" t="str" cm="1">
        <f t="array" ref="Y680">_xll.FDS(B680,"SUS_EC_RISK_SCORE(NOW,NOW,,""SOC"")")</f>
        <v>9.110581</v>
      </c>
      <c r="Z680" s="2" t="str" cm="1">
        <f t="array" ref="Z680">_xll.FDS(B680,"SUS_EC_RISK_SCORE(NOW,NOW,,""GOV"")")</f>
        <v>13.522361</v>
      </c>
      <c r="AA680" s="2" cm="1">
        <f t="array" ref="AA680">_xll.FDS(B680,"SUS_CARB_TOT_EMISS(NOW,NOW)")</f>
        <v>155300</v>
      </c>
      <c r="AB680" s="1" cm="1">
        <f t="array" ref="AB680">_xll.FDS(B680,"FESG_RATING(NOW,NOW,,""ABS"")")</f>
        <v>3.2</v>
      </c>
      <c r="AC680" s="1" t="str" cm="1">
        <f t="array" ref="AC680">_xll.FDS(B680,"FESG_DATE(NOW,NOW,,""DATE"")")</f>
        <v>06/21/2021</v>
      </c>
    </row>
    <row r="681" spans="1:29" x14ac:dyDescent="0.3">
      <c r="A681">
        <v>680</v>
      </c>
      <c r="B681" s="1" t="s">
        <v>1397</v>
      </c>
      <c r="C681" s="1" t="s">
        <v>542</v>
      </c>
      <c r="D681" s="1" t="s">
        <v>1281</v>
      </c>
      <c r="E681" s="1" t="s">
        <v>9</v>
      </c>
      <c r="F681">
        <v>162</v>
      </c>
      <c r="G681" t="str" cm="1">
        <f t="array" ref="G681">_xll.FDS(B681,"FG_FACTSET_SECTOR")</f>
        <v>Finance</v>
      </c>
      <c r="H681" s="1" t="e" cm="1">
        <f t="array" ref="H681">_xll.FDS(B681,"FG_GICS_SECTOR")</f>
        <v>#N/A</v>
      </c>
      <c r="I681" s="1" cm="1">
        <f t="array" ref="I681">_xll.FDS(B681,"FF_TAX_RATE(ANN_R,1/1/2016,12/31/2016)")</f>
        <v>18.650328858455701</v>
      </c>
      <c r="J681" s="1" cm="1">
        <f t="array" ref="J681">_xll.FDS(B681,"FF_TAX_RATE(ANN_R,1/1/2017,12/31/2017)")</f>
        <v>18.739340007415599</v>
      </c>
      <c r="K681" s="1" cm="1">
        <f t="array" ref="K681">_xll.FDS(B681,"FF_TAX_RATE(ANN_R,1/1/2018,12/31/2018)")</f>
        <v>15.674167102738499</v>
      </c>
      <c r="L681" s="1" cm="1">
        <f t="array" ref="L681">_xll.FDS(B681,"FF_TAX_RATE(ANN_R,1/1/2019,12/31/2019)")</f>
        <v>17.729115977291201</v>
      </c>
      <c r="M681" s="1" cm="1">
        <f t="array" ref="M681">_xll.FDS(B681,"FF_TAX_RATE(ANN_R,1/1/2020,12/31/2020)")</f>
        <v>18.0379611857539</v>
      </c>
      <c r="N681" s="1" cm="1">
        <f t="array" ref="N681">_xll.FDS(B681,"FF_TAX_CF(ANN_R,1/1/2016,12/31/2016)")</f>
        <v>2918</v>
      </c>
      <c r="O681" s="1" cm="1">
        <f t="array" ref="O681">_xll.FDS(B681,"FF_TAX_CF(ANN_R,1/1/2017,12/31/2017)")</f>
        <v>10771</v>
      </c>
      <c r="P681" s="1" cm="1">
        <f t="array" ref="P681">_xll.FDS(B681,"FF_TAX_CF(ANN_R,1/1/2018,12/31/2018)")</f>
        <v>4785</v>
      </c>
      <c r="Q681" s="1" cm="1">
        <f t="array" ref="Q681">_xll.FDS(B681,"FF_TAX_CF(ANN_R,1/1/2019,12/31/2019)")</f>
        <v>2022</v>
      </c>
      <c r="R681" s="1" cm="1">
        <f t="array" ref="R681">_xll.FDS(B681,"FF_TAX_CF(ANN_R,1/1/2020,12/31/2020)")</f>
        <v>9211</v>
      </c>
      <c r="S681" s="1" cm="1">
        <f t="array" ref="S681">_xll.FDS(B681,"FF_PTX_INC(ANN_R,1/1/2016,12/31/2016)")</f>
        <v>22198</v>
      </c>
      <c r="T681" s="1" cm="1">
        <f t="array" ref="T681">_xll.FDS(B681,"FF_PTX_INC(ANN_R,1/1/2017,12/31/2017)")</f>
        <v>26970</v>
      </c>
      <c r="U681" s="1" cm="1">
        <f t="array" ref="U681">_xll.FDS(B681,"FF_PTX_INC(ANN_R,1/1/2018,12/31/2018)")</f>
        <v>28665</v>
      </c>
      <c r="V681" s="1" cm="1">
        <f t="array" ref="V681">_xll.FDS(B681,"FF_PTX_INC(ANN_R,1/1/2019,12/31/2019)")</f>
        <v>30825</v>
      </c>
      <c r="W681" s="1" cm="1">
        <f t="array" ref="W681">_xll.FDS(B681,"FF_PTX_INC(ANN_R,1/1/2020,12/31/2020)")</f>
        <v>23445</v>
      </c>
      <c r="X681" s="2" t="e" cm="1">
        <f t="array" ref="X681">_xll.FDS(B681,"SUS_RR_RISK_SCORE(NOW,NOW,,""ESG"")")</f>
        <v>#N/A</v>
      </c>
      <c r="Y681" s="2" t="e" cm="1">
        <f t="array" ref="Y681">_xll.FDS(B681,"SUS_EC_RISK_SCORE(NOW,NOW,,""SOC"")")</f>
        <v>#N/A</v>
      </c>
      <c r="Z681" s="2" t="e" cm="1">
        <f t="array" ref="Z681">_xll.FDS(B681,"SUS_EC_RISK_SCORE(NOW,NOW,,""GOV"")")</f>
        <v>#N/A</v>
      </c>
      <c r="AA681" s="2" t="e" cm="1">
        <f t="array" ref="AA681">_xll.FDS(B681,"SUS_CARB_TOT_EMISS(NOW,NOW)")</f>
        <v>#N/A</v>
      </c>
      <c r="AB681" s="1" cm="1">
        <f t="array" ref="AB681">_xll.FDS(B681,"FESG_RATING(NOW,NOW,,""ABS"")")</f>
        <v>4</v>
      </c>
      <c r="AC681" s="1" t="str" cm="1">
        <f t="array" ref="AC681">_xll.FDS(B681,"FESG_DATE(NOW,NOW,,""DATE"")")</f>
        <v>06/21/2021</v>
      </c>
    </row>
    <row r="682" spans="1:29" x14ac:dyDescent="0.3">
      <c r="A682">
        <v>681</v>
      </c>
      <c r="B682" s="1" t="s">
        <v>1398</v>
      </c>
      <c r="C682" s="1" t="s">
        <v>1399</v>
      </c>
      <c r="D682" s="1" t="s">
        <v>8</v>
      </c>
      <c r="E682" s="1" t="s">
        <v>9</v>
      </c>
      <c r="F682">
        <v>162</v>
      </c>
      <c r="G682" t="str" cm="1">
        <f t="array" ref="G682">_xll.FDS(B682,"FG_FACTSET_SECTOR")</f>
        <v>Technology Services</v>
      </c>
      <c r="H682" s="1" t="e" cm="1">
        <f t="array" ref="H682">_xll.FDS(B682,"FG_GICS_SECTOR")</f>
        <v>#N/A</v>
      </c>
      <c r="I682" s="1" t="e" cm="1">
        <f t="array" ref="I682">_xll.FDS(B682,"FF_TAX_RATE(ANN_R,1/1/2016,12/31/2016)")</f>
        <v>#N/A</v>
      </c>
      <c r="J682" s="1" t="e" cm="1">
        <f t="array" ref="J682">_xll.FDS(B682,"FF_TAX_RATE(ANN_R,1/1/2017,12/31/2017)")</f>
        <v>#N/A</v>
      </c>
      <c r="K682" s="1" t="e" cm="1">
        <f t="array" ref="K682">_xll.FDS(B682,"FF_TAX_RATE(ANN_R,1/1/2018,12/31/2018)")</f>
        <v>#N/A</v>
      </c>
      <c r="L682" s="1" t="e" cm="1">
        <f t="array" ref="L682">_xll.FDS(B682,"FF_TAX_RATE(ANN_R,1/1/2019,12/31/2019)")</f>
        <v>#N/A</v>
      </c>
      <c r="M682" s="1" t="e" cm="1">
        <f t="array" ref="M682">_xll.FDS(B682,"FF_TAX_RATE(ANN_R,1/1/2020,12/31/2020)")</f>
        <v>#N/A</v>
      </c>
      <c r="N682" s="1" t="e" cm="1">
        <f t="array" ref="N682">_xll.FDS(B682,"FF_TAX_CF(ANN_R,1/1/2016,12/31/2016)")</f>
        <v>#N/A</v>
      </c>
      <c r="O682" s="1" t="e" cm="1">
        <f t="array" ref="O682">_xll.FDS(B682,"FF_TAX_CF(ANN_R,1/1/2017,12/31/2017)")</f>
        <v>#N/A</v>
      </c>
      <c r="P682" s="1" t="e" cm="1">
        <f t="array" ref="P682">_xll.FDS(B682,"FF_TAX_CF(ANN_R,1/1/2018,12/31/2018)")</f>
        <v>#N/A</v>
      </c>
      <c r="Q682" s="1" t="e" cm="1">
        <f t="array" ref="Q682">_xll.FDS(B682,"FF_TAX_CF(ANN_R,1/1/2019,12/31/2019)")</f>
        <v>#N/A</v>
      </c>
      <c r="R682" s="1" t="e" cm="1">
        <f t="array" ref="R682">_xll.FDS(B682,"FF_TAX_CF(ANN_R,1/1/2020,12/31/2020)")</f>
        <v>#N/A</v>
      </c>
      <c r="S682" s="1" t="e" cm="1">
        <f t="array" ref="S682">_xll.FDS(B682,"FF_PTX_INC(ANN_R,1/1/2016,12/31/2016)")</f>
        <v>#N/A</v>
      </c>
      <c r="T682" s="1" t="e" cm="1">
        <f t="array" ref="T682">_xll.FDS(B682,"FF_PTX_INC(ANN_R,1/1/2017,12/31/2017)")</f>
        <v>#N/A</v>
      </c>
      <c r="U682" s="1" cm="1">
        <f t="array" ref="U682">_xll.FDS(B682,"FF_PTX_INC(ANN_R,1/1/2018,12/31/2018)")</f>
        <v>-204</v>
      </c>
      <c r="V682" s="1" cm="1">
        <f t="array" ref="V682">_xll.FDS(B682,"FF_PTX_INC(ANN_R,1/1/2019,12/31/2019)")</f>
        <v>-666</v>
      </c>
      <c r="W682" s="1" cm="1">
        <f t="array" ref="W682">_xll.FDS(B682,"FF_PTX_INC(ANN_R,1/1/2020,12/31/2020)")</f>
        <v>-458</v>
      </c>
      <c r="X682" s="2" t="e" cm="1">
        <f t="array" ref="X682">_xll.FDS(B682,"SUS_RR_RISK_SCORE(NOW,NOW,,""ESG"")")</f>
        <v>#N/A</v>
      </c>
      <c r="Y682" s="2" t="e" cm="1">
        <f t="array" ref="Y682">_xll.FDS(B682,"SUS_EC_RISK_SCORE(NOW,NOW,,""SOC"")")</f>
        <v>#N/A</v>
      </c>
      <c r="Z682" s="2" t="e" cm="1">
        <f t="array" ref="Z682">_xll.FDS(B682,"SUS_EC_RISK_SCORE(NOW,NOW,,""GOV"")")</f>
        <v>#N/A</v>
      </c>
      <c r="AA682" s="2" t="e" cm="1">
        <f t="array" ref="AA682">_xll.FDS(B682,"SUS_CARB_TOT_EMISS(NOW,NOW)")</f>
        <v>#N/A</v>
      </c>
      <c r="AB682" s="1" t="e" cm="1">
        <f t="array" ref="AB682">_xll.FDS(B682,"FESG_RATING(NOW,NOW,,""ABS"")")</f>
        <v>#N/A</v>
      </c>
      <c r="AC682" s="1" t="str" cm="1">
        <f t="array" ref="AC682">_xll.FDS(B682,"FESG_DATE(NOW,NOW,,""DATE"")")</f>
        <v>06/21/2021</v>
      </c>
    </row>
    <row r="683" spans="1:29" x14ac:dyDescent="0.3">
      <c r="A683">
        <v>682</v>
      </c>
      <c r="B683" s="1" t="s">
        <v>1400</v>
      </c>
      <c r="C683" s="1" t="s">
        <v>1401</v>
      </c>
      <c r="D683" s="1" t="s">
        <v>488</v>
      </c>
      <c r="E683" s="1" t="s">
        <v>9</v>
      </c>
      <c r="F683">
        <v>162</v>
      </c>
      <c r="G683" t="str" cm="1">
        <f t="array" ref="G683">_xll.FDS(B683,"FG_FACTSET_SECTOR")</f>
        <v>Finance</v>
      </c>
      <c r="H683" s="1" t="e" cm="1">
        <f t="array" ref="H683">_xll.FDS(B683,"FG_GICS_SECTOR")</f>
        <v>#N/A</v>
      </c>
      <c r="I683" s="1" cm="1">
        <f t="array" ref="I683">_xll.FDS(B683,"FF_TAX_RATE(ANN_R,1/1/2016,12/31/2016)")</f>
        <v>21.612797910545201</v>
      </c>
      <c r="J683" s="1" cm="1">
        <f t="array" ref="J683">_xll.FDS(B683,"FF_TAX_RATE(ANN_R,1/1/2017,12/31/2017)")</f>
        <v>29.868708971553598</v>
      </c>
      <c r="K683" s="1" cm="1">
        <f t="array" ref="K683">_xll.FDS(B683,"FF_TAX_RATE(ANN_R,1/1/2018,12/31/2018)")</f>
        <v>22.4650880388585</v>
      </c>
      <c r="L683" s="1" cm="1">
        <f t="array" ref="L683">_xll.FDS(B683,"FF_TAX_RATE(ANN_R,1/1/2019,12/31/2019)")</f>
        <v>20.167256352524898</v>
      </c>
      <c r="M683" s="1" cm="1">
        <f t="array" ref="M683">_xll.FDS(B683,"FF_TAX_RATE(ANN_R,1/1/2020,12/31/2020)")</f>
        <v>21.905274488697501</v>
      </c>
      <c r="N683" s="1" cm="1">
        <f t="array" ref="N683">_xll.FDS(B683,"FF_TAX_CF(ANN_R,1/1/2016,12/31/2016)")</f>
        <v>470</v>
      </c>
      <c r="O683" s="1" cm="1">
        <f t="array" ref="O683">_xll.FDS(B683,"FF_TAX_CF(ANN_R,1/1/2017,12/31/2017)")</f>
        <v>523</v>
      </c>
      <c r="P683" s="1" cm="1">
        <f t="array" ref="P683">_xll.FDS(B683,"FF_TAX_CF(ANN_R,1/1/2018,12/31/2018)")</f>
        <v>554</v>
      </c>
      <c r="Q683" s="1" cm="1">
        <f t="array" ref="Q683">_xll.FDS(B683,"FF_TAX_CF(ANN_R,1/1/2019,12/31/2019)")</f>
        <v>498</v>
      </c>
      <c r="R683" s="1" cm="1">
        <f t="array" ref="R683">_xll.FDS(B683,"FF_TAX_CF(ANN_R,1/1/2020,12/31/2020)")</f>
        <v>560</v>
      </c>
      <c r="S683" s="1" cm="1">
        <f t="array" ref="S683">_xll.FDS(B683,"FF_PTX_INC(ANN_R,1/1/2016,12/31/2016)")</f>
        <v>3063</v>
      </c>
      <c r="T683" s="1" cm="1">
        <f t="array" ref="T683">_xll.FDS(B683,"FF_PTX_INC(ANN_R,1/1/2017,12/31/2017)")</f>
        <v>3656</v>
      </c>
      <c r="U683" s="1" cm="1">
        <f t="array" ref="U683">_xll.FDS(B683,"FF_PTX_INC(ANN_R,1/1/2018,12/31/2018)")</f>
        <v>3294</v>
      </c>
      <c r="V683" s="1" cm="1">
        <f t="array" ref="V683">_xll.FDS(B683,"FF_PTX_INC(ANN_R,1/1/2019,12/31/2019)")</f>
        <v>3109</v>
      </c>
      <c r="W683" s="1" cm="1">
        <f t="array" ref="W683">_xll.FDS(B683,"FF_PTX_INC(ANN_R,1/1/2020,12/31/2020)")</f>
        <v>1858</v>
      </c>
      <c r="X683" s="2" cm="1">
        <f t="array" ref="X683">_xll.FDS(B683,"SUS_RR_RISK_SCORE(NOW,NOW,,""ESG"")")</f>
        <v>13.434225</v>
      </c>
      <c r="Y683" s="2" t="str" cm="1">
        <f t="array" ref="Y683">_xll.FDS(B683,"SUS_EC_RISK_SCORE(NOW,NOW,,""SOC"")")</f>
        <v>5.096825</v>
      </c>
      <c r="Z683" s="2" t="str" cm="1">
        <f t="array" ref="Z683">_xll.FDS(B683,"SUS_EC_RISK_SCORE(NOW,NOW,,""GOV"")")</f>
        <v>7.712800</v>
      </c>
      <c r="AA683" s="2" cm="1">
        <f t="array" ref="AA683">_xll.FDS(B683,"SUS_CARB_TOT_EMISS(NOW,NOW)")</f>
        <v>85295.52</v>
      </c>
      <c r="AB683" s="1" cm="1">
        <f t="array" ref="AB683">_xll.FDS(B683,"FESG_RATING(NOW,NOW,,""ABS"")")</f>
        <v>4.2</v>
      </c>
      <c r="AC683" s="1" t="str" cm="1">
        <f t="array" ref="AC683">_xll.FDS(B683,"FESG_DATE(NOW,NOW,,""DATE"")")</f>
        <v>06/21/2021</v>
      </c>
    </row>
    <row r="684" spans="1:29" x14ac:dyDescent="0.3">
      <c r="A684">
        <v>683</v>
      </c>
      <c r="B684" s="1" t="s">
        <v>1402</v>
      </c>
      <c r="C684" s="1" t="s">
        <v>1403</v>
      </c>
      <c r="D684" s="1" t="s">
        <v>8</v>
      </c>
      <c r="E684" s="1" t="s">
        <v>9</v>
      </c>
      <c r="F684">
        <v>161</v>
      </c>
      <c r="G684" t="str" cm="1">
        <f t="array" ref="G684">_xll.FDS(B684,"FG_FACTSET_SECTOR")</f>
        <v>Industrial Services</v>
      </c>
      <c r="H684" s="1" t="str" cm="1">
        <f t="array" ref="H684">_xll.FDS(B684,"FG_GICS_SECTOR")</f>
        <v>Energy</v>
      </c>
      <c r="I684" s="1" t="e" cm="1">
        <f t="array" ref="I684">_xll.FDS(B684,"FF_TAX_RATE(ANN_R,1/1/2016,12/31/2016)")</f>
        <v>#N/A</v>
      </c>
      <c r="J684" s="1" cm="1">
        <f t="array" ref="J684">_xll.FDS(B684,"FF_TAX_RATE(ANN_R,1/1/2017,12/31/2017)")</f>
        <v>165.8357771261</v>
      </c>
      <c r="K684" s="1" cm="1">
        <f t="array" ref="K684">_xll.FDS(B684,"FF_TAX_RATE(ANN_R,1/1/2018,12/31/2018)")</f>
        <v>8.6549062844542508</v>
      </c>
      <c r="L684" s="1" t="e" cm="1">
        <f t="array" ref="L684">_xll.FDS(B684,"FF_TAX_RATE(ANN_R,1/1/2019,12/31/2019)")</f>
        <v>#N/A</v>
      </c>
      <c r="M684" s="1" t="e" cm="1">
        <f t="array" ref="M684">_xll.FDS(B684,"FF_TAX_RATE(ANN_R,1/1/2020,12/31/2020)")</f>
        <v>#N/A</v>
      </c>
      <c r="N684" s="1" cm="1">
        <f t="array" ref="N684">_xll.FDS(B684,"FF_TAX_CF(ANN_R,1/1/2016,12/31/2016)")</f>
        <v>-20</v>
      </c>
      <c r="O684" s="1" cm="1">
        <f t="array" ref="O684">_xll.FDS(B684,"FF_TAX_CF(ANN_R,1/1/2017,12/31/2017)")</f>
        <v>-178</v>
      </c>
      <c r="P684" s="1" cm="1">
        <f t="array" ref="P684">_xll.FDS(B684,"FF_TAX_CF(ANN_R,1/1/2018,12/31/2018)")</f>
        <v>-178</v>
      </c>
      <c r="Q684" s="1" cm="1">
        <f t="array" ref="Q684">_xll.FDS(B684,"FF_TAX_CF(ANN_R,1/1/2019,12/31/2019)")</f>
        <v>363</v>
      </c>
      <c r="R684" s="1" cm="1">
        <f t="array" ref="R684">_xll.FDS(B684,"FF_TAX_CF(ANN_R,1/1/2020,12/31/2020)")</f>
        <v>300</v>
      </c>
      <c r="S684" s="1" cm="1">
        <f t="array" ref="S684">_xll.FDS(B684,"FF_PTX_INC(ANN_R,1/1/2016,12/31/2016)")</f>
        <v>-7625</v>
      </c>
      <c r="T684" s="1" cm="1">
        <f t="array" ref="T684">_xll.FDS(B684,"FF_PTX_INC(ANN_R,1/1/2017,12/31/2017)")</f>
        <v>682</v>
      </c>
      <c r="U684" s="1" cm="1">
        <f t="array" ref="U684">_xll.FDS(B684,"FF_PTX_INC(ANN_R,1/1/2018,12/31/2018)")</f>
        <v>1814</v>
      </c>
      <c r="V684" s="1" cm="1">
        <f t="array" ref="V684">_xll.FDS(B684,"FF_PTX_INC(ANN_R,1/1/2019,12/31/2019)")</f>
        <v>-1122</v>
      </c>
      <c r="W684" s="1" cm="1">
        <f t="array" ref="W684">_xll.FDS(B684,"FF_PTX_INC(ANN_R,1/1/2020,12/31/2020)")</f>
        <v>-3220</v>
      </c>
      <c r="X684" s="2" cm="1">
        <f t="array" ref="X684">_xll.FDS(B684,"SUS_RR_RISK_SCORE(NOW,NOW,,""ESG"")")</f>
        <v>24.071564442567599</v>
      </c>
      <c r="Y684" s="2" t="str" cm="1">
        <f t="array" ref="Y684">_xll.FDS(B684,"SUS_EC_RISK_SCORE(NOW,NOW,,""SOC"")")</f>
        <v>9.620400</v>
      </c>
      <c r="Z684" s="2" t="str" cm="1">
        <f t="array" ref="Z684">_xll.FDS(B684,"SUS_EC_RISK_SCORE(NOW,NOW,,""GOV"")")</f>
        <v>6.650597</v>
      </c>
      <c r="AA684" s="2" cm="1">
        <f t="array" ref="AA684">_xll.FDS(B684,"SUS_CARB_TOT_EMISS(NOW,NOW)")</f>
        <v>4775615</v>
      </c>
      <c r="AB684" s="1" cm="1">
        <f t="array" ref="AB684">_xll.FDS(B684,"FESG_RATING(NOW,NOW,,""ABS"")")</f>
        <v>2.9</v>
      </c>
      <c r="AC684" s="1" t="str" cm="1">
        <f t="array" ref="AC684">_xll.FDS(B684,"FESG_DATE(NOW,NOW,,""DATE"")")</f>
        <v>06/21/2021</v>
      </c>
    </row>
    <row r="685" spans="1:29" x14ac:dyDescent="0.3">
      <c r="A685">
        <v>684</v>
      </c>
      <c r="B685" s="1" t="s">
        <v>1404</v>
      </c>
      <c r="C685" s="1" t="s">
        <v>1405</v>
      </c>
      <c r="D685" s="1" t="s">
        <v>188</v>
      </c>
      <c r="E685" s="1" t="s">
        <v>9</v>
      </c>
      <c r="F685">
        <v>161</v>
      </c>
      <c r="G685" t="str" cm="1">
        <f t="array" ref="G685">_xll.FDS(B685,"FG_FACTSET_SECTOR")</f>
        <v>Technology Services</v>
      </c>
      <c r="H685" s="1" t="e" cm="1">
        <f t="array" ref="H685">_xll.FDS(B685,"FG_GICS_SECTOR")</f>
        <v>#N/A</v>
      </c>
      <c r="I685" s="1" t="e" cm="1">
        <f t="array" ref="I685">_xll.FDS(B685,"FF_TAX_RATE(ANN_R,1/1/2016,12/31/2016)")</f>
        <v>#N/A</v>
      </c>
      <c r="J685" s="1" t="e" cm="1">
        <f t="array" ref="J685">_xll.FDS(B685,"FF_TAX_RATE(ANN_R,1/1/2017,12/31/2017)")</f>
        <v>#N/A</v>
      </c>
      <c r="K685" s="1" t="e" cm="1">
        <f t="array" ref="K685">_xll.FDS(B685,"FF_TAX_RATE(ANN_R,1/1/2018,12/31/2018)")</f>
        <v>#N/A</v>
      </c>
      <c r="L685" s="1" t="e" cm="1">
        <f t="array" ref="L685">_xll.FDS(B685,"FF_TAX_RATE(ANN_R,1/1/2019,12/31/2019)")</f>
        <v>#N/A</v>
      </c>
      <c r="M685" s="1" t="e" cm="1">
        <f t="array" ref="M685">_xll.FDS(B685,"FF_TAX_RATE(ANN_R,1/1/2020,12/31/2020)")</f>
        <v>#N/A</v>
      </c>
      <c r="N685" s="1" t="e" cm="1">
        <f t="array" ref="N685">_xll.FDS(B685,"FF_TAX_CF(ANN_R,1/1/2016,12/31/2016)")</f>
        <v>#N/A</v>
      </c>
      <c r="O685" s="1" t="e" cm="1">
        <f t="array" ref="O685">_xll.FDS(B685,"FF_TAX_CF(ANN_R,1/1/2017,12/31/2017)")</f>
        <v>#N/A</v>
      </c>
      <c r="P685" s="1" t="e" cm="1">
        <f t="array" ref="P685">_xll.FDS(B685,"FF_TAX_CF(ANN_R,1/1/2018,12/31/2018)")</f>
        <v>#N/A</v>
      </c>
      <c r="Q685" s="1" cm="1">
        <f t="array" ref="Q685">_xll.FDS(B685,"FF_TAX_CF(ANN_R,1/1/2019,12/31/2019)")</f>
        <v>9.0730000000000004</v>
      </c>
      <c r="R685" s="1" cm="1">
        <f t="array" ref="R685">_xll.FDS(B685,"FF_TAX_CF(ANN_R,1/1/2020,12/31/2020)")</f>
        <v>4.26</v>
      </c>
      <c r="S685" s="1" cm="1">
        <f t="array" ref="S685">_xll.FDS(B685,"FF_PTX_INC(ANN_R,1/1/2016,12/31/2016)")</f>
        <v>-3.6901169999999999</v>
      </c>
      <c r="T685" s="1" cm="1">
        <f t="array" ref="T685">_xll.FDS(B685,"FF_PTX_INC(ANN_R,1/1/2017,12/31/2017)")</f>
        <v>-14.423</v>
      </c>
      <c r="U685" s="1" cm="1">
        <f t="array" ref="U685">_xll.FDS(B685,"FF_PTX_INC(ANN_R,1/1/2018,12/31/2018)")</f>
        <v>-7.5860000000000003</v>
      </c>
      <c r="V685" s="1" cm="1">
        <f t="array" ref="V685">_xll.FDS(B685,"FF_PTX_INC(ANN_R,1/1/2019,12/31/2019)")</f>
        <v>-42.786000000000001</v>
      </c>
      <c r="W685" s="1" cm="1">
        <f t="array" ref="W685">_xll.FDS(B685,"FF_PTX_INC(ANN_R,1/1/2020,12/31/2020)")</f>
        <v>-26.782</v>
      </c>
      <c r="X685" s="2" t="e" cm="1">
        <f t="array" ref="X685">_xll.FDS(B685,"SUS_RR_RISK_SCORE(NOW,NOW,,""ESG"")")</f>
        <v>#N/A</v>
      </c>
      <c r="Y685" s="2" t="e" cm="1">
        <f t="array" ref="Y685">_xll.FDS(B685,"SUS_EC_RISK_SCORE(NOW,NOW,,""SOC"")")</f>
        <v>#N/A</v>
      </c>
      <c r="Z685" s="2" t="e" cm="1">
        <f t="array" ref="Z685">_xll.FDS(B685,"SUS_EC_RISK_SCORE(NOW,NOW,,""GOV"")")</f>
        <v>#N/A</v>
      </c>
      <c r="AA685" s="2" t="e" cm="1">
        <f t="array" ref="AA685">_xll.FDS(B685,"SUS_CARB_TOT_EMISS(NOW,NOW)")</f>
        <v>#N/A</v>
      </c>
      <c r="AB685" s="1" cm="1">
        <f t="array" ref="AB685">_xll.FDS(B685,"FESG_RATING(NOW,NOW,,""ABS"")")</f>
        <v>2.6</v>
      </c>
      <c r="AC685" s="1" t="str" cm="1">
        <f t="array" ref="AC685">_xll.FDS(B685,"FESG_DATE(NOW,NOW,,""DATE"")")</f>
        <v>06/21/2021</v>
      </c>
    </row>
    <row r="686" spans="1:29" x14ac:dyDescent="0.3">
      <c r="A686">
        <v>685</v>
      </c>
      <c r="B686" s="1" t="s">
        <v>1406</v>
      </c>
      <c r="C686" s="1" t="s">
        <v>1407</v>
      </c>
      <c r="D686" s="1" t="s">
        <v>137</v>
      </c>
      <c r="E686" s="1" t="s">
        <v>9</v>
      </c>
      <c r="F686">
        <v>161</v>
      </c>
      <c r="G686" t="str" cm="1">
        <f t="array" ref="G686">_xll.FDS(B686,"FG_FACTSET_SECTOR")</f>
        <v>Finance</v>
      </c>
      <c r="H686" s="1" t="e" cm="1">
        <f t="array" ref="H686">_xll.FDS(B686,"FG_GICS_SECTOR")</f>
        <v>#N/A</v>
      </c>
      <c r="I686" s="1" cm="1">
        <f t="array" ref="I686">_xll.FDS(B686,"FF_TAX_RATE(ANN_R,1/1/2016,12/31/2016)")</f>
        <v>5.5080337533233203</v>
      </c>
      <c r="J686" s="1" cm="1">
        <f t="array" ref="J686">_xll.FDS(B686,"FF_TAX_RATE(ANN_R,1/1/2017,12/31/2017)")</f>
        <v>5.5719557195571996</v>
      </c>
      <c r="K686" s="1" cm="1">
        <f t="array" ref="K686">_xll.FDS(B686,"FF_TAX_RATE(ANN_R,1/1/2018,12/31/2018)")</f>
        <v>2.8745521164396002</v>
      </c>
      <c r="L686" s="1" cm="1">
        <f t="array" ref="L686">_xll.FDS(B686,"FF_TAX_RATE(ANN_R,1/1/2019,12/31/2019)")</f>
        <v>6.2336590064675903</v>
      </c>
      <c r="M686" s="1" t="e" cm="1">
        <f t="array" ref="M686">_xll.FDS(B686,"FF_TAX_RATE(ANN_R,1/1/2020,12/31/2020)")</f>
        <v>#N/A</v>
      </c>
      <c r="N686" s="1" cm="1">
        <f t="array" ref="N686">_xll.FDS(B686,"FF_TAX_CF(ANN_R,1/1/2016,12/31/2016)")</f>
        <v>726</v>
      </c>
      <c r="O686" s="1" cm="1">
        <f t="array" ref="O686">_xll.FDS(B686,"FF_TAX_CF(ANN_R,1/1/2017,12/31/2017)")</f>
        <v>788</v>
      </c>
      <c r="P686" s="1" cm="1">
        <f t="array" ref="P686">_xll.FDS(B686,"FF_TAX_CF(ANN_R,1/1/2018,12/31/2018)")</f>
        <v>904</v>
      </c>
      <c r="Q686" s="1" cm="1">
        <f t="array" ref="Q686">_xll.FDS(B686,"FF_TAX_CF(ANN_R,1/1/2019,12/31/2019)")</f>
        <v>1102</v>
      </c>
      <c r="R686" s="1" cm="1">
        <f t="array" ref="R686">_xll.FDS(B686,"FF_TAX_CF(ANN_R,1/1/2020,12/31/2020)")</f>
        <v>933</v>
      </c>
      <c r="S686" s="1" cm="1">
        <f t="array" ref="S686">_xll.FDS(B686,"FF_PTX_INC(ANN_R,1/1/2016,12/31/2016)")</f>
        <v>17302</v>
      </c>
      <c r="T686" s="1" cm="1">
        <f t="array" ref="T686">_xll.FDS(B686,"FF_PTX_INC(ANN_R,1/1/2017,12/31/2017)")</f>
        <v>18970</v>
      </c>
      <c r="U686" s="1" cm="1">
        <f t="array" ref="U686">_xll.FDS(B686,"FF_PTX_INC(ANN_R,1/1/2018,12/31/2018)")</f>
        <v>49399</v>
      </c>
      <c r="V686" s="1" cm="1">
        <f t="array" ref="V686">_xll.FDS(B686,"FF_PTX_INC(ANN_R,1/1/2019,12/31/2019)")</f>
        <v>21801</v>
      </c>
      <c r="W686" s="1" cm="1">
        <f t="array" ref="W686">_xll.FDS(B686,"FF_PTX_INC(ANN_R,1/1/2020,12/31/2020)")</f>
        <v>-16591</v>
      </c>
      <c r="X686" s="2" cm="1">
        <f t="array" ref="X686">_xll.FDS(B686,"SUS_RR_RISK_SCORE(NOW,NOW,,""ESG"")")</f>
        <v>11.344469594594599</v>
      </c>
      <c r="Y686" s="2" t="str" cm="1">
        <f t="array" ref="Y686">_xll.FDS(B686,"SUS_EC_RISK_SCORE(NOW,NOW,,""SOC"")")</f>
        <v>3.936474</v>
      </c>
      <c r="Z686" s="2" t="str" cm="1">
        <f t="array" ref="Z686">_xll.FDS(B686,"SUS_EC_RISK_SCORE(NOW,NOW,,""GOV"")")</f>
        <v>5.311190</v>
      </c>
      <c r="AA686" s="2" cm="1">
        <f t="array" ref="AA686">_xll.FDS(B686,"SUS_CARB_TOT_EMISS(NOW,NOW)")</f>
        <v>122021.94</v>
      </c>
      <c r="AB686" s="1" cm="1">
        <f t="array" ref="AB686">_xll.FDS(B686,"FESG_RATING(NOW,NOW,,""ABS"")")</f>
        <v>2.2999999999999998</v>
      </c>
      <c r="AC686" s="1" t="str" cm="1">
        <f t="array" ref="AC686">_xll.FDS(B686,"FESG_DATE(NOW,NOW,,""DATE"")")</f>
        <v>06/21/2021</v>
      </c>
    </row>
    <row r="687" spans="1:29" x14ac:dyDescent="0.3">
      <c r="A687">
        <v>686</v>
      </c>
      <c r="B687" s="1" t="s">
        <v>1408</v>
      </c>
      <c r="C687" s="1" t="s">
        <v>1409</v>
      </c>
      <c r="D687" s="1" t="s">
        <v>8</v>
      </c>
      <c r="E687" s="1" t="s">
        <v>9</v>
      </c>
      <c r="F687">
        <v>161</v>
      </c>
      <c r="G687" t="str" cm="1">
        <f t="array" ref="G687">_xll.FDS(B687,"FG_FACTSET_SECTOR")</f>
        <v>Producer Manufacturing</v>
      </c>
      <c r="H687" s="1" t="str" cm="1">
        <f t="array" ref="H687">_xll.FDS(B687,"FG_GICS_SECTOR")</f>
        <v>Industrials</v>
      </c>
      <c r="I687" s="1" cm="1">
        <f t="array" ref="I687">_xll.FDS(B687,"FF_TAX_RATE(ANN_R,1/1/2016,12/31/2016)")</f>
        <v>23.529411764705898</v>
      </c>
      <c r="J687" s="1" cm="1">
        <f t="array" ref="J687">_xll.FDS(B687,"FF_TAX_RATE(ANN_R,1/1/2017,12/31/2017)")</f>
        <v>29.184549356223201</v>
      </c>
      <c r="K687" s="1" cm="1">
        <f t="array" ref="K687">_xll.FDS(B687,"FF_TAX_RATE(ANN_R,1/1/2018,12/31/2018)")</f>
        <v>6.1538461538461497</v>
      </c>
      <c r="L687" s="1" cm="1">
        <f t="array" ref="L687">_xll.FDS(B687,"FF_TAX_RATE(ANN_R,1/1/2019,12/31/2019)")</f>
        <v>3.6057692307692299</v>
      </c>
      <c r="M687" s="1" cm="1">
        <f t="array" ref="M687">_xll.FDS(B687,"FF_TAX_RATE(ANN_R,1/1/2020,12/31/2020)")</f>
        <v>10.8771929824561</v>
      </c>
      <c r="N687" s="1" cm="1">
        <f t="array" ref="N687">_xll.FDS(B687,"FF_TAX_CF(ANN_R,1/1/2016,12/31/2016)")</f>
        <v>78</v>
      </c>
      <c r="O687" s="1" cm="1">
        <f t="array" ref="O687">_xll.FDS(B687,"FF_TAX_CF(ANN_R,1/1/2017,12/31/2017)")</f>
        <v>57</v>
      </c>
      <c r="P687" s="1" cm="1">
        <f t="array" ref="P687">_xll.FDS(B687,"FF_TAX_CF(ANN_R,1/1/2018,12/31/2018)")</f>
        <v>75</v>
      </c>
      <c r="Q687" s="1" cm="1">
        <f t="array" ref="Q687">_xll.FDS(B687,"FF_TAX_CF(ANN_R,1/1/2019,12/31/2019)")</f>
        <v>107</v>
      </c>
      <c r="R687" s="1" cm="1">
        <f t="array" ref="R687">_xll.FDS(B687,"FF_TAX_CF(ANN_R,1/1/2020,12/31/2020)")</f>
        <v>41</v>
      </c>
      <c r="S687" s="1" cm="1">
        <f t="array" ref="S687">_xll.FDS(B687,"FF_PTX_INC(ANN_R,1/1/2016,12/31/2016)")</f>
        <v>340</v>
      </c>
      <c r="T687" s="1" cm="1">
        <f t="array" ref="T687">_xll.FDS(B687,"FF_PTX_INC(ANN_R,1/1/2017,12/31/2017)")</f>
        <v>466</v>
      </c>
      <c r="U687" s="1" cm="1">
        <f t="array" ref="U687">_xll.FDS(B687,"FF_PTX_INC(ANN_R,1/1/2018,12/31/2018)")</f>
        <v>585</v>
      </c>
      <c r="V687" s="1" cm="1">
        <f t="array" ref="V687">_xll.FDS(B687,"FF_PTX_INC(ANN_R,1/1/2019,12/31/2019)")</f>
        <v>416</v>
      </c>
      <c r="W687" s="1" cm="1">
        <f t="array" ref="W687">_xll.FDS(B687,"FF_PTX_INC(ANN_R,1/1/2020,12/31/2020)")</f>
        <v>285</v>
      </c>
      <c r="X687" s="2" cm="1">
        <f t="array" ref="X687">_xll.FDS(B687,"SUS_RR_RISK_SCORE(NOW,NOW,,""ESG"")")</f>
        <v>15.996656249999999</v>
      </c>
      <c r="Y687" s="2" t="str" cm="1">
        <f t="array" ref="Y687">_xll.FDS(B687,"SUS_EC_RISK_SCORE(NOW,NOW,,""SOC"")")</f>
        <v>7.933256</v>
      </c>
      <c r="Z687" s="2" t="str" cm="1">
        <f t="array" ref="Z687">_xll.FDS(B687,"SUS_EC_RISK_SCORE(NOW,NOW,,""GOV"")")</f>
        <v>4.649775</v>
      </c>
      <c r="AA687" s="2" cm="1">
        <f t="array" ref="AA687">_xll.FDS(B687,"SUS_CARB_TOT_EMISS(NOW,NOW)")</f>
        <v>92598</v>
      </c>
      <c r="AB687" s="1" cm="1">
        <f t="array" ref="AB687">_xll.FDS(B687,"FESG_RATING(NOW,NOW,,""ABS"")")</f>
        <v>4</v>
      </c>
      <c r="AC687" s="1" t="str" cm="1">
        <f t="array" ref="AC687">_xll.FDS(B687,"FESG_DATE(NOW,NOW,,""DATE"")")</f>
        <v>06/21/2021</v>
      </c>
    </row>
    <row r="688" spans="1:29" x14ac:dyDescent="0.3">
      <c r="A688">
        <v>687</v>
      </c>
      <c r="B688" s="1" t="s">
        <v>1410</v>
      </c>
      <c r="C688" s="1" t="s">
        <v>1411</v>
      </c>
      <c r="D688" s="1" t="s">
        <v>105</v>
      </c>
      <c r="E688" s="1" t="s">
        <v>9</v>
      </c>
      <c r="F688">
        <v>161</v>
      </c>
      <c r="G688" t="str" cm="1">
        <f t="array" ref="G688">_xll.FDS(B688,"FG_FACTSET_SECTOR")</f>
        <v>Finance</v>
      </c>
      <c r="H688" s="1" t="e" cm="1">
        <f t="array" ref="H688">_xll.FDS(B688,"FG_GICS_SECTOR")</f>
        <v>#N/A</v>
      </c>
      <c r="I688" s="1" cm="1">
        <f t="array" ref="I688">_xll.FDS(B688,"FF_TAX_RATE(ANN_R,1/1/2016,12/31/2016)")</f>
        <v>24.5669848002828</v>
      </c>
      <c r="J688" s="1" cm="1">
        <f t="array" ref="J688">_xll.FDS(B688,"FF_TAX_RATE(ANN_R,1/1/2017,12/31/2017)")</f>
        <v>33.301288213805002</v>
      </c>
      <c r="K688" s="1" cm="1">
        <f t="array" ref="K688">_xll.FDS(B688,"FF_TAX_RATE(ANN_R,1/1/2018,12/31/2018)")</f>
        <v>23.4898253485018</v>
      </c>
      <c r="L688" s="1" cm="1">
        <f t="array" ref="L688">_xll.FDS(B688,"FF_TAX_RATE(ANN_R,1/1/2019,12/31/2019)")</f>
        <v>8.1428571428571406</v>
      </c>
      <c r="M688" s="1" cm="1">
        <f t="array" ref="M688">_xll.FDS(B688,"FF_TAX_RATE(ANN_R,1/1/2020,12/31/2020)")</f>
        <v>27.041916167664699</v>
      </c>
      <c r="N688" s="1" cm="1">
        <f t="array" ref="N688">_xll.FDS(B688,"FF_TAX_CF(ANN_R,1/1/2016,12/31/2016)")</f>
        <v>-193</v>
      </c>
      <c r="O688" s="1" cm="1">
        <f t="array" ref="O688">_xll.FDS(B688,"FF_TAX_CF(ANN_R,1/1/2017,12/31/2017)")</f>
        <v>1275</v>
      </c>
      <c r="P688" s="1" cm="1">
        <f t="array" ref="P688">_xll.FDS(B688,"FF_TAX_CF(ANN_R,1/1/2018,12/31/2018)")</f>
        <v>568</v>
      </c>
      <c r="Q688" s="1" cm="1">
        <f t="array" ref="Q688">_xll.FDS(B688,"FF_TAX_CF(ANN_R,1/1/2019,12/31/2019)")</f>
        <v>1063</v>
      </c>
      <c r="R688" s="1" cm="1">
        <f t="array" ref="R688">_xll.FDS(B688,"FF_TAX_CF(ANN_R,1/1/2020,12/31/2020)")</f>
        <v>1853</v>
      </c>
      <c r="S688" s="1" cm="1">
        <f t="array" ref="S688">_xll.FDS(B688,"FF_PTX_INC(ANN_R,1/1/2016,12/31/2016)")</f>
        <v>2829</v>
      </c>
      <c r="T688" s="1" cm="1">
        <f t="array" ref="T688">_xll.FDS(B688,"FF_PTX_INC(ANN_R,1/1/2017,12/31/2017)")</f>
        <v>5201</v>
      </c>
      <c r="U688" s="1" cm="1">
        <f t="array" ref="U688">_xll.FDS(B688,"FF_PTX_INC(ANN_R,1/1/2018,12/31/2018)")</f>
        <v>6241</v>
      </c>
      <c r="V688" s="1" cm="1">
        <f t="array" ref="V688">_xll.FDS(B688,"FF_PTX_INC(ANN_R,1/1/2019,12/31/2019)")</f>
        <v>5600</v>
      </c>
      <c r="W688" s="1" cm="1">
        <f t="array" ref="W688">_xll.FDS(B688,"FF_PTX_INC(ANN_R,1/1/2020,12/31/2020)")</f>
        <v>4175</v>
      </c>
      <c r="X688" s="2" t="e" cm="1">
        <f t="array" ref="X688">_xll.FDS(B688,"SUS_RR_RISK_SCORE(NOW,NOW,,""ESG"")")</f>
        <v>#N/A</v>
      </c>
      <c r="Y688" s="2" t="e" cm="1">
        <f t="array" ref="Y688">_xll.FDS(B688,"SUS_EC_RISK_SCORE(NOW,NOW,,""SOC"")")</f>
        <v>#N/A</v>
      </c>
      <c r="Z688" s="2" t="e" cm="1">
        <f t="array" ref="Z688">_xll.FDS(B688,"SUS_EC_RISK_SCORE(NOW,NOW,,""GOV"")")</f>
        <v>#N/A</v>
      </c>
      <c r="AA688" s="2" t="e" cm="1">
        <f t="array" ref="AA688">_xll.FDS(B688,"SUS_CARB_TOT_EMISS(NOW,NOW)")</f>
        <v>#N/A</v>
      </c>
      <c r="AB688" s="1" cm="1">
        <f t="array" ref="AB688">_xll.FDS(B688,"FESG_RATING(NOW,NOW,,""ABS"")")</f>
        <v>3.9</v>
      </c>
      <c r="AC688" s="1" t="str" cm="1">
        <f t="array" ref="AC688">_xll.FDS(B688,"FESG_DATE(NOW,NOW,,""DATE"")")</f>
        <v>06/21/2021</v>
      </c>
    </row>
    <row r="689" spans="1:29" x14ac:dyDescent="0.3">
      <c r="A689">
        <v>688</v>
      </c>
      <c r="B689" s="1" t="s">
        <v>1412</v>
      </c>
      <c r="C689" s="1" t="s">
        <v>1413</v>
      </c>
      <c r="D689" s="1" t="s">
        <v>8</v>
      </c>
      <c r="E689" s="1" t="s">
        <v>9</v>
      </c>
      <c r="F689">
        <v>161</v>
      </c>
      <c r="G689" t="str" cm="1">
        <f t="array" ref="G689">_xll.FDS(B689,"FG_FACTSET_SECTOR")</f>
        <v>Finance</v>
      </c>
      <c r="H689" s="1" t="str" cm="1">
        <f t="array" ref="H689">_xll.FDS(B689,"FG_GICS_SECTOR")</f>
        <v>Financials</v>
      </c>
      <c r="I689" s="1" cm="1">
        <f t="array" ref="I689">_xll.FDS(B689,"FF_TAX_RATE(ANN_R,1/1/2016,12/31/2016)")</f>
        <v>34.148912850596602</v>
      </c>
      <c r="J689" s="1" cm="1">
        <f t="array" ref="J689">_xll.FDS(B689,"FF_TAX_RATE(ANN_R,1/1/2017,12/31/2017)")</f>
        <v>26.604317830379401</v>
      </c>
      <c r="K689" s="1" cm="1">
        <f t="array" ref="K689">_xll.FDS(B689,"FF_TAX_RATE(ANN_R,1/1/2018,12/31/2018)")</f>
        <v>20.7413589134562</v>
      </c>
      <c r="L689" s="1" cm="1">
        <f t="array" ref="L689">_xll.FDS(B689,"FF_TAX_RATE(ANN_R,1/1/2019,12/31/2019)")</f>
        <v>20.4029150351172</v>
      </c>
      <c r="M689" s="1" cm="1">
        <f t="array" ref="M689">_xll.FDS(B689,"FF_TAX_RATE(ANN_R,1/1/2020,12/31/2020)")</f>
        <v>20.029436984285098</v>
      </c>
      <c r="N689" s="1" cm="1">
        <f t="array" ref="N689">_xll.FDS(B689,"FF_TAX_CF(ANN_R,1/1/2016,12/31/2016)")</f>
        <v>58.268000000000001</v>
      </c>
      <c r="O689" s="1" cm="1">
        <f t="array" ref="O689">_xll.FDS(B689,"FF_TAX_CF(ANN_R,1/1/2017,12/31/2017)")</f>
        <v>43.997</v>
      </c>
      <c r="P689" s="1" cm="1">
        <f t="array" ref="P689">_xll.FDS(B689,"FF_TAX_CF(ANN_R,1/1/2018,12/31/2018)")</f>
        <v>47.207999999999998</v>
      </c>
      <c r="Q689" s="1" cm="1">
        <f t="array" ref="Q689">_xll.FDS(B689,"FF_TAX_CF(ANN_R,1/1/2019,12/31/2019)")</f>
        <v>51.765999999999998</v>
      </c>
      <c r="R689" s="1" cm="1">
        <f t="array" ref="R689">_xll.FDS(B689,"FF_TAX_CF(ANN_R,1/1/2020,12/31/2020)")</f>
        <v>45.045999999999999</v>
      </c>
      <c r="S689" s="1" cm="1">
        <f t="array" ref="S689">_xll.FDS(B689,"FF_PTX_INC(ANN_R,1/1/2016,12/31/2016)")</f>
        <v>191.602</v>
      </c>
      <c r="T689" s="1" cm="1">
        <f t="array" ref="T689">_xll.FDS(B689,"FF_PTX_INC(ANN_R,1/1/2017,12/31/2017)")</f>
        <v>201.768</v>
      </c>
      <c r="U689" s="1" cm="1">
        <f t="array" ref="U689">_xll.FDS(B689,"FF_PTX_INC(ANN_R,1/1/2018,12/31/2018)")</f>
        <v>218.08600000000001</v>
      </c>
      <c r="V689" s="1" cm="1">
        <f t="array" ref="V689">_xll.FDS(B689,"FF_PTX_INC(ANN_R,1/1/2019,12/31/2019)")</f>
        <v>257.42399999999998</v>
      </c>
      <c r="W689" s="1" cm="1">
        <f t="array" ref="W689">_xll.FDS(B689,"FF_PTX_INC(ANN_R,1/1/2020,12/31/2020)")</f>
        <v>374.35899999999998</v>
      </c>
      <c r="X689" s="2" cm="1">
        <f t="array" ref="X689">_xll.FDS(B689,"SUS_RR_RISK_SCORE(NOW,NOW,,""ESG"")")</f>
        <v>12.3847875</v>
      </c>
      <c r="Y689" s="2" t="str" cm="1">
        <f t="array" ref="Y689">_xll.FDS(B689,"SUS_EC_RISK_SCORE(NOW,NOW,,""SOC"")")</f>
        <v>4.689513</v>
      </c>
      <c r="Z689" s="2" t="str" cm="1">
        <f t="array" ref="Z689">_xll.FDS(B689,"SUS_EC_RISK_SCORE(NOW,NOW,,""GOV"")")</f>
        <v>6.078275</v>
      </c>
      <c r="AA689" s="2" cm="1">
        <f t="array" ref="AA689">_xll.FDS(B689,"SUS_CARB_TOT_EMISS(NOW,NOW)")</f>
        <v>3497.05</v>
      </c>
      <c r="AB689" s="1" cm="1">
        <f t="array" ref="AB689">_xll.FDS(B689,"FESG_RATING(NOW,NOW,,""ABS"")")</f>
        <v>2.4</v>
      </c>
      <c r="AC689" s="1" t="str" cm="1">
        <f t="array" ref="AC689">_xll.FDS(B689,"FESG_DATE(NOW,NOW,,""DATE"")")</f>
        <v>06/21/2021</v>
      </c>
    </row>
    <row r="690" spans="1:29" x14ac:dyDescent="0.3">
      <c r="A690">
        <v>689</v>
      </c>
      <c r="B690" s="1" t="s">
        <v>1414</v>
      </c>
      <c r="C690" s="1" t="s">
        <v>1415</v>
      </c>
      <c r="D690" s="1" t="s">
        <v>86</v>
      </c>
      <c r="E690" s="1" t="s">
        <v>9</v>
      </c>
      <c r="F690">
        <v>161</v>
      </c>
      <c r="G690" t="str" cm="1">
        <f t="array" ref="G690">_xll.FDS(B690,"FG_FACTSET_SECTOR")</f>
        <v>Health Technology</v>
      </c>
      <c r="H690" s="1" t="e" cm="1">
        <f t="array" ref="H690">_xll.FDS(B690,"FG_GICS_SECTOR")</f>
        <v>#N/A</v>
      </c>
      <c r="I690" s="1" cm="1">
        <f t="array" ref="I690">_xll.FDS(B690,"FF_TAX_RATE(ANN_R,1/1/2016,12/31/2016)")</f>
        <v>32.053832448234701</v>
      </c>
      <c r="J690" s="1" cm="1">
        <f t="array" ref="J690">_xll.FDS(B690,"FF_TAX_RATE(ANN_R,1/1/2017,12/31/2017)")</f>
        <v>17.3517754259796</v>
      </c>
      <c r="K690" s="1" cm="1">
        <f t="array" ref="K690">_xll.FDS(B690,"FF_TAX_RATE(ANN_R,1/1/2018,12/31/2018)")</f>
        <v>32.761498356763099</v>
      </c>
      <c r="L690" s="1" cm="1">
        <f t="array" ref="L690">_xll.FDS(B690,"FF_TAX_RATE(ANN_R,1/1/2019,12/31/2019)")</f>
        <v>28.969027693900401</v>
      </c>
      <c r="M690" s="1" cm="1">
        <f t="array" ref="M690">_xll.FDS(B690,"FF_TAX_RATE(ANN_R,1/1/2020,12/31/2020)")</f>
        <v>29.573361924220698</v>
      </c>
      <c r="N690" s="1" cm="1">
        <f t="array" ref="N690">_xll.FDS(B690,"FF_TAX_CF(ANN_R,1/1/2016,12/31/2016)")</f>
        <v>19578</v>
      </c>
      <c r="O690" s="1" cm="1">
        <f t="array" ref="O690">_xll.FDS(B690,"FF_TAX_CF(ANN_R,1/1/2017,12/31/2017)")</f>
        <v>16268</v>
      </c>
      <c r="P690" s="1" cm="1">
        <f t="array" ref="P690">_xll.FDS(B690,"FF_TAX_CF(ANN_R,1/1/2018,12/31/2018)")</f>
        <v>12497</v>
      </c>
      <c r="Q690" s="1" cm="1">
        <f t="array" ref="Q690">_xll.FDS(B690,"FF_TAX_CF(ANN_R,1/1/2019,12/31/2019)")</f>
        <v>17305</v>
      </c>
      <c r="R690" s="1" cm="1">
        <f t="array" ref="R690">_xll.FDS(B690,"FF_TAX_CF(ANN_R,1/1/2020,12/31/2020)")</f>
        <v>16208</v>
      </c>
      <c r="S690" s="1" cm="1">
        <f t="array" ref="S690">_xll.FDS(B690,"FF_PTX_INC(ANN_R,1/1/2016,12/31/2016)")</f>
        <v>57809</v>
      </c>
      <c r="T690" s="1" cm="1">
        <f t="array" ref="T690">_xll.FDS(B690,"FF_PTX_INC(ANN_R,1/1/2017,12/31/2017)")</f>
        <v>48946</v>
      </c>
      <c r="U690" s="1" cm="1">
        <f t="array" ref="U690">_xll.FDS(B690,"FF_PTX_INC(ANN_R,1/1/2018,12/31/2018)")</f>
        <v>58117</v>
      </c>
      <c r="V690" s="1" cm="1">
        <f t="array" ref="V690">_xll.FDS(B690,"FF_PTX_INC(ANN_R,1/1/2019,12/31/2019)")</f>
        <v>57955</v>
      </c>
      <c r="W690" s="1" cm="1">
        <f t="array" ref="W690">_xll.FDS(B690,"FF_PTX_INC(ANN_R,1/1/2020,12/31/2020)")</f>
        <v>49433</v>
      </c>
      <c r="X690" s="2" cm="1">
        <f t="array" ref="X690">_xll.FDS(B690,"SUS_RR_RISK_SCORE(NOW,NOW,,""ESG"")")</f>
        <v>23.075278125000001</v>
      </c>
      <c r="Y690" s="2" t="str" cm="1">
        <f t="array" ref="Y690">_xll.FDS(B690,"SUS_EC_RISK_SCORE(NOW,NOW,,""SOC"")")</f>
        <v>11.260462</v>
      </c>
      <c r="Z690" s="2" t="str" cm="1">
        <f t="array" ref="Z690">_xll.FDS(B690,"SUS_EC_RISK_SCORE(NOW,NOW,,""GOV"")")</f>
        <v>9.642066</v>
      </c>
      <c r="AA690" s="2" cm="1">
        <f t="array" ref="AA690">_xll.FDS(B690,"SUS_CARB_TOT_EMISS(NOW,NOW)")</f>
        <v>23832</v>
      </c>
      <c r="AB690" s="1" cm="1">
        <f t="array" ref="AB690">_xll.FDS(B690,"FESG_RATING(NOW,NOW,,""ABS"")")</f>
        <v>3.4</v>
      </c>
      <c r="AC690" s="1" t="str" cm="1">
        <f t="array" ref="AC690">_xll.FDS(B690,"FESG_DATE(NOW,NOW,,""DATE"")")</f>
        <v>06/21/2021</v>
      </c>
    </row>
    <row r="691" spans="1:29" x14ac:dyDescent="0.3">
      <c r="A691">
        <v>690</v>
      </c>
      <c r="B691" s="1" t="s">
        <v>1416</v>
      </c>
      <c r="C691" s="1" t="s">
        <v>1417</v>
      </c>
      <c r="D691" s="1" t="s">
        <v>8</v>
      </c>
      <c r="E691" s="1" t="s">
        <v>9</v>
      </c>
      <c r="F691">
        <v>161</v>
      </c>
      <c r="G691" t="str" cm="1">
        <f t="array" ref="G691">_xll.FDS(B691,"FG_FACTSET_SECTOR")</f>
        <v>Health Technology</v>
      </c>
      <c r="H691" s="1" t="str" cm="1">
        <f t="array" ref="H691">_xll.FDS(B691,"FG_GICS_SECTOR")</f>
        <v>Health Care</v>
      </c>
      <c r="I691" s="1" cm="1">
        <f t="array" ref="I691">_xll.FDS(B691,"FF_TAX_RATE(ANN_R,1/1/2016,12/31/2016)")</f>
        <v>7.0027063599458703</v>
      </c>
      <c r="J691" s="1" cm="1">
        <f t="array" ref="J691">_xll.FDS(B691,"FF_TAX_RATE(ANN_R,1/1/2017,12/31/2017)")</f>
        <v>5.3553299492385804</v>
      </c>
      <c r="K691" s="1" cm="1">
        <f t="array" ref="K691">_xll.FDS(B691,"FF_TAX_RATE(ANN_R,1/1/2018,12/31/2018)")</f>
        <v>57.848749623380499</v>
      </c>
      <c r="L691" s="1" cm="1">
        <f t="array" ref="L691">_xll.FDS(B691,"FF_TAX_RATE(ANN_R,1/1/2019,12/31/2019)")</f>
        <v>2.2413070800167598</v>
      </c>
      <c r="M691" s="1" cm="1">
        <f t="array" ref="M691">_xll.FDS(B691,"FF_TAX_RATE(ANN_R,1/1/2020,12/31/2020)")</f>
        <v>10.544090056285199</v>
      </c>
      <c r="N691" s="1" t="e" cm="1">
        <f t="array" ref="N691">_xll.FDS(B691,"FF_TAX_CF(ANN_R,1/1/2016,12/31/2016)")</f>
        <v>#N/A</v>
      </c>
      <c r="O691" s="1" cm="1">
        <f t="array" ref="O691">_xll.FDS(B691,"FF_TAX_CF(ANN_R,1/1/2017,12/31/2017)")</f>
        <v>15.6</v>
      </c>
      <c r="P691" s="1" cm="1">
        <f t="array" ref="P691">_xll.FDS(B691,"FF_TAX_CF(ANN_R,1/1/2018,12/31/2018)")</f>
        <v>18.8</v>
      </c>
      <c r="Q691" s="1" cm="1">
        <f t="array" ref="Q691">_xll.FDS(B691,"FF_TAX_CF(ANN_R,1/1/2019,12/31/2019)")</f>
        <v>39.200000000000003</v>
      </c>
      <c r="R691" s="1" cm="1">
        <f t="array" ref="R691">_xll.FDS(B691,"FF_TAX_CF(ANN_R,1/1/2020,12/31/2020)")</f>
        <v>51.1</v>
      </c>
      <c r="S691" s="1" cm="1">
        <f t="array" ref="S691">_xll.FDS(B691,"FF_PTX_INC(ANN_R,1/1/2016,12/31/2016)")</f>
        <v>295.60000000000002</v>
      </c>
      <c r="T691" s="1" cm="1">
        <f t="array" ref="T691">_xll.FDS(B691,"FF_PTX_INC(ANN_R,1/1/2017,12/31/2017)")</f>
        <v>394</v>
      </c>
      <c r="U691" s="1" cm="1">
        <f t="array" ref="U691">_xll.FDS(B691,"FF_PTX_INC(ANN_R,1/1/2018,12/31/2018)")</f>
        <v>331.9</v>
      </c>
      <c r="V691" s="1" cm="1">
        <f t="array" ref="V691">_xll.FDS(B691,"FF_PTX_INC(ANN_R,1/1/2019,12/31/2019)")</f>
        <v>477.4</v>
      </c>
      <c r="W691" s="1" cm="1">
        <f t="array" ref="W691">_xll.FDS(B691,"FF_PTX_INC(ANN_R,1/1/2020,12/31/2020)")</f>
        <v>266.5</v>
      </c>
      <c r="X691" s="2" cm="1">
        <f t="array" ref="X691">_xll.FDS(B691,"SUS_RR_RISK_SCORE(NOW,NOW,,""ESG"")")</f>
        <v>20.842434375</v>
      </c>
      <c r="Y691" s="2" t="str" cm="1">
        <f t="array" ref="Y691">_xll.FDS(B691,"SUS_EC_RISK_SCORE(NOW,NOW,,""SOC"")")</f>
        <v>10.731869</v>
      </c>
      <c r="Z691" s="2" t="str" cm="1">
        <f t="array" ref="Z691">_xll.FDS(B691,"SUS_EC_RISK_SCORE(NOW,NOW,,""GOV"")")</f>
        <v>7.006316</v>
      </c>
      <c r="AA691" s="2" cm="1">
        <f t="array" ref="AA691">_xll.FDS(B691,"SUS_CARB_TOT_EMISS(NOW,NOW)")</f>
        <v>66136.91</v>
      </c>
      <c r="AB691" s="1" cm="1">
        <f t="array" ref="AB691">_xll.FDS(B691,"FESG_RATING(NOW,NOW,,""ABS"")")</f>
        <v>1.7</v>
      </c>
      <c r="AC691" s="1" t="str" cm="1">
        <f t="array" ref="AC691">_xll.FDS(B691,"FESG_DATE(NOW,NOW,,""DATE"")")</f>
        <v>06/21/2021</v>
      </c>
    </row>
    <row r="692" spans="1:29" x14ac:dyDescent="0.3">
      <c r="A692">
        <v>691</v>
      </c>
      <c r="B692" s="1" t="s">
        <v>1418</v>
      </c>
      <c r="C692" s="1" t="s">
        <v>1419</v>
      </c>
      <c r="D692" s="1" t="s">
        <v>8</v>
      </c>
      <c r="E692" s="1" t="s">
        <v>9</v>
      </c>
      <c r="F692">
        <v>16</v>
      </c>
      <c r="G692" t="str" cm="1">
        <f t="array" ref="G692">_xll.FDS(B692,"FG_FACTSET_SECTOR")</f>
        <v>Finance</v>
      </c>
      <c r="H692" s="1" t="str" cm="1">
        <f t="array" ref="H692">_xll.FDS(B692,"FG_GICS_SECTOR")</f>
        <v>Financials</v>
      </c>
      <c r="I692" s="1" cm="1">
        <f t="array" ref="I692">_xll.FDS(B692,"FF_TAX_RATE(ANN_R,1/1/2016,12/31/2016)")</f>
        <v>31.877444589309</v>
      </c>
      <c r="J692" s="1" cm="1">
        <f t="array" ref="J692">_xll.FDS(B692,"FF_TAX_RATE(ANN_R,1/1/2017,12/31/2017)")</f>
        <v>13.598326359832599</v>
      </c>
      <c r="K692" s="1" cm="1">
        <f t="array" ref="K692">_xll.FDS(B692,"FF_TAX_RATE(ANN_R,1/1/2018,12/31/2018)")</f>
        <v>21.163536417773699</v>
      </c>
      <c r="L692" s="1" cm="1">
        <f t="array" ref="L692">_xll.FDS(B692,"FF_TAX_RATE(ANN_R,1/1/2019,12/31/2019)")</f>
        <v>20.435362061306101</v>
      </c>
      <c r="M692" s="1" cm="1">
        <f t="array" ref="M692">_xll.FDS(B692,"FF_TAX_RATE(ANN_R,1/1/2020,12/31/2020)")</f>
        <v>18.567026194144798</v>
      </c>
      <c r="N692" s="1" cm="1">
        <f t="array" ref="N692">_xll.FDS(B692,"FF_TAX_CF(ANN_R,1/1/2016,12/31/2016)")</f>
        <v>94</v>
      </c>
      <c r="O692" s="1" cm="1">
        <f t="array" ref="O692">_xll.FDS(B692,"FF_TAX_CF(ANN_R,1/1/2017,12/31/2017)")</f>
        <v>371</v>
      </c>
      <c r="P692" s="1" cm="1">
        <f t="array" ref="P692">_xll.FDS(B692,"FF_TAX_CF(ANN_R,1/1/2018,12/31/2018)")</f>
        <v>241</v>
      </c>
      <c r="Q692" s="1" cm="1">
        <f t="array" ref="Q692">_xll.FDS(B692,"FF_TAX_CF(ANN_R,1/1/2019,12/31/2019)")</f>
        <v>326</v>
      </c>
      <c r="R692" s="1" cm="1">
        <f t="array" ref="R692">_xll.FDS(B692,"FF_TAX_CF(ANN_R,1/1/2020,12/31/2020)")</f>
        <v>261</v>
      </c>
      <c r="S692" s="1" cm="1">
        <f t="array" ref="S692">_xll.FDS(B692,"FF_PTX_INC(ANN_R,1/1/2016,12/31/2016)")</f>
        <v>1534</v>
      </c>
      <c r="T692" s="1" cm="1">
        <f t="array" ref="T692">_xll.FDS(B692,"FF_PTX_INC(ANN_R,1/1/2017,12/31/2017)")</f>
        <v>1912</v>
      </c>
      <c r="U692" s="1" cm="1">
        <f t="array" ref="U692">_xll.FDS(B692,"FF_PTX_INC(ANN_R,1/1/2018,12/31/2018)")</f>
        <v>2183</v>
      </c>
      <c r="V692" s="1" cm="1">
        <f t="array" ref="V692">_xll.FDS(B692,"FF_PTX_INC(ANN_R,1/1/2019,12/31/2019)")</f>
        <v>2251</v>
      </c>
      <c r="W692" s="1" cm="1">
        <f t="array" ref="W692">_xll.FDS(B692,"FF_PTX_INC(ANN_R,1/1/2020,12/31/2020)")</f>
        <v>1298</v>
      </c>
      <c r="X692" s="2" cm="1">
        <f t="array" ref="X692">_xll.FDS(B692,"SUS_RR_RISK_SCORE(NOW,NOW,,""ESG"")")</f>
        <v>22.208740625000001</v>
      </c>
      <c r="Y692" s="2" t="str" cm="1">
        <f t="array" ref="Y692">_xll.FDS(B692,"SUS_EC_RISK_SCORE(NOW,NOW,,""SOC"")")</f>
        <v>10.182150</v>
      </c>
      <c r="Z692" s="2" t="str" cm="1">
        <f t="array" ref="Z692">_xll.FDS(B692,"SUS_EC_RISK_SCORE(NOW,NOW,,""GOV"")")</f>
        <v>10.149528</v>
      </c>
      <c r="AA692" s="2" cm="1">
        <f t="array" ref="AA692">_xll.FDS(B692,"SUS_CARB_TOT_EMISS(NOW,NOW)")</f>
        <v>47795.78</v>
      </c>
      <c r="AB692" s="1" cm="1">
        <f t="array" ref="AB692">_xll.FDS(B692,"FESG_RATING(NOW,NOW,,""ABS"")")</f>
        <v>2.7</v>
      </c>
      <c r="AC692" s="1" t="str" cm="1">
        <f t="array" ref="AC692">_xll.FDS(B692,"FESG_DATE(NOW,NOW,,""DATE"")")</f>
        <v>06/21/2021</v>
      </c>
    </row>
    <row r="693" spans="1:29" x14ac:dyDescent="0.3">
      <c r="A693">
        <v>692</v>
      </c>
      <c r="B693" s="1" t="s">
        <v>1420</v>
      </c>
      <c r="C693" s="1" t="s">
        <v>1421</v>
      </c>
      <c r="D693" s="1" t="s">
        <v>8</v>
      </c>
      <c r="E693" s="1" t="s">
        <v>9</v>
      </c>
      <c r="F693">
        <v>16</v>
      </c>
      <c r="G693" t="str" cm="1">
        <f t="array" ref="G693">_xll.FDS(B693,"FG_FACTSET_SECTOR")</f>
        <v>Utilities</v>
      </c>
      <c r="H693" s="1" t="str" cm="1">
        <f t="array" ref="H693">_xll.FDS(B693,"FG_GICS_SECTOR")</f>
        <v>Utilities</v>
      </c>
      <c r="I693" s="1" t="e" cm="1">
        <f t="array" ref="I693">_xll.FDS(B693,"FF_TAX_RATE(ANN_R,1/1/2016,12/31/2016)")</f>
        <v>#N/A</v>
      </c>
      <c r="J693" s="1" cm="1">
        <f t="array" ref="J693">_xll.FDS(B693,"FF_TAX_RATE(ANN_R,1/1/2017,12/31/2017)")</f>
        <v>120.26647966339399</v>
      </c>
      <c r="K693" s="1" cm="1">
        <f t="array" ref="K693">_xll.FDS(B693,"FF_TAX_RATE(ANN_R,1/1/2018,12/31/2018)")</f>
        <v>32.407407407407398</v>
      </c>
      <c r="L693" s="1" cm="1">
        <f t="array" ref="L693">_xll.FDS(B693,"FF_TAX_RATE(ANN_R,1/1/2019,12/31/2019)")</f>
        <v>19.068934646374199</v>
      </c>
      <c r="M693" s="1" cm="1">
        <f t="array" ref="M693">_xll.FDS(B693,"FF_TAX_RATE(ANN_R,1/1/2020,12/31/2020)")</f>
        <v>11.1603188662533</v>
      </c>
      <c r="N693" s="1" cm="1">
        <f t="array" ref="N693">_xll.FDS(B693,"FF_TAX_CF(ANN_R,1/1/2016,12/31/2016)")</f>
        <v>-16</v>
      </c>
      <c r="O693" s="1" cm="1">
        <f t="array" ref="O693">_xll.FDS(B693,"FF_TAX_CF(ANN_R,1/1/2017,12/31/2017)")</f>
        <v>53</v>
      </c>
      <c r="P693" s="1" cm="1">
        <f t="array" ref="P693">_xll.FDS(B693,"FF_TAX_CF(ANN_R,1/1/2018,12/31/2018)")</f>
        <v>49</v>
      </c>
      <c r="Q693" s="1" cm="1">
        <f t="array" ref="Q693">_xll.FDS(B693,"FF_TAX_CF(ANN_R,1/1/2019,12/31/2019)")</f>
        <v>12</v>
      </c>
      <c r="R693" s="1" cm="1">
        <f t="array" ref="R693">_xll.FDS(B693,"FF_TAX_CF(ANN_R,1/1/2020,12/31/2020)")</f>
        <v>6</v>
      </c>
      <c r="S693" s="1" cm="1">
        <f t="array" ref="S693">_xll.FDS(B693,"FF_PTX_INC(ANN_R,1/1/2016,12/31/2016)")</f>
        <v>-9232</v>
      </c>
      <c r="T693" s="1" cm="1">
        <f t="array" ref="T693">_xll.FDS(B693,"FF_PTX_INC(ANN_R,1/1/2017,12/31/2017)")</f>
        <v>1426</v>
      </c>
      <c r="U693" s="1" cm="1">
        <f t="array" ref="U693">_xll.FDS(B693,"FF_PTX_INC(ANN_R,1/1/2018,12/31/2018)")</f>
        <v>1512</v>
      </c>
      <c r="V693" s="1" cm="1">
        <f t="array" ref="V693">_xll.FDS(B693,"FF_PTX_INC(ANN_R,1/1/2019,12/31/2019)")</f>
        <v>1117</v>
      </c>
      <c r="W693" s="1" cm="1">
        <f t="array" ref="W693">_xll.FDS(B693,"FF_PTX_INC(ANN_R,1/1/2020,12/31/2020)")</f>
        <v>1129</v>
      </c>
      <c r="X693" s="2" cm="1">
        <f t="array" ref="X693">_xll.FDS(B693,"SUS_RR_RISK_SCORE(NOW,NOW,,""ESG"")")</f>
        <v>34.512242999999998</v>
      </c>
      <c r="Y693" s="2" t="str" cm="1">
        <f t="array" ref="Y693">_xll.FDS(B693,"SUS_EC_RISK_SCORE(NOW,NOW,,""SOC"")")</f>
        <v>9.830776</v>
      </c>
      <c r="Z693" s="2" t="str" cm="1">
        <f t="array" ref="Z693">_xll.FDS(B693,"SUS_EC_RISK_SCORE(NOW,NOW,,""GOV"")")</f>
        <v>7.289262</v>
      </c>
      <c r="AA693" s="2" cm="1">
        <f t="array" ref="AA693">_xll.FDS(B693,"SUS_CARB_TOT_EMISS(NOW,NOW)")</f>
        <v>19184871</v>
      </c>
      <c r="AB693" s="1" cm="1">
        <f t="array" ref="AB693">_xll.FDS(B693,"FESG_RATING(NOW,NOW,,""ABS"")")</f>
        <v>3</v>
      </c>
      <c r="AC693" s="1" t="str" cm="1">
        <f t="array" ref="AC693">_xll.FDS(B693,"FESG_DATE(NOW,NOW,,""DATE"")")</f>
        <v>06/21/2021</v>
      </c>
    </row>
    <row r="694" spans="1:29" x14ac:dyDescent="0.3">
      <c r="A694">
        <v>693</v>
      </c>
      <c r="B694" s="1" t="s">
        <v>1422</v>
      </c>
      <c r="C694" s="1" t="s">
        <v>1423</v>
      </c>
      <c r="D694" s="1" t="s">
        <v>134</v>
      </c>
      <c r="E694" s="1" t="s">
        <v>9</v>
      </c>
      <c r="F694">
        <v>159</v>
      </c>
      <c r="G694" t="str" cm="1">
        <f t="array" ref="G694">_xll.FDS(B694,"FG_FACTSET_SECTOR")</f>
        <v>Communications</v>
      </c>
      <c r="H694" s="1" t="e" cm="1">
        <f t="array" ref="H694">_xll.FDS(B694,"FG_GICS_SECTOR")</f>
        <v>#N/A</v>
      </c>
      <c r="I694" s="1" cm="1">
        <f t="array" ref="I694">_xll.FDS(B694,"FF_TAX_RATE(ANN_R,1/1/2016,12/31/2016)")</f>
        <v>15.201654601861399</v>
      </c>
      <c r="J694" s="1" cm="1">
        <f t="array" ref="J694">_xll.FDS(B694,"FF_TAX_RATE(ANN_R,1/1/2017,12/31/2017)")</f>
        <v>18.874312314853999</v>
      </c>
      <c r="K694" s="1" cm="1">
        <f t="array" ref="K694">_xll.FDS(B694,"FF_TAX_RATE(ANN_R,1/1/2018,12/31/2018)")</f>
        <v>22.3156285823462</v>
      </c>
      <c r="L694" s="1" cm="1">
        <f t="array" ref="L694">_xll.FDS(B694,"FF_TAX_RATE(ANN_R,1/1/2019,12/31/2019)")</f>
        <v>19.024390243902399</v>
      </c>
      <c r="M694" s="1" cm="1">
        <f t="array" ref="M694">_xll.FDS(B694,"FF_TAX_RATE(ANN_R,1/1/2020,12/31/2020)")</f>
        <v>25.943000838223</v>
      </c>
      <c r="N694" s="1" cm="1">
        <f t="array" ref="N694">_xll.FDS(B694,"FF_TAX_CF(ANN_R,1/1/2016,12/31/2016)")</f>
        <v>256</v>
      </c>
      <c r="O694" s="1" cm="1">
        <f t="array" ref="O694">_xll.FDS(B694,"FF_TAX_CF(ANN_R,1/1/2017,12/31/2017)")</f>
        <v>551</v>
      </c>
      <c r="P694" s="1" cm="1">
        <f t="array" ref="P694">_xll.FDS(B694,"FF_TAX_CF(ANN_R,1/1/2018,12/31/2018)")</f>
        <v>473</v>
      </c>
      <c r="Q694" s="1" cm="1">
        <f t="array" ref="Q694">_xll.FDS(B694,"FF_TAX_CF(ANN_R,1/1/2019,12/31/2019)")</f>
        <v>431</v>
      </c>
      <c r="R694" s="1" cm="1">
        <f t="array" ref="R694">_xll.FDS(B694,"FF_TAX_CF(ANN_R,1/1/2020,12/31/2020)")</f>
        <v>210</v>
      </c>
      <c r="S694" s="1" cm="1">
        <f t="array" ref="S694">_xll.FDS(B694,"FF_PTX_INC(ANN_R,1/1/2016,12/31/2016)")</f>
        <v>2901</v>
      </c>
      <c r="T694" s="1" cm="1">
        <f t="array" ref="T694">_xll.FDS(B694,"FF_PTX_INC(ANN_R,1/1/2017,12/31/2017)")</f>
        <v>2363</v>
      </c>
      <c r="U694" s="1" cm="1">
        <f t="array" ref="U694">_xll.FDS(B694,"FF_PTX_INC(ANN_R,1/1/2018,12/31/2018)")</f>
        <v>2617</v>
      </c>
      <c r="V694" s="1" cm="1">
        <f t="array" ref="V694">_xll.FDS(B694,"FF_PTX_INC(ANN_R,1/1/2019,12/31/2019)")</f>
        <v>2665</v>
      </c>
      <c r="W694" s="1" cm="1">
        <f t="array" ref="W694">_xll.FDS(B694,"FF_PTX_INC(ANN_R,1/1/2020,12/31/2020)")</f>
        <v>2386</v>
      </c>
      <c r="X694" s="2" t="e" cm="1">
        <f t="array" ref="X694">_xll.FDS(B694,"SUS_RR_RISK_SCORE(NOW,NOW,,""ESG"")")</f>
        <v>#N/A</v>
      </c>
      <c r="Y694" s="2" t="e" cm="1">
        <f t="array" ref="Y694">_xll.FDS(B694,"SUS_EC_RISK_SCORE(NOW,NOW,,""SOC"")")</f>
        <v>#N/A</v>
      </c>
      <c r="Z694" s="2" t="e" cm="1">
        <f t="array" ref="Z694">_xll.FDS(B694,"SUS_EC_RISK_SCORE(NOW,NOW,,""GOV"")")</f>
        <v>#N/A</v>
      </c>
      <c r="AA694" s="2" t="e" cm="1">
        <f t="array" ref="AA694">_xll.FDS(B694,"SUS_CARB_TOT_EMISS(NOW,NOW)")</f>
        <v>#N/A</v>
      </c>
      <c r="AB694" s="1" cm="1">
        <f t="array" ref="AB694">_xll.FDS(B694,"FESG_RATING(NOW,NOW,,""ABS"")")</f>
        <v>4</v>
      </c>
      <c r="AC694" s="1" t="str" cm="1">
        <f t="array" ref="AC694">_xll.FDS(B694,"FESG_DATE(NOW,NOW,,""DATE"")")</f>
        <v>06/21/2021</v>
      </c>
    </row>
    <row r="695" spans="1:29" x14ac:dyDescent="0.3">
      <c r="A695">
        <v>694</v>
      </c>
      <c r="B695" s="1" t="s">
        <v>1424</v>
      </c>
      <c r="C695" s="1" t="s">
        <v>1425</v>
      </c>
      <c r="D695" s="1" t="s">
        <v>159</v>
      </c>
      <c r="E695" s="1" t="s">
        <v>9</v>
      </c>
      <c r="F695">
        <v>159</v>
      </c>
      <c r="G695" t="str" cm="1">
        <f t="array" ref="G695">_xll.FDS(B695,"FG_FACTSET_SECTOR")</f>
        <v>Technology Services</v>
      </c>
      <c r="H695" s="1" t="e" cm="1">
        <f t="array" ref="H695">_xll.FDS(B695,"FG_GICS_SECTOR")</f>
        <v>#N/A</v>
      </c>
      <c r="I695" s="1" cm="1">
        <f t="array" ref="I695">_xll.FDS(B695,"FF_TAX_RATE(ANN_R,1/1/2016,12/31/2016)")</f>
        <v>16.414226340660701</v>
      </c>
      <c r="J695" s="1" cm="1">
        <f t="array" ref="J695">_xll.FDS(B695,"FF_TAX_RATE(ANN_R,1/1/2017,12/31/2017)")</f>
        <v>16.1748772820836</v>
      </c>
      <c r="K695" s="1" cm="1">
        <f t="array" ref="K695">_xll.FDS(B695,"FF_TAX_RATE(ANN_R,1/1/2018,12/31/2018)")</f>
        <v>12.702611957136099</v>
      </c>
      <c r="L695" s="1" cm="1">
        <f t="array" ref="L695">_xll.FDS(B695,"FF_TAX_RATE(ANN_R,1/1/2019,12/31/2019)")</f>
        <v>16.097143984393799</v>
      </c>
      <c r="M695" s="1" cm="1">
        <f t="array" ref="M695">_xll.FDS(B695,"FF_TAX_RATE(ANN_R,1/1/2020,12/31/2020)")</f>
        <v>17.557665133649799</v>
      </c>
      <c r="N695" s="1" cm="1">
        <f t="array" ref="N695">_xll.FDS(B695,"FF_TAX_CF(ANN_R,1/1/2016,12/31/2016)")</f>
        <v>246.13399999999999</v>
      </c>
      <c r="O695" s="1" cm="1">
        <f t="array" ref="O695">_xll.FDS(B695,"FF_TAX_CF(ANN_R,1/1/2017,12/31/2017)")</f>
        <v>244.227</v>
      </c>
      <c r="P695" s="1" cm="1">
        <f t="array" ref="P695">_xll.FDS(B695,"FF_TAX_CF(ANN_R,1/1/2018,12/31/2018)")</f>
        <v>261.952</v>
      </c>
      <c r="Q695" s="1" cm="1">
        <f t="array" ref="Q695">_xll.FDS(B695,"FF_TAX_CF(ANN_R,1/1/2019,12/31/2019)")</f>
        <v>386.95299999999997</v>
      </c>
      <c r="R695" s="1" cm="1">
        <f t="array" ref="R695">_xll.FDS(B695,"FF_TAX_CF(ANN_R,1/1/2020,12/31/2020)")</f>
        <v>0.39086700000000002</v>
      </c>
      <c r="S695" s="1" cm="1">
        <f t="array" ref="S695">_xll.FDS(B695,"FF_PTX_INC(ANN_R,1/1/2016,12/31/2016)")</f>
        <v>1278.586</v>
      </c>
      <c r="T695" s="1" cm="1">
        <f t="array" ref="T695">_xll.FDS(B695,"FF_PTX_INC(ANN_R,1/1/2017,12/31/2017)")</f>
        <v>1234.9459999999999</v>
      </c>
      <c r="U695" s="1" cm="1">
        <f t="array" ref="U695">_xll.FDS(B695,"FF_PTX_INC(ANN_R,1/1/2018,12/31/2018)")</f>
        <v>1307.4870000000001</v>
      </c>
      <c r="V695" s="1" cm="1">
        <f t="array" ref="V695">_xll.FDS(B695,"FF_PTX_INC(ANN_R,1/1/2019,12/31/2019)")</f>
        <v>1505.559</v>
      </c>
      <c r="W695" s="1" cm="1">
        <f t="array" ref="W695">_xll.FDS(B695,"FF_PTX_INC(ANN_R,1/1/2020,12/31/2020)")</f>
        <v>1355.932</v>
      </c>
      <c r="X695" s="2" cm="1">
        <f t="array" ref="X695">_xll.FDS(B695,"SUS_RR_RISK_SCORE(NOW,NOW,,""ESG"")")</f>
        <v>16.94578125</v>
      </c>
      <c r="Y695" s="2" t="str" cm="1">
        <f t="array" ref="Y695">_xll.FDS(B695,"SUS_EC_RISK_SCORE(NOW,NOW,,""SOC"")")</f>
        <v>9.425850</v>
      </c>
      <c r="Z695" s="2" t="str" cm="1">
        <f t="array" ref="Z695">_xll.FDS(B695,"SUS_EC_RISK_SCORE(NOW,NOW,,""GOV"")")</f>
        <v>6.213431</v>
      </c>
      <c r="AA695" s="2" cm="1">
        <f t="array" ref="AA695">_xll.FDS(B695,"SUS_CARB_TOT_EMISS(NOW,NOW)")</f>
        <v>96078.02</v>
      </c>
      <c r="AB695" s="1" t="e" cm="1">
        <f t="array" ref="AB695">_xll.FDS(B695,"FESG_RATING(NOW,NOW,,""ABS"")")</f>
        <v>#N/A</v>
      </c>
      <c r="AC695" s="1" t="e" cm="1">
        <f t="array" ref="AC695">_xll.FDS(B695,"FESG_DATE(NOW,NOW,,""DATE"")")</f>
        <v>#N/A</v>
      </c>
    </row>
    <row r="696" spans="1:29" x14ac:dyDescent="0.3">
      <c r="A696">
        <v>695</v>
      </c>
      <c r="B696" s="1" t="s">
        <v>1426</v>
      </c>
      <c r="C696" s="1" t="s">
        <v>1427</v>
      </c>
      <c r="D696" s="1" t="s">
        <v>22</v>
      </c>
      <c r="E696" s="1" t="s">
        <v>9</v>
      </c>
      <c r="F696">
        <v>159</v>
      </c>
      <c r="G696" t="str" cm="1">
        <f t="array" ref="G696">_xll.FDS(B696,"FG_FACTSET_SECTOR")</f>
        <v>Process Industries</v>
      </c>
      <c r="H696" s="1" t="e" cm="1">
        <f t="array" ref="H696">_xll.FDS(B696,"FG_GICS_SECTOR")</f>
        <v>#N/A</v>
      </c>
      <c r="I696" s="1" cm="1">
        <f t="array" ref="I696">_xll.FDS(B696,"FF_TAX_RATE(ANN_R,1/1/2016,12/31/2016)")</f>
        <v>10.0913204605227</v>
      </c>
      <c r="J696" s="1" cm="1">
        <f t="array" ref="J696">_xll.FDS(B696,"FF_TAX_RATE(ANN_R,1/1/2017,12/31/2017)")</f>
        <v>10.0565632849846</v>
      </c>
      <c r="K696" s="1" cm="1">
        <f t="array" ref="K696">_xll.FDS(B696,"FF_TAX_RATE(ANN_R,1/1/2018,12/31/2018)")</f>
        <v>22.848213680970598</v>
      </c>
      <c r="L696" s="1" cm="1">
        <f t="array" ref="L696">_xll.FDS(B696,"FF_TAX_RATE(ANN_R,1/1/2019,12/31/2019)")</f>
        <v>17.809655974957099</v>
      </c>
      <c r="M696" s="1" cm="1">
        <f t="array" ref="M696">_xll.FDS(B696,"FF_TAX_RATE(ANN_R,1/1/2020,12/31/2020)")</f>
        <v>21.792312195163099</v>
      </c>
      <c r="N696" s="1" cm="1">
        <f t="array" ref="N696">_xll.FDS(B696,"FF_TAX_CF(ANN_R,1/1/2016,12/31/2016)")</f>
        <v>3878.393</v>
      </c>
      <c r="O696" s="1" cm="1">
        <f t="array" ref="O696">_xll.FDS(B696,"FF_TAX_CF(ANN_R,1/1/2017,12/31/2017)")</f>
        <v>1720.079</v>
      </c>
      <c r="P696" s="1" cm="1">
        <f t="array" ref="P696">_xll.FDS(B696,"FF_TAX_CF(ANN_R,1/1/2018,12/31/2018)")</f>
        <v>5181.9830000000002</v>
      </c>
      <c r="Q696" s="1" cm="1">
        <f t="array" ref="Q696">_xll.FDS(B696,"FF_TAX_CF(ANN_R,1/1/2019,12/31/2019)")</f>
        <v>7184.0410000000002</v>
      </c>
      <c r="R696" s="1" cm="1">
        <f t="array" ref="R696">_xll.FDS(B696,"FF_TAX_CF(ANN_R,1/1/2020,12/31/2020)")</f>
        <v>2270.3220000000001</v>
      </c>
      <c r="S696" s="1" cm="1">
        <f t="array" ref="S696">_xll.FDS(B696,"FF_PTX_INC(ANN_R,1/1/2016,12/31/2016)")</f>
        <v>43813.949000000001</v>
      </c>
      <c r="T696" s="1" cm="1">
        <f t="array" ref="T696">_xll.FDS(B696,"FF_PTX_INC(ANN_R,1/1/2017,12/31/2017)")</f>
        <v>54904.343000000001</v>
      </c>
      <c r="U696" s="1" cm="1">
        <f t="array" ref="U696">_xll.FDS(B696,"FF_PTX_INC(ANN_R,1/1/2018,12/31/2018)")</f>
        <v>33012.803999999996</v>
      </c>
      <c r="V696" s="1" cm="1">
        <f t="array" ref="V696">_xll.FDS(B696,"FF_PTX_INC(ANN_R,1/1/2019,12/31/2019)")</f>
        <v>27485.034</v>
      </c>
      <c r="W696" s="1" cm="1">
        <f t="array" ref="W696">_xll.FDS(B696,"FF_PTX_INC(ANN_R,1/1/2020,12/31/2020)")</f>
        <v>18953.785</v>
      </c>
      <c r="X696" s="2" cm="1">
        <f t="array" ref="X696">_xll.FDS(B696,"SUS_RR_RISK_SCORE(NOW,NOW,,""ESG"")")</f>
        <v>24.917024999999999</v>
      </c>
      <c r="Y696" s="2" t="str" cm="1">
        <f t="array" ref="Y696">_xll.FDS(B696,"SUS_EC_RISK_SCORE(NOW,NOW,,""SOC"")")</f>
        <v>1.215934</v>
      </c>
      <c r="Z696" s="2" t="str" cm="1">
        <f t="array" ref="Z696">_xll.FDS(B696,"SUS_EC_RISK_SCORE(NOW,NOW,,""GOV"")")</f>
        <v>9.689025</v>
      </c>
      <c r="AA696" s="2" cm="1">
        <f t="array" ref="AA696">_xll.FDS(B696,"SUS_CARB_TOT_EMISS(NOW,NOW)")</f>
        <v>2999100.6</v>
      </c>
      <c r="AB696" s="1" cm="1">
        <f t="array" ref="AB696">_xll.FDS(B696,"FESG_RATING(NOW,NOW,,""ABS"")")</f>
        <v>3.9</v>
      </c>
      <c r="AC696" s="1" t="str" cm="1">
        <f t="array" ref="AC696">_xll.FDS(B696,"FESG_DATE(NOW,NOW,,""DATE"")")</f>
        <v>06/21/2021</v>
      </c>
    </row>
    <row r="697" spans="1:29" x14ac:dyDescent="0.3">
      <c r="A697">
        <v>696</v>
      </c>
      <c r="B697" s="1" t="s">
        <v>1428</v>
      </c>
      <c r="C697" s="1" t="s">
        <v>1429</v>
      </c>
      <c r="D697" s="1" t="s">
        <v>244</v>
      </c>
      <c r="E697" s="1" t="s">
        <v>9</v>
      </c>
      <c r="F697">
        <v>159</v>
      </c>
      <c r="G697" t="str" cm="1">
        <f t="array" ref="G697">_xll.FDS(B697,"FG_FACTSET_SECTOR")</f>
        <v>Finance</v>
      </c>
      <c r="H697" s="1" t="e" cm="1">
        <f t="array" ref="H697">_xll.FDS(B697,"FG_GICS_SECTOR")</f>
        <v>#N/A</v>
      </c>
      <c r="I697" s="1" cm="1">
        <f t="array" ref="I697">_xll.FDS(B697,"FF_TAX_RATE(ANN_R,1/1/2016,12/31/2016)")</f>
        <v>34.919172587902402</v>
      </c>
      <c r="J697" s="1" cm="1">
        <f t="array" ref="J697">_xll.FDS(B697,"FF_TAX_RATE(ANN_R,1/1/2017,12/31/2017)")</f>
        <v>34.820278198771199</v>
      </c>
      <c r="K697" s="1" cm="1">
        <f t="array" ref="K697">_xll.FDS(B697,"FF_TAX_RATE(ANN_R,1/1/2018,12/31/2018)")</f>
        <v>35.0485502570614</v>
      </c>
      <c r="L697" s="1" cm="1">
        <f t="array" ref="L697">_xll.FDS(B697,"FF_TAX_RATE(ANN_R,1/1/2019,12/31/2019)")</f>
        <v>35.347361129991803</v>
      </c>
      <c r="M697" s="1" cm="1">
        <f t="array" ref="M697">_xll.FDS(B697,"FF_TAX_RATE(ANN_R,1/1/2020,12/31/2020)")</f>
        <v>28.111667112803399</v>
      </c>
      <c r="N697" s="1" cm="1">
        <f t="array" ref="N697">_xll.FDS(B697,"FF_TAX_CF(ANN_R,1/1/2016,12/31/2016)")</f>
        <v>7395.2</v>
      </c>
      <c r="O697" s="1" cm="1">
        <f t="array" ref="O697">_xll.FDS(B697,"FF_TAX_CF(ANN_R,1/1/2017,12/31/2017)")</f>
        <v>10061.4</v>
      </c>
      <c r="P697" s="1" cm="1">
        <f t="array" ref="P697">_xll.FDS(B697,"FF_TAX_CF(ANN_R,1/1/2018,12/31/2018)")</f>
        <v>14835.8</v>
      </c>
      <c r="Q697" s="1" cm="1">
        <f t="array" ref="Q697">_xll.FDS(B697,"FF_TAX_CF(ANN_R,1/1/2019,12/31/2019)")</f>
        <v>22153.200000000001</v>
      </c>
      <c r="R697" s="1" cm="1">
        <f t="array" ref="R697">_xll.FDS(B697,"FF_TAX_CF(ANN_R,1/1/2020,12/31/2020)")</f>
        <v>22353.5</v>
      </c>
      <c r="S697" s="1" cm="1">
        <f t="array" ref="S697">_xll.FDS(B697,"FF_PTX_INC(ANN_R,1/1/2016,12/31/2016)")</f>
        <v>19646.8</v>
      </c>
      <c r="T697" s="1" cm="1">
        <f t="array" ref="T697">_xll.FDS(B697,"FF_PTX_INC(ANN_R,1/1/2017,12/31/2017)")</f>
        <v>28174.1</v>
      </c>
      <c r="U697" s="1" cm="1">
        <f t="array" ref="U697">_xll.FDS(B697,"FF_PTX_INC(ANN_R,1/1/2018,12/31/2018)")</f>
        <v>38434.400000000001</v>
      </c>
      <c r="V697" s="1" cm="1">
        <f t="array" ref="V697">_xll.FDS(B697,"FF_PTX_INC(ANN_R,1/1/2019,12/31/2019)")</f>
        <v>61791.6</v>
      </c>
      <c r="W697" s="1" cm="1">
        <f t="array" ref="W697">_xll.FDS(B697,"FF_PTX_INC(ANN_R,1/1/2020,12/31/2020)")</f>
        <v>73221.2</v>
      </c>
      <c r="X697" s="2" cm="1">
        <f t="array" ref="X697">_xll.FDS(B697,"SUS_RR_RISK_SCORE(NOW,NOW,,""ESG"")")</f>
        <v>23.658369117647101</v>
      </c>
      <c r="Y697" s="2" t="str" cm="1">
        <f t="array" ref="Y697">_xll.FDS(B697,"SUS_EC_RISK_SCORE(NOW,NOW,,""SOC"")")</f>
        <v>11.727621</v>
      </c>
      <c r="Z697" s="2" t="str" cm="1">
        <f t="array" ref="Z697">_xll.FDS(B697,"SUS_EC_RISK_SCORE(NOW,NOW,,""GOV"")")</f>
        <v>11.851549</v>
      </c>
      <c r="AA697" s="2" cm="1">
        <f t="array" ref="AA697">_xll.FDS(B697,"SUS_CARB_TOT_EMISS(NOW,NOW)")</f>
        <v>16039.26</v>
      </c>
      <c r="AB697" s="1" cm="1">
        <f t="array" ref="AB697">_xll.FDS(B697,"FESG_RATING(NOW,NOW,,""ABS"")")</f>
        <v>2.6</v>
      </c>
      <c r="AC697" s="1" t="str" cm="1">
        <f t="array" ref="AC697">_xll.FDS(B697,"FESG_DATE(NOW,NOW,,""DATE"")")</f>
        <v>06/21/2021</v>
      </c>
    </row>
    <row r="698" spans="1:29" x14ac:dyDescent="0.3">
      <c r="A698">
        <v>697</v>
      </c>
      <c r="B698" s="1" t="s">
        <v>1430</v>
      </c>
      <c r="C698" s="1" t="s">
        <v>1431</v>
      </c>
      <c r="D698" s="1" t="s">
        <v>8</v>
      </c>
      <c r="E698" s="1" t="s">
        <v>9</v>
      </c>
      <c r="F698">
        <v>158</v>
      </c>
      <c r="G698" t="str" cm="1">
        <f t="array" ref="G698">_xll.FDS(B698,"FG_FACTSET_SECTOR")</f>
        <v>Retail Trade</v>
      </c>
      <c r="H698" s="1" t="e" cm="1">
        <f t="array" ref="H698">_xll.FDS(B698,"FG_GICS_SECTOR")</f>
        <v>#N/A</v>
      </c>
      <c r="I698" s="1" t="e" cm="1">
        <f t="array" ref="I698">_xll.FDS(B698,"FF_TAX_RATE(ANN_R,1/1/2016,12/31/2016)")</f>
        <v>#N/A</v>
      </c>
      <c r="J698" s="1" t="e" cm="1">
        <f t="array" ref="J698">_xll.FDS(B698,"FF_TAX_RATE(ANN_R,1/1/2017,12/31/2017)")</f>
        <v>#N/A</v>
      </c>
      <c r="K698" s="1" t="e" cm="1">
        <f t="array" ref="K698">_xll.FDS(B698,"FF_TAX_RATE(ANN_R,1/1/2018,12/31/2018)")</f>
        <v>#N/A</v>
      </c>
      <c r="L698" s="1" t="e" cm="1">
        <f t="array" ref="L698">_xll.FDS(B698,"FF_TAX_RATE(ANN_R,1/1/2019,12/31/2019)")</f>
        <v>#N/A</v>
      </c>
      <c r="M698" s="1" t="e" cm="1">
        <f t="array" ref="M698">_xll.FDS(B698,"FF_TAX_RATE(ANN_R,1/1/2020,12/31/2020)")</f>
        <v>#N/A</v>
      </c>
      <c r="N698" s="1" t="e" cm="1">
        <f t="array" ref="N698">_xll.FDS(B698,"FF_TAX_CF(ANN_R,1/1/2016,12/31/2016)")</f>
        <v>#N/A</v>
      </c>
      <c r="O698" s="1" t="e" cm="1">
        <f t="array" ref="O698">_xll.FDS(B698,"FF_TAX_CF(ANN_R,1/1/2017,12/31/2017)")</f>
        <v>#N/A</v>
      </c>
      <c r="P698" s="1" t="e" cm="1">
        <f t="array" ref="P698">_xll.FDS(B698,"FF_TAX_CF(ANN_R,1/1/2018,12/31/2018)")</f>
        <v>#N/A</v>
      </c>
      <c r="Q698" s="1" t="e" cm="1">
        <f t="array" ref="Q698">_xll.FDS(B698,"FF_TAX_CF(ANN_R,1/1/2019,12/31/2019)")</f>
        <v>#N/A</v>
      </c>
      <c r="R698" s="1" t="e" cm="1">
        <f t="array" ref="R698">_xll.FDS(B698,"FF_TAX_CF(ANN_R,1/1/2020,12/31/2020)")</f>
        <v>#N/A</v>
      </c>
      <c r="S698" s="1" cm="1">
        <f t="array" ref="S698">_xll.FDS(B698,"FF_PTX_INC(ANN_R,1/1/2016,12/31/2016)")</f>
        <v>-93.111999999999995</v>
      </c>
      <c r="T698" s="1" cm="1">
        <f t="array" ref="T698">_xll.FDS(B698,"FF_PTX_INC(ANN_R,1/1/2017,12/31/2017)")</f>
        <v>-164.316</v>
      </c>
      <c r="U698" s="1" cm="1">
        <f t="array" ref="U698">_xll.FDS(B698,"FF_PTX_INC(ANN_R,1/1/2018,12/31/2018)")</f>
        <v>-254.745</v>
      </c>
      <c r="V698" s="1" cm="1">
        <f t="array" ref="V698">_xll.FDS(B698,"FF_PTX_INC(ANN_R,1/1/2019,12/31/2019)")</f>
        <v>-364.63900000000001</v>
      </c>
      <c r="W698" s="1" cm="1">
        <f t="array" ref="W698">_xll.FDS(B698,"FF_PTX_INC(ANN_R,1/1/2020,12/31/2020)")</f>
        <v>-462.47699999999998</v>
      </c>
      <c r="X698" s="2" t="e" cm="1">
        <f t="array" ref="X698">_xll.FDS(B698,"SUS_RR_RISK_SCORE(NOW,NOW,,""ESG"")")</f>
        <v>#N/A</v>
      </c>
      <c r="Y698" s="2" t="e" cm="1">
        <f t="array" ref="Y698">_xll.FDS(B698,"SUS_EC_RISK_SCORE(NOW,NOW,,""SOC"")")</f>
        <v>#N/A</v>
      </c>
      <c r="Z698" s="2" t="e" cm="1">
        <f t="array" ref="Z698">_xll.FDS(B698,"SUS_EC_RISK_SCORE(NOW,NOW,,""GOV"")")</f>
        <v>#N/A</v>
      </c>
      <c r="AA698" s="2" t="e" cm="1">
        <f t="array" ref="AA698">_xll.FDS(B698,"SUS_CARB_TOT_EMISS(NOW,NOW)")</f>
        <v>#N/A</v>
      </c>
      <c r="AB698" s="1" cm="1">
        <f t="array" ref="AB698">_xll.FDS(B698,"FESG_RATING(NOW,NOW,,""ABS"")")</f>
        <v>1.8</v>
      </c>
      <c r="AC698" s="1" t="str" cm="1">
        <f t="array" ref="AC698">_xll.FDS(B698,"FESG_DATE(NOW,NOW,,""DATE"")")</f>
        <v>06/21/2021</v>
      </c>
    </row>
    <row r="699" spans="1:29" x14ac:dyDescent="0.3">
      <c r="A699">
        <v>698</v>
      </c>
      <c r="B699" s="1" t="s">
        <v>1432</v>
      </c>
      <c r="C699" s="1" t="s">
        <v>1433</v>
      </c>
      <c r="D699" s="1" t="s">
        <v>8</v>
      </c>
      <c r="E699" s="1" t="s">
        <v>9</v>
      </c>
      <c r="F699">
        <v>157</v>
      </c>
      <c r="G699" t="str" cm="1">
        <f t="array" ref="G699">_xll.FDS(B699,"FG_FACTSET_SECTOR")</f>
        <v>Consumer Services</v>
      </c>
      <c r="H699" s="1" t="str" cm="1">
        <f t="array" ref="H699">_xll.FDS(B699,"FG_GICS_SECTOR")</f>
        <v>Consumer Discretionary</v>
      </c>
      <c r="I699" s="1" cm="1">
        <f t="array" ref="I699">_xll.FDS(B699,"FF_TAX_RATE(ANN_R,1/1/2016,12/31/2016)")</f>
        <v>20.013342228152101</v>
      </c>
      <c r="J699" s="1" cm="1">
        <f t="array" ref="J699">_xll.FDS(B699,"FF_TAX_RATE(ANN_R,1/1/2017,12/31/2017)")</f>
        <v>24.289973324964699</v>
      </c>
      <c r="K699" s="1" cm="1">
        <f t="array" ref="K699">_xll.FDS(B699,"FF_TAX_RATE(ANN_R,1/1/2018,12/31/2018)")</f>
        <v>0.31368664355291398</v>
      </c>
      <c r="L699" s="1" cm="1">
        <f t="array" ref="L699">_xll.FDS(B699,"FF_TAX_RATE(ANN_R,1/1/2019,12/31/2019)")</f>
        <v>8.1426562699731502</v>
      </c>
      <c r="M699" s="1" t="e" cm="1">
        <f t="array" ref="M699">_xll.FDS(B699,"FF_TAX_RATE(ANN_R,1/1/2020,12/31/2020)")</f>
        <v>#N/A</v>
      </c>
      <c r="N699" s="1" cm="1">
        <f t="array" ref="N699">_xll.FDS(B699,"FF_TAX_CF(ANN_R,1/1/2016,12/31/2016)")</f>
        <v>128</v>
      </c>
      <c r="O699" s="1" cm="1">
        <f t="array" ref="O699">_xll.FDS(B699,"FF_TAX_CF(ANN_R,1/1/2017,12/31/2017)")</f>
        <v>106.2</v>
      </c>
      <c r="P699" s="1" cm="1">
        <f t="array" ref="P699">_xll.FDS(B699,"FF_TAX_CF(ANN_R,1/1/2018,12/31/2018)")</f>
        <v>25.7</v>
      </c>
      <c r="Q699" s="1" cm="1">
        <f t="array" ref="Q699">_xll.FDS(B699,"FF_TAX_CF(ANN_R,1/1/2019,12/31/2019)")</f>
        <v>23.7</v>
      </c>
      <c r="R699" s="1" cm="1">
        <f t="array" ref="R699">_xll.FDS(B699,"FF_TAX_CF(ANN_R,1/1/2020,12/31/2020)")</f>
        <v>0.3</v>
      </c>
      <c r="S699" s="1" cm="1">
        <f t="array" ref="S699">_xll.FDS(B699,"FF_PTX_INC(ANN_R,1/1/2016,12/31/2016)")</f>
        <v>449.7</v>
      </c>
      <c r="T699" s="1" cm="1">
        <f t="array" ref="T699">_xll.FDS(B699,"FF_PTX_INC(ANN_R,1/1/2017,12/31/2017)")</f>
        <v>637.29999999999995</v>
      </c>
      <c r="U699" s="1" cm="1">
        <f t="array" ref="U699">_xll.FDS(B699,"FF_PTX_INC(ANN_R,1/1/2018,12/31/2018)")</f>
        <v>605.70000000000005</v>
      </c>
      <c r="V699" s="1" cm="1">
        <f t="array" ref="V699">_xll.FDS(B699,"FF_PTX_INC(ANN_R,1/1/2019,12/31/2019)")</f>
        <v>782.3</v>
      </c>
      <c r="W699" s="1" cm="1">
        <f t="array" ref="W699">_xll.FDS(B699,"FF_PTX_INC(ANN_R,1/1/2020,12/31/2020)")</f>
        <v>-161</v>
      </c>
      <c r="X699" s="2" t="e" cm="1">
        <f t="array" ref="X699">_xll.FDS(B699,"SUS_RR_RISK_SCORE(NOW,NOW,,""ESG"")")</f>
        <v>#N/A</v>
      </c>
      <c r="Y699" s="2" t="e" cm="1">
        <f t="array" ref="Y699">_xll.FDS(B699,"SUS_EC_RISK_SCORE(NOW,NOW,,""SOC"")")</f>
        <v>#N/A</v>
      </c>
      <c r="Z699" s="2" t="e" cm="1">
        <f t="array" ref="Z699">_xll.FDS(B699,"SUS_EC_RISK_SCORE(NOW,NOW,,""GOV"")")</f>
        <v>#N/A</v>
      </c>
      <c r="AA699" s="2" t="e" cm="1">
        <f t="array" ref="AA699">_xll.FDS(B699,"SUS_CARB_TOT_EMISS(NOW,NOW)")</f>
        <v>#N/A</v>
      </c>
      <c r="AB699" s="1" cm="1">
        <f t="array" ref="AB699">_xll.FDS(B699,"FESG_RATING(NOW,NOW,,""ABS"")")</f>
        <v>2.1</v>
      </c>
      <c r="AC699" s="1" t="str" cm="1">
        <f t="array" ref="AC699">_xll.FDS(B699,"FESG_DATE(NOW,NOW,,""DATE"")")</f>
        <v>06/21/2021</v>
      </c>
    </row>
    <row r="700" spans="1:29" x14ac:dyDescent="0.3">
      <c r="A700">
        <v>699</v>
      </c>
      <c r="B700" s="1" t="s">
        <v>1434</v>
      </c>
      <c r="C700" s="1" t="s">
        <v>1435</v>
      </c>
      <c r="D700" s="1" t="s">
        <v>8</v>
      </c>
      <c r="E700" s="1" t="s">
        <v>9</v>
      </c>
      <c r="F700">
        <v>157</v>
      </c>
      <c r="G700" t="str" cm="1">
        <f t="array" ref="G700">_xll.FDS(B700,"FG_FACTSET_SECTOR")</f>
        <v>Health Technology</v>
      </c>
      <c r="H700" s="1" t="e" cm="1">
        <f t="array" ref="H700">_xll.FDS(B700,"FG_GICS_SECTOR")</f>
        <v>#N/A</v>
      </c>
      <c r="I700" s="1" t="e" cm="1">
        <f t="array" ref="I700">_xll.FDS(B700,"FF_TAX_RATE(ANN_R,1/1/2016,12/31/2016)")</f>
        <v>#N/A</v>
      </c>
      <c r="J700" s="1" t="e" cm="1">
        <f t="array" ref="J700">_xll.FDS(B700,"FF_TAX_RATE(ANN_R,1/1/2017,12/31/2017)")</f>
        <v>#N/A</v>
      </c>
      <c r="K700" s="1" t="e" cm="1">
        <f t="array" ref="K700">_xll.FDS(B700,"FF_TAX_RATE(ANN_R,1/1/2018,12/31/2018)")</f>
        <v>#N/A</v>
      </c>
      <c r="L700" s="1" t="e" cm="1">
        <f t="array" ref="L700">_xll.FDS(B700,"FF_TAX_RATE(ANN_R,1/1/2019,12/31/2019)")</f>
        <v>#N/A</v>
      </c>
      <c r="M700" s="1" cm="1">
        <f t="array" ref="M700">_xll.FDS(B700,"FF_TAX_RATE(ANN_R,1/1/2020,12/31/2020)")</f>
        <v>0.329867906662487</v>
      </c>
      <c r="N700" s="1" t="e" cm="1">
        <f t="array" ref="N700">_xll.FDS(B700,"FF_TAX_CF(ANN_R,1/1/2016,12/31/2016)")</f>
        <v>#N/A</v>
      </c>
      <c r="O700" s="1" t="e" cm="1">
        <f t="array" ref="O700">_xll.FDS(B700,"FF_TAX_CF(ANN_R,1/1/2017,12/31/2017)")</f>
        <v>#N/A</v>
      </c>
      <c r="P700" s="1" t="e" cm="1">
        <f t="array" ref="P700">_xll.FDS(B700,"FF_TAX_CF(ANN_R,1/1/2018,12/31/2018)")</f>
        <v>#N/A</v>
      </c>
      <c r="Q700" s="1" t="e" cm="1">
        <f t="array" ref="Q700">_xll.FDS(B700,"FF_TAX_CF(ANN_R,1/1/2019,12/31/2019)")</f>
        <v>#N/A</v>
      </c>
      <c r="R700" s="1" t="e" cm="1">
        <f t="array" ref="R700">_xll.FDS(B700,"FF_TAX_CF(ANN_R,1/1/2020,12/31/2020)")</f>
        <v>#N/A</v>
      </c>
      <c r="S700" s="1" cm="1">
        <f t="array" ref="S700">_xll.FDS(B700,"FF_PTX_INC(ANN_R,1/1/2016,12/31/2016)")</f>
        <v>-140.11099999999999</v>
      </c>
      <c r="T700" s="1" cm="1">
        <f t="array" ref="T700">_xll.FDS(B700,"FF_PTX_INC(ANN_R,1/1/2017,12/31/2017)")</f>
        <v>-158.887</v>
      </c>
      <c r="U700" s="1" cm="1">
        <f t="array" ref="U700">_xll.FDS(B700,"FF_PTX_INC(ANN_R,1/1/2018,12/31/2018)")</f>
        <v>-246.346</v>
      </c>
      <c r="V700" s="1" cm="1">
        <f t="array" ref="V700">_xll.FDS(B700,"FF_PTX_INC(ANN_R,1/1/2019,12/31/2019)")</f>
        <v>-158.65</v>
      </c>
      <c r="W700" s="1" cm="1">
        <f t="array" ref="W700">_xll.FDS(B700,"FF_PTX_INC(ANN_R,1/1/2020,12/31/2020)")</f>
        <v>615.70100000000002</v>
      </c>
      <c r="X700" s="2" cm="1">
        <f t="array" ref="X700">_xll.FDS(B700,"SUS_RR_RISK_SCORE(NOW,NOW,,""ESG"")")</f>
        <v>28.986997500000001</v>
      </c>
      <c r="Y700" s="2" t="str" cm="1">
        <f t="array" ref="Y700">_xll.FDS(B700,"SUS_EC_RISK_SCORE(NOW,NOW,,""SOC"")")</f>
        <v>20.270160</v>
      </c>
      <c r="Z700" s="2" t="str" cm="1">
        <f t="array" ref="Z700">_xll.FDS(B700,"SUS_EC_RISK_SCORE(NOW,NOW,,""GOV"")")</f>
        <v>8.566087</v>
      </c>
      <c r="AA700" s="2" cm="1">
        <f t="array" ref="AA700">_xll.FDS(B700,"SUS_CARB_TOT_EMISS(NOW,NOW)")</f>
        <v>13214.55</v>
      </c>
      <c r="AB700" s="1" cm="1">
        <f t="array" ref="AB700">_xll.FDS(B700,"FESG_RATING(NOW,NOW,,""ABS"")")</f>
        <v>2.2999999999999998</v>
      </c>
      <c r="AC700" s="1" t="str" cm="1">
        <f t="array" ref="AC700">_xll.FDS(B700,"FESG_DATE(NOW,NOW,,""DATE"")")</f>
        <v>06/21/2021</v>
      </c>
    </row>
    <row r="701" spans="1:29" x14ac:dyDescent="0.3">
      <c r="A701">
        <v>700</v>
      </c>
      <c r="B701" s="1" t="s">
        <v>1436</v>
      </c>
      <c r="C701" s="1" t="s">
        <v>1437</v>
      </c>
      <c r="D701" s="1" t="s">
        <v>137</v>
      </c>
      <c r="E701" s="1" t="s">
        <v>9</v>
      </c>
      <c r="F701">
        <v>157</v>
      </c>
      <c r="G701" t="str" cm="1">
        <f t="array" ref="G701">_xll.FDS(B701,"FG_FACTSET_SECTOR")</f>
        <v>Health Technology</v>
      </c>
      <c r="H701" s="1" t="e" cm="1">
        <f t="array" ref="H701">_xll.FDS(B701,"FG_GICS_SECTOR")</f>
        <v>#N/A</v>
      </c>
      <c r="I701" s="1" t="e" cm="1">
        <f t="array" ref="I701">_xll.FDS(B701,"FF_TAX_RATE(ANN_R,1/1/2016,12/31/2016)")</f>
        <v>#N/A</v>
      </c>
      <c r="J701" s="1" t="e" cm="1">
        <f t="array" ref="J701">_xll.FDS(B701,"FF_TAX_RATE(ANN_R,1/1/2017,12/31/2017)")</f>
        <v>#N/A</v>
      </c>
      <c r="K701" s="1" t="e" cm="1">
        <f t="array" ref="K701">_xll.FDS(B701,"FF_TAX_RATE(ANN_R,1/1/2018,12/31/2018)")</f>
        <v>#N/A</v>
      </c>
      <c r="L701" s="1" t="e" cm="1">
        <f t="array" ref="L701">_xll.FDS(B701,"FF_TAX_RATE(ANN_R,1/1/2019,12/31/2019)")</f>
        <v>#N/A</v>
      </c>
      <c r="M701" s="1" t="e" cm="1">
        <f t="array" ref="M701">_xll.FDS(B701,"FF_TAX_RATE(ANN_R,1/1/2020,12/31/2020)")</f>
        <v>#N/A</v>
      </c>
      <c r="N701" s="1" cm="1">
        <f t="array" ref="N701">_xll.FDS(B701,"FF_TAX_CF(ANN_R,1/1/2016,12/31/2016)")</f>
        <v>0.19406141957369499</v>
      </c>
      <c r="O701" s="1" cm="1">
        <f t="array" ref="O701">_xll.FDS(B701,"FF_TAX_CF(ANN_R,1/1/2017,12/31/2017)")</f>
        <v>228.220425101834</v>
      </c>
      <c r="P701" s="1" cm="1">
        <f t="array" ref="P701">_xll.FDS(B701,"FF_TAX_CF(ANN_R,1/1/2018,12/31/2018)")</f>
        <v>96.879895661536295</v>
      </c>
      <c r="Q701" s="1" cm="1">
        <f t="array" ref="Q701">_xll.FDS(B701,"FF_TAX_CF(ANN_R,1/1/2019,12/31/2019)")</f>
        <v>70.391419389175795</v>
      </c>
      <c r="R701" s="1" cm="1">
        <f t="array" ref="R701">_xll.FDS(B701,"FF_TAX_CF(ANN_R,1/1/2020,12/31/2020)")</f>
        <v>82.1825228154961</v>
      </c>
      <c r="S701" s="1" cm="1">
        <f t="array" ref="S701">_xll.FDS(B701,"FF_PTX_INC(ANN_R,1/1/2016,12/31/2016)")</f>
        <v>-924.99763762641101</v>
      </c>
      <c r="T701" s="1" cm="1">
        <f t="array" ref="T701">_xll.FDS(B701,"FF_PTX_INC(ANN_R,1/1/2017,12/31/2017)")</f>
        <v>-709.64504512304097</v>
      </c>
      <c r="U701" s="1" cm="1">
        <f t="array" ref="U701">_xll.FDS(B701,"FF_PTX_INC(ANN_R,1/1/2018,12/31/2018)")</f>
        <v>-5406.5659367609396</v>
      </c>
      <c r="V701" s="1" cm="1">
        <f t="array" ref="V701">_xll.FDS(B701,"FF_PTX_INC(ANN_R,1/1/2019,12/31/2019)")</f>
        <v>-7393.1831985479503</v>
      </c>
      <c r="W701" s="1" cm="1">
        <f t="array" ref="W701">_xll.FDS(B701,"FF_PTX_INC(ANN_R,1/1/2020,12/31/2020)")</f>
        <v>-12550.704541798699</v>
      </c>
      <c r="X701" s="2" t="e" cm="1">
        <f t="array" ref="X701">_xll.FDS(B701,"SUS_RR_RISK_SCORE(NOW,NOW,,""ESG"")")</f>
        <v>#N/A</v>
      </c>
      <c r="Y701" s="2" t="e" cm="1">
        <f t="array" ref="Y701">_xll.FDS(B701,"SUS_EC_RISK_SCORE(NOW,NOW,,""SOC"")")</f>
        <v>#N/A</v>
      </c>
      <c r="Z701" s="2" t="e" cm="1">
        <f t="array" ref="Z701">_xll.FDS(B701,"SUS_EC_RISK_SCORE(NOW,NOW,,""GOV"")")</f>
        <v>#N/A</v>
      </c>
      <c r="AA701" s="2" t="e" cm="1">
        <f t="array" ref="AA701">_xll.FDS(B701,"SUS_CARB_TOT_EMISS(NOW,NOW)")</f>
        <v>#N/A</v>
      </c>
      <c r="AB701" s="1" t="e" cm="1">
        <f t="array" ref="AB701">_xll.FDS(B701,"FESG_RATING(NOW,NOW,,""ABS"")")</f>
        <v>#N/A</v>
      </c>
      <c r="AC701" s="1" t="str" cm="1">
        <f t="array" ref="AC701">_xll.FDS(B701,"FESG_DATE(NOW,NOW,,""DATE"")")</f>
        <v>06/21/2021</v>
      </c>
    </row>
    <row r="702" spans="1:29" x14ac:dyDescent="0.3">
      <c r="A702">
        <v>701</v>
      </c>
      <c r="B702" s="1" t="s">
        <v>1438</v>
      </c>
      <c r="C702" s="1" t="s">
        <v>1439</v>
      </c>
      <c r="D702" s="1" t="s">
        <v>86</v>
      </c>
      <c r="E702" s="1" t="s">
        <v>9</v>
      </c>
      <c r="F702">
        <v>157</v>
      </c>
      <c r="G702" t="str" cm="1">
        <f t="array" ref="G702">_xll.FDS(B702,"FG_FACTSET_SECTOR")</f>
        <v>Commercial Services</v>
      </c>
      <c r="H702" s="1" t="e" cm="1">
        <f t="array" ref="H702">_xll.FDS(B702,"FG_GICS_SECTOR")</f>
        <v>#N/A</v>
      </c>
      <c r="I702" s="1" cm="1">
        <f t="array" ref="I702">_xll.FDS(B702,"FF_TAX_RATE(ANN_R,1/1/2016,12/31/2016)")</f>
        <v>31.813389562467101</v>
      </c>
      <c r="J702" s="1" cm="1">
        <f t="array" ref="J702">_xll.FDS(B702,"FF_TAX_RATE(ANN_R,1/1/2017,12/31/2017)")</f>
        <v>32.213151735611802</v>
      </c>
      <c r="K702" s="1" cm="1">
        <f t="array" ref="K702">_xll.FDS(B702,"FF_TAX_RATE(ANN_R,1/1/2018,12/31/2018)")</f>
        <v>31.5407813095775</v>
      </c>
      <c r="L702" s="1" cm="1">
        <f t="array" ref="L702">_xll.FDS(B702,"FF_TAX_RATE(ANN_R,1/1/2019,12/31/2019)")</f>
        <v>27.2249235898861</v>
      </c>
      <c r="M702" s="1" cm="1">
        <f t="array" ref="M702">_xll.FDS(B702,"FF_TAX_RATE(ANN_R,1/1/2020,12/31/2020)")</f>
        <v>30.851848094416798</v>
      </c>
      <c r="N702" s="1" cm="1">
        <f t="array" ref="N702">_xll.FDS(B702,"FF_TAX_CF(ANN_R,1/1/2016,12/31/2016)")</f>
        <v>38877</v>
      </c>
      <c r="O702" s="1" cm="1">
        <f t="array" ref="O702">_xll.FDS(B702,"FF_TAX_CF(ANN_R,1/1/2017,12/31/2017)")</f>
        <v>40031</v>
      </c>
      <c r="P702" s="1" cm="1">
        <f t="array" ref="P702">_xll.FDS(B702,"FF_TAX_CF(ANN_R,1/1/2018,12/31/2018)")</f>
        <v>56576</v>
      </c>
      <c r="Q702" s="1" cm="1">
        <f t="array" ref="Q702">_xll.FDS(B702,"FF_TAX_CF(ANN_R,1/1/2019,12/31/2019)")</f>
        <v>51869</v>
      </c>
      <c r="R702" s="1" cm="1">
        <f t="array" ref="R702">_xll.FDS(B702,"FF_TAX_CF(ANN_R,1/1/2020,12/31/2020)")</f>
        <v>40351</v>
      </c>
      <c r="S702" s="1" cm="1">
        <f t="array" ref="S702">_xll.FDS(B702,"FF_PTX_INC(ANN_R,1/1/2016,12/31/2016)")</f>
        <v>121408</v>
      </c>
      <c r="T702" s="1" cm="1">
        <f t="array" ref="T702">_xll.FDS(B702,"FF_PTX_INC(ANN_R,1/1/2017,12/31/2017)")</f>
        <v>141852</v>
      </c>
      <c r="U702" s="1" cm="1">
        <f t="array" ref="U702">_xll.FDS(B702,"FF_PTX_INC(ANN_R,1/1/2018,12/31/2018)")</f>
        <v>144245</v>
      </c>
      <c r="V702" s="1" cm="1">
        <f t="array" ref="V702">_xll.FDS(B702,"FF_PTX_INC(ANN_R,1/1/2019,12/31/2019)")</f>
        <v>143960</v>
      </c>
      <c r="W702" s="1" cm="1">
        <f t="array" ref="W702">_xll.FDS(B702,"FF_PTX_INC(ANN_R,1/1/2020,12/31/2020)")</f>
        <v>147855</v>
      </c>
      <c r="X702" s="2" t="e" cm="1">
        <f t="array" ref="X702">_xll.FDS(B702,"SUS_RR_RISK_SCORE(NOW,NOW,,""ESG"")")</f>
        <v>#N/A</v>
      </c>
      <c r="Y702" s="2" t="e" cm="1">
        <f t="array" ref="Y702">_xll.FDS(B702,"SUS_EC_RISK_SCORE(NOW,NOW,,""SOC"")")</f>
        <v>#N/A</v>
      </c>
      <c r="Z702" s="2" t="e" cm="1">
        <f t="array" ref="Z702">_xll.FDS(B702,"SUS_EC_RISK_SCORE(NOW,NOW,,""GOV"")")</f>
        <v>#N/A</v>
      </c>
      <c r="AA702" s="2" t="e" cm="1">
        <f t="array" ref="AA702">_xll.FDS(B702,"SUS_CARB_TOT_EMISS(NOW,NOW)")</f>
        <v>#N/A</v>
      </c>
      <c r="AB702" s="1" cm="1">
        <f t="array" ref="AB702">_xll.FDS(B702,"FESG_RATING(NOW,NOW,,""ABS"")")</f>
        <v>3.7</v>
      </c>
      <c r="AC702" s="1" t="str" cm="1">
        <f t="array" ref="AC702">_xll.FDS(B702,"FESG_DATE(NOW,NOW,,""DATE"")")</f>
        <v>06/21/2021</v>
      </c>
    </row>
    <row r="703" spans="1:29" x14ac:dyDescent="0.3">
      <c r="A703">
        <v>702</v>
      </c>
      <c r="B703" s="1" t="s">
        <v>1440</v>
      </c>
      <c r="C703" s="1" t="s">
        <v>1441</v>
      </c>
      <c r="D703" s="1" t="s">
        <v>8</v>
      </c>
      <c r="E703" s="1" t="s">
        <v>9</v>
      </c>
      <c r="F703">
        <v>156</v>
      </c>
      <c r="G703" t="str" cm="1">
        <f t="array" ref="G703">_xll.FDS(B703,"FG_FACTSET_SECTOR")</f>
        <v>Consumer Non-Durables</v>
      </c>
      <c r="H703" s="1" t="str" cm="1">
        <f t="array" ref="H703">_xll.FDS(B703,"FG_GICS_SECTOR")</f>
        <v>Consumer Staples</v>
      </c>
      <c r="I703" s="1" cm="1">
        <f t="array" ref="I703">_xll.FDS(B703,"FF_TAX_RATE(ANN_R,1/1/2016,12/31/2016)")</f>
        <v>42.647058823529399</v>
      </c>
      <c r="J703" s="1" cm="1">
        <f t="array" ref="J703">_xll.FDS(B703,"FF_TAX_RATE(ANN_R,1/1/2017,12/31/2017)")</f>
        <v>34.914324880054799</v>
      </c>
      <c r="K703" s="1" cm="1">
        <f t="array" ref="K703">_xll.FDS(B703,"FF_TAX_RATE(ANN_R,1/1/2018,12/31/2018)")</f>
        <v>19.958847736625501</v>
      </c>
      <c r="L703" s="1" cm="1">
        <f t="array" ref="L703">_xll.FDS(B703,"FF_TAX_RATE(ANN_R,1/1/2019,12/31/2019)")</f>
        <v>26.575974735819301</v>
      </c>
      <c r="M703" s="1" cm="1">
        <f t="array" ref="M703">_xll.FDS(B703,"FF_TAX_RATE(ANN_R,1/1/2020,12/31/2020)")</f>
        <v>20.754716981132098</v>
      </c>
      <c r="N703" s="1" cm="1">
        <f t="array" ref="N703">_xll.FDS(B703,"FF_TAX_CF(ANN_R,1/1/2016,12/31/2016)")</f>
        <v>291.3</v>
      </c>
      <c r="O703" s="1" cm="1">
        <f t="array" ref="O703">_xll.FDS(B703,"FF_TAX_CF(ANN_R,1/1/2017,12/31/2017)")</f>
        <v>213</v>
      </c>
      <c r="P703" s="1" cm="1">
        <f t="array" ref="P703">_xll.FDS(B703,"FF_TAX_CF(ANN_R,1/1/2018,12/31/2018)")</f>
        <v>164.1</v>
      </c>
      <c r="Q703" s="1" cm="1">
        <f t="array" ref="Q703">_xll.FDS(B703,"FF_TAX_CF(ANN_R,1/1/2019,12/31/2019)")</f>
        <v>133.80000000000001</v>
      </c>
      <c r="R703" s="1" cm="1">
        <f t="array" ref="R703">_xll.FDS(B703,"FF_TAX_CF(ANN_R,1/1/2020,12/31/2020)")</f>
        <v>178</v>
      </c>
      <c r="S703" s="1" cm="1">
        <f t="array" ref="S703">_xll.FDS(B703,"FF_PTX_INC(ANN_R,1/1/2016,12/31/2016)")</f>
        <v>108.8</v>
      </c>
      <c r="T703" s="1" cm="1">
        <f t="array" ref="T703">_xll.FDS(B703,"FF_PTX_INC(ANN_R,1/1/2017,12/31/2017)")</f>
        <v>729.5</v>
      </c>
      <c r="U703" s="1" cm="1">
        <f t="array" ref="U703">_xll.FDS(B703,"FF_PTX_INC(ANN_R,1/1/2018,12/31/2018)")</f>
        <v>874.8</v>
      </c>
      <c r="V703" s="1" cm="1">
        <f t="array" ref="V703">_xll.FDS(B703,"FF_PTX_INC(ANN_R,1/1/2019,12/31/2019)")</f>
        <v>823.3</v>
      </c>
      <c r="W703" s="1" cm="1">
        <f t="array" ref="W703">_xll.FDS(B703,"FF_PTX_INC(ANN_R,1/1/2020,12/31/2020)")</f>
        <v>969.9</v>
      </c>
      <c r="X703" s="2" cm="1">
        <f t="array" ref="X703">_xll.FDS(B703,"SUS_RR_RISK_SCORE(NOW,NOW,,""ESG"")")</f>
        <v>32.829650000000001</v>
      </c>
      <c r="Y703" s="2" t="str" cm="1">
        <f t="array" ref="Y703">_xll.FDS(B703,"SUS_EC_RISK_SCORE(NOW,NOW,,""SOC"")")</f>
        <v>16.445900</v>
      </c>
      <c r="Z703" s="2" t="str" cm="1">
        <f t="array" ref="Z703">_xll.FDS(B703,"SUS_EC_RISK_SCORE(NOW,NOW,,""GOV"")")</f>
        <v>4.679625</v>
      </c>
      <c r="AA703" s="2" cm="1">
        <f t="array" ref="AA703">_xll.FDS(B703,"SUS_CARB_TOT_EMISS(NOW,NOW)")</f>
        <v>848770</v>
      </c>
      <c r="AB703" s="1" cm="1">
        <f t="array" ref="AB703">_xll.FDS(B703,"FESG_RATING(NOW,NOW,,""ABS"")")</f>
        <v>3.6</v>
      </c>
      <c r="AC703" s="1" t="str" cm="1">
        <f t="array" ref="AC703">_xll.FDS(B703,"FESG_DATE(NOW,NOW,,""DATE"")")</f>
        <v>06/21/2021</v>
      </c>
    </row>
    <row r="704" spans="1:29" x14ac:dyDescent="0.3">
      <c r="A704">
        <v>703</v>
      </c>
      <c r="B704" s="1" t="s">
        <v>1442</v>
      </c>
      <c r="C704" s="1" t="s">
        <v>1443</v>
      </c>
      <c r="D704" s="1" t="s">
        <v>8</v>
      </c>
      <c r="E704" s="1" t="s">
        <v>9</v>
      </c>
      <c r="F704">
        <v>156</v>
      </c>
      <c r="G704" t="str" cm="1">
        <f t="array" ref="G704">_xll.FDS(B704,"FG_FACTSET_SECTOR")</f>
        <v>Technology Services</v>
      </c>
      <c r="H704" s="1" t="e" cm="1">
        <f t="array" ref="H704">_xll.FDS(B704,"FG_GICS_SECTOR")</f>
        <v>#N/A</v>
      </c>
      <c r="I704" s="1" t="e" cm="1">
        <f t="array" ref="I704">_xll.FDS(B704,"FF_TAX_RATE(ANN_R,1/1/2016,12/31/2016)")</f>
        <v>#N/A</v>
      </c>
      <c r="J704" s="1" t="e" cm="1">
        <f t="array" ref="J704">_xll.FDS(B704,"FF_TAX_RATE(ANN_R,1/1/2017,12/31/2017)")</f>
        <v>#N/A</v>
      </c>
      <c r="K704" s="1" t="e" cm="1">
        <f t="array" ref="K704">_xll.FDS(B704,"FF_TAX_RATE(ANN_R,1/1/2018,12/31/2018)")</f>
        <v>#N/A</v>
      </c>
      <c r="L704" s="1" t="e" cm="1">
        <f t="array" ref="L704">_xll.FDS(B704,"FF_TAX_RATE(ANN_R,1/1/2019,12/31/2019)")</f>
        <v>#N/A</v>
      </c>
      <c r="M704" s="1" t="e" cm="1">
        <f t="array" ref="M704">_xll.FDS(B704,"FF_TAX_RATE(ANN_R,1/1/2020,12/31/2020)")</f>
        <v>#N/A</v>
      </c>
      <c r="N704" s="1" cm="1">
        <f t="array" ref="N704">_xll.FDS(B704,"FF_TAX_CF(ANN_R,1/1/2016,12/31/2016)")</f>
        <v>1.7000000000000001E-2</v>
      </c>
      <c r="O704" s="1" cm="1">
        <f t="array" ref="O704">_xll.FDS(B704,"FF_TAX_CF(ANN_R,1/1/2017,12/31/2017)")</f>
        <v>0.39</v>
      </c>
      <c r="P704" s="1" cm="1">
        <f t="array" ref="P704">_xll.FDS(B704,"FF_TAX_CF(ANN_R,1/1/2018,12/31/2018)")</f>
        <v>1.3140000000000001</v>
      </c>
      <c r="Q704" s="1" cm="1">
        <f t="array" ref="Q704">_xll.FDS(B704,"FF_TAX_CF(ANN_R,1/1/2019,12/31/2019)")</f>
        <v>4.91</v>
      </c>
      <c r="R704" s="1" cm="1">
        <f t="array" ref="R704">_xll.FDS(B704,"FF_TAX_CF(ANN_R,1/1/2020,12/31/2020)")</f>
        <v>2.294</v>
      </c>
      <c r="S704" s="1" cm="1">
        <f t="array" ref="S704">_xll.FDS(B704,"FF_PTX_INC(ANN_R,1/1/2016,12/31/2016)")</f>
        <v>-45.820999999999998</v>
      </c>
      <c r="T704" s="1" cm="1">
        <f t="array" ref="T704">_xll.FDS(B704,"FF_PTX_INC(ANN_R,1/1/2017,12/31/2017)")</f>
        <v>-36.759</v>
      </c>
      <c r="U704" s="1" cm="1">
        <f t="array" ref="U704">_xll.FDS(B704,"FF_PTX_INC(ANN_R,1/1/2018,12/31/2018)")</f>
        <v>-42.156999999999996</v>
      </c>
      <c r="V704" s="1" cm="1">
        <f t="array" ref="V704">_xll.FDS(B704,"FF_PTX_INC(ANN_R,1/1/2019,12/31/2019)")</f>
        <v>-56.061</v>
      </c>
      <c r="W704" s="1" cm="1">
        <f t="array" ref="W704">_xll.FDS(B704,"FF_PTX_INC(ANN_R,1/1/2020,12/31/2020)")</f>
        <v>-101.767</v>
      </c>
      <c r="X704" s="2" t="e" cm="1">
        <f t="array" ref="X704">_xll.FDS(B704,"SUS_RR_RISK_SCORE(NOW,NOW,,""ESG"")")</f>
        <v>#N/A</v>
      </c>
      <c r="Y704" s="2" t="e" cm="1">
        <f t="array" ref="Y704">_xll.FDS(B704,"SUS_EC_RISK_SCORE(NOW,NOW,,""SOC"")")</f>
        <v>#N/A</v>
      </c>
      <c r="Z704" s="2" t="e" cm="1">
        <f t="array" ref="Z704">_xll.FDS(B704,"SUS_EC_RISK_SCORE(NOW,NOW,,""GOV"")")</f>
        <v>#N/A</v>
      </c>
      <c r="AA704" s="2" t="e" cm="1">
        <f t="array" ref="AA704">_xll.FDS(B704,"SUS_CARB_TOT_EMISS(NOW,NOW)")</f>
        <v>#N/A</v>
      </c>
      <c r="AB704" s="1" cm="1">
        <f t="array" ref="AB704">_xll.FDS(B704,"FESG_RATING(NOW,NOW,,""ABS"")")</f>
        <v>2.2999999999999998</v>
      </c>
      <c r="AC704" s="1" t="str" cm="1">
        <f t="array" ref="AC704">_xll.FDS(B704,"FESG_DATE(NOW,NOW,,""DATE"")")</f>
        <v>06/21/2021</v>
      </c>
    </row>
    <row r="705" spans="1:29" x14ac:dyDescent="0.3">
      <c r="A705">
        <v>704</v>
      </c>
      <c r="B705" s="1" t="s">
        <v>1444</v>
      </c>
      <c r="C705" s="1" t="s">
        <v>1445</v>
      </c>
      <c r="D705" s="1" t="s">
        <v>140</v>
      </c>
      <c r="E705" s="1" t="s">
        <v>9</v>
      </c>
      <c r="F705">
        <v>156</v>
      </c>
      <c r="G705" t="str" cm="1">
        <f t="array" ref="G705">_xll.FDS(B705,"FG_FACTSET_SECTOR")</f>
        <v>Health Technology</v>
      </c>
      <c r="H705" s="1" t="e" cm="1">
        <f t="array" ref="H705">_xll.FDS(B705,"FG_GICS_SECTOR")</f>
        <v>#N/A</v>
      </c>
      <c r="I705" s="1" cm="1">
        <f t="array" ref="I705">_xll.FDS(B705,"FF_TAX_RATE(ANN_R,1/1/2016,12/31/2016)")</f>
        <v>28.064516129032299</v>
      </c>
      <c r="J705" s="1" cm="1">
        <f t="array" ref="J705">_xll.FDS(B705,"FF_TAX_RATE(ANN_R,1/1/2017,12/31/2017)")</f>
        <v>22.981208735398699</v>
      </c>
      <c r="K705" s="1" cm="1">
        <f t="array" ref="K705">_xll.FDS(B705,"FF_TAX_RATE(ANN_R,1/1/2018,12/31/2018)")</f>
        <v>20.368782161235</v>
      </c>
      <c r="L705" s="1" cm="1">
        <f t="array" ref="L705">_xll.FDS(B705,"FF_TAX_RATE(ANN_R,1/1/2019,12/31/2019)")</f>
        <v>22.571574642126802</v>
      </c>
      <c r="M705" s="1" cm="1">
        <f t="array" ref="M705">_xll.FDS(B705,"FF_TAX_RATE(ANN_R,1/1/2020,12/31/2020)")</f>
        <v>24.235104669887299</v>
      </c>
      <c r="N705" s="1" cm="1">
        <f t="array" ref="N705">_xll.FDS(B705,"FF_TAX_CF(ANN_R,1/1/2016,12/31/2016)")</f>
        <v>894</v>
      </c>
      <c r="O705" s="1" cm="1">
        <f t="array" ref="O705">_xll.FDS(B705,"FF_TAX_CF(ANN_R,1/1/2017,12/31/2017)")</f>
        <v>1187</v>
      </c>
      <c r="P705" s="1" cm="1">
        <f t="array" ref="P705">_xll.FDS(B705,"FF_TAX_CF(ANN_R,1/1/2018,12/31/2018)")</f>
        <v>918</v>
      </c>
      <c r="Q705" s="1" cm="1">
        <f t="array" ref="Q705">_xll.FDS(B705,"FF_TAX_CF(ANN_R,1/1/2019,12/31/2019)")</f>
        <v>773</v>
      </c>
      <c r="R705" s="1" cm="1">
        <f t="array" ref="R705">_xll.FDS(B705,"FF_TAX_CF(ANN_R,1/1/2020,12/31/2020)")</f>
        <v>765</v>
      </c>
      <c r="S705" s="1" cm="1">
        <f t="array" ref="S705">_xll.FDS(B705,"FF_PTX_INC(ANN_R,1/1/2016,12/31/2016)")</f>
        <v>3720</v>
      </c>
      <c r="T705" s="1" cm="1">
        <f t="array" ref="T705">_xll.FDS(B705,"FF_PTX_INC(ANN_R,1/1/2017,12/31/2017)")</f>
        <v>3938</v>
      </c>
      <c r="U705" s="1" cm="1">
        <f t="array" ref="U705">_xll.FDS(B705,"FF_PTX_INC(ANN_R,1/1/2018,12/31/2018)")</f>
        <v>4664</v>
      </c>
      <c r="V705" s="1" cm="1">
        <f t="array" ref="V705">_xll.FDS(B705,"FF_PTX_INC(ANN_R,1/1/2019,12/31/2019)")</f>
        <v>3912</v>
      </c>
      <c r="W705" s="1" cm="1">
        <f t="array" ref="W705">_xll.FDS(B705,"FF_PTX_INC(ANN_R,1/1/2020,12/31/2020)")</f>
        <v>3726</v>
      </c>
      <c r="X705" s="2" cm="1">
        <f t="array" ref="X705">_xll.FDS(B705,"SUS_RR_RISK_SCORE(NOW,NOW,,""ESG"")")</f>
        <v>17.843823749999999</v>
      </c>
      <c r="Y705" s="2" t="str" cm="1">
        <f t="array" ref="Y705">_xll.FDS(B705,"SUS_EC_RISK_SCORE(NOW,NOW,,""SOC"")")</f>
        <v>8.530924</v>
      </c>
      <c r="Z705" s="2" t="str" cm="1">
        <f t="array" ref="Z705">_xll.FDS(B705,"SUS_EC_RISK_SCORE(NOW,NOW,,""GOV"")")</f>
        <v>9.240900</v>
      </c>
      <c r="AA705" s="2" cm="1">
        <f t="array" ref="AA705">_xll.FDS(B705,"SUS_CARB_TOT_EMISS(NOW,NOW)")</f>
        <v>1509000</v>
      </c>
      <c r="AB705" s="1" cm="1">
        <f t="array" ref="AB705">_xll.FDS(B705,"FESG_RATING(NOW,NOW,,""ABS"")")</f>
        <v>2.5</v>
      </c>
      <c r="AC705" s="1" t="str" cm="1">
        <f t="array" ref="AC705">_xll.FDS(B705,"FESG_DATE(NOW,NOW,,""DATE"")")</f>
        <v>06/21/2021</v>
      </c>
    </row>
    <row r="706" spans="1:29" x14ac:dyDescent="0.3">
      <c r="A706">
        <v>705</v>
      </c>
      <c r="B706" s="1" t="s">
        <v>1446</v>
      </c>
      <c r="C706" s="1" t="s">
        <v>1447</v>
      </c>
      <c r="D706" s="1" t="s">
        <v>8</v>
      </c>
      <c r="E706" s="1" t="s">
        <v>9</v>
      </c>
      <c r="F706">
        <v>156</v>
      </c>
      <c r="G706" t="str" cm="1">
        <f t="array" ref="G706">_xll.FDS(B706,"FG_FACTSET_SECTOR")</f>
        <v>Producer Manufacturing</v>
      </c>
      <c r="H706" s="1" t="str" cm="1">
        <f t="array" ref="H706">_xll.FDS(B706,"FG_GICS_SECTOR")</f>
        <v>Industrials</v>
      </c>
      <c r="I706" s="1" t="e" cm="1">
        <f t="array" ref="I706">_xll.FDS(B706,"FF_TAX_RATE(ANN_R,1/1/2016,12/31/2016)")</f>
        <v>#N/A</v>
      </c>
      <c r="J706" s="1" t="e" cm="1">
        <f t="array" ref="J706">_xll.FDS(B706,"FF_TAX_RATE(ANN_R,1/1/2017,12/31/2017)")</f>
        <v>#N/A</v>
      </c>
      <c r="K706" s="1" cm="1">
        <f t="array" ref="K706">_xll.FDS(B706,"FF_TAX_RATE(ANN_R,1/1/2018,12/31/2018)")</f>
        <v>22.9184549356223</v>
      </c>
      <c r="L706" s="1" cm="1">
        <f t="array" ref="L706">_xll.FDS(B706,"FF_TAX_RATE(ANN_R,1/1/2019,12/31/2019)")</f>
        <v>16.657936092194898</v>
      </c>
      <c r="M706" s="1" t="e" cm="1">
        <f t="array" ref="M706">_xll.FDS(B706,"FF_TAX_RATE(ANN_R,1/1/2020,12/31/2020)")</f>
        <v>#N/A</v>
      </c>
      <c r="N706" s="1" cm="1">
        <f t="array" ref="N706">_xll.FDS(B706,"FF_TAX_CF(ANN_R,1/1/2016,12/31/2016)")</f>
        <v>35.472000000000001</v>
      </c>
      <c r="O706" s="1" cm="1">
        <f t="array" ref="O706">_xll.FDS(B706,"FF_TAX_CF(ANN_R,1/1/2017,12/31/2017)")</f>
        <v>142.5</v>
      </c>
      <c r="P706" s="1" cm="1">
        <f t="array" ref="P706">_xll.FDS(B706,"FF_TAX_CF(ANN_R,1/1/2018,12/31/2018)")</f>
        <v>98.5</v>
      </c>
      <c r="Q706" s="1" cm="1">
        <f t="array" ref="Q706">_xll.FDS(B706,"FF_TAX_CF(ANN_R,1/1/2019,12/31/2019)")</f>
        <v>85.6</v>
      </c>
      <c r="R706" s="1" cm="1">
        <f t="array" ref="R706">_xll.FDS(B706,"FF_TAX_CF(ANN_R,1/1/2020,12/31/2020)")</f>
        <v>98.7</v>
      </c>
      <c r="S706" s="1" cm="1">
        <f t="array" ref="S706">_xll.FDS(B706,"FF_PTX_INC(ANN_R,1/1/2016,12/31/2016)")</f>
        <v>-63.15</v>
      </c>
      <c r="T706" s="1" cm="1">
        <f t="array" ref="T706">_xll.FDS(B706,"FF_PTX_INC(ANN_R,1/1/2017,12/31/2017)")</f>
        <v>-112.7</v>
      </c>
      <c r="U706" s="1" cm="1">
        <f t="array" ref="U706">_xll.FDS(B706,"FF_PTX_INC(ANN_R,1/1/2018,12/31/2018)")</f>
        <v>349.5</v>
      </c>
      <c r="V706" s="1" cm="1">
        <f t="array" ref="V706">_xll.FDS(B706,"FF_PTX_INC(ANN_R,1/1/2019,12/31/2019)")</f>
        <v>190.9</v>
      </c>
      <c r="W706" s="1" cm="1">
        <f t="array" ref="W706">_xll.FDS(B706,"FF_PTX_INC(ANN_R,1/1/2020,12/31/2020)")</f>
        <v>-19.399999999999999</v>
      </c>
      <c r="X706" s="2" t="e" cm="1">
        <f t="array" ref="X706">_xll.FDS(B706,"SUS_RR_RISK_SCORE(NOW,NOW,,""ESG"")")</f>
        <v>#N/A</v>
      </c>
      <c r="Y706" s="2" t="e" cm="1">
        <f t="array" ref="Y706">_xll.FDS(B706,"SUS_EC_RISK_SCORE(NOW,NOW,,""SOC"")")</f>
        <v>#N/A</v>
      </c>
      <c r="Z706" s="2" t="e" cm="1">
        <f t="array" ref="Z706">_xll.FDS(B706,"SUS_EC_RISK_SCORE(NOW,NOW,,""GOV"")")</f>
        <v>#N/A</v>
      </c>
      <c r="AA706" s="2" t="e" cm="1">
        <f t="array" ref="AA706">_xll.FDS(B706,"SUS_CARB_TOT_EMISS(NOW,NOW)")</f>
        <v>#N/A</v>
      </c>
      <c r="AB706" s="1" cm="1">
        <f t="array" ref="AB706">_xll.FDS(B706,"FESG_RATING(NOW,NOW,,""ABS"")")</f>
        <v>2.7</v>
      </c>
      <c r="AC706" s="1" t="str" cm="1">
        <f t="array" ref="AC706">_xll.FDS(B706,"FESG_DATE(NOW,NOW,,""DATE"")")</f>
        <v>06/21/2021</v>
      </c>
    </row>
    <row r="707" spans="1:29" x14ac:dyDescent="0.3">
      <c r="A707">
        <v>706</v>
      </c>
      <c r="B707" s="1" t="s">
        <v>1448</v>
      </c>
      <c r="C707" s="1" t="s">
        <v>1449</v>
      </c>
      <c r="D707" s="1" t="s">
        <v>1450</v>
      </c>
      <c r="E707" s="1" t="s">
        <v>9</v>
      </c>
      <c r="F707">
        <v>156</v>
      </c>
      <c r="G707" t="str" cm="1">
        <f t="array" ref="G707">_xll.FDS(B707,"FG_FACTSET_SECTOR")</f>
        <v>Process Industries</v>
      </c>
      <c r="H707" s="1" t="e" cm="1">
        <f t="array" ref="H707">_xll.FDS(B707,"FG_GICS_SECTOR")</f>
        <v>#N/A</v>
      </c>
      <c r="I707" s="1" cm="1">
        <f t="array" ref="I707">_xll.FDS(B707,"FF_TAX_RATE(ANN_R,1/1/2016,12/31/2016)")</f>
        <v>17.5934946191209</v>
      </c>
      <c r="J707" s="1" cm="1">
        <f t="array" ref="J707">_xll.FDS(B707,"FF_TAX_RATE(ANN_R,1/1/2017,12/31/2017)")</f>
        <v>13.7666161877144</v>
      </c>
      <c r="K707" s="1" cm="1">
        <f t="array" ref="K707">_xll.FDS(B707,"FF_TAX_RATE(ANN_R,1/1/2018,12/31/2018)")</f>
        <v>25.484682680315</v>
      </c>
      <c r="L707" s="1" cm="1">
        <f t="array" ref="L707">_xll.FDS(B707,"FF_TAX_RATE(ANN_R,1/1/2019,12/31/2019)")</f>
        <v>22.129422696849499</v>
      </c>
      <c r="M707" s="1" cm="1">
        <f t="array" ref="M707">_xll.FDS(B707,"FF_TAX_RATE(ANN_R,1/1/2020,12/31/2020)")</f>
        <v>41.298161906112597</v>
      </c>
      <c r="N707" s="1" cm="1">
        <f t="array" ref="N707">_xll.FDS(B707,"FF_TAX_CF(ANN_R,1/1/2016,12/31/2016)")</f>
        <v>30608.627145999999</v>
      </c>
      <c r="O707" s="1" cm="1">
        <f t="array" ref="O707">_xll.FDS(B707,"FF_TAX_CF(ANN_R,1/1/2017,12/31/2017)")</f>
        <v>33957.533365000003</v>
      </c>
      <c r="P707" s="1" cm="1">
        <f t="array" ref="P707">_xll.FDS(B707,"FF_TAX_CF(ANN_R,1/1/2018,12/31/2018)")</f>
        <v>45370.805621</v>
      </c>
      <c r="Q707" s="1" cm="1">
        <f t="array" ref="Q707">_xll.FDS(B707,"FF_TAX_CF(ANN_R,1/1/2019,12/31/2019)")</f>
        <v>65259.229065</v>
      </c>
      <c r="R707" s="1" cm="1">
        <f t="array" ref="R707">_xll.FDS(B707,"FF_TAX_CF(ANN_R,1/1/2020,12/31/2020)")</f>
        <v>43853.246803000002</v>
      </c>
      <c r="S707" s="1" cm="1">
        <f t="array" ref="S707">_xll.FDS(B707,"FF_PTX_INC(ANN_R,1/1/2016,12/31/2016)")</f>
        <v>151152.88390799999</v>
      </c>
      <c r="T707" s="1" cm="1">
        <f t="array" ref="T707">_xll.FDS(B707,"FF_PTX_INC(ANN_R,1/1/2017,12/31/2017)")</f>
        <v>205617.52453200001</v>
      </c>
      <c r="U707" s="1" cm="1">
        <f t="array" ref="U707">_xll.FDS(B707,"FF_PTX_INC(ANN_R,1/1/2018,12/31/2018)")</f>
        <v>210505.08501499999</v>
      </c>
      <c r="V707" s="1" cm="1">
        <f t="array" ref="V707">_xll.FDS(B707,"FF_PTX_INC(ANN_R,1/1/2019,12/31/2019)")</f>
        <v>149072.49231900001</v>
      </c>
      <c r="W707" s="1" cm="1">
        <f t="array" ref="W707">_xll.FDS(B707,"FF_PTX_INC(ANN_R,1/1/2020,12/31/2020)")</f>
        <v>60938.537671999999</v>
      </c>
      <c r="X707" s="2" cm="1">
        <f t="array" ref="X707">_xll.FDS(B707,"SUS_RR_RISK_SCORE(NOW,NOW,,""ESG"")")</f>
        <v>27.117531250000098</v>
      </c>
      <c r="Y707" s="2" t="str" cm="1">
        <f t="array" ref="Y707">_xll.FDS(B707,"SUS_EC_RISK_SCORE(NOW,NOW,,""SOC"")")</f>
        <v>6.505938</v>
      </c>
      <c r="Z707" s="2" t="str" cm="1">
        <f t="array" ref="Z707">_xll.FDS(B707,"SUS_EC_RISK_SCORE(NOW,NOW,,""GOV"")")</f>
        <v>9.379894</v>
      </c>
      <c r="AA707" s="2" cm="1">
        <f t="array" ref="AA707">_xll.FDS(B707,"SUS_CARB_TOT_EMISS(NOW,NOW)")</f>
        <v>31030000</v>
      </c>
      <c r="AB707" s="1" cm="1">
        <f t="array" ref="AB707">_xll.FDS(B707,"FESG_RATING(NOW,NOW,,""ABS"")")</f>
        <v>3.9</v>
      </c>
      <c r="AC707" s="1" t="str" cm="1">
        <f t="array" ref="AC707">_xll.FDS(B707,"FESG_DATE(NOW,NOW,,""DATE"")")</f>
        <v>06/21/2021</v>
      </c>
    </row>
    <row r="708" spans="1:29" x14ac:dyDescent="0.3">
      <c r="A708">
        <v>707</v>
      </c>
      <c r="B708" s="1" t="s">
        <v>1451</v>
      </c>
      <c r="C708" s="1" t="s">
        <v>1452</v>
      </c>
      <c r="D708" s="1" t="s">
        <v>8</v>
      </c>
      <c r="E708" s="1" t="s">
        <v>9</v>
      </c>
      <c r="F708">
        <v>156</v>
      </c>
      <c r="G708" t="str" cm="1">
        <f t="array" ref="G708">_xll.FDS(B708,"FG_FACTSET_SECTOR")</f>
        <v>Process Industries</v>
      </c>
      <c r="H708" s="1" t="str" cm="1">
        <f t="array" ref="H708">_xll.FDS(B708,"FG_GICS_SECTOR")</f>
        <v>Materials</v>
      </c>
      <c r="I708" s="1" cm="1">
        <f t="array" ref="I708">_xll.FDS(B708,"FF_TAX_RATE(ANN_R,1/1/2016,12/31/2016)")</f>
        <v>34.550561797752799</v>
      </c>
      <c r="J708" s="1" cm="1">
        <f t="array" ref="J708">_xll.FDS(B708,"FF_TAX_RATE(ANN_R,1/1/2017,12/31/2017)")</f>
        <v>20.183608302288501</v>
      </c>
      <c r="K708" s="1" cm="1">
        <f t="array" ref="K708">_xll.FDS(B708,"FF_TAX_RATE(ANN_R,1/1/2018,12/31/2018)")</f>
        <v>16.433808272236899</v>
      </c>
      <c r="L708" s="1" cm="1">
        <f t="array" ref="L708">_xll.FDS(B708,"FF_TAX_RATE(ANN_R,1/1/2019,12/31/2019)")</f>
        <v>28.389339513325599</v>
      </c>
      <c r="M708" s="1" cm="1">
        <f t="array" ref="M708">_xll.FDS(B708,"FF_TAX_RATE(ANN_R,1/1/2020,12/31/2020)")</f>
        <v>22.649054774600099</v>
      </c>
      <c r="N708" s="1" cm="1">
        <f t="array" ref="N708">_xll.FDS(B708,"FF_TAX_CF(ANN_R,1/1/2016,12/31/2016)")</f>
        <v>170.30000000086099</v>
      </c>
      <c r="O708" s="1" cm="1">
        <f t="array" ref="O708">_xll.FDS(B708,"FF_TAX_CF(ANN_R,1/1/2017,12/31/2017)")</f>
        <v>160.20000000003299</v>
      </c>
      <c r="P708" s="1" cm="1">
        <f t="array" ref="P708">_xll.FDS(B708,"FF_TAX_CF(ANN_R,1/1/2018,12/31/2018)")</f>
        <v>149.700000001116</v>
      </c>
      <c r="Q708" s="1" cm="1">
        <f t="array" ref="Q708">_xll.FDS(B708,"FF_TAX_CF(ANN_R,1/1/2019,12/31/2019)")</f>
        <v>147.70000000006499</v>
      </c>
      <c r="R708" s="1" cm="1">
        <f t="array" ref="R708">_xll.FDS(B708,"FF_TAX_CF(ANN_R,1/1/2020,12/31/2020)")</f>
        <v>304.40000000040999</v>
      </c>
      <c r="S708" s="1" cm="1">
        <f t="array" ref="S708">_xll.FDS(B708,"FF_PTX_INC(ANN_R,1/1/2016,12/31/2016)")</f>
        <v>391.60000000197999</v>
      </c>
      <c r="T708" s="1" cm="1">
        <f t="array" ref="T708">_xll.FDS(B708,"FF_PTX_INC(ANN_R,1/1/2017,12/31/2017)")</f>
        <v>751.60000000015305</v>
      </c>
      <c r="U708" s="1" cm="1">
        <f t="array" ref="U708">_xll.FDS(B708,"FF_PTX_INC(ANN_R,1/1/2018,12/31/2018)")</f>
        <v>722.90000000538896</v>
      </c>
      <c r="V708" s="1" cm="1">
        <f t="array" ref="V708">_xll.FDS(B708,"FF_PTX_INC(ANN_R,1/1/2019,12/31/2019)")</f>
        <v>604.10000000026798</v>
      </c>
      <c r="W708" s="1" cm="1">
        <f t="array" ref="W708">_xll.FDS(B708,"FF_PTX_INC(ANN_R,1/1/2020,12/31/2020)")</f>
        <v>825.20000000111202</v>
      </c>
      <c r="X708" s="2" t="e" cm="1">
        <f t="array" ref="X708">_xll.FDS(B708,"SUS_RR_RISK_SCORE(NOW,NOW,,""ESG"")")</f>
        <v>#N/A</v>
      </c>
      <c r="Y708" s="2" t="e" cm="1">
        <f t="array" ref="Y708">_xll.FDS(B708,"SUS_EC_RISK_SCORE(NOW,NOW,,""SOC"")")</f>
        <v>#N/A</v>
      </c>
      <c r="Z708" s="2" t="e" cm="1">
        <f t="array" ref="Z708">_xll.FDS(B708,"SUS_EC_RISK_SCORE(NOW,NOW,,""GOV"")")</f>
        <v>#N/A</v>
      </c>
      <c r="AA708" s="2" t="e" cm="1">
        <f t="array" ref="AA708">_xll.FDS(B708,"SUS_CARB_TOT_EMISS(NOW,NOW)")</f>
        <v>#N/A</v>
      </c>
      <c r="AB708" s="1" t="e" cm="1">
        <f t="array" ref="AB708">_xll.FDS(B708,"FESG_RATING(NOW,NOW,,""ABS"")")</f>
        <v>#N/A</v>
      </c>
      <c r="AC708" s="1" t="str" cm="1">
        <f t="array" ref="AC708">_xll.FDS(B708,"FESG_DATE(NOW,NOW,,""DATE"")")</f>
        <v>06/21/2021</v>
      </c>
    </row>
    <row r="709" spans="1:29" x14ac:dyDescent="0.3">
      <c r="A709">
        <v>708</v>
      </c>
      <c r="B709" s="1" t="s">
        <v>1453</v>
      </c>
      <c r="C709" s="1" t="s">
        <v>1454</v>
      </c>
      <c r="D709" s="1" t="s">
        <v>46</v>
      </c>
      <c r="E709" s="1" t="s">
        <v>9</v>
      </c>
      <c r="F709">
        <v>155</v>
      </c>
      <c r="G709" t="str" cm="1">
        <f t="array" ref="G709">_xll.FDS(B709,"FG_FACTSET_SECTOR")</f>
        <v>Electronic Technology</v>
      </c>
      <c r="H709" s="1" t="e" cm="1">
        <f t="array" ref="H709">_xll.FDS(B709,"FG_GICS_SECTOR")</f>
        <v>#N/A</v>
      </c>
      <c r="I709" s="1" cm="1">
        <f t="array" ref="I709">_xll.FDS(B709,"FF_TAX_RATE(ANN_R,1/1/2016,12/31/2016)")</f>
        <v>2.3655226968480001</v>
      </c>
      <c r="J709" s="1" cm="1">
        <f t="array" ref="J709">_xll.FDS(B709,"FF_TAX_RATE(ANN_R,1/1/2017,12/31/2017)")</f>
        <v>4.2388215211010802</v>
      </c>
      <c r="K709" s="1" cm="1">
        <f t="array" ref="K709">_xll.FDS(B709,"FF_TAX_RATE(ANN_R,1/1/2018,12/31/2018)")</f>
        <v>10.2137644500893</v>
      </c>
      <c r="L709" s="1" cm="1">
        <f t="array" ref="L709">_xll.FDS(B709,"FF_TAX_RATE(ANN_R,1/1/2019,12/31/2019)")</f>
        <v>5.0012355559817401</v>
      </c>
      <c r="M709" s="1" cm="1">
        <f t="array" ref="M709">_xll.FDS(B709,"FF_TAX_RATE(ANN_R,1/1/2020,12/31/2020)")</f>
        <v>-38.6638752366445</v>
      </c>
      <c r="N709" s="1" cm="1">
        <f t="array" ref="N709">_xll.FDS(B709,"FF_TAX_CF(ANN_R,1/1/2016,12/31/2016)")</f>
        <v>11.1868312331071</v>
      </c>
      <c r="O709" s="1" cm="1">
        <f t="array" ref="O709">_xll.FDS(B709,"FF_TAX_CF(ANN_R,1/1/2017,12/31/2017)")</f>
        <v>11.182319375739899</v>
      </c>
      <c r="P709" s="1" t="e" cm="1">
        <f t="array" ref="P709">_xll.FDS(B709,"FF_TAX_CF(ANN_R,1/1/2018,12/31/2018)")</f>
        <v>#N/A</v>
      </c>
      <c r="Q709" s="1" cm="1">
        <f t="array" ref="Q709">_xll.FDS(B709,"FF_TAX_CF(ANN_R,1/1/2019,12/31/2019)")</f>
        <v>15.167568669774599</v>
      </c>
      <c r="R709" s="1" cm="1">
        <f t="array" ref="R709">_xll.FDS(B709,"FF_TAX_CF(ANN_R,1/1/2020,12/31/2020)")</f>
        <v>20.574229139512699</v>
      </c>
      <c r="S709" s="1" cm="1">
        <f t="array" ref="S709">_xll.FDS(B709,"FF_PTX_INC(ANN_R,1/1/2016,12/31/2016)")</f>
        <v>127.90286771711</v>
      </c>
      <c r="T709" s="1" cm="1">
        <f t="array" ref="T709">_xll.FDS(B709,"FF_PTX_INC(ANN_R,1/1/2017,12/31/2017)")</f>
        <v>212.31790693905799</v>
      </c>
      <c r="U709" s="1" cm="1">
        <f t="array" ref="U709">_xll.FDS(B709,"FF_PTX_INC(ANN_R,1/1/2018,12/31/2018)")</f>
        <v>225.433823239047</v>
      </c>
      <c r="V709" s="1" cm="1">
        <f t="array" ref="V709">_xll.FDS(B709,"FF_PTX_INC(ANN_R,1/1/2019,12/31/2019)")</f>
        <v>268.57552221408002</v>
      </c>
      <c r="W709" s="1" cm="1">
        <f t="array" ref="W709">_xll.FDS(B709,"FF_PTX_INC(ANN_R,1/1/2020,12/31/2020)")</f>
        <v>320.02097932480899</v>
      </c>
      <c r="X709" s="2" cm="1">
        <f t="array" ref="X709">_xll.FDS(B709,"SUS_RR_RISK_SCORE(NOW,NOW,,""ESG"")")</f>
        <v>12.60028125</v>
      </c>
      <c r="Y709" s="2" t="str" cm="1">
        <f t="array" ref="Y709">_xll.FDS(B709,"SUS_EC_RISK_SCORE(NOW,NOW,,""SOC"")")</f>
        <v>7.258125</v>
      </c>
      <c r="Z709" s="2" t="str" cm="1">
        <f t="array" ref="Z709">_xll.FDS(B709,"SUS_EC_RISK_SCORE(NOW,NOW,,""GOV"")")</f>
        <v>5.205656</v>
      </c>
      <c r="AA709" s="2" cm="1">
        <f t="array" ref="AA709">_xll.FDS(B709,"SUS_CARB_TOT_EMISS(NOW,NOW)")</f>
        <v>2849</v>
      </c>
      <c r="AB709" s="1" cm="1">
        <f t="array" ref="AB709">_xll.FDS(B709,"FESG_RATING(NOW,NOW,,""ABS"")")</f>
        <v>3.7</v>
      </c>
      <c r="AC709" s="1" t="str" cm="1">
        <f t="array" ref="AC709">_xll.FDS(B709,"FESG_DATE(NOW,NOW,,""DATE"")")</f>
        <v>06/21/2021</v>
      </c>
    </row>
    <row r="710" spans="1:29" x14ac:dyDescent="0.3">
      <c r="A710">
        <v>709</v>
      </c>
      <c r="B710" s="1" t="s">
        <v>1455</v>
      </c>
      <c r="C710" s="1" t="s">
        <v>1456</v>
      </c>
      <c r="D710" s="1" t="s">
        <v>134</v>
      </c>
      <c r="E710" s="1" t="s">
        <v>9</v>
      </c>
      <c r="F710">
        <v>155</v>
      </c>
      <c r="G710" t="str" cm="1">
        <f t="array" ref="G710">_xll.FDS(B710,"FG_FACTSET_SECTOR")</f>
        <v>Finance</v>
      </c>
      <c r="H710" s="1" t="e" cm="1">
        <f t="array" ref="H710">_xll.FDS(B710,"FG_GICS_SECTOR")</f>
        <v>#N/A</v>
      </c>
      <c r="I710" s="1" cm="1">
        <f t="array" ref="I710">_xll.FDS(B710,"FF_TAX_RATE(ANN_R,1/1/2016,12/31/2016)")</f>
        <v>134.52914798206299</v>
      </c>
      <c r="J710" s="1" cm="1">
        <f t="array" ref="J710">_xll.FDS(B710,"FF_TAX_RATE(ANN_R,1/1/2017,12/31/2017)")</f>
        <v>53.423381462505901</v>
      </c>
      <c r="K710" s="1" cm="1">
        <f t="array" ref="K710">_xll.FDS(B710,"FF_TAX_RATE(ANN_R,1/1/2018,12/31/2018)")</f>
        <v>62.3753792804509</v>
      </c>
      <c r="L710" s="1" cm="1">
        <f t="array" ref="L710">_xll.FDS(B710,"FF_TAX_RATE(ANN_R,1/1/2019,12/31/2019)")</f>
        <v>40.252125476399797</v>
      </c>
      <c r="M710" s="1" cm="1">
        <f t="array" ref="M710">_xll.FDS(B710,"FF_TAX_RATE(ANN_R,1/1/2020,12/31/2020)")</f>
        <v>58.960328317373602</v>
      </c>
      <c r="N710" s="1" cm="1">
        <f t="array" ref="N710">_xll.FDS(B710,"FF_TAX_CF(ANN_R,1/1/2016,12/31/2016)")</f>
        <v>953.827918213766</v>
      </c>
      <c r="O710" s="1" cm="1">
        <f t="array" ref="O710">_xll.FDS(B710,"FF_TAX_CF(ANN_R,1/1/2017,12/31/2017)")</f>
        <v>710.50185577153195</v>
      </c>
      <c r="P710" s="1" cm="1">
        <f t="array" ref="P710">_xll.FDS(B710,"FF_TAX_CF(ANN_R,1/1/2018,12/31/2018)")</f>
        <v>577.46920825840198</v>
      </c>
      <c r="Q710" s="1" cm="1">
        <f t="array" ref="Q710">_xll.FDS(B710,"FF_TAX_CF(ANN_R,1/1/2019,12/31/2019)")</f>
        <v>1113.8642161001701</v>
      </c>
      <c r="R710" s="1" cm="1">
        <f t="array" ref="R710">_xll.FDS(B710,"FF_TAX_CF(ANN_R,1/1/2020,12/31/2020)")</f>
        <v>757.20084359664997</v>
      </c>
      <c r="S710" s="1" cm="1">
        <f t="array" ref="S710">_xll.FDS(B710,"FF_PTX_INC(ANN_R,1/1/2016,12/31/2016)")</f>
        <v>330.54176497539999</v>
      </c>
      <c r="T710" s="1" cm="1">
        <f t="array" ref="T710">_xll.FDS(B710,"FF_PTX_INC(ANN_R,1/1/2017,12/31/2017)")</f>
        <v>1667.15572059178</v>
      </c>
      <c r="U710" s="1" cm="1">
        <f t="array" ref="U710">_xll.FDS(B710,"FF_PTX_INC(ANN_R,1/1/2018,12/31/2018)")</f>
        <v>1730.15774474303</v>
      </c>
      <c r="V710" s="1" cm="1">
        <f t="array" ref="V710">_xll.FDS(B710,"FF_PTX_INC(ANN_R,1/1/2019,12/31/2019)")</f>
        <v>2673.7444342840699</v>
      </c>
      <c r="W710" s="1" cm="1">
        <f t="array" ref="W710">_xll.FDS(B710,"FF_PTX_INC(ANN_R,1/1/2020,12/31/2020)")</f>
        <v>1140.0902506058701</v>
      </c>
      <c r="X710" s="2" cm="1">
        <f t="array" ref="X710">_xll.FDS(B710,"SUS_RR_RISK_SCORE(NOW,NOW,,""ESG"")")</f>
        <v>26.752994485294099</v>
      </c>
      <c r="Y710" s="2" t="str" cm="1">
        <f t="array" ref="Y710">_xll.FDS(B710,"SUS_EC_RISK_SCORE(NOW,NOW,,""SOC"")")</f>
        <v>15.668487</v>
      </c>
      <c r="Z710" s="2" t="str" cm="1">
        <f t="array" ref="Z710">_xll.FDS(B710,"SUS_EC_RISK_SCORE(NOW,NOW,,""GOV"")")</f>
        <v>9.250581</v>
      </c>
      <c r="AA710" s="2" cm="1">
        <f t="array" ref="AA710">_xll.FDS(B710,"SUS_CARB_TOT_EMISS(NOW,NOW)")</f>
        <v>146313</v>
      </c>
      <c r="AB710" s="1" cm="1">
        <f t="array" ref="AB710">_xll.FDS(B710,"FESG_RATING(NOW,NOW,,""ABS"")")</f>
        <v>3.8</v>
      </c>
      <c r="AC710" s="1" t="str" cm="1">
        <f t="array" ref="AC710">_xll.FDS(B710,"FESG_DATE(NOW,NOW,,""DATE"")")</f>
        <v>06/21/2021</v>
      </c>
    </row>
    <row r="711" spans="1:29" x14ac:dyDescent="0.3">
      <c r="A711">
        <v>710</v>
      </c>
      <c r="B711" s="1" t="s">
        <v>1457</v>
      </c>
      <c r="C711" s="1" t="s">
        <v>1458</v>
      </c>
      <c r="D711" s="1" t="s">
        <v>8</v>
      </c>
      <c r="E711" s="1" t="s">
        <v>9</v>
      </c>
      <c r="F711">
        <v>155</v>
      </c>
      <c r="G711" t="str" cm="1">
        <f t="array" ref="G711">_xll.FDS(B711,"FG_FACTSET_SECTOR")</f>
        <v>Transportation</v>
      </c>
      <c r="H711" s="1" t="str" cm="1">
        <f t="array" ref="H711">_xll.FDS(B711,"FG_GICS_SECTOR")</f>
        <v>Industrials</v>
      </c>
      <c r="I711" s="1" cm="1">
        <f t="array" ref="I711">_xll.FDS(B711,"FF_TAX_RATE(ANN_R,1/1/2016,12/31/2016)")</f>
        <v>37.027120677405499</v>
      </c>
      <c r="J711" s="1" cm="1">
        <f t="array" ref="J711">_xll.FDS(B711,"FF_TAX_RATE(ANN_R,1/1/2017,12/31/2017)")</f>
        <v>31.758083482351001</v>
      </c>
      <c r="K711" s="1" cm="1">
        <f t="array" ref="K711">_xll.FDS(B711,"FF_TAX_RATE(ANN_R,1/1/2018,12/31/2018)")</f>
        <v>24.261513401089299</v>
      </c>
      <c r="L711" s="1" cm="1">
        <f t="array" ref="L711">_xll.FDS(B711,"FF_TAX_RATE(ANN_R,1/1/2019,12/31/2019)")</f>
        <v>25.6068781619364</v>
      </c>
      <c r="M711" s="1" cm="1">
        <f t="array" ref="M711">_xll.FDS(B711,"FF_TAX_RATE(ANN_R,1/1/2020,12/31/2020)")</f>
        <v>27.0081249137538</v>
      </c>
      <c r="N711" s="1" cm="1">
        <f t="array" ref="N711">_xll.FDS(B711,"FF_TAX_CF(ANN_R,1/1/2016,12/31/2016)")</f>
        <v>254.31200000000001</v>
      </c>
      <c r="O711" s="1" cm="1">
        <f t="array" ref="O711">_xll.FDS(B711,"FF_TAX_CF(ANN_R,1/1/2017,12/31/2017)")</f>
        <v>249.70400000000001</v>
      </c>
      <c r="P711" s="1" cm="1">
        <f t="array" ref="P711">_xll.FDS(B711,"FF_TAX_CF(ANN_R,1/1/2018,12/31/2018)")</f>
        <v>239.255</v>
      </c>
      <c r="Q711" s="1" cm="1">
        <f t="array" ref="Q711">_xll.FDS(B711,"FF_TAX_CF(ANN_R,1/1/2019,12/31/2019)")</f>
        <v>222.083</v>
      </c>
      <c r="R711" s="1" cm="1">
        <f t="array" ref="R711">_xll.FDS(B711,"FF_TAX_CF(ANN_R,1/1/2020,12/31/2020)")</f>
        <v>239.84899999999999</v>
      </c>
      <c r="S711" s="1" cm="1">
        <f t="array" ref="S711">_xll.FDS(B711,"FF_PTX_INC(ANN_R,1/1/2016,12/31/2016)")</f>
        <v>686.85599999999999</v>
      </c>
      <c r="T711" s="1" cm="1">
        <f t="array" ref="T711">_xll.FDS(B711,"FF_PTX_INC(ANN_R,1/1/2017,12/31/2017)")</f>
        <v>718.59500000000003</v>
      </c>
      <c r="U711" s="1" cm="1">
        <f t="array" ref="U711">_xll.FDS(B711,"FF_PTX_INC(ANN_R,1/1/2018,12/31/2018)")</f>
        <v>818.32899999999995</v>
      </c>
      <c r="V711" s="1" cm="1">
        <f t="array" ref="V711">_xll.FDS(B711,"FF_PTX_INC(ANN_R,1/1/2019,12/31/2019)")</f>
        <v>795.79399999999998</v>
      </c>
      <c r="W711" s="1" cm="1">
        <f t="array" ref="W711">_xll.FDS(B711,"FF_PTX_INC(ANN_R,1/1/2020,12/31/2020)")</f>
        <v>956.56399999999996</v>
      </c>
      <c r="X711" s="2" cm="1">
        <f t="array" ref="X711">_xll.FDS(B711,"SUS_RR_RISK_SCORE(NOW,NOW,,""ESG"")")</f>
        <v>18.569257386363599</v>
      </c>
      <c r="Y711" s="2" t="str" cm="1">
        <f t="array" ref="Y711">_xll.FDS(B711,"SUS_EC_RISK_SCORE(NOW,NOW,,""SOC"")")</f>
        <v>9.232044</v>
      </c>
      <c r="Z711" s="2" t="str" cm="1">
        <f t="array" ref="Z711">_xll.FDS(B711,"SUS_EC_RISK_SCORE(NOW,NOW,,""GOV"")")</f>
        <v>5.284350</v>
      </c>
      <c r="AA711" s="2" cm="1">
        <f t="array" ref="AA711">_xll.FDS(B711,"SUS_CARB_TOT_EMISS(NOW,NOW)")</f>
        <v>51450.63</v>
      </c>
      <c r="AB711" s="1" cm="1">
        <f t="array" ref="AB711">_xll.FDS(B711,"FESG_RATING(NOW,NOW,,""ABS"")")</f>
        <v>2.2000000000000002</v>
      </c>
      <c r="AC711" s="1" t="str" cm="1">
        <f t="array" ref="AC711">_xll.FDS(B711,"FESG_DATE(NOW,NOW,,""DATE"")")</f>
        <v>06/21/2021</v>
      </c>
    </row>
    <row r="712" spans="1:29" x14ac:dyDescent="0.3">
      <c r="A712">
        <v>711</v>
      </c>
      <c r="B712" s="1" t="s">
        <v>1459</v>
      </c>
      <c r="C712" s="1" t="s">
        <v>1460</v>
      </c>
      <c r="D712" s="1" t="s">
        <v>8</v>
      </c>
      <c r="E712" s="1" t="s">
        <v>9</v>
      </c>
      <c r="F712">
        <v>155</v>
      </c>
      <c r="G712" t="str" cm="1">
        <f t="array" ref="G712">_xll.FDS(B712,"FG_FACTSET_SECTOR")</f>
        <v>Electronic Technology</v>
      </c>
      <c r="H712" s="1" t="str" cm="1">
        <f t="array" ref="H712">_xll.FDS(B712,"FG_GICS_SECTOR")</f>
        <v>Information Technology</v>
      </c>
      <c r="I712" s="1" cm="1">
        <f t="array" ref="I712">_xll.FDS(B712,"FF_TAX_RATE(ANN_R,1/1/2016,12/31/2016)")</f>
        <v>9.4890510948905096</v>
      </c>
      <c r="J712" s="1" cm="1">
        <f t="array" ref="J712">_xll.FDS(B712,"FF_TAX_RATE(ANN_R,1/1/2017,12/31/2017)")</f>
        <v>5.2760736196318998</v>
      </c>
      <c r="K712" s="1" cm="1">
        <f t="array" ref="K712">_xll.FDS(B712,"FF_TAX_RATE(ANN_R,1/1/2018,12/31/2018)")</f>
        <v>16.643159379407599</v>
      </c>
      <c r="L712" s="1" cm="1">
        <f t="array" ref="L712">_xll.FDS(B712,"FF_TAX_RATE(ANN_R,1/1/2019,12/31/2019)")</f>
        <v>-46.647230320699698</v>
      </c>
      <c r="M712" s="1" cm="1">
        <f t="array" ref="M712">_xll.FDS(B712,"FF_TAX_RATE(ANN_R,1/1/2020,12/31/2020)")</f>
        <v>2.7131782945736398</v>
      </c>
      <c r="N712" s="1" cm="1">
        <f t="array" ref="N712">_xll.FDS(B712,"FF_TAX_CF(ANN_R,1/1/2016,12/31/2016)")</f>
        <v>40</v>
      </c>
      <c r="O712" s="1" cm="1">
        <f t="array" ref="O712">_xll.FDS(B712,"FF_TAX_CF(ANN_R,1/1/2017,12/31/2017)")</f>
        <v>33</v>
      </c>
      <c r="P712" s="1" cm="1">
        <f t="array" ref="P712">_xll.FDS(B712,"FF_TAX_CF(ANN_R,1/1/2018,12/31/2018)")</f>
        <v>43</v>
      </c>
      <c r="Q712" s="1" cm="1">
        <f t="array" ref="Q712">_xll.FDS(B712,"FF_TAX_CF(ANN_R,1/1/2019,12/31/2019)")</f>
        <v>39</v>
      </c>
      <c r="R712" s="1" cm="1">
        <f t="array" ref="R712">_xll.FDS(B712,"FF_TAX_CF(ANN_R,1/1/2020,12/31/2020)")</f>
        <v>-51</v>
      </c>
      <c r="S712" s="1" cm="1">
        <f t="array" ref="S712">_xll.FDS(B712,"FF_PTX_INC(ANN_R,1/1/2016,12/31/2016)")</f>
        <v>274</v>
      </c>
      <c r="T712" s="1" cm="1">
        <f t="array" ref="T712">_xll.FDS(B712,"FF_PTX_INC(ANN_R,1/1/2017,12/31/2017)")</f>
        <v>815</v>
      </c>
      <c r="U712" s="1" cm="1">
        <f t="array" ref="U712">_xll.FDS(B712,"FF_PTX_INC(ANN_R,1/1/2018,12/31/2018)")</f>
        <v>1418</v>
      </c>
      <c r="V712" s="1" cm="1">
        <f t="array" ref="V712">_xll.FDS(B712,"FF_PTX_INC(ANN_R,1/1/2019,12/31/2019)")</f>
        <v>1372</v>
      </c>
      <c r="W712" s="1" cm="1">
        <f t="array" ref="W712">_xll.FDS(B712,"FF_PTX_INC(ANN_R,1/1/2020,12/31/2020)")</f>
        <v>1032</v>
      </c>
      <c r="X712" s="2" t="e" cm="1">
        <f t="array" ref="X712">_xll.FDS(B712,"SUS_RR_RISK_SCORE(NOW,NOW,,""ESG"")")</f>
        <v>#N/A</v>
      </c>
      <c r="Y712" s="2" t="e" cm="1">
        <f t="array" ref="Y712">_xll.FDS(B712,"SUS_EC_RISK_SCORE(NOW,NOW,,""SOC"")")</f>
        <v>#N/A</v>
      </c>
      <c r="Z712" s="2" t="e" cm="1">
        <f t="array" ref="Z712">_xll.FDS(B712,"SUS_EC_RISK_SCORE(NOW,NOW,,""GOV"")")</f>
        <v>#N/A</v>
      </c>
      <c r="AA712" s="2" t="e" cm="1">
        <f t="array" ref="AA712">_xll.FDS(B712,"SUS_CARB_TOT_EMISS(NOW,NOW)")</f>
        <v>#N/A</v>
      </c>
      <c r="AB712" s="1" cm="1">
        <f t="array" ref="AB712">_xll.FDS(B712,"FESG_RATING(NOW,NOW,,""ABS"")")</f>
        <v>4.2</v>
      </c>
      <c r="AC712" s="1" t="str" cm="1">
        <f t="array" ref="AC712">_xll.FDS(B712,"FESG_DATE(NOW,NOW,,""DATE"")")</f>
        <v>06/21/2021</v>
      </c>
    </row>
    <row r="713" spans="1:29" x14ac:dyDescent="0.3">
      <c r="A713">
        <v>712</v>
      </c>
      <c r="B713" s="1" t="s">
        <v>1461</v>
      </c>
      <c r="C713" s="1" t="s">
        <v>1462</v>
      </c>
      <c r="D713" s="1" t="s">
        <v>86</v>
      </c>
      <c r="E713" s="1" t="s">
        <v>9</v>
      </c>
      <c r="F713">
        <v>154</v>
      </c>
      <c r="G713" t="str" cm="1">
        <f t="array" ref="G713">_xll.FDS(B713,"FG_FACTSET_SECTOR")</f>
        <v>Retail Trade</v>
      </c>
      <c r="H713" s="1" t="e" cm="1">
        <f t="array" ref="H713">_xll.FDS(B713,"FG_GICS_SECTOR")</f>
        <v>#N/A</v>
      </c>
      <c r="I713" s="1" cm="1">
        <f t="array" ref="I713">_xll.FDS(B713,"FF_TAX_RATE(ANN_R,1/1/2016,12/31/2016)")</f>
        <v>37.012021067020498</v>
      </c>
      <c r="J713" s="1" cm="1">
        <f t="array" ref="J713">_xll.FDS(B713,"FF_TAX_RATE(ANN_R,1/1/2017,12/31/2017)")</f>
        <v>31.628749060599802</v>
      </c>
      <c r="K713" s="1" cm="1">
        <f t="array" ref="K713">_xll.FDS(B713,"FF_TAX_RATE(ANN_R,1/1/2018,12/31/2018)")</f>
        <v>30.785812056087899</v>
      </c>
      <c r="L713" s="1" cm="1">
        <f t="array" ref="L713">_xll.FDS(B713,"FF_TAX_RATE(ANN_R,1/1/2019,12/31/2019)")</f>
        <v>32.1514578565031</v>
      </c>
      <c r="M713" s="1" cm="1">
        <f t="array" ref="M713">_xll.FDS(B713,"FF_TAX_RATE(ANN_R,1/1/2020,12/31/2020)")</f>
        <v>32.049415146237202</v>
      </c>
      <c r="N713" s="1" cm="1">
        <f t="array" ref="N713">_xll.FDS(B713,"FF_TAX_CF(ANN_R,1/1/2016,12/31/2016)")</f>
        <v>21464</v>
      </c>
      <c r="O713" s="1" cm="1">
        <f t="array" ref="O713">_xll.FDS(B713,"FF_TAX_CF(ANN_R,1/1/2017,12/31/2017)")</f>
        <v>21799</v>
      </c>
      <c r="P713" s="1" cm="1">
        <f t="array" ref="P713">_xll.FDS(B713,"FF_TAX_CF(ANN_R,1/1/2018,12/31/2018)")</f>
        <v>23408</v>
      </c>
      <c r="Q713" s="1" cm="1">
        <f t="array" ref="Q713">_xll.FDS(B713,"FF_TAX_CF(ANN_R,1/1/2019,12/31/2019)")</f>
        <v>30651</v>
      </c>
      <c r="R713" s="1" cm="1">
        <f t="array" ref="R713">_xll.FDS(B713,"FF_TAX_CF(ANN_R,1/1/2020,12/31/2020)")</f>
        <v>24256</v>
      </c>
      <c r="S713" s="1" cm="1">
        <f t="array" ref="S713">_xll.FDS(B713,"FF_PTX_INC(ANN_R,1/1/2016,12/31/2016)")</f>
        <v>74619</v>
      </c>
      <c r="T713" s="1" cm="1">
        <f t="array" ref="T713">_xll.FDS(B713,"FF_PTX_INC(ANN_R,1/1/2017,12/31/2017)")</f>
        <v>87822</v>
      </c>
      <c r="U713" s="1" cm="1">
        <f t="array" ref="U713">_xll.FDS(B713,"FF_PTX_INC(ANN_R,1/1/2018,12/31/2018)")</f>
        <v>92783</v>
      </c>
      <c r="V713" s="1" cm="1">
        <f t="array" ref="V713">_xll.FDS(B713,"FF_PTX_INC(ANN_R,1/1/2019,12/31/2019)")</f>
        <v>100490</v>
      </c>
      <c r="W713" s="1" cm="1">
        <f t="array" ref="W713">_xll.FDS(B713,"FF_PTX_INC(ANN_R,1/1/2020,12/31/2020)")</f>
        <v>105069</v>
      </c>
      <c r="X713" s="2" t="e" cm="1">
        <f t="array" ref="X713">_xll.FDS(B713,"SUS_RR_RISK_SCORE(NOW,NOW,,""ESG"")")</f>
        <v>#N/A</v>
      </c>
      <c r="Y713" s="2" t="e" cm="1">
        <f t="array" ref="Y713">_xll.FDS(B713,"SUS_EC_RISK_SCORE(NOW,NOW,,""SOC"")")</f>
        <v>#N/A</v>
      </c>
      <c r="Z713" s="2" t="e" cm="1">
        <f t="array" ref="Z713">_xll.FDS(B713,"SUS_EC_RISK_SCORE(NOW,NOW,,""GOV"")")</f>
        <v>#N/A</v>
      </c>
      <c r="AA713" s="2" t="e" cm="1">
        <f t="array" ref="AA713">_xll.FDS(B713,"SUS_CARB_TOT_EMISS(NOW,NOW)")</f>
        <v>#N/A</v>
      </c>
      <c r="AB713" s="1" cm="1">
        <f t="array" ref="AB713">_xll.FDS(B713,"FESG_RATING(NOW,NOW,,""ABS"")")</f>
        <v>0.7</v>
      </c>
      <c r="AC713" s="1" t="str" cm="1">
        <f t="array" ref="AC713">_xll.FDS(B713,"FESG_DATE(NOW,NOW,,""DATE"")")</f>
        <v>06/21/2021</v>
      </c>
    </row>
    <row r="714" spans="1:29" x14ac:dyDescent="0.3">
      <c r="A714">
        <v>713</v>
      </c>
      <c r="B714" s="1" t="s">
        <v>1463</v>
      </c>
      <c r="C714" s="1" t="s">
        <v>1464</v>
      </c>
      <c r="D714" s="1" t="s">
        <v>86</v>
      </c>
      <c r="E714" s="1" t="s">
        <v>9</v>
      </c>
      <c r="F714">
        <v>154</v>
      </c>
      <c r="G714" t="str" cm="1">
        <f t="array" ref="G714">_xll.FDS(B714,"FG_FACTSET_SECTOR")</f>
        <v>Consumer Durables</v>
      </c>
      <c r="H714" s="1" t="e" cm="1">
        <f t="array" ref="H714">_xll.FDS(B714,"FG_GICS_SECTOR")</f>
        <v>#N/A</v>
      </c>
      <c r="I714" s="1" cm="1">
        <f t="array" ref="I714">_xll.FDS(B714,"FF_TAX_RATE(ANN_R,1/1/2016,12/31/2016)")</f>
        <v>27.622187620829099</v>
      </c>
      <c r="J714" s="1" cm="1">
        <f t="array" ref="J714">_xll.FDS(B714,"FF_TAX_RATE(ANN_R,1/1/2017,12/31/2017)")</f>
        <v>24.408470981284299</v>
      </c>
      <c r="K714" s="1" cm="1">
        <f t="array" ref="K714">_xll.FDS(B714,"FF_TAX_RATE(ANN_R,1/1/2018,12/31/2018)")</f>
        <v>17.161757066535799</v>
      </c>
      <c r="L714" s="1" cm="1">
        <f t="array" ref="L714">_xll.FDS(B714,"FF_TAX_RATE(ANN_R,1/1/2019,12/31/2019)")</f>
        <v>20.989986401285702</v>
      </c>
      <c r="M714" s="1" cm="1">
        <f t="array" ref="M714">_xll.FDS(B714,"FF_TAX_RATE(ANN_R,1/1/2020,12/31/2020)")</f>
        <v>23.4864077274209</v>
      </c>
      <c r="N714" s="1" cm="1">
        <f t="array" ref="N714">_xll.FDS(B714,"FF_TAX_CF(ANN_R,1/1/2016,12/31/2016)")</f>
        <v>45521</v>
      </c>
      <c r="O714" s="1" cm="1">
        <f t="array" ref="O714">_xll.FDS(B714,"FF_TAX_CF(ANN_R,1/1/2017,12/31/2017)")</f>
        <v>85630</v>
      </c>
      <c r="P714" s="1" cm="1">
        <f t="array" ref="P714">_xll.FDS(B714,"FF_TAX_CF(ANN_R,1/1/2018,12/31/2018)")</f>
        <v>20929</v>
      </c>
      <c r="Q714" s="1" cm="1">
        <f t="array" ref="Q714">_xll.FDS(B714,"FF_TAX_CF(ANN_R,1/1/2019,12/31/2019)")</f>
        <v>55570</v>
      </c>
      <c r="R714" s="1" cm="1">
        <f t="array" ref="R714">_xll.FDS(B714,"FF_TAX_CF(ANN_R,1/1/2020,12/31/2020)")</f>
        <v>39154</v>
      </c>
      <c r="S714" s="1" cm="1">
        <f t="array" ref="S714">_xll.FDS(B714,"FF_PTX_INC(ANN_R,1/1/2016,12/31/2016)")</f>
        <v>191386</v>
      </c>
      <c r="T714" s="1" cm="1">
        <f t="array" ref="T714">_xll.FDS(B714,"FF_PTX_INC(ANN_R,1/1/2017,12/31/2017)")</f>
        <v>181986</v>
      </c>
      <c r="U714" s="1" cm="1">
        <f t="array" ref="U714">_xll.FDS(B714,"FF_PTX_INC(ANN_R,1/1/2018,12/31/2018)")</f>
        <v>209827</v>
      </c>
      <c r="V714" s="1" cm="1">
        <f t="array" ref="V714">_xll.FDS(B714,"FF_PTX_INC(ANN_R,1/1/2019,12/31/2019)")</f>
        <v>202225</v>
      </c>
      <c r="W714" s="1" cm="1">
        <f t="array" ref="W714">_xll.FDS(B714,"FF_PTX_INC(ANN_R,1/1/2020,12/31/2020)")</f>
        <v>196288</v>
      </c>
      <c r="X714" s="2" cm="1">
        <f t="array" ref="X714">_xll.FDS(B714,"SUS_RR_RISK_SCORE(NOW,NOW,,""ESG"")")</f>
        <v>36.387065937499898</v>
      </c>
      <c r="Y714" s="2" t="str" cm="1">
        <f t="array" ref="Y714">_xll.FDS(B714,"SUS_EC_RISK_SCORE(NOW,NOW,,""SOC"")")</f>
        <v>16.290522</v>
      </c>
      <c r="Z714" s="2" t="str" cm="1">
        <f t="array" ref="Z714">_xll.FDS(B714,"SUS_EC_RISK_SCORE(NOW,NOW,,""GOV"")")</f>
        <v>10.297294</v>
      </c>
      <c r="AA714" s="2" cm="1">
        <f t="array" ref="AA714">_xll.FDS(B714,"SUS_CARB_TOT_EMISS(NOW,NOW)")</f>
        <v>941371</v>
      </c>
      <c r="AB714" s="1" cm="1">
        <f t="array" ref="AB714">_xll.FDS(B714,"FESG_RATING(NOW,NOW,,""ABS"")")</f>
        <v>2.5</v>
      </c>
      <c r="AC714" s="1" t="str" cm="1">
        <f t="array" ref="AC714">_xll.FDS(B714,"FESG_DATE(NOW,NOW,,""DATE"")")</f>
        <v>06/21/2021</v>
      </c>
    </row>
    <row r="715" spans="1:29" x14ac:dyDescent="0.3">
      <c r="A715">
        <v>714</v>
      </c>
      <c r="B715" s="1" t="s">
        <v>1465</v>
      </c>
      <c r="C715" s="1" t="s">
        <v>1466</v>
      </c>
      <c r="D715" s="1" t="s">
        <v>86</v>
      </c>
      <c r="E715" s="1" t="s">
        <v>9</v>
      </c>
      <c r="F715">
        <v>153</v>
      </c>
      <c r="G715" t="str" cm="1">
        <f t="array" ref="G715">_xll.FDS(B715,"FG_FACTSET_SECTOR")</f>
        <v>Electronic Technology</v>
      </c>
      <c r="H715" s="1" t="e" cm="1">
        <f t="array" ref="H715">_xll.FDS(B715,"FG_GICS_SECTOR")</f>
        <v>#N/A</v>
      </c>
      <c r="I715" s="1" cm="1">
        <f t="array" ref="I715">_xll.FDS(B715,"FF_TAX_RATE(ANN_R,1/1/2016,12/31/2016)")</f>
        <v>27.456744955846599</v>
      </c>
      <c r="J715" s="1" cm="1">
        <f t="array" ref="J715">_xll.FDS(B715,"FF_TAX_RATE(ANN_R,1/1/2017,12/31/2017)")</f>
        <v>31.2478450006376</v>
      </c>
      <c r="K715" s="1" cm="1">
        <f t="array" ref="K715">_xll.FDS(B715,"FF_TAX_RATE(ANN_R,1/1/2018,12/31/2018)")</f>
        <v>28.7648506307691</v>
      </c>
      <c r="L715" s="1" cm="1">
        <f t="array" ref="L715">_xll.FDS(B715,"FF_TAX_RATE(ANN_R,1/1/2019,12/31/2019)")</f>
        <v>28.561538328400601</v>
      </c>
      <c r="M715" s="1" cm="1">
        <f t="array" ref="M715">_xll.FDS(B715,"FF_TAX_RATE(ANN_R,1/1/2020,12/31/2020)")</f>
        <v>40.384454920939497</v>
      </c>
      <c r="N715" s="1" cm="1">
        <f t="array" ref="N715">_xll.FDS(B715,"FF_TAX_CF(ANN_R,1/1/2016,12/31/2016)")</f>
        <v>21229</v>
      </c>
      <c r="O715" s="1" cm="1">
        <f t="array" ref="O715">_xll.FDS(B715,"FF_TAX_CF(ANN_R,1/1/2017,12/31/2017)")</f>
        <v>22427</v>
      </c>
      <c r="P715" s="1" cm="1">
        <f t="array" ref="P715">_xll.FDS(B715,"FF_TAX_CF(ANN_R,1/1/2018,12/31/2018)")</f>
        <v>31366</v>
      </c>
      <c r="Q715" s="1" cm="1">
        <f t="array" ref="Q715">_xll.FDS(B715,"FF_TAX_CF(ANN_R,1/1/2019,12/31/2019)")</f>
        <v>33952</v>
      </c>
      <c r="R715" s="1" cm="1">
        <f t="array" ref="R715">_xll.FDS(B715,"FF_TAX_CF(ANN_R,1/1/2020,12/31/2020)")</f>
        <v>42114</v>
      </c>
      <c r="S715" s="1" cm="1">
        <f t="array" ref="S715">_xll.FDS(B715,"FF_PTX_INC(ANN_R,1/1/2016,12/31/2016)")</f>
        <v>91839</v>
      </c>
      <c r="T715" s="1" cm="1">
        <f t="array" ref="T715">_xll.FDS(B715,"FF_PTX_INC(ANN_R,1/1/2017,12/31/2017)")</f>
        <v>211717</v>
      </c>
      <c r="U715" s="1" cm="1">
        <f t="array" ref="U715">_xll.FDS(B715,"FF_PTX_INC(ANN_R,1/1/2018,12/31/2018)")</f>
        <v>89811</v>
      </c>
      <c r="V715" s="1" cm="1">
        <f t="array" ref="V715">_xll.FDS(B715,"FF_PTX_INC(ANN_R,1/1/2019,12/31/2019)")</f>
        <v>115554</v>
      </c>
      <c r="W715" s="1" cm="1">
        <f t="array" ref="W715">_xll.FDS(B715,"FF_PTX_INC(ANN_R,1/1/2020,12/31/2020)")</f>
        <v>95876</v>
      </c>
      <c r="X715" s="2" cm="1">
        <f t="array" ref="X715">_xll.FDS(B715,"SUS_RR_RISK_SCORE(NOW,NOW,,""ESG"")")</f>
        <v>19.389488750000002</v>
      </c>
      <c r="Y715" s="2" t="str" cm="1">
        <f t="array" ref="Y715">_xll.FDS(B715,"SUS_EC_RISK_SCORE(NOW,NOW,,""SOC"")")</f>
        <v>3.856031</v>
      </c>
      <c r="Z715" s="2" t="str" cm="1">
        <f t="array" ref="Z715">_xll.FDS(B715,"SUS_EC_RISK_SCORE(NOW,NOW,,""GOV"")")</f>
        <v>9.012250</v>
      </c>
      <c r="AA715" s="2" cm="1">
        <f t="array" ref="AA715">_xll.FDS(B715,"SUS_CARB_TOT_EMISS(NOW,NOW)")</f>
        <v>1669733</v>
      </c>
      <c r="AB715" s="1" cm="1">
        <f t="array" ref="AB715">_xll.FDS(B715,"FESG_RATING(NOW,NOW,,""ABS"")")</f>
        <v>3.7</v>
      </c>
      <c r="AC715" s="1" t="str" cm="1">
        <f t="array" ref="AC715">_xll.FDS(B715,"FESG_DATE(NOW,NOW,,""DATE"")")</f>
        <v>06/21/2021</v>
      </c>
    </row>
    <row r="716" spans="1:29" x14ac:dyDescent="0.3">
      <c r="A716">
        <v>715</v>
      </c>
      <c r="B716" s="1" t="s">
        <v>1467</v>
      </c>
      <c r="C716" s="1" t="s">
        <v>1468</v>
      </c>
      <c r="D716" s="1" t="s">
        <v>193</v>
      </c>
      <c r="E716" s="1" t="s">
        <v>9</v>
      </c>
      <c r="F716">
        <v>153</v>
      </c>
      <c r="G716" t="str" cm="1">
        <f t="array" ref="G716">_xll.FDS(B716,"FG_FACTSET_SECTOR")</f>
        <v>Health Technology</v>
      </c>
      <c r="H716" s="1" t="e" cm="1">
        <f t="array" ref="H716">_xll.FDS(B716,"FG_GICS_SECTOR")</f>
        <v>#N/A</v>
      </c>
      <c r="I716" s="1" cm="1">
        <f t="array" ref="I716">_xll.FDS(B716,"FF_TAX_RATE(ANN_R,1/1/2016,12/31/2016)")</f>
        <v>22.997795738427602</v>
      </c>
      <c r="J716" s="1" cm="1">
        <f t="array" ref="J716">_xll.FDS(B716,"FF_TAX_RATE(ANN_R,1/1/2017,12/31/2017)")</f>
        <v>23.283521809370001</v>
      </c>
      <c r="K716" s="1" cm="1">
        <f t="array" ref="K716">_xll.FDS(B716,"FF_TAX_RATE(ANN_R,1/1/2018,12/31/2018)")</f>
        <v>23.238171291674998</v>
      </c>
      <c r="L716" s="1" cm="1">
        <f t="array" ref="L716">_xll.FDS(B716,"FF_TAX_RATE(ANN_R,1/1/2019,12/31/2019)")</f>
        <v>22.971360381861601</v>
      </c>
      <c r="M716" s="1" cm="1">
        <f t="array" ref="M716">_xll.FDS(B716,"FF_TAX_RATE(ANN_R,1/1/2020,12/31/2020)")</f>
        <v>23.216245883644302</v>
      </c>
      <c r="N716" s="1" cm="1">
        <f t="array" ref="N716">_xll.FDS(B716,"FF_TAX_CF(ANN_R,1/1/2016,12/31/2016)")</f>
        <v>365</v>
      </c>
      <c r="O716" s="1" cm="1">
        <f t="array" ref="O716">_xll.FDS(B716,"FF_TAX_CF(ANN_R,1/1/2017,12/31/2017)")</f>
        <v>395</v>
      </c>
      <c r="P716" s="1" cm="1">
        <f t="array" ref="P716">_xll.FDS(B716,"FF_TAX_CF(ANN_R,1/1/2018,12/31/2018)")</f>
        <v>874</v>
      </c>
      <c r="Q716" s="1" cm="1">
        <f t="array" ref="Q716">_xll.FDS(B716,"FF_TAX_CF(ANN_R,1/1/2019,12/31/2019)")</f>
        <v>1185</v>
      </c>
      <c r="R716" s="1" cm="1">
        <f t="array" ref="R716">_xll.FDS(B716,"FF_TAX_CF(ANN_R,1/1/2020,12/31/2020)")</f>
        <v>1277</v>
      </c>
      <c r="S716" s="1" cm="1">
        <f t="array" ref="S716">_xll.FDS(B716,"FF_PTX_INC(ANN_R,1/1/2016,12/31/2016)")</f>
        <v>4083</v>
      </c>
      <c r="T716" s="1" cm="1">
        <f t="array" ref="T716">_xll.FDS(B716,"FF_PTX_INC(ANN_R,1/1/2017,12/31/2017)")</f>
        <v>4952</v>
      </c>
      <c r="U716" s="1" cm="1">
        <f t="array" ref="U716">_xll.FDS(B716,"FF_PTX_INC(ANN_R,1/1/2018,12/31/2018)")</f>
        <v>5009</v>
      </c>
      <c r="V716" s="1" cm="1">
        <f t="array" ref="V716">_xll.FDS(B716,"FF_PTX_INC(ANN_R,1/1/2019,12/31/2019)")</f>
        <v>5028</v>
      </c>
      <c r="W716" s="1" cm="1">
        <f t="array" ref="W716">_xll.FDS(B716,"FF_PTX_INC(ANN_R,1/1/2020,12/31/2020)")</f>
        <v>5466</v>
      </c>
      <c r="X716" s="2" t="e" cm="1">
        <f t="array" ref="X716">_xll.FDS(B716,"SUS_RR_RISK_SCORE(NOW,NOW,,""ESG"")")</f>
        <v>#N/A</v>
      </c>
      <c r="Y716" s="2" t="e" cm="1">
        <f t="array" ref="Y716">_xll.FDS(B716,"SUS_EC_RISK_SCORE(NOW,NOW,,""SOC"")")</f>
        <v>#N/A</v>
      </c>
      <c r="Z716" s="2" t="e" cm="1">
        <f t="array" ref="Z716">_xll.FDS(B716,"SUS_EC_RISK_SCORE(NOW,NOW,,""GOV"")")</f>
        <v>#N/A</v>
      </c>
      <c r="AA716" s="2" t="e" cm="1">
        <f t="array" ref="AA716">_xll.FDS(B716,"SUS_CARB_TOT_EMISS(NOW,NOW)")</f>
        <v>#N/A</v>
      </c>
      <c r="AB716" s="1" cm="1">
        <f t="array" ref="AB716">_xll.FDS(B716,"FESG_RATING(NOW,NOW,,""ABS"")")</f>
        <v>2.4</v>
      </c>
      <c r="AC716" s="1" t="str" cm="1">
        <f t="array" ref="AC716">_xll.FDS(B716,"FESG_DATE(NOW,NOW,,""DATE"")")</f>
        <v>06/21/2021</v>
      </c>
    </row>
    <row r="717" spans="1:29" x14ac:dyDescent="0.3">
      <c r="A717">
        <v>716</v>
      </c>
      <c r="B717" s="1" t="s">
        <v>1469</v>
      </c>
      <c r="C717" s="1" t="s">
        <v>1470</v>
      </c>
      <c r="D717" s="1" t="s">
        <v>8</v>
      </c>
      <c r="E717" s="1" t="s">
        <v>9</v>
      </c>
      <c r="F717">
        <v>153</v>
      </c>
      <c r="G717" t="str" cm="1">
        <f t="array" ref="G717">_xll.FDS(B717,"FG_FACTSET_SECTOR")</f>
        <v>Technology Services</v>
      </c>
      <c r="H717" s="1" t="e" cm="1">
        <f t="array" ref="H717">_xll.FDS(B717,"FG_GICS_SECTOR")</f>
        <v>#N/A</v>
      </c>
      <c r="I717" s="1" t="e" cm="1">
        <f t="array" ref="I717">_xll.FDS(B717,"FF_TAX_RATE(ANN_R,1/1/2016,12/31/2016)")</f>
        <v>#N/A</v>
      </c>
      <c r="J717" s="1" t="e" cm="1">
        <f t="array" ref="J717">_xll.FDS(B717,"FF_TAX_RATE(ANN_R,1/1/2017,12/31/2017)")</f>
        <v>#N/A</v>
      </c>
      <c r="K717" s="1" t="e" cm="1">
        <f t="array" ref="K717">_xll.FDS(B717,"FF_TAX_RATE(ANN_R,1/1/2018,12/31/2018)")</f>
        <v>#N/A</v>
      </c>
      <c r="L717" s="1" t="e" cm="1">
        <f t="array" ref="L717">_xll.FDS(B717,"FF_TAX_RATE(ANN_R,1/1/2019,12/31/2019)")</f>
        <v>#N/A</v>
      </c>
      <c r="M717" s="1" cm="1">
        <f t="array" ref="M717">_xll.FDS(B717,"FF_TAX_RATE(ANN_R,1/1/2020,12/31/2020)")</f>
        <v>-28.1623538057041</v>
      </c>
      <c r="N717" s="1" t="e" cm="1">
        <f t="array" ref="N717">_xll.FDS(B717,"FF_TAX_CF(ANN_R,1/1/2016,12/31/2016)")</f>
        <v>#N/A</v>
      </c>
      <c r="O717" s="1" t="e" cm="1">
        <f t="array" ref="O717">_xll.FDS(B717,"FF_TAX_CF(ANN_R,1/1/2017,12/31/2017)")</f>
        <v>#N/A</v>
      </c>
      <c r="P717" s="1" t="e" cm="1">
        <f t="array" ref="P717">_xll.FDS(B717,"FF_TAX_CF(ANN_R,1/1/2018,12/31/2018)")</f>
        <v>#N/A</v>
      </c>
      <c r="Q717" s="1" t="e" cm="1">
        <f t="array" ref="Q717">_xll.FDS(B717,"FF_TAX_CF(ANN_R,1/1/2019,12/31/2019)")</f>
        <v>#N/A</v>
      </c>
      <c r="R717" s="1" t="e" cm="1">
        <f t="array" ref="R717">_xll.FDS(B717,"FF_TAX_CF(ANN_R,1/1/2020,12/31/2020)")</f>
        <v>#N/A</v>
      </c>
      <c r="S717" s="1" t="e" cm="1">
        <f t="array" ref="S717">_xll.FDS(B717,"FF_PTX_INC(ANN_R,1/1/2016,12/31/2016)")</f>
        <v>#N/A</v>
      </c>
      <c r="T717" s="1" t="e" cm="1">
        <f t="array" ref="T717">_xll.FDS(B717,"FF_PTX_INC(ANN_R,1/1/2017,12/31/2017)")</f>
        <v>#N/A</v>
      </c>
      <c r="U717" s="1" t="e" cm="1">
        <f t="array" ref="U717">_xll.FDS(B717,"FF_PTX_INC(ANN_R,1/1/2018,12/31/2018)")</f>
        <v>#N/A</v>
      </c>
      <c r="V717" s="1" t="e" cm="1">
        <f t="array" ref="V717">_xll.FDS(B717,"FF_PTX_INC(ANN_R,1/1/2019,12/31/2019)")</f>
        <v>#N/A</v>
      </c>
      <c r="W717" s="1" cm="1">
        <f t="array" ref="W717">_xll.FDS(B717,"FF_PTX_INC(ANN_R,1/1/2020,12/31/2020)")</f>
        <v>209.56700000000001</v>
      </c>
      <c r="X717" s="2" t="e" cm="1">
        <f t="array" ref="X717">_xll.FDS(B717,"SUS_RR_RISK_SCORE(NOW,NOW,,""ESG"")")</f>
        <v>#N/A</v>
      </c>
      <c r="Y717" s="2" t="e" cm="1">
        <f t="array" ref="Y717">_xll.FDS(B717,"SUS_EC_RISK_SCORE(NOW,NOW,,""SOC"")")</f>
        <v>#N/A</v>
      </c>
      <c r="Z717" s="2" t="e" cm="1">
        <f t="array" ref="Z717">_xll.FDS(B717,"SUS_EC_RISK_SCORE(NOW,NOW,,""GOV"")")</f>
        <v>#N/A</v>
      </c>
      <c r="AA717" s="2" t="e" cm="1">
        <f t="array" ref="AA717">_xll.FDS(B717,"SUS_CARB_TOT_EMISS(NOW,NOW)")</f>
        <v>#N/A</v>
      </c>
      <c r="AB717" s="1" cm="1">
        <f t="array" ref="AB717">_xll.FDS(B717,"FESG_RATING(NOW,NOW,,""ABS"")")</f>
        <v>1.4</v>
      </c>
      <c r="AC717" s="1" t="str" cm="1">
        <f t="array" ref="AC717">_xll.FDS(B717,"FESG_DATE(NOW,NOW,,""DATE"")")</f>
        <v>06/21/2021</v>
      </c>
    </row>
    <row r="718" spans="1:29" x14ac:dyDescent="0.3">
      <c r="A718">
        <v>717</v>
      </c>
      <c r="B718" s="1" t="s">
        <v>1471</v>
      </c>
      <c r="C718" s="1" t="s">
        <v>1472</v>
      </c>
      <c r="D718" s="1" t="s">
        <v>8</v>
      </c>
      <c r="E718" s="1" t="s">
        <v>9</v>
      </c>
      <c r="F718">
        <v>153</v>
      </c>
      <c r="G718" t="str" cm="1">
        <f t="array" ref="G718">_xll.FDS(B718,"FG_FACTSET_SECTOR")</f>
        <v>Transportation</v>
      </c>
      <c r="H718" s="1" t="str" cm="1">
        <f t="array" ref="H718">_xll.FDS(B718,"FG_GICS_SECTOR")</f>
        <v>Industrials</v>
      </c>
      <c r="I718" s="1" cm="1">
        <f t="array" ref="I718">_xll.FDS(B718,"FF_TAX_RATE(ANN_R,1/1/2016,12/31/2016)")</f>
        <v>40.743650170201597</v>
      </c>
      <c r="J718" s="1" cm="1">
        <f t="array" ref="J718">_xll.FDS(B718,"FF_TAX_RATE(ANN_R,1/1/2017,12/31/2017)")</f>
        <v>29.473684210526301</v>
      </c>
      <c r="K718" s="1" cm="1">
        <f t="array" ref="K718">_xll.FDS(B718,"FF_TAX_RATE(ANN_R,1/1/2018,12/31/2018)")</f>
        <v>19.864048338368601</v>
      </c>
      <c r="L718" s="1" cm="1">
        <f t="array" ref="L718">_xll.FDS(B718,"FF_TAX_RATE(ANN_R,1/1/2019,12/31/2019)")</f>
        <v>23.122125702605999</v>
      </c>
      <c r="M718" s="1" t="e" cm="1">
        <f t="array" ref="M718">_xll.FDS(B718,"FF_TAX_RATE(ANN_R,1/1/2020,12/31/2020)")</f>
        <v>#N/A</v>
      </c>
      <c r="N718" s="1" cm="1">
        <f t="array" ref="N718">_xll.FDS(B718,"FF_TAX_CF(ANN_R,1/1/2016,12/31/2016)")</f>
        <v>14</v>
      </c>
      <c r="O718" s="1" cm="1">
        <f t="array" ref="O718">_xll.FDS(B718,"FF_TAX_CF(ANN_R,1/1/2017,12/31/2017)")</f>
        <v>20</v>
      </c>
      <c r="P718" s="1" cm="1">
        <f t="array" ref="P718">_xll.FDS(B718,"FF_TAX_CF(ANN_R,1/1/2018,12/31/2018)")</f>
        <v>19</v>
      </c>
      <c r="Q718" s="1" cm="1">
        <f t="array" ref="Q718">_xll.FDS(B718,"FF_TAX_CF(ANN_R,1/1/2019,12/31/2019)")</f>
        <v>29</v>
      </c>
      <c r="R718" s="1" cm="1">
        <f t="array" ref="R718">_xll.FDS(B718,"FF_TAX_CF(ANN_R,1/1/2020,12/31/2020)")</f>
        <v>29</v>
      </c>
      <c r="S718" s="1" cm="1">
        <f t="array" ref="S718">_xll.FDS(B718,"FF_PTX_INC(ANN_R,1/1/2016,12/31/2016)")</f>
        <v>3819</v>
      </c>
      <c r="T718" s="1" cm="1">
        <f t="array" ref="T718">_xll.FDS(B718,"FF_PTX_INC(ANN_R,1/1/2017,12/31/2017)")</f>
        <v>3040</v>
      </c>
      <c r="U718" s="1" cm="1">
        <f t="array" ref="U718">_xll.FDS(B718,"FF_PTX_INC(ANN_R,1/1/2018,12/31/2018)")</f>
        <v>2648</v>
      </c>
      <c r="V718" s="1" cm="1">
        <f t="array" ref="V718">_xll.FDS(B718,"FF_PTX_INC(ANN_R,1/1/2019,12/31/2019)")</f>
        <v>3914</v>
      </c>
      <c r="W718" s="1" cm="1">
        <f t="array" ref="W718">_xll.FDS(B718,"FF_PTX_INC(ANN_R,1/1/2020,12/31/2020)")</f>
        <v>-8822</v>
      </c>
      <c r="X718" s="2" cm="1">
        <f t="array" ref="X718">_xll.FDS(B718,"SUS_RR_RISK_SCORE(NOW,NOW,,""ESG"")")</f>
        <v>30.427359375000002</v>
      </c>
      <c r="Y718" s="2" t="str" cm="1">
        <f t="array" ref="Y718">_xll.FDS(B718,"SUS_EC_RISK_SCORE(NOW,NOW,,""SOC"")")</f>
        <v>13.613659</v>
      </c>
      <c r="Z718" s="2" t="str" cm="1">
        <f t="array" ref="Z718">_xll.FDS(B718,"SUS_EC_RISK_SCORE(NOW,NOW,,""GOV"")")</f>
        <v>5.540325</v>
      </c>
      <c r="AA718" s="2" cm="1">
        <f t="array" ref="AA718">_xll.FDS(B718,"SUS_CARB_TOT_EMISS(NOW,NOW)")</f>
        <v>34608631</v>
      </c>
      <c r="AB718" s="1" cm="1">
        <f t="array" ref="AB718">_xll.FDS(B718,"FESG_RATING(NOW,NOW,,""ABS"")")</f>
        <v>2.1</v>
      </c>
      <c r="AC718" s="1" t="str" cm="1">
        <f t="array" ref="AC718">_xll.FDS(B718,"FESG_DATE(NOW,NOW,,""DATE"")")</f>
        <v>06/21/2021</v>
      </c>
    </row>
    <row r="719" spans="1:29" x14ac:dyDescent="0.3">
      <c r="A719">
        <v>718</v>
      </c>
      <c r="B719" s="1" t="s">
        <v>1473</v>
      </c>
      <c r="C719" s="1" t="s">
        <v>1474</v>
      </c>
      <c r="D719" s="1" t="s">
        <v>312</v>
      </c>
      <c r="E719" s="1" t="s">
        <v>9</v>
      </c>
      <c r="F719">
        <v>153</v>
      </c>
      <c r="G719" t="str" cm="1">
        <f t="array" ref="G719">_xll.FDS(B719,"FG_FACTSET_SECTOR")</f>
        <v>Energy Minerals</v>
      </c>
      <c r="H719" s="1" t="e" cm="1">
        <f t="array" ref="H719">_xll.FDS(B719,"FG_GICS_SECTOR")</f>
        <v>#N/A</v>
      </c>
      <c r="I719" s="1" cm="1">
        <f t="array" ref="I719">_xll.FDS(B719,"FF_TAX_RATE(ANN_R,1/1/2016,12/31/2016)")</f>
        <v>23.315444245676801</v>
      </c>
      <c r="J719" s="1" cm="1">
        <f t="array" ref="J719">_xll.FDS(B719,"FF_TAX_RATE(ANN_R,1/1/2017,12/31/2017)")</f>
        <v>49.253128784820298</v>
      </c>
      <c r="K719" s="1" cm="1">
        <f t="array" ref="K719">_xll.FDS(B719,"FF_TAX_RATE(ANN_R,1/1/2018,12/31/2018)")</f>
        <v>60.789473684210499</v>
      </c>
      <c r="L719" s="1" t="e" cm="1">
        <f t="array" ref="L719">_xll.FDS(B719,"FF_TAX_RATE(ANN_R,1/1/2019,12/31/2019)")</f>
        <v>#N/A</v>
      </c>
      <c r="M719" s="1" t="e" cm="1">
        <f t="array" ref="M719">_xll.FDS(B719,"FF_TAX_RATE(ANN_R,1/1/2020,12/31/2020)")</f>
        <v>#N/A</v>
      </c>
      <c r="N719" s="1" cm="1">
        <f t="array" ref="N719">_xll.FDS(B719,"FF_TAX_CF(ANN_R,1/1/2016,12/31/2016)")</f>
        <v>264</v>
      </c>
      <c r="O719" s="1" cm="1">
        <f t="array" ref="O719">_xll.FDS(B719,"FF_TAX_CF(ANN_R,1/1/2017,12/31/2017)")</f>
        <v>320</v>
      </c>
      <c r="P719" s="1" cm="1">
        <f t="array" ref="P719">_xll.FDS(B719,"FF_TAX_CF(ANN_R,1/1/2018,12/31/2018)")</f>
        <v>762</v>
      </c>
      <c r="Q719" s="1" cm="1">
        <f t="array" ref="Q719">_xll.FDS(B719,"FF_TAX_CF(ANN_R,1/1/2019,12/31/2019)")</f>
        <v>975</v>
      </c>
      <c r="R719" s="1" cm="1">
        <f t="array" ref="R719">_xll.FDS(B719,"FF_TAX_CF(ANN_R,1/1/2020,12/31/2020)")</f>
        <v>-100</v>
      </c>
      <c r="S719" s="1" cm="1">
        <f t="array" ref="S719">_xll.FDS(B719,"FF_PTX_INC(ANN_R,1/1/2016,12/31/2016)")</f>
        <v>1677</v>
      </c>
      <c r="T719" s="1" cm="1">
        <f t="array" ref="T719">_xll.FDS(B719,"FF_PTX_INC(ANN_R,1/1/2017,12/31/2017)")</f>
        <v>2477</v>
      </c>
      <c r="U719" s="1" cm="1">
        <f t="array" ref="U719">_xll.FDS(B719,"FF_PTX_INC(ANN_R,1/1/2018,12/31/2018)")</f>
        <v>2280</v>
      </c>
      <c r="V719" s="1" cm="1">
        <f t="array" ref="V719">_xll.FDS(B719,"FF_PTX_INC(ANN_R,1/1/2019,12/31/2019)")</f>
        <v>-3552</v>
      </c>
      <c r="W719" s="1" cm="1">
        <f t="array" ref="W719">_xll.FDS(B719,"FF_PTX_INC(ANN_R,1/1/2020,12/31/2020)")</f>
        <v>-2695</v>
      </c>
      <c r="X719" s="2" t="e" cm="1">
        <f t="array" ref="X719">_xll.FDS(B719,"SUS_RR_RISK_SCORE(NOW,NOW,,""ESG"")")</f>
        <v>#N/A</v>
      </c>
      <c r="Y719" s="2" t="e" cm="1">
        <f t="array" ref="Y719">_xll.FDS(B719,"SUS_EC_RISK_SCORE(NOW,NOW,,""SOC"")")</f>
        <v>#N/A</v>
      </c>
      <c r="Z719" s="2" t="e" cm="1">
        <f t="array" ref="Z719">_xll.FDS(B719,"SUS_EC_RISK_SCORE(NOW,NOW,,""GOV"")")</f>
        <v>#N/A</v>
      </c>
      <c r="AA719" s="2" t="e" cm="1">
        <f t="array" ref="AA719">_xll.FDS(B719,"SUS_CARB_TOT_EMISS(NOW,NOW)")</f>
        <v>#N/A</v>
      </c>
      <c r="AB719" s="1" cm="1">
        <f t="array" ref="AB719">_xll.FDS(B719,"FESG_RATING(NOW,NOW,,""ABS"")")</f>
        <v>3.8</v>
      </c>
      <c r="AC719" s="1" t="str" cm="1">
        <f t="array" ref="AC719">_xll.FDS(B719,"FESG_DATE(NOW,NOW,,""DATE"")")</f>
        <v>06/21/2021</v>
      </c>
    </row>
    <row r="720" spans="1:29" x14ac:dyDescent="0.3">
      <c r="A720">
        <v>719</v>
      </c>
      <c r="B720" s="1" t="s">
        <v>1475</v>
      </c>
      <c r="C720" s="1" t="s">
        <v>1476</v>
      </c>
      <c r="D720" s="1" t="s">
        <v>8</v>
      </c>
      <c r="E720" s="1" t="s">
        <v>9</v>
      </c>
      <c r="F720">
        <v>153</v>
      </c>
      <c r="G720" t="str" cm="1">
        <f t="array" ref="G720">_xll.FDS(B720,"FG_FACTSET_SECTOR")</f>
        <v>Finance</v>
      </c>
      <c r="H720" s="1" t="e" cm="1">
        <f t="array" ref="H720">_xll.FDS(B720,"FG_GICS_SECTOR")</f>
        <v>#N/A</v>
      </c>
      <c r="I720" s="1" t="e" cm="1">
        <f t="array" ref="I720">_xll.FDS(B720,"FF_TAX_RATE(ANN_R,1/1/2016,12/31/2016)")</f>
        <v>#N/A</v>
      </c>
      <c r="J720" s="1" t="e" cm="1">
        <f t="array" ref="J720">_xll.FDS(B720,"FF_TAX_RATE(ANN_R,1/1/2017,12/31/2017)")</f>
        <v>#N/A</v>
      </c>
      <c r="K720" s="1" t="e" cm="1">
        <f t="array" ref="K720">_xll.FDS(B720,"FF_TAX_RATE(ANN_R,1/1/2018,12/31/2018)")</f>
        <v>#N/A</v>
      </c>
      <c r="L720" s="1" cm="1">
        <f t="array" ref="L720">_xll.FDS(B720,"FF_TAX_RATE(ANN_R,1/1/2019,12/31/2019)")</f>
        <v>0</v>
      </c>
      <c r="M720" s="1" cm="1">
        <f t="array" ref="M720">_xll.FDS(B720,"FF_TAX_RATE(ANN_R,1/1/2020,12/31/2020)")</f>
        <v>0</v>
      </c>
      <c r="N720" s="1" t="e" cm="1">
        <f t="array" ref="N720">_xll.FDS(B720,"FF_TAX_CF(ANN_R,1/1/2016,12/31/2016)")</f>
        <v>#N/A</v>
      </c>
      <c r="O720" s="1" cm="1">
        <f t="array" ref="O720">_xll.FDS(B720,"FF_TAX_CF(ANN_R,1/1/2017,12/31/2017)")</f>
        <v>2.5249999999999999</v>
      </c>
      <c r="P720" s="1" cm="1">
        <f t="array" ref="P720">_xll.FDS(B720,"FF_TAX_CF(ANN_R,1/1/2018,12/31/2018)")</f>
        <v>2.069</v>
      </c>
      <c r="Q720" s="1" cm="1">
        <f t="array" ref="Q720">_xll.FDS(B720,"FF_TAX_CF(ANN_R,1/1/2019,12/31/2019)")</f>
        <v>2.7810000000000001</v>
      </c>
      <c r="R720" s="1" cm="1">
        <f t="array" ref="R720">_xll.FDS(B720,"FF_TAX_CF(ANN_R,1/1/2020,12/31/2020)")</f>
        <v>1.284</v>
      </c>
      <c r="S720" s="1" cm="1">
        <f t="array" ref="S720">_xll.FDS(B720,"FF_PTX_INC(ANN_R,1/1/2016,12/31/2016)")</f>
        <v>-101.036</v>
      </c>
      <c r="T720" s="1" cm="1">
        <f t="array" ref="T720">_xll.FDS(B720,"FF_PTX_INC(ANN_R,1/1/2017,12/31/2017)")</f>
        <v>-163.815</v>
      </c>
      <c r="U720" s="1" cm="1">
        <f t="array" ref="U720">_xll.FDS(B720,"FF_PTX_INC(ANN_R,1/1/2018,12/31/2018)")</f>
        <v>-75.513999999999996</v>
      </c>
      <c r="V720" s="1" cm="1">
        <f t="array" ref="V720">_xll.FDS(B720,"FF_PTX_INC(ANN_R,1/1/2019,12/31/2019)")</f>
        <v>77.519000000000005</v>
      </c>
      <c r="W720" s="1" cm="1">
        <f t="array" ref="W720">_xll.FDS(B720,"FF_PTX_INC(ANN_R,1/1/2020,12/31/2020)")</f>
        <v>138.678</v>
      </c>
      <c r="X720" s="2" cm="1">
        <f t="array" ref="X720">_xll.FDS(B720,"SUS_RR_RISK_SCORE(NOW,NOW,,""ESG"")")</f>
        <v>17.3190240384615</v>
      </c>
      <c r="Y720" s="2" t="str" cm="1">
        <f t="array" ref="Y720">_xll.FDS(B720,"SUS_EC_RISK_SCORE(NOW,NOW,,""SOC"")")</f>
        <v>5.120819</v>
      </c>
      <c r="Z720" s="2" t="str" cm="1">
        <f t="array" ref="Z720">_xll.FDS(B720,"SUS_EC_RISK_SCORE(NOW,NOW,,""GOV"")")</f>
        <v>5.205878</v>
      </c>
      <c r="AA720" s="2" cm="1">
        <f t="array" ref="AA720">_xll.FDS(B720,"SUS_CARB_TOT_EMISS(NOW,NOW)")</f>
        <v>65993.59</v>
      </c>
      <c r="AB720" s="1" cm="1">
        <f t="array" ref="AB720">_xll.FDS(B720,"FESG_RATING(NOW,NOW,,""ABS"")")</f>
        <v>2.2000000000000002</v>
      </c>
      <c r="AC720" s="1" t="str" cm="1">
        <f t="array" ref="AC720">_xll.FDS(B720,"FESG_DATE(NOW,NOW,,""DATE"")")</f>
        <v>06/21/2021</v>
      </c>
    </row>
    <row r="721" spans="1:29" x14ac:dyDescent="0.3">
      <c r="A721">
        <v>720</v>
      </c>
      <c r="B721" s="1" t="s">
        <v>1477</v>
      </c>
      <c r="C721" s="1" t="s">
        <v>1478</v>
      </c>
      <c r="D721" s="1" t="s">
        <v>8</v>
      </c>
      <c r="E721" s="1" t="s">
        <v>9</v>
      </c>
      <c r="F721">
        <v>153</v>
      </c>
      <c r="G721" t="str" cm="1">
        <f t="array" ref="G721">_xll.FDS(B721,"FG_FACTSET_SECTOR")</f>
        <v>Health Technology</v>
      </c>
      <c r="H721" s="1" t="str" cm="1">
        <f t="array" ref="H721">_xll.FDS(B721,"FG_GICS_SECTOR")</f>
        <v>Health Care</v>
      </c>
      <c r="I721" s="1" cm="1">
        <f t="array" ref="I721">_xll.FDS(B721,"FF_TAX_RATE(ANN_R,1/1/2016,12/31/2016)")</f>
        <v>23.257418909592801</v>
      </c>
      <c r="J721" s="1" cm="1">
        <f t="array" ref="J721">_xll.FDS(B721,"FF_TAX_RATE(ANN_R,1/1/2017,12/31/2017)")</f>
        <v>19.026548672566399</v>
      </c>
      <c r="K721" s="1" cm="1">
        <f t="array" ref="K721">_xll.FDS(B721,"FF_TAX_RATE(ANN_R,1/1/2018,12/31/2018)")</f>
        <v>45</v>
      </c>
      <c r="L721" s="1" cm="1">
        <f t="array" ref="L721">_xll.FDS(B721,"FF_TAX_RATE(ANN_R,1/1/2019,12/31/2019)")</f>
        <v>14.285714285714301</v>
      </c>
      <c r="M721" s="1" cm="1">
        <f t="array" ref="M721">_xll.FDS(B721,"FF_TAX_RATE(ANN_R,1/1/2020,12/31/2020)")</f>
        <v>15.2457757296467</v>
      </c>
      <c r="N721" s="1" cm="1">
        <f t="array" ref="N721">_xll.FDS(B721,"FF_TAX_CF(ANN_R,1/1/2016,12/31/2016)")</f>
        <v>40.6</v>
      </c>
      <c r="O721" s="1" cm="1">
        <f t="array" ref="O721">_xll.FDS(B721,"FF_TAX_CF(ANN_R,1/1/2017,12/31/2017)")</f>
        <v>39.799999999999997</v>
      </c>
      <c r="P721" s="1" cm="1">
        <f t="array" ref="P721">_xll.FDS(B721,"FF_TAX_CF(ANN_R,1/1/2018,12/31/2018)")</f>
        <v>23.9</v>
      </c>
      <c r="Q721" s="1" cm="1">
        <f t="array" ref="Q721">_xll.FDS(B721,"FF_TAX_CF(ANN_R,1/1/2019,12/31/2019)")</f>
        <v>42.2</v>
      </c>
      <c r="R721" s="1" cm="1">
        <f t="array" ref="R721">_xll.FDS(B721,"FF_TAX_CF(ANN_R,1/1/2020,12/31/2020)")</f>
        <v>43.4</v>
      </c>
      <c r="S721" s="1" cm="1">
        <f t="array" ref="S721">_xll.FDS(B721,"FF_PTX_INC(ANN_R,1/1/2016,12/31/2016)")</f>
        <v>144.9</v>
      </c>
      <c r="T721" s="1" cm="1">
        <f t="array" ref="T721">_xll.FDS(B721,"FF_PTX_INC(ANN_R,1/1/2017,12/31/2017)")</f>
        <v>135.6</v>
      </c>
      <c r="U721" s="1" cm="1">
        <f t="array" ref="U721">_xll.FDS(B721,"FF_PTX_INC(ANN_R,1/1/2018,12/31/2018)")</f>
        <v>152</v>
      </c>
      <c r="V721" s="1" cm="1">
        <f t="array" ref="V721">_xll.FDS(B721,"FF_PTX_INC(ANN_R,1/1/2019,12/31/2019)")</f>
        <v>160.30000000000001</v>
      </c>
      <c r="W721" s="1" cm="1">
        <f t="array" ref="W721">_xll.FDS(B721,"FF_PTX_INC(ANN_R,1/1/2020,12/31/2020)")</f>
        <v>260.39999999999998</v>
      </c>
      <c r="X721" s="2" t="e" cm="1">
        <f t="array" ref="X721">_xll.FDS(B721,"SUS_RR_RISK_SCORE(NOW,NOW,,""ESG"")")</f>
        <v>#N/A</v>
      </c>
      <c r="Y721" s="2" t="e" cm="1">
        <f t="array" ref="Y721">_xll.FDS(B721,"SUS_EC_RISK_SCORE(NOW,NOW,,""SOC"")")</f>
        <v>#N/A</v>
      </c>
      <c r="Z721" s="2" t="e" cm="1">
        <f t="array" ref="Z721">_xll.FDS(B721,"SUS_EC_RISK_SCORE(NOW,NOW,,""GOV"")")</f>
        <v>#N/A</v>
      </c>
      <c r="AA721" s="2" t="e" cm="1">
        <f t="array" ref="AA721">_xll.FDS(B721,"SUS_CARB_TOT_EMISS(NOW,NOW)")</f>
        <v>#N/A</v>
      </c>
      <c r="AB721" s="1" cm="1">
        <f t="array" ref="AB721">_xll.FDS(B721,"FESG_RATING(NOW,NOW,,""ABS"")")</f>
        <v>2.9</v>
      </c>
      <c r="AC721" s="1" t="str" cm="1">
        <f t="array" ref="AC721">_xll.FDS(B721,"FESG_DATE(NOW,NOW,,""DATE"")")</f>
        <v>06/21/2021</v>
      </c>
    </row>
    <row r="722" spans="1:29" x14ac:dyDescent="0.3">
      <c r="A722">
        <v>721</v>
      </c>
      <c r="B722" s="1" t="s">
        <v>1479</v>
      </c>
      <c r="C722" s="1" t="s">
        <v>1480</v>
      </c>
      <c r="D722" s="1" t="s">
        <v>134</v>
      </c>
      <c r="E722" s="1" t="s">
        <v>9</v>
      </c>
      <c r="F722">
        <v>152</v>
      </c>
      <c r="G722" t="str" cm="1">
        <f t="array" ref="G722">_xll.FDS(B722,"FG_FACTSET_SECTOR")</f>
        <v>Retail Trade</v>
      </c>
      <c r="H722" s="1" t="e" cm="1">
        <f t="array" ref="H722">_xll.FDS(B722,"FG_GICS_SECTOR")</f>
        <v>#N/A</v>
      </c>
      <c r="I722" s="1" cm="1">
        <f t="array" ref="I722">_xll.FDS(B722,"FF_TAX_RATE(ANN_R,1/1/2016,12/31/2016)")</f>
        <v>1</v>
      </c>
      <c r="J722" s="1" t="e" cm="1">
        <f t="array" ref="J722">_xll.FDS(B722,"FF_TAX_RATE(ANN_R,1/1/2017,12/31/2017)")</f>
        <v>#N/A</v>
      </c>
      <c r="K722" s="1" t="e" cm="1">
        <f t="array" ref="K722">_xll.FDS(B722,"FF_TAX_RATE(ANN_R,1/1/2018,12/31/2018)")</f>
        <v>#N/A</v>
      </c>
      <c r="L722" s="1" t="e" cm="1">
        <f t="array" ref="L722">_xll.FDS(B722,"FF_TAX_RATE(ANN_R,1/1/2019,12/31/2019)")</f>
        <v>#N/A</v>
      </c>
      <c r="M722" s="1" t="e" cm="1">
        <f t="array" ref="M722">_xll.FDS(B722,"FF_TAX_RATE(ANN_R,1/1/2020,12/31/2020)")</f>
        <v>#N/A</v>
      </c>
      <c r="N722" s="1" t="e" cm="1">
        <f t="array" ref="N722">_xll.FDS(B722,"FF_TAX_CF(ANN_R,1/1/2016,12/31/2016)")</f>
        <v>#N/A</v>
      </c>
      <c r="O722" s="1" t="e" cm="1">
        <f t="array" ref="O722">_xll.FDS(B722,"FF_TAX_CF(ANN_R,1/1/2017,12/31/2017)")</f>
        <v>#N/A</v>
      </c>
      <c r="P722" s="1" t="e" cm="1">
        <f t="array" ref="P722">_xll.FDS(B722,"FF_TAX_CF(ANN_R,1/1/2018,12/31/2018)")</f>
        <v>#N/A</v>
      </c>
      <c r="Q722" s="1" t="e" cm="1">
        <f t="array" ref="Q722">_xll.FDS(B722,"FF_TAX_CF(ANN_R,1/1/2019,12/31/2019)")</f>
        <v>#N/A</v>
      </c>
      <c r="R722" s="1" cm="1">
        <f t="array" ref="R722">_xll.FDS(B722,"FF_TAX_CF(ANN_R,1/1/2020,12/31/2020)")</f>
        <v>18.399999999999999</v>
      </c>
      <c r="S722" s="1" cm="1">
        <f t="array" ref="S722">_xll.FDS(B722,"FF_PTX_INC(ANN_R,1/1/2016,12/31/2016)")</f>
        <v>10</v>
      </c>
      <c r="T722" s="1" cm="1">
        <f t="array" ref="T722">_xll.FDS(B722,"FF_PTX_INC(ANN_R,1/1/2017,12/31/2017)")</f>
        <v>-9.9</v>
      </c>
      <c r="U722" s="1" cm="1">
        <f t="array" ref="U722">_xll.FDS(B722,"FF_PTX_INC(ANN_R,1/1/2018,12/31/2018)")</f>
        <v>-45.6</v>
      </c>
      <c r="V722" s="1" cm="1">
        <f t="array" ref="V722">_xll.FDS(B722,"FF_PTX_INC(ANN_R,1/1/2019,12/31/2019)")</f>
        <v>-215.2</v>
      </c>
      <c r="W722" s="1" cm="1">
        <f t="array" ref="W722">_xll.FDS(B722,"FF_PTX_INC(ANN_R,1/1/2020,12/31/2020)")</f>
        <v>-43.1</v>
      </c>
      <c r="X722" s="2" t="e" cm="1">
        <f t="array" ref="X722">_xll.FDS(B722,"SUS_RR_RISK_SCORE(NOW,NOW,,""ESG"")")</f>
        <v>#N/A</v>
      </c>
      <c r="Y722" s="2" t="e" cm="1">
        <f t="array" ref="Y722">_xll.FDS(B722,"SUS_EC_RISK_SCORE(NOW,NOW,,""SOC"")")</f>
        <v>#N/A</v>
      </c>
      <c r="Z722" s="2" t="e" cm="1">
        <f t="array" ref="Z722">_xll.FDS(B722,"SUS_EC_RISK_SCORE(NOW,NOW,,""GOV"")")</f>
        <v>#N/A</v>
      </c>
      <c r="AA722" s="2" t="e" cm="1">
        <f t="array" ref="AA722">_xll.FDS(B722,"SUS_CARB_TOT_EMISS(NOW,NOW)")</f>
        <v>#N/A</v>
      </c>
      <c r="AB722" s="1" cm="1">
        <f t="array" ref="AB722">_xll.FDS(B722,"FESG_RATING(NOW,NOW,,""ABS"")")</f>
        <v>3.1</v>
      </c>
      <c r="AC722" s="1" t="str" cm="1">
        <f t="array" ref="AC722">_xll.FDS(B722,"FESG_DATE(NOW,NOW,,""DATE"")")</f>
        <v>06/21/2021</v>
      </c>
    </row>
    <row r="723" spans="1:29" x14ac:dyDescent="0.3">
      <c r="A723">
        <v>722</v>
      </c>
      <c r="B723" s="1" t="s">
        <v>1481</v>
      </c>
      <c r="C723" s="1" t="s">
        <v>1482</v>
      </c>
      <c r="D723" s="1" t="s">
        <v>86</v>
      </c>
      <c r="E723" s="1" t="s">
        <v>9</v>
      </c>
      <c r="F723">
        <v>152</v>
      </c>
      <c r="G723" t="str" cm="1">
        <f t="array" ref="G723">_xll.FDS(B723,"FG_FACTSET_SECTOR")</f>
        <v>Distribution Services</v>
      </c>
      <c r="H723" s="1" t="e" cm="1">
        <f t="array" ref="H723">_xll.FDS(B723,"FG_GICS_SECTOR")</f>
        <v>#N/A</v>
      </c>
      <c r="I723" s="1" cm="1">
        <f t="array" ref="I723">_xll.FDS(B723,"FF_TAX_RATE(ANN_R,1/1/2016,12/31/2016)")</f>
        <v>36.7902309514973</v>
      </c>
      <c r="J723" s="1" cm="1">
        <f t="array" ref="J723">_xll.FDS(B723,"FF_TAX_RATE(ANN_R,1/1/2017,12/31/2017)")</f>
        <v>12.1519842703695</v>
      </c>
      <c r="K723" s="1" cm="1">
        <f t="array" ref="K723">_xll.FDS(B723,"FF_TAX_RATE(ANN_R,1/1/2018,12/31/2018)")</f>
        <v>19.011872566972698</v>
      </c>
      <c r="L723" s="1" cm="1">
        <f t="array" ref="L723">_xll.FDS(B723,"FF_TAX_RATE(ANN_R,1/1/2019,12/31/2019)")</f>
        <v>16.3928745572587</v>
      </c>
      <c r="M723" s="1" cm="1">
        <f t="array" ref="M723">_xll.FDS(B723,"FF_TAX_RATE(ANN_R,1/1/2020,12/31/2020)")</f>
        <v>24.771556275355099</v>
      </c>
      <c r="N723" s="1" cm="1">
        <f t="array" ref="N723">_xll.FDS(B723,"FF_TAX_CF(ANN_R,1/1/2016,12/31/2016)")</f>
        <v>19769</v>
      </c>
      <c r="O723" s="1" cm="1">
        <f t="array" ref="O723">_xll.FDS(B723,"FF_TAX_CF(ANN_R,1/1/2017,12/31/2017)")</f>
        <v>63848</v>
      </c>
      <c r="P723" s="1" cm="1">
        <f t="array" ref="P723">_xll.FDS(B723,"FF_TAX_CF(ANN_R,1/1/2018,12/31/2018)")</f>
        <v>52898</v>
      </c>
      <c r="Q723" s="1" cm="1">
        <f t="array" ref="Q723">_xll.FDS(B723,"FF_TAX_CF(ANN_R,1/1/2019,12/31/2019)")</f>
        <v>85090</v>
      </c>
      <c r="R723" s="1" cm="1">
        <f t="array" ref="R723">_xll.FDS(B723,"FF_TAX_CF(ANN_R,1/1/2020,12/31/2020)")</f>
        <v>59277</v>
      </c>
      <c r="S723" s="1" cm="1">
        <f t="array" ref="S723">_xll.FDS(B723,"FF_PTX_INC(ANN_R,1/1/2016,12/31/2016)")</f>
        <v>140116</v>
      </c>
      <c r="T723" s="1" cm="1">
        <f t="array" ref="T723">_xll.FDS(B723,"FF_PTX_INC(ANN_R,1/1/2017,12/31/2017)")</f>
        <v>213101</v>
      </c>
      <c r="U723" s="1" cm="1">
        <f t="array" ref="U723">_xll.FDS(B723,"FF_PTX_INC(ANN_R,1/1/2018,12/31/2018)")</f>
        <v>412295</v>
      </c>
      <c r="V723" s="1" cm="1">
        <f t="array" ref="V723">_xll.FDS(B723,"FF_PTX_INC(ANN_R,1/1/2019,12/31/2019)")</f>
        <v>404017</v>
      </c>
      <c r="W723" s="1" cm="1">
        <f t="array" ref="W723">_xll.FDS(B723,"FF_PTX_INC(ANN_R,1/1/2020,12/31/2020)")</f>
        <v>251922</v>
      </c>
      <c r="X723" s="2" cm="1">
        <f t="array" ref="X723">_xll.FDS(B723,"SUS_RR_RISK_SCORE(NOW,NOW,,""ESG"")")</f>
        <v>26.325639062499999</v>
      </c>
      <c r="Y723" s="2" t="str" cm="1">
        <f t="array" ref="Y723">_xll.FDS(B723,"SUS_EC_RISK_SCORE(NOW,NOW,,""SOC"")")</f>
        <v>9.518676</v>
      </c>
      <c r="Z723" s="2" t="str" cm="1">
        <f t="array" ref="Z723">_xll.FDS(B723,"SUS_EC_RISK_SCORE(NOW,NOW,,""GOV"")")</f>
        <v>8.394070</v>
      </c>
      <c r="AA723" s="2" cm="1">
        <f t="array" ref="AA723">_xll.FDS(B723,"SUS_CARB_TOT_EMISS(NOW,NOW)")</f>
        <v>1569758</v>
      </c>
      <c r="AB723" s="1" cm="1">
        <f t="array" ref="AB723">_xll.FDS(B723,"FESG_RATING(NOW,NOW,,""ABS"")")</f>
        <v>4</v>
      </c>
      <c r="AC723" s="1" t="str" cm="1">
        <f t="array" ref="AC723">_xll.FDS(B723,"FESG_DATE(NOW,NOW,,""DATE"")")</f>
        <v>06/21/2021</v>
      </c>
    </row>
    <row r="724" spans="1:29" x14ac:dyDescent="0.3">
      <c r="A724">
        <v>723</v>
      </c>
      <c r="B724" s="1" t="s">
        <v>1483</v>
      </c>
      <c r="C724" s="1" t="s">
        <v>1484</v>
      </c>
      <c r="D724" s="1" t="s">
        <v>8</v>
      </c>
      <c r="E724" s="1" t="s">
        <v>9</v>
      </c>
      <c r="F724">
        <v>152</v>
      </c>
      <c r="G724" t="str" cm="1">
        <f t="array" ref="G724">_xll.FDS(B724,"FG_FACTSET_SECTOR")</f>
        <v>Utilities</v>
      </c>
      <c r="H724" s="1" t="str" cm="1">
        <f t="array" ref="H724">_xll.FDS(B724,"FG_GICS_SECTOR")</f>
        <v>Utilities</v>
      </c>
      <c r="I724" s="1" cm="1">
        <f t="array" ref="I724">_xll.FDS(B724,"FF_TAX_RATE(ANN_R,1/1/2016,12/31/2016)")</f>
        <v>17.1122994652406</v>
      </c>
      <c r="J724" s="1" cm="1">
        <f t="array" ref="J724">_xll.FDS(B724,"FF_TAX_RATE(ANN_R,1/1/2017,12/31/2017)")</f>
        <v>128.40466926069999</v>
      </c>
      <c r="K724" s="1" cm="1">
        <f t="array" ref="K724">_xll.FDS(B724,"FF_TAX_RATE(ANN_R,1/1/2018,12/31/2018)")</f>
        <v>35.084241823587703</v>
      </c>
      <c r="L724" s="1" cm="1">
        <f t="array" ref="L724">_xll.FDS(B724,"FF_TAX_RATE(ANN_R,1/1/2019,12/31/2019)")</f>
        <v>35.164835164835203</v>
      </c>
      <c r="M724" s="1" cm="1">
        <f t="array" ref="M724">_xll.FDS(B724,"FF_TAX_RATE(ANN_R,1/1/2020,12/31/2020)")</f>
        <v>44.262295081967203</v>
      </c>
      <c r="N724" s="1" cm="1">
        <f t="array" ref="N724">_xll.FDS(B724,"FF_TAX_CF(ANN_R,1/1/2016,12/31/2016)")</f>
        <v>487</v>
      </c>
      <c r="O724" s="1" cm="1">
        <f t="array" ref="O724">_xll.FDS(B724,"FF_TAX_CF(ANN_R,1/1/2017,12/31/2017)")</f>
        <v>377</v>
      </c>
      <c r="P724" s="1" cm="1">
        <f t="array" ref="P724">_xll.FDS(B724,"FF_TAX_CF(ANN_R,1/1/2018,12/31/2018)")</f>
        <v>370</v>
      </c>
      <c r="Q724" s="1" cm="1">
        <f t="array" ref="Q724">_xll.FDS(B724,"FF_TAX_CF(ANN_R,1/1/2019,12/31/2019)")</f>
        <v>363</v>
      </c>
      <c r="R724" s="1" cm="1">
        <f t="array" ref="R724">_xll.FDS(B724,"FF_TAX_CF(ANN_R,1/1/2020,12/31/2020)")</f>
        <v>333</v>
      </c>
      <c r="S724" s="1" cm="1">
        <f t="array" ref="S724">_xll.FDS(B724,"FF_PTX_INC(ANN_R,1/1/2016,12/31/2016)")</f>
        <v>187</v>
      </c>
      <c r="T724" s="1" cm="1">
        <f t="array" ref="T724">_xll.FDS(B724,"FF_PTX_INC(ANN_R,1/1/2017,12/31/2017)")</f>
        <v>771</v>
      </c>
      <c r="U724" s="1" cm="1">
        <f t="array" ref="U724">_xll.FDS(B724,"FF_PTX_INC(ANN_R,1/1/2018,12/31/2018)")</f>
        <v>2018</v>
      </c>
      <c r="V724" s="1" cm="1">
        <f t="array" ref="V724">_xll.FDS(B724,"FF_PTX_INC(ANN_R,1/1/2019,12/31/2019)")</f>
        <v>1001</v>
      </c>
      <c r="W724" s="1" cm="1">
        <f t="array" ref="W724">_xll.FDS(B724,"FF_PTX_INC(ANN_R,1/1/2020,12/31/2020)")</f>
        <v>488</v>
      </c>
      <c r="X724" s="2" cm="1">
        <f t="array" ref="X724">_xll.FDS(B724,"SUS_RR_RISK_SCORE(NOW,NOW,,""ESG"")")</f>
        <v>34.654646249999999</v>
      </c>
      <c r="Y724" s="2" t="str" cm="1">
        <f t="array" ref="Y724">_xll.FDS(B724,"SUS_EC_RISK_SCORE(NOW,NOW,,""SOC"")")</f>
        <v>7.907801</v>
      </c>
      <c r="Z724" s="2" t="str" cm="1">
        <f t="array" ref="Z724">_xll.FDS(B724,"SUS_EC_RISK_SCORE(NOW,NOW,,""GOV"")")</f>
        <v>5.949050</v>
      </c>
      <c r="AA724" s="2" cm="1">
        <f t="array" ref="AA724">_xll.FDS(B724,"SUS_CARB_TOT_EMISS(NOW,NOW)")</f>
        <v>49451000</v>
      </c>
      <c r="AB724" s="1" cm="1">
        <f t="array" ref="AB724">_xll.FDS(B724,"FESG_RATING(NOW,NOW,,""ABS"")")</f>
        <v>3.8</v>
      </c>
      <c r="AC724" s="1" t="str" cm="1">
        <f t="array" ref="AC724">_xll.FDS(B724,"FESG_DATE(NOW,NOW,,""DATE"")")</f>
        <v>06/21/2021</v>
      </c>
    </row>
    <row r="725" spans="1:29" x14ac:dyDescent="0.3">
      <c r="A725">
        <v>724</v>
      </c>
      <c r="B725" s="1" t="s">
        <v>1485</v>
      </c>
      <c r="C725" s="1" t="s">
        <v>1486</v>
      </c>
      <c r="D725" s="1" t="s">
        <v>8</v>
      </c>
      <c r="E725" s="1" t="s">
        <v>9</v>
      </c>
      <c r="F725">
        <v>152</v>
      </c>
      <c r="G725" t="str" cm="1">
        <f t="array" ref="G725">_xll.FDS(B725,"FG_FACTSET_SECTOR")</f>
        <v>Distribution Services</v>
      </c>
      <c r="H725" s="1" t="str" cm="1">
        <f t="array" ref="H725">_xll.FDS(B725,"FG_GICS_SECTOR")</f>
        <v>Health Care</v>
      </c>
      <c r="I725" s="1" cm="1">
        <f t="array" ref="I725">_xll.FDS(B725,"FF_TAX_RATE(ANN_R,1/1/2016,12/31/2016)")</f>
        <v>37.126537785588802</v>
      </c>
      <c r="J725" s="1" cm="1">
        <f t="array" ref="J725">_xll.FDS(B725,"FF_TAX_RATE(ANN_R,1/1/2017,12/31/2017)")</f>
        <v>32.7442827442827</v>
      </c>
      <c r="K725" s="1" t="e" cm="1">
        <f t="array" ref="K725">_xll.FDS(B725,"FF_TAX_RATE(ANN_R,1/1/2018,12/31/2018)")</f>
        <v>#N/A</v>
      </c>
      <c r="L725" s="1" cm="1">
        <f t="array" ref="L725">_xll.FDS(B725,"FF_TAX_RATE(ANN_R,1/1/2019,12/31/2019)")</f>
        <v>22.044545973729299</v>
      </c>
      <c r="M725" s="1" t="e" cm="1">
        <f t="array" ref="M725">_xll.FDS(B725,"FF_TAX_RATE(ANN_R,1/1/2020,12/31/2020)")</f>
        <v>#N/A</v>
      </c>
      <c r="N725" s="1" cm="1">
        <f t="array" ref="N725">_xll.FDS(B725,"FF_TAX_CF(ANN_R,1/1/2016,12/31/2016)")</f>
        <v>635</v>
      </c>
      <c r="O725" s="1" cm="1">
        <f t="array" ref="O725">_xll.FDS(B725,"FF_TAX_CF(ANN_R,1/1/2017,12/31/2017)")</f>
        <v>686</v>
      </c>
      <c r="P725" s="1" cm="1">
        <f t="array" ref="P725">_xll.FDS(B725,"FF_TAX_CF(ANN_R,1/1/2018,12/31/2018)")</f>
        <v>425</v>
      </c>
      <c r="Q725" s="1" cm="1">
        <f t="array" ref="Q725">_xll.FDS(B725,"FF_TAX_CF(ANN_R,1/1/2019,12/31/2019)")</f>
        <v>311</v>
      </c>
      <c r="R725" s="1" cm="1">
        <f t="array" ref="R725">_xll.FDS(B725,"FF_TAX_CF(ANN_R,1/1/2020,12/31/2020)")</f>
        <v>368</v>
      </c>
      <c r="S725" s="1" cm="1">
        <f t="array" ref="S725">_xll.FDS(B725,"FF_PTX_INC(ANN_R,1/1/2016,12/31/2016)")</f>
        <v>2276</v>
      </c>
      <c r="T725" s="1" cm="1">
        <f t="array" ref="T725">_xll.FDS(B725,"FF_PTX_INC(ANN_R,1/1/2017,12/31/2017)")</f>
        <v>1924</v>
      </c>
      <c r="U725" s="1" cm="1">
        <f t="array" ref="U725">_xll.FDS(B725,"FF_PTX_INC(ANN_R,1/1/2018,12/31/2018)")</f>
        <v>-228</v>
      </c>
      <c r="V725" s="1" cm="1">
        <f t="array" ref="V725">_xll.FDS(B725,"FF_PTX_INC(ANN_R,1/1/2019,12/31/2019)")</f>
        <v>1751</v>
      </c>
      <c r="W725" s="1" cm="1">
        <f t="array" ref="W725">_xll.FDS(B725,"FF_PTX_INC(ANN_R,1/1/2020,12/31/2020)")</f>
        <v>-3772</v>
      </c>
      <c r="X725" s="2" t="e" cm="1">
        <f t="array" ref="X725">_xll.FDS(B725,"SUS_RR_RISK_SCORE(NOW,NOW,,""ESG"")")</f>
        <v>#N/A</v>
      </c>
      <c r="Y725" s="2" t="e" cm="1">
        <f t="array" ref="Y725">_xll.FDS(B725,"SUS_EC_RISK_SCORE(NOW,NOW,,""SOC"")")</f>
        <v>#N/A</v>
      </c>
      <c r="Z725" s="2" t="e" cm="1">
        <f t="array" ref="Z725">_xll.FDS(B725,"SUS_EC_RISK_SCORE(NOW,NOW,,""GOV"")")</f>
        <v>#N/A</v>
      </c>
      <c r="AA725" s="2" t="e" cm="1">
        <f t="array" ref="AA725">_xll.FDS(B725,"SUS_CARB_TOT_EMISS(NOW,NOW)")</f>
        <v>#N/A</v>
      </c>
      <c r="AB725" s="1" cm="1">
        <f t="array" ref="AB725">_xll.FDS(B725,"FESG_RATING(NOW,NOW,,""ABS"")")</f>
        <v>2.6</v>
      </c>
      <c r="AC725" s="1" t="str" cm="1">
        <f t="array" ref="AC725">_xll.FDS(B725,"FESG_DATE(NOW,NOW,,""DATE"")")</f>
        <v>06/21/2021</v>
      </c>
    </row>
    <row r="726" spans="1:29" x14ac:dyDescent="0.3">
      <c r="A726">
        <v>725</v>
      </c>
      <c r="B726" s="1" t="s">
        <v>1487</v>
      </c>
      <c r="C726" s="1" t="s">
        <v>1488</v>
      </c>
      <c r="D726" s="1" t="s">
        <v>8</v>
      </c>
      <c r="E726" s="1" t="s">
        <v>9</v>
      </c>
      <c r="F726">
        <v>152</v>
      </c>
      <c r="G726" t="str" cm="1">
        <f t="array" ref="G726">_xll.FDS(B726,"FG_FACTSET_SECTOR")</f>
        <v>Electronic Technology</v>
      </c>
      <c r="H726" s="1" t="e" cm="1">
        <f t="array" ref="H726">_xll.FDS(B726,"FG_GICS_SECTOR")</f>
        <v>#N/A</v>
      </c>
      <c r="I726" s="1" t="e" cm="1">
        <f t="array" ref="I726">_xll.FDS(B726,"FF_TAX_RATE(ANN_R,1/1/2016,12/31/2016)")</f>
        <v>#N/A</v>
      </c>
      <c r="J726" s="1" t="e" cm="1">
        <f t="array" ref="J726">_xll.FDS(B726,"FF_TAX_RATE(ANN_R,1/1/2017,12/31/2017)")</f>
        <v>#N/A</v>
      </c>
      <c r="K726" s="1" t="e" cm="1">
        <f t="array" ref="K726">_xll.FDS(B726,"FF_TAX_RATE(ANN_R,1/1/2018,12/31/2018)")</f>
        <v>#N/A</v>
      </c>
      <c r="L726" s="1" t="e" cm="1">
        <f t="array" ref="L726">_xll.FDS(B726,"FF_TAX_RATE(ANN_R,1/1/2019,12/31/2019)")</f>
        <v>#N/A</v>
      </c>
      <c r="M726" s="1" t="e" cm="1">
        <f t="array" ref="M726">_xll.FDS(B726,"FF_TAX_RATE(ANN_R,1/1/2020,12/31/2020)")</f>
        <v>#N/A</v>
      </c>
      <c r="N726" s="1" t="e" cm="1">
        <f t="array" ref="N726">_xll.FDS(B726,"FF_TAX_CF(ANN_R,1/1/2016,12/31/2016)")</f>
        <v>#N/A</v>
      </c>
      <c r="O726" s="1" t="e" cm="1">
        <f t="array" ref="O726">_xll.FDS(B726,"FF_TAX_CF(ANN_R,1/1/2017,12/31/2017)")</f>
        <v>#N/A</v>
      </c>
      <c r="P726" s="1" t="e" cm="1">
        <f t="array" ref="P726">_xll.FDS(B726,"FF_TAX_CF(ANN_R,1/1/2018,12/31/2018)")</f>
        <v>#N/A</v>
      </c>
      <c r="Q726" s="1" t="e" cm="1">
        <f t="array" ref="Q726">_xll.FDS(B726,"FF_TAX_CF(ANN_R,1/1/2019,12/31/2019)")</f>
        <v>#N/A</v>
      </c>
      <c r="R726" s="1" t="e" cm="1">
        <f t="array" ref="R726">_xll.FDS(B726,"FF_TAX_CF(ANN_R,1/1/2020,12/31/2020)")</f>
        <v>#N/A</v>
      </c>
      <c r="S726" s="1" cm="1">
        <f t="array" ref="S726">_xll.FDS(B726,"FF_PTX_INC(ANN_R,1/1/2016,12/31/2016)")</f>
        <v>-57.878999999999998</v>
      </c>
      <c r="T726" s="1" cm="1">
        <f t="array" ref="T726">_xll.FDS(B726,"FF_PTX_INC(ANN_R,1/1/2017,12/31/2017)")</f>
        <v>-127.08</v>
      </c>
      <c r="U726" s="1" cm="1">
        <f t="array" ref="U726">_xll.FDS(B726,"FF_PTX_INC(ANN_R,1/1/2018,12/31/2018)")</f>
        <v>-87.331999999999994</v>
      </c>
      <c r="V726" s="1" cm="1">
        <f t="array" ref="V726">_xll.FDS(B726,"FF_PTX_INC(ANN_R,1/1/2019,12/31/2019)")</f>
        <v>-83.742999999999995</v>
      </c>
      <c r="W726" s="1" cm="1">
        <f t="array" ref="W726">_xll.FDS(B726,"FF_PTX_INC(ANN_R,1/1/2020,12/31/2020)")</f>
        <v>-627</v>
      </c>
      <c r="X726" s="2" t="e" cm="1">
        <f t="array" ref="X726">_xll.FDS(B726,"SUS_RR_RISK_SCORE(NOW,NOW,,""ESG"")")</f>
        <v>#N/A</v>
      </c>
      <c r="Y726" s="2" t="e" cm="1">
        <f t="array" ref="Y726">_xll.FDS(B726,"SUS_EC_RISK_SCORE(NOW,NOW,,""SOC"")")</f>
        <v>#N/A</v>
      </c>
      <c r="Z726" s="2" t="e" cm="1">
        <f t="array" ref="Z726">_xll.FDS(B726,"SUS_EC_RISK_SCORE(NOW,NOW,,""GOV"")")</f>
        <v>#N/A</v>
      </c>
      <c r="AA726" s="2" t="e" cm="1">
        <f t="array" ref="AA726">_xll.FDS(B726,"SUS_CARB_TOT_EMISS(NOW,NOW)")</f>
        <v>#N/A</v>
      </c>
      <c r="AB726" s="1" t="e" cm="1">
        <f t="array" ref="AB726">_xll.FDS(B726,"FESG_RATING(NOW,NOW,,""ABS"")")</f>
        <v>#N/A</v>
      </c>
      <c r="AC726" s="1" t="str" cm="1">
        <f t="array" ref="AC726">_xll.FDS(B726,"FESG_DATE(NOW,NOW,,""DATE"")")</f>
        <v>06/21/2021</v>
      </c>
    </row>
    <row r="727" spans="1:29" x14ac:dyDescent="0.3">
      <c r="A727">
        <v>726</v>
      </c>
      <c r="B727" s="1" t="s">
        <v>1489</v>
      </c>
      <c r="C727" s="1" t="s">
        <v>1490</v>
      </c>
      <c r="D727" s="1" t="s">
        <v>8</v>
      </c>
      <c r="E727" s="1" t="s">
        <v>9</v>
      </c>
      <c r="F727">
        <v>151</v>
      </c>
      <c r="G727" t="str" cm="1">
        <f t="array" ref="G727">_xll.FDS(B727,"FG_FACTSET_SECTOR")</f>
        <v>Health Technology</v>
      </c>
      <c r="H727" s="1" t="str" cm="1">
        <f t="array" ref="H727">_xll.FDS(B727,"FG_GICS_SECTOR")</f>
        <v>Health Care</v>
      </c>
      <c r="I727" s="1" cm="1">
        <f t="array" ref="I727">_xll.FDS(B727,"FF_TAX_RATE(ANN_R,1/1/2016,12/31/2016)")</f>
        <v>2.9626457115191198</v>
      </c>
      <c r="J727" s="1" t="e" cm="1">
        <f t="array" ref="J727">_xll.FDS(B727,"FF_TAX_RATE(ANN_R,1/1/2017,12/31/2017)")</f>
        <v>#N/A</v>
      </c>
      <c r="K727" s="1" cm="1">
        <f t="array" ref="K727">_xll.FDS(B727,"FF_TAX_RATE(ANN_R,1/1/2018,12/31/2018)")</f>
        <v>5.0751211561635801</v>
      </c>
      <c r="L727" s="1" cm="1">
        <f t="array" ref="L727">_xll.FDS(B727,"FF_TAX_RATE(ANN_R,1/1/2019,12/31/2019)")</f>
        <v>8.19345468589189</v>
      </c>
      <c r="M727" s="1" t="e" cm="1">
        <f t="array" ref="M727">_xll.FDS(B727,"FF_TAX_RATE(ANN_R,1/1/2020,12/31/2020)")</f>
        <v>#N/A</v>
      </c>
      <c r="N727" s="1" cm="1">
        <f t="array" ref="N727">_xll.FDS(B727,"FF_TAX_CF(ANN_R,1/1/2016,12/31/2016)")</f>
        <v>0.92700000000000005</v>
      </c>
      <c r="O727" s="1" cm="1">
        <f t="array" ref="O727">_xll.FDS(B727,"FF_TAX_CF(ANN_R,1/1/2017,12/31/2017)")</f>
        <v>6.3049999999999997</v>
      </c>
      <c r="P727" s="1" cm="1">
        <f t="array" ref="P727">_xll.FDS(B727,"FF_TAX_CF(ANN_R,1/1/2018,12/31/2018)")</f>
        <v>5.4169999999999998</v>
      </c>
      <c r="Q727" s="1" cm="1">
        <f t="array" ref="Q727">_xll.FDS(B727,"FF_TAX_CF(ANN_R,1/1/2019,12/31/2019)")</f>
        <v>33.552999999999997</v>
      </c>
      <c r="R727" s="1" cm="1">
        <f t="array" ref="R727">_xll.FDS(B727,"FF_TAX_CF(ANN_R,1/1/2020,12/31/2020)")</f>
        <v>70.712000000000003</v>
      </c>
      <c r="S727" s="1" cm="1">
        <f t="array" ref="S727">_xll.FDS(B727,"FF_PTX_INC(ANN_R,1/1/2016,12/31/2016)")</f>
        <v>107.404</v>
      </c>
      <c r="T727" s="1" cm="1">
        <f t="array" ref="T727">_xll.FDS(B727,"FF_PTX_INC(ANN_R,1/1/2017,12/31/2017)")</f>
        <v>-312.29000000000002</v>
      </c>
      <c r="U727" s="1" cm="1">
        <f t="array" ref="U727">_xll.FDS(B727,"FF_PTX_INC(ANN_R,1/1/2018,12/31/2018)")</f>
        <v>115.34699999999999</v>
      </c>
      <c r="V727" s="1" cm="1">
        <f t="array" ref="V727">_xll.FDS(B727,"FF_PTX_INC(ANN_R,1/1/2019,12/31/2019)")</f>
        <v>486.791</v>
      </c>
      <c r="W727" s="1" cm="1">
        <f t="array" ref="W727">_xll.FDS(B727,"FF_PTX_INC(ANN_R,1/1/2020,12/31/2020)")</f>
        <v>-232.21799999999999</v>
      </c>
      <c r="X727" s="2" cm="1">
        <f t="array" ref="X727">_xll.FDS(B727,"SUS_RR_RISK_SCORE(NOW,NOW,,""ESG"")")</f>
        <v>26.010134062500001</v>
      </c>
      <c r="Y727" s="2" t="str" cm="1">
        <f t="array" ref="Y727">_xll.FDS(B727,"SUS_EC_RISK_SCORE(NOW,NOW,,""SOC"")")</f>
        <v>18.256957</v>
      </c>
      <c r="Z727" s="2" t="str" cm="1">
        <f t="array" ref="Z727">_xll.FDS(B727,"SUS_EC_RISK_SCORE(NOW,NOW,,""GOV"")")</f>
        <v>7.640677</v>
      </c>
      <c r="AA727" s="2" cm="1">
        <f t="array" ref="AA727">_xll.FDS(B727,"SUS_CARB_TOT_EMISS(NOW,NOW)")</f>
        <v>19782.849999999999</v>
      </c>
      <c r="AB727" s="1" cm="1">
        <f t="array" ref="AB727">_xll.FDS(B727,"FESG_RATING(NOW,NOW,,""ABS"")")</f>
        <v>2.6</v>
      </c>
      <c r="AC727" s="1" t="str" cm="1">
        <f t="array" ref="AC727">_xll.FDS(B727,"FESG_DATE(NOW,NOW,,""DATE"")")</f>
        <v>06/21/2021</v>
      </c>
    </row>
    <row r="728" spans="1:29" x14ac:dyDescent="0.3">
      <c r="A728">
        <v>727</v>
      </c>
      <c r="B728" s="1" t="s">
        <v>1491</v>
      </c>
      <c r="C728" s="1" t="s">
        <v>1492</v>
      </c>
      <c r="D728" s="1" t="s">
        <v>8</v>
      </c>
      <c r="E728" s="1" t="s">
        <v>9</v>
      </c>
      <c r="F728">
        <v>151</v>
      </c>
      <c r="G728" t="str" cm="1">
        <f t="array" ref="G728">_xll.FDS(B728,"FG_FACTSET_SECTOR")</f>
        <v>Finance</v>
      </c>
      <c r="H728" s="1" t="str" cm="1">
        <f t="array" ref="H728">_xll.FDS(B728,"FG_GICS_SECTOR")</f>
        <v>Real Estate</v>
      </c>
      <c r="I728" s="1" cm="1">
        <f t="array" ref="I728">_xll.FDS(B728,"FF_TAX_RATE(ANN_R,1/1/2016,12/31/2016)")</f>
        <v>0</v>
      </c>
      <c r="J728" s="1" cm="1">
        <f t="array" ref="J728">_xll.FDS(B728,"FF_TAX_RATE(ANN_R,1/1/2017,12/31/2017)")</f>
        <v>0</v>
      </c>
      <c r="K728" s="1" cm="1">
        <f t="array" ref="K728">_xll.FDS(B728,"FF_TAX_RATE(ANN_R,1/1/2018,12/31/2018)")</f>
        <v>0</v>
      </c>
      <c r="L728" s="1" cm="1">
        <f t="array" ref="L728">_xll.FDS(B728,"FF_TAX_RATE(ANN_R,1/1/2019,12/31/2019)")</f>
        <v>0</v>
      </c>
      <c r="M728" s="1" cm="1">
        <f t="array" ref="M728">_xll.FDS(B728,"FF_TAX_RATE(ANN_R,1/1/2020,12/31/2020)")</f>
        <v>0</v>
      </c>
      <c r="N728" s="1" t="e" cm="1">
        <f t="array" ref="N728">_xll.FDS(B728,"FF_TAX_CF(ANN_R,1/1/2016,12/31/2016)")</f>
        <v>#N/A</v>
      </c>
      <c r="O728" s="1" t="e" cm="1">
        <f t="array" ref="O728">_xll.FDS(B728,"FF_TAX_CF(ANN_R,1/1/2017,12/31/2017)")</f>
        <v>#N/A</v>
      </c>
      <c r="P728" s="1" t="e" cm="1">
        <f t="array" ref="P728">_xll.FDS(B728,"FF_TAX_CF(ANN_R,1/1/2018,12/31/2018)")</f>
        <v>#N/A</v>
      </c>
      <c r="Q728" s="1" t="e" cm="1">
        <f t="array" ref="Q728">_xll.FDS(B728,"FF_TAX_CF(ANN_R,1/1/2019,12/31/2019)")</f>
        <v>#N/A</v>
      </c>
      <c r="R728" s="1" t="e" cm="1">
        <f t="array" ref="R728">_xll.FDS(B728,"FF_TAX_CF(ANN_R,1/1/2020,12/31/2020)")</f>
        <v>#N/A</v>
      </c>
      <c r="S728" s="1" cm="1">
        <f t="array" ref="S728">_xll.FDS(B728,"FF_PTX_INC(ANN_R,1/1/2016,12/31/2016)")</f>
        <v>438.41</v>
      </c>
      <c r="T728" s="1" cm="1">
        <f t="array" ref="T728">_xll.FDS(B728,"FF_PTX_INC(ANN_R,1/1/2017,12/31/2017)")</f>
        <v>458.04300000000001</v>
      </c>
      <c r="U728" s="1" cm="1">
        <f t="array" ref="U728">_xll.FDS(B728,"FF_PTX_INC(ANN_R,1/1/2018,12/31/2018)")</f>
        <v>408.399</v>
      </c>
      <c r="V728" s="1" cm="1">
        <f t="array" ref="V728">_xll.FDS(B728,"FF_PTX_INC(ANN_R,1/1/2019,12/31/2019)")</f>
        <v>470.14800000000002</v>
      </c>
      <c r="W728" s="1" cm="1">
        <f t="array" ref="W728">_xll.FDS(B728,"FF_PTX_INC(ANN_R,1/1/2020,12/31/2020)")</f>
        <v>611.83199999999999</v>
      </c>
      <c r="X728" s="2" t="e" cm="1">
        <f t="array" ref="X728">_xll.FDS(B728,"SUS_RR_RISK_SCORE(NOW,NOW,,""ESG"")")</f>
        <v>#N/A</v>
      </c>
      <c r="Y728" s="2" t="e" cm="1">
        <f t="array" ref="Y728">_xll.FDS(B728,"SUS_EC_RISK_SCORE(NOW,NOW,,""SOC"")")</f>
        <v>#N/A</v>
      </c>
      <c r="Z728" s="2" t="e" cm="1">
        <f t="array" ref="Z728">_xll.FDS(B728,"SUS_EC_RISK_SCORE(NOW,NOW,,""GOV"")")</f>
        <v>#N/A</v>
      </c>
      <c r="AA728" s="2" t="e" cm="1">
        <f t="array" ref="AA728">_xll.FDS(B728,"SUS_CARB_TOT_EMISS(NOW,NOW)")</f>
        <v>#N/A</v>
      </c>
      <c r="AB728" s="1" cm="1">
        <f t="array" ref="AB728">_xll.FDS(B728,"FESG_RATING(NOW,NOW,,""ABS"")")</f>
        <v>2.7</v>
      </c>
      <c r="AC728" s="1" t="str" cm="1">
        <f t="array" ref="AC728">_xll.FDS(B728,"FESG_DATE(NOW,NOW,,""DATE"")")</f>
        <v>06/21/2021</v>
      </c>
    </row>
    <row r="729" spans="1:29" x14ac:dyDescent="0.3">
      <c r="A729">
        <v>728</v>
      </c>
      <c r="B729" s="1" t="s">
        <v>1493</v>
      </c>
      <c r="C729" s="1" t="s">
        <v>1494</v>
      </c>
      <c r="D729" s="1" t="s">
        <v>8</v>
      </c>
      <c r="E729" s="1" t="s">
        <v>9</v>
      </c>
      <c r="F729">
        <v>151</v>
      </c>
      <c r="G729" t="str" cm="1">
        <f t="array" ref="G729">_xll.FDS(B729,"FG_FACTSET_SECTOR")</f>
        <v>Electronic Technology</v>
      </c>
      <c r="H729" s="1" t="str" cm="1">
        <f t="array" ref="H729">_xll.FDS(B729,"FG_GICS_SECTOR")</f>
        <v>Information Technology</v>
      </c>
      <c r="I729" s="1" cm="1">
        <f t="array" ref="I729">_xll.FDS(B729,"FF_TAX_RATE(ANN_R,1/1/2016,12/31/2016)")</f>
        <v>23.959541748374399</v>
      </c>
      <c r="J729" s="1" cm="1">
        <f t="array" ref="J729">_xll.FDS(B729,"FF_TAX_RATE(ANN_R,1/1/2017,12/31/2017)")</f>
        <v>10.8600134804954</v>
      </c>
      <c r="K729" s="1" cm="1">
        <f t="array" ref="K729">_xll.FDS(B729,"FF_TAX_RATE(ANN_R,1/1/2018,12/31/2018)")</f>
        <v>-13.6128337505757</v>
      </c>
      <c r="L729" s="1" cm="1">
        <f t="array" ref="L729">_xll.FDS(B729,"FF_TAX_RATE(ANN_R,1/1/2019,12/31/2019)")</f>
        <v>0.27868301112180599</v>
      </c>
      <c r="M729" s="1" cm="1">
        <f t="array" ref="M729">_xll.FDS(B729,"FF_TAX_RATE(ANN_R,1/1/2020,12/31/2020)")</f>
        <v>14.117096132841899</v>
      </c>
      <c r="N729" s="1" cm="1">
        <f t="array" ref="N729">_xll.FDS(B729,"FF_TAX_CF(ANN_R,1/1/2016,12/31/2016)")</f>
        <v>39.637999999999998</v>
      </c>
      <c r="O729" s="1" cm="1">
        <f t="array" ref="O729">_xll.FDS(B729,"FF_TAX_CF(ANN_R,1/1/2017,12/31/2017)")</f>
        <v>44.216000000000001</v>
      </c>
      <c r="P729" s="1" cm="1">
        <f t="array" ref="P729">_xll.FDS(B729,"FF_TAX_CF(ANN_R,1/1/2018,12/31/2018)")</f>
        <v>17.573</v>
      </c>
      <c r="Q729" s="1" cm="1">
        <f t="array" ref="Q729">_xll.FDS(B729,"FF_TAX_CF(ANN_R,1/1/2019,12/31/2019)")</f>
        <v>32.832000000000001</v>
      </c>
      <c r="R729" s="1" cm="1">
        <f t="array" ref="R729">_xll.FDS(B729,"FF_TAX_CF(ANN_R,1/1/2020,12/31/2020)")</f>
        <v>82.600999999999999</v>
      </c>
      <c r="S729" s="1" cm="1">
        <f t="array" ref="S729">_xll.FDS(B729,"FF_PTX_INC(ANN_R,1/1/2016,12/31/2016)")</f>
        <v>242.22499999999999</v>
      </c>
      <c r="T729" s="1" cm="1">
        <f t="array" ref="T729">_xll.FDS(B729,"FF_PTX_INC(ANN_R,1/1/2017,12/31/2017)")</f>
        <v>474.76</v>
      </c>
      <c r="U729" s="1" cm="1">
        <f t="array" ref="U729">_xll.FDS(B729,"FF_PTX_INC(ANN_R,1/1/2018,12/31/2018)")</f>
        <v>288.80099999999999</v>
      </c>
      <c r="V729" s="1" cm="1">
        <f t="array" ref="V729">_xll.FDS(B729,"FF_PTX_INC(ANN_R,1/1/2019,12/31/2019)")</f>
        <v>862.27</v>
      </c>
      <c r="W729" s="1" cm="1">
        <f t="array" ref="W729">_xll.FDS(B729,"FF_PTX_INC(ANN_R,1/1/2020,12/31/2020)")</f>
        <v>738.86300000000006</v>
      </c>
      <c r="X729" s="2" cm="1">
        <f t="array" ref="X729">_xll.FDS(B729,"SUS_RR_RISK_SCORE(NOW,NOW,,""ESG"")")</f>
        <v>17.891887499999999</v>
      </c>
      <c r="Y729" s="2" t="str" cm="1">
        <f t="array" ref="Y729">_xll.FDS(B729,"SUS_EC_RISK_SCORE(NOW,NOW,,""SOC"")")</f>
        <v>9.060750</v>
      </c>
      <c r="Z729" s="2" t="str" cm="1">
        <f t="array" ref="Z729">_xll.FDS(B729,"SUS_EC_RISK_SCORE(NOW,NOW,,""GOV"")")</f>
        <v>8.430637</v>
      </c>
      <c r="AA729" s="2" cm="1">
        <f t="array" ref="AA729">_xll.FDS(B729,"SUS_CARB_TOT_EMISS(NOW,NOW)")</f>
        <v>7407</v>
      </c>
      <c r="AB729" s="1" cm="1">
        <f t="array" ref="AB729">_xll.FDS(B729,"FESG_RATING(NOW,NOW,,""ABS"")")</f>
        <v>2.5</v>
      </c>
      <c r="AC729" s="1" t="str" cm="1">
        <f t="array" ref="AC729">_xll.FDS(B729,"FESG_DATE(NOW,NOW,,""DATE"")")</f>
        <v>06/21/2021</v>
      </c>
    </row>
    <row r="730" spans="1:29" x14ac:dyDescent="0.3">
      <c r="A730">
        <v>729</v>
      </c>
      <c r="B730" s="1" t="s">
        <v>1495</v>
      </c>
      <c r="C730" s="1" t="s">
        <v>1496</v>
      </c>
      <c r="D730" s="1" t="s">
        <v>8</v>
      </c>
      <c r="E730" s="1" t="s">
        <v>9</v>
      </c>
      <c r="F730">
        <v>151</v>
      </c>
      <c r="G730" t="str" cm="1">
        <f t="array" ref="G730">_xll.FDS(B730,"FG_FACTSET_SECTOR")</f>
        <v>Technology Services</v>
      </c>
      <c r="H730" s="1" t="str" cm="1">
        <f t="array" ref="H730">_xll.FDS(B730,"FG_GICS_SECTOR")</f>
        <v>Information Technology</v>
      </c>
      <c r="I730" s="1" cm="1">
        <f t="array" ref="I730">_xll.FDS(B730,"FF_TAX_RATE(ANN_R,1/1/2016,12/31/2016)")</f>
        <v>34.420985284708898</v>
      </c>
      <c r="J730" s="1" cm="1">
        <f t="array" ref="J730">_xll.FDS(B730,"FF_TAX_RATE(ANN_R,1/1/2017,12/31/2017)")</f>
        <v>33.060221220811101</v>
      </c>
      <c r="K730" s="1" cm="1">
        <f t="array" ref="K730">_xll.FDS(B730,"FF_TAX_RATE(ANN_R,1/1/2018,12/31/2018)")</f>
        <v>23.7254901960784</v>
      </c>
      <c r="L730" s="1" cm="1">
        <f t="array" ref="L730">_xll.FDS(B730,"FF_TAX_RATE(ANN_R,1/1/2019,12/31/2019)")</f>
        <v>20.615840605960798</v>
      </c>
      <c r="M730" s="1" cm="1">
        <f t="array" ref="M730">_xll.FDS(B730,"FF_TAX_RATE(ANN_R,1/1/2020,12/31/2020)")</f>
        <v>20.1898188093184</v>
      </c>
      <c r="N730" s="1" cm="1">
        <f t="array" ref="N730">_xll.FDS(B730,"FF_TAX_CF(ANN_R,1/1/2016,12/31/2016)")</f>
        <v>122.4</v>
      </c>
      <c r="O730" s="1" cm="1">
        <f t="array" ref="O730">_xll.FDS(B730,"FF_TAX_CF(ANN_R,1/1/2017,12/31/2017)")</f>
        <v>113.4</v>
      </c>
      <c r="P730" s="1" cm="1">
        <f t="array" ref="P730">_xll.FDS(B730,"FF_TAX_CF(ANN_R,1/1/2018,12/31/2018)")</f>
        <v>177.6</v>
      </c>
      <c r="Q730" s="1" cm="1">
        <f t="array" ref="Q730">_xll.FDS(B730,"FF_TAX_CF(ANN_R,1/1/2019,12/31/2019)")</f>
        <v>119.5</v>
      </c>
      <c r="R730" s="1" cm="1">
        <f t="array" ref="R730">_xll.FDS(B730,"FF_TAX_CF(ANN_R,1/1/2020,12/31/2020)")</f>
        <v>100.9</v>
      </c>
      <c r="S730" s="1" cm="1">
        <f t="array" ref="S730">_xll.FDS(B730,"FF_PTX_INC(ANN_R,1/1/2016,12/31/2016)")</f>
        <v>468.9</v>
      </c>
      <c r="T730" s="1" cm="1">
        <f t="array" ref="T730">_xll.FDS(B730,"FF_PTX_INC(ANN_R,1/1/2017,12/31/2017)")</f>
        <v>488.2</v>
      </c>
      <c r="U730" s="1" cm="1">
        <f t="array" ref="U730">_xll.FDS(B730,"FF_PTX_INC(ANN_R,1/1/2018,12/31/2018)")</f>
        <v>561</v>
      </c>
      <c r="V730" s="1" cm="1">
        <f t="array" ref="V730">_xll.FDS(B730,"FF_PTX_INC(ANN_R,1/1/2019,12/31/2019)")</f>
        <v>607.29999999999995</v>
      </c>
      <c r="W730" s="1" cm="1">
        <f t="array" ref="W730">_xll.FDS(B730,"FF_PTX_INC(ANN_R,1/1/2020,12/31/2020)")</f>
        <v>579.5</v>
      </c>
      <c r="X730" s="2" cm="1">
        <f t="array" ref="X730">_xll.FDS(B730,"SUS_RR_RISK_SCORE(NOW,NOW,,""ESG"")")</f>
        <v>16.449475</v>
      </c>
      <c r="Y730" s="2" t="str" cm="1">
        <f t="array" ref="Y730">_xll.FDS(B730,"SUS_EC_RISK_SCORE(NOW,NOW,,""SOC"")")</f>
        <v>9.009250</v>
      </c>
      <c r="Z730" s="2" t="str" cm="1">
        <f t="array" ref="Z730">_xll.FDS(B730,"SUS_EC_RISK_SCORE(NOW,NOW,,""GOV"")")</f>
        <v>6.623475</v>
      </c>
      <c r="AA730" s="2" cm="1">
        <f t="array" ref="AA730">_xll.FDS(B730,"SUS_CARB_TOT_EMISS(NOW,NOW)")</f>
        <v>19020.05</v>
      </c>
      <c r="AB730" s="1" cm="1">
        <f t="array" ref="AB730">_xll.FDS(B730,"FESG_RATING(NOW,NOW,,""ABS"")")</f>
        <v>3.3</v>
      </c>
      <c r="AC730" s="1" t="str" cm="1">
        <f t="array" ref="AC730">_xll.FDS(B730,"FESG_DATE(NOW,NOW,,""DATE"")")</f>
        <v>06/21/2021</v>
      </c>
    </row>
    <row r="731" spans="1:29" x14ac:dyDescent="0.3">
      <c r="A731">
        <v>730</v>
      </c>
      <c r="B731" s="1" t="s">
        <v>1497</v>
      </c>
      <c r="C731" s="1" t="s">
        <v>1498</v>
      </c>
      <c r="D731" s="1" t="s">
        <v>8</v>
      </c>
      <c r="E731" s="1" t="s">
        <v>9</v>
      </c>
      <c r="F731">
        <v>15</v>
      </c>
      <c r="G731" t="str" cm="1">
        <f t="array" ref="G731">_xll.FDS(B731,"FG_FACTSET_SECTOR")</f>
        <v>Utilities</v>
      </c>
      <c r="H731" s="1" t="e" cm="1">
        <f t="array" ref="H731">_xll.FDS(B731,"FG_GICS_SECTOR")</f>
        <v>#N/A</v>
      </c>
      <c r="I731" s="1" cm="1">
        <f t="array" ref="I731">_xll.FDS(B731,"FF_TAX_RATE(ANN_R,1/1/2016,12/31/2016)")</f>
        <v>3.7619699042407699</v>
      </c>
      <c r="J731" s="1" cm="1">
        <f t="array" ref="J731">_xll.FDS(B731,"FF_TAX_RATE(ANN_R,1/1/2017,12/31/2017)")</f>
        <v>23.5375403040074</v>
      </c>
      <c r="K731" s="1" t="e" cm="1">
        <f t="array" ref="K731">_xll.FDS(B731,"FF_TAX_RATE(ANN_R,1/1/2018,12/31/2018)")</f>
        <v>#N/A</v>
      </c>
      <c r="L731" s="1" t="e" cm="1">
        <f t="array" ref="L731">_xll.FDS(B731,"FF_TAX_RATE(ANN_R,1/1/2019,12/31/2019)")</f>
        <v>#N/A</v>
      </c>
      <c r="M731" s="1" t="e" cm="1">
        <f t="array" ref="M731">_xll.FDS(B731,"FF_TAX_RATE(ANN_R,1/1/2020,12/31/2020)")</f>
        <v>#N/A</v>
      </c>
      <c r="N731" s="1" cm="1">
        <f t="array" ref="N731">_xll.FDS(B731,"FF_TAX_CF(ANN_R,1/1/2016,12/31/2016)")</f>
        <v>-231</v>
      </c>
      <c r="O731" s="1" cm="1">
        <f t="array" ref="O731">_xll.FDS(B731,"FF_TAX_CF(ANN_R,1/1/2017,12/31/2017)")</f>
        <v>-162</v>
      </c>
      <c r="P731" s="1" cm="1">
        <f t="array" ref="P731">_xll.FDS(B731,"FF_TAX_CF(ANN_R,1/1/2018,12/31/2018)")</f>
        <v>49</v>
      </c>
      <c r="Q731" s="1" cm="1">
        <f t="array" ref="Q731">_xll.FDS(B731,"FF_TAX_CF(ANN_R,1/1/2019,12/31/2019)")</f>
        <v>0</v>
      </c>
      <c r="R731" s="1" cm="1">
        <f t="array" ref="R731">_xll.FDS(B731,"FF_TAX_CF(ANN_R,1/1/2020,12/31/2020)")</f>
        <v>0</v>
      </c>
      <c r="S731" s="1" cm="1">
        <f t="array" ref="S731">_xll.FDS(B731,"FF_PTX_INC(ANN_R,1/1/2016,12/31/2016)")</f>
        <v>1462</v>
      </c>
      <c r="T731" s="1" cm="1">
        <f t="array" ref="T731">_xll.FDS(B731,"FF_PTX_INC(ANN_R,1/1/2017,12/31/2017)")</f>
        <v>2171</v>
      </c>
      <c r="U731" s="1" cm="1">
        <f t="array" ref="U731">_xll.FDS(B731,"FF_PTX_INC(ANN_R,1/1/2018,12/31/2018)")</f>
        <v>-10129</v>
      </c>
      <c r="V731" s="1" cm="1">
        <f t="array" ref="V731">_xll.FDS(B731,"FF_PTX_INC(ANN_R,1/1/2019,12/31/2019)")</f>
        <v>-11042</v>
      </c>
      <c r="W731" s="1" cm="1">
        <f t="array" ref="W731">_xll.FDS(B731,"FF_PTX_INC(ANN_R,1/1/2020,12/31/2020)")</f>
        <v>-942</v>
      </c>
      <c r="X731" s="2" cm="1">
        <f t="array" ref="X731">_xll.FDS(B731,"SUS_RR_RISK_SCORE(NOW,NOW,,""ESG"")")</f>
        <v>41.273246</v>
      </c>
      <c r="Y731" s="2" t="str" cm="1">
        <f t="array" ref="Y731">_xll.FDS(B731,"SUS_EC_RISK_SCORE(NOW,NOW,,""SOC"")")</f>
        <v>27.028875</v>
      </c>
      <c r="Z731" s="2" t="str" cm="1">
        <f t="array" ref="Z731">_xll.FDS(B731,"SUS_EC_RISK_SCORE(NOW,NOW,,""GOV"")")</f>
        <v>6.227931</v>
      </c>
      <c r="AA731" s="2" cm="1">
        <f t="array" ref="AA731">_xll.FDS(B731,"SUS_CARB_TOT_EMISS(NOW,NOW)")</f>
        <v>7426190</v>
      </c>
      <c r="AB731" s="1" cm="1">
        <f t="array" ref="AB731">_xll.FDS(B731,"FESG_RATING(NOW,NOW,,""ABS"")")</f>
        <v>3.1</v>
      </c>
      <c r="AC731" s="1" t="str" cm="1">
        <f t="array" ref="AC731">_xll.FDS(B731,"FESG_DATE(NOW,NOW,,""DATE"")")</f>
        <v>06/21/2021</v>
      </c>
    </row>
    <row r="732" spans="1:29" x14ac:dyDescent="0.3">
      <c r="A732">
        <v>731</v>
      </c>
      <c r="B732" s="1" t="s">
        <v>1499</v>
      </c>
      <c r="C732" s="1" t="s">
        <v>1500</v>
      </c>
      <c r="D732" s="1" t="s">
        <v>8</v>
      </c>
      <c r="E732" s="1" t="s">
        <v>9</v>
      </c>
      <c r="F732">
        <v>15</v>
      </c>
      <c r="G732" t="str" cm="1">
        <f t="array" ref="G732">_xll.FDS(B732,"FG_FACTSET_SECTOR")</f>
        <v>Health Technology</v>
      </c>
      <c r="H732" s="1" t="str" cm="1">
        <f t="array" ref="H732">_xll.FDS(B732,"FG_GICS_SECTOR")</f>
        <v>Health Care</v>
      </c>
      <c r="I732" s="1" cm="1">
        <f t="array" ref="I732">_xll.FDS(B732,"FF_TAX_RATE(ANN_R,1/1/2016,12/31/2016)")</f>
        <v>13.0993444578863</v>
      </c>
      <c r="J732" s="1" cm="1">
        <f t="array" ref="J732">_xll.FDS(B732,"FF_TAX_RATE(ANN_R,1/1/2017,12/31/2017)")</f>
        <v>96.831836679940807</v>
      </c>
      <c r="K732" s="1" cm="1">
        <f t="array" ref="K732">_xll.FDS(B732,"FF_TAX_RATE(ANN_R,1/1/2018,12/31/2018)")</f>
        <v>12.952065980010101</v>
      </c>
      <c r="L732" s="1" cm="1">
        <f t="array" ref="L732">_xll.FDS(B732,"FF_TAX_RATE(ANN_R,1/1/2019,12/31/2019)")</f>
        <v>12.6859410915621</v>
      </c>
      <c r="M732" s="1" cm="1">
        <f t="array" ref="M732">_xll.FDS(B732,"FF_TAX_RATE(ANN_R,1/1/2020,12/31/2020)")</f>
        <v>14.624480696137301</v>
      </c>
      <c r="N732" s="1" cm="1">
        <f t="array" ref="N732">_xll.FDS(B732,"FF_TAX_CF(ANN_R,1/1/2016,12/31/2016)")</f>
        <v>50.006999999999998</v>
      </c>
      <c r="O732" s="1" cm="1">
        <f t="array" ref="O732">_xll.FDS(B732,"FF_TAX_CF(ANN_R,1/1/2017,12/31/2017)")</f>
        <v>70.582999999999998</v>
      </c>
      <c r="P732" s="1" cm="1">
        <f t="array" ref="P732">_xll.FDS(B732,"FF_TAX_CF(ANN_R,1/1/2018,12/31/2018)")</f>
        <v>159.39699999999999</v>
      </c>
      <c r="Q732" s="1" cm="1">
        <f t="array" ref="Q732">_xll.FDS(B732,"FF_TAX_CF(ANN_R,1/1/2019,12/31/2019)")</f>
        <v>87.998000000000005</v>
      </c>
      <c r="R732" s="1" cm="1">
        <f t="array" ref="R732">_xll.FDS(B732,"FF_TAX_CF(ANN_R,1/1/2020,12/31/2020)")</f>
        <v>97.620999999999995</v>
      </c>
      <c r="S732" s="1" cm="1">
        <f t="array" ref="S732">_xll.FDS(B732,"FF_PTX_INC(ANN_R,1/1/2016,12/31/2016)")</f>
        <v>600.11400000000003</v>
      </c>
      <c r="T732" s="1" cm="1">
        <f t="array" ref="T732">_xll.FDS(B732,"FF_PTX_INC(ANN_R,1/1/2017,12/31/2017)")</f>
        <v>641.09699999999998</v>
      </c>
      <c r="U732" s="1" cm="1">
        <f t="array" ref="U732">_xll.FDS(B732,"FF_PTX_INC(ANN_R,1/1/2018,12/31/2018)")</f>
        <v>682.14599999999996</v>
      </c>
      <c r="V732" s="1" cm="1">
        <f t="array" ref="V732">_xll.FDS(B732,"FF_PTX_INC(ANN_R,1/1/2019,12/31/2019)")</f>
        <v>678.23900000000003</v>
      </c>
      <c r="W732" s="1" cm="1">
        <f t="array" ref="W732">_xll.FDS(B732,"FF_PTX_INC(ANN_R,1/1/2020,12/31/2020)")</f>
        <v>610.91399999999999</v>
      </c>
      <c r="X732" s="2" t="e" cm="1">
        <f t="array" ref="X732">_xll.FDS(B732,"SUS_RR_RISK_SCORE(NOW,NOW,,""ESG"")")</f>
        <v>#N/A</v>
      </c>
      <c r="Y732" s="2" t="e" cm="1">
        <f t="array" ref="Y732">_xll.FDS(B732,"SUS_EC_RISK_SCORE(NOW,NOW,,""SOC"")")</f>
        <v>#N/A</v>
      </c>
      <c r="Z732" s="2" t="e" cm="1">
        <f t="array" ref="Z732">_xll.FDS(B732,"SUS_EC_RISK_SCORE(NOW,NOW,,""GOV"")")</f>
        <v>#N/A</v>
      </c>
      <c r="AA732" s="2" t="e" cm="1">
        <f t="array" ref="AA732">_xll.FDS(B732,"SUS_CARB_TOT_EMISS(NOW,NOW)")</f>
        <v>#N/A</v>
      </c>
      <c r="AB732" s="1" cm="1">
        <f t="array" ref="AB732">_xll.FDS(B732,"FESG_RATING(NOW,NOW,,""ABS"")")</f>
        <v>3</v>
      </c>
      <c r="AC732" s="1" t="str" cm="1">
        <f t="array" ref="AC732">_xll.FDS(B732,"FESG_DATE(NOW,NOW,,""DATE"")")</f>
        <v>06/21/2021</v>
      </c>
    </row>
    <row r="733" spans="1:29" x14ac:dyDescent="0.3">
      <c r="A733">
        <v>732</v>
      </c>
      <c r="B733" s="1" t="s">
        <v>1501</v>
      </c>
      <c r="C733" s="1" t="s">
        <v>1502</v>
      </c>
      <c r="D733" s="1" t="s">
        <v>188</v>
      </c>
      <c r="E733" s="1" t="s">
        <v>9</v>
      </c>
      <c r="F733">
        <v>15</v>
      </c>
      <c r="G733" t="str" cm="1">
        <f t="array" ref="G733">_xll.FDS(B733,"FG_FACTSET_SECTOR")</f>
        <v>Energy Minerals</v>
      </c>
      <c r="H733" s="1" t="e" cm="1">
        <f t="array" ref="H733">_xll.FDS(B733,"FG_GICS_SECTOR")</f>
        <v>#N/A</v>
      </c>
      <c r="I733" s="1" cm="1">
        <f t="array" ref="I733">_xll.FDS(B733,"FF_TAX_RATE(ANN_R,1/1/2016,12/31/2016)")</f>
        <v>27.388059701492502</v>
      </c>
      <c r="J733" s="1" cm="1">
        <f t="array" ref="J733">_xll.FDS(B733,"FF_TAX_RATE(ANN_R,1/1/2017,12/31/2017)")</f>
        <v>28.527607361963199</v>
      </c>
      <c r="K733" s="1" cm="1">
        <f t="array" ref="K733">_xll.FDS(B733,"FF_TAX_RATE(ANN_R,1/1/2018,12/31/2018)")</f>
        <v>29.9761336515514</v>
      </c>
      <c r="L733" s="1" cm="1">
        <f t="array" ref="L733">_xll.FDS(B733,"FF_TAX_RATE(ANN_R,1/1/2019,12/31/2019)")</f>
        <v>55.684454756380298</v>
      </c>
      <c r="M733" s="1" t="e" cm="1">
        <f t="array" ref="M733">_xll.FDS(B733,"FF_TAX_RATE(ANN_R,1/1/2020,12/31/2020)")</f>
        <v>#N/A</v>
      </c>
      <c r="N733" s="1" cm="1">
        <f t="array" ref="N733">_xll.FDS(B733,"FF_TAX_CF(ANN_R,1/1/2016,12/31/2016)")</f>
        <v>231.37036640482799</v>
      </c>
      <c r="O733" s="1" cm="1">
        <f t="array" ref="O733">_xll.FDS(B733,"FF_TAX_CF(ANN_R,1/1/2017,12/31/2017)")</f>
        <v>536.19189257346397</v>
      </c>
      <c r="P733" s="1" cm="1">
        <f t="array" ref="P733">_xll.FDS(B733,"FF_TAX_CF(ANN_R,1/1/2018,12/31/2018)")</f>
        <v>554.46723509722699</v>
      </c>
      <c r="Q733" s="1" cm="1">
        <f t="array" ref="Q733">_xll.FDS(B733,"FF_TAX_CF(ANN_R,1/1/2019,12/31/2019)")</f>
        <v>450.39792494419299</v>
      </c>
      <c r="R733" s="1" cm="1">
        <f t="array" ref="R733">_xll.FDS(B733,"FF_TAX_CF(ANN_R,1/1/2020,12/31/2020)")</f>
        <v>480.80135444064803</v>
      </c>
      <c r="S733" s="1" cm="1">
        <f t="array" ref="S733">_xll.FDS(B733,"FF_PTX_INC(ANN_R,1/1/2016,12/31/2016)")</f>
        <v>1802.53657547948</v>
      </c>
      <c r="T733" s="1" cm="1">
        <f t="array" ref="T733">_xll.FDS(B733,"FF_PTX_INC(ANN_R,1/1/2017,12/31/2017)")</f>
        <v>2126.5031262645898</v>
      </c>
      <c r="U733" s="1" cm="1">
        <f t="array" ref="U733">_xll.FDS(B733,"FF_PTX_INC(ANN_R,1/1/2018,12/31/2018)")</f>
        <v>2805.8184964461102</v>
      </c>
      <c r="V733" s="1" cm="1">
        <f t="array" ref="V733">_xll.FDS(B733,"FF_PTX_INC(ANN_R,1/1/2019,12/31/2019)")</f>
        <v>1240.3930073542999</v>
      </c>
      <c r="W733" s="1" cm="1">
        <f t="array" ref="W733">_xll.FDS(B733,"FF_PTX_INC(ANN_R,1/1/2020,12/31/2020)")</f>
        <v>-7901.9920488130701</v>
      </c>
      <c r="X733" s="2" cm="1">
        <f t="array" ref="X733">_xll.FDS(B733,"SUS_RR_RISK_SCORE(NOW,NOW,,""ESG"")")</f>
        <v>24.830539218750001</v>
      </c>
      <c r="Y733" s="2" t="str" cm="1">
        <f t="array" ref="Y733">_xll.FDS(B733,"SUS_EC_RISK_SCORE(NOW,NOW,,""SOC"")")</f>
        <v>6.055984</v>
      </c>
      <c r="Z733" s="2" t="str" cm="1">
        <f t="array" ref="Z733">_xll.FDS(B733,"SUS_EC_RISK_SCORE(NOW,NOW,,""GOV"")")</f>
        <v>6.900565</v>
      </c>
      <c r="AA733" s="2" cm="1">
        <f t="array" ref="AA733">_xll.FDS(B733,"SUS_CARB_TOT_EMISS(NOW,NOW)")</f>
        <v>8847000</v>
      </c>
      <c r="AB733" s="1" cm="1">
        <f t="array" ref="AB733">_xll.FDS(B733,"FESG_RATING(NOW,NOW,,""ABS"")")</f>
        <v>3.4</v>
      </c>
      <c r="AC733" s="1" t="str" cm="1">
        <f t="array" ref="AC733">_xll.FDS(B733,"FESG_DATE(NOW,NOW,,""DATE"")")</f>
        <v>06/21/2021</v>
      </c>
    </row>
    <row r="734" spans="1:29" x14ac:dyDescent="0.3">
      <c r="A734">
        <v>733</v>
      </c>
      <c r="B734" s="1" t="s">
        <v>1503</v>
      </c>
      <c r="C734" s="1" t="s">
        <v>1504</v>
      </c>
      <c r="D734" s="1" t="s">
        <v>137</v>
      </c>
      <c r="E734" s="1" t="s">
        <v>9</v>
      </c>
      <c r="F734">
        <v>15</v>
      </c>
      <c r="G734" t="str" cm="1">
        <f t="array" ref="G734">_xll.FDS(B734,"FG_FACTSET_SECTOR")</f>
        <v>Utilities</v>
      </c>
      <c r="H734" s="1" t="e" cm="1">
        <f t="array" ref="H734">_xll.FDS(B734,"FG_GICS_SECTOR")</f>
        <v>#N/A</v>
      </c>
      <c r="I734" s="1" cm="1">
        <f t="array" ref="I734">_xll.FDS(B734,"FF_TAX_RATE(ANN_R,1/1/2016,12/31/2016)")</f>
        <v>19.005458660631099</v>
      </c>
      <c r="J734" s="1" cm="1">
        <f t="array" ref="J734">_xll.FDS(B734,"FF_TAX_RATE(ANN_R,1/1/2017,12/31/2017)")</f>
        <v>16.6776651268822</v>
      </c>
      <c r="K734" s="1" cm="1">
        <f t="array" ref="K734">_xll.FDS(B734,"FF_TAX_RATE(ANN_R,1/1/2018,12/31/2018)")</f>
        <v>24.618215271389101</v>
      </c>
      <c r="L734" s="1" cm="1">
        <f t="array" ref="L734">_xll.FDS(B734,"FF_TAX_RATE(ANN_R,1/1/2019,12/31/2019)")</f>
        <v>47.820864790665802</v>
      </c>
      <c r="M734" s="1" cm="1">
        <f t="array" ref="M734">_xll.FDS(B734,"FF_TAX_RATE(ANN_R,1/1/2020,12/31/2020)")</f>
        <v>23.060328222513299</v>
      </c>
      <c r="N734" s="1" cm="1">
        <f t="array" ref="N734">_xll.FDS(B734,"FF_TAX_CF(ANN_R,1/1/2016,12/31/2016)")</f>
        <v>1814</v>
      </c>
      <c r="O734" s="1" cm="1">
        <f t="array" ref="O734">_xll.FDS(B734,"FF_TAX_CF(ANN_R,1/1/2017,12/31/2017)")</f>
        <v>2234</v>
      </c>
      <c r="P734" s="1" cm="1">
        <f t="array" ref="P734">_xll.FDS(B734,"FF_TAX_CF(ANN_R,1/1/2018,12/31/2018)")</f>
        <v>2819</v>
      </c>
      <c r="Q734" s="1" cm="1">
        <f t="array" ref="Q734">_xll.FDS(B734,"FF_TAX_CF(ANN_R,1/1/2019,12/31/2019)")</f>
        <v>2322</v>
      </c>
      <c r="R734" s="1" cm="1">
        <f t="array" ref="R734">_xll.FDS(B734,"FF_TAX_CF(ANN_R,1/1/2020,12/31/2020)")</f>
        <v>2182</v>
      </c>
      <c r="S734" s="1" cm="1">
        <f t="array" ref="S734">_xll.FDS(B734,"FF_PTX_INC(ANN_R,1/1/2016,12/31/2016)")</f>
        <v>15022</v>
      </c>
      <c r="T734" s="1" cm="1">
        <f t="array" ref="T734">_xll.FDS(B734,"FF_PTX_INC(ANN_R,1/1/2017,12/31/2017)")</f>
        <v>16669</v>
      </c>
      <c r="U734" s="1" cm="1">
        <f t="array" ref="U734">_xll.FDS(B734,"FF_PTX_INC(ANN_R,1/1/2018,12/31/2018)")</f>
        <v>16305</v>
      </c>
      <c r="V734" s="1" cm="1">
        <f t="array" ref="V734">_xll.FDS(B734,"FF_PTX_INC(ANN_R,1/1/2019,12/31/2019)")</f>
        <v>5828</v>
      </c>
      <c r="W734" s="1" cm="1">
        <f t="array" ref="W734">_xll.FDS(B734,"FF_PTX_INC(ANN_R,1/1/2020,12/31/2020)")</f>
        <v>12979</v>
      </c>
      <c r="X734" s="2" cm="1">
        <f t="array" ref="X734">_xll.FDS(B734,"SUS_RR_RISK_SCORE(NOW,NOW,,""ESG"")")</f>
        <v>27.8086428125</v>
      </c>
      <c r="Y734" s="2" t="str" cm="1">
        <f t="array" ref="Y734">_xll.FDS(B734,"SUS_EC_RISK_SCORE(NOW,NOW,,""SOC"")")</f>
        <v>6.207506</v>
      </c>
      <c r="Z734" s="2" t="str" cm="1">
        <f t="array" ref="Z734">_xll.FDS(B734,"SUS_EC_RISK_SCORE(NOW,NOW,,""GOV"")")</f>
        <v>6.547798</v>
      </c>
      <c r="AA734" s="2" cm="1">
        <f t="array" ref="AA734">_xll.FDS(B734,"SUS_CARB_TOT_EMISS(NOW,NOW)")</f>
        <v>50297000</v>
      </c>
      <c r="AB734" s="1" cm="1">
        <f t="array" ref="AB734">_xll.FDS(B734,"FESG_RATING(NOW,NOW,,""ABS"")")</f>
        <v>3.4</v>
      </c>
      <c r="AC734" s="1" t="str" cm="1">
        <f t="array" ref="AC734">_xll.FDS(B734,"FESG_DATE(NOW,NOW,,""DATE"")")</f>
        <v>06/21/2021</v>
      </c>
    </row>
    <row r="735" spans="1:29" x14ac:dyDescent="0.3">
      <c r="A735">
        <v>734</v>
      </c>
      <c r="B735" s="1" t="s">
        <v>1505</v>
      </c>
      <c r="C735" s="1" t="s">
        <v>1506</v>
      </c>
      <c r="D735" s="1" t="s">
        <v>8</v>
      </c>
      <c r="E735" s="1" t="s">
        <v>9</v>
      </c>
      <c r="F735">
        <v>149</v>
      </c>
      <c r="G735" t="str" cm="1">
        <f t="array" ref="G735">_xll.FDS(B735,"FG_FACTSET_SECTOR")</f>
        <v>Utilities</v>
      </c>
      <c r="H735" s="1" t="str" cm="1">
        <f t="array" ref="H735">_xll.FDS(B735,"FG_GICS_SECTOR")</f>
        <v>Utilities</v>
      </c>
      <c r="I735" s="1" cm="1">
        <f t="array" ref="I735">_xll.FDS(B735,"FF_TAX_RATE(ANN_R,1/1/2016,12/31/2016)")</f>
        <v>33.0508474576271</v>
      </c>
      <c r="J735" s="1" cm="1">
        <f t="array" ref="J735">_xll.FDS(B735,"FF_TAX_RATE(ANN_R,1/1/2017,12/31/2017)")</f>
        <v>47.855530474040599</v>
      </c>
      <c r="K735" s="1" cm="1">
        <f t="array" ref="K735">_xll.FDS(B735,"FF_TAX_RATE(ANN_R,1/1/2018,12/31/2018)")</f>
        <v>14.857881136950899</v>
      </c>
      <c r="L735" s="1" cm="1">
        <f t="array" ref="L735">_xll.FDS(B735,"FF_TAX_RATE(ANN_R,1/1/2019,12/31/2019)")</f>
        <v>17.732207478890199</v>
      </c>
      <c r="M735" s="1" cm="1">
        <f t="array" ref="M735">_xll.FDS(B735,"FF_TAX_RATE(ANN_R,1/1/2020,12/31/2020)")</f>
        <v>15.0282485875706</v>
      </c>
      <c r="N735" s="1" cm="1">
        <f t="array" ref="N735">_xll.FDS(B735,"FF_TAX_CF(ANN_R,1/1/2016,12/31/2016)")</f>
        <v>32</v>
      </c>
      <c r="O735" s="1" cm="1">
        <f t="array" ref="O735">_xll.FDS(B735,"FF_TAX_CF(ANN_R,1/1/2017,12/31/2017)")</f>
        <v>5</v>
      </c>
      <c r="P735" s="1" cm="1">
        <f t="array" ref="P735">_xll.FDS(B735,"FF_TAX_CF(ANN_R,1/1/2018,12/31/2018)")</f>
        <v>-123</v>
      </c>
      <c r="Q735" s="1" cm="1">
        <f t="array" ref="Q735">_xll.FDS(B735,"FF_TAX_CF(ANN_R,1/1/2019,12/31/2019)")</f>
        <v>-58</v>
      </c>
      <c r="R735" s="1" cm="1">
        <f t="array" ref="R735">_xll.FDS(B735,"FF_TAX_CF(ANN_R,1/1/2020,12/31/2020)")</f>
        <v>-58</v>
      </c>
      <c r="S735" s="1" cm="1">
        <f t="array" ref="S735">_xll.FDS(B735,"FF_PTX_INC(ANN_R,1/1/2016,12/31/2016)")</f>
        <v>826</v>
      </c>
      <c r="T735" s="1" cm="1">
        <f t="array" ref="T735">_xll.FDS(B735,"FF_PTX_INC(ANN_R,1/1/2017,12/31/2017)")</f>
        <v>886</v>
      </c>
      <c r="U735" s="1" cm="1">
        <f t="array" ref="U735">_xll.FDS(B735,"FF_PTX_INC(ANN_R,1/1/2018,12/31/2018)")</f>
        <v>774</v>
      </c>
      <c r="V735" s="1" cm="1">
        <f t="array" ref="V735">_xll.FDS(B735,"FF_PTX_INC(ANN_R,1/1/2019,12/31/2019)")</f>
        <v>829</v>
      </c>
      <c r="W735" s="1" cm="1">
        <f t="array" ref="W735">_xll.FDS(B735,"FF_PTX_INC(ANN_R,1/1/2020,12/31/2020)")</f>
        <v>885</v>
      </c>
      <c r="X735" s="2" cm="1">
        <f t="array" ref="X735">_xll.FDS(B735,"SUS_RR_RISK_SCORE(NOW,NOW,,""ESG"")")</f>
        <v>23.8868268750001</v>
      </c>
      <c r="Y735" s="2" t="str" cm="1">
        <f t="array" ref="Y735">_xll.FDS(B735,"SUS_EC_RISK_SCORE(NOW,NOW,,""SOC"")")</f>
        <v>6.948639</v>
      </c>
      <c r="Z735" s="2" t="str" cm="1">
        <f t="array" ref="Z735">_xll.FDS(B735,"SUS_EC_RISK_SCORE(NOW,NOW,,""GOV"")")</f>
        <v>5.136125</v>
      </c>
      <c r="AA735" s="2" cm="1">
        <f t="array" ref="AA735">_xll.FDS(B735,"SUS_CARB_TOT_EMISS(NOW,NOW)")</f>
        <v>13788500</v>
      </c>
      <c r="AB735" s="1" cm="1">
        <f t="array" ref="AB735">_xll.FDS(B735,"FESG_RATING(NOW,NOW,,""ABS"")")</f>
        <v>3.3</v>
      </c>
      <c r="AC735" s="1" t="str" cm="1">
        <f t="array" ref="AC735">_xll.FDS(B735,"FESG_DATE(NOW,NOW,,""DATE"")")</f>
        <v>06/21/2021</v>
      </c>
    </row>
    <row r="736" spans="1:29" x14ac:dyDescent="0.3">
      <c r="A736">
        <v>735</v>
      </c>
      <c r="B736" s="1" t="s">
        <v>1507</v>
      </c>
      <c r="C736" s="1" t="s">
        <v>1508</v>
      </c>
      <c r="D736" s="1" t="s">
        <v>159</v>
      </c>
      <c r="E736" s="1" t="s">
        <v>9</v>
      </c>
      <c r="F736">
        <v>149</v>
      </c>
      <c r="G736" t="str" cm="1">
        <f t="array" ref="G736">_xll.FDS(B736,"FG_FACTSET_SECTOR")</f>
        <v>Finance</v>
      </c>
      <c r="H736" s="1" t="e" cm="1">
        <f t="array" ref="H736">_xll.FDS(B736,"FG_GICS_SECTOR")</f>
        <v>#N/A</v>
      </c>
      <c r="I736" s="1" cm="1">
        <f t="array" ref="I736">_xll.FDS(B736,"FF_TAX_RATE(ANN_R,1/1/2016,12/31/2016)")</f>
        <v>21.641791044776099</v>
      </c>
      <c r="J736" s="1" cm="1">
        <f t="array" ref="J736">_xll.FDS(B736,"FF_TAX_RATE(ANN_R,1/1/2017,12/31/2017)")</f>
        <v>16.198704103671702</v>
      </c>
      <c r="K736" s="1" cm="1">
        <f t="array" ref="K736">_xll.FDS(B736,"FF_TAX_RATE(ANN_R,1/1/2018,12/31/2018)")</f>
        <v>20.789779326364702</v>
      </c>
      <c r="L736" s="1" cm="1">
        <f t="array" ref="L736">_xll.FDS(B736,"FF_TAX_RATE(ANN_R,1/1/2019,12/31/2019)")</f>
        <v>9.8503740648379008</v>
      </c>
      <c r="M736" s="1" cm="1">
        <f t="array" ref="M736">_xll.FDS(B736,"FF_TAX_RATE(ANN_R,1/1/2020,12/31/2020)")</f>
        <v>21.193573068094899</v>
      </c>
      <c r="N736" s="1" cm="1">
        <f t="array" ref="N736">_xll.FDS(B736,"FF_TAX_CF(ANN_R,1/1/2016,12/31/2016)")</f>
        <v>158</v>
      </c>
      <c r="O736" s="1" cm="1">
        <f t="array" ref="O736">_xll.FDS(B736,"FF_TAX_CF(ANN_R,1/1/2017,12/31/2017)")</f>
        <v>-32</v>
      </c>
      <c r="P736" s="1" cm="1">
        <f t="array" ref="P736">_xll.FDS(B736,"FF_TAX_CF(ANN_R,1/1/2018,12/31/2018)")</f>
        <v>382</v>
      </c>
      <c r="Q736" s="1" cm="1">
        <f t="array" ref="Q736">_xll.FDS(B736,"FF_TAX_CF(ANN_R,1/1/2019,12/31/2019)")</f>
        <v>3</v>
      </c>
      <c r="R736" s="1" cm="1">
        <f t="array" ref="R736">_xll.FDS(B736,"FF_TAX_CF(ANN_R,1/1/2020,12/31/2020)")</f>
        <v>348</v>
      </c>
      <c r="S736" s="1" cm="1">
        <f t="array" ref="S736">_xll.FDS(B736,"FF_PTX_INC(ANN_R,1/1/2016,12/31/2016)")</f>
        <v>670</v>
      </c>
      <c r="T736" s="1" cm="1">
        <f t="array" ref="T736">_xll.FDS(B736,"FF_PTX_INC(ANN_R,1/1/2017,12/31/2017)")</f>
        <v>926</v>
      </c>
      <c r="U736" s="1" cm="1">
        <f t="array" ref="U736">_xll.FDS(B736,"FF_PTX_INC(ANN_R,1/1/2018,12/31/2018)")</f>
        <v>861</v>
      </c>
      <c r="V736" s="1" cm="1">
        <f t="array" ref="V736">_xll.FDS(B736,"FF_PTX_INC(ANN_R,1/1/2019,12/31/2019)")</f>
        <v>802</v>
      </c>
      <c r="W736" s="1" cm="1">
        <f t="array" ref="W736">_xll.FDS(B736,"FF_PTX_INC(ANN_R,1/1/2020,12/31/2020)")</f>
        <v>1307</v>
      </c>
      <c r="X736" s="2" t="e" cm="1">
        <f t="array" ref="X736">_xll.FDS(B736,"SUS_RR_RISK_SCORE(NOW,NOW,,""ESG"")")</f>
        <v>#N/A</v>
      </c>
      <c r="Y736" s="2" t="e" cm="1">
        <f t="array" ref="Y736">_xll.FDS(B736,"SUS_EC_RISK_SCORE(NOW,NOW,,""SOC"")")</f>
        <v>#N/A</v>
      </c>
      <c r="Z736" s="2" t="e" cm="1">
        <f t="array" ref="Z736">_xll.FDS(B736,"SUS_EC_RISK_SCORE(NOW,NOW,,""GOV"")")</f>
        <v>#N/A</v>
      </c>
      <c r="AA736" s="2" t="e" cm="1">
        <f t="array" ref="AA736">_xll.FDS(B736,"SUS_CARB_TOT_EMISS(NOW,NOW)")</f>
        <v>#N/A</v>
      </c>
      <c r="AB736" s="1" t="e" cm="1">
        <f t="array" ref="AB736">_xll.FDS(B736,"FESG_RATING(NOW,NOW,,""ABS"")")</f>
        <v>#N/A</v>
      </c>
      <c r="AC736" s="1" t="e" cm="1">
        <f t="array" ref="AC736">_xll.FDS(B736,"FESG_DATE(NOW,NOW,,""DATE"")")</f>
        <v>#N/A</v>
      </c>
    </row>
    <row r="737" spans="1:29" x14ac:dyDescent="0.3">
      <c r="A737">
        <v>736</v>
      </c>
      <c r="B737" s="1" t="s">
        <v>1509</v>
      </c>
      <c r="C737" s="1" t="s">
        <v>1510</v>
      </c>
      <c r="D737" s="1" t="s">
        <v>8</v>
      </c>
      <c r="E737" s="1" t="s">
        <v>9</v>
      </c>
      <c r="F737">
        <v>149</v>
      </c>
      <c r="G737" t="str" cm="1">
        <f t="array" ref="G737">_xll.FDS(B737,"FG_FACTSET_SECTOR")</f>
        <v>Electronic Technology</v>
      </c>
      <c r="H737" s="1" t="str" cm="1">
        <f t="array" ref="H737">_xll.FDS(B737,"FG_GICS_SECTOR")</f>
        <v>Information Technology</v>
      </c>
      <c r="I737" s="1" t="e" cm="1">
        <f t="array" ref="I737">_xll.FDS(B737,"FF_TAX_RATE(ANN_R,1/1/2016,12/31/2016)")</f>
        <v>#N/A</v>
      </c>
      <c r="J737" s="1" t="e" cm="1">
        <f t="array" ref="J737">_xll.FDS(B737,"FF_TAX_RATE(ANN_R,1/1/2017,12/31/2017)")</f>
        <v>#N/A</v>
      </c>
      <c r="K737" s="1" t="e" cm="1">
        <f t="array" ref="K737">_xll.FDS(B737,"FF_TAX_RATE(ANN_R,1/1/2018,12/31/2018)")</f>
        <v>#N/A</v>
      </c>
      <c r="L737" s="1" cm="1">
        <f t="array" ref="L737">_xll.FDS(B737,"FF_TAX_RATE(ANN_R,1/1/2019,12/31/2019)")</f>
        <v>-78.826819362141293</v>
      </c>
      <c r="M737" s="1" cm="1">
        <f t="array" ref="M737">_xll.FDS(B737,"FF_TAX_RATE(ANN_R,1/1/2020,12/31/2020)")</f>
        <v>-12.214219914579999</v>
      </c>
      <c r="N737" s="1" cm="1">
        <f t="array" ref="N737">_xll.FDS(B737,"FF_TAX_CF(ANN_R,1/1/2016,12/31/2016)")</f>
        <v>1.1459999999999999</v>
      </c>
      <c r="O737" s="1" cm="1">
        <f t="array" ref="O737">_xll.FDS(B737,"FF_TAX_CF(ANN_R,1/1/2017,12/31/2017)")</f>
        <v>0.90900000000000003</v>
      </c>
      <c r="P737" s="1" cm="1">
        <f t="array" ref="P737">_xll.FDS(B737,"FF_TAX_CF(ANN_R,1/1/2018,12/31/2018)")</f>
        <v>0.77500000000000002</v>
      </c>
      <c r="Q737" s="1" cm="1">
        <f t="array" ref="Q737">_xll.FDS(B737,"FF_TAX_CF(ANN_R,1/1/2019,12/31/2019)")</f>
        <v>1.7549999999999999</v>
      </c>
      <c r="R737" s="1" cm="1">
        <f t="array" ref="R737">_xll.FDS(B737,"FF_TAX_CF(ANN_R,1/1/2020,12/31/2020)")</f>
        <v>3.452</v>
      </c>
      <c r="S737" s="1" cm="1">
        <f t="array" ref="S737">_xll.FDS(B737,"FF_PTX_INC(ANN_R,1/1/2016,12/31/2016)")</f>
        <v>-65.986999999999995</v>
      </c>
      <c r="T737" s="1" cm="1">
        <f t="array" ref="T737">_xll.FDS(B737,"FF_PTX_INC(ANN_R,1/1/2017,12/31/2017)")</f>
        <v>-45.341000000000001</v>
      </c>
      <c r="U737" s="1" cm="1">
        <f t="array" ref="U737">_xll.FDS(B737,"FF_PTX_INC(ANN_R,1/1/2018,12/31/2018)")</f>
        <v>-10.228999999999999</v>
      </c>
      <c r="V737" s="1" cm="1">
        <f t="array" ref="V737">_xll.FDS(B737,"FF_PTX_INC(ANN_R,1/1/2019,12/31/2019)")</f>
        <v>90.114000000000004</v>
      </c>
      <c r="W737" s="1" cm="1">
        <f t="array" ref="W737">_xll.FDS(B737,"FF_PTX_INC(ANN_R,1/1/2020,12/31/2020)")</f>
        <v>119.41</v>
      </c>
      <c r="X737" s="2" t="e" cm="1">
        <f t="array" ref="X737">_xll.FDS(B737,"SUS_RR_RISK_SCORE(NOW,NOW,,""ESG"")")</f>
        <v>#N/A</v>
      </c>
      <c r="Y737" s="2" t="e" cm="1">
        <f t="array" ref="Y737">_xll.FDS(B737,"SUS_EC_RISK_SCORE(NOW,NOW,,""SOC"")")</f>
        <v>#N/A</v>
      </c>
      <c r="Z737" s="2" t="e" cm="1">
        <f t="array" ref="Z737">_xll.FDS(B737,"SUS_EC_RISK_SCORE(NOW,NOW,,""GOV"")")</f>
        <v>#N/A</v>
      </c>
      <c r="AA737" s="2" t="e" cm="1">
        <f t="array" ref="AA737">_xll.FDS(B737,"SUS_CARB_TOT_EMISS(NOW,NOW)")</f>
        <v>#N/A</v>
      </c>
      <c r="AB737" s="1" t="e" cm="1">
        <f t="array" ref="AB737">_xll.FDS(B737,"FESG_RATING(NOW,NOW,,""ABS"")")</f>
        <v>#N/A</v>
      </c>
      <c r="AC737" s="1" t="str" cm="1">
        <f t="array" ref="AC737">_xll.FDS(B737,"FESG_DATE(NOW,NOW,,""DATE"")")</f>
        <v>06/21/2021</v>
      </c>
    </row>
    <row r="738" spans="1:29" x14ac:dyDescent="0.3">
      <c r="A738">
        <v>737</v>
      </c>
      <c r="B738" s="1" t="s">
        <v>1511</v>
      </c>
      <c r="C738" s="1" t="s">
        <v>1512</v>
      </c>
      <c r="D738" s="1" t="s">
        <v>86</v>
      </c>
      <c r="E738" s="1" t="s">
        <v>9</v>
      </c>
      <c r="F738">
        <v>149</v>
      </c>
      <c r="G738" t="str" cm="1">
        <f t="array" ref="G738">_xll.FDS(B738,"FG_FACTSET_SECTOR")</f>
        <v>Electronic Technology</v>
      </c>
      <c r="H738" s="1" t="e" cm="1">
        <f t="array" ref="H738">_xll.FDS(B738,"FG_GICS_SECTOR")</f>
        <v>#N/A</v>
      </c>
      <c r="I738" s="1" cm="1">
        <f t="array" ref="I738">_xll.FDS(B738,"FF_TAX_RATE(ANN_R,1/1/2016,12/31/2016)")</f>
        <v>43.112093141837299</v>
      </c>
      <c r="J738" s="1" cm="1">
        <f t="array" ref="J738">_xll.FDS(B738,"FF_TAX_RATE(ANN_R,1/1/2017,12/31/2017)")</f>
        <v>5.4653175342830496</v>
      </c>
      <c r="K738" s="1" cm="1">
        <f t="array" ref="K738">_xll.FDS(B738,"FF_TAX_RATE(ANN_R,1/1/2018,12/31/2018)")</f>
        <v>25.4468330450539</v>
      </c>
      <c r="L738" s="1" cm="1">
        <f t="array" ref="L738">_xll.FDS(B738,"FF_TAX_RATE(ANN_R,1/1/2019,12/31/2019)")</f>
        <v>13.922157949585401</v>
      </c>
      <c r="M738" s="1" cm="1">
        <f t="array" ref="M738">_xll.FDS(B738,"FF_TAX_RATE(ANN_R,1/1/2020,12/31/2020)")</f>
        <v>8.6079147744733202</v>
      </c>
      <c r="N738" s="1" cm="1">
        <f t="array" ref="N738">_xll.FDS(B738,"FF_TAX_CF(ANN_R,1/1/2016,12/31/2016)")</f>
        <v>4028</v>
      </c>
      <c r="O738" s="1" cm="1">
        <f t="array" ref="O738">_xll.FDS(B738,"FF_TAX_CF(ANN_R,1/1/2017,12/31/2017)")</f>
        <v>2856</v>
      </c>
      <c r="P738" s="1" cm="1">
        <f t="array" ref="P738">_xll.FDS(B738,"FF_TAX_CF(ANN_R,1/1/2018,12/31/2018)")</f>
        <v>3323</v>
      </c>
      <c r="Q738" s="1" cm="1">
        <f t="array" ref="Q738">_xll.FDS(B738,"FF_TAX_CF(ANN_R,1/1/2019,12/31/2019)")</f>
        <v>4744</v>
      </c>
      <c r="R738" s="1" cm="1">
        <f t="array" ref="R738">_xll.FDS(B738,"FF_TAX_CF(ANN_R,1/1/2020,12/31/2020)")</f>
        <v>11510</v>
      </c>
      <c r="S738" s="1" cm="1">
        <f t="array" ref="S738">_xll.FDS(B738,"FF_PTX_INC(ANN_R,1/1/2016,12/31/2016)")</f>
        <v>11767</v>
      </c>
      <c r="T738" s="1" cm="1">
        <f t="array" ref="T738">_xll.FDS(B738,"FF_PTX_INC(ANN_R,1/1/2017,12/31/2017)")</f>
        <v>15022</v>
      </c>
      <c r="U738" s="1" cm="1">
        <f t="array" ref="U738">_xll.FDS(B738,"FF_PTX_INC(ANN_R,1/1/2018,12/31/2018)")</f>
        <v>24282</v>
      </c>
      <c r="V738" s="1" cm="1">
        <f t="array" ref="V738">_xll.FDS(B738,"FF_PTX_INC(ANN_R,1/1/2019,12/31/2019)")</f>
        <v>66211</v>
      </c>
      <c r="W738" s="1" cm="1">
        <f t="array" ref="W738">_xll.FDS(B738,"FF_PTX_INC(ANN_R,1/1/2020,12/31/2020)")</f>
        <v>58574</v>
      </c>
      <c r="X738" s="2" cm="1">
        <f t="array" ref="X738">_xll.FDS(B738,"SUS_RR_RISK_SCORE(NOW,NOW,,""ESG"")")</f>
        <v>16.150661249999999</v>
      </c>
      <c r="Y738" s="2" t="str" cm="1">
        <f t="array" ref="Y738">_xll.FDS(B738,"SUS_EC_RISK_SCORE(NOW,NOW,,""SOC"")")</f>
        <v>4.300369</v>
      </c>
      <c r="Z738" s="2" t="str" cm="1">
        <f t="array" ref="Z738">_xll.FDS(B738,"SUS_EC_RISK_SCORE(NOW,NOW,,""GOV"")")</f>
        <v>7.480462</v>
      </c>
      <c r="AA738" s="2" cm="1">
        <f t="array" ref="AA738">_xll.FDS(B738,"SUS_CARB_TOT_EMISS(NOW,NOW)")</f>
        <v>38087</v>
      </c>
      <c r="AB738" s="1" cm="1">
        <f t="array" ref="AB738">_xll.FDS(B738,"FESG_RATING(NOW,NOW,,""ABS"")")</f>
        <v>3.5</v>
      </c>
      <c r="AC738" s="1" t="str" cm="1">
        <f t="array" ref="AC738">_xll.FDS(B738,"FESG_DATE(NOW,NOW,,""DATE"")")</f>
        <v>06/21/2021</v>
      </c>
    </row>
    <row r="739" spans="1:29" x14ac:dyDescent="0.3">
      <c r="A739">
        <v>738</v>
      </c>
      <c r="B739" s="1" t="s">
        <v>1513</v>
      </c>
      <c r="C739" s="1" t="s">
        <v>1514</v>
      </c>
      <c r="D739" s="1" t="s">
        <v>46</v>
      </c>
      <c r="E739" s="1" t="s">
        <v>9</v>
      </c>
      <c r="F739">
        <v>149</v>
      </c>
      <c r="G739" t="str" cm="1">
        <f t="array" ref="G739">_xll.FDS(B739,"FG_FACTSET_SECTOR")</f>
        <v>Commercial Services</v>
      </c>
      <c r="H739" s="1" t="e" cm="1">
        <f t="array" ref="H739">_xll.FDS(B739,"FG_GICS_SECTOR")</f>
        <v>#N/A</v>
      </c>
      <c r="I739" s="1" cm="1">
        <f t="array" ref="I739">_xll.FDS(B739,"FF_TAX_RATE(ANN_R,1/1/2016,12/31/2016)")</f>
        <v>23.994811932555098</v>
      </c>
      <c r="J739" s="1" cm="1">
        <f t="array" ref="J739">_xll.FDS(B739,"FF_TAX_RATE(ANN_R,1/1/2017,12/31/2017)")</f>
        <v>21.9741480611046</v>
      </c>
      <c r="K739" s="1" cm="1">
        <f t="array" ref="K739">_xll.FDS(B739,"FF_TAX_RATE(ANN_R,1/1/2018,12/31/2018)")</f>
        <v>24.008810572687199</v>
      </c>
      <c r="L739" s="1" cm="1">
        <f t="array" ref="L739">_xll.FDS(B739,"FF_TAX_RATE(ANN_R,1/1/2019,12/31/2019)")</f>
        <v>30.852105778648401</v>
      </c>
      <c r="M739" s="1" cm="1">
        <f t="array" ref="M739">_xll.FDS(B739,"FF_TAX_RATE(ANN_R,1/1/2020,12/31/2020)")</f>
        <v>31.983805668016199</v>
      </c>
      <c r="N739" s="1" cm="1">
        <f t="array" ref="N739">_xll.FDS(B739,"FF_TAX_CF(ANN_R,1/1/2016,12/31/2016)")</f>
        <v>207</v>
      </c>
      <c r="O739" s="1" cm="1">
        <f t="array" ref="O739">_xll.FDS(B739,"FF_TAX_CF(ANN_R,1/1/2017,12/31/2017)")</f>
        <v>20</v>
      </c>
      <c r="P739" s="1" cm="1">
        <f t="array" ref="P739">_xll.FDS(B739,"FF_TAX_CF(ANN_R,1/1/2018,12/31/2018)")</f>
        <v>265</v>
      </c>
      <c r="Q739" s="1" cm="1">
        <f t="array" ref="Q739">_xll.FDS(B739,"FF_TAX_CF(ANN_R,1/1/2019,12/31/2019)")</f>
        <v>306</v>
      </c>
      <c r="R739" s="1" cm="1">
        <f t="array" ref="R739">_xll.FDS(B739,"FF_TAX_CF(ANN_R,1/1/2020,12/31/2020)")</f>
        <v>253</v>
      </c>
      <c r="S739" s="1" cm="1">
        <f t="array" ref="S739">_xll.FDS(B739,"FF_PTX_INC(ANN_R,1/1/2016,12/31/2016)")</f>
        <v>771</v>
      </c>
      <c r="T739" s="1" cm="1">
        <f t="array" ref="T739">_xll.FDS(B739,"FF_PTX_INC(ANN_R,1/1/2017,12/31/2017)")</f>
        <v>851</v>
      </c>
      <c r="U739" s="1" cm="1">
        <f t="array" ref="U739">_xll.FDS(B739,"FF_PTX_INC(ANN_R,1/1/2018,12/31/2018)")</f>
        <v>908</v>
      </c>
      <c r="V739" s="1" cm="1">
        <f t="array" ref="V739">_xll.FDS(B739,"FF_PTX_INC(ANN_R,1/1/2019,12/31/2019)")</f>
        <v>1021</v>
      </c>
      <c r="W739" s="1" cm="1">
        <f t="array" ref="W739">_xll.FDS(B739,"FF_PTX_INC(ANN_R,1/1/2020,12/31/2020)")</f>
        <v>741</v>
      </c>
      <c r="X739" s="2" cm="1">
        <f t="array" ref="X739">_xll.FDS(B739,"SUS_RR_RISK_SCORE(NOW,NOW,,""ESG"")")</f>
        <v>17.47035</v>
      </c>
      <c r="Y739" s="2" t="str" cm="1">
        <f t="array" ref="Y739">_xll.FDS(B739,"SUS_EC_RISK_SCORE(NOW,NOW,,""SOC"")")</f>
        <v>13.023338</v>
      </c>
      <c r="Z739" s="2" t="str" cm="1">
        <f t="array" ref="Z739">_xll.FDS(B739,"SUS_EC_RISK_SCORE(NOW,NOW,,""GOV"")")</f>
        <v>4.444763</v>
      </c>
      <c r="AA739" s="2" cm="1">
        <f t="array" ref="AA739">_xll.FDS(B739,"SUS_CARB_TOT_EMISS(NOW,NOW)")</f>
        <v>130201</v>
      </c>
      <c r="AB739" s="1" cm="1">
        <f t="array" ref="AB739">_xll.FDS(B739,"FESG_RATING(NOW,NOW,,""ABS"")")</f>
        <v>3.6</v>
      </c>
      <c r="AC739" s="1" t="str" cm="1">
        <f t="array" ref="AC739">_xll.FDS(B739,"FESG_DATE(NOW,NOW,,""DATE"")")</f>
        <v>06/21/2021</v>
      </c>
    </row>
    <row r="740" spans="1:29" x14ac:dyDescent="0.3">
      <c r="A740">
        <v>739</v>
      </c>
      <c r="B740" s="1" t="s">
        <v>1515</v>
      </c>
      <c r="C740" s="1" t="s">
        <v>1516</v>
      </c>
      <c r="D740" s="1" t="s">
        <v>340</v>
      </c>
      <c r="E740" s="1" t="s">
        <v>9</v>
      </c>
      <c r="F740">
        <v>149</v>
      </c>
      <c r="G740" t="str" cm="1">
        <f t="array" ref="G740">_xll.FDS(B740,"FG_FACTSET_SECTOR")</f>
        <v>Consumer Durables</v>
      </c>
      <c r="H740" s="1" t="e" cm="1">
        <f t="array" ref="H740">_xll.FDS(B740,"FG_GICS_SECTOR")</f>
        <v>#N/A</v>
      </c>
      <c r="I740" s="1" cm="1">
        <f t="array" ref="I740">_xll.FDS(B740,"FF_TAX_RATE(ANN_R,1/1/2016,12/31/2016)")</f>
        <v>15.183628213029801</v>
      </c>
      <c r="J740" s="1" cm="1">
        <f t="array" ref="J740">_xll.FDS(B740,"FF_TAX_RATE(ANN_R,1/1/2017,12/31/2017)")</f>
        <v>12.0390996795128</v>
      </c>
      <c r="K740" s="1" cm="1">
        <f t="array" ref="K740">_xll.FDS(B740,"FF_TAX_RATE(ANN_R,1/1/2018,12/31/2018)")</f>
        <v>17.9909221918269</v>
      </c>
      <c r="L740" s="1" cm="1">
        <f t="array" ref="L740">_xll.FDS(B740,"FF_TAX_RATE(ANN_R,1/1/2019,12/31/2019)")</f>
        <v>10.9419823421015</v>
      </c>
      <c r="M740" s="1" cm="1">
        <f t="array" ref="M740">_xll.FDS(B740,"FF_TAX_RATE(ANN_R,1/1/2020,12/31/2020)")</f>
        <v>12.287054786924701</v>
      </c>
      <c r="N740" s="1" cm="1">
        <f t="array" ref="N740">_xll.FDS(B740,"FF_TAX_CF(ANN_R,1/1/2016,12/31/2016)")</f>
        <v>1345.99592835106</v>
      </c>
      <c r="O740" s="1" cm="1">
        <f t="array" ref="O740">_xll.FDS(B740,"FF_TAX_CF(ANN_R,1/1/2017,12/31/2017)")</f>
        <v>1392.7041183271999</v>
      </c>
      <c r="P740" s="1" cm="1">
        <f t="array" ref="P740">_xll.FDS(B740,"FF_TAX_CF(ANN_R,1/1/2018,12/31/2018)")</f>
        <v>955.11045124293696</v>
      </c>
      <c r="Q740" s="1" cm="1">
        <f t="array" ref="Q740">_xll.FDS(B740,"FF_TAX_CF(ANN_R,1/1/2019,12/31/2019)")</f>
        <v>504.80034023187301</v>
      </c>
      <c r="R740" s="1" cm="1">
        <f t="array" ref="R740">_xll.FDS(B740,"FF_TAX_CF(ANN_R,1/1/2020,12/31/2020)")</f>
        <v>504.89790428845498</v>
      </c>
      <c r="S740" s="1" cm="1">
        <f t="array" ref="S740">_xll.FDS(B740,"FF_PTX_INC(ANN_R,1/1/2016,12/31/2016)")</f>
        <v>8375.4973193721598</v>
      </c>
      <c r="T740" s="1" cm="1">
        <f t="array" ref="T740">_xll.FDS(B740,"FF_PTX_INC(ANN_R,1/1/2017,12/31/2017)")</f>
        <v>6739.9808598190602</v>
      </c>
      <c r="U740" s="1" cm="1">
        <f t="array" ref="U740">_xll.FDS(B740,"FF_PTX_INC(ANN_R,1/1/2018,12/31/2018)")</f>
        <v>5460.7635687178999</v>
      </c>
      <c r="V740" s="1" cm="1">
        <f t="array" ref="V740">_xll.FDS(B740,"FF_PTX_INC(ANN_R,1/1/2019,12/31/2019)")</f>
        <v>3236.09217914908</v>
      </c>
      <c r="W740" s="1" cm="1">
        <f t="array" ref="W740">_xll.FDS(B740,"FF_PTX_INC(ANN_R,1/1/2020,12/31/2020)")</f>
        <v>7943.8648671915398</v>
      </c>
      <c r="X740" s="2" t="e" cm="1">
        <f t="array" ref="X740">_xll.FDS(B740,"SUS_RR_RISK_SCORE(NOW,NOW,,""ESG"")")</f>
        <v>#N/A</v>
      </c>
      <c r="Y740" s="2" t="e" cm="1">
        <f t="array" ref="Y740">_xll.FDS(B740,"SUS_EC_RISK_SCORE(NOW,NOW,,""SOC"")")</f>
        <v>#N/A</v>
      </c>
      <c r="Z740" s="2" t="e" cm="1">
        <f t="array" ref="Z740">_xll.FDS(B740,"SUS_EC_RISK_SCORE(NOW,NOW,,""GOV"")")</f>
        <v>#N/A</v>
      </c>
      <c r="AA740" s="2" t="e" cm="1">
        <f t="array" ref="AA740">_xll.FDS(B740,"SUS_CARB_TOT_EMISS(NOW,NOW)")</f>
        <v>#N/A</v>
      </c>
      <c r="AB740" s="1" cm="1">
        <f t="array" ref="AB740">_xll.FDS(B740,"FESG_RATING(NOW,NOW,,""ABS"")")</f>
        <v>2.4</v>
      </c>
      <c r="AC740" s="1" t="str" cm="1">
        <f t="array" ref="AC740">_xll.FDS(B740,"FESG_DATE(NOW,NOW,,""DATE"")")</f>
        <v>06/21/2021</v>
      </c>
    </row>
    <row r="741" spans="1:29" x14ac:dyDescent="0.3">
      <c r="A741">
        <v>740</v>
      </c>
      <c r="B741" s="1" t="s">
        <v>1517</v>
      </c>
      <c r="C741" s="1" t="s">
        <v>1518</v>
      </c>
      <c r="D741" s="1" t="s">
        <v>8</v>
      </c>
      <c r="E741" s="1" t="s">
        <v>9</v>
      </c>
      <c r="F741">
        <v>148</v>
      </c>
      <c r="G741" t="str" cm="1">
        <f t="array" ref="G741">_xll.FDS(B741,"FG_FACTSET_SECTOR")</f>
        <v>Technology Services</v>
      </c>
      <c r="H741" s="1" t="e" cm="1">
        <f t="array" ref="H741">_xll.FDS(B741,"FG_GICS_SECTOR")</f>
        <v>#N/A</v>
      </c>
      <c r="I741" s="1" t="e" cm="1">
        <f t="array" ref="I741">_xll.FDS(B741,"FF_TAX_RATE(ANN_R,1/1/2016,12/31/2016)")</f>
        <v>#N/A</v>
      </c>
      <c r="J741" s="1" t="e" cm="1">
        <f t="array" ref="J741">_xll.FDS(B741,"FF_TAX_RATE(ANN_R,1/1/2017,12/31/2017)")</f>
        <v>#N/A</v>
      </c>
      <c r="K741" s="1" t="e" cm="1">
        <f t="array" ref="K741">_xll.FDS(B741,"FF_TAX_RATE(ANN_R,1/1/2018,12/31/2018)")</f>
        <v>#N/A</v>
      </c>
      <c r="L741" s="1" t="e" cm="1">
        <f t="array" ref="L741">_xll.FDS(B741,"FF_TAX_RATE(ANN_R,1/1/2019,12/31/2019)")</f>
        <v>#N/A</v>
      </c>
      <c r="M741" s="1" t="e" cm="1">
        <f t="array" ref="M741">_xll.FDS(B741,"FF_TAX_RATE(ANN_R,1/1/2020,12/31/2020)")</f>
        <v>#N/A</v>
      </c>
      <c r="N741" s="1" t="e" cm="1">
        <f t="array" ref="N741">_xll.FDS(B741,"FF_TAX_CF(ANN_R,1/1/2016,12/31/2016)")</f>
        <v>#N/A</v>
      </c>
      <c r="O741" s="1" t="e" cm="1">
        <f t="array" ref="O741">_xll.FDS(B741,"FF_TAX_CF(ANN_R,1/1/2017,12/31/2017)")</f>
        <v>#N/A</v>
      </c>
      <c r="P741" s="1" t="e" cm="1">
        <f t="array" ref="P741">_xll.FDS(B741,"FF_TAX_CF(ANN_R,1/1/2018,12/31/2018)")</f>
        <v>#N/A</v>
      </c>
      <c r="Q741" s="1" t="e" cm="1">
        <f t="array" ref="Q741">_xll.FDS(B741,"FF_TAX_CF(ANN_R,1/1/2019,12/31/2019)")</f>
        <v>#N/A</v>
      </c>
      <c r="R741" s="1" t="e" cm="1">
        <f t="array" ref="R741">_xll.FDS(B741,"FF_TAX_CF(ANN_R,1/1/2020,12/31/2020)")</f>
        <v>#N/A</v>
      </c>
      <c r="S741" s="1" cm="1">
        <f t="array" ref="S741">_xll.FDS(B741,"FF_PTX_INC(ANN_R,1/1/2016,12/31/2016)")</f>
        <v>-682.39300000000003</v>
      </c>
      <c r="T741" s="1" cm="1">
        <f t="array" ref="T741">_xll.FDS(B741,"FF_PTX_INC(ANN_R,1/1/2017,12/31/2017)")</f>
        <v>-687.745</v>
      </c>
      <c r="U741" s="1" cm="1">
        <f t="array" ref="U741">_xll.FDS(B741,"FF_PTX_INC(ANN_R,1/1/2018,12/31/2018)")</f>
        <v>-910.59699999999998</v>
      </c>
      <c r="V741" s="1" cm="1">
        <f t="array" ref="V741">_xll.FDS(B741,"FF_PTX_INC(ANN_R,1/1/2019,12/31/2019)")</f>
        <v>-2599.8850000000002</v>
      </c>
      <c r="W741" s="1" cm="1">
        <f t="array" ref="W741">_xll.FDS(B741,"FF_PTX_INC(ANN_R,1/1/2020,12/31/2020)")</f>
        <v>-1797.3910000000001</v>
      </c>
      <c r="X741" s="2" t="e" cm="1">
        <f t="array" ref="X741">_xll.FDS(B741,"SUS_RR_RISK_SCORE(NOW,NOW,,""ESG"")")</f>
        <v>#N/A</v>
      </c>
      <c r="Y741" s="2" t="e" cm="1">
        <f t="array" ref="Y741">_xll.FDS(B741,"SUS_EC_RISK_SCORE(NOW,NOW,,""SOC"")")</f>
        <v>#N/A</v>
      </c>
      <c r="Z741" s="2" t="e" cm="1">
        <f t="array" ref="Z741">_xll.FDS(B741,"SUS_EC_RISK_SCORE(NOW,NOW,,""GOV"")")</f>
        <v>#N/A</v>
      </c>
      <c r="AA741" s="2" t="e" cm="1">
        <f t="array" ref="AA741">_xll.FDS(B741,"SUS_CARB_TOT_EMISS(NOW,NOW)")</f>
        <v>#N/A</v>
      </c>
      <c r="AB741" s="1" cm="1">
        <f t="array" ref="AB741">_xll.FDS(B741,"FESG_RATING(NOW,NOW,,""ABS"")")</f>
        <v>3.8</v>
      </c>
      <c r="AC741" s="1" t="str" cm="1">
        <f t="array" ref="AC741">_xll.FDS(B741,"FESG_DATE(NOW,NOW,,""DATE"")")</f>
        <v>06/21/2021</v>
      </c>
    </row>
    <row r="742" spans="1:29" x14ac:dyDescent="0.3">
      <c r="A742">
        <v>741</v>
      </c>
      <c r="B742" s="1" t="s">
        <v>1519</v>
      </c>
      <c r="C742" s="1" t="s">
        <v>1520</v>
      </c>
      <c r="D742" s="1" t="s">
        <v>8</v>
      </c>
      <c r="E742" s="1" t="s">
        <v>9</v>
      </c>
      <c r="F742">
        <v>148</v>
      </c>
      <c r="G742" t="str" cm="1">
        <f t="array" ref="G742">_xll.FDS(B742,"FG_FACTSET_SECTOR")</f>
        <v>Distribution Services</v>
      </c>
      <c r="H742" s="1" t="str" cm="1">
        <f t="array" ref="H742">_xll.FDS(B742,"FG_GICS_SECTOR")</f>
        <v>Health Care</v>
      </c>
      <c r="I742" s="1" cm="1">
        <f t="array" ref="I742">_xll.FDS(B742,"FF_TAX_RATE(ANN_R,1/1/2016,12/31/2016)")</f>
        <v>-2.6614949924869302</v>
      </c>
      <c r="J742" s="1" cm="1">
        <f t="array" ref="J742">_xll.FDS(B742,"FF_TAX_RATE(ANN_R,1/1/2017,12/31/2017)")</f>
        <v>60.290972636065199</v>
      </c>
      <c r="K742" s="1" cm="1">
        <f t="array" ref="K742">_xll.FDS(B742,"FF_TAX_RATE(ANN_R,1/1/2018,12/31/2018)")</f>
        <v>-37.239717586627698</v>
      </c>
      <c r="L742" s="1" cm="1">
        <f t="array" ref="L742">_xll.FDS(B742,"FF_TAX_RATE(ANN_R,1/1/2019,12/31/2019)")</f>
        <v>11.6813462019675</v>
      </c>
      <c r="M742" s="1" t="e" cm="1">
        <f t="array" ref="M742">_xll.FDS(B742,"FF_TAX_RATE(ANN_R,1/1/2020,12/31/2020)")</f>
        <v>#N/A</v>
      </c>
      <c r="N742" s="1" cm="1">
        <f t="array" ref="N742">_xll.FDS(B742,"FF_TAX_CF(ANN_R,1/1/2016,12/31/2016)")</f>
        <v>17.5</v>
      </c>
      <c r="O742" s="1" cm="1">
        <f t="array" ref="O742">_xll.FDS(B742,"FF_TAX_CF(ANN_R,1/1/2017,12/31/2017)")</f>
        <v>105</v>
      </c>
      <c r="P742" s="1" cm="1">
        <f t="array" ref="P742">_xll.FDS(B742,"FF_TAX_CF(ANN_R,1/1/2018,12/31/2018)")</f>
        <v>104</v>
      </c>
      <c r="Q742" s="1" cm="1">
        <f t="array" ref="Q742">_xll.FDS(B742,"FF_TAX_CF(ANN_R,1/1/2019,12/31/2019)")</f>
        <v>117.7</v>
      </c>
      <c r="R742" s="1" cm="1">
        <f t="array" ref="R742">_xll.FDS(B742,"FF_TAX_CF(ANN_R,1/1/2020,12/31/2020)")</f>
        <v>139.4</v>
      </c>
      <c r="S742" s="1" cm="1">
        <f t="array" ref="S742">_xll.FDS(B742,"FF_PTX_INC(ANN_R,1/1/2016,12/31/2016)")</f>
        <v>1390.91</v>
      </c>
      <c r="T742" s="1" cm="1">
        <f t="array" ref="T742">_xll.FDS(B742,"FF_PTX_INC(ANN_R,1/1/2017,12/31/2017)")</f>
        <v>917.88699999999994</v>
      </c>
      <c r="U742" s="1" cm="1">
        <f t="array" ref="U742">_xll.FDS(B742,"FF_PTX_INC(ANN_R,1/1/2018,12/31/2018)")</f>
        <v>1177.423</v>
      </c>
      <c r="V742" s="1" cm="1">
        <f t="array" ref="V742">_xll.FDS(B742,"FF_PTX_INC(ANN_R,1/1/2019,12/31/2019)")</f>
        <v>967.10599999999999</v>
      </c>
      <c r="W742" s="1" cm="1">
        <f t="array" ref="W742">_xll.FDS(B742,"FF_PTX_INC(ANN_R,1/1/2020,12/31/2020)")</f>
        <v>-5293.8310000000001</v>
      </c>
      <c r="X742" s="2" t="e" cm="1">
        <f t="array" ref="X742">_xll.FDS(B742,"SUS_RR_RISK_SCORE(NOW,NOW,,""ESG"")")</f>
        <v>#N/A</v>
      </c>
      <c r="Y742" s="2" t="e" cm="1">
        <f t="array" ref="Y742">_xll.FDS(B742,"SUS_EC_RISK_SCORE(NOW,NOW,,""SOC"")")</f>
        <v>#N/A</v>
      </c>
      <c r="Z742" s="2" t="e" cm="1">
        <f t="array" ref="Z742">_xll.FDS(B742,"SUS_EC_RISK_SCORE(NOW,NOW,,""GOV"")")</f>
        <v>#N/A</v>
      </c>
      <c r="AA742" s="2" t="e" cm="1">
        <f t="array" ref="AA742">_xll.FDS(B742,"SUS_CARB_TOT_EMISS(NOW,NOW)")</f>
        <v>#N/A</v>
      </c>
      <c r="AB742" s="1" cm="1">
        <f t="array" ref="AB742">_xll.FDS(B742,"FESG_RATING(NOW,NOW,,""ABS"")")</f>
        <v>3.6</v>
      </c>
      <c r="AC742" s="1" t="str" cm="1">
        <f t="array" ref="AC742">_xll.FDS(B742,"FESG_DATE(NOW,NOW,,""DATE"")")</f>
        <v>06/21/2021</v>
      </c>
    </row>
    <row r="743" spans="1:29" x14ac:dyDescent="0.3">
      <c r="A743">
        <v>742</v>
      </c>
      <c r="B743" s="1" t="s">
        <v>1521</v>
      </c>
      <c r="C743" s="1" t="s">
        <v>1522</v>
      </c>
      <c r="D743" s="1" t="s">
        <v>8</v>
      </c>
      <c r="E743" s="1" t="s">
        <v>9</v>
      </c>
      <c r="F743">
        <v>148</v>
      </c>
      <c r="G743" t="str" cm="1">
        <f t="array" ref="G743">_xll.FDS(B743,"FG_FACTSET_SECTOR")</f>
        <v>Retail Trade</v>
      </c>
      <c r="H743" s="1" t="str" cm="1">
        <f t="array" ref="H743">_xll.FDS(B743,"FG_GICS_SECTOR")</f>
        <v>Consumer Discretionary</v>
      </c>
      <c r="I743" s="1" cm="1">
        <f t="array" ref="I743">_xll.FDS(B743,"FF_TAX_RATE(ANN_R,1/1/2016,12/31/2016)")</f>
        <v>36.936780703137302</v>
      </c>
      <c r="J743" s="1" cm="1">
        <f t="array" ref="J743">_xll.FDS(B743,"FF_TAX_RATE(ANN_R,1/1/2017,12/31/2017)")</f>
        <v>37.5093409626758</v>
      </c>
      <c r="K743" s="1" cm="1">
        <f t="array" ref="K743">_xll.FDS(B743,"FF_TAX_RATE(ANN_R,1/1/2018,12/31/2018)")</f>
        <v>29.436658918561001</v>
      </c>
      <c r="L743" s="1" cm="1">
        <f t="array" ref="L743">_xll.FDS(B743,"FF_TAX_RATE(ANN_R,1/1/2019,12/31/2019)")</f>
        <v>23.346808032674499</v>
      </c>
      <c r="M743" s="1" cm="1">
        <f t="array" ref="M743">_xll.FDS(B743,"FF_TAX_RATE(ANN_R,1/1/2020,12/31/2020)")</f>
        <v>22.094024168184099</v>
      </c>
      <c r="N743" s="1" cm="1">
        <f t="array" ref="N743">_xll.FDS(B743,"FF_TAX_CF(ANN_R,1/1/2016,12/31/2016)")</f>
        <v>179.24799999999999</v>
      </c>
      <c r="O743" s="1" cm="1">
        <f t="array" ref="O743">_xll.FDS(B743,"FF_TAX_CF(ANN_R,1/1/2017,12/31/2017)")</f>
        <v>212.51400000000001</v>
      </c>
      <c r="P743" s="1" cm="1">
        <f t="array" ref="P743">_xll.FDS(B743,"FF_TAX_CF(ANN_R,1/1/2018,12/31/2018)")</f>
        <v>254.619</v>
      </c>
      <c r="Q743" s="1" cm="1">
        <f t="array" ref="Q743">_xll.FDS(B743,"FF_TAX_CF(ANN_R,1/1/2019,12/31/2019)")</f>
        <v>195.869</v>
      </c>
      <c r="R743" s="1" cm="1">
        <f t="array" ref="R743">_xll.FDS(B743,"FF_TAX_CF(ANN_R,1/1/2020,12/31/2020)")</f>
        <v>133.86099999999999</v>
      </c>
      <c r="S743" s="1" cm="1">
        <f t="array" ref="S743">_xll.FDS(B743,"FF_PTX_INC(ANN_R,1/1/2016,12/31/2016)")</f>
        <v>507.44</v>
      </c>
      <c r="T743" s="1" cm="1">
        <f t="array" ref="T743">_xll.FDS(B743,"FF_PTX_INC(ANN_R,1/1/2017,12/31/2017)")</f>
        <v>655.71400000000006</v>
      </c>
      <c r="U743" s="1" cm="1">
        <f t="array" ref="U743">_xll.FDS(B743,"FF_PTX_INC(ANN_R,1/1/2018,12/31/2018)")</f>
        <v>786.85900000000004</v>
      </c>
      <c r="V743" s="1" cm="1">
        <f t="array" ref="V743">_xll.FDS(B743,"FF_PTX_INC(ANN_R,1/1/2019,12/31/2019)")</f>
        <v>859.14099999999996</v>
      </c>
      <c r="W743" s="1" cm="1">
        <f t="array" ref="W743">_xll.FDS(B743,"FF_PTX_INC(ANN_R,1/1/2020,12/31/2020)")</f>
        <v>906.15</v>
      </c>
      <c r="X743" s="2" cm="1">
        <f t="array" ref="X743">_xll.FDS(B743,"SUS_RR_RISK_SCORE(NOW,NOW,,""ESG"")")</f>
        <v>17.225260312500001</v>
      </c>
      <c r="Y743" s="2" t="str" cm="1">
        <f t="array" ref="Y743">_xll.FDS(B743,"SUS_EC_RISK_SCORE(NOW,NOW,,""SOC"")")</f>
        <v>7.559356</v>
      </c>
      <c r="Z743" s="2" t="str" cm="1">
        <f t="array" ref="Z743">_xll.FDS(B743,"SUS_EC_RISK_SCORE(NOW,NOW,,""GOV"")")</f>
        <v>5.921405</v>
      </c>
      <c r="AA743" s="2" cm="1">
        <f t="array" ref="AA743">_xll.FDS(B743,"SUS_CARB_TOT_EMISS(NOW,NOW)")</f>
        <v>159906.51</v>
      </c>
      <c r="AB743" s="1" cm="1">
        <f t="array" ref="AB743">_xll.FDS(B743,"FESG_RATING(NOW,NOW,,""ABS"")")</f>
        <v>3.2</v>
      </c>
      <c r="AC743" s="1" t="str" cm="1">
        <f t="array" ref="AC743">_xll.FDS(B743,"FESG_DATE(NOW,NOW,,""DATE"")")</f>
        <v>06/21/2021</v>
      </c>
    </row>
    <row r="744" spans="1:29" x14ac:dyDescent="0.3">
      <c r="A744">
        <v>743</v>
      </c>
      <c r="B744" s="1" t="s">
        <v>1523</v>
      </c>
      <c r="C744" s="1" t="s">
        <v>1524</v>
      </c>
      <c r="D744" s="1" t="s">
        <v>8</v>
      </c>
      <c r="E744" s="1" t="s">
        <v>9</v>
      </c>
      <c r="F744">
        <v>148</v>
      </c>
      <c r="G744" t="str" cm="1">
        <f t="array" ref="G744">_xll.FDS(B744,"FG_FACTSET_SECTOR")</f>
        <v>Finance</v>
      </c>
      <c r="H744" s="1" t="str" cm="1">
        <f t="array" ref="H744">_xll.FDS(B744,"FG_GICS_SECTOR")</f>
        <v>Real Estate</v>
      </c>
      <c r="I744" s="1" cm="1">
        <f t="array" ref="I744">_xll.FDS(B744,"FF_TAX_RATE(ANN_R,1/1/2016,12/31/2016)")</f>
        <v>3.6023195600928402</v>
      </c>
      <c r="J744" s="1" cm="1">
        <f t="array" ref="J744">_xll.FDS(B744,"FF_TAX_RATE(ANN_R,1/1/2017,12/31/2017)")</f>
        <v>0.68145118083740497</v>
      </c>
      <c r="K744" s="1" cm="1">
        <f t="array" ref="K744">_xll.FDS(B744,"FF_TAX_RATE(ANN_R,1/1/2018,12/31/2018)")</f>
        <v>1.9563607119426001</v>
      </c>
      <c r="L744" s="1" cm="1">
        <f t="array" ref="L744">_xll.FDS(B744,"FF_TAX_RATE(ANN_R,1/1/2019,12/31/2019)")</f>
        <v>2.3400622885345599</v>
      </c>
      <c r="M744" s="1" cm="1">
        <f t="array" ref="M744">_xll.FDS(B744,"FF_TAX_RATE(ANN_R,1/1/2020,12/31/2020)")</f>
        <v>2.4760685553637098</v>
      </c>
      <c r="N744" s="1" cm="1">
        <f t="array" ref="N744">_xll.FDS(B744,"FF_TAX_CF(ANN_R,1/1/2016,12/31/2016)")</f>
        <v>14.864000000000001</v>
      </c>
      <c r="O744" s="1" cm="1">
        <f t="array" ref="O744">_xll.FDS(B744,"FF_TAX_CF(ANN_R,1/1/2017,12/31/2017)")</f>
        <v>5.6479999999999997</v>
      </c>
      <c r="P744" s="1" cm="1">
        <f t="array" ref="P744">_xll.FDS(B744,"FF_TAX_CF(ANN_R,1/1/2018,12/31/2018)")</f>
        <v>0.73</v>
      </c>
      <c r="Q744" s="1" cm="1">
        <f t="array" ref="Q744">_xll.FDS(B744,"FF_TAX_CF(ANN_R,1/1/2019,12/31/2019)")</f>
        <v>10.359</v>
      </c>
      <c r="R744" s="1" cm="1">
        <f t="array" ref="R744">_xll.FDS(B744,"FF_TAX_CF(ANN_R,1/1/2020,12/31/2020)")</f>
        <v>5.181</v>
      </c>
      <c r="S744" s="1" cm="1">
        <f t="array" ref="S744">_xll.FDS(B744,"FF_PTX_INC(ANN_R,1/1/2016,12/31/2016)")</f>
        <v>439.911</v>
      </c>
      <c r="T744" s="1" cm="1">
        <f t="array" ref="T744">_xll.FDS(B744,"FF_PTX_INC(ANN_R,1/1/2017,12/31/2017)")</f>
        <v>531.95299999999997</v>
      </c>
      <c r="U744" s="1" cm="1">
        <f t="array" ref="U744">_xll.FDS(B744,"FF_PTX_INC(ANN_R,1/1/2018,12/31/2018)")</f>
        <v>472.51</v>
      </c>
      <c r="V744" s="1" cm="1">
        <f t="array" ref="V744">_xll.FDS(B744,"FF_PTX_INC(ANN_R,1/1/2019,12/31/2019)")</f>
        <v>483.23500000000001</v>
      </c>
      <c r="W744" s="1" cm="1">
        <f t="array" ref="W744">_xll.FDS(B744,"FF_PTX_INC(ANN_R,1/1/2020,12/31/2020)")</f>
        <v>557.73900000000003</v>
      </c>
      <c r="X744" s="2" cm="1">
        <f t="array" ref="X744">_xll.FDS(B744,"SUS_RR_RISK_SCORE(NOW,NOW,,""ESG"")")</f>
        <v>13.9418470588235</v>
      </c>
      <c r="Y744" s="2" t="str" cm="1">
        <f t="array" ref="Y744">_xll.FDS(B744,"SUS_EC_RISK_SCORE(NOW,NOW,,""SOC"")")</f>
        <v>4.278000</v>
      </c>
      <c r="Z744" s="2" t="str" cm="1">
        <f t="array" ref="Z744">_xll.FDS(B744,"SUS_EC_RISK_SCORE(NOW,NOW,,""GOV"")")</f>
        <v>5.855171</v>
      </c>
      <c r="AA744" s="2" cm="1">
        <f t="array" ref="AA744">_xll.FDS(B744,"SUS_CARB_TOT_EMISS(NOW,NOW)")</f>
        <v>92819.45</v>
      </c>
      <c r="AB744" s="1" cm="1">
        <f t="array" ref="AB744">_xll.FDS(B744,"FESG_RATING(NOW,NOW,,""ABS"")")</f>
        <v>2.2999999999999998</v>
      </c>
      <c r="AC744" s="1" t="str" cm="1">
        <f t="array" ref="AC744">_xll.FDS(B744,"FESG_DATE(NOW,NOW,,""DATE"")")</f>
        <v>06/21/2021</v>
      </c>
    </row>
    <row r="745" spans="1:29" x14ac:dyDescent="0.3">
      <c r="A745">
        <v>744</v>
      </c>
      <c r="B745" s="1" t="s">
        <v>1525</v>
      </c>
      <c r="C745" s="1" t="s">
        <v>1526</v>
      </c>
      <c r="D745" s="1" t="s">
        <v>8</v>
      </c>
      <c r="E745" s="1" t="s">
        <v>9</v>
      </c>
      <c r="F745">
        <v>148</v>
      </c>
      <c r="G745" t="str" cm="1">
        <f t="array" ref="G745">_xll.FDS(B745,"FG_FACTSET_SECTOR")</f>
        <v>Consumer Durables</v>
      </c>
      <c r="H745" s="1" t="str" cm="1">
        <f t="array" ref="H745">_xll.FDS(B745,"FG_GICS_SECTOR")</f>
        <v>Consumer Discretionary</v>
      </c>
      <c r="I745" s="1" cm="1">
        <f t="array" ref="I745">_xll.FDS(B745,"FF_TAX_RATE(ANN_R,1/1/2016,12/31/2016)")</f>
        <v>35.731611296409099</v>
      </c>
      <c r="J745" s="1" cm="1">
        <f t="array" ref="J745">_xll.FDS(B745,"FF_TAX_RATE(ANN_R,1/1/2017,12/31/2017)")</f>
        <v>36.531583602055001</v>
      </c>
      <c r="K745" s="1" cm="1">
        <f t="array" ref="K745">_xll.FDS(B745,"FF_TAX_RATE(ANN_R,1/1/2018,12/31/2018)")</f>
        <v>16.9354569817407</v>
      </c>
      <c r="L745" s="1" cm="1">
        <f t="array" ref="L745">_xll.FDS(B745,"FF_TAX_RATE(ANN_R,1/1/2019,12/31/2019)")</f>
        <v>14.3553049098504</v>
      </c>
      <c r="M745" s="1" cm="1">
        <f t="array" ref="M745">_xll.FDS(B745,"FF_TAX_RATE(ANN_R,1/1/2020,12/31/2020)")</f>
        <v>16.3988486437799</v>
      </c>
      <c r="N745" s="1" cm="1">
        <f t="array" ref="N745">_xll.FDS(B745,"FF_TAX_CF(ANN_R,1/1/2016,12/31/2016)")</f>
        <v>218.98400000000001</v>
      </c>
      <c r="O745" s="1" cm="1">
        <f t="array" ref="O745">_xll.FDS(B745,"FF_TAX_CF(ANN_R,1/1/2017,12/31/2017)")</f>
        <v>260.23200000000003</v>
      </c>
      <c r="P745" s="1" cm="1">
        <f t="array" ref="P745">_xll.FDS(B745,"FF_TAX_CF(ANN_R,1/1/2018,12/31/2018)")</f>
        <v>181.166</v>
      </c>
      <c r="Q745" s="1" cm="1">
        <f t="array" ref="Q745">_xll.FDS(B745,"FF_TAX_CF(ANN_R,1/1/2019,12/31/2019)")</f>
        <v>153.91499999999999</v>
      </c>
      <c r="R745" s="1" cm="1">
        <f t="array" ref="R745">_xll.FDS(B745,"FF_TAX_CF(ANN_R,1/1/2020,12/31/2020)")</f>
        <v>163.07599999999999</v>
      </c>
      <c r="S745" s="1" cm="1">
        <f t="array" ref="S745">_xll.FDS(B745,"FF_PTX_INC(ANN_R,1/1/2016,12/31/2016)")</f>
        <v>661.697</v>
      </c>
      <c r="T745" s="1" cm="1">
        <f t="array" ref="T745">_xll.FDS(B745,"FF_PTX_INC(ANN_R,1/1/2017,12/31/2017)")</f>
        <v>846.91099999999994</v>
      </c>
      <c r="U745" s="1" cm="1">
        <f t="array" ref="U745">_xll.FDS(B745,"FF_PTX_INC(ANN_R,1/1/2018,12/31/2018)")</f>
        <v>959.73199999999997</v>
      </c>
      <c r="V745" s="1" cm="1">
        <f t="array" ref="V745">_xll.FDS(B745,"FF_PTX_INC(ANN_R,1/1/2019,12/31/2019)")</f>
        <v>1025.7950000000001</v>
      </c>
      <c r="W745" s="1" cm="1">
        <f t="array" ref="W745">_xll.FDS(B745,"FF_PTX_INC(ANN_R,1/1/2020,12/31/2020)")</f>
        <v>1078.0329999999999</v>
      </c>
      <c r="X745" s="2" cm="1">
        <f t="array" ref="X745">_xll.FDS(B745,"SUS_RR_RISK_SCORE(NOW,NOW,,""ESG"")")</f>
        <v>23.509151875000001</v>
      </c>
      <c r="Y745" s="2" t="str" cm="1">
        <f t="array" ref="Y745">_xll.FDS(B745,"SUS_EC_RISK_SCORE(NOW,NOW,,""SOC"")")</f>
        <v>8.682652</v>
      </c>
      <c r="Z745" s="2" t="str" cm="1">
        <f t="array" ref="Z745">_xll.FDS(B745,"SUS_EC_RISK_SCORE(NOW,NOW,,""GOV"")")</f>
        <v>5.858425</v>
      </c>
      <c r="AA745" s="2" cm="1">
        <f t="array" ref="AA745">_xll.FDS(B745,"SUS_CARB_TOT_EMISS(NOW,NOW)")</f>
        <v>43342.92</v>
      </c>
      <c r="AB745" s="1" cm="1">
        <f t="array" ref="AB745">_xll.FDS(B745,"FESG_RATING(NOW,NOW,,""ABS"")")</f>
        <v>1.3</v>
      </c>
      <c r="AC745" s="1" t="str" cm="1">
        <f t="array" ref="AC745">_xll.FDS(B745,"FESG_DATE(NOW,NOW,,""DATE"")")</f>
        <v>06/21/2021</v>
      </c>
    </row>
    <row r="746" spans="1:29" x14ac:dyDescent="0.3">
      <c r="A746">
        <v>745</v>
      </c>
      <c r="B746" s="1" t="s">
        <v>1527</v>
      </c>
      <c r="C746" s="1" t="s">
        <v>1528</v>
      </c>
      <c r="D746" s="1" t="s">
        <v>22</v>
      </c>
      <c r="E746" s="1" t="s">
        <v>9</v>
      </c>
      <c r="F746">
        <v>148</v>
      </c>
      <c r="G746" t="str" cm="1">
        <f t="array" ref="G746">_xll.FDS(B746,"FG_FACTSET_SECTOR")</f>
        <v>Communications</v>
      </c>
      <c r="H746" s="1" t="e" cm="1">
        <f t="array" ref="H746">_xll.FDS(B746,"FG_GICS_SECTOR")</f>
        <v>#N/A</v>
      </c>
      <c r="I746" s="1" cm="1">
        <f t="array" ref="I746">_xll.FDS(B746,"FF_TAX_RATE(ANN_R,1/1/2016,12/31/2016)")</f>
        <v>16.671944456640599</v>
      </c>
      <c r="J746" s="1" cm="1">
        <f t="array" ref="J746">_xll.FDS(B746,"FF_TAX_RATE(ANN_R,1/1/2017,12/31/2017)")</f>
        <v>16.714627555107999</v>
      </c>
      <c r="K746" s="1" cm="1">
        <f t="array" ref="K746">_xll.FDS(B746,"FF_TAX_RATE(ANN_R,1/1/2018,12/31/2018)")</f>
        <v>19.161618526242201</v>
      </c>
      <c r="L746" s="1" cm="1">
        <f t="array" ref="L746">_xll.FDS(B746,"FF_TAX_RATE(ANN_R,1/1/2019,12/31/2019)")</f>
        <v>19.341979049813698</v>
      </c>
      <c r="M746" s="1" cm="1">
        <f t="array" ref="M746">_xll.FDS(B746,"FF_TAX_RATE(ANN_R,1/1/2020,12/31/2020)")</f>
        <v>19.079047810068399</v>
      </c>
      <c r="N746" s="1" cm="1">
        <f t="array" ref="N746">_xll.FDS(B746,"FF_TAX_CF(ANN_R,1/1/2016,12/31/2016)")</f>
        <v>9023.2630000000008</v>
      </c>
      <c r="O746" s="1" cm="1">
        <f t="array" ref="O746">_xll.FDS(B746,"FF_TAX_CF(ANN_R,1/1/2017,12/31/2017)")</f>
        <v>5789.7619999999997</v>
      </c>
      <c r="P746" s="1" cm="1">
        <f t="array" ref="P746">_xll.FDS(B746,"FF_TAX_CF(ANN_R,1/1/2018,12/31/2018)")</f>
        <v>10891.279</v>
      </c>
      <c r="Q746" s="1" cm="1">
        <f t="array" ref="Q746">_xll.FDS(B746,"FF_TAX_CF(ANN_R,1/1/2019,12/31/2019)")</f>
        <v>8419.36</v>
      </c>
      <c r="R746" s="1" cm="1">
        <f t="array" ref="R746">_xll.FDS(B746,"FF_TAX_CF(ANN_R,1/1/2020,12/31/2020)")</f>
        <v>7851.5219999999999</v>
      </c>
      <c r="S746" s="1" cm="1">
        <f t="array" ref="S746">_xll.FDS(B746,"FF_PTX_INC(ANN_R,1/1/2016,12/31/2016)")</f>
        <v>48899.887000000002</v>
      </c>
      <c r="T746" s="1" cm="1">
        <f t="array" ref="T746">_xll.FDS(B746,"FF_PTX_INC(ANN_R,1/1/2017,12/31/2017)")</f>
        <v>47589.819000000003</v>
      </c>
      <c r="U746" s="1" cm="1">
        <f t="array" ref="U746">_xll.FDS(B746,"FF_PTX_INC(ANN_R,1/1/2018,12/31/2018)")</f>
        <v>44477.103999999999</v>
      </c>
      <c r="V746" s="1" cm="1">
        <f t="array" ref="V746">_xll.FDS(B746,"FF_PTX_INC(ANN_R,1/1/2019,12/31/2019)")</f>
        <v>41287.652000000002</v>
      </c>
      <c r="W746" s="1" cm="1">
        <f t="array" ref="W746">_xll.FDS(B746,"FF_PTX_INC(ANN_R,1/1/2020,12/31/2020)")</f>
        <v>42588.226000000002</v>
      </c>
      <c r="X746" s="2" cm="1">
        <f t="array" ref="X746">_xll.FDS(B746,"SUS_RR_RISK_SCORE(NOW,NOW,,""ESG"")")</f>
        <v>16.906984821428601</v>
      </c>
      <c r="Y746" s="2" t="str" cm="1">
        <f t="array" ref="Y746">_xll.FDS(B746,"SUS_EC_RISK_SCORE(NOW,NOW,,""SOC"")")</f>
        <v>6.460092</v>
      </c>
      <c r="Z746" s="2" t="str" cm="1">
        <f t="array" ref="Z746">_xll.FDS(B746,"SUS_EC_RISK_SCORE(NOW,NOW,,""GOV"")")</f>
        <v>7.617493</v>
      </c>
      <c r="AA746" s="2" cm="1">
        <f t="array" ref="AA746">_xll.FDS(B746,"SUS_CARB_TOT_EMISS(NOW,NOW)")</f>
        <v>823751.09</v>
      </c>
      <c r="AB746" s="1" cm="1">
        <f t="array" ref="AB746">_xll.FDS(B746,"FESG_RATING(NOW,NOW,,""ABS"")")</f>
        <v>3.9</v>
      </c>
      <c r="AC746" s="1" t="str" cm="1">
        <f t="array" ref="AC746">_xll.FDS(B746,"FESG_DATE(NOW,NOW,,""DATE"")")</f>
        <v>06/21/2021</v>
      </c>
    </row>
    <row r="747" spans="1:29" x14ac:dyDescent="0.3">
      <c r="A747">
        <v>746</v>
      </c>
      <c r="B747" s="1" t="s">
        <v>1529</v>
      </c>
      <c r="C747" s="1" t="s">
        <v>1530</v>
      </c>
      <c r="D747" s="1" t="s">
        <v>8</v>
      </c>
      <c r="E747" s="1" t="s">
        <v>9</v>
      </c>
      <c r="F747">
        <v>147</v>
      </c>
      <c r="G747" t="str" cm="1">
        <f t="array" ref="G747">_xll.FDS(B747,"FG_FACTSET_SECTOR")</f>
        <v>Health Services</v>
      </c>
      <c r="H747" s="1" t="str" cm="1">
        <f t="array" ref="H747">_xll.FDS(B747,"FG_GICS_SECTOR")</f>
        <v>Health Care</v>
      </c>
      <c r="I747" s="1" cm="1">
        <f t="array" ref="I747">_xll.FDS(B747,"FF_TAX_RATE(ANN_R,1/1/2016,12/31/2016)")</f>
        <v>39.5027624309392</v>
      </c>
      <c r="J747" s="1" cm="1">
        <f t="array" ref="J747">_xll.FDS(B747,"FF_TAX_RATE(ANN_R,1/1/2017,12/31/2017)")</f>
        <v>23.398058252427202</v>
      </c>
      <c r="K747" s="1" cm="1">
        <f t="array" ref="K747">_xll.FDS(B747,"FF_TAX_RATE(ANN_R,1/1/2018,12/31/2018)")</f>
        <v>19.654427645788299</v>
      </c>
      <c r="L747" s="1" cm="1">
        <f t="array" ref="L747">_xll.FDS(B747,"FF_TAX_RATE(ANN_R,1/1/2019,12/31/2019)")</f>
        <v>22.955390334572499</v>
      </c>
      <c r="M747" s="1" cm="1">
        <f t="array" ref="M747">_xll.FDS(B747,"FF_TAX_RATE(ANN_R,1/1/2020,12/31/2020)")</f>
        <v>24.416135881104001</v>
      </c>
      <c r="N747" s="1" cm="1">
        <f t="array" ref="N747">_xll.FDS(B747,"FF_TAX_CF(ANN_R,1/1/2016,12/31/2016)")</f>
        <v>361</v>
      </c>
      <c r="O747" s="1" cm="1">
        <f t="array" ref="O747">_xll.FDS(B747,"FF_TAX_CF(ANN_R,1/1/2017,12/31/2017)")</f>
        <v>243</v>
      </c>
      <c r="P747" s="1" cm="1">
        <f t="array" ref="P747">_xll.FDS(B747,"FF_TAX_CF(ANN_R,1/1/2018,12/31/2018)")</f>
        <v>84</v>
      </c>
      <c r="Q747" s="1" cm="1">
        <f t="array" ref="Q747">_xll.FDS(B747,"FF_TAX_CF(ANN_R,1/1/2019,12/31/2019)")</f>
        <v>202</v>
      </c>
      <c r="R747" s="1" cm="1">
        <f t="array" ref="R747">_xll.FDS(B747,"FF_TAX_CF(ANN_R,1/1/2020,12/31/2020)")</f>
        <v>360</v>
      </c>
      <c r="S747" s="1" cm="1">
        <f t="array" ref="S747">_xll.FDS(B747,"FF_PTX_INC(ANN_R,1/1/2016,12/31/2016)")</f>
        <v>1086</v>
      </c>
      <c r="T747" s="1" cm="1">
        <f t="array" ref="T747">_xll.FDS(B747,"FF_PTX_INC(ANN_R,1/1/2017,12/31/2017)")</f>
        <v>1030</v>
      </c>
      <c r="U747" s="1" cm="1">
        <f t="array" ref="U747">_xll.FDS(B747,"FF_PTX_INC(ANN_R,1/1/2018,12/31/2018)")</f>
        <v>926</v>
      </c>
      <c r="V747" s="1" cm="1">
        <f t="array" ref="V747">_xll.FDS(B747,"FF_PTX_INC(ANN_R,1/1/2019,12/31/2019)")</f>
        <v>1076</v>
      </c>
      <c r="W747" s="1" cm="1">
        <f t="array" ref="W747">_xll.FDS(B747,"FF_PTX_INC(ANN_R,1/1/2020,12/31/2020)")</f>
        <v>1884</v>
      </c>
      <c r="X747" s="2" cm="1">
        <f t="array" ref="X747">_xll.FDS(B747,"SUS_RR_RISK_SCORE(NOW,NOW,,""ESG"")")</f>
        <v>18.783882187500001</v>
      </c>
      <c r="Y747" s="2" t="str" cm="1">
        <f t="array" ref="Y747">_xll.FDS(B747,"SUS_EC_RISK_SCORE(NOW,NOW,,""SOC"")")</f>
        <v>10.012084</v>
      </c>
      <c r="Z747" s="2" t="str" cm="1">
        <f t="array" ref="Z747">_xll.FDS(B747,"SUS_EC_RISK_SCORE(NOW,NOW,,""GOV"")")</f>
        <v>8.654798</v>
      </c>
      <c r="AA747" s="2" cm="1">
        <f t="array" ref="AA747">_xll.FDS(B747,"SUS_CARB_TOT_EMISS(NOW,NOW)")</f>
        <v>185169.63</v>
      </c>
      <c r="AB747" s="1" cm="1">
        <f t="array" ref="AB747">_xll.FDS(B747,"FESG_RATING(NOW,NOW,,""ABS"")")</f>
        <v>2.6</v>
      </c>
      <c r="AC747" s="1" t="str" cm="1">
        <f t="array" ref="AC747">_xll.FDS(B747,"FESG_DATE(NOW,NOW,,""DATE"")")</f>
        <v>06/21/2021</v>
      </c>
    </row>
    <row r="748" spans="1:29" x14ac:dyDescent="0.3">
      <c r="A748">
        <v>747</v>
      </c>
      <c r="B748" s="1" t="s">
        <v>1531</v>
      </c>
      <c r="C748" s="1" t="s">
        <v>1532</v>
      </c>
      <c r="D748" s="1" t="s">
        <v>8</v>
      </c>
      <c r="E748" s="1" t="s">
        <v>9</v>
      </c>
      <c r="F748">
        <v>147</v>
      </c>
      <c r="G748" t="str" cm="1">
        <f t="array" ref="G748">_xll.FDS(B748,"FG_FACTSET_SECTOR")</f>
        <v>Technology Services</v>
      </c>
      <c r="H748" s="1" t="str" cm="1">
        <f t="array" ref="H748">_xll.FDS(B748,"FG_GICS_SECTOR")</f>
        <v>Information Technology</v>
      </c>
      <c r="I748" s="1" cm="1">
        <f t="array" ref="I748">_xll.FDS(B748,"FF_TAX_RATE(ANN_R,1/1/2016,12/31/2016)")</f>
        <v>10.973530136233601</v>
      </c>
      <c r="J748" s="1" cm="1">
        <f t="array" ref="J748">_xll.FDS(B748,"FF_TAX_RATE(ANN_R,1/1/2017,12/31/2017)")</f>
        <v>96.005240339713595</v>
      </c>
      <c r="K748" s="1" cm="1">
        <f t="array" ref="K748">_xll.FDS(B748,"FF_TAX_RATE(ANN_R,1/1/2018,12/31/2018)")</f>
        <v>8.5451700280401308</v>
      </c>
      <c r="L748" s="1" cm="1">
        <f t="array" ref="L748">_xll.FDS(B748,"FF_TAX_RATE(ANN_R,1/1/2019,12/31/2019)")</f>
        <v>-33.820019627085401</v>
      </c>
      <c r="M748" s="1" cm="1">
        <f t="array" ref="M748">_xll.FDS(B748,"FF_TAX_RATE(ANN_R,1/1/2020,12/31/2020)")</f>
        <v>9.0891724336793498</v>
      </c>
      <c r="N748" s="1" cm="1">
        <f t="array" ref="N748">_xll.FDS(B748,"FF_TAX_CF(ANN_R,1/1/2016,12/31/2016)")</f>
        <v>64.361000000000004</v>
      </c>
      <c r="O748" s="1" cm="1">
        <f t="array" ref="O748">_xll.FDS(B748,"FF_TAX_CF(ANN_R,1/1/2017,12/31/2017)")</f>
        <v>61.125999999999998</v>
      </c>
      <c r="P748" s="1" cm="1">
        <f t="array" ref="P748">_xll.FDS(B748,"FF_TAX_CF(ANN_R,1/1/2018,12/31/2018)")</f>
        <v>110.80800000000001</v>
      </c>
      <c r="Q748" s="1" cm="1">
        <f t="array" ref="Q748">_xll.FDS(B748,"FF_TAX_CF(ANN_R,1/1/2019,12/31/2019)")</f>
        <v>86.46</v>
      </c>
      <c r="R748" s="1" cm="1">
        <f t="array" ref="R748">_xll.FDS(B748,"FF_TAX_CF(ANN_R,1/1/2020,12/31/2020)")</f>
        <v>92.837999999999994</v>
      </c>
      <c r="S748" s="1" cm="1">
        <f t="array" ref="S748">_xll.FDS(B748,"FF_PTX_INC(ANN_R,1/1/2016,12/31/2016)")</f>
        <v>527.77</v>
      </c>
      <c r="T748" s="1" cm="1">
        <f t="array" ref="T748">_xll.FDS(B748,"FF_PTX_INC(ANN_R,1/1/2017,12/31/2017)")</f>
        <v>550.346</v>
      </c>
      <c r="U748" s="1" cm="1">
        <f t="array" ref="U748">_xll.FDS(B748,"FF_PTX_INC(ANN_R,1/1/2018,12/31/2018)")</f>
        <v>629.45500000000004</v>
      </c>
      <c r="V748" s="1" cm="1">
        <f t="array" ref="V748">_xll.FDS(B748,"FF_PTX_INC(ANN_R,1/1/2019,12/31/2019)")</f>
        <v>509.5</v>
      </c>
      <c r="W748" s="1" cm="1">
        <f t="array" ref="W748">_xll.FDS(B748,"FF_PTX_INC(ANN_R,1/1/2020,12/31/2020)")</f>
        <v>554.88</v>
      </c>
      <c r="X748" s="2" cm="1">
        <f t="array" ref="X748">_xll.FDS(B748,"SUS_RR_RISK_SCORE(NOW,NOW,,""ESG"")")</f>
        <v>14.57159375</v>
      </c>
      <c r="Y748" s="2" t="str" cm="1">
        <f t="array" ref="Y748">_xll.FDS(B748,"SUS_EC_RISK_SCORE(NOW,NOW,,""SOC"")")</f>
        <v>7.967975</v>
      </c>
      <c r="Z748" s="2" t="str" cm="1">
        <f t="array" ref="Z748">_xll.FDS(B748,"SUS_EC_RISK_SCORE(NOW,NOW,,""GOV"")")</f>
        <v>5.919619</v>
      </c>
      <c r="AA748" s="2" cm="1">
        <f t="array" ref="AA748">_xll.FDS(B748,"SUS_CARB_TOT_EMISS(NOW,NOW)")</f>
        <v>37061.35</v>
      </c>
      <c r="AB748" s="1" cm="1">
        <f t="array" ref="AB748">_xll.FDS(B748,"FESG_RATING(NOW,NOW,,""ABS"")")</f>
        <v>2.5</v>
      </c>
      <c r="AC748" s="1" t="str" cm="1">
        <f t="array" ref="AC748">_xll.FDS(B748,"FESG_DATE(NOW,NOW,,""DATE"")")</f>
        <v>06/21/2021</v>
      </c>
    </row>
    <row r="749" spans="1:29" x14ac:dyDescent="0.3">
      <c r="A749">
        <v>748</v>
      </c>
      <c r="B749" s="1" t="s">
        <v>1533</v>
      </c>
      <c r="C749" s="1" t="s">
        <v>1534</v>
      </c>
      <c r="D749" s="1" t="s">
        <v>140</v>
      </c>
      <c r="E749" s="1" t="s">
        <v>9</v>
      </c>
      <c r="F749">
        <v>147</v>
      </c>
      <c r="G749" t="str" cm="1">
        <f t="array" ref="G749">_xll.FDS(B749,"FG_FACTSET_SECTOR")</f>
        <v>Retail Trade</v>
      </c>
      <c r="H749" s="1" t="e" cm="1">
        <f t="array" ref="H749">_xll.FDS(B749,"FG_GICS_SECTOR")</f>
        <v>#N/A</v>
      </c>
      <c r="I749" s="1" cm="1">
        <f t="array" ref="I749">_xll.FDS(B749,"FF_TAX_RATE(ANN_R,1/1/2016,12/31/2016)")</f>
        <v>36.876907426246198</v>
      </c>
      <c r="J749" s="1" cm="1">
        <f t="array" ref="J749">_xll.FDS(B749,"FF_TAX_RATE(ANN_R,1/1/2017,12/31/2017)")</f>
        <v>42.081189251000602</v>
      </c>
      <c r="K749" s="1" cm="1">
        <f t="array" ref="K749">_xll.FDS(B749,"FF_TAX_RATE(ANN_R,1/1/2018,12/31/2018)")</f>
        <v>49.862511457378602</v>
      </c>
      <c r="L749" s="1" cm="1">
        <f t="array" ref="L749">_xll.FDS(B749,"FF_TAX_RATE(ANN_R,1/1/2019,12/31/2019)")</f>
        <v>30.376344086021501</v>
      </c>
      <c r="M749" s="1" cm="1">
        <f t="array" ref="M749">_xll.FDS(B749,"FF_TAX_RATE(ANN_R,1/1/2020,12/31/2020)")</f>
        <v>29.020100502512602</v>
      </c>
      <c r="N749" s="1" cm="1">
        <f t="array" ref="N749">_xll.FDS(B749,"FF_TAX_CF(ANN_R,1/1/2016,12/31/2016)")</f>
        <v>33.799999999999997</v>
      </c>
      <c r="O749" s="1" cm="1">
        <f t="array" ref="O749">_xll.FDS(B749,"FF_TAX_CF(ANN_R,1/1/2017,12/31/2017)")</f>
        <v>49.4</v>
      </c>
      <c r="P749" s="1" cm="1">
        <f t="array" ref="P749">_xll.FDS(B749,"FF_TAX_CF(ANN_R,1/1/2018,12/31/2018)")</f>
        <v>42.2</v>
      </c>
      <c r="Q749" s="1" cm="1">
        <f t="array" ref="Q749">_xll.FDS(B749,"FF_TAX_CF(ANN_R,1/1/2019,12/31/2019)")</f>
        <v>96.5</v>
      </c>
      <c r="R749" s="1" cm="1">
        <f t="array" ref="R749">_xll.FDS(B749,"FF_TAX_CF(ANN_R,1/1/2020,12/31/2020)")</f>
        <v>116.7</v>
      </c>
      <c r="S749" s="1" cm="1">
        <f t="array" ref="S749">_xll.FDS(B749,"FF_PTX_INC(ANN_R,1/1/2016,12/31/2016)")</f>
        <v>196.6</v>
      </c>
      <c r="T749" s="1" cm="1">
        <f t="array" ref="T749">_xll.FDS(B749,"FF_PTX_INC(ANN_R,1/1/2017,12/31/2017)")</f>
        <v>174.9</v>
      </c>
      <c r="U749" s="1" cm="1">
        <f t="array" ref="U749">_xll.FDS(B749,"FF_PTX_INC(ANN_R,1/1/2018,12/31/2018)")</f>
        <v>109.1</v>
      </c>
      <c r="V749" s="1" cm="1">
        <f t="array" ref="V749">_xll.FDS(B749,"FF_PTX_INC(ANN_R,1/1/2019,12/31/2019)")</f>
        <v>148.80000000000001</v>
      </c>
      <c r="W749" s="1" cm="1">
        <f t="array" ref="W749">_xll.FDS(B749,"FF_PTX_INC(ANN_R,1/1/2020,12/31/2020)")</f>
        <v>318.39999999999998</v>
      </c>
      <c r="X749" s="2" t="e" cm="1">
        <f t="array" ref="X749">_xll.FDS(B749,"SUS_RR_RISK_SCORE(NOW,NOW,,""ESG"")")</f>
        <v>#N/A</v>
      </c>
      <c r="Y749" s="2" t="e" cm="1">
        <f t="array" ref="Y749">_xll.FDS(B749,"SUS_EC_RISK_SCORE(NOW,NOW,,""SOC"")")</f>
        <v>#N/A</v>
      </c>
      <c r="Z749" s="2" t="e" cm="1">
        <f t="array" ref="Z749">_xll.FDS(B749,"SUS_EC_RISK_SCORE(NOW,NOW,,""GOV"")")</f>
        <v>#N/A</v>
      </c>
      <c r="AA749" s="2" t="e" cm="1">
        <f t="array" ref="AA749">_xll.FDS(B749,"SUS_CARB_TOT_EMISS(NOW,NOW)")</f>
        <v>#N/A</v>
      </c>
      <c r="AB749" s="1" cm="1">
        <f t="array" ref="AB749">_xll.FDS(B749,"FESG_RATING(NOW,NOW,,""ABS"")")</f>
        <v>4.4000000000000004</v>
      </c>
      <c r="AC749" s="1" t="str" cm="1">
        <f t="array" ref="AC749">_xll.FDS(B749,"FESG_DATE(NOW,NOW,,""DATE"")")</f>
        <v>06/21/2021</v>
      </c>
    </row>
    <row r="750" spans="1:29" x14ac:dyDescent="0.3">
      <c r="A750">
        <v>749</v>
      </c>
      <c r="B750" s="1" t="s">
        <v>1535</v>
      </c>
      <c r="C750" s="1" t="s">
        <v>1536</v>
      </c>
      <c r="D750" s="1" t="s">
        <v>8</v>
      </c>
      <c r="E750" s="1" t="s">
        <v>9</v>
      </c>
      <c r="F750">
        <v>147</v>
      </c>
      <c r="G750" t="str" cm="1">
        <f t="array" ref="G750">_xll.FDS(B750,"FG_FACTSET_SECTOR")</f>
        <v>Consumer Services</v>
      </c>
      <c r="H750" s="1" t="str" cm="1">
        <f t="array" ref="H750">_xll.FDS(B750,"FG_GICS_SECTOR")</f>
        <v>Consumer Discretionary</v>
      </c>
      <c r="I750" s="1" cm="1">
        <f t="array" ref="I750">_xll.FDS(B750,"FF_TAX_RATE(ANN_R,1/1/2016,12/31/2016)")</f>
        <v>34.810492561635897</v>
      </c>
      <c r="J750" s="1" t="e" cm="1">
        <f t="array" ref="J750">_xll.FDS(B750,"FF_TAX_RATE(ANN_R,1/1/2017,12/31/2017)")</f>
        <v>#N/A</v>
      </c>
      <c r="K750" s="1" cm="1">
        <f t="array" ref="K750">_xll.FDS(B750,"FF_TAX_RATE(ANN_R,1/1/2018,12/31/2018)")</f>
        <v>29.779091887746802</v>
      </c>
      <c r="L750" s="1" cm="1">
        <f t="array" ref="L750">_xll.FDS(B750,"FF_TAX_RATE(ANN_R,1/1/2019,12/31/2019)")</f>
        <v>35.187793051577103</v>
      </c>
      <c r="M750" s="1" t="e" cm="1">
        <f t="array" ref="M750">_xll.FDS(B750,"FF_TAX_RATE(ANN_R,1/1/2020,12/31/2020)")</f>
        <v>#N/A</v>
      </c>
      <c r="N750" s="1" cm="1">
        <f t="array" ref="N750">_xll.FDS(B750,"FF_TAX_CF(ANN_R,1/1/2016,12/31/2016)")</f>
        <v>1.6619999999999999</v>
      </c>
      <c r="O750" s="1" cm="1">
        <f t="array" ref="O750">_xll.FDS(B750,"FF_TAX_CF(ANN_R,1/1/2017,12/31/2017)")</f>
        <v>0.246</v>
      </c>
      <c r="P750" s="1" cm="1">
        <f t="array" ref="P750">_xll.FDS(B750,"FF_TAX_CF(ANN_R,1/1/2018,12/31/2018)")</f>
        <v>-4.1340000000000003</v>
      </c>
      <c r="Q750" s="1" cm="1">
        <f t="array" ref="Q750">_xll.FDS(B750,"FF_TAX_CF(ANN_R,1/1/2019,12/31/2019)")</f>
        <v>-51.131</v>
      </c>
      <c r="R750" s="1" cm="1">
        <f t="array" ref="R750">_xll.FDS(B750,"FF_TAX_CF(ANN_R,1/1/2020,12/31/2020)")</f>
        <v>-7</v>
      </c>
      <c r="S750" s="1" cm="1">
        <f t="array" ref="S750">_xll.FDS(B750,"FF_PTX_INC(ANN_R,1/1/2016,12/31/2016)")</f>
        <v>38.045999999999999</v>
      </c>
      <c r="T750" s="1" cm="1">
        <f t="array" ref="T750">_xll.FDS(B750,"FF_PTX_INC(ANN_R,1/1/2017,12/31/2017)")</f>
        <v>-43.389000000000003</v>
      </c>
      <c r="U750" s="1" cm="1">
        <f t="array" ref="U750">_xll.FDS(B750,"FF_PTX_INC(ANN_R,1/1/2018,12/31/2018)")</f>
        <v>135.62200000000001</v>
      </c>
      <c r="V750" s="1" cm="1">
        <f t="array" ref="V750">_xll.FDS(B750,"FF_PTX_INC(ANN_R,1/1/2019,12/31/2019)")</f>
        <v>124.97799999999999</v>
      </c>
      <c r="W750" s="1" cm="1">
        <f t="array" ref="W750">_xll.FDS(B750,"FF_PTX_INC(ANN_R,1/1/2020,12/31/2020)")</f>
        <v>-1632</v>
      </c>
      <c r="X750" s="2" t="e" cm="1">
        <f t="array" ref="X750">_xll.FDS(B750,"SUS_RR_RISK_SCORE(NOW,NOW,,""ESG"")")</f>
        <v>#N/A</v>
      </c>
      <c r="Y750" s="2" t="e" cm="1">
        <f t="array" ref="Y750">_xll.FDS(B750,"SUS_EC_RISK_SCORE(NOW,NOW,,""SOC"")")</f>
        <v>#N/A</v>
      </c>
      <c r="Z750" s="2" t="e" cm="1">
        <f t="array" ref="Z750">_xll.FDS(B750,"SUS_EC_RISK_SCORE(NOW,NOW,,""GOV"")")</f>
        <v>#N/A</v>
      </c>
      <c r="AA750" s="2" t="e" cm="1">
        <f t="array" ref="AA750">_xll.FDS(B750,"SUS_CARB_TOT_EMISS(NOW,NOW)")</f>
        <v>#N/A</v>
      </c>
      <c r="AB750" s="1" t="e" cm="1">
        <f t="array" ref="AB750">_xll.FDS(B750,"FESG_RATING(NOW,NOW,,""ABS"")")</f>
        <v>#N/A</v>
      </c>
      <c r="AC750" s="1" t="str" cm="1">
        <f t="array" ref="AC750">_xll.FDS(B750,"FESG_DATE(NOW,NOW,,""DATE"")")</f>
        <v>06/21/2021</v>
      </c>
    </row>
    <row r="751" spans="1:29" x14ac:dyDescent="0.3">
      <c r="A751">
        <v>750</v>
      </c>
      <c r="B751" s="1" t="s">
        <v>1537</v>
      </c>
      <c r="C751" s="1" t="s">
        <v>1538</v>
      </c>
      <c r="D751" s="1" t="s">
        <v>8</v>
      </c>
      <c r="E751" s="1" t="s">
        <v>9</v>
      </c>
      <c r="F751">
        <v>146</v>
      </c>
      <c r="G751" t="str" cm="1">
        <f t="array" ref="G751">_xll.FDS(B751,"FG_FACTSET_SECTOR")</f>
        <v>Health Technology</v>
      </c>
      <c r="H751" s="1" t="str" cm="1">
        <f t="array" ref="H751">_xll.FDS(B751,"FG_GICS_SECTOR")</f>
        <v>Health Care</v>
      </c>
      <c r="I751" s="1" cm="1">
        <f t="array" ref="I751">_xll.FDS(B751,"FF_TAX_RATE(ANN_R,1/1/2016,12/31/2016)")</f>
        <v>-294.41248972884102</v>
      </c>
      <c r="J751" s="1" cm="1">
        <f t="array" ref="J751">_xll.FDS(B751,"FF_TAX_RATE(ANN_R,1/1/2017,12/31/2017)")</f>
        <v>22.923588039867099</v>
      </c>
      <c r="K751" s="1" cm="1">
        <f t="array" ref="K751">_xll.FDS(B751,"FF_TAX_RATE(ANN_R,1/1/2018,12/31/2018)")</f>
        <v>-18.1300268096515</v>
      </c>
      <c r="L751" s="1" cm="1">
        <f t="array" ref="L751">_xll.FDS(B751,"FF_TAX_RATE(ANN_R,1/1/2019,12/31/2019)")</f>
        <v>89.119170984455906</v>
      </c>
      <c r="M751" s="1" t="e" cm="1">
        <f t="array" ref="M751">_xll.FDS(B751,"FF_TAX_RATE(ANN_R,1/1/2020,12/31/2020)")</f>
        <v>#N/A</v>
      </c>
      <c r="N751" s="1" cm="1">
        <f t="array" ref="N751">_xll.FDS(B751,"FF_TAX_CF(ANN_R,1/1/2016,12/31/2016)")</f>
        <v>285.60000000000002</v>
      </c>
      <c r="O751" s="1" cm="1">
        <f t="array" ref="O751">_xll.FDS(B751,"FF_TAX_CF(ANN_R,1/1/2017,12/31/2017)")</f>
        <v>285.7</v>
      </c>
      <c r="P751" s="1" cm="1">
        <f t="array" ref="P751">_xll.FDS(B751,"FF_TAX_CF(ANN_R,1/1/2018,12/31/2018)")</f>
        <v>228.6</v>
      </c>
      <c r="Q751" s="1" cm="1">
        <f t="array" ref="Q751">_xll.FDS(B751,"FF_TAX_CF(ANN_R,1/1/2019,12/31/2019)")</f>
        <v>278.60000000000002</v>
      </c>
      <c r="R751" s="1" cm="1">
        <f t="array" ref="R751">_xll.FDS(B751,"FF_TAX_CF(ANN_R,1/1/2020,12/31/2020)")</f>
        <v>324.39999999999998</v>
      </c>
      <c r="S751" s="1" cm="1">
        <f t="array" ref="S751">_xll.FDS(B751,"FF_PTX_INC(ANN_R,1/1/2016,12/31/2016)")</f>
        <v>121.7</v>
      </c>
      <c r="T751" s="1" cm="1">
        <f t="array" ref="T751">_xll.FDS(B751,"FF_PTX_INC(ANN_R,1/1/2017,12/31/2017)")</f>
        <v>903</v>
      </c>
      <c r="U751" s="1" cm="1">
        <f t="array" ref="U751">_xll.FDS(B751,"FF_PTX_INC(ANN_R,1/1/2018,12/31/2018)")</f>
        <v>298.39999999999998</v>
      </c>
      <c r="V751" s="1" cm="1">
        <f t="array" ref="V751">_xll.FDS(B751,"FF_PTX_INC(ANN_R,1/1/2019,12/31/2019)")</f>
        <v>154.4</v>
      </c>
      <c r="W751" s="1" cm="1">
        <f t="array" ref="W751">_xll.FDS(B751,"FF_PTX_INC(ANN_R,1/1/2020,12/31/2020)")</f>
        <v>-721.2</v>
      </c>
      <c r="X751" s="2" t="e" cm="1">
        <f t="array" ref="X751">_xll.FDS(B751,"SUS_RR_RISK_SCORE(NOW,NOW,,""ESG"")")</f>
        <v>#N/A</v>
      </c>
      <c r="Y751" s="2" t="e" cm="1">
        <f t="array" ref="Y751">_xll.FDS(B751,"SUS_EC_RISK_SCORE(NOW,NOW,,""SOC"")")</f>
        <v>#N/A</v>
      </c>
      <c r="Z751" s="2" t="e" cm="1">
        <f t="array" ref="Z751">_xll.FDS(B751,"SUS_EC_RISK_SCORE(NOW,NOW,,""GOV"")")</f>
        <v>#N/A</v>
      </c>
      <c r="AA751" s="2" t="e" cm="1">
        <f t="array" ref="AA751">_xll.FDS(B751,"SUS_CARB_TOT_EMISS(NOW,NOW)")</f>
        <v>#N/A</v>
      </c>
      <c r="AB751" s="1" t="e" cm="1">
        <f t="array" ref="AB751">_xll.FDS(B751,"FESG_RATING(NOW,NOW,,""ABS"")")</f>
        <v>#N/A</v>
      </c>
      <c r="AC751" s="1" t="str" cm="1">
        <f t="array" ref="AC751">_xll.FDS(B751,"FESG_DATE(NOW,NOW,,""DATE"")")</f>
        <v>06/21/2021</v>
      </c>
    </row>
    <row r="752" spans="1:29" x14ac:dyDescent="0.3">
      <c r="A752">
        <v>751</v>
      </c>
      <c r="B752" s="1" t="s">
        <v>1539</v>
      </c>
      <c r="C752" s="1" t="s">
        <v>1540</v>
      </c>
      <c r="D752" s="1" t="s">
        <v>8</v>
      </c>
      <c r="E752" s="1" t="s">
        <v>9</v>
      </c>
      <c r="F752">
        <v>146</v>
      </c>
      <c r="G752" t="str" cm="1">
        <f t="array" ref="G752">_xll.FDS(B752,"FG_FACTSET_SECTOR")</f>
        <v>Consumer Services</v>
      </c>
      <c r="H752" s="1" t="e" cm="1">
        <f t="array" ref="H752">_xll.FDS(B752,"FG_GICS_SECTOR")</f>
        <v>#N/A</v>
      </c>
      <c r="I752" s="1" t="e" cm="1">
        <f t="array" ref="I752">_xll.FDS(B752,"FF_TAX_RATE(ANN_R,1/1/2016,12/31/2016)")</f>
        <v>#N/A</v>
      </c>
      <c r="J752" s="1" t="e" cm="1">
        <f t="array" ref="J752">_xll.FDS(B752,"FF_TAX_RATE(ANN_R,1/1/2017,12/31/2017)")</f>
        <v>#N/A</v>
      </c>
      <c r="K752" s="1" cm="1">
        <f t="array" ref="K752">_xll.FDS(B752,"FF_TAX_RATE(ANN_R,1/1/2018,12/31/2018)")</f>
        <v>135.84717113516001</v>
      </c>
      <c r="L752" s="1" t="e" cm="1">
        <f t="array" ref="L752">_xll.FDS(B752,"FF_TAX_RATE(ANN_R,1/1/2019,12/31/2019)")</f>
        <v>#N/A</v>
      </c>
      <c r="M752" s="1" t="e" cm="1">
        <f t="array" ref="M752">_xll.FDS(B752,"FF_TAX_RATE(ANN_R,1/1/2020,12/31/2020)")</f>
        <v>#N/A</v>
      </c>
      <c r="N752" s="1" t="e" cm="1">
        <f t="array" ref="N752">_xll.FDS(B752,"FF_TAX_CF(ANN_R,1/1/2016,12/31/2016)")</f>
        <v>#N/A</v>
      </c>
      <c r="O752" s="1" cm="1">
        <f t="array" ref="O752">_xll.FDS(B752,"FF_TAX_CF(ANN_R,1/1/2017,12/31/2017)")</f>
        <v>8.74</v>
      </c>
      <c r="P752" s="1" cm="1">
        <f t="array" ref="P752">_xll.FDS(B752,"FF_TAX_CF(ANN_R,1/1/2018,12/31/2018)")</f>
        <v>44.62</v>
      </c>
      <c r="Q752" s="1" cm="1">
        <f t="array" ref="Q752">_xll.FDS(B752,"FF_TAX_CF(ANN_R,1/1/2019,12/31/2019)")</f>
        <v>28.192</v>
      </c>
      <c r="R752" s="1" cm="1">
        <f t="array" ref="R752">_xll.FDS(B752,"FF_TAX_CF(ANN_R,1/1/2020,12/31/2020)")</f>
        <v>15.103</v>
      </c>
      <c r="S752" s="1" t="e" cm="1">
        <f t="array" ref="S752">_xll.FDS(B752,"FF_PTX_INC(ANN_R,1/1/2016,12/31/2016)")</f>
        <v>#N/A</v>
      </c>
      <c r="T752" s="1" cm="1">
        <f t="array" ref="T752">_xll.FDS(B752,"FF_PTX_INC(ANN_R,1/1/2017,12/31/2017)")</f>
        <v>-59.098999999999997</v>
      </c>
      <c r="U752" s="1" cm="1">
        <f t="array" ref="U752">_xll.FDS(B752,"FF_PTX_INC(ANN_R,1/1/2018,12/31/2018)")</f>
        <v>47.033000000000001</v>
      </c>
      <c r="V752" s="1" cm="1">
        <f t="array" ref="V752">_xll.FDS(B752,"FF_PTX_INC(ANN_R,1/1/2019,12/31/2019)")</f>
        <v>-411.70299999999997</v>
      </c>
      <c r="W752" s="1" cm="1">
        <f t="array" ref="W752">_xll.FDS(B752,"FF_PTX_INC(ANN_R,1/1/2020,12/31/2020)")</f>
        <v>-4681.9380000000001</v>
      </c>
      <c r="X752" s="2" t="e" cm="1">
        <f t="array" ref="X752">_xll.FDS(B752,"SUS_RR_RISK_SCORE(NOW,NOW,,""ESG"")")</f>
        <v>#N/A</v>
      </c>
      <c r="Y752" s="2" t="e" cm="1">
        <f t="array" ref="Y752">_xll.FDS(B752,"SUS_EC_RISK_SCORE(NOW,NOW,,""SOC"")")</f>
        <v>#N/A</v>
      </c>
      <c r="Z752" s="2" t="e" cm="1">
        <f t="array" ref="Z752">_xll.FDS(B752,"SUS_EC_RISK_SCORE(NOW,NOW,,""GOV"")")</f>
        <v>#N/A</v>
      </c>
      <c r="AA752" s="2" t="e" cm="1">
        <f t="array" ref="AA752">_xll.FDS(B752,"SUS_CARB_TOT_EMISS(NOW,NOW)")</f>
        <v>#N/A</v>
      </c>
      <c r="AB752" s="1" t="e" cm="1">
        <f t="array" ref="AB752">_xll.FDS(B752,"FESG_RATING(NOW,NOW,,""ABS"")")</f>
        <v>#N/A</v>
      </c>
      <c r="AC752" s="1" t="e" cm="1">
        <f t="array" ref="AC752">_xll.FDS(B752,"FESG_DATE(NOW,NOW,,""DATE"")")</f>
        <v>#N/A</v>
      </c>
    </row>
    <row r="753" spans="1:29" x14ac:dyDescent="0.3">
      <c r="A753">
        <v>752</v>
      </c>
      <c r="B753" s="1" t="s">
        <v>1541</v>
      </c>
      <c r="C753" s="1" t="s">
        <v>1542</v>
      </c>
      <c r="D753" s="1" t="s">
        <v>8</v>
      </c>
      <c r="E753" s="1" t="s">
        <v>9</v>
      </c>
      <c r="F753">
        <v>146</v>
      </c>
      <c r="G753" t="str" cm="1">
        <f t="array" ref="G753">_xll.FDS(B753,"FG_FACTSET_SECTOR")</f>
        <v>Health Technology</v>
      </c>
      <c r="H753" s="1" t="e" cm="1">
        <f t="array" ref="H753">_xll.FDS(B753,"FG_GICS_SECTOR")</f>
        <v>#N/A</v>
      </c>
      <c r="I753" s="1" t="e" cm="1">
        <f t="array" ref="I753">_xll.FDS(B753,"FF_TAX_RATE(ANN_R,1/1/2016,12/31/2016)")</f>
        <v>#N/A</v>
      </c>
      <c r="J753" s="1" t="e" cm="1">
        <f t="array" ref="J753">_xll.FDS(B753,"FF_TAX_RATE(ANN_R,1/1/2017,12/31/2017)")</f>
        <v>#N/A</v>
      </c>
      <c r="K753" s="1" cm="1">
        <f t="array" ref="K753">_xll.FDS(B753,"FF_TAX_RATE(ANN_R,1/1/2018,12/31/2018)")</f>
        <v>37.007271335629497</v>
      </c>
      <c r="L753" s="1" cm="1">
        <f t="array" ref="L753">_xll.FDS(B753,"FF_TAX_RATE(ANN_R,1/1/2019,12/31/2019)")</f>
        <v>20</v>
      </c>
      <c r="M753" s="1" cm="1">
        <f t="array" ref="M753">_xll.FDS(B753,"FF_TAX_RATE(ANN_R,1/1/2020,12/31/2020)")</f>
        <v>29.8969072164948</v>
      </c>
      <c r="N753" s="1" cm="1">
        <f t="array" ref="N753">_xll.FDS(B753,"FF_TAX_CF(ANN_R,1/1/2016,12/31/2016)")</f>
        <v>0.93200000000000005</v>
      </c>
      <c r="O753" s="1" cm="1">
        <f t="array" ref="O753">_xll.FDS(B753,"FF_TAX_CF(ANN_R,1/1/2017,12/31/2017)")</f>
        <v>0.46200000000000002</v>
      </c>
      <c r="P753" s="1" cm="1">
        <f t="array" ref="P753">_xll.FDS(B753,"FF_TAX_CF(ANN_R,1/1/2018,12/31/2018)")</f>
        <v>0.79500000000000004</v>
      </c>
      <c r="Q753" s="1" cm="1">
        <f t="array" ref="Q753">_xll.FDS(B753,"FF_TAX_CF(ANN_R,1/1/2019,12/31/2019)")</f>
        <v>2.5</v>
      </c>
      <c r="R753" s="1" cm="1">
        <f t="array" ref="R753">_xll.FDS(B753,"FF_TAX_CF(ANN_R,1/1/2020,12/31/2020)")</f>
        <v>3</v>
      </c>
      <c r="S753" s="1" cm="1">
        <f t="array" ref="S753">_xll.FDS(B753,"FF_PTX_INC(ANN_R,1/1/2016,12/31/2016)")</f>
        <v>-26.818000000000001</v>
      </c>
      <c r="T753" s="1" cm="1">
        <f t="array" ref="T753">_xll.FDS(B753,"FF_PTX_INC(ANN_R,1/1/2017,12/31/2017)")</f>
        <v>-26.574000000000002</v>
      </c>
      <c r="U753" s="1" cm="1">
        <f t="array" ref="U753">_xll.FDS(B753,"FF_PTX_INC(ANN_R,1/1/2018,12/31/2018)")</f>
        <v>5.226</v>
      </c>
      <c r="V753" s="1" cm="1">
        <f t="array" ref="V753">_xll.FDS(B753,"FF_PTX_INC(ANN_R,1/1/2019,12/31/2019)")</f>
        <v>14.5</v>
      </c>
      <c r="W753" s="1" cm="1">
        <f t="array" ref="W753">_xll.FDS(B753,"FF_PTX_INC(ANN_R,1/1/2020,12/31/2020)")</f>
        <v>9.6999999999999993</v>
      </c>
      <c r="X753" s="2" t="e" cm="1">
        <f t="array" ref="X753">_xll.FDS(B753,"SUS_RR_RISK_SCORE(NOW,NOW,,""ESG"")")</f>
        <v>#N/A</v>
      </c>
      <c r="Y753" s="2" t="e" cm="1">
        <f t="array" ref="Y753">_xll.FDS(B753,"SUS_EC_RISK_SCORE(NOW,NOW,,""SOC"")")</f>
        <v>#N/A</v>
      </c>
      <c r="Z753" s="2" t="e" cm="1">
        <f t="array" ref="Z753">_xll.FDS(B753,"SUS_EC_RISK_SCORE(NOW,NOW,,""GOV"")")</f>
        <v>#N/A</v>
      </c>
      <c r="AA753" s="2" t="e" cm="1">
        <f t="array" ref="AA753">_xll.FDS(B753,"SUS_CARB_TOT_EMISS(NOW,NOW)")</f>
        <v>#N/A</v>
      </c>
      <c r="AB753" s="1" cm="1">
        <f t="array" ref="AB753">_xll.FDS(B753,"FESG_RATING(NOW,NOW,,""ABS"")")</f>
        <v>1.4</v>
      </c>
      <c r="AC753" s="1" t="str" cm="1">
        <f t="array" ref="AC753">_xll.FDS(B753,"FESG_DATE(NOW,NOW,,""DATE"")")</f>
        <v>06/21/2021</v>
      </c>
    </row>
    <row r="754" spans="1:29" x14ac:dyDescent="0.3">
      <c r="A754">
        <v>753</v>
      </c>
      <c r="B754" s="1" t="s">
        <v>1543</v>
      </c>
      <c r="C754" s="1" t="s">
        <v>1544</v>
      </c>
      <c r="D754" s="1" t="s">
        <v>29</v>
      </c>
      <c r="E754" s="1" t="s">
        <v>9</v>
      </c>
      <c r="F754">
        <v>146</v>
      </c>
      <c r="G754" t="str" cm="1">
        <f t="array" ref="G754">_xll.FDS(B754,"FG_FACTSET_SECTOR")</f>
        <v>Producer Manufacturing</v>
      </c>
      <c r="H754" s="1" t="e" cm="1">
        <f t="array" ref="H754">_xll.FDS(B754,"FG_GICS_SECTOR")</f>
        <v>#N/A</v>
      </c>
      <c r="I754" s="1" cm="1">
        <f t="array" ref="I754">_xll.FDS(B754,"FF_TAX_RATE(ANN_R,1/1/2016,12/31/2016)")</f>
        <v>35.214831227560197</v>
      </c>
      <c r="J754" s="1" cm="1">
        <f t="array" ref="J754">_xll.FDS(B754,"FF_TAX_RATE(ANN_R,1/1/2017,12/31/2017)")</f>
        <v>43.032011243487098</v>
      </c>
      <c r="K754" s="1" cm="1">
        <f t="array" ref="K754">_xll.FDS(B754,"FF_TAX_RATE(ANN_R,1/1/2018,12/31/2018)")</f>
        <v>23.7052418235529</v>
      </c>
      <c r="L754" s="1" cm="1">
        <f t="array" ref="L754">_xll.FDS(B754,"FF_TAX_RATE(ANN_R,1/1/2019,12/31/2019)")</f>
        <v>36.720004789654297</v>
      </c>
      <c r="M754" s="1" cm="1">
        <f t="array" ref="M754">_xll.FDS(B754,"FF_TAX_RATE(ANN_R,1/1/2020,12/31/2020)")</f>
        <v>33.924207834481699</v>
      </c>
      <c r="N754" s="1" cm="1">
        <f t="array" ref="N754">_xll.FDS(B754,"FF_TAX_CF(ANN_R,1/1/2016,12/31/2016)")</f>
        <v>978093</v>
      </c>
      <c r="O754" s="1" cm="1">
        <f t="array" ref="O754">_xll.FDS(B754,"FF_TAX_CF(ANN_R,1/1/2017,12/31/2017)")</f>
        <v>900549</v>
      </c>
      <c r="P754" s="1" cm="1">
        <f t="array" ref="P754">_xll.FDS(B754,"FF_TAX_CF(ANN_R,1/1/2018,12/31/2018)")</f>
        <v>602671</v>
      </c>
      <c r="Q754" s="1" cm="1">
        <f t="array" ref="Q754">_xll.FDS(B754,"FF_TAX_CF(ANN_R,1/1/2019,12/31/2019)")</f>
        <v>812347</v>
      </c>
      <c r="R754" s="1" cm="1">
        <f t="array" ref="R754">_xll.FDS(B754,"FF_TAX_CF(ANN_R,1/1/2020,12/31/2020)")</f>
        <v>505733</v>
      </c>
      <c r="S754" s="1" cm="1">
        <f t="array" ref="S754">_xll.FDS(B754,"FF_PTX_INC(ANN_R,1/1/2016,12/31/2016)")</f>
        <v>3021139</v>
      </c>
      <c r="T754" s="1" cm="1">
        <f t="array" ref="T754">_xll.FDS(B754,"FF_PTX_INC(ANN_R,1/1/2017,12/31/2017)")</f>
        <v>2734383</v>
      </c>
      <c r="U754" s="1" cm="1">
        <f t="array" ref="U754">_xll.FDS(B754,"FF_PTX_INC(ANN_R,1/1/2018,12/31/2018)")</f>
        <v>2474883</v>
      </c>
      <c r="V754" s="1" cm="1">
        <f t="array" ref="V754">_xll.FDS(B754,"FF_PTX_INC(ANN_R,1/1/2019,12/31/2019)")</f>
        <v>2505400</v>
      </c>
      <c r="W754" s="1" cm="1">
        <f t="array" ref="W754">_xll.FDS(B754,"FF_PTX_INC(ANN_R,1/1/2020,12/31/2020)")</f>
        <v>1742502</v>
      </c>
      <c r="X754" s="2" t="e" cm="1">
        <f t="array" ref="X754">_xll.FDS(B754,"SUS_RR_RISK_SCORE(NOW,NOW,,""ESG"")")</f>
        <v>#N/A</v>
      </c>
      <c r="Y754" s="2" t="e" cm="1">
        <f t="array" ref="Y754">_xll.FDS(B754,"SUS_EC_RISK_SCORE(NOW,NOW,,""SOC"")")</f>
        <v>#N/A</v>
      </c>
      <c r="Z754" s="2" t="e" cm="1">
        <f t="array" ref="Z754">_xll.FDS(B754,"SUS_EC_RISK_SCORE(NOW,NOW,,""GOV"")")</f>
        <v>#N/A</v>
      </c>
      <c r="AA754" s="2" t="e" cm="1">
        <f t="array" ref="AA754">_xll.FDS(B754,"SUS_CARB_TOT_EMISS(NOW,NOW)")</f>
        <v>#N/A</v>
      </c>
      <c r="AB754" s="1" cm="1">
        <f t="array" ref="AB754">_xll.FDS(B754,"FESG_RATING(NOW,NOW,,""ABS"")")</f>
        <v>3.6</v>
      </c>
      <c r="AC754" s="1" t="str" cm="1">
        <f t="array" ref="AC754">_xll.FDS(B754,"FESG_DATE(NOW,NOW,,""DATE"")")</f>
        <v>06/21/2021</v>
      </c>
    </row>
    <row r="755" spans="1:29" x14ac:dyDescent="0.3">
      <c r="A755">
        <v>754</v>
      </c>
      <c r="B755" s="1" t="s">
        <v>1545</v>
      </c>
      <c r="C755" s="1" t="s">
        <v>1546</v>
      </c>
      <c r="D755" s="1" t="s">
        <v>1547</v>
      </c>
      <c r="E755" s="1" t="s">
        <v>9</v>
      </c>
      <c r="F755">
        <v>146</v>
      </c>
      <c r="G755" t="str" cm="1">
        <f t="array" ref="G755">_xll.FDS(B755,"FG_FACTSET_SECTOR")</f>
        <v>Non-Energy Minerals</v>
      </c>
      <c r="H755" s="1" t="e" cm="1">
        <f t="array" ref="H755">_xll.FDS(B755,"FG_GICS_SECTOR")</f>
        <v>#N/A</v>
      </c>
      <c r="I755" s="1" cm="1">
        <f t="array" ref="I755">_xll.FDS(B755,"FF_TAX_RATE(ANN_R,1/1/2016,12/31/2016)")</f>
        <v>-0.68624972266223405</v>
      </c>
      <c r="J755" s="1" cm="1">
        <f t="array" ref="J755">_xll.FDS(B755,"FF_TAX_RATE(ANN_R,1/1/2017,12/31/2017)")</f>
        <v>-1.55939243536265</v>
      </c>
      <c r="K755" s="1" cm="1">
        <f t="array" ref="K755">_xll.FDS(B755,"FF_TAX_RATE(ANN_R,1/1/2018,12/31/2018)")</f>
        <v>3.5785889065548</v>
      </c>
      <c r="L755" s="1" cm="1">
        <f t="array" ref="L755">_xll.FDS(B755,"FF_TAX_RATE(ANN_R,1/1/2019,12/31/2019)")</f>
        <v>-11.738049614169499</v>
      </c>
      <c r="M755" s="1" cm="1">
        <f t="array" ref="M755">_xll.FDS(B755,"FF_TAX_RATE(ANN_R,1/1/2020,12/31/2020)")</f>
        <v>-0.48977992555345101</v>
      </c>
      <c r="N755" s="1" t="e" cm="1">
        <f t="array" ref="N755">_xll.FDS(B755,"FF_TAX_CF(ANN_R,1/1/2016,12/31/2016)")</f>
        <v>#N/A</v>
      </c>
      <c r="O755" s="1" cm="1">
        <f t="array" ref="O755">_xll.FDS(B755,"FF_TAX_CF(ANN_R,1/1/2017,12/31/2017)")</f>
        <v>0.75154785758843001</v>
      </c>
      <c r="P755" s="1" cm="1">
        <f t="array" ref="P755">_xll.FDS(B755,"FF_TAX_CF(ANN_R,1/1/2018,12/31/2018)")</f>
        <v>1.2443021395401599</v>
      </c>
      <c r="Q755" s="1" cm="1">
        <f t="array" ref="Q755">_xll.FDS(B755,"FF_TAX_CF(ANN_R,1/1/2019,12/31/2019)")</f>
        <v>7.1387084457373202</v>
      </c>
      <c r="R755" s="1" cm="1">
        <f t="array" ref="R755">_xll.FDS(B755,"FF_TAX_CF(ANN_R,1/1/2020,12/31/2020)")</f>
        <v>-6.5723756756813606E-2</v>
      </c>
      <c r="S755" s="1" cm="1">
        <f t="array" ref="S755">_xll.FDS(B755,"FF_PTX_INC(ANN_R,1/1/2016,12/31/2016)")</f>
        <v>256.77913852399502</v>
      </c>
      <c r="T755" s="1" cm="1">
        <f t="array" ref="T755">_xll.FDS(B755,"FF_PTX_INC(ANN_R,1/1/2017,12/31/2017)")</f>
        <v>73.749040802421106</v>
      </c>
      <c r="U755" s="1" cm="1">
        <f t="array" ref="U755">_xll.FDS(B755,"FF_PTX_INC(ANN_R,1/1/2018,12/31/2018)")</f>
        <v>574.73149292104199</v>
      </c>
      <c r="V755" s="1" cm="1">
        <f t="array" ref="V755">_xll.FDS(B755,"FF_PTX_INC(ANN_R,1/1/2019,12/31/2019)")</f>
        <v>102.484253813191</v>
      </c>
      <c r="W755" s="1" cm="1">
        <f t="array" ref="W755">_xll.FDS(B755,"FF_PTX_INC(ANN_R,1/1/2020,12/31/2020)")</f>
        <v>677.79837302375302</v>
      </c>
      <c r="X755" s="2" cm="1">
        <f t="array" ref="X755">_xll.FDS(B755,"SUS_RR_RISK_SCORE(NOW,NOW,,""ESG"")")</f>
        <v>7.8720666666666803</v>
      </c>
      <c r="Y755" s="2" t="str" cm="1">
        <f t="array" ref="Y755">_xll.FDS(B755,"SUS_EC_RISK_SCORE(NOW,NOW,,""SOC"")")</f>
        <v>2.737375</v>
      </c>
      <c r="Z755" s="2" t="str" cm="1">
        <f t="array" ref="Z755">_xll.FDS(B755,"SUS_EC_RISK_SCORE(NOW,NOW,,""GOV"")")</f>
        <v>5.035692</v>
      </c>
      <c r="AA755" s="2" cm="1">
        <f t="array" ref="AA755">_xll.FDS(B755,"SUS_CARB_TOT_EMISS(NOW,NOW)")</f>
        <v>26.8</v>
      </c>
      <c r="AB755" s="1" t="e" cm="1">
        <f t="array" ref="AB755">_xll.FDS(B755,"FESG_RATING(NOW,NOW,,""ABS"")")</f>
        <v>#N/A</v>
      </c>
      <c r="AC755" s="1" t="e" cm="1">
        <f t="array" ref="AC755">_xll.FDS(B755,"FESG_DATE(NOW,NOW,,""DATE"")")</f>
        <v>#N/A</v>
      </c>
    </row>
    <row r="756" spans="1:29" x14ac:dyDescent="0.3">
      <c r="A756">
        <v>755</v>
      </c>
      <c r="B756" s="1" t="s">
        <v>1548</v>
      </c>
      <c r="C756" s="1" t="s">
        <v>1549</v>
      </c>
      <c r="D756" s="1" t="s">
        <v>8</v>
      </c>
      <c r="E756" s="1" t="s">
        <v>9</v>
      </c>
      <c r="F756">
        <v>146</v>
      </c>
      <c r="G756" t="str" cm="1">
        <f t="array" ref="G756">_xll.FDS(B756,"FG_FACTSET_SECTOR")</f>
        <v>Technology Services</v>
      </c>
      <c r="H756" s="1" t="e" cm="1">
        <f t="array" ref="H756">_xll.FDS(B756,"FG_GICS_SECTOR")</f>
        <v>#N/A</v>
      </c>
      <c r="I756" s="1" cm="1">
        <f t="array" ref="I756">_xll.FDS(B756,"FF_TAX_RATE(ANN_R,1/1/2016,12/31/2016)")</f>
        <v>36.027263875365101</v>
      </c>
      <c r="J756" s="1" cm="1">
        <f t="array" ref="J756">_xll.FDS(B756,"FF_TAX_RATE(ANN_R,1/1/2017,12/31/2017)")</f>
        <v>-21.2348993288591</v>
      </c>
      <c r="K756" s="1" cm="1">
        <f t="array" ref="K756">_xll.FDS(B756,"FF_TAX_RATE(ANN_R,1/1/2018,12/31/2018)")</f>
        <v>15.8660844250364</v>
      </c>
      <c r="L756" s="1" cm="1">
        <f t="array" ref="L756">_xll.FDS(B756,"FF_TAX_RATE(ANN_R,1/1/2019,12/31/2019)")</f>
        <v>19.0465380249716</v>
      </c>
      <c r="M756" s="1" cm="1">
        <f t="array" ref="M756">_xll.FDS(B756,"FF_TAX_RATE(ANN_R,1/1/2020,12/31/2020)")</f>
        <v>21.9833260201843</v>
      </c>
      <c r="N756" s="1" cm="1">
        <f t="array" ref="N756">_xll.FDS(B756,"FF_TAX_CF(ANN_R,1/1/2016,12/31/2016)")</f>
        <v>93.6</v>
      </c>
      <c r="O756" s="1" cm="1">
        <f t="array" ref="O756">_xll.FDS(B756,"FF_TAX_CF(ANN_R,1/1/2017,12/31/2017)")</f>
        <v>120.2</v>
      </c>
      <c r="P756" s="1" cm="1">
        <f t="array" ref="P756">_xll.FDS(B756,"FF_TAX_CF(ANN_R,1/1/2018,12/31/2018)")</f>
        <v>111.1</v>
      </c>
      <c r="Q756" s="1" cm="1">
        <f t="array" ref="Q756">_xll.FDS(B756,"FF_TAX_CF(ANN_R,1/1/2019,12/31/2019)")</f>
        <v>111.7</v>
      </c>
      <c r="R756" s="1" cm="1">
        <f t="array" ref="R756">_xll.FDS(B756,"FF_TAX_CF(ANN_R,1/1/2020,12/31/2020)")</f>
        <v>134.30000000000001</v>
      </c>
      <c r="S756" s="1" cm="1">
        <f t="array" ref="S756">_xll.FDS(B756,"FF_PTX_INC(ANN_R,1/1/2016,12/31/2016)")</f>
        <v>205.4</v>
      </c>
      <c r="T756" s="1" cm="1">
        <f t="array" ref="T756">_xll.FDS(B756,"FF_PTX_INC(ANN_R,1/1/2017,12/31/2017)")</f>
        <v>372.5</v>
      </c>
      <c r="U756" s="1" cm="1">
        <f t="array" ref="U756">_xll.FDS(B756,"FF_PTX_INC(ANN_R,1/1/2018,12/31/2018)")</f>
        <v>343.5</v>
      </c>
      <c r="V756" s="1" cm="1">
        <f t="array" ref="V756">_xll.FDS(B756,"FF_PTX_INC(ANN_R,1/1/2019,12/31/2019)")</f>
        <v>440.5</v>
      </c>
      <c r="W756" s="1" cm="1">
        <f t="array" ref="W756">_xll.FDS(B756,"FF_PTX_INC(ANN_R,1/1/2020,12/31/2020)")</f>
        <v>455.8</v>
      </c>
      <c r="X756" s="2" t="e" cm="1">
        <f t="array" ref="X756">_xll.FDS(B756,"SUS_RR_RISK_SCORE(NOW,NOW,,""ESG"")")</f>
        <v>#N/A</v>
      </c>
      <c r="Y756" s="2" t="e" cm="1">
        <f t="array" ref="Y756">_xll.FDS(B756,"SUS_EC_RISK_SCORE(NOW,NOW,,""SOC"")")</f>
        <v>#N/A</v>
      </c>
      <c r="Z756" s="2" t="e" cm="1">
        <f t="array" ref="Z756">_xll.FDS(B756,"SUS_EC_RISK_SCORE(NOW,NOW,,""GOV"")")</f>
        <v>#N/A</v>
      </c>
      <c r="AA756" s="2" t="e" cm="1">
        <f t="array" ref="AA756">_xll.FDS(B756,"SUS_CARB_TOT_EMISS(NOW,NOW)")</f>
        <v>#N/A</v>
      </c>
      <c r="AB756" s="1" cm="1">
        <f t="array" ref="AB756">_xll.FDS(B756,"FESG_RATING(NOW,NOW,,""ABS"")")</f>
        <v>2.8</v>
      </c>
      <c r="AC756" s="1" t="str" cm="1">
        <f t="array" ref="AC756">_xll.FDS(B756,"FESG_DATE(NOW,NOW,,""DATE"")")</f>
        <v>06/21/2021</v>
      </c>
    </row>
    <row r="757" spans="1:29" x14ac:dyDescent="0.3">
      <c r="A757">
        <v>756</v>
      </c>
      <c r="B757" s="1" t="s">
        <v>1550</v>
      </c>
      <c r="C757" s="1" t="s">
        <v>1551</v>
      </c>
      <c r="D757" s="1" t="s">
        <v>8</v>
      </c>
      <c r="E757" s="1" t="s">
        <v>9</v>
      </c>
      <c r="F757">
        <v>146</v>
      </c>
      <c r="G757" t="str" cm="1">
        <f t="array" ref="G757">_xll.FDS(B757,"FG_FACTSET_SECTOR")</f>
        <v>Technology Services</v>
      </c>
      <c r="H757" s="1" t="str" cm="1">
        <f t="array" ref="H757">_xll.FDS(B757,"FG_GICS_SECTOR")</f>
        <v>Information Technology</v>
      </c>
      <c r="I757" s="1" cm="1">
        <f t="array" ref="I757">_xll.FDS(B757,"FF_TAX_RATE(ANN_R,1/1/2016,12/31/2016)")</f>
        <v>15.041722412553099</v>
      </c>
      <c r="J757" s="1" cm="1">
        <f t="array" ref="J757">_xll.FDS(B757,"FF_TAX_RATE(ANN_R,1/1/2017,12/31/2017)")</f>
        <v>-3.7410679326546599</v>
      </c>
      <c r="K757" s="1" cm="1">
        <f t="array" ref="K757">_xll.FDS(B757,"FF_TAX_RATE(ANN_R,1/1/2018,12/31/2018)")</f>
        <v>5.3942387887342003</v>
      </c>
      <c r="L757" s="1" cm="1">
        <f t="array" ref="L757">_xll.FDS(B757,"FF_TAX_RATE(ANN_R,1/1/2019,12/31/2019)")</f>
        <v>8.3278069044907994</v>
      </c>
      <c r="M757" s="1" cm="1">
        <f t="array" ref="M757">_xll.FDS(B757,"FF_TAX_RATE(ANN_R,1/1/2020,12/31/2020)")</f>
        <v>-11.2990025251083</v>
      </c>
      <c r="N757" s="1" cm="1">
        <f t="array" ref="N757">_xll.FDS(B757,"FF_TAX_CF(ANN_R,1/1/2016,12/31/2016)")</f>
        <v>30.2</v>
      </c>
      <c r="O757" s="1" cm="1">
        <f t="array" ref="O757">_xll.FDS(B757,"FF_TAX_CF(ANN_R,1/1/2017,12/31/2017)")</f>
        <v>36</v>
      </c>
      <c r="P757" s="1" cm="1">
        <f t="array" ref="P757">_xll.FDS(B757,"FF_TAX_CF(ANN_R,1/1/2018,12/31/2018)")</f>
        <v>6.8</v>
      </c>
      <c r="Q757" s="1" cm="1">
        <f t="array" ref="Q757">_xll.FDS(B757,"FF_TAX_CF(ANN_R,1/1/2019,12/31/2019)")</f>
        <v>21.3</v>
      </c>
      <c r="R757" s="1" cm="1">
        <f t="array" ref="R757">_xll.FDS(B757,"FF_TAX_CF(ANN_R,1/1/2020,12/31/2020)")</f>
        <v>3.3</v>
      </c>
      <c r="S757" s="1" cm="1">
        <f t="array" ref="S757">_xll.FDS(B757,"FF_PTX_INC(ANN_R,1/1/2016,12/31/2016)")</f>
        <v>129.30699999999999</v>
      </c>
      <c r="T757" s="1" cm="1">
        <f t="array" ref="T757">_xll.FDS(B757,"FF_PTX_INC(ANN_R,1/1/2017,12/31/2017)")</f>
        <v>163.45599999999999</v>
      </c>
      <c r="U757" s="1" cm="1">
        <f t="array" ref="U757">_xll.FDS(B757,"FF_PTX_INC(ANN_R,1/1/2018,12/31/2018)")</f>
        <v>155.87</v>
      </c>
      <c r="V757" s="1" cm="1">
        <f t="array" ref="V757">_xll.FDS(B757,"FF_PTX_INC(ANN_R,1/1/2019,12/31/2019)")</f>
        <v>159.83799999999999</v>
      </c>
      <c r="W757" s="1" cm="1">
        <f t="array" ref="W757">_xll.FDS(B757,"FF_PTX_INC(ANN_R,1/1/2020,12/31/2020)")</f>
        <v>175.042</v>
      </c>
      <c r="X757" s="2" cm="1">
        <f t="array" ref="X757">_xll.FDS(B757,"SUS_RR_RISK_SCORE(NOW,NOW,,""ESG"")")</f>
        <v>19.409543124999999</v>
      </c>
      <c r="Y757" s="2" t="str" cm="1">
        <f t="array" ref="Y757">_xll.FDS(B757,"SUS_EC_RISK_SCORE(NOW,NOW,,""SOC"")")</f>
        <v>11.473990</v>
      </c>
      <c r="Z757" s="2" t="str" cm="1">
        <f t="array" ref="Z757">_xll.FDS(B757,"SUS_EC_RISK_SCORE(NOW,NOW,,""GOV"")")</f>
        <v>6.689053</v>
      </c>
      <c r="AA757" s="2" cm="1">
        <f t="array" ref="AA757">_xll.FDS(B757,"SUS_CARB_TOT_EMISS(NOW,NOW)")</f>
        <v>14365.89</v>
      </c>
      <c r="AB757" s="1" cm="1">
        <f t="array" ref="AB757">_xll.FDS(B757,"FESG_RATING(NOW,NOW,,""ABS"")")</f>
        <v>2.6</v>
      </c>
      <c r="AC757" s="1" t="str" cm="1">
        <f t="array" ref="AC757">_xll.FDS(B757,"FESG_DATE(NOW,NOW,,""DATE"")")</f>
        <v>06/21/2021</v>
      </c>
    </row>
    <row r="758" spans="1:29" x14ac:dyDescent="0.3">
      <c r="A758">
        <v>757</v>
      </c>
      <c r="B758" s="1" t="s">
        <v>1552</v>
      </c>
      <c r="C758" s="1" t="s">
        <v>1553</v>
      </c>
      <c r="D758" s="1" t="s">
        <v>8</v>
      </c>
      <c r="E758" s="1" t="s">
        <v>9</v>
      </c>
      <c r="F758">
        <v>146</v>
      </c>
      <c r="G758" t="str" cm="1">
        <f t="array" ref="G758">_xll.FDS(B758,"FG_FACTSET_SECTOR")</f>
        <v>Electronic Technology</v>
      </c>
      <c r="H758" s="1" t="e" cm="1">
        <f t="array" ref="H758">_xll.FDS(B758,"FG_GICS_SECTOR")</f>
        <v>#N/A</v>
      </c>
      <c r="I758" s="1" cm="1">
        <f t="array" ref="I758">_xll.FDS(B758,"FF_TAX_RATE(ANN_R,1/1/2016,12/31/2016)")</f>
        <v>-2.1594684385382101</v>
      </c>
      <c r="J758" s="1" cm="1">
        <f t="array" ref="J758">_xll.FDS(B758,"FF_TAX_RATE(ANN_R,1/1/2017,12/31/2017)")</f>
        <v>-48.4931506849315</v>
      </c>
      <c r="K758" s="1" cm="1">
        <f t="array" ref="K758">_xll.FDS(B758,"FF_TAX_RATE(ANN_R,1/1/2018,12/31/2018)")</f>
        <v>16.5695364238411</v>
      </c>
      <c r="L758" s="1" cm="1">
        <f t="array" ref="L758">_xll.FDS(B758,"FF_TAX_RATE(ANN_R,1/1/2019,12/31/2019)")</f>
        <v>22.668112798264598</v>
      </c>
      <c r="M758" s="1" cm="1">
        <f t="array" ref="M758">_xll.FDS(B758,"FF_TAX_RATE(ANN_R,1/1/2020,12/31/2020)")</f>
        <v>-33.861834654586602</v>
      </c>
      <c r="N758" s="1" cm="1">
        <f t="array" ref="N758">_xll.FDS(B758,"FF_TAX_CF(ANN_R,1/1/2016,12/31/2016)")</f>
        <v>27.3</v>
      </c>
      <c r="O758" s="1" cm="1">
        <f t="array" ref="O758">_xll.FDS(B758,"FF_TAX_CF(ANN_R,1/1/2017,12/31/2017)")</f>
        <v>67.8</v>
      </c>
      <c r="P758" s="1" cm="1">
        <f t="array" ref="P758">_xll.FDS(B758,"FF_TAX_CF(ANN_R,1/1/2018,12/31/2018)")</f>
        <v>53.2</v>
      </c>
      <c r="Q758" s="1" cm="1">
        <f t="array" ref="Q758">_xll.FDS(B758,"FF_TAX_CF(ANN_R,1/1/2019,12/31/2019)")</f>
        <v>62.9</v>
      </c>
      <c r="R758" s="1" cm="1">
        <f t="array" ref="R758">_xll.FDS(B758,"FF_TAX_CF(ANN_R,1/1/2020,12/31/2020)")</f>
        <v>52.5</v>
      </c>
      <c r="S758" s="1" cm="1">
        <f t="array" ref="S758">_xll.FDS(B758,"FF_PTX_INC(ANN_R,1/1/2016,12/31/2016)")</f>
        <v>180.6</v>
      </c>
      <c r="T758" s="1" cm="1">
        <f t="array" ref="T758">_xll.FDS(B758,"FF_PTX_INC(ANN_R,1/1/2017,12/31/2017)")</f>
        <v>547.5</v>
      </c>
      <c r="U758" s="1" cm="1">
        <f t="array" ref="U758">_xll.FDS(B758,"FF_PTX_INC(ANN_R,1/1/2018,12/31/2018)")</f>
        <v>755</v>
      </c>
      <c r="V758" s="1" cm="1">
        <f t="array" ref="V758">_xll.FDS(B758,"FF_PTX_INC(ANN_R,1/1/2019,12/31/2019)")</f>
        <v>276.60000000000002</v>
      </c>
      <c r="W758" s="1" cm="1">
        <f t="array" ref="W758">_xll.FDS(B758,"FF_PTX_INC(ANN_R,1/1/2020,12/31/2020)")</f>
        <v>176.6</v>
      </c>
      <c r="X758" s="2" cm="1">
        <f t="array" ref="X758">_xll.FDS(B758,"SUS_RR_RISK_SCORE(NOW,NOW,,""ESG"")")</f>
        <v>26.16047</v>
      </c>
      <c r="Y758" s="2" t="str" cm="1">
        <f t="array" ref="Y758">_xll.FDS(B758,"SUS_EC_RISK_SCORE(NOW,NOW,,""SOC"")")</f>
        <v>6.360000</v>
      </c>
      <c r="Z758" s="2" t="str" cm="1">
        <f t="array" ref="Z758">_xll.FDS(B758,"SUS_EC_RISK_SCORE(NOW,NOW,,""GOV"")")</f>
        <v>5.073412</v>
      </c>
      <c r="AA758" s="2" cm="1">
        <f t="array" ref="AA758">_xll.FDS(B758,"SUS_CARB_TOT_EMISS(NOW,NOW)")</f>
        <v>2739905</v>
      </c>
      <c r="AB758" s="1" cm="1">
        <f t="array" ref="AB758">_xll.FDS(B758,"FESG_RATING(NOW,NOW,,""ABS"")")</f>
        <v>4</v>
      </c>
      <c r="AC758" s="1" t="str" cm="1">
        <f t="array" ref="AC758">_xll.FDS(B758,"FESG_DATE(NOW,NOW,,""DATE"")")</f>
        <v>06/21/2021</v>
      </c>
    </row>
    <row r="759" spans="1:29" x14ac:dyDescent="0.3">
      <c r="A759">
        <v>758</v>
      </c>
      <c r="B759" s="1" t="s">
        <v>1554</v>
      </c>
      <c r="C759" s="1" t="s">
        <v>1555</v>
      </c>
      <c r="D759" s="1" t="s">
        <v>8</v>
      </c>
      <c r="E759" s="1" t="s">
        <v>9</v>
      </c>
      <c r="F759">
        <v>146</v>
      </c>
      <c r="G759" t="str" cm="1">
        <f t="array" ref="G759">_xll.FDS(B759,"FG_FACTSET_SECTOR")</f>
        <v>Process Industries</v>
      </c>
      <c r="H759" s="1" t="str" cm="1">
        <f t="array" ref="H759">_xll.FDS(B759,"FG_GICS_SECTOR")</f>
        <v>Materials</v>
      </c>
      <c r="I759" s="1" cm="1">
        <f t="array" ref="I759">_xll.FDS(B759,"FF_TAX_RATE(ANN_R,1/1/2016,12/31/2016)")</f>
        <v>11.8446601941748</v>
      </c>
      <c r="J759" s="1" cm="1">
        <f t="array" ref="J759">_xll.FDS(B759,"FF_TAX_RATE(ANN_R,1/1/2017,12/31/2017)")</f>
        <v>19.8139534883721</v>
      </c>
      <c r="K759" s="1" cm="1">
        <f t="array" ref="K759">_xll.FDS(B759,"FF_TAX_RATE(ANN_R,1/1/2018,12/31/2018)")</f>
        <v>19.337748344370901</v>
      </c>
      <c r="L759" s="1" cm="1">
        <f t="array" ref="L759">_xll.FDS(B759,"FF_TAX_RATE(ANN_R,1/1/2019,12/31/2019)")</f>
        <v>12.550607287449401</v>
      </c>
      <c r="M759" s="1" cm="1">
        <f t="array" ref="M759">_xll.FDS(B759,"FF_TAX_RATE(ANN_R,1/1/2020,12/31/2020)")</f>
        <v>10.9729009329187</v>
      </c>
      <c r="N759" s="1" cm="1">
        <f t="array" ref="N759">_xll.FDS(B759,"FF_TAX_CF(ANN_R,1/1/2016,12/31/2016)")</f>
        <v>129</v>
      </c>
      <c r="O759" s="1" cm="1">
        <f t="array" ref="O759">_xll.FDS(B759,"FF_TAX_CF(ANN_R,1/1/2017,12/31/2017)")</f>
        <v>123</v>
      </c>
      <c r="P759" s="1" cm="1">
        <f t="array" ref="P759">_xll.FDS(B759,"FF_TAX_CF(ANN_R,1/1/2018,12/31/2018)")</f>
        <v>100</v>
      </c>
      <c r="Q759" s="1" cm="1">
        <f t="array" ref="Q759">_xll.FDS(B759,"FF_TAX_CF(ANN_R,1/1/2019,12/31/2019)")</f>
        <v>157</v>
      </c>
      <c r="R759" s="1" cm="1">
        <f t="array" ref="R759">_xll.FDS(B759,"FF_TAX_CF(ANN_R,1/1/2020,12/31/2020)")</f>
        <v>167</v>
      </c>
      <c r="S759" s="1" cm="1">
        <f t="array" ref="S759">_xll.FDS(B759,"FF_PTX_INC(ANN_R,1/1/2016,12/31/2016)")</f>
        <v>1030</v>
      </c>
      <c r="T759" s="1" cm="1">
        <f t="array" ref="T759">_xll.FDS(B759,"FF_PTX_INC(ANN_R,1/1/2017,12/31/2017)")</f>
        <v>1075</v>
      </c>
      <c r="U759" s="1" cm="1">
        <f t="array" ref="U759">_xll.FDS(B759,"FF_PTX_INC(ANN_R,1/1/2018,12/31/2018)")</f>
        <v>1510</v>
      </c>
      <c r="V759" s="1" cm="1">
        <f t="array" ref="V759">_xll.FDS(B759,"FF_PTX_INC(ANN_R,1/1/2019,12/31/2019)")</f>
        <v>988</v>
      </c>
      <c r="W759" s="1" cm="1">
        <f t="array" ref="W759">_xll.FDS(B759,"FF_PTX_INC(ANN_R,1/1/2020,12/31/2020)")</f>
        <v>2251</v>
      </c>
      <c r="X759" s="2" cm="1">
        <f t="array" ref="X759">_xll.FDS(B759,"SUS_RR_RISK_SCORE(NOW,NOW,,""ESG"")")</f>
        <v>30.5958634375</v>
      </c>
      <c r="Y759" s="2" t="str" cm="1">
        <f t="array" ref="Y759">_xll.FDS(B759,"SUS_EC_RISK_SCORE(NOW,NOW,,""SOC"")")</f>
        <v>7.711008</v>
      </c>
      <c r="Z759" s="2" t="str" cm="1">
        <f t="array" ref="Z759">_xll.FDS(B759,"SUS_EC_RISK_SCORE(NOW,NOW,,""GOV"")")</f>
        <v>7.468659</v>
      </c>
      <c r="AA759" s="2" cm="1">
        <f t="array" ref="AA759">_xll.FDS(B759,"SUS_CARB_TOT_EMISS(NOW,NOW)")</f>
        <v>2921500</v>
      </c>
      <c r="AB759" s="1" cm="1">
        <f t="array" ref="AB759">_xll.FDS(B759,"FESG_RATING(NOW,NOW,,""ABS"")")</f>
        <v>3.3</v>
      </c>
      <c r="AC759" s="1" t="str" cm="1">
        <f t="array" ref="AC759">_xll.FDS(B759,"FESG_DATE(NOW,NOW,,""DATE"")")</f>
        <v>06/21/2021</v>
      </c>
    </row>
    <row r="760" spans="1:29" x14ac:dyDescent="0.3">
      <c r="A760">
        <v>759</v>
      </c>
      <c r="B760" s="1" t="s">
        <v>1556</v>
      </c>
      <c r="C760" s="1" t="s">
        <v>1557</v>
      </c>
      <c r="D760" s="1" t="s">
        <v>8</v>
      </c>
      <c r="E760" s="1" t="s">
        <v>9</v>
      </c>
      <c r="F760">
        <v>145</v>
      </c>
      <c r="G760" t="str" cm="1">
        <f t="array" ref="G760">_xll.FDS(B760,"FG_FACTSET_SECTOR")</f>
        <v>Finance</v>
      </c>
      <c r="H760" s="1" t="str" cm="1">
        <f t="array" ref="H760">_xll.FDS(B760,"FG_GICS_SECTOR")</f>
        <v>Real Estate</v>
      </c>
      <c r="I760" s="1" cm="1">
        <f t="array" ref="I760">_xll.FDS(B760,"FF_TAX_RATE(ANN_R,1/1/2016,12/31/2016)")</f>
        <v>1.21785865978371</v>
      </c>
      <c r="J760" s="1" cm="1">
        <f t="array" ref="J760">_xll.FDS(B760,"FF_TAX_RATE(ANN_R,1/1/2017,12/31/2017)")</f>
        <v>-0.32480506822612099</v>
      </c>
      <c r="K760" s="1" cm="1">
        <f t="array" ref="K760">_xll.FDS(B760,"FF_TAX_RATE(ANN_R,1/1/2018,12/31/2018)")</f>
        <v>-1.6871823657596701</v>
      </c>
      <c r="L760" s="1" cm="1">
        <f t="array" ref="L760">_xll.FDS(B760,"FF_TAX_RATE(ANN_R,1/1/2019,12/31/2019)")</f>
        <v>-3.1074183303085299</v>
      </c>
      <c r="M760" s="1" cm="1">
        <f t="array" ref="M760">_xll.FDS(B760,"FF_TAX_RATE(ANN_R,1/1/2020,12/31/2020)")</f>
        <v>-4.3287716541943997</v>
      </c>
      <c r="N760" s="1" cm="1">
        <f t="array" ref="N760">_xll.FDS(B760,"FF_TAX_CF(ANN_R,1/1/2016,12/31/2016)")</f>
        <v>13.727</v>
      </c>
      <c r="O760" s="1" cm="1">
        <f t="array" ref="O760">_xll.FDS(B760,"FF_TAX_CF(ANN_R,1/1/2017,12/31/2017)")</f>
        <v>10.045</v>
      </c>
      <c r="P760" s="1" cm="1">
        <f t="array" ref="P760">_xll.FDS(B760,"FF_TAX_CF(ANN_R,1/1/2018,12/31/2018)")</f>
        <v>4.4800000000000004</v>
      </c>
      <c r="Q760" s="1" cm="1">
        <f t="array" ref="Q760">_xll.FDS(B760,"FF_TAX_CF(ANN_R,1/1/2019,12/31/2019)")</f>
        <v>1.4259999999999999</v>
      </c>
      <c r="R760" s="1" cm="1">
        <f t="array" ref="R760">_xll.FDS(B760,"FF_TAX_CF(ANN_R,1/1/2020,12/31/2020)")</f>
        <v>-0.78600000000000003</v>
      </c>
      <c r="S760" s="1" cm="1">
        <f t="array" ref="S760">_xll.FDS(B760,"FF_PTX_INC(ANN_R,1/1/2016,12/31/2016)")</f>
        <v>367.28399999999999</v>
      </c>
      <c r="T760" s="1" cm="1">
        <f t="array" ref="T760">_xll.FDS(B760,"FF_PTX_INC(ANN_R,1/1/2017,12/31/2017)")</f>
        <v>410.4</v>
      </c>
      <c r="U760" s="1" cm="1">
        <f t="array" ref="U760">_xll.FDS(B760,"FF_PTX_INC(ANN_R,1/1/2018,12/31/2018)")</f>
        <v>1058.2139999999999</v>
      </c>
      <c r="V760" s="1" cm="1">
        <f t="array" ref="V760">_xll.FDS(B760,"FF_PTX_INC(ANN_R,1/1/2019,12/31/2019)")</f>
        <v>176.32</v>
      </c>
      <c r="W760" s="1" cm="1">
        <f t="array" ref="W760">_xll.FDS(B760,"FF_PTX_INC(ANN_R,1/1/2020,12/31/2020)")</f>
        <v>217.68299999999999</v>
      </c>
      <c r="X760" s="2" cm="1">
        <f t="array" ref="X760">_xll.FDS(B760,"SUS_RR_RISK_SCORE(NOW,NOW,,""ESG"")")</f>
        <v>10.8014101351351</v>
      </c>
      <c r="Y760" s="2" t="str" cm="1">
        <f t="array" ref="Y760">_xll.FDS(B760,"SUS_EC_RISK_SCORE(NOW,NOW,,""SOC"")")</f>
        <v>3.032365</v>
      </c>
      <c r="Z760" s="2" t="str" cm="1">
        <f t="array" ref="Z760">_xll.FDS(B760,"SUS_EC_RISK_SCORE(NOW,NOW,,""GOV"")")</f>
        <v>4.429721</v>
      </c>
      <c r="AA760" s="2" cm="1">
        <f t="array" ref="AA760">_xll.FDS(B760,"SUS_CARB_TOT_EMISS(NOW,NOW)")</f>
        <v>346527</v>
      </c>
      <c r="AB760" s="1" cm="1">
        <f t="array" ref="AB760">_xll.FDS(B760,"FESG_RATING(NOW,NOW,,""ABS"")")</f>
        <v>3.6</v>
      </c>
      <c r="AC760" s="1" t="str" cm="1">
        <f t="array" ref="AC760">_xll.FDS(B760,"FESG_DATE(NOW,NOW,,""DATE"")")</f>
        <v>06/21/2021</v>
      </c>
    </row>
    <row r="761" spans="1:29" x14ac:dyDescent="0.3">
      <c r="A761">
        <v>760</v>
      </c>
      <c r="B761" s="1" t="s">
        <v>1558</v>
      </c>
      <c r="C761" s="1" t="s">
        <v>1559</v>
      </c>
      <c r="D761" s="1" t="s">
        <v>8</v>
      </c>
      <c r="E761" s="1" t="s">
        <v>9</v>
      </c>
      <c r="F761">
        <v>145</v>
      </c>
      <c r="G761" t="str" cm="1">
        <f t="array" ref="G761">_xll.FDS(B761,"FG_FACTSET_SECTOR")</f>
        <v>Technology Services</v>
      </c>
      <c r="H761" s="1" t="e" cm="1">
        <f t="array" ref="H761">_xll.FDS(B761,"FG_GICS_SECTOR")</f>
        <v>#N/A</v>
      </c>
      <c r="I761" s="1" t="e" cm="1">
        <f t="array" ref="I761">_xll.FDS(B761,"FF_TAX_RATE(ANN_R,1/1/2016,12/31/2016)")</f>
        <v>#N/A</v>
      </c>
      <c r="J761" s="1" t="e" cm="1">
        <f t="array" ref="J761">_xll.FDS(B761,"FF_TAX_RATE(ANN_R,1/1/2017,12/31/2017)")</f>
        <v>#N/A</v>
      </c>
      <c r="K761" s="1" t="e" cm="1">
        <f t="array" ref="K761">_xll.FDS(B761,"FF_TAX_RATE(ANN_R,1/1/2018,12/31/2018)")</f>
        <v>#N/A</v>
      </c>
      <c r="L761" s="1" t="e" cm="1">
        <f t="array" ref="L761">_xll.FDS(B761,"FF_TAX_RATE(ANN_R,1/1/2019,12/31/2019)")</f>
        <v>#N/A</v>
      </c>
      <c r="M761" s="1" t="e" cm="1">
        <f t="array" ref="M761">_xll.FDS(B761,"FF_TAX_RATE(ANN_R,1/1/2020,12/31/2020)")</f>
        <v>#N/A</v>
      </c>
      <c r="N761" s="1" t="e" cm="1">
        <f t="array" ref="N761">_xll.FDS(B761,"FF_TAX_CF(ANN_R,1/1/2016,12/31/2016)")</f>
        <v>#N/A</v>
      </c>
      <c r="O761" s="1" t="e" cm="1">
        <f t="array" ref="O761">_xll.FDS(B761,"FF_TAX_CF(ANN_R,1/1/2017,12/31/2017)")</f>
        <v>#N/A</v>
      </c>
      <c r="P761" s="1" cm="1">
        <f t="array" ref="P761">_xll.FDS(B761,"FF_TAX_CF(ANN_R,1/1/2018,12/31/2018)")</f>
        <v>3.3530000000000002</v>
      </c>
      <c r="Q761" s="1" cm="1">
        <f t="array" ref="Q761">_xll.FDS(B761,"FF_TAX_CF(ANN_R,1/1/2019,12/31/2019)")</f>
        <v>1.1870000000000001</v>
      </c>
      <c r="R761" s="1" cm="1">
        <f t="array" ref="R761">_xll.FDS(B761,"FF_TAX_CF(ANN_R,1/1/2020,12/31/2020)")</f>
        <v>19.956</v>
      </c>
      <c r="S761" s="1" t="e" cm="1">
        <f t="array" ref="S761">_xll.FDS(B761,"FF_PTX_INC(ANN_R,1/1/2016,12/31/2016)")</f>
        <v>#N/A</v>
      </c>
      <c r="T761" s="1" t="e" cm="1">
        <f t="array" ref="T761">_xll.FDS(B761,"FF_PTX_INC(ANN_R,1/1/2017,12/31/2017)")</f>
        <v>#N/A</v>
      </c>
      <c r="U761" s="1" cm="1">
        <f t="array" ref="U761">_xll.FDS(B761,"FF_PTX_INC(ANN_R,1/1/2018,12/31/2018)")</f>
        <v>-132.62799999999999</v>
      </c>
      <c r="V761" s="1" cm="1">
        <f t="array" ref="V761">_xll.FDS(B761,"FF_PTX_INC(ANN_R,1/1/2019,12/31/2019)")</f>
        <v>-153.24199999999999</v>
      </c>
      <c r="W761" s="1" cm="1">
        <f t="array" ref="W761">_xll.FDS(B761,"FF_PTX_INC(ANN_R,1/1/2020,12/31/2020)")</f>
        <v>-280.21699999999998</v>
      </c>
      <c r="X761" s="2" t="e" cm="1">
        <f t="array" ref="X761">_xll.FDS(B761,"SUS_RR_RISK_SCORE(NOW,NOW,,""ESG"")")</f>
        <v>#N/A</v>
      </c>
      <c r="Y761" s="2" t="e" cm="1">
        <f t="array" ref="Y761">_xll.FDS(B761,"SUS_EC_RISK_SCORE(NOW,NOW,,""SOC"")")</f>
        <v>#N/A</v>
      </c>
      <c r="Z761" s="2" t="e" cm="1">
        <f t="array" ref="Z761">_xll.FDS(B761,"SUS_EC_RISK_SCORE(NOW,NOW,,""GOV"")")</f>
        <v>#N/A</v>
      </c>
      <c r="AA761" s="2" t="e" cm="1">
        <f t="array" ref="AA761">_xll.FDS(B761,"SUS_CARB_TOT_EMISS(NOW,NOW)")</f>
        <v>#N/A</v>
      </c>
      <c r="AB761" s="1" t="e" cm="1">
        <f t="array" ref="AB761">_xll.FDS(B761,"FESG_RATING(NOW,NOW,,""ABS"")")</f>
        <v>#N/A</v>
      </c>
      <c r="AC761" s="1" t="str" cm="1">
        <f t="array" ref="AC761">_xll.FDS(B761,"FESG_DATE(NOW,NOW,,""DATE"")")</f>
        <v>06/21/2021</v>
      </c>
    </row>
    <row r="762" spans="1:29" x14ac:dyDescent="0.3">
      <c r="A762">
        <v>761</v>
      </c>
      <c r="B762" s="1" t="s">
        <v>1560</v>
      </c>
      <c r="C762" s="1" t="s">
        <v>1561</v>
      </c>
      <c r="D762" s="1" t="s">
        <v>8</v>
      </c>
      <c r="E762" s="1" t="s">
        <v>9</v>
      </c>
      <c r="F762">
        <v>145</v>
      </c>
      <c r="G762" t="str" cm="1">
        <f t="array" ref="G762">_xll.FDS(B762,"FG_FACTSET_SECTOR")</f>
        <v>Process Industries</v>
      </c>
      <c r="H762" s="1" t="str" cm="1">
        <f t="array" ref="H762">_xll.FDS(B762,"FG_GICS_SECTOR")</f>
        <v>Materials</v>
      </c>
      <c r="I762" s="1" cm="1">
        <f t="array" ref="I762">_xll.FDS(B762,"FF_TAX_RATE(ANN_R,1/1/2016,12/31/2016)")</f>
        <v>18.682267730716699</v>
      </c>
      <c r="J762" s="1" cm="1">
        <f t="array" ref="J762">_xll.FDS(B762,"FF_TAX_RATE(ANN_R,1/1/2017,12/31/2017)")</f>
        <v>96.647030649197205</v>
      </c>
      <c r="K762" s="1" cm="1">
        <f t="array" ref="K762">_xll.FDS(B762,"FF_TAX_RATE(ANN_R,1/1/2018,12/31/2018)")</f>
        <v>18.2239609614182</v>
      </c>
      <c r="L762" s="1" cm="1">
        <f t="array" ref="L762">_xll.FDS(B762,"FF_TAX_RATE(ANN_R,1/1/2019,12/31/2019)")</f>
        <v>15.6605382360778</v>
      </c>
      <c r="M762" s="1" cm="1">
        <f t="array" ref="M762">_xll.FDS(B762,"FF_TAX_RATE(ANN_R,1/1/2020,12/31/2020)")</f>
        <v>14.570878589844201</v>
      </c>
      <c r="N762" s="1" cm="1">
        <f t="array" ref="N762">_xll.FDS(B762,"FF_TAX_CF(ANN_R,1/1/2016,12/31/2016)")</f>
        <v>143.404</v>
      </c>
      <c r="O762" s="1" cm="1">
        <f t="array" ref="O762">_xll.FDS(B762,"FF_TAX_CF(ANN_R,1/1/2017,12/31/2017)")</f>
        <v>302.7</v>
      </c>
      <c r="P762" s="1" cm="1">
        <f t="array" ref="P762">_xll.FDS(B762,"FF_TAX_CF(ANN_R,1/1/2018,12/31/2018)")</f>
        <v>136.29900000000001</v>
      </c>
      <c r="Q762" s="1" cm="1">
        <f t="array" ref="Q762">_xll.FDS(B762,"FF_TAX_CF(ANN_R,1/1/2019,12/31/2019)")</f>
        <v>163.012</v>
      </c>
      <c r="R762" s="1" cm="1">
        <f t="array" ref="R762">_xll.FDS(B762,"FF_TAX_CF(ANN_R,1/1/2020,12/31/2020)")</f>
        <v>26.111999999999998</v>
      </c>
      <c r="S762" s="1" cm="1">
        <f t="array" ref="S762">_xll.FDS(B762,"FF_PTX_INC(ANN_R,1/1/2016,12/31/2016)")</f>
        <v>515.26400000000001</v>
      </c>
      <c r="T762" s="1" cm="1">
        <f t="array" ref="T762">_xll.FDS(B762,"FF_PTX_INC(ANN_R,1/1/2017,12/31/2017)")</f>
        <v>446.798</v>
      </c>
      <c r="U762" s="1" cm="1">
        <f t="array" ref="U762">_xll.FDS(B762,"FF_PTX_INC(ANN_R,1/1/2018,12/31/2018)")</f>
        <v>794.70100000000002</v>
      </c>
      <c r="V762" s="1" cm="1">
        <f t="array" ref="V762">_xll.FDS(B762,"FF_PTX_INC(ANN_R,1/1/2019,12/31/2019)")</f>
        <v>562.95000000000005</v>
      </c>
      <c r="W762" s="1" cm="1">
        <f t="array" ref="W762">_xll.FDS(B762,"FF_PTX_INC(ANN_R,1/1/2020,12/31/2020)")</f>
        <v>373.51900000000001</v>
      </c>
      <c r="X762" s="2" cm="1">
        <f t="array" ref="X762">_xll.FDS(B762,"SUS_RR_RISK_SCORE(NOW,NOW,,""ESG"")")</f>
        <v>37.208620500000002</v>
      </c>
      <c r="Y762" s="2" t="str" cm="1">
        <f t="array" ref="Y762">_xll.FDS(B762,"SUS_EC_RISK_SCORE(NOW,NOW,,""SOC"")")</f>
        <v>9.214919</v>
      </c>
      <c r="Z762" s="2" t="str" cm="1">
        <f t="array" ref="Z762">_xll.FDS(B762,"SUS_EC_RISK_SCORE(NOW,NOW,,""GOV"")")</f>
        <v>8.903588</v>
      </c>
      <c r="AA762" s="2" cm="1">
        <f t="array" ref="AA762">_xll.FDS(B762,"SUS_CARB_TOT_EMISS(NOW,NOW)")</f>
        <v>902000</v>
      </c>
      <c r="AB762" s="1" cm="1">
        <f t="array" ref="AB762">_xll.FDS(B762,"FESG_RATING(NOW,NOW,,""ABS"")")</f>
        <v>3</v>
      </c>
      <c r="AC762" s="1" t="str" cm="1">
        <f t="array" ref="AC762">_xll.FDS(B762,"FESG_DATE(NOW,NOW,,""DATE"")")</f>
        <v>06/21/2021</v>
      </c>
    </row>
    <row r="763" spans="1:29" x14ac:dyDescent="0.3">
      <c r="A763">
        <v>762</v>
      </c>
      <c r="B763" s="1" t="s">
        <v>1562</v>
      </c>
      <c r="C763" s="1" t="s">
        <v>1563</v>
      </c>
      <c r="D763" s="1" t="s">
        <v>140</v>
      </c>
      <c r="E763" s="1" t="s">
        <v>9</v>
      </c>
      <c r="F763">
        <v>144</v>
      </c>
      <c r="G763" t="str" cm="1">
        <f t="array" ref="G763">_xll.FDS(B763,"FG_FACTSET_SECTOR")</f>
        <v>Producer Manufacturing</v>
      </c>
      <c r="H763" s="1" t="e" cm="1">
        <f t="array" ref="H763">_xll.FDS(B763,"FG_GICS_SECTOR")</f>
        <v>#N/A</v>
      </c>
      <c r="I763" s="1" t="e" cm="1">
        <f t="array" ref="I763">_xll.FDS(B763,"FF_TAX_RATE(ANN_R,1/1/2016,12/31/2016)")</f>
        <v>#N/A</v>
      </c>
      <c r="J763" s="1" cm="1">
        <f t="array" ref="J763">_xll.FDS(B763,"FF_TAX_RATE(ANN_R,1/1/2017,12/31/2017)")</f>
        <v>28.054662379421199</v>
      </c>
      <c r="K763" s="1" cm="1">
        <f t="array" ref="K763">_xll.FDS(B763,"FF_TAX_RATE(ANN_R,1/1/2018,12/31/2018)")</f>
        <v>-209.32203389830499</v>
      </c>
      <c r="L763" s="1" cm="1">
        <f t="array" ref="L763">_xll.FDS(B763,"FF_TAX_RATE(ANN_R,1/1/2019,12/31/2019)")</f>
        <v>16.990291262135901</v>
      </c>
      <c r="M763" s="1" t="e" cm="1">
        <f t="array" ref="M763">_xll.FDS(B763,"FF_TAX_RATE(ANN_R,1/1/2020,12/31/2020)")</f>
        <v>#N/A</v>
      </c>
      <c r="N763" s="1" t="e" cm="1">
        <f t="array" ref="N763">_xll.FDS(B763,"FF_TAX_CF(ANN_R,1/1/2016,12/31/2016)")</f>
        <v>#N/A</v>
      </c>
      <c r="O763" s="1" cm="1">
        <f t="array" ref="O763">_xll.FDS(B763,"FF_TAX_CF(ANN_R,1/1/2017,12/31/2017)")</f>
        <v>618</v>
      </c>
      <c r="P763" s="1" cm="1">
        <f t="array" ref="P763">_xll.FDS(B763,"FF_TAX_CF(ANN_R,1/1/2018,12/31/2018)")</f>
        <v>541</v>
      </c>
      <c r="Q763" s="1" cm="1">
        <f t="array" ref="Q763">_xll.FDS(B763,"FF_TAX_CF(ANN_R,1/1/2019,12/31/2019)")</f>
        <v>287</v>
      </c>
      <c r="R763" s="1" cm="1">
        <f t="array" ref="R763">_xll.FDS(B763,"FF_TAX_CF(ANN_R,1/1/2020,12/31/2020)")</f>
        <v>303</v>
      </c>
      <c r="S763" s="1" t="e" cm="1">
        <f t="array" ref="S763">_xll.FDS(B763,"FF_PTX_INC(ANN_R,1/1/2016,12/31/2016)")</f>
        <v>#N/A</v>
      </c>
      <c r="T763" s="1" cm="1">
        <f t="array" ref="T763">_xll.FDS(B763,"FF_PTX_INC(ANN_R,1/1/2017,12/31/2017)")</f>
        <v>1244</v>
      </c>
      <c r="U763" s="1" cm="1">
        <f t="array" ref="U763">_xll.FDS(B763,"FF_PTX_INC(ANN_R,1/1/2018,12/31/2018)")</f>
        <v>236</v>
      </c>
      <c r="V763" s="1" cm="1">
        <f t="array" ref="V763">_xll.FDS(B763,"FF_PTX_INC(ANN_R,1/1/2019,12/31/2019)")</f>
        <v>206</v>
      </c>
      <c r="W763" s="1" cm="1">
        <f t="array" ref="W763">_xll.FDS(B763,"FF_PTX_INC(ANN_R,1/1/2020,12/31/2020)")</f>
        <v>-2147</v>
      </c>
      <c r="X763" s="2" t="e" cm="1">
        <f t="array" ref="X763">_xll.FDS(B763,"SUS_RR_RISK_SCORE(NOW,NOW,,""ESG"")")</f>
        <v>#N/A</v>
      </c>
      <c r="Y763" s="2" t="e" cm="1">
        <f t="array" ref="Y763">_xll.FDS(B763,"SUS_EC_RISK_SCORE(NOW,NOW,,""SOC"")")</f>
        <v>#N/A</v>
      </c>
      <c r="Z763" s="2" t="e" cm="1">
        <f t="array" ref="Z763">_xll.FDS(B763,"SUS_EC_RISK_SCORE(NOW,NOW,,""GOV"")")</f>
        <v>#N/A</v>
      </c>
      <c r="AA763" s="2" t="e" cm="1">
        <f t="array" ref="AA763">_xll.FDS(B763,"SUS_CARB_TOT_EMISS(NOW,NOW)")</f>
        <v>#N/A</v>
      </c>
      <c r="AB763" s="1" t="e" cm="1">
        <f t="array" ref="AB763">_xll.FDS(B763,"FESG_RATING(NOW,NOW,,""ABS"")")</f>
        <v>#N/A</v>
      </c>
      <c r="AC763" s="1" t="str" cm="1">
        <f t="array" ref="AC763">_xll.FDS(B763,"FESG_DATE(NOW,NOW,,""DATE"")")</f>
        <v>06/21/2021</v>
      </c>
    </row>
    <row r="764" spans="1:29" x14ac:dyDescent="0.3">
      <c r="A764">
        <v>763</v>
      </c>
      <c r="B764" s="1" t="s">
        <v>1564</v>
      </c>
      <c r="C764" s="1" t="s">
        <v>1565</v>
      </c>
      <c r="D764" s="1" t="s">
        <v>8</v>
      </c>
      <c r="E764" s="1" t="s">
        <v>9</v>
      </c>
      <c r="F764">
        <v>144</v>
      </c>
      <c r="G764" t="str" cm="1">
        <f t="array" ref="G764">_xll.FDS(B764,"FG_FACTSET_SECTOR")</f>
        <v>Finance</v>
      </c>
      <c r="H764" s="1" t="str" cm="1">
        <f t="array" ref="H764">_xll.FDS(B764,"FG_GICS_SECTOR")</f>
        <v>Financials</v>
      </c>
      <c r="I764" s="1" cm="1">
        <f t="array" ref="I764">_xll.FDS(B764,"FF_TAX_RATE(ANN_R,1/1/2016,12/31/2016)")</f>
        <v>20.588235294117599</v>
      </c>
      <c r="J764" s="1" cm="1">
        <f t="array" ref="J764">_xll.FDS(B764,"FF_TAX_RATE(ANN_R,1/1/2017,12/31/2017)")</f>
        <v>16.399082568807302</v>
      </c>
      <c r="K764" s="1" cm="1">
        <f t="array" ref="K764">_xll.FDS(B764,"FF_TAX_RATE(ANN_R,1/1/2018,12/31/2018)")</f>
        <v>56.954887218045101</v>
      </c>
      <c r="L764" s="1" cm="1">
        <f t="array" ref="L764">_xll.FDS(B764,"FF_TAX_RATE(ANN_R,1/1/2019,12/31/2019)")</f>
        <v>24.043179587831201</v>
      </c>
      <c r="M764" s="1" cm="1">
        <f t="array" ref="M764">_xll.FDS(B764,"FF_TAX_RATE(ANN_R,1/1/2020,12/31/2020)")</f>
        <v>23.019801980198</v>
      </c>
      <c r="N764" s="1" cm="1">
        <f t="array" ref="N764">_xll.FDS(B764,"FF_TAX_CF(ANN_R,1/1/2016,12/31/2016)")</f>
        <v>191</v>
      </c>
      <c r="O764" s="1" cm="1">
        <f t="array" ref="O764">_xll.FDS(B764,"FF_TAX_CF(ANN_R,1/1/2017,12/31/2017)")</f>
        <v>154</v>
      </c>
      <c r="P764" s="1" cm="1">
        <f t="array" ref="P764">_xll.FDS(B764,"FF_TAX_CF(ANN_R,1/1/2018,12/31/2018)")</f>
        <v>221</v>
      </c>
      <c r="Q764" s="1" cm="1">
        <f t="array" ref="Q764">_xll.FDS(B764,"FF_TAX_CF(ANN_R,1/1/2019,12/31/2019)")</f>
        <v>205</v>
      </c>
      <c r="R764" s="1" cm="1">
        <f t="array" ref="R764">_xll.FDS(B764,"FF_TAX_CF(ANN_R,1/1/2020,12/31/2020)")</f>
        <v>290</v>
      </c>
      <c r="S764" s="1" cm="1">
        <f t="array" ref="S764">_xll.FDS(B764,"FF_PTX_INC(ANN_R,1/1/2016,12/31/2016)")</f>
        <v>136</v>
      </c>
      <c r="T764" s="1" cm="1">
        <f t="array" ref="T764">_xll.FDS(B764,"FF_PTX_INC(ANN_R,1/1/2017,12/31/2017)")</f>
        <v>872</v>
      </c>
      <c r="U764" s="1" cm="1">
        <f t="array" ref="U764">_xll.FDS(B764,"FF_PTX_INC(ANN_R,1/1/2018,12/31/2018)")</f>
        <v>1064</v>
      </c>
      <c r="V764" s="1" cm="1">
        <f t="array" ref="V764">_xll.FDS(B764,"FF_PTX_INC(ANN_R,1/1/2019,12/31/2019)")</f>
        <v>1019</v>
      </c>
      <c r="W764" s="1" cm="1">
        <f t="array" ref="W764">_xll.FDS(B764,"FF_PTX_INC(ANN_R,1/1/2020,12/31/2020)")</f>
        <v>1212</v>
      </c>
      <c r="X764" s="2" t="e" cm="1">
        <f t="array" ref="X764">_xll.FDS(B764,"SUS_RR_RISK_SCORE(NOW,NOW,,""ESG"")")</f>
        <v>#N/A</v>
      </c>
      <c r="Y764" s="2" t="e" cm="1">
        <f t="array" ref="Y764">_xll.FDS(B764,"SUS_EC_RISK_SCORE(NOW,NOW,,""SOC"")")</f>
        <v>#N/A</v>
      </c>
      <c r="Z764" s="2" t="e" cm="1">
        <f t="array" ref="Z764">_xll.FDS(B764,"SUS_EC_RISK_SCORE(NOW,NOW,,""GOV"")")</f>
        <v>#N/A</v>
      </c>
      <c r="AA764" s="2" t="e" cm="1">
        <f t="array" ref="AA764">_xll.FDS(B764,"SUS_CARB_TOT_EMISS(NOW,NOW)")</f>
        <v>#N/A</v>
      </c>
      <c r="AB764" s="1" cm="1">
        <f t="array" ref="AB764">_xll.FDS(B764,"FESG_RATING(NOW,NOW,,""ABS"")")</f>
        <v>4.2</v>
      </c>
      <c r="AC764" s="1" t="str" cm="1">
        <f t="array" ref="AC764">_xll.FDS(B764,"FESG_DATE(NOW,NOW,,""DATE"")")</f>
        <v>06/21/2021</v>
      </c>
    </row>
    <row r="765" spans="1:29" x14ac:dyDescent="0.3">
      <c r="A765">
        <v>764</v>
      </c>
      <c r="B765" s="1" t="s">
        <v>1566</v>
      </c>
      <c r="C765" s="1" t="s">
        <v>1567</v>
      </c>
      <c r="D765" s="1" t="s">
        <v>8</v>
      </c>
      <c r="E765" s="1" t="s">
        <v>9</v>
      </c>
      <c r="F765">
        <v>144</v>
      </c>
      <c r="G765" t="str" cm="1">
        <f t="array" ref="G765">_xll.FDS(B765,"FG_FACTSET_SECTOR")</f>
        <v>Finance</v>
      </c>
      <c r="H765" s="1" t="e" cm="1">
        <f t="array" ref="H765">_xll.FDS(B765,"FG_GICS_SECTOR")</f>
        <v>#N/A</v>
      </c>
      <c r="I765" s="1" cm="1">
        <f t="array" ref="I765">_xll.FDS(B765,"FF_TAX_RATE(ANN_R,1/1/2016,12/31/2016)")</f>
        <v>29.728020240354201</v>
      </c>
      <c r="J765" s="1" cm="1">
        <f t="array" ref="J765">_xll.FDS(B765,"FF_TAX_RATE(ANN_R,1/1/2017,12/31/2017)")</f>
        <v>38.553417385534203</v>
      </c>
      <c r="K765" s="1" cm="1">
        <f t="array" ref="K765">_xll.FDS(B765,"FF_TAX_RATE(ANN_R,1/1/2018,12/31/2018)")</f>
        <v>22.133168927250299</v>
      </c>
      <c r="L765" s="1" cm="1">
        <f t="array" ref="L765">_xll.FDS(B765,"FF_TAX_RATE(ANN_R,1/1/2019,12/31/2019)")</f>
        <v>12.506354855109301</v>
      </c>
      <c r="M765" s="1" cm="1">
        <f t="array" ref="M765">_xll.FDS(B765,"FF_TAX_RATE(ANN_R,1/1/2020,12/31/2020)")</f>
        <v>23.1966053748232</v>
      </c>
      <c r="N765" s="1" cm="1">
        <f t="array" ref="N765">_xll.FDS(B765,"FF_TAX_CF(ANN_R,1/1/2016,12/31/2016)")</f>
        <v>19</v>
      </c>
      <c r="O765" s="1" cm="1">
        <f t="array" ref="O765">_xll.FDS(B765,"FF_TAX_CF(ANN_R,1/1/2017,12/31/2017)")</f>
        <v>51</v>
      </c>
      <c r="P765" s="1" cm="1">
        <f t="array" ref="P765">_xll.FDS(B765,"FF_TAX_CF(ANN_R,1/1/2018,12/31/2018)")</f>
        <v>36</v>
      </c>
      <c r="Q765" s="1" cm="1">
        <f t="array" ref="Q765">_xll.FDS(B765,"FF_TAX_CF(ANN_R,1/1/2019,12/31/2019)")</f>
        <v>64</v>
      </c>
      <c r="R765" s="1" cm="1">
        <f t="array" ref="R765">_xll.FDS(B765,"FF_TAX_CF(ANN_R,1/1/2020,12/31/2020)")</f>
        <v>53</v>
      </c>
      <c r="S765" s="1" cm="1">
        <f t="array" ref="S765">_xll.FDS(B765,"FF_PTX_INC(ANN_R,1/1/2016,12/31/2016)")</f>
        <v>1581</v>
      </c>
      <c r="T765" s="1" cm="1">
        <f t="array" ref="T765">_xll.FDS(B765,"FF_PTX_INC(ANN_R,1/1/2017,12/31/2017)")</f>
        <v>1507</v>
      </c>
      <c r="U765" s="1" cm="1">
        <f t="array" ref="U765">_xll.FDS(B765,"FF_PTX_INC(ANN_R,1/1/2018,12/31/2018)")</f>
        <v>1622</v>
      </c>
      <c r="V765" s="1" cm="1">
        <f t="array" ref="V765">_xll.FDS(B765,"FF_PTX_INC(ANN_R,1/1/2019,12/31/2019)")</f>
        <v>1967</v>
      </c>
      <c r="W765" s="1" cm="1">
        <f t="array" ref="W765">_xll.FDS(B765,"FF_PTX_INC(ANN_R,1/1/2020,12/31/2020)")</f>
        <v>1414</v>
      </c>
      <c r="X765" s="2" t="e" cm="1">
        <f t="array" ref="X765">_xll.FDS(B765,"SUS_RR_RISK_SCORE(NOW,NOW,,""ESG"")")</f>
        <v>#N/A</v>
      </c>
      <c r="Y765" s="2" t="e" cm="1">
        <f t="array" ref="Y765">_xll.FDS(B765,"SUS_EC_RISK_SCORE(NOW,NOW,,""SOC"")")</f>
        <v>#N/A</v>
      </c>
      <c r="Z765" s="2" t="e" cm="1">
        <f t="array" ref="Z765">_xll.FDS(B765,"SUS_EC_RISK_SCORE(NOW,NOW,,""GOV"")")</f>
        <v>#N/A</v>
      </c>
      <c r="AA765" s="2" t="e" cm="1">
        <f t="array" ref="AA765">_xll.FDS(B765,"SUS_CARB_TOT_EMISS(NOW,NOW)")</f>
        <v>#N/A</v>
      </c>
      <c r="AB765" s="1" cm="1">
        <f t="array" ref="AB765">_xll.FDS(B765,"FESG_RATING(NOW,NOW,,""ABS"")")</f>
        <v>2.7</v>
      </c>
      <c r="AC765" s="1" t="str" cm="1">
        <f t="array" ref="AC765">_xll.FDS(B765,"FESG_DATE(NOW,NOW,,""DATE"")")</f>
        <v>06/21/2021</v>
      </c>
    </row>
    <row r="766" spans="1:29" x14ac:dyDescent="0.3">
      <c r="A766">
        <v>765</v>
      </c>
      <c r="B766" s="1" t="s">
        <v>1568</v>
      </c>
      <c r="C766" s="1" t="s">
        <v>1569</v>
      </c>
      <c r="D766" s="1" t="s">
        <v>244</v>
      </c>
      <c r="E766" s="1" t="s">
        <v>9</v>
      </c>
      <c r="F766">
        <v>144</v>
      </c>
      <c r="G766" t="str" cm="1">
        <f t="array" ref="G766">_xll.FDS(B766,"FG_FACTSET_SECTOR")</f>
        <v>Communications</v>
      </c>
      <c r="H766" s="1" t="e" cm="1">
        <f t="array" ref="H766">_xll.FDS(B766,"FG_GICS_SECTOR")</f>
        <v>#N/A</v>
      </c>
      <c r="I766" s="1" cm="1">
        <f t="array" ref="I766">_xll.FDS(B766,"FF_TAX_RATE(ANN_R,1/1/2016,12/31/2016)")</f>
        <v>50.538638505225101</v>
      </c>
      <c r="J766" s="1" cm="1">
        <f t="array" ref="J766">_xll.FDS(B766,"FF_TAX_RATE(ANN_R,1/1/2017,12/31/2017)")</f>
        <v>45.083060349850399</v>
      </c>
      <c r="K766" s="1" cm="1">
        <f t="array" ref="K766">_xll.FDS(B766,"FF_TAX_RATE(ANN_R,1/1/2018,12/31/2018)")</f>
        <v>49.113820769684096</v>
      </c>
      <c r="L766" s="1" t="e" cm="1">
        <f t="array" ref="L766">_xll.FDS(B766,"FF_TAX_RATE(ANN_R,1/1/2019,12/31/2019)")</f>
        <v>#N/A</v>
      </c>
      <c r="M766" s="1" t="e" cm="1">
        <f t="array" ref="M766">_xll.FDS(B766,"FF_TAX_RATE(ANN_R,1/1/2020,12/31/2020)")</f>
        <v>#N/A</v>
      </c>
      <c r="N766" s="1" cm="1">
        <f t="array" ref="N766">_xll.FDS(B766,"FF_TAX_CF(ANN_R,1/1/2016,12/31/2016)")</f>
        <v>46836</v>
      </c>
      <c r="O766" s="1" cm="1">
        <f t="array" ref="O766">_xll.FDS(B766,"FF_TAX_CF(ANN_R,1/1/2017,12/31/2017)")</f>
        <v>31587</v>
      </c>
      <c r="P766" s="1" cm="1">
        <f t="array" ref="P766">_xll.FDS(B766,"FF_TAX_CF(ANN_R,1/1/2018,12/31/2018)")</f>
        <v>13723</v>
      </c>
      <c r="Q766" s="1" cm="1">
        <f t="array" ref="Q766">_xll.FDS(B766,"FF_TAX_CF(ANN_R,1/1/2019,12/31/2019)")</f>
        <v>11706</v>
      </c>
      <c r="R766" s="1" cm="1">
        <f t="array" ref="R766">_xll.FDS(B766,"FF_TAX_CF(ANN_R,1/1/2020,12/31/2020)")</f>
        <v>22937</v>
      </c>
      <c r="S766" s="1" cm="1">
        <f t="array" ref="S766">_xll.FDS(B766,"FF_PTX_INC(ANN_R,1/1/2016,12/31/2016)")</f>
        <v>117797</v>
      </c>
      <c r="T766" s="1" cm="1">
        <f t="array" ref="T766">_xll.FDS(B766,"FF_PTX_INC(ANN_R,1/1/2017,12/31/2017)")</f>
        <v>77233</v>
      </c>
      <c r="U766" s="1" cm="1">
        <f t="array" ref="U766">_xll.FDS(B766,"FF_PTX_INC(ANN_R,1/1/2018,12/31/2018)")</f>
        <v>22061</v>
      </c>
      <c r="V766" s="1" cm="1">
        <f t="array" ref="V766">_xll.FDS(B766,"FF_PTX_INC(ANN_R,1/1/2019,12/31/2019)")</f>
        <v>-20874</v>
      </c>
      <c r="W766" s="1" cm="1">
        <f t="array" ref="W766">_xll.FDS(B766,"FF_PTX_INC(ANN_R,1/1/2020,12/31/2020)")</f>
        <v>-454677</v>
      </c>
      <c r="X766" s="2" cm="1">
        <f t="array" ref="X766">_xll.FDS(B766,"SUS_RR_RISK_SCORE(NOW,NOW,,""ESG"")")</f>
        <v>26.508791250000002</v>
      </c>
      <c r="Y766" s="2" t="str" cm="1">
        <f t="array" ref="Y766">_xll.FDS(B766,"SUS_EC_RISK_SCORE(NOW,NOW,,""SOC"")")</f>
        <v>13.556861</v>
      </c>
      <c r="Z766" s="2" t="str" cm="1">
        <f t="array" ref="Z766">_xll.FDS(B766,"SUS_EC_RISK_SCORE(NOW,NOW,,""GOV"")")</f>
        <v>8.887762</v>
      </c>
      <c r="AA766" s="2" cm="1">
        <f t="array" ref="AA766">_xll.FDS(B766,"SUS_CARB_TOT_EMISS(NOW,NOW)")</f>
        <v>376559.4</v>
      </c>
      <c r="AB766" s="1" cm="1">
        <f t="array" ref="AB766">_xll.FDS(B766,"FESG_RATING(NOW,NOW,,""ABS"")")</f>
        <v>3.6</v>
      </c>
      <c r="AC766" s="1" t="str" cm="1">
        <f t="array" ref="AC766">_xll.FDS(B766,"FESG_DATE(NOW,NOW,,""DATE"")")</f>
        <v>06/21/2021</v>
      </c>
    </row>
    <row r="767" spans="1:29" x14ac:dyDescent="0.3">
      <c r="A767">
        <v>766</v>
      </c>
      <c r="B767" s="1" t="s">
        <v>1570</v>
      </c>
      <c r="C767" s="1" t="s">
        <v>1571</v>
      </c>
      <c r="D767" s="1" t="s">
        <v>645</v>
      </c>
      <c r="E767" s="1" t="s">
        <v>9</v>
      </c>
      <c r="F767">
        <v>144</v>
      </c>
      <c r="G767" t="str" cm="1">
        <f t="array" ref="G767">_xll.FDS(B767,"FG_FACTSET_SECTOR")</f>
        <v>Retail Trade</v>
      </c>
      <c r="H767" s="1" t="e" cm="1">
        <f t="array" ref="H767">_xll.FDS(B767,"FG_GICS_SECTOR")</f>
        <v>#N/A</v>
      </c>
      <c r="I767" s="1" cm="1">
        <f t="array" ref="I767">_xll.FDS(B767,"FF_TAX_RATE(ANN_R,1/1/2016,12/31/2016)")</f>
        <v>22.475976538125501</v>
      </c>
      <c r="J767" s="1" cm="1">
        <f t="array" ref="J767">_xll.FDS(B767,"FF_TAX_RATE(ANN_R,1/1/2017,12/31/2017)")</f>
        <v>22.225959921188</v>
      </c>
      <c r="K767" s="1" cm="1">
        <f t="array" ref="K767">_xll.FDS(B767,"FF_TAX_RATE(ANN_R,1/1/2018,12/31/2018)")</f>
        <v>19.099686680734099</v>
      </c>
      <c r="L767" s="1" cm="1">
        <f t="array" ref="L767">_xll.FDS(B767,"FF_TAX_RATE(ANN_R,1/1/2019,12/31/2019)")</f>
        <v>22.701397274452301</v>
      </c>
      <c r="M767" s="1" cm="1">
        <f t="array" ref="M767">_xll.FDS(B767,"FF_TAX_RATE(ANN_R,1/1/2020,12/31/2020)")</f>
        <v>39.4249512670565</v>
      </c>
      <c r="N767" s="1" cm="1">
        <f t="array" ref="N767">_xll.FDS(B767,"FF_TAX_CF(ANN_R,1/1/2016,12/31/2016)")</f>
        <v>4470</v>
      </c>
      <c r="O767" s="1" cm="1">
        <f t="array" ref="O767">_xll.FDS(B767,"FF_TAX_CF(ANN_R,1/1/2017,12/31/2017)")</f>
        <v>6051</v>
      </c>
      <c r="P767" s="1" cm="1">
        <f t="array" ref="P767">_xll.FDS(B767,"FF_TAX_CF(ANN_R,1/1/2018,12/31/2018)")</f>
        <v>3098</v>
      </c>
      <c r="Q767" s="1" cm="1">
        <f t="array" ref="Q767">_xll.FDS(B767,"FF_TAX_CF(ANN_R,1/1/2019,12/31/2019)")</f>
        <v>3700</v>
      </c>
      <c r="R767" s="1" cm="1">
        <f t="array" ref="R767">_xll.FDS(B767,"FF_TAX_CF(ANN_R,1/1/2020,12/31/2020)")</f>
        <v>3719</v>
      </c>
      <c r="S767" s="1" cm="1">
        <f t="array" ref="S767">_xll.FDS(B767,"FF_PTX_INC(ANN_R,1/1/2016,12/31/2016)")</f>
        <v>24039</v>
      </c>
      <c r="T767" s="1" cm="1">
        <f t="array" ref="T767">_xll.FDS(B767,"FF_PTX_INC(ANN_R,1/1/2017,12/31/2017)")</f>
        <v>20809</v>
      </c>
      <c r="U767" s="1" cm="1">
        <f t="array" ref="U767">_xll.FDS(B767,"FF_PTX_INC(ANN_R,1/1/2018,12/31/2018)")</f>
        <v>15639</v>
      </c>
      <c r="V767" s="1" cm="1">
        <f t="array" ref="V767">_xll.FDS(B767,"FF_PTX_INC(ANN_R,1/1/2019,12/31/2019)")</f>
        <v>17391</v>
      </c>
      <c r="W767" s="1" cm="1">
        <f t="array" ref="W767">_xll.FDS(B767,"FF_PTX_INC(ANN_R,1/1/2020,12/31/2020)")</f>
        <v>2052</v>
      </c>
      <c r="X767" s="2" cm="1">
        <f t="array" ref="X767">_xll.FDS(B767,"SUS_RR_RISK_SCORE(NOW,NOW,,""ESG"")")</f>
        <v>15.5789875</v>
      </c>
      <c r="Y767" s="2" t="str" cm="1">
        <f t="array" ref="Y767">_xll.FDS(B767,"SUS_EC_RISK_SCORE(NOW,NOW,,""SOC"")")</f>
        <v>7.965888</v>
      </c>
      <c r="Z767" s="2" t="str" cm="1">
        <f t="array" ref="Z767">_xll.FDS(B767,"SUS_EC_RISK_SCORE(NOW,NOW,,""GOV"")")</f>
        <v>6.300900</v>
      </c>
      <c r="AA767" s="2" cm="1">
        <f t="array" ref="AA767">_xll.FDS(B767,"SUS_CARB_TOT_EMISS(NOW,NOW)")</f>
        <v>654247</v>
      </c>
      <c r="AB767" s="1" cm="1">
        <f t="array" ref="AB767">_xll.FDS(B767,"FESG_RATING(NOW,NOW,,""ABS"")")</f>
        <v>4.3</v>
      </c>
      <c r="AC767" s="1" t="str" cm="1">
        <f t="array" ref="AC767">_xll.FDS(B767,"FESG_DATE(NOW,NOW,,""DATE"")")</f>
        <v>06/21/2021</v>
      </c>
    </row>
    <row r="768" spans="1:29" x14ac:dyDescent="0.3">
      <c r="A768">
        <v>767</v>
      </c>
      <c r="B768" s="1" t="s">
        <v>1572</v>
      </c>
      <c r="C768" s="1" t="s">
        <v>1573</v>
      </c>
      <c r="D768" s="1" t="s">
        <v>86</v>
      </c>
      <c r="E768" s="1" t="s">
        <v>9</v>
      </c>
      <c r="F768">
        <v>143</v>
      </c>
      <c r="G768" t="str" cm="1">
        <f t="array" ref="G768">_xll.FDS(B768,"FG_FACTSET_SECTOR")</f>
        <v>Finance</v>
      </c>
      <c r="H768" s="1" t="e" cm="1">
        <f t="array" ref="H768">_xll.FDS(B768,"FG_GICS_SECTOR")</f>
        <v>#N/A</v>
      </c>
      <c r="I768" s="1" cm="1">
        <f t="array" ref="I768">_xll.FDS(B768,"FF_TAX_RATE(ANN_R,1/1/2016,12/31/2016)")</f>
        <v>32.998163080123597</v>
      </c>
      <c r="J768" s="1" cm="1">
        <f t="array" ref="J768">_xll.FDS(B768,"FF_TAX_RATE(ANN_R,1/1/2017,12/31/2017)")</f>
        <v>28.9650319008385</v>
      </c>
      <c r="K768" s="1" cm="1">
        <f t="array" ref="K768">_xll.FDS(B768,"FF_TAX_RATE(ANN_R,1/1/2018,12/31/2018)")</f>
        <v>31.6916415406588</v>
      </c>
      <c r="L768" s="1" cm="1">
        <f t="array" ref="L768">_xll.FDS(B768,"FF_TAX_RATE(ANN_R,1/1/2019,12/31/2019)")</f>
        <v>31.001601629206899</v>
      </c>
      <c r="M768" s="1" cm="1">
        <f t="array" ref="M768">_xll.FDS(B768,"FF_TAX_RATE(ANN_R,1/1/2020,12/31/2020)")</f>
        <v>31.4913341982129</v>
      </c>
      <c r="N768" s="1" cm="1">
        <f t="array" ref="N768">_xll.FDS(B768,"FF_TAX_CF(ANN_R,1/1/2016,12/31/2016)")</f>
        <v>46985</v>
      </c>
      <c r="O768" s="1" cm="1">
        <f t="array" ref="O768">_xll.FDS(B768,"FF_TAX_CF(ANN_R,1/1/2017,12/31/2017)")</f>
        <v>55545</v>
      </c>
      <c r="P768" s="1" cm="1">
        <f t="array" ref="P768">_xll.FDS(B768,"FF_TAX_CF(ANN_R,1/1/2018,12/31/2018)")</f>
        <v>56252</v>
      </c>
      <c r="Q768" s="1" cm="1">
        <f t="array" ref="Q768">_xll.FDS(B768,"FF_TAX_CF(ANN_R,1/1/2019,12/31/2019)")</f>
        <v>69426</v>
      </c>
      <c r="R768" s="1" cm="1">
        <f t="array" ref="R768">_xll.FDS(B768,"FF_TAX_CF(ANN_R,1/1/2020,12/31/2020)")</f>
        <v>65218</v>
      </c>
      <c r="S768" s="1" cm="1">
        <f t="array" ref="S768">_xll.FDS(B768,"FF_PTX_INC(ANN_R,1/1/2016,12/31/2016)")</f>
        <v>135553</v>
      </c>
      <c r="T768" s="1" cm="1">
        <f t="array" ref="T768">_xll.FDS(B768,"FF_PTX_INC(ANN_R,1/1/2017,12/31/2017)")</f>
        <v>150623</v>
      </c>
      <c r="U768" s="1" cm="1">
        <f t="array" ref="U768">_xll.FDS(B768,"FF_PTX_INC(ANN_R,1/1/2018,12/31/2018)")</f>
        <v>176444</v>
      </c>
      <c r="V768" s="1" cm="1">
        <f t="array" ref="V768">_xll.FDS(B768,"FF_PTX_INC(ANN_R,1/1/2019,12/31/2019)")</f>
        <v>188558</v>
      </c>
      <c r="W768" s="1" cm="1">
        <f t="array" ref="W768">_xll.FDS(B768,"FF_PTX_INC(ANN_R,1/1/2020,12/31/2020)")</f>
        <v>205809</v>
      </c>
      <c r="X768" s="2" cm="1">
        <f t="array" ref="X768">_xll.FDS(B768,"SUS_RR_RISK_SCORE(NOW,NOW,,""ESG"")")</f>
        <v>23.881377302631599</v>
      </c>
      <c r="Y768" s="2" t="str" cm="1">
        <f t="array" ref="Y768">_xll.FDS(B768,"SUS_EC_RISK_SCORE(NOW,NOW,,""SOC"")")</f>
        <v>9.072660</v>
      </c>
      <c r="Z768" s="2" t="str" cm="1">
        <f t="array" ref="Z768">_xll.FDS(B768,"SUS_EC_RISK_SCORE(NOW,NOW,,""GOV"")")</f>
        <v>10.116231</v>
      </c>
      <c r="AA768" s="2" cm="1">
        <f t="array" ref="AA768">_xll.FDS(B768,"SUS_CARB_TOT_EMISS(NOW,NOW)")</f>
        <v>254276</v>
      </c>
      <c r="AB768" s="1" cm="1">
        <f t="array" ref="AB768">_xll.FDS(B768,"FESG_RATING(NOW,NOW,,""ABS"")")</f>
        <v>4.4000000000000004</v>
      </c>
      <c r="AC768" s="1" t="str" cm="1">
        <f t="array" ref="AC768">_xll.FDS(B768,"FESG_DATE(NOW,NOW,,""DATE"")")</f>
        <v>06/21/2021</v>
      </c>
    </row>
    <row r="769" spans="1:29" x14ac:dyDescent="0.3">
      <c r="A769">
        <v>768</v>
      </c>
      <c r="B769" s="1" t="s">
        <v>1574</v>
      </c>
      <c r="C769" s="1" t="s">
        <v>1575</v>
      </c>
      <c r="D769" s="1" t="s">
        <v>134</v>
      </c>
      <c r="E769" s="1" t="s">
        <v>9</v>
      </c>
      <c r="F769">
        <v>143</v>
      </c>
      <c r="G769" t="str" cm="1">
        <f t="array" ref="G769">_xll.FDS(B769,"FG_FACTSET_SECTOR")</f>
        <v>Health Technology</v>
      </c>
      <c r="H769" s="1" t="e" cm="1">
        <f t="array" ref="H769">_xll.FDS(B769,"FG_GICS_SECTOR")</f>
        <v>#N/A</v>
      </c>
      <c r="I769" s="1" cm="1">
        <f t="array" ref="I769">_xll.FDS(B769,"FF_TAX_RATE(ANN_R,1/1/2016,12/31/2016)")</f>
        <v>26.103286384976499</v>
      </c>
      <c r="J769" s="1" cm="1">
        <f t="array" ref="J769">_xll.FDS(B769,"FF_TAX_RATE(ANN_R,1/1/2017,12/31/2017)")</f>
        <v>12.8293241695304</v>
      </c>
      <c r="K769" s="1" cm="1">
        <f t="array" ref="K769">_xll.FDS(B769,"FF_TAX_RATE(ANN_R,1/1/2018,12/31/2018)")</f>
        <v>14.8989898989899</v>
      </c>
      <c r="L769" s="1" cm="1">
        <f t="array" ref="L769">_xll.FDS(B769,"FF_TAX_RATE(ANN_R,1/1/2019,12/31/2019)")</f>
        <v>19.272237196765499</v>
      </c>
      <c r="M769" s="1" cm="1">
        <f t="array" ref="M769">_xll.FDS(B769,"FF_TAX_RATE(ANN_R,1/1/2020,12/31/2020)")</f>
        <v>-87.068965517241494</v>
      </c>
      <c r="N769" s="1" cm="1">
        <f t="array" ref="N769">_xll.FDS(B769,"FF_TAX_CF(ANN_R,1/1/2016,12/31/2016)")</f>
        <v>104.498629734375</v>
      </c>
      <c r="O769" s="1" cm="1">
        <f t="array" ref="O769">_xll.FDS(B769,"FF_TAX_CF(ANN_R,1/1/2017,12/31/2017)")</f>
        <v>104.82814265481601</v>
      </c>
      <c r="P769" s="1" cm="1">
        <f t="array" ref="P769">_xll.FDS(B769,"FF_TAX_CF(ANN_R,1/1/2018,12/31/2018)")</f>
        <v>93.745001340649793</v>
      </c>
      <c r="Q769" s="1" cm="1">
        <f t="array" ref="Q769">_xll.FDS(B769,"FF_TAX_CF(ANN_R,1/1/2019,12/31/2019)")</f>
        <v>117.57891091838501</v>
      </c>
      <c r="R769" s="1" cm="1">
        <f t="array" ref="R769">_xll.FDS(B769,"FF_TAX_CF(ANN_R,1/1/2020,12/31/2020)")</f>
        <v>-17.1559408435904</v>
      </c>
      <c r="S769" s="1" cm="1">
        <f t="array" ref="S769">_xll.FDS(B769,"FF_PTX_INC(ANN_R,1/1/2016,12/31/2016)")</f>
        <v>789.29816075964402</v>
      </c>
      <c r="T769" s="1" cm="1">
        <f t="array" ref="T769">_xll.FDS(B769,"FF_PTX_INC(ANN_R,1/1/2017,12/31/2017)")</f>
        <v>677.88865583447796</v>
      </c>
      <c r="U769" s="1" cm="1">
        <f t="array" ref="U769">_xll.FDS(B769,"FF_PTX_INC(ANN_R,1/1/2018,12/31/2018)")</f>
        <v>593.96832849435702</v>
      </c>
      <c r="V769" s="1" cm="1">
        <f t="array" ref="V769">_xll.FDS(B769,"FF_PTX_INC(ANN_R,1/1/2019,12/31/2019)")</f>
        <v>581.623679342944</v>
      </c>
      <c r="W769" s="1" cm="1">
        <f t="array" ref="W769">_xll.FDS(B769,"FF_PTX_INC(ANN_R,1/1/2020,12/31/2020)")</f>
        <v>180.91719435058999</v>
      </c>
      <c r="X769" s="2" cm="1">
        <f t="array" ref="X769">_xll.FDS(B769,"SUS_RR_RISK_SCORE(NOW,NOW,,""ESG"")")</f>
        <v>24.104087499999999</v>
      </c>
      <c r="Y769" s="2" t="str" cm="1">
        <f t="array" ref="Y769">_xll.FDS(B769,"SUS_EC_RISK_SCORE(NOW,NOW,,""SOC"")")</f>
        <v>12.481637</v>
      </c>
      <c r="Z769" s="2" t="str" cm="1">
        <f t="array" ref="Z769">_xll.FDS(B769,"SUS_EC_RISK_SCORE(NOW,NOW,,""GOV"")")</f>
        <v>8.009775</v>
      </c>
      <c r="AA769" s="2" cm="1">
        <f t="array" ref="AA769">_xll.FDS(B769,"SUS_CARB_TOT_EMISS(NOW,NOW)")</f>
        <v>77212</v>
      </c>
      <c r="AB769" s="1" cm="1">
        <f t="array" ref="AB769">_xll.FDS(B769,"FESG_RATING(NOW,NOW,,""ABS"")")</f>
        <v>3.2</v>
      </c>
      <c r="AC769" s="1" t="str" cm="1">
        <f t="array" ref="AC769">_xll.FDS(B769,"FESG_DATE(NOW,NOW,,""DATE"")")</f>
        <v>06/21/2021</v>
      </c>
    </row>
    <row r="770" spans="1:29" x14ac:dyDescent="0.3">
      <c r="A770">
        <v>769</v>
      </c>
      <c r="B770" s="1" t="s">
        <v>1576</v>
      </c>
      <c r="C770" s="1" t="s">
        <v>1577</v>
      </c>
      <c r="D770" s="1" t="s">
        <v>8</v>
      </c>
      <c r="E770" s="1" t="s">
        <v>9</v>
      </c>
      <c r="F770">
        <v>143</v>
      </c>
      <c r="G770" t="str" cm="1">
        <f t="array" ref="G770">_xll.FDS(B770,"FG_FACTSET_SECTOR")</f>
        <v>Industrial Services</v>
      </c>
      <c r="H770" s="1" t="str" cm="1">
        <f t="array" ref="H770">_xll.FDS(B770,"FG_GICS_SECTOR")</f>
        <v>Industrials</v>
      </c>
      <c r="I770" s="1" cm="1">
        <f t="array" ref="I770">_xll.FDS(B770,"FF_TAX_RATE(ANN_R,1/1/2016,12/31/2016)")</f>
        <v>25.183888282418899</v>
      </c>
      <c r="J770" s="1" cm="1">
        <f t="array" ref="J770">_xll.FDS(B770,"FF_TAX_RATE(ANN_R,1/1/2017,12/31/2017)")</f>
        <v>26.916944079223398</v>
      </c>
      <c r="K770" s="1" cm="1">
        <f t="array" ref="K770">_xll.FDS(B770,"FF_TAX_RATE(ANN_R,1/1/2018,12/31/2018)")</f>
        <v>98.383895148059906</v>
      </c>
      <c r="L770" s="1" cm="1">
        <f t="array" ref="L770">_xll.FDS(B770,"FF_TAX_RATE(ANN_R,1/1/2019,12/31/2019)")</f>
        <v>10.5294350622152</v>
      </c>
      <c r="M770" s="1" cm="1">
        <f t="array" ref="M770">_xll.FDS(B770,"FF_TAX_RATE(ANN_R,1/1/2020,12/31/2020)")</f>
        <v>12.5384460214459</v>
      </c>
      <c r="N770" s="1" cm="1">
        <f t="array" ref="N770">_xll.FDS(B770,"FF_TAX_CF(ANN_R,1/1/2016,12/31/2016)")</f>
        <v>116.3</v>
      </c>
      <c r="O770" s="1" cm="1">
        <f t="array" ref="O770">_xll.FDS(B770,"FF_TAX_CF(ANN_R,1/1/2017,12/31/2017)")</f>
        <v>78.39</v>
      </c>
      <c r="P770" s="1" cm="1">
        <f t="array" ref="P770">_xll.FDS(B770,"FF_TAX_CF(ANN_R,1/1/2018,12/31/2018)")</f>
        <v>44.3</v>
      </c>
      <c r="Q770" s="1" cm="1">
        <f t="array" ref="Q770">_xll.FDS(B770,"FF_TAX_CF(ANN_R,1/1/2019,12/31/2019)")</f>
        <v>291.7</v>
      </c>
      <c r="R770" s="1" cm="1">
        <f t="array" ref="R770">_xll.FDS(B770,"FF_TAX_CF(ANN_R,1/1/2020,12/31/2020)")</f>
        <v>39.799999999999997</v>
      </c>
      <c r="S770" s="1" cm="1">
        <f t="array" ref="S770">_xll.FDS(B770,"FF_PTX_INC(ANN_R,1/1/2016,12/31/2016)")</f>
        <v>286.72300000000001</v>
      </c>
      <c r="T770" s="1" cm="1">
        <f t="array" ref="T770">_xll.FDS(B770,"FF_PTX_INC(ANN_R,1/1/2017,12/31/2017)")</f>
        <v>393.21699999999998</v>
      </c>
      <c r="U770" s="1" cm="1">
        <f t="array" ref="U770">_xll.FDS(B770,"FF_PTX_INC(ANN_R,1/1/2018,12/31/2018)")</f>
        <v>330.98099999999999</v>
      </c>
      <c r="V770" s="1" cm="1">
        <f t="array" ref="V770">_xll.FDS(B770,"FF_PTX_INC(ANN_R,1/1/2019,12/31/2019)")</f>
        <v>350.959</v>
      </c>
      <c r="W770" s="1" cm="1">
        <f t="array" ref="W770">_xll.FDS(B770,"FF_PTX_INC(ANN_R,1/1/2020,12/31/2020)")</f>
        <v>441.20299999999997</v>
      </c>
      <c r="X770" s="2" cm="1">
        <f t="array" ref="X770">_xll.FDS(B770,"SUS_RR_RISK_SCORE(NOW,NOW,,""ESG"")")</f>
        <v>25.358528906250001</v>
      </c>
      <c r="Y770" s="2" t="str" cm="1">
        <f t="array" ref="Y770">_xll.FDS(B770,"SUS_EC_RISK_SCORE(NOW,NOW,,""SOC"")")</f>
        <v>13.749354</v>
      </c>
      <c r="Z770" s="2" t="str" cm="1">
        <f t="array" ref="Z770">_xll.FDS(B770,"SUS_EC_RISK_SCORE(NOW,NOW,,""GOV"")")</f>
        <v>7.709925</v>
      </c>
      <c r="AA770" s="2" cm="1">
        <f t="array" ref="AA770">_xll.FDS(B770,"SUS_CARB_TOT_EMISS(NOW,NOW)")</f>
        <v>64945</v>
      </c>
      <c r="AB770" s="1" cm="1">
        <f t="array" ref="AB770">_xll.FDS(B770,"FESG_RATING(NOW,NOW,,""ABS"")")</f>
        <v>2.7</v>
      </c>
      <c r="AC770" s="1" t="str" cm="1">
        <f t="array" ref="AC770">_xll.FDS(B770,"FESG_DATE(NOW,NOW,,""DATE"")")</f>
        <v>06/21/2021</v>
      </c>
    </row>
    <row r="771" spans="1:29" x14ac:dyDescent="0.3">
      <c r="A771">
        <v>770</v>
      </c>
      <c r="B771" s="1" t="s">
        <v>1578</v>
      </c>
      <c r="C771" s="1" t="s">
        <v>1579</v>
      </c>
      <c r="D771" s="1" t="s">
        <v>1580</v>
      </c>
      <c r="E771" s="1" t="s">
        <v>9</v>
      </c>
      <c r="F771">
        <v>142</v>
      </c>
      <c r="G771" t="str" cm="1">
        <f t="array" ref="G771">_xll.FDS(B771,"FG_FACTSET_SECTOR")</f>
        <v>Utilities</v>
      </c>
      <c r="H771" s="1" t="e" cm="1">
        <f t="array" ref="H771">_xll.FDS(B771,"FG_GICS_SECTOR")</f>
        <v>#N/A</v>
      </c>
      <c r="I771" s="1" cm="1">
        <f t="array" ref="I771">_xll.FDS(B771,"FF_TAX_RATE(ANN_R,1/1/2016,12/31/2016)")</f>
        <v>10.959209499642601</v>
      </c>
      <c r="J771" s="1" cm="1">
        <f t="array" ref="J771">_xll.FDS(B771,"FF_TAX_RATE(ANN_R,1/1/2017,12/31/2017)")</f>
        <v>5.2700826253557604</v>
      </c>
      <c r="K771" s="1" cm="1">
        <f t="array" ref="K771">_xll.FDS(B771,"FF_TAX_RATE(ANN_R,1/1/2018,12/31/2018)")</f>
        <v>10.329271035321201</v>
      </c>
      <c r="L771" s="1" cm="1">
        <f t="array" ref="L771">_xll.FDS(B771,"FF_TAX_RATE(ANN_R,1/1/2019,12/31/2019)")</f>
        <v>20.532404062107702</v>
      </c>
      <c r="M771" s="1" cm="1">
        <f t="array" ref="M771">_xll.FDS(B771,"FF_TAX_RATE(ANN_R,1/1/2020,12/31/2020)")</f>
        <v>21.070339893445901</v>
      </c>
      <c r="N771" s="1" cm="1">
        <f t="array" ref="N771">_xll.FDS(B771,"FF_TAX_CF(ANN_R,1/1/2016,12/31/2016)")</f>
        <v>628.15300000000002</v>
      </c>
      <c r="O771" s="1" cm="1">
        <f t="array" ref="O771">_xll.FDS(B771,"FF_TAX_CF(ANN_R,1/1/2017,12/31/2017)")</f>
        <v>658.58699999999999</v>
      </c>
      <c r="P771" s="1" cm="1">
        <f t="array" ref="P771">_xll.FDS(B771,"FF_TAX_CF(ANN_R,1/1/2018,12/31/2018)")</f>
        <v>-123.29600000000001</v>
      </c>
      <c r="Q771" s="1" cm="1">
        <f t="array" ref="Q771">_xll.FDS(B771,"FF_TAX_CF(ANN_R,1/1/2019,12/31/2019)")</f>
        <v>284.92899999999997</v>
      </c>
      <c r="R771" s="1" cm="1">
        <f t="array" ref="R771">_xll.FDS(B771,"FF_TAX_CF(ANN_R,1/1/2020,12/31/2020)")</f>
        <v>172.78800000000001</v>
      </c>
      <c r="S771" s="1" cm="1">
        <f t="array" ref="S771">_xll.FDS(B771,"FF_PTX_INC(ANN_R,1/1/2016,12/31/2016)")</f>
        <v>1372.5989999999999</v>
      </c>
      <c r="T771" s="1" cm="1">
        <f t="array" ref="T771">_xll.FDS(B771,"FF_PTX_INC(ANN_R,1/1/2017,12/31/2017)")</f>
        <v>1509.4639999999999</v>
      </c>
      <c r="U771" s="1" cm="1">
        <f t="array" ref="U771">_xll.FDS(B771,"FF_PTX_INC(ANN_R,1/1/2018,12/31/2018)")</f>
        <v>964.88900000000001</v>
      </c>
      <c r="V771" s="1" cm="1">
        <f t="array" ref="V771">_xll.FDS(B771,"FF_PTX_INC(ANN_R,1/1/2019,12/31/2019)")</f>
        <v>1100.2170000000001</v>
      </c>
      <c r="W771" s="1" cm="1">
        <f t="array" ref="W771">_xll.FDS(B771,"FF_PTX_INC(ANN_R,1/1/2020,12/31/2020)")</f>
        <v>1467.048</v>
      </c>
      <c r="X771" s="2" cm="1">
        <f t="array" ref="X771">_xll.FDS(B771,"SUS_RR_RISK_SCORE(NOW,NOW,,""ESG"")")</f>
        <v>22.464868750000001</v>
      </c>
      <c r="Y771" s="2" t="str" cm="1">
        <f t="array" ref="Y771">_xll.FDS(B771,"SUS_EC_RISK_SCORE(NOW,NOW,,""SOC"")")</f>
        <v>8.059630</v>
      </c>
      <c r="Z771" s="2" t="str" cm="1">
        <f t="array" ref="Z771">_xll.FDS(B771,"SUS_EC_RISK_SCORE(NOW,NOW,,""GOV"")")</f>
        <v>6.385500</v>
      </c>
      <c r="AA771" s="2" cm="1">
        <f t="array" ref="AA771">_xll.FDS(B771,"SUS_CARB_TOT_EMISS(NOW,NOW)")</f>
        <v>15209000</v>
      </c>
      <c r="AB771" s="1" cm="1">
        <f t="array" ref="AB771">_xll.FDS(B771,"FESG_RATING(NOW,NOW,,""ABS"")")</f>
        <v>4.2</v>
      </c>
      <c r="AC771" s="1" t="str" cm="1">
        <f t="array" ref="AC771">_xll.FDS(B771,"FESG_DATE(NOW,NOW,,""DATE"")")</f>
        <v>06/21/2021</v>
      </c>
    </row>
    <row r="772" spans="1:29" x14ac:dyDescent="0.3">
      <c r="A772">
        <v>771</v>
      </c>
      <c r="B772" s="1" t="s">
        <v>1581</v>
      </c>
      <c r="C772" s="1" t="s">
        <v>1582</v>
      </c>
      <c r="D772" s="1" t="s">
        <v>645</v>
      </c>
      <c r="E772" s="1" t="s">
        <v>9</v>
      </c>
      <c r="F772">
        <v>142</v>
      </c>
      <c r="G772" t="str" cm="1">
        <f t="array" ref="G772">_xll.FDS(B772,"FG_FACTSET_SECTOR")</f>
        <v>Finance</v>
      </c>
      <c r="H772" s="1" t="e" cm="1">
        <f t="array" ref="H772">_xll.FDS(B772,"FG_GICS_SECTOR")</f>
        <v>#N/A</v>
      </c>
      <c r="I772" s="1" cm="1">
        <f t="array" ref="I772">_xll.FDS(B772,"FF_TAX_RATE(ANN_R,1/1/2016,12/31/2016)")</f>
        <v>21.3557841614907</v>
      </c>
      <c r="J772" s="1" cm="1">
        <f t="array" ref="J772">_xll.FDS(B772,"FF_TAX_RATE(ANN_R,1/1/2017,12/31/2017)")</f>
        <v>23.430583979820099</v>
      </c>
      <c r="K772" s="1" cm="1">
        <f t="array" ref="K772">_xll.FDS(B772,"FF_TAX_RATE(ANN_R,1/1/2018,12/31/2018)")</f>
        <v>21.151137963930399</v>
      </c>
      <c r="L772" s="1" cm="1">
        <f t="array" ref="L772">_xll.FDS(B772,"FF_TAX_RATE(ANN_R,1/1/2019,12/31/2019)")</f>
        <v>22.380996140415402</v>
      </c>
      <c r="M772" s="1" cm="1">
        <f t="array" ref="M772">_xll.FDS(B772,"FF_TAX_RATE(ANN_R,1/1/2020,12/31/2020)")</f>
        <v>22.602773773425501</v>
      </c>
      <c r="N772" s="1" cm="1">
        <f t="array" ref="N772">_xll.FDS(B772,"FF_TAX_CF(ANN_R,1/1/2016,12/31/2016)")</f>
        <v>5544</v>
      </c>
      <c r="O772" s="1" cm="1">
        <f t="array" ref="O772">_xll.FDS(B772,"FF_TAX_CF(ANN_R,1/1/2017,12/31/2017)")</f>
        <v>5723</v>
      </c>
      <c r="P772" s="1" cm="1">
        <f t="array" ref="P772">_xll.FDS(B772,"FF_TAX_CF(ANN_R,1/1/2018,12/31/2018)")</f>
        <v>5106</v>
      </c>
      <c r="Q772" s="1" cm="1">
        <f t="array" ref="Q772">_xll.FDS(B772,"FF_TAX_CF(ANN_R,1/1/2019,12/31/2019)")</f>
        <v>5325</v>
      </c>
      <c r="R772" s="1" cm="1">
        <f t="array" ref="R772">_xll.FDS(B772,"FF_TAX_CF(ANN_R,1/1/2020,12/31/2020)")</f>
        <v>7711</v>
      </c>
      <c r="S772" s="1" cm="1">
        <f t="array" ref="S772">_xll.FDS(B772,"FF_PTX_INC(ANN_R,1/1/2016,12/31/2016)")</f>
        <v>20608</v>
      </c>
      <c r="T772" s="1" cm="1">
        <f t="array" ref="T772">_xll.FDS(B772,"FF_PTX_INC(ANN_R,1/1/2017,12/31/2017)")</f>
        <v>21011</v>
      </c>
      <c r="U772" s="1" cm="1">
        <f t="array" ref="U772">_xll.FDS(B772,"FF_PTX_INC(ANN_R,1/1/2018,12/31/2018)")</f>
        <v>22013</v>
      </c>
      <c r="V772" s="1" cm="1">
        <f t="array" ref="V772">_xll.FDS(B772,"FF_PTX_INC(ANN_R,1/1/2019,12/31/2019)")</f>
        <v>21764</v>
      </c>
      <c r="W772" s="1" cm="1">
        <f t="array" ref="W772">_xll.FDS(B772,"FF_PTX_INC(ANN_R,1/1/2020,12/31/2020)")</f>
        <v>20117</v>
      </c>
      <c r="X772" s="2" t="e" cm="1">
        <f t="array" ref="X772">_xll.FDS(B772,"SUS_RR_RISK_SCORE(NOW,NOW,,""ESG"")")</f>
        <v>#N/A</v>
      </c>
      <c r="Y772" s="2" t="e" cm="1">
        <f t="array" ref="Y772">_xll.FDS(B772,"SUS_EC_RISK_SCORE(NOW,NOW,,""SOC"")")</f>
        <v>#N/A</v>
      </c>
      <c r="Z772" s="2" t="e" cm="1">
        <f t="array" ref="Z772">_xll.FDS(B772,"SUS_EC_RISK_SCORE(NOW,NOW,,""GOV"")")</f>
        <v>#N/A</v>
      </c>
      <c r="AA772" s="2" t="e" cm="1">
        <f t="array" ref="AA772">_xll.FDS(B772,"SUS_CARB_TOT_EMISS(NOW,NOW)")</f>
        <v>#N/A</v>
      </c>
      <c r="AB772" s="1" cm="1">
        <f t="array" ref="AB772">_xll.FDS(B772,"FESG_RATING(NOW,NOW,,""ABS"")")</f>
        <v>2.9</v>
      </c>
      <c r="AC772" s="1" t="str" cm="1">
        <f t="array" ref="AC772">_xll.FDS(B772,"FESG_DATE(NOW,NOW,,""DATE"")")</f>
        <v>06/21/2021</v>
      </c>
    </row>
    <row r="773" spans="1:29" x14ac:dyDescent="0.3">
      <c r="A773">
        <v>772</v>
      </c>
      <c r="B773" s="1" t="s">
        <v>1583</v>
      </c>
      <c r="C773" s="1" t="s">
        <v>1584</v>
      </c>
      <c r="D773" s="1" t="s">
        <v>188</v>
      </c>
      <c r="E773" s="1" t="s">
        <v>9</v>
      </c>
      <c r="F773">
        <v>142</v>
      </c>
      <c r="G773" t="str" cm="1">
        <f t="array" ref="G773">_xll.FDS(B773,"FG_FACTSET_SECTOR")</f>
        <v>Technology Services</v>
      </c>
      <c r="H773" s="1" t="e" cm="1">
        <f t="array" ref="H773">_xll.FDS(B773,"FG_GICS_SECTOR")</f>
        <v>#N/A</v>
      </c>
      <c r="I773" s="1" cm="1">
        <f t="array" ref="I773">_xll.FDS(B773,"FF_TAX_RATE(ANN_R,1/1/2016,12/31/2016)")</f>
        <v>30.895110410094599</v>
      </c>
      <c r="J773" s="1" cm="1">
        <f t="array" ref="J773">_xll.FDS(B773,"FF_TAX_RATE(ANN_R,1/1/2017,12/31/2017)")</f>
        <v>32.0010987501717</v>
      </c>
      <c r="K773" s="1" cm="1">
        <f t="array" ref="K773">_xll.FDS(B773,"FF_TAX_RATE(ANN_R,1/1/2018,12/31/2018)")</f>
        <v>28.8952955051763</v>
      </c>
      <c r="L773" s="1" cm="1">
        <f t="array" ref="L773">_xll.FDS(B773,"FF_TAX_RATE(ANN_R,1/1/2019,12/31/2019)")</f>
        <v>28.2177709296353</v>
      </c>
      <c r="M773" s="1" cm="1">
        <f t="array" ref="M773">_xll.FDS(B773,"FF_TAX_RATE(ANN_R,1/1/2020,12/31/2020)")</f>
        <v>-283.12013348164601</v>
      </c>
      <c r="N773" s="1" cm="1">
        <f t="array" ref="N773">_xll.FDS(B773,"FF_TAX_CF(ANN_R,1/1/2016,12/31/2016)")</f>
        <v>84.6</v>
      </c>
      <c r="O773" s="1" cm="1">
        <f t="array" ref="O773">_xll.FDS(B773,"FF_TAX_CF(ANN_R,1/1/2017,12/31/2017)")</f>
        <v>127</v>
      </c>
      <c r="P773" s="1" cm="1">
        <f t="array" ref="P773">_xll.FDS(B773,"FF_TAX_CF(ANN_R,1/1/2018,12/31/2018)")</f>
        <v>234.3</v>
      </c>
      <c r="Q773" s="1" cm="1">
        <f t="array" ref="Q773">_xll.FDS(B773,"FF_TAX_CF(ANN_R,1/1/2019,12/31/2019)")</f>
        <v>232.9</v>
      </c>
      <c r="R773" s="1" cm="1">
        <f t="array" ref="R773">_xll.FDS(B773,"FF_TAX_CF(ANN_R,1/1/2020,12/31/2020)")</f>
        <v>56.1</v>
      </c>
      <c r="S773" s="1" cm="1">
        <f t="array" ref="S773">_xll.FDS(B773,"FF_PTX_INC(ANN_R,1/1/2016,12/31/2016)")</f>
        <v>507.2</v>
      </c>
      <c r="T773" s="1" cm="1">
        <f t="array" ref="T773">_xll.FDS(B773,"FF_PTX_INC(ANN_R,1/1/2017,12/31/2017)")</f>
        <v>728.1</v>
      </c>
      <c r="U773" s="1" cm="1">
        <f t="array" ref="U773">_xll.FDS(B773,"FF_PTX_INC(ANN_R,1/1/2018,12/31/2018)")</f>
        <v>763.1</v>
      </c>
      <c r="V773" s="1" cm="1">
        <f t="array" ref="V773">_xll.FDS(B773,"FF_PTX_INC(ANN_R,1/1/2019,12/31/2019)")</f>
        <v>973.5</v>
      </c>
      <c r="W773" s="1" cm="1">
        <f t="array" ref="W773">_xll.FDS(B773,"FF_PTX_INC(ANN_R,1/1/2020,12/31/2020)")</f>
        <v>359.6</v>
      </c>
      <c r="X773" s="2" t="e" cm="1">
        <f t="array" ref="X773">_xll.FDS(B773,"SUS_RR_RISK_SCORE(NOW,NOW,,""ESG"")")</f>
        <v>#N/A</v>
      </c>
      <c r="Y773" s="2" t="e" cm="1">
        <f t="array" ref="Y773">_xll.FDS(B773,"SUS_EC_RISK_SCORE(NOW,NOW,,""SOC"")")</f>
        <v>#N/A</v>
      </c>
      <c r="Z773" s="2" t="e" cm="1">
        <f t="array" ref="Z773">_xll.FDS(B773,"SUS_EC_RISK_SCORE(NOW,NOW,,""GOV"")")</f>
        <v>#N/A</v>
      </c>
      <c r="AA773" s="2" t="e" cm="1">
        <f t="array" ref="AA773">_xll.FDS(B773,"SUS_CARB_TOT_EMISS(NOW,NOW)")</f>
        <v>#N/A</v>
      </c>
      <c r="AB773" s="1" cm="1">
        <f t="array" ref="AB773">_xll.FDS(B773,"FESG_RATING(NOW,NOW,,""ABS"")")</f>
        <v>3.4</v>
      </c>
      <c r="AC773" s="1" t="str" cm="1">
        <f t="array" ref="AC773">_xll.FDS(B773,"FESG_DATE(NOW,NOW,,""DATE"")")</f>
        <v>06/21/2021</v>
      </c>
    </row>
    <row r="774" spans="1:29" x14ac:dyDescent="0.3">
      <c r="A774">
        <v>773</v>
      </c>
      <c r="B774" s="1" t="s">
        <v>1585</v>
      </c>
      <c r="C774" s="1" t="s">
        <v>1586</v>
      </c>
      <c r="D774" s="1" t="s">
        <v>8</v>
      </c>
      <c r="E774" s="1" t="s">
        <v>9</v>
      </c>
      <c r="F774">
        <v>142</v>
      </c>
      <c r="G774" t="str" cm="1">
        <f t="array" ref="G774">_xll.FDS(B774,"FG_FACTSET_SECTOR")</f>
        <v>Consumer Services</v>
      </c>
      <c r="H774" s="1" t="str" cm="1">
        <f t="array" ref="H774">_xll.FDS(B774,"FG_GICS_SECTOR")</f>
        <v>Consumer Discretionary</v>
      </c>
      <c r="I774" s="1" cm="1">
        <f t="array" ref="I774">_xll.FDS(B774,"FF_TAX_RATE(ANN_R,1/1/2016,12/31/2016)")</f>
        <v>0</v>
      </c>
      <c r="J774" s="1" cm="1">
        <f t="array" ref="J774">_xll.FDS(B774,"FF_TAX_RATE(ANN_R,1/1/2017,12/31/2017)")</f>
        <v>0</v>
      </c>
      <c r="K774" s="1" cm="1">
        <f t="array" ref="K774">_xll.FDS(B774,"FF_TAX_RATE(ANN_R,1/1/2018,12/31/2018)")</f>
        <v>0</v>
      </c>
      <c r="L774" s="1" cm="1">
        <f t="array" ref="L774">_xll.FDS(B774,"FF_TAX_RATE(ANN_R,1/1/2019,12/31/2019)")</f>
        <v>0</v>
      </c>
      <c r="M774" s="1" t="e" cm="1">
        <f t="array" ref="M774">_xll.FDS(B774,"FF_TAX_RATE(ANN_R,1/1/2020,12/31/2020)")</f>
        <v>#N/A</v>
      </c>
      <c r="N774" s="1" t="e" cm="1">
        <f t="array" ref="N774">_xll.FDS(B774,"FF_TAX_CF(ANN_R,1/1/2016,12/31/2016)")</f>
        <v>#N/A</v>
      </c>
      <c r="O774" s="1" t="e" cm="1">
        <f t="array" ref="O774">_xll.FDS(B774,"FF_TAX_CF(ANN_R,1/1/2017,12/31/2017)")</f>
        <v>#N/A</v>
      </c>
      <c r="P774" s="1" t="e" cm="1">
        <f t="array" ref="P774">_xll.FDS(B774,"FF_TAX_CF(ANN_R,1/1/2018,12/31/2018)")</f>
        <v>#N/A</v>
      </c>
      <c r="Q774" s="1" t="e" cm="1">
        <f t="array" ref="Q774">_xll.FDS(B774,"FF_TAX_CF(ANN_R,1/1/2019,12/31/2019)")</f>
        <v>#N/A</v>
      </c>
      <c r="R774" s="1" t="e" cm="1">
        <f t="array" ref="R774">_xll.FDS(B774,"FF_TAX_CF(ANN_R,1/1/2020,12/31/2020)")</f>
        <v>#N/A</v>
      </c>
      <c r="S774" s="1" cm="1">
        <f t="array" ref="S774">_xll.FDS(B774,"FF_PTX_INC(ANN_R,1/1/2016,12/31/2016)")</f>
        <v>1283.3879999999999</v>
      </c>
      <c r="T774" s="1" cm="1">
        <f t="array" ref="T774">_xll.FDS(B774,"FF_PTX_INC(ANN_R,1/1/2017,12/31/2017)")</f>
        <v>1625.133</v>
      </c>
      <c r="U774" s="1" cm="1">
        <f t="array" ref="U774">_xll.FDS(B774,"FF_PTX_INC(ANN_R,1/1/2018,12/31/2018)")</f>
        <v>1815.7919999999999</v>
      </c>
      <c r="V774" s="1" cm="1">
        <f t="array" ref="V774">_xll.FDS(B774,"FF_PTX_INC(ANN_R,1/1/2019,12/31/2019)")</f>
        <v>1907.6</v>
      </c>
      <c r="W774" s="1" cm="1">
        <f t="array" ref="W774">_xll.FDS(B774,"FF_PTX_INC(ANN_R,1/1/2020,12/31/2020)")</f>
        <v>-5775.13</v>
      </c>
      <c r="X774" s="2" t="e" cm="1">
        <f t="array" ref="X774">_xll.FDS(B774,"SUS_RR_RISK_SCORE(NOW,NOW,,""ESG"")")</f>
        <v>#N/A</v>
      </c>
      <c r="Y774" s="2" t="e" cm="1">
        <f t="array" ref="Y774">_xll.FDS(B774,"SUS_EC_RISK_SCORE(NOW,NOW,,""SOC"")")</f>
        <v>#N/A</v>
      </c>
      <c r="Z774" s="2" t="e" cm="1">
        <f t="array" ref="Z774">_xll.FDS(B774,"SUS_EC_RISK_SCORE(NOW,NOW,,""GOV"")")</f>
        <v>#N/A</v>
      </c>
      <c r="AA774" s="2" t="e" cm="1">
        <f t="array" ref="AA774">_xll.FDS(B774,"SUS_CARB_TOT_EMISS(NOW,NOW)")</f>
        <v>#N/A</v>
      </c>
      <c r="AB774" s="1" cm="1">
        <f t="array" ref="AB774">_xll.FDS(B774,"FESG_RATING(NOW,NOW,,""ABS"")")</f>
        <v>2.8</v>
      </c>
      <c r="AC774" s="1" t="str" cm="1">
        <f t="array" ref="AC774">_xll.FDS(B774,"FESG_DATE(NOW,NOW,,""DATE"")")</f>
        <v>06/21/2021</v>
      </c>
    </row>
    <row r="775" spans="1:29" x14ac:dyDescent="0.3">
      <c r="A775">
        <v>774</v>
      </c>
      <c r="B775" s="1" t="s">
        <v>1587</v>
      </c>
      <c r="C775" s="1" t="s">
        <v>1588</v>
      </c>
      <c r="D775" s="1" t="s">
        <v>8</v>
      </c>
      <c r="E775" s="1" t="s">
        <v>9</v>
      </c>
      <c r="F775">
        <v>142</v>
      </c>
      <c r="G775" t="str" cm="1">
        <f t="array" ref="G775">_xll.FDS(B775,"FG_FACTSET_SECTOR")</f>
        <v>Distribution Services</v>
      </c>
      <c r="H775" s="1" t="str" cm="1">
        <f t="array" ref="H775">_xll.FDS(B775,"FG_GICS_SECTOR")</f>
        <v>Consumer Discretionary</v>
      </c>
      <c r="I775" s="1" cm="1">
        <f t="array" ref="I775">_xll.FDS(B775,"FF_TAX_RATE(ANN_R,1/1/2016,12/31/2016)")</f>
        <v>36.031423944002803</v>
      </c>
      <c r="J775" s="1" cm="1">
        <f t="array" ref="J775">_xll.FDS(B775,"FF_TAX_RATE(ANN_R,1/1/2017,12/31/2017)")</f>
        <v>38.890661350602599</v>
      </c>
      <c r="K775" s="1" cm="1">
        <f t="array" ref="K775">_xll.FDS(B775,"FF_TAX_RATE(ANN_R,1/1/2018,12/31/2018)")</f>
        <v>24.6499667166227</v>
      </c>
      <c r="L775" s="1" cm="1">
        <f t="array" ref="L775">_xll.FDS(B775,"FF_TAX_RATE(ANN_R,1/1/2019,12/31/2019)")</f>
        <v>24.765764014882201</v>
      </c>
      <c r="M775" s="1" cm="1">
        <f t="array" ref="M775">_xll.FDS(B775,"FF_TAX_RATE(ANN_R,1/1/2020,12/31/2020)")</f>
        <v>56.929683051812503</v>
      </c>
      <c r="N775" s="1" cm="1">
        <f t="array" ref="N775">_xll.FDS(B775,"FF_TAX_CF(ANN_R,1/1/2016,12/31/2016)")</f>
        <v>374.86500000000001</v>
      </c>
      <c r="O775" s="1" cm="1">
        <f t="array" ref="O775">_xll.FDS(B775,"FF_TAX_CF(ANN_R,1/1/2017,12/31/2017)")</f>
        <v>298.827</v>
      </c>
      <c r="P775" s="1" cm="1">
        <f t="array" ref="P775">_xll.FDS(B775,"FF_TAX_CF(ANN_R,1/1/2018,12/31/2018)")</f>
        <v>236.536</v>
      </c>
      <c r="Q775" s="1" cm="1">
        <f t="array" ref="Q775">_xll.FDS(B775,"FF_TAX_CF(ANN_R,1/1/2019,12/31/2019)")</f>
        <v>303.73599999999999</v>
      </c>
      <c r="R775" s="1" cm="1">
        <f t="array" ref="R775">_xll.FDS(B775,"FF_TAX_CF(ANN_R,1/1/2020,12/31/2020)")</f>
        <v>223.01900000000001</v>
      </c>
      <c r="S775" s="1" cm="1">
        <f t="array" ref="S775">_xll.FDS(B775,"FF_PTX_INC(ANN_R,1/1/2016,12/31/2016)")</f>
        <v>1074.3399999999999</v>
      </c>
      <c r="T775" s="1" cm="1">
        <f t="array" ref="T775">_xll.FDS(B775,"FF_PTX_INC(ANN_R,1/1/2017,12/31/2017)")</f>
        <v>1009.268</v>
      </c>
      <c r="U775" s="1" cm="1">
        <f t="array" ref="U775">_xll.FDS(B775,"FF_PTX_INC(ANN_R,1/1/2018,12/31/2018)")</f>
        <v>1075.6120000000001</v>
      </c>
      <c r="V775" s="1" cm="1">
        <f t="array" ref="V775">_xll.FDS(B775,"FF_PTX_INC(ANN_R,1/1/2019,12/31/2019)")</f>
        <v>859.28300000000002</v>
      </c>
      <c r="W775" s="1" cm="1">
        <f t="array" ref="W775">_xll.FDS(B775,"FF_PTX_INC(ANN_R,1/1/2020,12/31/2020)")</f>
        <v>379.36799999999999</v>
      </c>
      <c r="X775" s="2" cm="1">
        <f t="array" ref="X775">_xll.FDS(B775,"SUS_RR_RISK_SCORE(NOW,NOW,,""ESG"")")</f>
        <v>12.63694875</v>
      </c>
      <c r="Y775" s="2" t="str" cm="1">
        <f t="array" ref="Y775">_xll.FDS(B775,"SUS_EC_RISK_SCORE(NOW,NOW,,""SOC"")")</f>
        <v>5.073699</v>
      </c>
      <c r="Z775" s="2" t="str" cm="1">
        <f t="array" ref="Z775">_xll.FDS(B775,"SUS_EC_RISK_SCORE(NOW,NOW,,""GOV"")")</f>
        <v>3.883500</v>
      </c>
      <c r="AA775" s="2" cm="1">
        <f t="array" ref="AA775">_xll.FDS(B775,"SUS_CARB_TOT_EMISS(NOW,NOW)")</f>
        <v>76900</v>
      </c>
      <c r="AB775" s="1" cm="1">
        <f t="array" ref="AB775">_xll.FDS(B775,"FESG_RATING(NOW,NOW,,""ABS"")")</f>
        <v>2.5</v>
      </c>
      <c r="AC775" s="1" t="str" cm="1">
        <f t="array" ref="AC775">_xll.FDS(B775,"FESG_DATE(NOW,NOW,,""DATE"")")</f>
        <v>06/21/2021</v>
      </c>
    </row>
    <row r="776" spans="1:29" x14ac:dyDescent="0.3">
      <c r="A776">
        <v>775</v>
      </c>
      <c r="B776" s="1" t="s">
        <v>1589</v>
      </c>
      <c r="C776" s="1" t="s">
        <v>1590</v>
      </c>
      <c r="D776" s="1" t="s">
        <v>1591</v>
      </c>
      <c r="E776" s="1" t="s">
        <v>9</v>
      </c>
      <c r="F776">
        <v>141</v>
      </c>
      <c r="G776" t="str" cm="1">
        <f t="array" ref="G776">_xll.FDS(B776,"FG_FACTSET_SECTOR")</f>
        <v>Non-Energy Minerals</v>
      </c>
      <c r="H776" s="1" t="e" cm="1">
        <f t="array" ref="H776">_xll.FDS(B776,"FG_GICS_SECTOR")</f>
        <v>#N/A</v>
      </c>
      <c r="I776" s="1" cm="1">
        <f t="array" ref="I776">_xll.FDS(B776,"FF_TAX_RATE(ANN_R,1/1/2016,12/31/2016)")</f>
        <v>43.353943210984397</v>
      </c>
      <c r="J776" s="1" cm="1">
        <f t="array" ref="J776">_xll.FDS(B776,"FF_TAX_RATE(ANN_R,1/1/2017,12/31/2017)")</f>
        <v>47.243674137820399</v>
      </c>
      <c r="K776" s="1" cm="1">
        <f t="array" ref="K776">_xll.FDS(B776,"FF_TAX_RATE(ANN_R,1/1/2018,12/31/2018)")</f>
        <v>36.679296493077999</v>
      </c>
      <c r="L776" s="1" cm="1">
        <f t="array" ref="L776">_xll.FDS(B776,"FF_TAX_RATE(ANN_R,1/1/2019,12/31/2019)")</f>
        <v>30.389170525796999</v>
      </c>
      <c r="M776" s="1" cm="1">
        <f t="array" ref="M776">_xll.FDS(B776,"FF_TAX_RATE(ANN_R,1/1/2020,12/31/2020)")</f>
        <v>36.002149683411801</v>
      </c>
      <c r="N776" s="1" cm="1">
        <f t="array" ref="N776">_xll.FDS(B776,"FF_TAX_CF(ANN_R,1/1/2016,12/31/2016)")</f>
        <v>9070.98839962079</v>
      </c>
      <c r="O776" s="1" cm="1">
        <f t="array" ref="O776">_xll.FDS(B776,"FF_TAX_CF(ANN_R,1/1/2017,12/31/2017)")</f>
        <v>18804.513382685</v>
      </c>
      <c r="P776" s="1" cm="1">
        <f t="array" ref="P776">_xll.FDS(B776,"FF_TAX_CF(ANN_R,1/1/2018,12/31/2018)")</f>
        <v>24491.7590010524</v>
      </c>
      <c r="Q776" s="1" cm="1">
        <f t="array" ref="Q776">_xll.FDS(B776,"FF_TAX_CF(ANN_R,1/1/2019,12/31/2019)")</f>
        <v>25120.520759500501</v>
      </c>
      <c r="R776" s="1" cm="1">
        <f t="array" ref="R776">_xll.FDS(B776,"FF_TAX_CF(ANN_R,1/1/2020,12/31/2020)")</f>
        <v>26283.373161089999</v>
      </c>
      <c r="S776" s="1" cm="1">
        <f t="array" ref="S776">_xll.FDS(B776,"FF_PTX_INC(ANN_R,1/1/2016,12/31/2016)")</f>
        <v>42366.067247036997</v>
      </c>
      <c r="T776" s="1" cm="1">
        <f t="array" ref="T776">_xll.FDS(B776,"FF_PTX_INC(ANN_R,1/1/2017,12/31/2017)")</f>
        <v>65942.779887415207</v>
      </c>
      <c r="U776" s="1" cm="1">
        <f t="array" ref="U776">_xll.FDS(B776,"FF_PTX_INC(ANN_R,1/1/2018,12/31/2018)")</f>
        <v>51116.874498185898</v>
      </c>
      <c r="V776" s="1" cm="1">
        <f t="array" ref="V776">_xll.FDS(B776,"FF_PTX_INC(ANN_R,1/1/2019,12/31/2019)")</f>
        <v>73761.128232288596</v>
      </c>
      <c r="W776" s="1" cm="1">
        <f t="array" ref="W776">_xll.FDS(B776,"FF_PTX_INC(ANN_R,1/1/2020,12/31/2020)")</f>
        <v>88179.004471026303</v>
      </c>
      <c r="X776" s="2" t="e" cm="1">
        <f t="array" ref="X776">_xll.FDS(B776,"SUS_RR_RISK_SCORE(NOW,NOW,,""ESG"")")</f>
        <v>#N/A</v>
      </c>
      <c r="Y776" s="2" t="e" cm="1">
        <f t="array" ref="Y776">_xll.FDS(B776,"SUS_EC_RISK_SCORE(NOW,NOW,,""SOC"")")</f>
        <v>#N/A</v>
      </c>
      <c r="Z776" s="2" t="e" cm="1">
        <f t="array" ref="Z776">_xll.FDS(B776,"SUS_EC_RISK_SCORE(NOW,NOW,,""GOV"")")</f>
        <v>#N/A</v>
      </c>
      <c r="AA776" s="2" t="e" cm="1">
        <f t="array" ref="AA776">_xll.FDS(B776,"SUS_CARB_TOT_EMISS(NOW,NOW)")</f>
        <v>#N/A</v>
      </c>
      <c r="AB776" s="1" cm="1">
        <f t="array" ref="AB776">_xll.FDS(B776,"FESG_RATING(NOW,NOW,,""ABS"")")</f>
        <v>3.7</v>
      </c>
      <c r="AC776" s="1" t="str" cm="1">
        <f t="array" ref="AC776">_xll.FDS(B776,"FESG_DATE(NOW,NOW,,""DATE"")")</f>
        <v>06/21/2021</v>
      </c>
    </row>
    <row r="777" spans="1:29" x14ac:dyDescent="0.3">
      <c r="A777">
        <v>776</v>
      </c>
      <c r="B777" s="1" t="s">
        <v>1592</v>
      </c>
      <c r="C777" s="1" t="s">
        <v>1593</v>
      </c>
      <c r="D777" s="1" t="s">
        <v>8</v>
      </c>
      <c r="E777" s="1" t="s">
        <v>9</v>
      </c>
      <c r="F777">
        <v>141</v>
      </c>
      <c r="G777" t="str" cm="1">
        <f t="array" ref="G777">_xll.FDS(B777,"FG_FACTSET_SECTOR")</f>
        <v>Technology Services</v>
      </c>
      <c r="H777" s="1" t="str" cm="1">
        <f t="array" ref="H777">_xll.FDS(B777,"FG_GICS_SECTOR")</f>
        <v>Information Technology</v>
      </c>
      <c r="I777" s="1" cm="1">
        <f t="array" ref="I777">_xll.FDS(B777,"FF_TAX_RATE(ANN_R,1/1/2016,12/31/2016)")</f>
        <v>31.192784353329898</v>
      </c>
      <c r="J777" s="1" cm="1">
        <f t="array" ref="J777">_xll.FDS(B777,"FF_TAX_RATE(ANN_R,1/1/2017,12/31/2017)")</f>
        <v>29.0987676325304</v>
      </c>
      <c r="K777" s="1" cm="1">
        <f t="array" ref="K777">_xll.FDS(B777,"FF_TAX_RATE(ANN_R,1/1/2018,12/31/2018)")</f>
        <v>13.033352861793899</v>
      </c>
      <c r="L777" s="1" cm="1">
        <f t="array" ref="L777">_xll.FDS(B777,"FF_TAX_RATE(ANN_R,1/1/2019,12/31/2019)")</f>
        <v>10.0191368330513</v>
      </c>
      <c r="M777" s="1" cm="1">
        <f t="array" ref="M777">_xll.FDS(B777,"FF_TAX_RATE(ANN_R,1/1/2020,12/31/2020)")</f>
        <v>7.4538778928778999</v>
      </c>
      <c r="N777" s="1" cm="1">
        <f t="array" ref="N777">_xll.FDS(B777,"FF_TAX_CF(ANN_R,1/1/2016,12/31/2016)")</f>
        <v>120.223</v>
      </c>
      <c r="O777" s="1" cm="1">
        <f t="array" ref="O777">_xll.FDS(B777,"FF_TAX_CF(ANN_R,1/1/2017,12/31/2017)")</f>
        <v>91.64</v>
      </c>
      <c r="P777" s="1" cm="1">
        <f t="array" ref="P777">_xll.FDS(B777,"FF_TAX_CF(ANN_R,1/1/2018,12/31/2018)")</f>
        <v>45.128999999999998</v>
      </c>
      <c r="Q777" s="1" cm="1">
        <f t="array" ref="Q777">_xll.FDS(B777,"FF_TAX_CF(ANN_R,1/1/2019,12/31/2019)")</f>
        <v>70.167000000000002</v>
      </c>
      <c r="R777" s="1" cm="1">
        <f t="array" ref="R777">_xll.FDS(B777,"FF_TAX_CF(ANN_R,1/1/2020,12/31/2020)")</f>
        <v>61.671999999999997</v>
      </c>
      <c r="S777" s="1" cm="1">
        <f t="array" ref="S777">_xll.FDS(B777,"FF_PTX_INC(ANN_R,1/1/2016,12/31/2016)")</f>
        <v>459.44600000000003</v>
      </c>
      <c r="T777" s="1" cm="1">
        <f t="array" ref="T777">_xll.FDS(B777,"FF_PTX_INC(ANN_R,1/1/2017,12/31/2017)")</f>
        <v>314.19200000000001</v>
      </c>
      <c r="U777" s="1" cm="1">
        <f t="array" ref="U777">_xll.FDS(B777,"FF_PTX_INC(ANN_R,1/1/2018,12/31/2018)")</f>
        <v>343.089</v>
      </c>
      <c r="V777" s="1" cm="1">
        <f t="array" ref="V777">_xll.FDS(B777,"FF_PTX_INC(ANN_R,1/1/2019,12/31/2019)")</f>
        <v>532.48099999999999</v>
      </c>
      <c r="W777" s="1" cm="1">
        <f t="array" ref="W777">_xll.FDS(B777,"FF_PTX_INC(ANN_R,1/1/2020,12/31/2020)")</f>
        <v>616.08199999999999</v>
      </c>
      <c r="X777" s="2" cm="1">
        <f t="array" ref="X777">_xll.FDS(B777,"SUS_RR_RISK_SCORE(NOW,NOW,,""ESG"")")</f>
        <v>19.936616666666701</v>
      </c>
      <c r="Y777" s="2" t="str" cm="1">
        <f t="array" ref="Y777">_xll.FDS(B777,"SUS_EC_RISK_SCORE(NOW,NOW,,""SOC"")")</f>
        <v>10.354892</v>
      </c>
      <c r="Z777" s="2" t="str" cm="1">
        <f t="array" ref="Z777">_xll.FDS(B777,"SUS_EC_RISK_SCORE(NOW,NOW,,""GOV"")")</f>
        <v>7.658475</v>
      </c>
      <c r="AA777" s="2" cm="1">
        <f t="array" ref="AA777">_xll.FDS(B777,"SUS_CARB_TOT_EMISS(NOW,NOW)")</f>
        <v>171210</v>
      </c>
      <c r="AB777" s="1" cm="1">
        <f t="array" ref="AB777">_xll.FDS(B777,"FESG_RATING(NOW,NOW,,""ABS"")")</f>
        <v>2.9</v>
      </c>
      <c r="AC777" s="1" t="str" cm="1">
        <f t="array" ref="AC777">_xll.FDS(B777,"FESG_DATE(NOW,NOW,,""DATE"")")</f>
        <v>06/21/2021</v>
      </c>
    </row>
    <row r="778" spans="1:29" x14ac:dyDescent="0.3">
      <c r="A778">
        <v>777</v>
      </c>
      <c r="B778" s="1" t="s">
        <v>1594</v>
      </c>
      <c r="C778" s="1" t="s">
        <v>1595</v>
      </c>
      <c r="D778" s="1" t="s">
        <v>8</v>
      </c>
      <c r="E778" s="1" t="s">
        <v>9</v>
      </c>
      <c r="F778">
        <v>141</v>
      </c>
      <c r="G778" t="str" cm="1">
        <f t="array" ref="G778">_xll.FDS(B778,"FG_FACTSET_SECTOR")</f>
        <v>Consumer Services</v>
      </c>
      <c r="H778" s="1" t="str" cm="1">
        <f t="array" ref="H778">_xll.FDS(B778,"FG_GICS_SECTOR")</f>
        <v>Consumer Discretionary</v>
      </c>
      <c r="I778" s="1" cm="1">
        <f t="array" ref="I778">_xll.FDS(B778,"FF_TAX_RATE(ANN_R,1/1/2016,12/31/2016)")</f>
        <v>1.77091862383128</v>
      </c>
      <c r="J778" s="1" cm="1">
        <f t="array" ref="J778">_xll.FDS(B778,"FF_TAX_RATE(ANN_R,1/1/2017,12/31/2017)")</f>
        <v>-117.340313700184</v>
      </c>
      <c r="K778" s="1" cm="1">
        <f t="array" ref="K778">_xll.FDS(B778,"FF_TAX_RATE(ANN_R,1/1/2018,12/31/2018)")</f>
        <v>7.9040261448629803</v>
      </c>
      <c r="L778" s="1" cm="1">
        <f t="array" ref="L778">_xll.FDS(B778,"FF_TAX_RATE(ANN_R,1/1/2019,12/31/2019)")</f>
        <v>22.213069404315501</v>
      </c>
      <c r="M778" s="1" t="e" cm="1">
        <f t="array" ref="M778">_xll.FDS(B778,"FF_TAX_RATE(ANN_R,1/1/2020,12/31/2020)")</f>
        <v>#N/A</v>
      </c>
      <c r="N778" s="1" cm="1">
        <f t="array" ref="N778">_xll.FDS(B778,"FF_TAX_CF(ANN_R,1/1/2016,12/31/2016)")</f>
        <v>68.236000000000004</v>
      </c>
      <c r="O778" s="1" cm="1">
        <f t="array" ref="O778">_xll.FDS(B778,"FF_TAX_CF(ANN_R,1/1/2017,12/31/2017)")</f>
        <v>181.65100000000001</v>
      </c>
      <c r="P778" s="1" cm="1">
        <f t="array" ref="P778">_xll.FDS(B778,"FF_TAX_CF(ANN_R,1/1/2018,12/31/2018)")</f>
        <v>-10.1</v>
      </c>
      <c r="Q778" s="1" cm="1">
        <f t="array" ref="Q778">_xll.FDS(B778,"FF_TAX_CF(ANN_R,1/1/2019,12/31/2019)")</f>
        <v>-28.492999999999999</v>
      </c>
      <c r="R778" s="1" cm="1">
        <f t="array" ref="R778">_xll.FDS(B778,"FF_TAX_CF(ANN_R,1/1/2020,12/31/2020)")</f>
        <v>8.5429999999999993</v>
      </c>
      <c r="S778" s="1" cm="1">
        <f t="array" ref="S778">_xll.FDS(B778,"FF_PTX_INC(ANN_R,1/1/2016,12/31/2016)")</f>
        <v>1259.1769999999999</v>
      </c>
      <c r="T778" s="1" cm="1">
        <f t="array" ref="T778">_xll.FDS(B778,"FF_PTX_INC(ANN_R,1/1/2017,12/31/2017)")</f>
        <v>960.79</v>
      </c>
      <c r="U778" s="1" cm="1">
        <f t="array" ref="U778">_xll.FDS(B778,"FF_PTX_INC(ANN_R,1/1/2018,12/31/2018)")</f>
        <v>634.00599999999997</v>
      </c>
      <c r="V778" s="1" cm="1">
        <f t="array" ref="V778">_xll.FDS(B778,"FF_PTX_INC(ANN_R,1/1/2019,12/31/2019)")</f>
        <v>2846.7249999999999</v>
      </c>
      <c r="W778" s="1" cm="1">
        <f t="array" ref="W778">_xll.FDS(B778,"FF_PTX_INC(ANN_R,1/1/2020,12/31/2020)")</f>
        <v>-1511.479</v>
      </c>
      <c r="X778" s="2" cm="1">
        <f t="array" ref="X778">_xll.FDS(B778,"SUS_RR_RISK_SCORE(NOW,NOW,,""ESG"")")</f>
        <v>28.034915625</v>
      </c>
      <c r="Y778" s="2" t="str" cm="1">
        <f t="array" ref="Y778">_xll.FDS(B778,"SUS_EC_RISK_SCORE(NOW,NOW,,""SOC"")")</f>
        <v>13.075959</v>
      </c>
      <c r="Z778" s="2" t="str" cm="1">
        <f t="array" ref="Z778">_xll.FDS(B778,"SUS_EC_RISK_SCORE(NOW,NOW,,""GOV"")")</f>
        <v>11.947456</v>
      </c>
      <c r="AA778" s="2" cm="1">
        <f t="array" ref="AA778">_xll.FDS(B778,"SUS_CARB_TOT_EMISS(NOW,NOW)")</f>
        <v>968429</v>
      </c>
      <c r="AB778" s="1" cm="1">
        <f t="array" ref="AB778">_xll.FDS(B778,"FESG_RATING(NOW,NOW,,""ABS"")")</f>
        <v>2.9</v>
      </c>
      <c r="AC778" s="1" t="str" cm="1">
        <f t="array" ref="AC778">_xll.FDS(B778,"FESG_DATE(NOW,NOW,,""DATE"")")</f>
        <v>06/21/2021</v>
      </c>
    </row>
    <row r="779" spans="1:29" x14ac:dyDescent="0.3">
      <c r="A779">
        <v>778</v>
      </c>
      <c r="B779" s="1" t="s">
        <v>1596</v>
      </c>
      <c r="C779" s="1" t="s">
        <v>1597</v>
      </c>
      <c r="D779" s="1" t="s">
        <v>8</v>
      </c>
      <c r="E779" s="1" t="s">
        <v>9</v>
      </c>
      <c r="F779">
        <v>14</v>
      </c>
      <c r="G779" t="str" cm="1">
        <f t="array" ref="G779">_xll.FDS(B779,"FG_FACTSET_SECTOR")</f>
        <v>Finance</v>
      </c>
      <c r="H779" s="1" t="str" cm="1">
        <f t="array" ref="H779">_xll.FDS(B779,"FG_GICS_SECTOR")</f>
        <v>Real Estate</v>
      </c>
      <c r="I779" s="1" cm="1">
        <f t="array" ref="I779">_xll.FDS(B779,"FF_TAX_RATE(ANN_R,1/1/2016,12/31/2016)")</f>
        <v>0.75223589834410698</v>
      </c>
      <c r="J779" s="1" cm="1">
        <f t="array" ref="J779">_xll.FDS(B779,"FF_TAX_RATE(ANN_R,1/1/2017,12/31/2017)")</f>
        <v>0.76627119387919296</v>
      </c>
      <c r="K779" s="1" cm="1">
        <f t="array" ref="K779">_xll.FDS(B779,"FF_TAX_RATE(ANN_R,1/1/2018,12/31/2018)")</f>
        <v>1.12639721140116</v>
      </c>
      <c r="L779" s="1" cm="1">
        <f t="array" ref="L779">_xll.FDS(B779,"FF_TAX_RATE(ANN_R,1/1/2019,12/31/2019)")</f>
        <v>1.0025497748603001</v>
      </c>
      <c r="M779" s="1" cm="1">
        <f t="array" ref="M779">_xll.FDS(B779,"FF_TAX_RATE(ANN_R,1/1/2020,12/31/2020)")</f>
        <v>1.2514999567410601</v>
      </c>
      <c r="N779" s="1" cm="1">
        <f t="array" ref="N779">_xll.FDS(B779,"FF_TAX_CF(ANN_R,1/1/2016,12/31/2016)")</f>
        <v>1.5820000000000001</v>
      </c>
      <c r="O779" s="1" cm="1">
        <f t="array" ref="O779">_xll.FDS(B779,"FF_TAX_CF(ANN_R,1/1/2017,12/31/2017)")</f>
        <v>2.3660000000000001</v>
      </c>
      <c r="P779" s="1" cm="1">
        <f t="array" ref="P779">_xll.FDS(B779,"FF_TAX_CF(ANN_R,1/1/2018,12/31/2018)")</f>
        <v>2.5499999999999998</v>
      </c>
      <c r="Q779" s="1" cm="1">
        <f t="array" ref="Q779">_xll.FDS(B779,"FF_TAX_CF(ANN_R,1/1/2019,12/31/2019)")</f>
        <v>2.5459999999999998</v>
      </c>
      <c r="R779" s="1" cm="1">
        <f t="array" ref="R779">_xll.FDS(B779,"FF_TAX_CF(ANN_R,1/1/2020,12/31/2020)")</f>
        <v>2.5489999999999999</v>
      </c>
      <c r="S779" s="1" cm="1">
        <f t="array" ref="S779">_xll.FDS(B779,"FF_PTX_INC(ANN_R,1/1/2016,12/31/2016)")</f>
        <v>225.86</v>
      </c>
      <c r="T779" s="1" cm="1">
        <f t="array" ref="T779">_xll.FDS(B779,"FF_PTX_INC(ANN_R,1/1/2017,12/31/2017)")</f>
        <v>341.78500000000003</v>
      </c>
      <c r="U779" s="1" cm="1">
        <f t="array" ref="U779">_xll.FDS(B779,"FF_PTX_INC(ANN_R,1/1/2018,12/31/2018)")</f>
        <v>231.80099999999999</v>
      </c>
      <c r="V779" s="1" cm="1">
        <f t="array" ref="V779">_xll.FDS(B779,"FF_PTX_INC(ANN_R,1/1/2019,12/31/2019)")</f>
        <v>368.66</v>
      </c>
      <c r="W779" s="1" cm="1">
        <f t="array" ref="W779">_xll.FDS(B779,"FF_PTX_INC(ANN_R,1/1/2020,12/31/2020)")</f>
        <v>265.84100000000001</v>
      </c>
      <c r="X779" s="2" cm="1">
        <f t="array" ref="X779">_xll.FDS(B779,"SUS_RR_RISK_SCORE(NOW,NOW,,""ESG"")")</f>
        <v>14.507813942307701</v>
      </c>
      <c r="Y779" s="2" t="str" cm="1">
        <f t="array" ref="Y779">_xll.FDS(B779,"SUS_EC_RISK_SCORE(NOW,NOW,,""SOC"")")</f>
        <v>3.740765</v>
      </c>
      <c r="Z779" s="2" t="str" cm="1">
        <f t="array" ref="Z779">_xll.FDS(B779,"SUS_EC_RISK_SCORE(NOW,NOW,,""GOV"")")</f>
        <v>5.265568</v>
      </c>
      <c r="AA779" s="2" cm="1">
        <f t="array" ref="AA779">_xll.FDS(B779,"SUS_CARB_TOT_EMISS(NOW,NOW)")</f>
        <v>113814.26</v>
      </c>
      <c r="AB779" s="1" cm="1">
        <f t="array" ref="AB779">_xll.FDS(B779,"FESG_RATING(NOW,NOW,,""ABS"")")</f>
        <v>2</v>
      </c>
      <c r="AC779" s="1" t="str" cm="1">
        <f t="array" ref="AC779">_xll.FDS(B779,"FESG_DATE(NOW,NOW,,""DATE"")")</f>
        <v>06/21/2021</v>
      </c>
    </row>
    <row r="780" spans="1:29" x14ac:dyDescent="0.3">
      <c r="A780">
        <v>779</v>
      </c>
      <c r="B780" s="1" t="s">
        <v>1598</v>
      </c>
      <c r="C780" s="1" t="s">
        <v>1599</v>
      </c>
      <c r="D780" s="1" t="s">
        <v>8</v>
      </c>
      <c r="E780" s="1" t="s">
        <v>9</v>
      </c>
      <c r="F780">
        <v>14</v>
      </c>
      <c r="G780" t="str" cm="1">
        <f t="array" ref="G780">_xll.FDS(B780,"FG_FACTSET_SECTOR")</f>
        <v>Finance</v>
      </c>
      <c r="H780" s="1" t="str" cm="1">
        <f t="array" ref="H780">_xll.FDS(B780,"FG_GICS_SECTOR")</f>
        <v>Financials</v>
      </c>
      <c r="I780" s="1" cm="1">
        <f t="array" ref="I780">_xll.FDS(B780,"FF_TAX_RATE(ANN_R,1/1/2016,12/31/2016)")</f>
        <v>14.443676572218401</v>
      </c>
      <c r="J780" s="1" cm="1">
        <f t="array" ref="J780">_xll.FDS(B780,"FF_TAX_RATE(ANN_R,1/1/2017,12/31/2017)")</f>
        <v>-3.2101944765118602</v>
      </c>
      <c r="K780" s="1" cm="1">
        <f t="array" ref="K780">_xll.FDS(B780,"FF_TAX_RATE(ANN_R,1/1/2018,12/31/2018)")</f>
        <v>12.928715534633501</v>
      </c>
      <c r="L780" s="1" cm="1">
        <f t="array" ref="L780">_xll.FDS(B780,"FF_TAX_RATE(ANN_R,1/1/2019,12/31/2019)")</f>
        <v>14.716825134353</v>
      </c>
      <c r="M780" s="1" cm="1">
        <f t="array" ref="M780">_xll.FDS(B780,"FF_TAX_RATE(ANN_R,1/1/2020,12/31/2020)")</f>
        <v>15.6480661352229</v>
      </c>
      <c r="N780" s="1" cm="1">
        <f t="array" ref="N780">_xll.FDS(B780,"FF_TAX_CF(ANN_R,1/1/2016,12/31/2016)")</f>
        <v>178.8</v>
      </c>
      <c r="O780" s="1" cm="1">
        <f t="array" ref="O780">_xll.FDS(B780,"FF_TAX_CF(ANN_R,1/1/2017,12/31/2017)")</f>
        <v>79.3</v>
      </c>
      <c r="P780" s="1" cm="1">
        <f t="array" ref="P780">_xll.FDS(B780,"FF_TAX_CF(ANN_R,1/1/2018,12/31/2018)")</f>
        <v>96.2</v>
      </c>
      <c r="Q780" s="1" cm="1">
        <f t="array" ref="Q780">_xll.FDS(B780,"FF_TAX_CF(ANN_R,1/1/2019,12/31/2019)")</f>
        <v>-8.5</v>
      </c>
      <c r="R780" s="1" cm="1">
        <f t="array" ref="R780">_xll.FDS(B780,"FF_TAX_CF(ANN_R,1/1/2020,12/31/2020)")</f>
        <v>-172</v>
      </c>
      <c r="S780" s="1" cm="1">
        <f t="array" ref="S780">_xll.FDS(B780,"FF_PTX_INC(ANN_R,1/1/2016,12/31/2016)")</f>
        <v>1591.7</v>
      </c>
      <c r="T780" s="1" cm="1">
        <f t="array" ref="T780">_xll.FDS(B780,"FF_PTX_INC(ANN_R,1/1/2017,12/31/2017)")</f>
        <v>2252.1999999999998</v>
      </c>
      <c r="U780" s="1" cm="1">
        <f t="array" ref="U780">_xll.FDS(B780,"FF_PTX_INC(ANN_R,1/1/2018,12/31/2018)")</f>
        <v>1784.4</v>
      </c>
      <c r="V780" s="1" cm="1">
        <f t="array" ref="V780">_xll.FDS(B780,"FF_PTX_INC(ANN_R,1/1/2019,12/31/2019)")</f>
        <v>1693.3</v>
      </c>
      <c r="W780" s="1" cm="1">
        <f t="array" ref="W780">_xll.FDS(B780,"FF_PTX_INC(ANN_R,1/1/2020,12/31/2020)")</f>
        <v>1693.5</v>
      </c>
      <c r="X780" s="2" cm="1">
        <f t="array" ref="X780">_xll.FDS(B780,"SUS_RR_RISK_SCORE(NOW,NOW,,""ESG"")")</f>
        <v>17.002209375</v>
      </c>
      <c r="Y780" s="2" t="str" cm="1">
        <f t="array" ref="Y780">_xll.FDS(B780,"SUS_EC_RISK_SCORE(NOW,NOW,,""SOC"")")</f>
        <v>6.653872</v>
      </c>
      <c r="Z780" s="2" t="str" cm="1">
        <f t="array" ref="Z780">_xll.FDS(B780,"SUS_EC_RISK_SCORE(NOW,NOW,,""GOV"")")</f>
        <v>9.661556</v>
      </c>
      <c r="AA780" s="2" cm="1">
        <f t="array" ref="AA780">_xll.FDS(B780,"SUS_CARB_TOT_EMISS(NOW,NOW)")</f>
        <v>24892.89</v>
      </c>
      <c r="AB780" s="1" cm="1">
        <f t="array" ref="AB780">_xll.FDS(B780,"FESG_RATING(NOW,NOW,,""ABS"")")</f>
        <v>3.3</v>
      </c>
      <c r="AC780" s="1" t="str" cm="1">
        <f t="array" ref="AC780">_xll.FDS(B780,"FESG_DATE(NOW,NOW,,""DATE"")")</f>
        <v>06/21/2021</v>
      </c>
    </row>
    <row r="781" spans="1:29" x14ac:dyDescent="0.3">
      <c r="A781">
        <v>780</v>
      </c>
      <c r="B781" s="1" t="s">
        <v>1600</v>
      </c>
      <c r="C781" s="1" t="s">
        <v>1601</v>
      </c>
      <c r="D781" s="1" t="s">
        <v>137</v>
      </c>
      <c r="E781" s="1" t="s">
        <v>9</v>
      </c>
      <c r="F781">
        <v>14</v>
      </c>
      <c r="G781" t="str" cm="1">
        <f t="array" ref="G781">_xll.FDS(B781,"FG_FACTSET_SECTOR")</f>
        <v>Utilities</v>
      </c>
      <c r="H781" s="1" t="e" cm="1">
        <f t="array" ref="H781">_xll.FDS(B781,"FG_GICS_SECTOR")</f>
        <v>#N/A</v>
      </c>
      <c r="I781" s="1" cm="1">
        <f t="array" ref="I781">_xll.FDS(B781,"FF_TAX_RATE(ANN_R,1/1/2016,12/31/2016)")</f>
        <v>26.561604584527199</v>
      </c>
      <c r="J781" s="1" cm="1">
        <f t="array" ref="J781">_xll.FDS(B781,"FF_TAX_RATE(ANN_R,1/1/2017,12/31/2017)")</f>
        <v>24.981083589121301</v>
      </c>
      <c r="K781" s="1" cm="1">
        <f t="array" ref="K781">_xll.FDS(B781,"FF_TAX_RATE(ANN_R,1/1/2018,12/31/2018)")</f>
        <v>15.459297378337901</v>
      </c>
      <c r="L781" s="1" cm="1">
        <f t="array" ref="L781">_xll.FDS(B781,"FF_TAX_RATE(ANN_R,1/1/2019,12/31/2019)")</f>
        <v>29.196633511859201</v>
      </c>
      <c r="M781" s="1" cm="1">
        <f t="array" ref="M781">_xll.FDS(B781,"FF_TAX_RATE(ANN_R,1/1/2020,12/31/2020)")</f>
        <v>25.764730652389702</v>
      </c>
      <c r="N781" s="1" cm="1">
        <f t="array" ref="N781">_xll.FDS(B781,"FF_TAX_CF(ANN_R,1/1/2016,12/31/2016)")</f>
        <v>1438.8</v>
      </c>
      <c r="O781" s="1" cm="1">
        <f t="array" ref="O781">_xll.FDS(B781,"FF_TAX_CF(ANN_R,1/1/2017,12/31/2017)")</f>
        <v>1473.8</v>
      </c>
      <c r="P781" s="1" cm="1">
        <f t="array" ref="P781">_xll.FDS(B781,"FF_TAX_CF(ANN_R,1/1/2018,12/31/2018)")</f>
        <v>1542.7</v>
      </c>
      <c r="Q781" s="1" cm="1">
        <f t="array" ref="Q781">_xll.FDS(B781,"FF_TAX_CF(ANN_R,1/1/2019,12/31/2019)")</f>
        <v>930</v>
      </c>
      <c r="R781" s="1" cm="1">
        <f t="array" ref="R781">_xll.FDS(B781,"FF_TAX_CF(ANN_R,1/1/2020,12/31/2020)")</f>
        <v>1871.4</v>
      </c>
      <c r="S781" s="1" cm="1">
        <f t="array" ref="S781">_xll.FDS(B781,"FF_PTX_INC(ANN_R,1/1/2016,12/31/2016)")</f>
        <v>5933</v>
      </c>
      <c r="T781" s="1" cm="1">
        <f t="array" ref="T781">_xll.FDS(B781,"FF_PTX_INC(ANN_R,1/1/2017,12/31/2017)")</f>
        <v>7004.5</v>
      </c>
      <c r="U781" s="1" cm="1">
        <f t="array" ref="U781">_xll.FDS(B781,"FF_PTX_INC(ANN_R,1/1/2018,12/31/2018)")</f>
        <v>12339.5</v>
      </c>
      <c r="V781" s="1" cm="1">
        <f t="array" ref="V781">_xll.FDS(B781,"FF_PTX_INC(ANN_R,1/1/2019,12/31/2019)")</f>
        <v>7842</v>
      </c>
      <c r="W781" s="1" cm="1">
        <f t="array" ref="W781">_xll.FDS(B781,"FF_PTX_INC(ANN_R,1/1/2020,12/31/2020)")</f>
        <v>6649.4</v>
      </c>
      <c r="X781" s="2" cm="1">
        <f t="array" ref="X781">_xll.FDS(B781,"SUS_RR_RISK_SCORE(NOW,NOW,,""ESG"")")</f>
        <v>21.8839556818182</v>
      </c>
      <c r="Y781" s="2" t="str" cm="1">
        <f t="array" ref="Y781">_xll.FDS(B781,"SUS_EC_RISK_SCORE(NOW,NOW,,""SOC"")")</f>
        <v>6.602625</v>
      </c>
      <c r="Z781" s="2" t="str" cm="1">
        <f t="array" ref="Z781">_xll.FDS(B781,"SUS_EC_RISK_SCORE(NOW,NOW,,""GOV"")")</f>
        <v>6.920775</v>
      </c>
      <c r="AA781" s="2" cm="1">
        <f t="array" ref="AA781">_xll.FDS(B781,"SUS_CARB_TOT_EMISS(NOW,NOW)")</f>
        <v>1439000</v>
      </c>
      <c r="AB781" s="1" cm="1">
        <f t="array" ref="AB781">_xll.FDS(B781,"FESG_RATING(NOW,NOW,,""ABS"")")</f>
        <v>2.5</v>
      </c>
      <c r="AC781" s="1" t="str" cm="1">
        <f t="array" ref="AC781">_xll.FDS(B781,"FESG_DATE(NOW,NOW,,""DATE"")")</f>
        <v>06/21/2021</v>
      </c>
    </row>
    <row r="782" spans="1:29" x14ac:dyDescent="0.3">
      <c r="A782">
        <v>781</v>
      </c>
      <c r="B782" s="1" t="s">
        <v>1602</v>
      </c>
      <c r="C782" s="1" t="s">
        <v>1603</v>
      </c>
      <c r="D782" s="1" t="s">
        <v>159</v>
      </c>
      <c r="E782" s="1" t="s">
        <v>9</v>
      </c>
      <c r="F782">
        <v>14</v>
      </c>
      <c r="G782" t="str" cm="1">
        <f t="array" ref="G782">_xll.FDS(B782,"FG_FACTSET_SECTOR")</f>
        <v>Communications</v>
      </c>
      <c r="H782" s="1" t="e" cm="1">
        <f t="array" ref="H782">_xll.FDS(B782,"FG_GICS_SECTOR")</f>
        <v>#N/A</v>
      </c>
      <c r="I782" s="1" cm="1">
        <f t="array" ref="I782">_xll.FDS(B782,"FF_TAX_RATE(ANN_R,1/1/2016,12/31/2016)")</f>
        <v>23.563636363636402</v>
      </c>
      <c r="J782" s="1" cm="1">
        <f t="array" ref="J782">_xll.FDS(B782,"FF_TAX_RATE(ANN_R,1/1/2017,12/31/2017)")</f>
        <v>27.225755166931599</v>
      </c>
      <c r="K782" s="1" cm="1">
        <f t="array" ref="K782">_xll.FDS(B782,"FF_TAX_RATE(ANN_R,1/1/2018,12/31/2018)")</f>
        <v>26.908058217962399</v>
      </c>
      <c r="L782" s="1" cm="1">
        <f t="array" ref="L782">_xll.FDS(B782,"FF_TAX_RATE(ANN_R,1/1/2019,12/31/2019)")</f>
        <v>25.6115107913669</v>
      </c>
      <c r="M782" s="1" cm="1">
        <f t="array" ref="M782">_xll.FDS(B782,"FF_TAX_RATE(ANN_R,1/1/2020,12/31/2020)")</f>
        <v>26.220614828209801</v>
      </c>
      <c r="N782" s="1" cm="1">
        <f t="array" ref="N782">_xll.FDS(B782,"FF_TAX_CF(ANN_R,1/1/2016,12/31/2016)")</f>
        <v>295</v>
      </c>
      <c r="O782" s="1" cm="1">
        <f t="array" ref="O782">_xll.FDS(B782,"FF_TAX_CF(ANN_R,1/1/2017,12/31/2017)")</f>
        <v>475</v>
      </c>
      <c r="P782" s="1" cm="1">
        <f t="array" ref="P782">_xll.FDS(B782,"FF_TAX_CF(ANN_R,1/1/2018,12/31/2018)")</f>
        <v>370</v>
      </c>
      <c r="Q782" s="1" cm="1">
        <f t="array" ref="Q782">_xll.FDS(B782,"FF_TAX_CF(ANN_R,1/1/2019,12/31/2019)")</f>
        <v>400</v>
      </c>
      <c r="R782" s="1" cm="1">
        <f t="array" ref="R782">_xll.FDS(B782,"FF_TAX_CF(ANN_R,1/1/2020,12/31/2020)")</f>
        <v>418</v>
      </c>
      <c r="S782" s="1" cm="1">
        <f t="array" ref="S782">_xll.FDS(B782,"FF_PTX_INC(ANN_R,1/1/2016,12/31/2016)")</f>
        <v>1375</v>
      </c>
      <c r="T782" s="1" cm="1">
        <f t="array" ref="T782">_xll.FDS(B782,"FF_PTX_INC(ANN_R,1/1/2017,12/31/2017)")</f>
        <v>2516</v>
      </c>
      <c r="U782" s="1" cm="1">
        <f t="array" ref="U782">_xll.FDS(B782,"FF_PTX_INC(ANN_R,1/1/2018,12/31/2018)")</f>
        <v>2817</v>
      </c>
      <c r="V782" s="1" cm="1">
        <f t="array" ref="V782">_xll.FDS(B782,"FF_PTX_INC(ANN_R,1/1/2019,12/31/2019)")</f>
        <v>2780</v>
      </c>
      <c r="W782" s="1" cm="1">
        <f t="array" ref="W782">_xll.FDS(B782,"FF_PTX_INC(ANN_R,1/1/2020,12/31/2020)")</f>
        <v>2212</v>
      </c>
      <c r="X782" s="2" t="e" cm="1">
        <f t="array" ref="X782">_xll.FDS(B782,"SUS_RR_RISK_SCORE(NOW,NOW,,""ESG"")")</f>
        <v>#N/A</v>
      </c>
      <c r="Y782" s="2" t="e" cm="1">
        <f t="array" ref="Y782">_xll.FDS(B782,"SUS_EC_RISK_SCORE(NOW,NOW,,""SOC"")")</f>
        <v>#N/A</v>
      </c>
      <c r="Z782" s="2" t="e" cm="1">
        <f t="array" ref="Z782">_xll.FDS(B782,"SUS_EC_RISK_SCORE(NOW,NOW,,""GOV"")")</f>
        <v>#N/A</v>
      </c>
      <c r="AA782" s="2" t="e" cm="1">
        <f t="array" ref="AA782">_xll.FDS(B782,"SUS_CARB_TOT_EMISS(NOW,NOW)")</f>
        <v>#N/A</v>
      </c>
      <c r="AB782" s="1" t="e" cm="1">
        <f t="array" ref="AB782">_xll.FDS(B782,"FESG_RATING(NOW,NOW,,""ABS"")")</f>
        <v>#N/A</v>
      </c>
      <c r="AC782" s="1" t="e" cm="1">
        <f t="array" ref="AC782">_xll.FDS(B782,"FESG_DATE(NOW,NOW,,""DATE"")")</f>
        <v>#N/A</v>
      </c>
    </row>
    <row r="783" spans="1:29" x14ac:dyDescent="0.3">
      <c r="A783">
        <v>782</v>
      </c>
      <c r="B783" s="1" t="s">
        <v>1604</v>
      </c>
      <c r="C783" s="1" t="s">
        <v>1605</v>
      </c>
      <c r="D783" s="1" t="s">
        <v>8</v>
      </c>
      <c r="E783" s="1" t="s">
        <v>9</v>
      </c>
      <c r="F783">
        <v>14</v>
      </c>
      <c r="G783" t="str" cm="1">
        <f t="array" ref="G783">_xll.FDS(B783,"FG_FACTSET_SECTOR")</f>
        <v>Health Technology</v>
      </c>
      <c r="H783" s="1" t="e" cm="1">
        <f t="array" ref="H783">_xll.FDS(B783,"FG_GICS_SECTOR")</f>
        <v>#N/A</v>
      </c>
      <c r="I783" s="1" t="e" cm="1">
        <f t="array" ref="I783">_xll.FDS(B783,"FF_TAX_RATE(ANN_R,1/1/2016,12/31/2016)")</f>
        <v>#N/A</v>
      </c>
      <c r="J783" s="1" t="e" cm="1">
        <f t="array" ref="J783">_xll.FDS(B783,"FF_TAX_RATE(ANN_R,1/1/2017,12/31/2017)")</f>
        <v>#N/A</v>
      </c>
      <c r="K783" s="1" t="e" cm="1">
        <f t="array" ref="K783">_xll.FDS(B783,"FF_TAX_RATE(ANN_R,1/1/2018,12/31/2018)")</f>
        <v>#N/A</v>
      </c>
      <c r="L783" s="1" t="e" cm="1">
        <f t="array" ref="L783">_xll.FDS(B783,"FF_TAX_RATE(ANN_R,1/1/2019,12/31/2019)")</f>
        <v>#N/A</v>
      </c>
      <c r="M783" s="1" t="e" cm="1">
        <f t="array" ref="M783">_xll.FDS(B783,"FF_TAX_RATE(ANN_R,1/1/2020,12/31/2020)")</f>
        <v>#N/A</v>
      </c>
      <c r="N783" s="1" cm="1">
        <f t="array" ref="N783">_xll.FDS(B783,"FF_TAX_CF(ANN_R,1/1/2016,12/31/2016)")</f>
        <v>0.111</v>
      </c>
      <c r="O783" s="1" cm="1">
        <f t="array" ref="O783">_xll.FDS(B783,"FF_TAX_CF(ANN_R,1/1/2017,12/31/2017)")</f>
        <v>0.114</v>
      </c>
      <c r="P783" s="1" cm="1">
        <f t="array" ref="P783">_xll.FDS(B783,"FF_TAX_CF(ANN_R,1/1/2018,12/31/2018)")</f>
        <v>1.0660000000000001</v>
      </c>
      <c r="Q783" s="1" cm="1">
        <f t="array" ref="Q783">_xll.FDS(B783,"FF_TAX_CF(ANN_R,1/1/2019,12/31/2019)")</f>
        <v>2.5659999999999998</v>
      </c>
      <c r="R783" s="1" t="e" cm="1">
        <f t="array" ref="R783">_xll.FDS(B783,"FF_TAX_CF(ANN_R,1/1/2020,12/31/2020)")</f>
        <v>#N/A</v>
      </c>
      <c r="S783" s="1" cm="1">
        <f t="array" ref="S783">_xll.FDS(B783,"FF_PTX_INC(ANN_R,1/1/2016,12/31/2016)")</f>
        <v>-410.108</v>
      </c>
      <c r="T783" s="1" cm="1">
        <f t="array" ref="T783">_xll.FDS(B783,"FF_PTX_INC(ANN_R,1/1/2017,12/31/2017)")</f>
        <v>-490.87400000000002</v>
      </c>
      <c r="U783" s="1" cm="1">
        <f t="array" ref="U783">_xll.FDS(B783,"FF_PTX_INC(ANN_R,1/1/2018,12/31/2018)")</f>
        <v>-760.67399999999998</v>
      </c>
      <c r="V783" s="1" cm="1">
        <f t="array" ref="V783">_xll.FDS(B783,"FF_PTX_INC(ANN_R,1/1/2019,12/31/2019)")</f>
        <v>-885.25300000000004</v>
      </c>
      <c r="W783" s="1" cm="1">
        <f t="array" ref="W783">_xll.FDS(B783,"FF_PTX_INC(ANN_R,1/1/2020,12/31/2020)")</f>
        <v>-855.6</v>
      </c>
      <c r="X783" s="2" cm="1">
        <f t="array" ref="X783">_xll.FDS(B783,"SUS_RR_RISK_SCORE(NOW,NOW,,""ESG"")")</f>
        <v>29.693157500000002</v>
      </c>
      <c r="Y783" s="2" t="str" cm="1">
        <f t="array" ref="Y783">_xll.FDS(B783,"SUS_EC_RISK_SCORE(NOW,NOW,,""SOC"")")</f>
        <v>20.786607</v>
      </c>
      <c r="Z783" s="2" t="str" cm="1">
        <f t="array" ref="Z783">_xll.FDS(B783,"SUS_EC_RISK_SCORE(NOW,NOW,,""GOV"")")</f>
        <v>8.767050</v>
      </c>
      <c r="AA783" s="2" cm="1">
        <f t="array" ref="AA783">_xll.FDS(B783,"SUS_CARB_TOT_EMISS(NOW,NOW)")</f>
        <v>12265.72</v>
      </c>
      <c r="AB783" s="1" cm="1">
        <f t="array" ref="AB783">_xll.FDS(B783,"FESG_RATING(NOW,NOW,,""ABS"")")</f>
        <v>2.4</v>
      </c>
      <c r="AC783" s="1" t="str" cm="1">
        <f t="array" ref="AC783">_xll.FDS(B783,"FESG_DATE(NOW,NOW,,""DATE"")")</f>
        <v>06/21/2021</v>
      </c>
    </row>
    <row r="784" spans="1:29" x14ac:dyDescent="0.3">
      <c r="A784">
        <v>783</v>
      </c>
      <c r="B784" s="1" t="s">
        <v>1606</v>
      </c>
      <c r="C784" s="1" t="s">
        <v>1607</v>
      </c>
      <c r="D784" s="1" t="s">
        <v>22</v>
      </c>
      <c r="E784" s="1" t="s">
        <v>9</v>
      </c>
      <c r="F784">
        <v>139</v>
      </c>
      <c r="G784" t="str" cm="1">
        <f t="array" ref="G784">_xll.FDS(B784,"FG_FACTSET_SECTOR")</f>
        <v>Process Industries</v>
      </c>
      <c r="H784" s="1" t="e" cm="1">
        <f t="array" ref="H784">_xll.FDS(B784,"FG_GICS_SECTOR")</f>
        <v>#N/A</v>
      </c>
      <c r="I784" s="1" cm="1">
        <f t="array" ref="I784">_xll.FDS(B784,"FF_TAX_RATE(ANN_R,1/1/2016,12/31/2016)")</f>
        <v>19.538130779868201</v>
      </c>
      <c r="J784" s="1" cm="1">
        <f t="array" ref="J784">_xll.FDS(B784,"FF_TAX_RATE(ANN_R,1/1/2017,12/31/2017)")</f>
        <v>28.215252024763899</v>
      </c>
      <c r="K784" s="1" cm="1">
        <f t="array" ref="K784">_xll.FDS(B784,"FF_TAX_RATE(ANN_R,1/1/2018,12/31/2018)")</f>
        <v>25.084801589432502</v>
      </c>
      <c r="L784" s="1" cm="1">
        <f t="array" ref="L784">_xll.FDS(B784,"FF_TAX_RATE(ANN_R,1/1/2019,12/31/2019)")</f>
        <v>23.430586513638801</v>
      </c>
      <c r="M784" s="1" cm="1">
        <f t="array" ref="M784">_xll.FDS(B784,"FF_TAX_RATE(ANN_R,1/1/2020,12/31/2020)")</f>
        <v>14.9179785174156</v>
      </c>
      <c r="N784" s="1" cm="1">
        <f t="array" ref="N784">_xll.FDS(B784,"FF_TAX_CF(ANN_R,1/1/2016,12/31/2016)")</f>
        <v>2744.8519999999999</v>
      </c>
      <c r="O784" s="1" cm="1">
        <f t="array" ref="O784">_xll.FDS(B784,"FF_TAX_CF(ANN_R,1/1/2017,12/31/2017)")</f>
        <v>5767.6260000000002</v>
      </c>
      <c r="P784" s="1" cm="1">
        <f t="array" ref="P784">_xll.FDS(B784,"FF_TAX_CF(ANN_R,1/1/2018,12/31/2018)")</f>
        <v>7144.9750000000004</v>
      </c>
      <c r="Q784" s="1" cm="1">
        <f t="array" ref="Q784">_xll.FDS(B784,"FF_TAX_CF(ANN_R,1/1/2019,12/31/2019)")</f>
        <v>4694.0889999999999</v>
      </c>
      <c r="R784" s="1" cm="1">
        <f t="array" ref="R784">_xll.FDS(B784,"FF_TAX_CF(ANN_R,1/1/2020,12/31/2020)")</f>
        <v>1579.8409999999999</v>
      </c>
      <c r="S784" s="1" cm="1">
        <f t="array" ref="S784">_xll.FDS(B784,"FF_PTX_INC(ANN_R,1/1/2016,12/31/2016)")</f>
        <v>26276.659</v>
      </c>
      <c r="T784" s="1" cm="1">
        <f t="array" ref="T784">_xll.FDS(B784,"FF_PTX_INC(ANN_R,1/1/2017,12/31/2017)")</f>
        <v>31193.759999999998</v>
      </c>
      <c r="U784" s="1" cm="1">
        <f t="array" ref="U784">_xll.FDS(B784,"FF_PTX_INC(ANN_R,1/1/2018,12/31/2018)")</f>
        <v>35345.446000000004</v>
      </c>
      <c r="V784" s="1" cm="1">
        <f t="array" ref="V784">_xll.FDS(B784,"FF_PTX_INC(ANN_R,1/1/2019,12/31/2019)")</f>
        <v>14850.277</v>
      </c>
      <c r="W784" s="1" cm="1">
        <f t="array" ref="W784">_xll.FDS(B784,"FF_PTX_INC(ANN_R,1/1/2020,12/31/2020)")</f>
        <v>23794.437000000002</v>
      </c>
      <c r="X784" s="2" t="e" cm="1">
        <f t="array" ref="X784">_xll.FDS(B784,"SUS_RR_RISK_SCORE(NOW,NOW,,""ESG"")")</f>
        <v>#N/A</v>
      </c>
      <c r="Y784" s="2" t="e" cm="1">
        <f t="array" ref="Y784">_xll.FDS(B784,"SUS_EC_RISK_SCORE(NOW,NOW,,""SOC"")")</f>
        <v>#N/A</v>
      </c>
      <c r="Z784" s="2" t="e" cm="1">
        <f t="array" ref="Z784">_xll.FDS(B784,"SUS_EC_RISK_SCORE(NOW,NOW,,""GOV"")")</f>
        <v>#N/A</v>
      </c>
      <c r="AA784" s="2" t="e" cm="1">
        <f t="array" ref="AA784">_xll.FDS(B784,"SUS_CARB_TOT_EMISS(NOW,NOW)")</f>
        <v>#N/A</v>
      </c>
      <c r="AB784" s="1" cm="1">
        <f t="array" ref="AB784">_xll.FDS(B784,"FESG_RATING(NOW,NOW,,""ABS"")")</f>
        <v>2.8</v>
      </c>
      <c r="AC784" s="1" t="str" cm="1">
        <f t="array" ref="AC784">_xll.FDS(B784,"FESG_DATE(NOW,NOW,,""DATE"")")</f>
        <v>06/21/2021</v>
      </c>
    </row>
    <row r="785" spans="1:29" x14ac:dyDescent="0.3">
      <c r="A785">
        <v>784</v>
      </c>
      <c r="B785" s="1" t="s">
        <v>1608</v>
      </c>
      <c r="C785" s="1" t="s">
        <v>1609</v>
      </c>
      <c r="D785" s="1" t="s">
        <v>451</v>
      </c>
      <c r="E785" s="1" t="s">
        <v>9</v>
      </c>
      <c r="F785">
        <v>139</v>
      </c>
      <c r="G785" t="str" cm="1">
        <f t="array" ref="G785">_xll.FDS(B785,"FG_FACTSET_SECTOR")</f>
        <v>Energy Minerals</v>
      </c>
      <c r="H785" s="1" t="e" cm="1">
        <f t="array" ref="H785">_xll.FDS(B785,"FG_GICS_SECTOR")</f>
        <v>#N/A</v>
      </c>
      <c r="I785" s="1" t="e" cm="1">
        <f t="array" ref="I785">_xll.FDS(B785,"FF_TAX_RATE(ANN_R,1/1/2016,12/31/2016)")</f>
        <v>#N/A</v>
      </c>
      <c r="J785" s="1" cm="1">
        <f t="array" ref="J785">_xll.FDS(B785,"FF_TAX_RATE(ANN_R,1/1/2017,12/31/2017)")</f>
        <v>20.985419972162799</v>
      </c>
      <c r="K785" s="1" cm="1">
        <f t="array" ref="K785">_xll.FDS(B785,"FF_TAX_RATE(ANN_R,1/1/2018,12/31/2018)")</f>
        <v>18.147551003710699</v>
      </c>
      <c r="L785" s="1" cm="1">
        <f t="array" ref="L785">_xll.FDS(B785,"FF_TAX_RATE(ANN_R,1/1/2019,12/31/2019)")</f>
        <v>20.113589348177701</v>
      </c>
      <c r="M785" s="1" cm="1">
        <f t="array" ref="M785">_xll.FDS(B785,"FF_TAX_RATE(ANN_R,1/1/2020,12/31/2020)")</f>
        <v>16.462219543488299</v>
      </c>
      <c r="N785" s="1" cm="1">
        <f t="array" ref="N785">_xll.FDS(B785,"FF_TAX_CF(ANN_R,1/1/2016,12/31/2016)")</f>
        <v>55993</v>
      </c>
      <c r="O785" s="1" cm="1">
        <f t="array" ref="O785">_xll.FDS(B785,"FF_TAX_CF(ANN_R,1/1/2017,12/31/2017)")</f>
        <v>-1539</v>
      </c>
      <c r="P785" s="1" cm="1">
        <f t="array" ref="P785">_xll.FDS(B785,"FF_TAX_CF(ANN_R,1/1/2018,12/31/2018)")</f>
        <v>134103</v>
      </c>
      <c r="Q785" s="1" cm="1">
        <f t="array" ref="Q785">_xll.FDS(B785,"FF_TAX_CF(ANN_R,1/1/2019,12/31/2019)")</f>
        <v>57060</v>
      </c>
      <c r="R785" s="1" cm="1">
        <f t="array" ref="R785">_xll.FDS(B785,"FF_TAX_CF(ANN_R,1/1/2020,12/31/2020)")</f>
        <v>160353</v>
      </c>
      <c r="S785" s="1" cm="1">
        <f t="array" ref="S785">_xll.FDS(B785,"FF_PTX_INC(ANN_R,1/1/2016,12/31/2016)")</f>
        <v>-72108</v>
      </c>
      <c r="T785" s="1" cm="1">
        <f t="array" ref="T785">_xll.FDS(B785,"FF_PTX_INC(ANN_R,1/1/2017,12/31/2017)")</f>
        <v>246433</v>
      </c>
      <c r="U785" s="1" cm="1">
        <f t="array" ref="U785">_xll.FDS(B785,"FF_PTX_INC(ANN_R,1/1/2018,12/31/2018)")</f>
        <v>1038895</v>
      </c>
      <c r="V785" s="1" cm="1">
        <f t="array" ref="V785">_xll.FDS(B785,"FF_PTX_INC(ANN_R,1/1/2019,12/31/2019)")</f>
        <v>132935</v>
      </c>
      <c r="W785" s="1" cm="1">
        <f t="array" ref="W785">_xll.FDS(B785,"FF_PTX_INC(ANN_R,1/1/2020,12/31/2020)")</f>
        <v>889309</v>
      </c>
      <c r="X785" s="2" cm="1">
        <f t="array" ref="X785">_xll.FDS(B785,"SUS_RR_RISK_SCORE(NOW,NOW,,""ESG"")")</f>
        <v>48.169992499999999</v>
      </c>
      <c r="Y785" s="2" t="str" cm="1">
        <f t="array" ref="Y785">_xll.FDS(B785,"SUS_EC_RISK_SCORE(NOW,NOW,,""SOC"")")</f>
        <v>13.503217</v>
      </c>
      <c r="Z785" s="2" t="str" cm="1">
        <f t="array" ref="Z785">_xll.FDS(B785,"SUS_EC_RISK_SCORE(NOW,NOW,,""GOV"")")</f>
        <v>13.072275</v>
      </c>
      <c r="AA785" s="2" cm="1">
        <f t="array" ref="AA785">_xll.FDS(B785,"SUS_CARB_TOT_EMISS(NOW,NOW)")</f>
        <v>6644523.2300000004</v>
      </c>
      <c r="AB785" s="1" cm="1">
        <f t="array" ref="AB785">_xll.FDS(B785,"FESG_RATING(NOW,NOW,,""ABS"")")</f>
        <v>1.7</v>
      </c>
      <c r="AC785" s="1" t="str" cm="1">
        <f t="array" ref="AC785">_xll.FDS(B785,"FESG_DATE(NOW,NOW,,""DATE"")")</f>
        <v>06/21/2021</v>
      </c>
    </row>
    <row r="786" spans="1:29" x14ac:dyDescent="0.3">
      <c r="A786">
        <v>785</v>
      </c>
      <c r="B786" s="1" t="s">
        <v>1610</v>
      </c>
      <c r="C786" s="1" t="s">
        <v>1611</v>
      </c>
      <c r="D786" s="1" t="s">
        <v>8</v>
      </c>
      <c r="E786" s="1" t="s">
        <v>9</v>
      </c>
      <c r="F786">
        <v>139</v>
      </c>
      <c r="G786" t="str" cm="1">
        <f t="array" ref="G786">_xll.FDS(B786,"FG_FACTSET_SECTOR")</f>
        <v>Technology Services</v>
      </c>
      <c r="H786" s="1" t="str" cm="1">
        <f t="array" ref="H786">_xll.FDS(B786,"FG_GICS_SECTOR")</f>
        <v>Information Technology</v>
      </c>
      <c r="I786" s="1" cm="1">
        <f t="array" ref="I786">_xll.FDS(B786,"FF_TAX_RATE(ANN_R,1/1/2016,12/31/2016)")</f>
        <v>32.884468035682701</v>
      </c>
      <c r="J786" s="1" t="e" cm="1">
        <f t="array" ref="J786">_xll.FDS(B786,"FF_TAX_RATE(ANN_R,1/1/2017,12/31/2017)")</f>
        <v>#N/A</v>
      </c>
      <c r="K786" s="1" cm="1">
        <f t="array" ref="K786">_xll.FDS(B786,"FF_TAX_RATE(ANN_R,1/1/2018,12/31/2018)")</f>
        <v>32.389949260439202</v>
      </c>
      <c r="L786" s="1" cm="1">
        <f t="array" ref="L786">_xll.FDS(B786,"FF_TAX_RATE(ANN_R,1/1/2019,12/31/2019)")</f>
        <v>15.394630429500401</v>
      </c>
      <c r="M786" s="1" cm="1">
        <f t="array" ref="M786">_xll.FDS(B786,"FF_TAX_RATE(ANN_R,1/1/2020,12/31/2020)")</f>
        <v>18.209748783471799</v>
      </c>
      <c r="N786" s="1" cm="1">
        <f t="array" ref="N786">_xll.FDS(B786,"FF_TAX_CF(ANN_R,1/1/2016,12/31/2016)")</f>
        <v>86.3</v>
      </c>
      <c r="O786" s="1" cm="1">
        <f t="array" ref="O786">_xll.FDS(B786,"FF_TAX_CF(ANN_R,1/1/2017,12/31/2017)")</f>
        <v>76.099999999999994</v>
      </c>
      <c r="P786" s="1" cm="1">
        <f t="array" ref="P786">_xll.FDS(B786,"FF_TAX_CF(ANN_R,1/1/2018,12/31/2018)")</f>
        <v>95.8</v>
      </c>
      <c r="Q786" s="1" cm="1">
        <f t="array" ref="Q786">_xll.FDS(B786,"FF_TAX_CF(ANN_R,1/1/2019,12/31/2019)")</f>
        <v>119.15600000000001</v>
      </c>
      <c r="R786" s="1" cm="1">
        <f t="array" ref="R786">_xll.FDS(B786,"FF_TAX_CF(ANN_R,1/1/2020,12/31/2020)")</f>
        <v>33.920999999999999</v>
      </c>
      <c r="S786" s="1" cm="1">
        <f t="array" ref="S786">_xll.FDS(B786,"FF_PTX_INC(ANN_R,1/1/2016,12/31/2016)")</f>
        <v>288.43099999999998</v>
      </c>
      <c r="T786" s="1" cm="1">
        <f t="array" ref="T786">_xll.FDS(B786,"FF_PTX_INC(ANN_R,1/1/2017,12/31/2017)")</f>
        <v>-127.81699999999999</v>
      </c>
      <c r="U786" s="1" cm="1">
        <f t="array" ref="U786">_xll.FDS(B786,"FF_PTX_INC(ANN_R,1/1/2018,12/31/2018)")</f>
        <v>181.12100000000001</v>
      </c>
      <c r="V786" s="1" cm="1">
        <f t="array" ref="V786">_xll.FDS(B786,"FF_PTX_INC(ANN_R,1/1/2019,12/31/2019)")</f>
        <v>275.73899999999998</v>
      </c>
      <c r="W786" s="1" cm="1">
        <f t="array" ref="W786">_xll.FDS(B786,"FF_PTX_INC(ANN_R,1/1/2020,12/31/2020)")</f>
        <v>326.13299999999998</v>
      </c>
      <c r="X786" s="2" t="e" cm="1">
        <f t="array" ref="X786">_xll.FDS(B786,"SUS_RR_RISK_SCORE(NOW,NOW,,""ESG"")")</f>
        <v>#N/A</v>
      </c>
      <c r="Y786" s="2" t="e" cm="1">
        <f t="array" ref="Y786">_xll.FDS(B786,"SUS_EC_RISK_SCORE(NOW,NOW,,""SOC"")")</f>
        <v>#N/A</v>
      </c>
      <c r="Z786" s="2" t="e" cm="1">
        <f t="array" ref="Z786">_xll.FDS(B786,"SUS_EC_RISK_SCORE(NOW,NOW,,""GOV"")")</f>
        <v>#N/A</v>
      </c>
      <c r="AA786" s="2" t="e" cm="1">
        <f t="array" ref="AA786">_xll.FDS(B786,"SUS_CARB_TOT_EMISS(NOW,NOW)")</f>
        <v>#N/A</v>
      </c>
      <c r="AB786" s="1" cm="1">
        <f t="array" ref="AB786">_xll.FDS(B786,"FESG_RATING(NOW,NOW,,""ABS"")")</f>
        <v>2.2000000000000002</v>
      </c>
      <c r="AC786" s="1" t="str" cm="1">
        <f t="array" ref="AC786">_xll.FDS(B786,"FESG_DATE(NOW,NOW,,""DATE"")")</f>
        <v>06/21/2021</v>
      </c>
    </row>
    <row r="787" spans="1:29" x14ac:dyDescent="0.3">
      <c r="A787">
        <v>786</v>
      </c>
      <c r="B787" s="1" t="s">
        <v>1612</v>
      </c>
      <c r="C787" s="1" t="s">
        <v>1613</v>
      </c>
      <c r="D787" s="1" t="s">
        <v>8</v>
      </c>
      <c r="E787" s="1" t="s">
        <v>9</v>
      </c>
      <c r="F787">
        <v>139</v>
      </c>
      <c r="G787" t="str" cm="1">
        <f t="array" ref="G787">_xll.FDS(B787,"FG_FACTSET_SECTOR")</f>
        <v>Consumer Services</v>
      </c>
      <c r="H787" s="1" t="str" cm="1">
        <f t="array" ref="H787">_xll.FDS(B787,"FG_GICS_SECTOR")</f>
        <v>Consumer Discretionary</v>
      </c>
      <c r="I787" s="1" cm="1">
        <f t="array" ref="I787">_xll.FDS(B787,"FF_TAX_RATE(ANN_R,1/1/2016,12/31/2016)")</f>
        <v>9.3743004717411296</v>
      </c>
      <c r="J787" s="1" t="e" cm="1">
        <f t="array" ref="J787">_xll.FDS(B787,"FF_TAX_RATE(ANN_R,1/1/2017,12/31/2017)")</f>
        <v>#N/A</v>
      </c>
      <c r="K787" s="1" cm="1">
        <f t="array" ref="K787">_xll.FDS(B787,"FF_TAX_RATE(ANN_R,1/1/2018,12/31/2018)")</f>
        <v>-3.9957295848578198</v>
      </c>
      <c r="L787" s="1" cm="1">
        <f t="array" ref="L787">_xll.FDS(B787,"FF_TAX_RATE(ANN_R,1/1/2019,12/31/2019)")</f>
        <v>49.9419279907085</v>
      </c>
      <c r="M787" s="1" t="e" cm="1">
        <f t="array" ref="M787">_xll.FDS(B787,"FF_TAX_RATE(ANN_R,1/1/2020,12/31/2020)")</f>
        <v>#N/A</v>
      </c>
      <c r="N787" s="1" cm="1">
        <f t="array" ref="N787">_xll.FDS(B787,"FF_TAX_CF(ANN_R,1/1/2016,12/31/2016)")</f>
        <v>-11.412000000000001</v>
      </c>
      <c r="O787" s="1" cm="1">
        <f t="array" ref="O787">_xll.FDS(B787,"FF_TAX_CF(ANN_R,1/1/2017,12/31/2017)")</f>
        <v>-43.067</v>
      </c>
      <c r="P787" s="1" cm="1">
        <f t="array" ref="P787">_xll.FDS(B787,"FF_TAX_CF(ANN_R,1/1/2018,12/31/2018)")</f>
        <v>24.417999999999999</v>
      </c>
      <c r="Q787" s="1" cm="1">
        <f t="array" ref="Q787">_xll.FDS(B787,"FF_TAX_CF(ANN_R,1/1/2019,12/31/2019)")</f>
        <v>21.8</v>
      </c>
      <c r="R787" s="1" cm="1">
        <f t="array" ref="R787">_xll.FDS(B787,"FF_TAX_CF(ANN_R,1/1/2020,12/31/2020)")</f>
        <v>-15.2</v>
      </c>
      <c r="S787" s="1" cm="1">
        <f t="array" ref="S787">_xll.FDS(B787,"FF_PTX_INC(ANN_R,1/1/2016,12/31/2016)")</f>
        <v>120.617</v>
      </c>
      <c r="T787" s="1" cm="1">
        <f t="array" ref="T787">_xll.FDS(B787,"FF_PTX_INC(ANN_R,1/1/2017,12/31/2017)")</f>
        <v>-25.044</v>
      </c>
      <c r="U787" s="1" cm="1">
        <f t="array" ref="U787">_xll.FDS(B787,"FF_PTX_INC(ANN_R,1/1/2018,12/31/2018)")</f>
        <v>89.921000000000006</v>
      </c>
      <c r="V787" s="1" cm="1">
        <f t="array" ref="V787">_xll.FDS(B787,"FF_PTX_INC(ANN_R,1/1/2019,12/31/2019)")</f>
        <v>86.1</v>
      </c>
      <c r="W787" s="1" cm="1">
        <f t="array" ref="W787">_xll.FDS(B787,"FF_PTX_INC(ANN_R,1/1/2020,12/31/2020)")</f>
        <v>-834.2</v>
      </c>
      <c r="X787" s="2" t="e" cm="1">
        <f t="array" ref="X787">_xll.FDS(B787,"SUS_RR_RISK_SCORE(NOW,NOW,,""ESG"")")</f>
        <v>#N/A</v>
      </c>
      <c r="Y787" s="2" t="e" cm="1">
        <f t="array" ref="Y787">_xll.FDS(B787,"SUS_EC_RISK_SCORE(NOW,NOW,,""SOC"")")</f>
        <v>#N/A</v>
      </c>
      <c r="Z787" s="2" t="e" cm="1">
        <f t="array" ref="Z787">_xll.FDS(B787,"SUS_EC_RISK_SCORE(NOW,NOW,,""GOV"")")</f>
        <v>#N/A</v>
      </c>
      <c r="AA787" s="2" t="e" cm="1">
        <f t="array" ref="AA787">_xll.FDS(B787,"SUS_CARB_TOT_EMISS(NOW,NOW)")</f>
        <v>#N/A</v>
      </c>
      <c r="AB787" s="1" t="e" cm="1">
        <f t="array" ref="AB787">_xll.FDS(B787,"FESG_RATING(NOW,NOW,,""ABS"")")</f>
        <v>#N/A</v>
      </c>
      <c r="AC787" s="1" t="str" cm="1">
        <f t="array" ref="AC787">_xll.FDS(B787,"FESG_DATE(NOW,NOW,,""DATE"")")</f>
        <v>06/21/2021</v>
      </c>
    </row>
    <row r="788" spans="1:29" x14ac:dyDescent="0.3">
      <c r="A788">
        <v>787</v>
      </c>
      <c r="B788" s="1" t="s">
        <v>1614</v>
      </c>
      <c r="C788" s="1" t="s">
        <v>1615</v>
      </c>
      <c r="D788" s="1" t="s">
        <v>140</v>
      </c>
      <c r="E788" s="1" t="s">
        <v>9</v>
      </c>
      <c r="F788">
        <v>138</v>
      </c>
      <c r="G788" t="str" cm="1">
        <f t="array" ref="G788">_xll.FDS(B788,"FG_FACTSET_SECTOR")</f>
        <v>Consumer Durables</v>
      </c>
      <c r="H788" s="1" t="e" cm="1">
        <f t="array" ref="H788">_xll.FDS(B788,"FG_GICS_SECTOR")</f>
        <v>#N/A</v>
      </c>
      <c r="I788" s="1" t="e" cm="1">
        <f t="array" ref="I788">_xll.FDS(B788,"FF_TAX_RATE(ANN_R,1/1/2016,12/31/2016)")</f>
        <v>#N/A</v>
      </c>
      <c r="J788" s="1" t="e" cm="1">
        <f t="array" ref="J788">_xll.FDS(B788,"FF_TAX_RATE(ANN_R,1/1/2017,12/31/2017)")</f>
        <v>#N/A</v>
      </c>
      <c r="K788" s="1" t="e" cm="1">
        <f t="array" ref="K788">_xll.FDS(B788,"FF_TAX_RATE(ANN_R,1/1/2018,12/31/2018)")</f>
        <v>#N/A</v>
      </c>
      <c r="L788" s="1" cm="1">
        <f t="array" ref="L788">_xll.FDS(B788,"FF_TAX_RATE(ANN_R,1/1/2019,12/31/2019)")</f>
        <v>90</v>
      </c>
      <c r="M788" s="1" cm="1">
        <f t="array" ref="M788">_xll.FDS(B788,"FF_TAX_RATE(ANN_R,1/1/2020,12/31/2020)")</f>
        <v>460</v>
      </c>
      <c r="N788" s="1" cm="1">
        <f t="array" ref="N788">_xll.FDS(B788,"FF_TAX_CF(ANN_R,1/1/2016,12/31/2016)")</f>
        <v>53</v>
      </c>
      <c r="O788" s="1" cm="1">
        <f t="array" ref="O788">_xll.FDS(B788,"FF_TAX_CF(ANN_R,1/1/2017,12/31/2017)")</f>
        <v>0</v>
      </c>
      <c r="P788" s="1" cm="1">
        <f t="array" ref="P788">_xll.FDS(B788,"FF_TAX_CF(ANN_R,1/1/2018,12/31/2018)")</f>
        <v>2</v>
      </c>
      <c r="Q788" s="1" cm="1">
        <f t="array" ref="Q788">_xll.FDS(B788,"FF_TAX_CF(ANN_R,1/1/2019,12/31/2019)")</f>
        <v>3</v>
      </c>
      <c r="R788" s="1" cm="1">
        <f t="array" ref="R788">_xll.FDS(B788,"FF_TAX_CF(ANN_R,1/1/2020,12/31/2020)")</f>
        <v>-30</v>
      </c>
      <c r="S788" s="1" cm="1">
        <f t="array" ref="S788">_xll.FDS(B788,"FF_PTX_INC(ANN_R,1/1/2016,12/31/2016)")</f>
        <v>-67</v>
      </c>
      <c r="T788" s="1" cm="1">
        <f t="array" ref="T788">_xll.FDS(B788,"FF_PTX_INC(ANN_R,1/1/2017,12/31/2017)")</f>
        <v>-58</v>
      </c>
      <c r="U788" s="1" cm="1">
        <f t="array" ref="U788">_xll.FDS(B788,"FF_PTX_INC(ANN_R,1/1/2018,12/31/2018)")</f>
        <v>-127</v>
      </c>
      <c r="V788" s="1" cm="1">
        <f t="array" ref="V788">_xll.FDS(B788,"FF_PTX_INC(ANN_R,1/1/2019,12/31/2019)")</f>
        <v>10</v>
      </c>
      <c r="W788" s="1" cm="1">
        <f t="array" ref="W788">_xll.FDS(B788,"FF_PTX_INC(ANN_R,1/1/2020,12/31/2020)")</f>
        <v>5</v>
      </c>
      <c r="X788" s="2" t="e" cm="1">
        <f t="array" ref="X788">_xll.FDS(B788,"SUS_RR_RISK_SCORE(NOW,NOW,,""ESG"")")</f>
        <v>#N/A</v>
      </c>
      <c r="Y788" s="2" t="e" cm="1">
        <f t="array" ref="Y788">_xll.FDS(B788,"SUS_EC_RISK_SCORE(NOW,NOW,,""SOC"")")</f>
        <v>#N/A</v>
      </c>
      <c r="Z788" s="2" t="e" cm="1">
        <f t="array" ref="Z788">_xll.FDS(B788,"SUS_EC_RISK_SCORE(NOW,NOW,,""GOV"")")</f>
        <v>#N/A</v>
      </c>
      <c r="AA788" s="2" t="e" cm="1">
        <f t="array" ref="AA788">_xll.FDS(B788,"SUS_CARB_TOT_EMISS(NOW,NOW)")</f>
        <v>#N/A</v>
      </c>
      <c r="AB788" s="1" cm="1">
        <f t="array" ref="AB788">_xll.FDS(B788,"FESG_RATING(NOW,NOW,,""ABS"")")</f>
        <v>0.7</v>
      </c>
      <c r="AC788" s="1" t="str" cm="1">
        <f t="array" ref="AC788">_xll.FDS(B788,"FESG_DATE(NOW,NOW,,""DATE"")")</f>
        <v>06/21/2021</v>
      </c>
    </row>
    <row r="789" spans="1:29" x14ac:dyDescent="0.3">
      <c r="A789">
        <v>788</v>
      </c>
      <c r="B789" s="1" t="s">
        <v>1616</v>
      </c>
      <c r="C789" s="1" t="s">
        <v>1617</v>
      </c>
      <c r="D789" s="1" t="s">
        <v>1591</v>
      </c>
      <c r="E789" s="1" t="s">
        <v>9</v>
      </c>
      <c r="F789">
        <v>138</v>
      </c>
      <c r="G789" t="str" cm="1">
        <f t="array" ref="G789">_xll.FDS(B789,"FG_FACTSET_SECTOR")</f>
        <v>Consumer Non-Durables</v>
      </c>
      <c r="H789" s="1" t="e" cm="1">
        <f t="array" ref="H789">_xll.FDS(B789,"FG_GICS_SECTOR")</f>
        <v>#N/A</v>
      </c>
      <c r="I789" s="1" cm="1">
        <f t="array" ref="I789">_xll.FDS(B789,"FF_TAX_RATE(ANN_R,1/1/2016,12/31/2016)")</f>
        <v>27.622916374842401</v>
      </c>
      <c r="J789" s="1" cm="1">
        <f t="array" ref="J789">_xll.FDS(B789,"FF_TAX_RATE(ANN_R,1/1/2017,12/31/2017)")</f>
        <v>28.553856475916199</v>
      </c>
      <c r="K789" s="1" cm="1">
        <f t="array" ref="K789">_xll.FDS(B789,"FF_TAX_RATE(ANN_R,1/1/2018,12/31/2018)")</f>
        <v>30.237882842699999</v>
      </c>
      <c r="L789" s="1" cm="1">
        <f t="array" ref="L789">_xll.FDS(B789,"FF_TAX_RATE(ANN_R,1/1/2019,12/31/2019)")</f>
        <v>32.4374535546198</v>
      </c>
      <c r="M789" s="1" cm="1">
        <f t="array" ref="M789">_xll.FDS(B789,"FF_TAX_RATE(ANN_R,1/1/2020,12/31/2020)")</f>
        <v>76.7386463673554</v>
      </c>
      <c r="N789" s="1" cm="1">
        <f t="array" ref="N789">_xll.FDS(B789,"FF_TAX_CF(ANN_R,1/1/2016,12/31/2016)")</f>
        <v>11321</v>
      </c>
      <c r="O789" s="1" cm="1">
        <f t="array" ref="O789">_xll.FDS(B789,"FF_TAX_CF(ANN_R,1/1/2017,12/31/2017)")</f>
        <v>18659</v>
      </c>
      <c r="P789" s="1" cm="1">
        <f t="array" ref="P789">_xll.FDS(B789,"FF_TAX_CF(ANN_R,1/1/2018,12/31/2018)")</f>
        <v>12603</v>
      </c>
      <c r="Q789" s="1" cm="1">
        <f t="array" ref="Q789">_xll.FDS(B789,"FF_TAX_CF(ANN_R,1/1/2019,12/31/2019)")</f>
        <v>11891</v>
      </c>
      <c r="R789" s="1" cm="1">
        <f t="array" ref="R789">_xll.FDS(B789,"FF_TAX_CF(ANN_R,1/1/2020,12/31/2020)")</f>
        <v>15363</v>
      </c>
      <c r="S789" s="1" cm="1">
        <f t="array" ref="S789">_xll.FDS(B789,"FF_PTX_INC(ANN_R,1/1/2016,12/31/2016)")</f>
        <v>28556</v>
      </c>
      <c r="T789" s="1" cm="1">
        <f t="array" ref="T789">_xll.FDS(B789,"FF_PTX_INC(ANN_R,1/1/2017,12/31/2017)")</f>
        <v>35771</v>
      </c>
      <c r="U789" s="1" cm="1">
        <f t="array" ref="U789">_xll.FDS(B789,"FF_PTX_INC(ANN_R,1/1/2018,12/31/2018)")</f>
        <v>33630</v>
      </c>
      <c r="V789" s="1" cm="1">
        <f t="array" ref="V789">_xll.FDS(B789,"FF_PTX_INC(ANN_R,1/1/2019,12/31/2019)")</f>
        <v>32296</v>
      </c>
      <c r="W789" s="1" cm="1">
        <f t="array" ref="W789">_xll.FDS(B789,"FF_PTX_INC(ANN_R,1/1/2020,12/31/2020)")</f>
        <v>19311</v>
      </c>
      <c r="X789" s="2" t="e" cm="1">
        <f t="array" ref="X789">_xll.FDS(B789,"SUS_RR_RISK_SCORE(NOW,NOW,,""ESG"")")</f>
        <v>#N/A</v>
      </c>
      <c r="Y789" s="2" t="e" cm="1">
        <f t="array" ref="Y789">_xll.FDS(B789,"SUS_EC_RISK_SCORE(NOW,NOW,,""SOC"")")</f>
        <v>#N/A</v>
      </c>
      <c r="Z789" s="2" t="e" cm="1">
        <f t="array" ref="Z789">_xll.FDS(B789,"SUS_EC_RISK_SCORE(NOW,NOW,,""GOV"")")</f>
        <v>#N/A</v>
      </c>
      <c r="AA789" s="2" t="e" cm="1">
        <f t="array" ref="AA789">_xll.FDS(B789,"SUS_CARB_TOT_EMISS(NOW,NOW)")</f>
        <v>#N/A</v>
      </c>
      <c r="AB789" s="1" cm="1">
        <f t="array" ref="AB789">_xll.FDS(B789,"FESG_RATING(NOW,NOW,,""ABS"")")</f>
        <v>3.7</v>
      </c>
      <c r="AC789" s="1" t="str" cm="1">
        <f t="array" ref="AC789">_xll.FDS(B789,"FESG_DATE(NOW,NOW,,""DATE"")")</f>
        <v>06/21/2021</v>
      </c>
    </row>
    <row r="790" spans="1:29" x14ac:dyDescent="0.3">
      <c r="A790">
        <v>789</v>
      </c>
      <c r="B790" s="1" t="s">
        <v>1618</v>
      </c>
      <c r="C790" s="1" t="s">
        <v>1619</v>
      </c>
      <c r="D790" s="1" t="s">
        <v>188</v>
      </c>
      <c r="E790" s="1" t="s">
        <v>9</v>
      </c>
      <c r="F790">
        <v>138</v>
      </c>
      <c r="G790" t="str" cm="1">
        <f t="array" ref="G790">_xll.FDS(B790,"FG_FACTSET_SECTOR")</f>
        <v>Retail Trade</v>
      </c>
      <c r="H790" s="1" t="e" cm="1">
        <f t="array" ref="H790">_xll.FDS(B790,"FG_GICS_SECTOR")</f>
        <v>#N/A</v>
      </c>
      <c r="I790" s="1" t="e" cm="1">
        <f t="array" ref="I790">_xll.FDS(B790,"FF_TAX_RATE(ANN_R,1/1/2016,12/31/2016)")</f>
        <v>#N/A</v>
      </c>
      <c r="J790" s="1" t="e" cm="1">
        <f t="array" ref="J790">_xll.FDS(B790,"FF_TAX_RATE(ANN_R,1/1/2017,12/31/2017)")</f>
        <v>#N/A</v>
      </c>
      <c r="K790" s="1" cm="1">
        <f t="array" ref="K790">_xll.FDS(B790,"FF_TAX_RATE(ANN_R,1/1/2018,12/31/2018)")</f>
        <v>31.175666438824301</v>
      </c>
      <c r="L790" s="1" cm="1">
        <f t="array" ref="L790">_xll.FDS(B790,"FF_TAX_RATE(ANN_R,1/1/2019,12/31/2019)")</f>
        <v>24.4331784255739</v>
      </c>
      <c r="M790" s="1" cm="1">
        <f t="array" ref="M790">_xll.FDS(B790,"FF_TAX_RATE(ANN_R,1/1/2020,12/31/2020)")</f>
        <v>25.735849056603801</v>
      </c>
      <c r="N790" s="1" t="e" cm="1">
        <f t="array" ref="N790">_xll.FDS(B790,"FF_TAX_CF(ANN_R,1/1/2016,12/31/2016)")</f>
        <v>#N/A</v>
      </c>
      <c r="O790" s="1" t="e" cm="1">
        <f t="array" ref="O790">_xll.FDS(B790,"FF_TAX_CF(ANN_R,1/1/2017,12/31/2017)")</f>
        <v>#N/A</v>
      </c>
      <c r="P790" s="1" cm="1">
        <f t="array" ref="P790">_xll.FDS(B790,"FF_TAX_CF(ANN_R,1/1/2018,12/31/2018)")</f>
        <v>497.5</v>
      </c>
      <c r="Q790" s="1" cm="1">
        <f t="array" ref="Q790">_xll.FDS(B790,"FF_TAX_CF(ANN_R,1/1/2019,12/31/2019)")</f>
        <v>293.89999999999998</v>
      </c>
      <c r="R790" s="1" cm="1">
        <f t="array" ref="R790">_xll.FDS(B790,"FF_TAX_CF(ANN_R,1/1/2020,12/31/2020)")</f>
        <v>504</v>
      </c>
      <c r="S790" s="1" t="e" cm="1">
        <f t="array" ref="S790">_xll.FDS(B790,"FF_PTX_INC(ANN_R,1/1/2016,12/31/2016)")</f>
        <v>#N/A</v>
      </c>
      <c r="T790" s="1" t="e" cm="1">
        <f t="array" ref="T790">_xll.FDS(B790,"FF_PTX_INC(ANN_R,1/1/2017,12/31/2017)")</f>
        <v>#N/A</v>
      </c>
      <c r="U790" s="1" cm="1">
        <f t="array" ref="U790">_xll.FDS(B790,"FF_PTX_INC(ANN_R,1/1/2018,12/31/2018)")</f>
        <v>1463</v>
      </c>
      <c r="V790" s="1" cm="1">
        <f t="array" ref="V790">_xll.FDS(B790,"FF_PTX_INC(ANN_R,1/1/2019,12/31/2019)")</f>
        <v>1420.2</v>
      </c>
      <c r="W790" s="1" cm="1">
        <f t="array" ref="W790">_xll.FDS(B790,"FF_PTX_INC(ANN_R,1/1/2020,12/31/2020)")</f>
        <v>1325</v>
      </c>
      <c r="X790" s="2" t="e" cm="1">
        <f t="array" ref="X790">_xll.FDS(B790,"SUS_RR_RISK_SCORE(NOW,NOW,,""ESG"")")</f>
        <v>#N/A</v>
      </c>
      <c r="Y790" s="2" t="e" cm="1">
        <f t="array" ref="Y790">_xll.FDS(B790,"SUS_EC_RISK_SCORE(NOW,NOW,,""SOC"")")</f>
        <v>#N/A</v>
      </c>
      <c r="Z790" s="2" t="e" cm="1">
        <f t="array" ref="Z790">_xll.FDS(B790,"SUS_EC_RISK_SCORE(NOW,NOW,,""GOV"")")</f>
        <v>#N/A</v>
      </c>
      <c r="AA790" s="2" t="e" cm="1">
        <f t="array" ref="AA790">_xll.FDS(B790,"SUS_CARB_TOT_EMISS(NOW,NOW)")</f>
        <v>#N/A</v>
      </c>
      <c r="AB790" s="1" cm="1">
        <f t="array" ref="AB790">_xll.FDS(B790,"FESG_RATING(NOW,NOW,,""ABS"")")</f>
        <v>3.8</v>
      </c>
      <c r="AC790" s="1" t="str" cm="1">
        <f t="array" ref="AC790">_xll.FDS(B790,"FESG_DATE(NOW,NOW,,""DATE"")")</f>
        <v>06/21/2021</v>
      </c>
    </row>
    <row r="791" spans="1:29" x14ac:dyDescent="0.3">
      <c r="A791">
        <v>790</v>
      </c>
      <c r="B791" s="1" t="s">
        <v>1620</v>
      </c>
      <c r="C791" s="1" t="s">
        <v>1621</v>
      </c>
      <c r="D791" s="1" t="s">
        <v>8</v>
      </c>
      <c r="E791" s="1" t="s">
        <v>9</v>
      </c>
      <c r="F791">
        <v>138</v>
      </c>
      <c r="G791" t="str" cm="1">
        <f t="array" ref="G791">_xll.FDS(B791,"FG_FACTSET_SECTOR")</f>
        <v>Health Technology</v>
      </c>
      <c r="H791" s="1" t="str" cm="1">
        <f t="array" ref="H791">_xll.FDS(B791,"FG_GICS_SECTOR")</f>
        <v>Health Care</v>
      </c>
      <c r="I791" s="1" cm="1">
        <f t="array" ref="I791">_xll.FDS(B791,"FF_TAX_RATE(ANN_R,1/1/2016,12/31/2016)")</f>
        <v>35.081217565334804</v>
      </c>
      <c r="J791" s="1" cm="1">
        <f t="array" ref="J791">_xll.FDS(B791,"FF_TAX_RATE(ANN_R,1/1/2017,12/31/2017)")</f>
        <v>40.084810935519897</v>
      </c>
      <c r="K791" s="1" cm="1">
        <f t="array" ref="K791">_xll.FDS(B791,"FF_TAX_RATE(ANN_R,1/1/2018,12/31/2018)")</f>
        <v>17.848792333132401</v>
      </c>
      <c r="L791" s="1" cm="1">
        <f t="array" ref="L791">_xll.FDS(B791,"FF_TAX_RATE(ANN_R,1/1/2019,12/31/2019)")</f>
        <v>17.428749289522798</v>
      </c>
      <c r="M791" s="1" cm="1">
        <f t="array" ref="M791">_xll.FDS(B791,"FF_TAX_RATE(ANN_R,1/1/2020,12/31/2020)")</f>
        <v>18.224415242785</v>
      </c>
      <c r="N791" s="1" cm="1">
        <f t="array" ref="N791">_xll.FDS(B791,"FF_TAX_CF(ANN_R,1/1/2016,12/31/2016)")</f>
        <v>60.884999999999998</v>
      </c>
      <c r="O791" s="1" cm="1">
        <f t="array" ref="O791">_xll.FDS(B791,"FF_TAX_CF(ANN_R,1/1/2017,12/31/2017)")</f>
        <v>78.009</v>
      </c>
      <c r="P791" s="1" cm="1">
        <f t="array" ref="P791">_xll.FDS(B791,"FF_TAX_CF(ANN_R,1/1/2018,12/31/2018)")</f>
        <v>85.629000000000005</v>
      </c>
      <c r="Q791" s="1" cm="1">
        <f t="array" ref="Q791">_xll.FDS(B791,"FF_TAX_CF(ANN_R,1/1/2019,12/31/2019)")</f>
        <v>64.668000000000006</v>
      </c>
      <c r="R791" s="1" cm="1">
        <f t="array" ref="R791">_xll.FDS(B791,"FF_TAX_CF(ANN_R,1/1/2020,12/31/2020)")</f>
        <v>92.462000000000003</v>
      </c>
      <c r="S791" s="1" cm="1">
        <f t="array" ref="S791">_xll.FDS(B791,"FF_PTX_INC(ANN_R,1/1/2016,12/31/2016)")</f>
        <v>171.88399999999999</v>
      </c>
      <c r="T791" s="1" cm="1">
        <f t="array" ref="T791">_xll.FDS(B791,"FF_PTX_INC(ANN_R,1/1/2017,12/31/2017)")</f>
        <v>184.64599999999999</v>
      </c>
      <c r="U791" s="1" cm="1">
        <f t="array" ref="U791">_xll.FDS(B791,"FF_PTX_INC(ANN_R,1/1/2018,12/31/2018)")</f>
        <v>354.98200000000003</v>
      </c>
      <c r="V791" s="1" cm="1">
        <f t="array" ref="V791">_xll.FDS(B791,"FF_PTX_INC(ANN_R,1/1/2019,12/31/2019)")</f>
        <v>369.47</v>
      </c>
      <c r="W791" s="1" cm="1">
        <f t="array" ref="W791">_xll.FDS(B791,"FF_PTX_INC(ANN_R,1/1/2020,12/31/2020)")</f>
        <v>498.75400000000002</v>
      </c>
      <c r="X791" s="2" t="e" cm="1">
        <f t="array" ref="X791">_xll.FDS(B791,"SUS_RR_RISK_SCORE(NOW,NOW,,""ESG"")")</f>
        <v>#N/A</v>
      </c>
      <c r="Y791" s="2" t="e" cm="1">
        <f t="array" ref="Y791">_xll.FDS(B791,"SUS_EC_RISK_SCORE(NOW,NOW,,""SOC"")")</f>
        <v>#N/A</v>
      </c>
      <c r="Z791" s="2" t="e" cm="1">
        <f t="array" ref="Z791">_xll.FDS(B791,"SUS_EC_RISK_SCORE(NOW,NOW,,""GOV"")")</f>
        <v>#N/A</v>
      </c>
      <c r="AA791" s="2" t="e" cm="1">
        <f t="array" ref="AA791">_xll.FDS(B791,"SUS_CARB_TOT_EMISS(NOW,NOW)")</f>
        <v>#N/A</v>
      </c>
      <c r="AB791" s="1" cm="1">
        <f t="array" ref="AB791">_xll.FDS(B791,"FESG_RATING(NOW,NOW,,""ABS"")")</f>
        <v>2.9</v>
      </c>
      <c r="AC791" s="1" t="str" cm="1">
        <f t="array" ref="AC791">_xll.FDS(B791,"FESG_DATE(NOW,NOW,,""DATE"")")</f>
        <v>06/21/2021</v>
      </c>
    </row>
    <row r="792" spans="1:29" x14ac:dyDescent="0.3">
      <c r="A792">
        <v>791</v>
      </c>
      <c r="B792" s="1" t="s">
        <v>1622</v>
      </c>
      <c r="C792" s="1" t="s">
        <v>1623</v>
      </c>
      <c r="D792" s="1" t="s">
        <v>1591</v>
      </c>
      <c r="E792" s="1" t="s">
        <v>9</v>
      </c>
      <c r="F792">
        <v>138</v>
      </c>
      <c r="G792" t="str" cm="1">
        <f t="array" ref="G792">_xll.FDS(B792,"FG_FACTSET_SECTOR")</f>
        <v>Retail Trade</v>
      </c>
      <c r="H792" s="1" t="e" cm="1">
        <f t="array" ref="H792">_xll.FDS(B792,"FG_GICS_SECTOR")</f>
        <v>#N/A</v>
      </c>
      <c r="I792" s="1" cm="1">
        <f t="array" ref="I792">_xll.FDS(B792,"FF_TAX_RATE(ANN_R,1/1/2016,12/31/2016)")</f>
        <v>27.146383279068701</v>
      </c>
      <c r="J792" s="1" cm="1">
        <f t="array" ref="J792">_xll.FDS(B792,"FF_TAX_RATE(ANN_R,1/1/2017,12/31/2017)")</f>
        <v>25.1782467082467</v>
      </c>
      <c r="K792" s="1" cm="1">
        <f t="array" ref="K792">_xll.FDS(B792,"FF_TAX_RATE(ANN_R,1/1/2018,12/31/2018)")</f>
        <v>24.779345921967298</v>
      </c>
      <c r="L792" s="1" cm="1">
        <f t="array" ref="L792">_xll.FDS(B792,"FF_TAX_RATE(ANN_R,1/1/2019,12/31/2019)")</f>
        <v>22.975325513927601</v>
      </c>
      <c r="M792" s="1" cm="1">
        <f t="array" ref="M792">_xll.FDS(B792,"FF_TAX_RATE(ANN_R,1/1/2020,12/31/2020)")</f>
        <v>32.405785635950402</v>
      </c>
      <c r="N792" s="1" cm="1">
        <f t="array" ref="N792">_xll.FDS(B792,"FF_TAX_CF(ANN_R,1/1/2016,12/31/2016)")</f>
        <v>7068.9849999999997</v>
      </c>
      <c r="O792" s="1" cm="1">
        <f t="array" ref="O792">_xll.FDS(B792,"FF_TAX_CF(ANN_R,1/1/2017,12/31/2017)")</f>
        <v>15219.977000000001</v>
      </c>
      <c r="P792" s="1" cm="1">
        <f t="array" ref="P792">_xll.FDS(B792,"FF_TAX_CF(ANN_R,1/1/2018,12/31/2018)")</f>
        <v>15325.302</v>
      </c>
      <c r="Q792" s="1" cm="1">
        <f t="array" ref="Q792">_xll.FDS(B792,"FF_TAX_CF(ANN_R,1/1/2019,12/31/2019)")</f>
        <v>9450.2960000000003</v>
      </c>
      <c r="R792" s="1" cm="1">
        <f t="array" ref="R792">_xll.FDS(B792,"FF_TAX_CF(ANN_R,1/1/2020,12/31/2020)")</f>
        <v>16191.825999999999</v>
      </c>
      <c r="S792" s="1" cm="1">
        <f t="array" ref="S792">_xll.FDS(B792,"FF_PTX_INC(ANN_R,1/1/2016,12/31/2016)")</f>
        <v>39132.269999999997</v>
      </c>
      <c r="T792" s="1" cm="1">
        <f t="array" ref="T792">_xll.FDS(B792,"FF_PTX_INC(ANN_R,1/1/2017,12/31/2017)")</f>
        <v>43290</v>
      </c>
      <c r="U792" s="1" cm="1">
        <f t="array" ref="U792">_xll.FDS(B792,"FF_PTX_INC(ANN_R,1/1/2018,12/31/2018)")</f>
        <v>48859.735999999997</v>
      </c>
      <c r="V792" s="1" cm="1">
        <f t="array" ref="V792">_xll.FDS(B792,"FF_PTX_INC(ANN_R,1/1/2019,12/31/2019)")</f>
        <v>49202.118999999999</v>
      </c>
      <c r="W792" s="1" cm="1">
        <f t="array" ref="W792">_xll.FDS(B792,"FF_PTX_INC(ANN_R,1/1/2020,12/31/2020)")</f>
        <v>49464.087</v>
      </c>
      <c r="X792" s="2" cm="1">
        <f t="array" ref="X792">_xll.FDS(B792,"SUS_RR_RISK_SCORE(NOW,NOW,,""ESG"")")</f>
        <v>14.31159375</v>
      </c>
      <c r="Y792" s="2" t="str" cm="1">
        <f t="array" ref="Y792">_xll.FDS(B792,"SUS_EC_RISK_SCORE(NOW,NOW,,""SOC"")")</f>
        <v>4.832944</v>
      </c>
      <c r="Z792" s="2" t="str" cm="1">
        <f t="array" ref="Z792">_xll.FDS(B792,"SUS_EC_RISK_SCORE(NOW,NOW,,""GOV"")")</f>
        <v>6.251475</v>
      </c>
      <c r="AA792" s="2" cm="1">
        <f t="array" ref="AA792">_xll.FDS(B792,"SUS_CARB_TOT_EMISS(NOW,NOW)")</f>
        <v>1632000</v>
      </c>
      <c r="AB792" s="1" cm="1">
        <f t="array" ref="AB792">_xll.FDS(B792,"FESG_RATING(NOW,NOW,,""ABS"")")</f>
        <v>4</v>
      </c>
      <c r="AC792" s="1" t="str" cm="1">
        <f t="array" ref="AC792">_xll.FDS(B792,"FESG_DATE(NOW,NOW,,""DATE"")")</f>
        <v>06/21/2021</v>
      </c>
    </row>
    <row r="793" spans="1:29" x14ac:dyDescent="0.3">
      <c r="A793">
        <v>792</v>
      </c>
      <c r="B793" s="1" t="s">
        <v>1624</v>
      </c>
      <c r="C793" s="1" t="s">
        <v>1625</v>
      </c>
      <c r="D793" s="1" t="s">
        <v>693</v>
      </c>
      <c r="E793" s="1" t="s">
        <v>9</v>
      </c>
      <c r="F793">
        <v>138</v>
      </c>
      <c r="G793" t="str" cm="1">
        <f t="array" ref="G793">_xll.FDS(B793,"FG_FACTSET_SECTOR")</f>
        <v>Producer Manufacturing</v>
      </c>
      <c r="H793" s="1" t="e" cm="1">
        <f t="array" ref="H793">_xll.FDS(B793,"FG_GICS_SECTOR")</f>
        <v>#N/A</v>
      </c>
      <c r="I793" s="1" cm="1">
        <f t="array" ref="I793">_xll.FDS(B793,"FF_TAX_RATE(ANN_R,1/1/2016,12/31/2016)")</f>
        <v>10.3844941695556</v>
      </c>
      <c r="J793" s="1" cm="1">
        <f t="array" ref="J793">_xll.FDS(B793,"FF_TAX_RATE(ANN_R,1/1/2017,12/31/2017)")</f>
        <v>8.6335468963344297</v>
      </c>
      <c r="K793" s="1" cm="1">
        <f t="array" ref="K793">_xll.FDS(B793,"FF_TAX_RATE(ANN_R,1/1/2018,12/31/2018)")</f>
        <v>17.597354886113202</v>
      </c>
      <c r="L793" s="1" cm="1">
        <f t="array" ref="L793">_xll.FDS(B793,"FF_TAX_RATE(ANN_R,1/1/2019,12/31/2019)")</f>
        <v>17.6210642607255</v>
      </c>
      <c r="M793" s="1" t="e" cm="1">
        <f t="array" ref="M793">_xll.FDS(B793,"FF_TAX_RATE(ANN_R,1/1/2020,12/31/2020)")</f>
        <v>#N/A</v>
      </c>
      <c r="N793" s="1" cm="1">
        <f t="array" ref="N793">_xll.FDS(B793,"FF_TAX_CF(ANN_R,1/1/2016,12/31/2016)")</f>
        <v>704.00000000052103</v>
      </c>
      <c r="O793" s="1" cm="1">
        <f t="array" ref="O793">_xll.FDS(B793,"FF_TAX_CF(ANN_R,1/1/2017,12/31/2017)")</f>
        <v>756.00000000048306</v>
      </c>
      <c r="P793" s="1" cm="1">
        <f t="array" ref="P793">_xll.FDS(B793,"FF_TAX_CF(ANN_R,1/1/2018,12/31/2018)")</f>
        <v>902.00000000100795</v>
      </c>
      <c r="Q793" s="1" cm="1">
        <f t="array" ref="Q793">_xll.FDS(B793,"FF_TAX_CF(ANN_R,1/1/2019,12/31/2019)")</f>
        <v>964.00000000067803</v>
      </c>
      <c r="R793" s="1" cm="1">
        <f t="array" ref="R793">_xll.FDS(B793,"FF_TAX_CF(ANN_R,1/1/2020,12/31/2020)")</f>
        <v>804.00000000051705</v>
      </c>
      <c r="S793" s="1" cm="1">
        <f t="array" ref="S793">_xll.FDS(B793,"FF_PTX_INC(ANN_R,1/1/2016,12/31/2016)")</f>
        <v>6346.0000000046903</v>
      </c>
      <c r="T793" s="1" cm="1">
        <f t="array" ref="T793">_xll.FDS(B793,"FF_PTX_INC(ANN_R,1/1/2017,12/31/2017)")</f>
        <v>9521.0000000060809</v>
      </c>
      <c r="U793" s="1" cm="1">
        <f t="array" ref="U793">_xll.FDS(B793,"FF_PTX_INC(ANN_R,1/1/2018,12/31/2018)")</f>
        <v>5444.00000000608</v>
      </c>
      <c r="V793" s="1" cm="1">
        <f t="array" ref="V793">_xll.FDS(B793,"FF_PTX_INC(ANN_R,1/1/2019,12/31/2019)")</f>
        <v>5431.0000000038199</v>
      </c>
      <c r="W793" s="1" cm="1">
        <f t="array" ref="W793">_xll.FDS(B793,"FF_PTX_INC(ANN_R,1/1/2020,12/31/2020)")</f>
        <v>-1520.00000000098</v>
      </c>
      <c r="X793" s="2" t="e" cm="1">
        <f t="array" ref="X793">_xll.FDS(B793,"SUS_RR_RISK_SCORE(NOW,NOW,,""ESG"")")</f>
        <v>#N/A</v>
      </c>
      <c r="Y793" s="2" t="e" cm="1">
        <f t="array" ref="Y793">_xll.FDS(B793,"SUS_EC_RISK_SCORE(NOW,NOW,,""SOC"")")</f>
        <v>#N/A</v>
      </c>
      <c r="Z793" s="2" t="e" cm="1">
        <f t="array" ref="Z793">_xll.FDS(B793,"SUS_EC_RISK_SCORE(NOW,NOW,,""GOV"")")</f>
        <v>#N/A</v>
      </c>
      <c r="AA793" s="2" t="e" cm="1">
        <f t="array" ref="AA793">_xll.FDS(B793,"SUS_CARB_TOT_EMISS(NOW,NOW)")</f>
        <v>#N/A</v>
      </c>
      <c r="AB793" s="1" cm="1">
        <f t="array" ref="AB793">_xll.FDS(B793,"FESG_RATING(NOW,NOW,,""ABS"")")</f>
        <v>0.6</v>
      </c>
      <c r="AC793" s="1" t="str" cm="1">
        <f t="array" ref="AC793">_xll.FDS(B793,"FESG_DATE(NOW,NOW,,""DATE"")")</f>
        <v>06/21/2021</v>
      </c>
    </row>
    <row r="794" spans="1:29" x14ac:dyDescent="0.3">
      <c r="A794">
        <v>793</v>
      </c>
      <c r="B794" s="1" t="s">
        <v>1626</v>
      </c>
      <c r="C794" s="1" t="s">
        <v>1627</v>
      </c>
      <c r="D794" s="1" t="s">
        <v>1591</v>
      </c>
      <c r="E794" s="1" t="s">
        <v>9</v>
      </c>
      <c r="F794">
        <v>138</v>
      </c>
      <c r="G794" t="str" cm="1">
        <f t="array" ref="G794">_xll.FDS(B794,"FG_FACTSET_SECTOR")</f>
        <v>Finance</v>
      </c>
      <c r="H794" s="1" t="e" cm="1">
        <f t="array" ref="H794">_xll.FDS(B794,"FG_GICS_SECTOR")</f>
        <v>#N/A</v>
      </c>
      <c r="I794" s="1" cm="1">
        <f t="array" ref="I794">_xll.FDS(B794,"FF_TAX_RATE(ANN_R,1/1/2016,12/31/2016)")</f>
        <v>26.240891228873402</v>
      </c>
      <c r="J794" s="1" cm="1">
        <f t="array" ref="J794">_xll.FDS(B794,"FF_TAX_RATE(ANN_R,1/1/2017,12/31/2017)")</f>
        <v>27.246446639363999</v>
      </c>
      <c r="K794" s="1" cm="1">
        <f t="array" ref="K794">_xll.FDS(B794,"FF_TAX_RATE(ANN_R,1/1/2018,12/31/2018)")</f>
        <v>26.415437003405199</v>
      </c>
      <c r="L794" s="1" cm="1">
        <f t="array" ref="L794">_xll.FDS(B794,"FF_TAX_RATE(ANN_R,1/1/2019,12/31/2019)")</f>
        <v>25.676272274843502</v>
      </c>
      <c r="M794" s="1" cm="1">
        <f t="array" ref="M794">_xll.FDS(B794,"FF_TAX_RATE(ANN_R,1/1/2020,12/31/2020)")</f>
        <v>24.542079812435901</v>
      </c>
      <c r="N794" s="1" cm="1">
        <f t="array" ref="N794">_xll.FDS(B794,"FF_TAX_CF(ANN_R,1/1/2016,12/31/2016)")</f>
        <v>6976</v>
      </c>
      <c r="O794" s="1" cm="1">
        <f t="array" ref="O794">_xll.FDS(B794,"FF_TAX_CF(ANN_R,1/1/2017,12/31/2017)")</f>
        <v>184</v>
      </c>
      <c r="P794" s="1" cm="1">
        <f t="array" ref="P794">_xll.FDS(B794,"FF_TAX_CF(ANN_R,1/1/2018,12/31/2018)")</f>
        <v>11774</v>
      </c>
      <c r="Q794" s="1" cm="1">
        <f t="array" ref="Q794">_xll.FDS(B794,"FF_TAX_CF(ANN_R,1/1/2019,12/31/2019)")</f>
        <v>8818</v>
      </c>
      <c r="R794" s="1" cm="1">
        <f t="array" ref="R794">_xll.FDS(B794,"FF_TAX_CF(ANN_R,1/1/2020,12/31/2020)")</f>
        <v>7034</v>
      </c>
      <c r="S794" s="1" cm="1">
        <f t="array" ref="S794">_xll.FDS(B794,"FF_PTX_INC(ANN_R,1/1/2016,12/31/2016)")</f>
        <v>26211</v>
      </c>
      <c r="T794" s="1" cm="1">
        <f t="array" ref="T794">_xll.FDS(B794,"FF_PTX_INC(ANN_R,1/1/2017,12/31/2017)")</f>
        <v>33208</v>
      </c>
      <c r="U794" s="1" cm="1">
        <f t="array" ref="U794">_xll.FDS(B794,"FF_PTX_INC(ANN_R,1/1/2018,12/31/2018)")</f>
        <v>44050</v>
      </c>
      <c r="V794" s="1" cm="1">
        <f t="array" ref="V794">_xll.FDS(B794,"FF_PTX_INC(ANN_R,1/1/2019,12/31/2019)")</f>
        <v>49832</v>
      </c>
      <c r="W794" s="1" cm="1">
        <f t="array" ref="W794">_xll.FDS(B794,"FF_PTX_INC(ANN_R,1/1/2020,12/31/2020)")</f>
        <v>40946</v>
      </c>
      <c r="X794" s="2" cm="1">
        <f t="array" ref="X794">_xll.FDS(B794,"SUS_RR_RISK_SCORE(NOW,NOW,,""ESG"")")</f>
        <v>17.012975000000001</v>
      </c>
      <c r="Y794" s="2" t="str" cm="1">
        <f t="array" ref="Y794">_xll.FDS(B794,"SUS_EC_RISK_SCORE(NOW,NOW,,""SOC"")")</f>
        <v>5.746125</v>
      </c>
      <c r="Z794" s="2" t="str" cm="1">
        <f t="array" ref="Z794">_xll.FDS(B794,"SUS_EC_RISK_SCORE(NOW,NOW,,""GOV"")")</f>
        <v>9.991250</v>
      </c>
      <c r="AA794" s="2" cm="1">
        <f t="array" ref="AA794">_xll.FDS(B794,"SUS_CARB_TOT_EMISS(NOW,NOW)")</f>
        <v>72068.09</v>
      </c>
      <c r="AB794" s="1" cm="1">
        <f t="array" ref="AB794">_xll.FDS(B794,"FESG_RATING(NOW,NOW,,""ABS"")")</f>
        <v>3.3</v>
      </c>
      <c r="AC794" s="1" t="str" cm="1">
        <f t="array" ref="AC794">_xll.FDS(B794,"FESG_DATE(NOW,NOW,,""DATE"")")</f>
        <v>06/21/2021</v>
      </c>
    </row>
    <row r="795" spans="1:29" x14ac:dyDescent="0.3">
      <c r="A795">
        <v>794</v>
      </c>
      <c r="B795" s="1" t="s">
        <v>1628</v>
      </c>
      <c r="C795" s="1" t="s">
        <v>1629</v>
      </c>
      <c r="D795" s="1" t="s">
        <v>8</v>
      </c>
      <c r="E795" s="1" t="s">
        <v>9</v>
      </c>
      <c r="F795">
        <v>138</v>
      </c>
      <c r="G795" t="str" cm="1">
        <f t="array" ref="G795">_xll.FDS(B795,"FG_FACTSET_SECTOR")</f>
        <v>Electronic Technology</v>
      </c>
      <c r="H795" s="1" t="str" cm="1">
        <f t="array" ref="H795">_xll.FDS(B795,"FG_GICS_SECTOR")</f>
        <v>Information Technology</v>
      </c>
      <c r="I795" s="1" cm="1">
        <f t="array" ref="I795">_xll.FDS(B795,"FF_TAX_RATE(ANN_R,1/1/2016,12/31/2016)")</f>
        <v>33.623188405797102</v>
      </c>
      <c r="J795" s="1" cm="1">
        <f t="array" ref="J795">_xll.FDS(B795,"FF_TAX_RATE(ANN_R,1/1/2017,12/31/2017)")</f>
        <v>23.458646616541401</v>
      </c>
      <c r="K795" s="1" cm="1">
        <f t="array" ref="K795">_xll.FDS(B795,"FF_TAX_RATE(ANN_R,1/1/2018,12/31/2018)")</f>
        <v>90.325271059216007</v>
      </c>
      <c r="L795" s="1" cm="1">
        <f t="array" ref="L795">_xll.FDS(B795,"FF_TAX_RATE(ANN_R,1/1/2019,12/31/2019)")</f>
        <v>7.8075709779179796</v>
      </c>
      <c r="M795" s="1" cm="1">
        <f t="array" ref="M795">_xll.FDS(B795,"FF_TAX_RATE(ANN_R,1/1/2020,12/31/2020)")</f>
        <v>13.241525423728801</v>
      </c>
      <c r="N795" s="1" cm="1">
        <f t="array" ref="N795">_xll.FDS(B795,"FF_TAX_CF(ANN_R,1/1/2016,12/31/2016)")</f>
        <v>161</v>
      </c>
      <c r="O795" s="1" cm="1">
        <f t="array" ref="O795">_xll.FDS(B795,"FF_TAX_CF(ANN_R,1/1/2017,12/31/2017)")</f>
        <v>102</v>
      </c>
      <c r="P795" s="1" cm="1">
        <f t="array" ref="P795">_xll.FDS(B795,"FF_TAX_CF(ANN_R,1/1/2018,12/31/2018)")</f>
        <v>87</v>
      </c>
      <c r="Q795" s="1" cm="1">
        <f t="array" ref="Q795">_xll.FDS(B795,"FF_TAX_CF(ANN_R,1/1/2019,12/31/2019)")</f>
        <v>205</v>
      </c>
      <c r="R795" s="1" cm="1">
        <f t="array" ref="R795">_xll.FDS(B795,"FF_TAX_CF(ANN_R,1/1/2020,12/31/2020)")</f>
        <v>276</v>
      </c>
      <c r="S795" s="1" cm="1">
        <f t="array" ref="S795">_xll.FDS(B795,"FF_PTX_INC(ANN_R,1/1/2016,12/31/2016)")</f>
        <v>345</v>
      </c>
      <c r="T795" s="1" cm="1">
        <f t="array" ref="T795">_xll.FDS(B795,"FF_PTX_INC(ANN_R,1/1/2017,12/31/2017)")</f>
        <v>665</v>
      </c>
      <c r="U795" s="1" cm="1">
        <f t="array" ref="U795">_xll.FDS(B795,"FF_PTX_INC(ANN_R,1/1/2018,12/31/2018)")</f>
        <v>1199</v>
      </c>
      <c r="V795" s="1" cm="1">
        <f t="array" ref="V795">_xll.FDS(B795,"FF_PTX_INC(ANN_R,1/1/2019,12/31/2019)")</f>
        <v>1268</v>
      </c>
      <c r="W795" s="1" cm="1">
        <f t="array" ref="W795">_xll.FDS(B795,"FF_PTX_INC(ANN_R,1/1/2020,12/31/2020)")</f>
        <v>944</v>
      </c>
      <c r="X795" s="2" cm="1">
        <f t="array" ref="X795">_xll.FDS(B795,"SUS_RR_RISK_SCORE(NOW,NOW,,""ESG"")")</f>
        <v>16.578131249999998</v>
      </c>
      <c r="Y795" s="2" t="str" cm="1">
        <f t="array" ref="Y795">_xll.FDS(B795,"SUS_EC_RISK_SCORE(NOW,NOW,,""SOC"")")</f>
        <v>7.734094</v>
      </c>
      <c r="Z795" s="2" t="str" cm="1">
        <f t="array" ref="Z795">_xll.FDS(B795,"SUS_EC_RISK_SCORE(NOW,NOW,,""GOV"")")</f>
        <v>6.182850</v>
      </c>
      <c r="AA795" s="2" cm="1">
        <f t="array" ref="AA795">_xll.FDS(B795,"SUS_CARB_TOT_EMISS(NOW,NOW)")</f>
        <v>61140.14</v>
      </c>
      <c r="AB795" s="1" cm="1">
        <f t="array" ref="AB795">_xll.FDS(B795,"FESG_RATING(NOW,NOW,,""ABS"")")</f>
        <v>3.1</v>
      </c>
      <c r="AC795" s="1" t="str" cm="1">
        <f t="array" ref="AC795">_xll.FDS(B795,"FESG_DATE(NOW,NOW,,""DATE"")")</f>
        <v>06/21/2021</v>
      </c>
    </row>
    <row r="796" spans="1:29" x14ac:dyDescent="0.3">
      <c r="A796">
        <v>795</v>
      </c>
      <c r="B796" s="1" t="s">
        <v>1630</v>
      </c>
      <c r="C796" s="1" t="s">
        <v>1631</v>
      </c>
      <c r="D796" s="1" t="s">
        <v>86</v>
      </c>
      <c r="E796" s="1" t="s">
        <v>9</v>
      </c>
      <c r="F796">
        <v>138</v>
      </c>
      <c r="G796" t="str" cm="1">
        <f t="array" ref="G796">_xll.FDS(B796,"FG_FACTSET_SECTOR")</f>
        <v>Non-Energy Minerals</v>
      </c>
      <c r="H796" s="1" t="e" cm="1">
        <f t="array" ref="H796">_xll.FDS(B796,"FG_GICS_SECTOR")</f>
        <v>#N/A</v>
      </c>
      <c r="I796" s="1" cm="1">
        <f t="array" ref="I796">_xll.FDS(B796,"FF_TAX_RATE(ANN_R,1/1/2016,12/31/2016)")</f>
        <v>34.332562029309599</v>
      </c>
      <c r="J796" s="1" cm="1">
        <f t="array" ref="J796">_xll.FDS(B796,"FF_TAX_RATE(ANN_R,1/1/2017,12/31/2017)")</f>
        <v>19.646985007595301</v>
      </c>
      <c r="K796" s="1" cm="1">
        <f t="array" ref="K796">_xll.FDS(B796,"FF_TAX_RATE(ANN_R,1/1/2018,12/31/2018)")</f>
        <v>21.912349131586701</v>
      </c>
      <c r="L796" s="1" cm="1">
        <f t="array" ref="L796">_xll.FDS(B796,"FF_TAX_RATE(ANN_R,1/1/2019,12/31/2019)")</f>
        <v>-3.5410360615671599</v>
      </c>
      <c r="M796" s="1" t="e" cm="1">
        <f t="array" ref="M796">_xll.FDS(B796,"FF_TAX_RATE(ANN_R,1/1/2020,12/31/2020)")</f>
        <v>#N/A</v>
      </c>
      <c r="N796" s="1" cm="1">
        <f t="array" ref="N796">_xll.FDS(B796,"FF_TAX_CF(ANN_R,1/1/2016,12/31/2016)")</f>
        <v>58120</v>
      </c>
      <c r="O796" s="1" cm="1">
        <f t="array" ref="O796">_xll.FDS(B796,"FF_TAX_CF(ANN_R,1/1/2017,12/31/2017)")</f>
        <v>41751</v>
      </c>
      <c r="P796" s="1" cm="1">
        <f t="array" ref="P796">_xll.FDS(B796,"FF_TAX_CF(ANN_R,1/1/2018,12/31/2018)")</f>
        <v>66435</v>
      </c>
      <c r="Q796" s="1" cm="1">
        <f t="array" ref="Q796">_xll.FDS(B796,"FF_TAX_CF(ANN_R,1/1/2019,12/31/2019)")</f>
        <v>80811</v>
      </c>
      <c r="R796" s="1" cm="1">
        <f t="array" ref="R796">_xll.FDS(B796,"FF_TAX_CF(ANN_R,1/1/2020,12/31/2020)")</f>
        <v>92510</v>
      </c>
      <c r="S796" s="1" cm="1">
        <f t="array" ref="S796">_xll.FDS(B796,"FF_PTX_INC(ANN_R,1/1/2016,12/31/2016)")</f>
        <v>230778</v>
      </c>
      <c r="T796" s="1" cm="1">
        <f t="array" ref="T796">_xll.FDS(B796,"FF_PTX_INC(ANN_R,1/1/2017,12/31/2017)")</f>
        <v>181692</v>
      </c>
      <c r="U796" s="1" cm="1">
        <f t="array" ref="U796">_xll.FDS(B796,"FF_PTX_INC(ANN_R,1/1/2018,12/31/2018)")</f>
        <v>271760</v>
      </c>
      <c r="V796" s="1" cm="1">
        <f t="array" ref="V796">_xll.FDS(B796,"FF_PTX_INC(ANN_R,1/1/2019,12/31/2019)")</f>
        <v>248769</v>
      </c>
      <c r="W796" s="1" cm="1">
        <f t="array" ref="W796">_xll.FDS(B796,"FF_PTX_INC(ANN_R,1/1/2020,12/31/2020)")</f>
        <v>-423572</v>
      </c>
      <c r="X796" s="2" t="e" cm="1">
        <f t="array" ref="X796">_xll.FDS(B796,"SUS_RR_RISK_SCORE(NOW,NOW,,""ESG"")")</f>
        <v>#N/A</v>
      </c>
      <c r="Y796" s="2" t="e" cm="1">
        <f t="array" ref="Y796">_xll.FDS(B796,"SUS_EC_RISK_SCORE(NOW,NOW,,""SOC"")")</f>
        <v>#N/A</v>
      </c>
      <c r="Z796" s="2" t="e" cm="1">
        <f t="array" ref="Z796">_xll.FDS(B796,"SUS_EC_RISK_SCORE(NOW,NOW,,""GOV"")")</f>
        <v>#N/A</v>
      </c>
      <c r="AA796" s="2" t="e" cm="1">
        <f t="array" ref="AA796">_xll.FDS(B796,"SUS_CARB_TOT_EMISS(NOW,NOW)")</f>
        <v>#N/A</v>
      </c>
      <c r="AB796" s="1" cm="1">
        <f t="array" ref="AB796">_xll.FDS(B796,"FESG_RATING(NOW,NOW,,""ABS"")")</f>
        <v>3.5</v>
      </c>
      <c r="AC796" s="1" t="str" cm="1">
        <f t="array" ref="AC796">_xll.FDS(B796,"FESG_DATE(NOW,NOW,,""DATE"")")</f>
        <v>06/21/2021</v>
      </c>
    </row>
    <row r="797" spans="1:29" x14ac:dyDescent="0.3">
      <c r="A797">
        <v>796</v>
      </c>
      <c r="B797" s="1" t="s">
        <v>1632</v>
      </c>
      <c r="C797" s="1" t="s">
        <v>1633</v>
      </c>
      <c r="D797" s="1" t="s">
        <v>29</v>
      </c>
      <c r="E797" s="1" t="s">
        <v>9</v>
      </c>
      <c r="F797">
        <v>138</v>
      </c>
      <c r="G797" t="str" cm="1">
        <f t="array" ref="G797">_xll.FDS(B797,"FG_FACTSET_SECTOR")</f>
        <v>Finance</v>
      </c>
      <c r="H797" s="1" t="e" cm="1">
        <f t="array" ref="H797">_xll.FDS(B797,"FG_GICS_SECTOR")</f>
        <v>#N/A</v>
      </c>
      <c r="I797" s="1" cm="1">
        <f t="array" ref="I797">_xll.FDS(B797,"FF_TAX_RATE(ANN_R,1/1/2016,12/31/2016)")</f>
        <v>10.933571103349299</v>
      </c>
      <c r="J797" s="1" cm="1">
        <f t="array" ref="J797">_xll.FDS(B797,"FF_TAX_RATE(ANN_R,1/1/2017,12/31/2017)")</f>
        <v>22.340457466910799</v>
      </c>
      <c r="K797" s="1" cm="1">
        <f t="array" ref="K797">_xll.FDS(B797,"FF_TAX_RATE(ANN_R,1/1/2018,12/31/2018)")</f>
        <v>28.396143831675499</v>
      </c>
      <c r="L797" s="1" cm="1">
        <f t="array" ref="L797">_xll.FDS(B797,"FF_TAX_RATE(ANN_R,1/1/2019,12/31/2019)")</f>
        <v>26.1232249418048</v>
      </c>
      <c r="M797" s="1" cm="1">
        <f t="array" ref="M797">_xll.FDS(B797,"FF_TAX_RATE(ANN_R,1/1/2020,12/31/2020)")</f>
        <v>27.333535321084302</v>
      </c>
      <c r="N797" s="1" cm="1">
        <f t="array" ref="N797">_xll.FDS(B797,"FF_TAX_CF(ANN_R,1/1/2016,12/31/2016)")</f>
        <v>561604</v>
      </c>
      <c r="O797" s="1" cm="1">
        <f t="array" ref="O797">_xll.FDS(B797,"FF_TAX_CF(ANN_R,1/1/2017,12/31/2017)")</f>
        <v>664286</v>
      </c>
      <c r="P797" s="1" cm="1">
        <f t="array" ref="P797">_xll.FDS(B797,"FF_TAX_CF(ANN_R,1/1/2018,12/31/2018)")</f>
        <v>850696</v>
      </c>
      <c r="Q797" s="1" cm="1">
        <f t="array" ref="Q797">_xll.FDS(B797,"FF_TAX_CF(ANN_R,1/1/2019,12/31/2019)")</f>
        <v>1130148</v>
      </c>
      <c r="R797" s="1" cm="1">
        <f t="array" ref="R797">_xll.FDS(B797,"FF_TAX_CF(ANN_R,1/1/2020,12/31/2020)")</f>
        <v>1184910</v>
      </c>
      <c r="S797" s="1" cm="1">
        <f t="array" ref="S797">_xll.FDS(B797,"FF_PTX_INC(ANN_R,1/1/2016,12/31/2016)")</f>
        <v>3160477</v>
      </c>
      <c r="T797" s="1" cm="1">
        <f t="array" ref="T797">_xll.FDS(B797,"FF_PTX_INC(ANN_R,1/1/2017,12/31/2017)")</f>
        <v>3797608</v>
      </c>
      <c r="U797" s="1" cm="1">
        <f t="array" ref="U797">_xll.FDS(B797,"FF_PTX_INC(ANN_R,1/1/2018,12/31/2018)")</f>
        <v>4466610</v>
      </c>
      <c r="V797" s="1" cm="1">
        <f t="array" ref="V797">_xll.FDS(B797,"FF_PTX_INC(ANN_R,1/1/2019,12/31/2019)")</f>
        <v>4858221</v>
      </c>
      <c r="W797" s="1" cm="1">
        <f t="array" ref="W797">_xll.FDS(B797,"FF_PTX_INC(ANN_R,1/1/2020,12/31/2020)")</f>
        <v>4594338</v>
      </c>
      <c r="X797" s="2" cm="1">
        <f t="array" ref="X797">_xll.FDS(B797,"SUS_RR_RISK_SCORE(NOW,NOW,,""ESG"")")</f>
        <v>25.273968750000002</v>
      </c>
      <c r="Y797" s="2" t="str" cm="1">
        <f t="array" ref="Y797">_xll.FDS(B797,"SUS_EC_RISK_SCORE(NOW,NOW,,""SOC"")")</f>
        <v>12.039487</v>
      </c>
      <c r="Z797" s="2" t="str" cm="1">
        <f t="array" ref="Z797">_xll.FDS(B797,"SUS_EC_RISK_SCORE(NOW,NOW,,""GOV"")")</f>
        <v>11.318831</v>
      </c>
      <c r="AA797" s="2" cm="1">
        <f t="array" ref="AA797">_xll.FDS(B797,"SUS_CARB_TOT_EMISS(NOW,NOW)")</f>
        <v>90194.9</v>
      </c>
      <c r="AB797" s="1" cm="1">
        <f t="array" ref="AB797">_xll.FDS(B797,"FESG_RATING(NOW,NOW,,""ABS"")")</f>
        <v>2.8</v>
      </c>
      <c r="AC797" s="1" t="str" cm="1">
        <f t="array" ref="AC797">_xll.FDS(B797,"FESG_DATE(NOW,NOW,,""DATE"")")</f>
        <v>06/21/2021</v>
      </c>
    </row>
    <row r="798" spans="1:29" x14ac:dyDescent="0.3">
      <c r="A798">
        <v>797</v>
      </c>
      <c r="B798" s="1" t="s">
        <v>1634</v>
      </c>
      <c r="C798" s="1" t="s">
        <v>1635</v>
      </c>
      <c r="D798" s="1" t="s">
        <v>8</v>
      </c>
      <c r="E798" s="1" t="s">
        <v>9</v>
      </c>
      <c r="F798">
        <v>137</v>
      </c>
      <c r="G798" t="str" cm="1">
        <f t="array" ref="G798">_xll.FDS(B798,"FG_FACTSET_SECTOR")</f>
        <v>Finance</v>
      </c>
      <c r="H798" s="1" t="e" cm="1">
        <f t="array" ref="H798">_xll.FDS(B798,"FG_GICS_SECTOR")</f>
        <v>#N/A</v>
      </c>
      <c r="I798" s="1" cm="1">
        <f t="array" ref="I798">_xll.FDS(B798,"FF_TAX_RATE(ANN_R,1/1/2016,12/31/2016)")</f>
        <v>0.89122630219814802</v>
      </c>
      <c r="J798" s="1" cm="1">
        <f t="array" ref="J798">_xll.FDS(B798,"FF_TAX_RATE(ANN_R,1/1/2017,12/31/2017)")</f>
        <v>-0.16649731278234201</v>
      </c>
      <c r="K798" s="1" cm="1">
        <f t="array" ref="K798">_xll.FDS(B798,"FF_TAX_RATE(ANN_R,1/1/2018,12/31/2018)")</f>
        <v>7.3183307552850005E-2</v>
      </c>
      <c r="L798" s="1" cm="1">
        <f t="array" ref="L798">_xll.FDS(B798,"FF_TAX_RATE(ANN_R,1/1/2019,12/31/2019)")</f>
        <v>0.48975607566815499</v>
      </c>
      <c r="M798" s="1" cm="1">
        <f t="array" ref="M798">_xll.FDS(B798,"FF_TAX_RATE(ANN_R,1/1/2020,12/31/2020)")</f>
        <v>-0.52837546701573501</v>
      </c>
      <c r="N798" s="1" cm="1">
        <f t="array" ref="N798">_xll.FDS(B798,"FF_TAX_CF(ANN_R,1/1/2016,12/31/2016)")</f>
        <v>0.45200000000000001</v>
      </c>
      <c r="O798" s="1" cm="1">
        <f t="array" ref="O798">_xll.FDS(B798,"FF_TAX_CF(ANN_R,1/1/2017,12/31/2017)")</f>
        <v>-0.19400000000000001</v>
      </c>
      <c r="P798" s="1" cm="1">
        <f t="array" ref="P798">_xll.FDS(B798,"FF_TAX_CF(ANN_R,1/1/2018,12/31/2018)")</f>
        <v>0.46100000000000002</v>
      </c>
      <c r="Q798" s="1" cm="1">
        <f t="array" ref="Q798">_xll.FDS(B798,"FF_TAX_CF(ANN_R,1/1/2019,12/31/2019)")</f>
        <v>0.94799999999999995</v>
      </c>
      <c r="R798" s="1" cm="1">
        <f t="array" ref="R798">_xll.FDS(B798,"FF_TAX_CF(ANN_R,1/1/2020,12/31/2020)")</f>
        <v>1.115</v>
      </c>
      <c r="S798" s="1" cm="1">
        <f t="array" ref="S798">_xll.FDS(B798,"FF_PTX_INC(ANN_R,1/1/2016,12/31/2016)")</f>
        <v>31.754000000000001</v>
      </c>
      <c r="T798" s="1" cm="1">
        <f t="array" ref="T798">_xll.FDS(B798,"FF_PTX_INC(ANN_R,1/1/2017,12/31/2017)")</f>
        <v>81.683000000000007</v>
      </c>
      <c r="U798" s="1" cm="1">
        <f t="array" ref="U798">_xll.FDS(B798,"FF_PTX_INC(ANN_R,1/1/2018,12/31/2018)")</f>
        <v>120.246</v>
      </c>
      <c r="V798" s="1" cm="1">
        <f t="array" ref="V798">_xll.FDS(B798,"FF_PTX_INC(ANN_R,1/1/2019,12/31/2019)")</f>
        <v>178.25200000000001</v>
      </c>
      <c r="W798" s="1" cm="1">
        <f t="array" ref="W798">_xll.FDS(B798,"FF_PTX_INC(ANN_R,1/1/2020,12/31/2020)")</f>
        <v>146.67599999999999</v>
      </c>
      <c r="X798" s="2" cm="1">
        <f t="array" ref="X798">_xll.FDS(B798,"SUS_RR_RISK_SCORE(NOW,NOW,,""ESG"")")</f>
        <v>17.706529807692299</v>
      </c>
      <c r="Y798" s="2" t="str" cm="1">
        <f t="array" ref="Y798">_xll.FDS(B798,"SUS_EC_RISK_SCORE(NOW,NOW,,""SOC"")")</f>
        <v>4.565108</v>
      </c>
      <c r="Z798" s="2" t="str" cm="1">
        <f t="array" ref="Z798">_xll.FDS(B798,"SUS_EC_RISK_SCORE(NOW,NOW,,""GOV"")")</f>
        <v>6.307768</v>
      </c>
      <c r="AA798" s="2" cm="1">
        <f t="array" ref="AA798">_xll.FDS(B798,"SUS_CARB_TOT_EMISS(NOW,NOW)")</f>
        <v>106900.63</v>
      </c>
      <c r="AB798" s="1" cm="1">
        <f t="array" ref="AB798">_xll.FDS(B798,"FESG_RATING(NOW,NOW,,""ABS"")")</f>
        <v>2.7</v>
      </c>
      <c r="AC798" s="1" t="str" cm="1">
        <f t="array" ref="AC798">_xll.FDS(B798,"FESG_DATE(NOW,NOW,,""DATE"")")</f>
        <v>06/21/2021</v>
      </c>
    </row>
    <row r="799" spans="1:29" x14ac:dyDescent="0.3">
      <c r="A799">
        <v>798</v>
      </c>
      <c r="B799" s="1" t="s">
        <v>1636</v>
      </c>
      <c r="C799" s="1" t="s">
        <v>1637</v>
      </c>
      <c r="D799" s="1" t="s">
        <v>8</v>
      </c>
      <c r="E799" s="1" t="s">
        <v>9</v>
      </c>
      <c r="F799">
        <v>137</v>
      </c>
      <c r="G799" t="str" cm="1">
        <f t="array" ref="G799">_xll.FDS(B799,"FG_FACTSET_SECTOR")</f>
        <v>Health Technology</v>
      </c>
      <c r="H799" s="1" t="e" cm="1">
        <f t="array" ref="H799">_xll.FDS(B799,"FG_GICS_SECTOR")</f>
        <v>#N/A</v>
      </c>
      <c r="I799" s="1" cm="1">
        <f t="array" ref="I799">_xll.FDS(B799,"FF_TAX_RATE(ANN_R,1/1/2016,12/31/2016)")</f>
        <v>26.168860644575599</v>
      </c>
      <c r="J799" s="1" cm="1">
        <f t="array" ref="J799">_xll.FDS(B799,"FF_TAX_RATE(ANN_R,1/1/2017,12/31/2017)")</f>
        <v>25.4371494556252</v>
      </c>
      <c r="K799" s="1" cm="1">
        <f t="array" ref="K799">_xll.FDS(B799,"FF_TAX_RATE(ANN_R,1/1/2018,12/31/2018)")</f>
        <v>66.755142667551397</v>
      </c>
      <c r="L799" s="1" cm="1">
        <f t="array" ref="L799">_xll.FDS(B799,"FF_TAX_RATE(ANN_R,1/1/2019,12/31/2019)")</f>
        <v>30.5608365019011</v>
      </c>
      <c r="M799" s="1" cm="1">
        <f t="array" ref="M799">_xll.FDS(B799,"FF_TAX_RATE(ANN_R,1/1/2020,12/31/2020)")</f>
        <v>24.811610382361199</v>
      </c>
      <c r="N799" s="1" cm="1">
        <f t="array" ref="N799">_xll.FDS(B799,"FF_TAX_CF(ANN_R,1/1/2016,12/31/2016)")</f>
        <v>155.9</v>
      </c>
      <c r="O799" s="1" cm="1">
        <f t="array" ref="O799">_xll.FDS(B799,"FF_TAX_CF(ANN_R,1/1/2017,12/31/2017)")</f>
        <v>144.1</v>
      </c>
      <c r="P799" s="1" cm="1">
        <f t="array" ref="P799">_xll.FDS(B799,"FF_TAX_CF(ANN_R,1/1/2018,12/31/2018)")</f>
        <v>86</v>
      </c>
      <c r="Q799" s="1" cm="1">
        <f t="array" ref="Q799">_xll.FDS(B799,"FF_TAX_CF(ANN_R,1/1/2019,12/31/2019)")</f>
        <v>128.5</v>
      </c>
      <c r="R799" s="1" cm="1">
        <f t="array" ref="R799">_xll.FDS(B799,"FF_TAX_CF(ANN_R,1/1/2020,12/31/2020)")</f>
        <v>97.1</v>
      </c>
      <c r="S799" s="1" cm="1">
        <f t="array" ref="S799">_xll.FDS(B799,"FF_PTX_INC(ANN_R,1/1/2016,12/31/2016)")</f>
        <v>440.6</v>
      </c>
      <c r="T799" s="1" cm="1">
        <f t="array" ref="T799">_xll.FDS(B799,"FF_PTX_INC(ANN_R,1/1/2017,12/31/2017)")</f>
        <v>303.10000000000002</v>
      </c>
      <c r="U799" s="1" cm="1">
        <f t="array" ref="U799">_xll.FDS(B799,"FF_PTX_INC(ANN_R,1/1/2018,12/31/2018)")</f>
        <v>452.1</v>
      </c>
      <c r="V799" s="1" cm="1">
        <f t="array" ref="V799">_xll.FDS(B799,"FF_PTX_INC(ANN_R,1/1/2019,12/31/2019)")</f>
        <v>420.8</v>
      </c>
      <c r="W799" s="1" cm="1">
        <f t="array" ref="W799">_xll.FDS(B799,"FF_PTX_INC(ANN_R,1/1/2020,12/31/2020)")</f>
        <v>358.3</v>
      </c>
      <c r="X799" s="2" cm="1">
        <f t="array" ref="X799">_xll.FDS(B799,"SUS_RR_RISK_SCORE(NOW,NOW,,""ESG"")")</f>
        <v>27.133949999999999</v>
      </c>
      <c r="Y799" s="2" t="str" cm="1">
        <f t="array" ref="Y799">_xll.FDS(B799,"SUS_EC_RISK_SCORE(NOW,NOW,,""SOC"")")</f>
        <v>12.816788</v>
      </c>
      <c r="Z799" s="2" t="str" cm="1">
        <f t="array" ref="Z799">_xll.FDS(B799,"SUS_EC_RISK_SCORE(NOW,NOW,,""GOV"")")</f>
        <v>10.433063</v>
      </c>
      <c r="AA799" s="2" cm="1">
        <f t="array" ref="AA799">_xll.FDS(B799,"SUS_CARB_TOT_EMISS(NOW,NOW)")</f>
        <v>43758</v>
      </c>
      <c r="AB799" s="1" t="e" cm="1">
        <f t="array" ref="AB799">_xll.FDS(B799,"FESG_RATING(NOW,NOW,,""ABS"")")</f>
        <v>#N/A</v>
      </c>
      <c r="AC799" s="1" t="str" cm="1">
        <f t="array" ref="AC799">_xll.FDS(B799,"FESG_DATE(NOW,NOW,,""DATE"")")</f>
        <v>06/21/2021</v>
      </c>
    </row>
    <row r="800" spans="1:29" x14ac:dyDescent="0.3">
      <c r="A800">
        <v>799</v>
      </c>
      <c r="B800" s="1" t="s">
        <v>1638</v>
      </c>
      <c r="C800" s="1" t="s">
        <v>1639</v>
      </c>
      <c r="D800" s="1" t="s">
        <v>86</v>
      </c>
      <c r="E800" s="1" t="s">
        <v>9</v>
      </c>
      <c r="F800">
        <v>137</v>
      </c>
      <c r="G800" t="str" cm="1">
        <f t="array" ref="G800">_xll.FDS(B800,"FG_FACTSET_SECTOR")</f>
        <v>Electronic Technology</v>
      </c>
      <c r="H800" s="1" t="e" cm="1">
        <f t="array" ref="H800">_xll.FDS(B800,"FG_GICS_SECTOR")</f>
        <v>#N/A</v>
      </c>
      <c r="I800" s="1" cm="1">
        <f t="array" ref="I800">_xll.FDS(B800,"FF_TAX_RATE(ANN_R,1/1/2016,12/31/2016)")</f>
        <v>30.513351399080499</v>
      </c>
      <c r="J800" s="1" cm="1">
        <f t="array" ref="J800">_xll.FDS(B800,"FF_TAX_RATE(ANN_R,1/1/2017,12/31/2017)")</f>
        <v>30.3579063091675</v>
      </c>
      <c r="K800" s="1" cm="1">
        <f t="array" ref="K800">_xll.FDS(B800,"FF_TAX_RATE(ANN_R,1/1/2018,12/31/2018)")</f>
        <v>25.927525279787002</v>
      </c>
      <c r="L800" s="1" cm="1">
        <f t="array" ref="L800">_xll.FDS(B800,"FF_TAX_RATE(ANN_R,1/1/2019,12/31/2019)")</f>
        <v>25.816239834931402</v>
      </c>
      <c r="M800" s="1" cm="1">
        <f t="array" ref="M800">_xll.FDS(B800,"FF_TAX_RATE(ANN_R,1/1/2020,12/31/2020)")</f>
        <v>21.741646732000898</v>
      </c>
      <c r="N800" s="1" cm="1">
        <f t="array" ref="N800">_xll.FDS(B800,"FF_TAX_CF(ANN_R,1/1/2016,12/31/2016)")</f>
        <v>14550</v>
      </c>
      <c r="O800" s="1" cm="1">
        <f t="array" ref="O800">_xll.FDS(B800,"FF_TAX_CF(ANN_R,1/1/2017,12/31/2017)")</f>
        <v>20261</v>
      </c>
      <c r="P800" s="1" cm="1">
        <f t="array" ref="P800">_xll.FDS(B800,"FF_TAX_CF(ANN_R,1/1/2018,12/31/2018)")</f>
        <v>23678</v>
      </c>
      <c r="Q800" s="1" cm="1">
        <f t="array" ref="Q800">_xll.FDS(B800,"FF_TAX_CF(ANN_R,1/1/2019,12/31/2019)")</f>
        <v>22529</v>
      </c>
      <c r="R800" s="1" cm="1">
        <f t="array" ref="R800">_xll.FDS(B800,"FF_TAX_CF(ANN_R,1/1/2020,12/31/2020)")</f>
        <v>13513</v>
      </c>
      <c r="S800" s="1" cm="1">
        <f t="array" ref="S800">_xll.FDS(B800,"FF_PTX_INC(ANN_R,1/1/2016,12/31/2016)")</f>
        <v>65686</v>
      </c>
      <c r="T800" s="1" cm="1">
        <f t="array" ref="T800">_xll.FDS(B800,"FF_PTX_INC(ANN_R,1/1/2017,12/31/2017)")</f>
        <v>65492</v>
      </c>
      <c r="U800" s="1" cm="1">
        <f t="array" ref="U800">_xll.FDS(B800,"FF_PTX_INC(ANN_R,1/1/2018,12/31/2018)")</f>
        <v>83367</v>
      </c>
      <c r="V800" s="1" cm="1">
        <f t="array" ref="V800">_xll.FDS(B800,"FF_PTX_INC(ANN_R,1/1/2019,12/31/2019)")</f>
        <v>65912</v>
      </c>
      <c r="W800" s="1" cm="1">
        <f t="array" ref="W800">_xll.FDS(B800,"FF_PTX_INC(ANN_R,1/1/2020,12/31/2020)")</f>
        <v>51836</v>
      </c>
      <c r="X800" s="2" t="e" cm="1">
        <f t="array" ref="X800">_xll.FDS(B800,"SUS_RR_RISK_SCORE(NOW,NOW,,""ESG"")")</f>
        <v>#N/A</v>
      </c>
      <c r="Y800" s="2" t="e" cm="1">
        <f t="array" ref="Y800">_xll.FDS(B800,"SUS_EC_RISK_SCORE(NOW,NOW,,""SOC"")")</f>
        <v>#N/A</v>
      </c>
      <c r="Z800" s="2" t="e" cm="1">
        <f t="array" ref="Z800">_xll.FDS(B800,"SUS_EC_RISK_SCORE(NOW,NOW,,""GOV"")")</f>
        <v>#N/A</v>
      </c>
      <c r="AA800" s="2" t="e" cm="1">
        <f t="array" ref="AA800">_xll.FDS(B800,"SUS_CARB_TOT_EMISS(NOW,NOW)")</f>
        <v>#N/A</v>
      </c>
      <c r="AB800" s="1" cm="1">
        <f t="array" ref="AB800">_xll.FDS(B800,"FESG_RATING(NOW,NOW,,""ABS"")")</f>
        <v>3.8</v>
      </c>
      <c r="AC800" s="1" t="str" cm="1">
        <f t="array" ref="AC800">_xll.FDS(B800,"FESG_DATE(NOW,NOW,,""DATE"")")</f>
        <v>06/21/2021</v>
      </c>
    </row>
    <row r="801" spans="1:29" x14ac:dyDescent="0.3">
      <c r="A801">
        <v>800</v>
      </c>
      <c r="B801" s="1" t="s">
        <v>1640</v>
      </c>
      <c r="C801" s="1" t="s">
        <v>1641</v>
      </c>
      <c r="D801" s="1" t="s">
        <v>8</v>
      </c>
      <c r="E801" s="1" t="s">
        <v>9</v>
      </c>
      <c r="F801">
        <v>137</v>
      </c>
      <c r="G801" t="str" cm="1">
        <f t="array" ref="G801">_xll.FDS(B801,"FG_FACTSET_SECTOR")</f>
        <v>Technology Services</v>
      </c>
      <c r="H801" s="1" t="e" cm="1">
        <f t="array" ref="H801">_xll.FDS(B801,"FG_GICS_SECTOR")</f>
        <v>#N/A</v>
      </c>
      <c r="I801" s="1" t="e" cm="1">
        <f t="array" ref="I801">_xll.FDS(B801,"FF_TAX_RATE(ANN_R,1/1/2016,12/31/2016)")</f>
        <v>#N/A</v>
      </c>
      <c r="J801" s="1" t="e" cm="1">
        <f t="array" ref="J801">_xll.FDS(B801,"FF_TAX_RATE(ANN_R,1/1/2017,12/31/2017)")</f>
        <v>#N/A</v>
      </c>
      <c r="K801" s="1" t="e" cm="1">
        <f t="array" ref="K801">_xll.FDS(B801,"FF_TAX_RATE(ANN_R,1/1/2018,12/31/2018)")</f>
        <v>#N/A</v>
      </c>
      <c r="L801" s="1" t="e" cm="1">
        <f t="array" ref="L801">_xll.FDS(B801,"FF_TAX_RATE(ANN_R,1/1/2019,12/31/2019)")</f>
        <v>#N/A</v>
      </c>
      <c r="M801" s="1" t="e" cm="1">
        <f t="array" ref="M801">_xll.FDS(B801,"FF_TAX_RATE(ANN_R,1/1/2020,12/31/2020)")</f>
        <v>#N/A</v>
      </c>
      <c r="N801" s="1" cm="1">
        <f t="array" ref="N801">_xll.FDS(B801,"FF_TAX_CF(ANN_R,1/1/2016,12/31/2016)")</f>
        <v>0.52200000000000002</v>
      </c>
      <c r="O801" s="1" cm="1">
        <f t="array" ref="O801">_xll.FDS(B801,"FF_TAX_CF(ANN_R,1/1/2017,12/31/2017)")</f>
        <v>0.41099999999999998</v>
      </c>
      <c r="P801" s="1" cm="1">
        <f t="array" ref="P801">_xll.FDS(B801,"FF_TAX_CF(ANN_R,1/1/2018,12/31/2018)")</f>
        <v>1.004</v>
      </c>
      <c r="Q801" s="1" cm="1">
        <f t="array" ref="Q801">_xll.FDS(B801,"FF_TAX_CF(ANN_R,1/1/2019,12/31/2019)")</f>
        <v>0.98399999999999999</v>
      </c>
      <c r="R801" s="1" cm="1">
        <f t="array" ref="R801">_xll.FDS(B801,"FF_TAX_CF(ANN_R,1/1/2020,12/31/2020)")</f>
        <v>2.7010000000000001</v>
      </c>
      <c r="S801" s="1" cm="1">
        <f t="array" ref="S801">_xll.FDS(B801,"FF_PTX_INC(ANN_R,1/1/2016,12/31/2016)")</f>
        <v>-73.043999999999997</v>
      </c>
      <c r="T801" s="1" cm="1">
        <f t="array" ref="T801">_xll.FDS(B801,"FF_PTX_INC(ANN_R,1/1/2017,12/31/2017)")</f>
        <v>-85.962000000000003</v>
      </c>
      <c r="U801" s="1" cm="1">
        <f t="array" ref="U801">_xll.FDS(B801,"FF_PTX_INC(ANN_R,1/1/2018,12/31/2018)")</f>
        <v>-83.831999999999994</v>
      </c>
      <c r="V801" s="1" cm="1">
        <f t="array" ref="V801">_xll.FDS(B801,"FF_PTX_INC(ANN_R,1/1/2019,12/31/2019)")</f>
        <v>-103.869</v>
      </c>
      <c r="W801" s="1" cm="1">
        <f t="array" ref="W801">_xll.FDS(B801,"FF_PTX_INC(ANN_R,1/1/2020,12/31/2020)")</f>
        <v>-176.178</v>
      </c>
      <c r="X801" s="2" t="e" cm="1">
        <f t="array" ref="X801">_xll.FDS(B801,"SUS_RR_RISK_SCORE(NOW,NOW,,""ESG"")")</f>
        <v>#N/A</v>
      </c>
      <c r="Y801" s="2" t="e" cm="1">
        <f t="array" ref="Y801">_xll.FDS(B801,"SUS_EC_RISK_SCORE(NOW,NOW,,""SOC"")")</f>
        <v>#N/A</v>
      </c>
      <c r="Z801" s="2" t="e" cm="1">
        <f t="array" ref="Z801">_xll.FDS(B801,"SUS_EC_RISK_SCORE(NOW,NOW,,""GOV"")")</f>
        <v>#N/A</v>
      </c>
      <c r="AA801" s="2" t="e" cm="1">
        <f t="array" ref="AA801">_xll.FDS(B801,"SUS_CARB_TOT_EMISS(NOW,NOW)")</f>
        <v>#N/A</v>
      </c>
      <c r="AB801" s="1" cm="1">
        <f t="array" ref="AB801">_xll.FDS(B801,"FESG_RATING(NOW,NOW,,""ABS"")")</f>
        <v>2.1</v>
      </c>
      <c r="AC801" s="1" t="str" cm="1">
        <f t="array" ref="AC801">_xll.FDS(B801,"FESG_DATE(NOW,NOW,,""DATE"")")</f>
        <v>06/21/2021</v>
      </c>
    </row>
    <row r="802" spans="1:29" x14ac:dyDescent="0.3">
      <c r="A802">
        <v>801</v>
      </c>
      <c r="B802" s="1" t="s">
        <v>1642</v>
      </c>
      <c r="C802" s="1" t="s">
        <v>1643</v>
      </c>
      <c r="D802" s="1" t="s">
        <v>86</v>
      </c>
      <c r="E802" s="1" t="s">
        <v>9</v>
      </c>
      <c r="F802">
        <v>137</v>
      </c>
      <c r="G802" t="str" cm="1">
        <f t="array" ref="G802">_xll.FDS(B802,"FG_FACTSET_SECTOR")</f>
        <v>Technology Services</v>
      </c>
      <c r="H802" s="1" t="e" cm="1">
        <f t="array" ref="H802">_xll.FDS(B802,"FG_GICS_SECTOR")</f>
        <v>#N/A</v>
      </c>
      <c r="I802" s="1" cm="1">
        <f t="array" ref="I802">_xll.FDS(B802,"FF_TAX_RATE(ANN_R,1/1/2016,12/31/2016)")</f>
        <v>3.8808591267778101</v>
      </c>
      <c r="J802" s="1" cm="1">
        <f t="array" ref="J802">_xll.FDS(B802,"FF_TAX_RATE(ANN_R,1/1/2017,12/31/2017)")</f>
        <v>48.244144700108698</v>
      </c>
      <c r="K802" s="1" cm="1">
        <f t="array" ref="K802">_xll.FDS(B802,"FF_TAX_RATE(ANN_R,1/1/2018,12/31/2018)")</f>
        <v>30.807099067183501</v>
      </c>
      <c r="L802" s="1" cm="1">
        <f t="array" ref="L802">_xll.FDS(B802,"FF_TAX_RATE(ANN_R,1/1/2019,12/31/2019)")</f>
        <v>32.827133026336199</v>
      </c>
      <c r="M802" s="1" cm="1">
        <f t="array" ref="M802">_xll.FDS(B802,"FF_TAX_RATE(ANN_R,1/1/2020,12/31/2020)")</f>
        <v>9.0748493575006695</v>
      </c>
      <c r="N802" s="1" cm="1">
        <f t="array" ref="N802">_xll.FDS(B802,"FF_TAX_CF(ANN_R,1/1/2016,12/31/2016)")</f>
        <v>25391</v>
      </c>
      <c r="O802" s="1" cm="1">
        <f t="array" ref="O802">_xll.FDS(B802,"FF_TAX_CF(ANN_R,1/1/2017,12/31/2017)")</f>
        <v>11835</v>
      </c>
      <c r="P802" s="1" cm="1">
        <f t="array" ref="P802">_xll.FDS(B802,"FF_TAX_CF(ANN_R,1/1/2018,12/31/2018)")</f>
        <v>20762</v>
      </c>
      <c r="Q802" s="1" cm="1">
        <f t="array" ref="Q802">_xll.FDS(B802,"FF_TAX_CF(ANN_R,1/1/2019,12/31/2019)")</f>
        <v>24462</v>
      </c>
      <c r="R802" s="1" cm="1">
        <f t="array" ref="R802">_xll.FDS(B802,"FF_TAX_CF(ANN_R,1/1/2020,12/31/2020)")</f>
        <v>20496</v>
      </c>
      <c r="S802" s="1" cm="1">
        <f t="array" ref="S802">_xll.FDS(B802,"FF_PTX_INC(ANN_R,1/1/2016,12/31/2016)")</f>
        <v>86553</v>
      </c>
      <c r="T802" s="1" cm="1">
        <f t="array" ref="T802">_xll.FDS(B802,"FF_PTX_INC(ANN_R,1/1/2017,12/31/2017)")</f>
        <v>68058</v>
      </c>
      <c r="U802" s="1" cm="1">
        <f t="array" ref="U802">_xll.FDS(B802,"FF_PTX_INC(ANN_R,1/1/2018,12/31/2018)")</f>
        <v>86941</v>
      </c>
      <c r="V802" s="1" cm="1">
        <f t="array" ref="V802">_xll.FDS(B802,"FF_PTX_INC(ANN_R,1/1/2019,12/31/2019)")</f>
        <v>77308</v>
      </c>
      <c r="W802" s="1" cm="1">
        <f t="array" ref="W802">_xll.FDS(B802,"FF_PTX_INC(ANN_R,1/1/2020,12/31/2020)")</f>
        <v>123969</v>
      </c>
      <c r="X802" s="2" cm="1">
        <f t="array" ref="X802">_xll.FDS(B802,"SUS_RR_RISK_SCORE(NOW,NOW,,""ESG"")")</f>
        <v>17.313865</v>
      </c>
      <c r="Y802" s="2" t="str" cm="1">
        <f t="array" ref="Y802">_xll.FDS(B802,"SUS_EC_RISK_SCORE(NOW,NOW,,""SOC"")")</f>
        <v>9.085677</v>
      </c>
      <c r="Z802" s="2" t="str" cm="1">
        <f t="array" ref="Z802">_xll.FDS(B802,"SUS_EC_RISK_SCORE(NOW,NOW,,""GOV"")")</f>
        <v>7.497188</v>
      </c>
      <c r="AA802" s="2" cm="1">
        <f t="array" ref="AA802">_xll.FDS(B802,"SUS_CARB_TOT_EMISS(NOW,NOW)")</f>
        <v>329000</v>
      </c>
      <c r="AB802" s="1" cm="1">
        <f t="array" ref="AB802">_xll.FDS(B802,"FESG_RATING(NOW,NOW,,""ABS"")")</f>
        <v>4.2</v>
      </c>
      <c r="AC802" s="1" t="str" cm="1">
        <f t="array" ref="AC802">_xll.FDS(B802,"FESG_DATE(NOW,NOW,,""DATE"")")</f>
        <v>06/21/2021</v>
      </c>
    </row>
    <row r="803" spans="1:29" x14ac:dyDescent="0.3">
      <c r="A803">
        <v>802</v>
      </c>
      <c r="B803" s="1" t="s">
        <v>1644</v>
      </c>
      <c r="C803" s="1" t="s">
        <v>1645</v>
      </c>
      <c r="D803" s="1" t="s">
        <v>86</v>
      </c>
      <c r="E803" s="1" t="s">
        <v>9</v>
      </c>
      <c r="F803">
        <v>137</v>
      </c>
      <c r="G803" t="str" cm="1">
        <f t="array" ref="G803">_xll.FDS(B803,"FG_FACTSET_SECTOR")</f>
        <v>Finance</v>
      </c>
      <c r="H803" s="1" t="e" cm="1">
        <f t="array" ref="H803">_xll.FDS(B803,"FG_GICS_SECTOR")</f>
        <v>#N/A</v>
      </c>
      <c r="I803" s="1" cm="1">
        <f t="array" ref="I803">_xll.FDS(B803,"FF_TAX_RATE(ANN_R,1/1/2016,12/31/2016)")</f>
        <v>17.217180606670201</v>
      </c>
      <c r="J803" s="1" cm="1">
        <f t="array" ref="J803">_xll.FDS(B803,"FF_TAX_RATE(ANN_R,1/1/2017,12/31/2017)")</f>
        <v>24.854474201892799</v>
      </c>
      <c r="K803" s="1" cm="1">
        <f t="array" ref="K803">_xll.FDS(B803,"FF_TAX_RATE(ANN_R,1/1/2018,12/31/2018)")</f>
        <v>31.6512167919112</v>
      </c>
      <c r="L803" s="1" t="e" cm="1">
        <f t="array" ref="L803">_xll.FDS(B803,"FF_TAX_RATE(ANN_R,1/1/2019,12/31/2019)")</f>
        <v>#N/A</v>
      </c>
      <c r="M803" s="1" cm="1">
        <f t="array" ref="M803">_xll.FDS(B803,"FF_TAX_RATE(ANN_R,1/1/2020,12/31/2020)")</f>
        <v>11.6385578081132</v>
      </c>
      <c r="N803" s="1" cm="1">
        <f t="array" ref="N803">_xll.FDS(B803,"FF_TAX_CF(ANN_R,1/1/2016,12/31/2016)")</f>
        <v>118580</v>
      </c>
      <c r="O803" s="1" cm="1">
        <f t="array" ref="O803">_xll.FDS(B803,"FF_TAX_CF(ANN_R,1/1/2017,12/31/2017)")</f>
        <v>47482</v>
      </c>
      <c r="P803" s="1" cm="1">
        <f t="array" ref="P803">_xll.FDS(B803,"FF_TAX_CF(ANN_R,1/1/2018,12/31/2018)")</f>
        <v>49449</v>
      </c>
      <c r="Q803" s="1" cm="1">
        <f t="array" ref="Q803">_xll.FDS(B803,"FF_TAX_CF(ANN_R,1/1/2019,12/31/2019)")</f>
        <v>27204</v>
      </c>
      <c r="R803" s="1" cm="1">
        <f t="array" ref="R803">_xll.FDS(B803,"FF_TAX_CF(ANN_R,1/1/2020,12/31/2020)")</f>
        <v>55592</v>
      </c>
      <c r="S803" s="1" cm="1">
        <f t="array" ref="S803">_xll.FDS(B803,"FF_PTX_INC(ANN_R,1/1/2016,12/31/2016)")</f>
        <v>131241</v>
      </c>
      <c r="T803" s="1" cm="1">
        <f t="array" ref="T803">_xll.FDS(B803,"FF_PTX_INC(ANN_R,1/1/2017,12/31/2017)")</f>
        <v>322795</v>
      </c>
      <c r="U803" s="1" cm="1">
        <f t="array" ref="U803">_xll.FDS(B803,"FF_PTX_INC(ANN_R,1/1/2018,12/31/2018)")</f>
        <v>328158</v>
      </c>
      <c r="V803" s="1" cm="1">
        <f t="array" ref="V803">_xll.FDS(B803,"FF_PTX_INC(ANN_R,1/1/2019,12/31/2019)")</f>
        <v>-37701</v>
      </c>
      <c r="W803" s="1" cm="1">
        <f t="array" ref="W803">_xll.FDS(B803,"FF_PTX_INC(ANN_R,1/1/2020,12/31/2020)")</f>
        <v>248261</v>
      </c>
      <c r="X803" s="2" t="e" cm="1">
        <f t="array" ref="X803">_xll.FDS(B803,"SUS_RR_RISK_SCORE(NOW,NOW,,""ESG"")")</f>
        <v>#N/A</v>
      </c>
      <c r="Y803" s="2" t="e" cm="1">
        <f t="array" ref="Y803">_xll.FDS(B803,"SUS_EC_RISK_SCORE(NOW,NOW,,""SOC"")")</f>
        <v>#N/A</v>
      </c>
      <c r="Z803" s="2" t="e" cm="1">
        <f t="array" ref="Z803">_xll.FDS(B803,"SUS_EC_RISK_SCORE(NOW,NOW,,""GOV"")")</f>
        <v>#N/A</v>
      </c>
      <c r="AA803" s="2" t="e" cm="1">
        <f t="array" ref="AA803">_xll.FDS(B803,"SUS_CARB_TOT_EMISS(NOW,NOW)")</f>
        <v>#N/A</v>
      </c>
      <c r="AB803" s="1" cm="1">
        <f t="array" ref="AB803">_xll.FDS(B803,"FESG_RATING(NOW,NOW,,""ABS"")")</f>
        <v>4.2</v>
      </c>
      <c r="AC803" s="1" t="str" cm="1">
        <f t="array" ref="AC803">_xll.FDS(B803,"FESG_DATE(NOW,NOW,,""DATE"")")</f>
        <v>06/21/2021</v>
      </c>
    </row>
    <row r="804" spans="1:29" x14ac:dyDescent="0.3">
      <c r="A804">
        <v>803</v>
      </c>
      <c r="B804" s="1" t="s">
        <v>1646</v>
      </c>
      <c r="C804" s="1" t="s">
        <v>1647</v>
      </c>
      <c r="D804" s="1" t="s">
        <v>86</v>
      </c>
      <c r="E804" s="1" t="s">
        <v>9</v>
      </c>
      <c r="F804">
        <v>137</v>
      </c>
      <c r="G804" t="str" cm="1">
        <f t="array" ref="G804">_xll.FDS(B804,"FG_FACTSET_SECTOR")</f>
        <v>Process Industries</v>
      </c>
      <c r="H804" s="1" t="e" cm="1">
        <f t="array" ref="H804">_xll.FDS(B804,"FG_GICS_SECTOR")</f>
        <v>#N/A</v>
      </c>
      <c r="I804" s="1" cm="1">
        <f t="array" ref="I804">_xll.FDS(B804,"FF_TAX_RATE(ANN_R,1/1/2016,12/31/2016)")</f>
        <v>36.189194543305803</v>
      </c>
      <c r="J804" s="1" cm="1">
        <f t="array" ref="J804">_xll.FDS(B804,"FF_TAX_RATE(ANN_R,1/1/2017,12/31/2017)")</f>
        <v>25.874907870994001</v>
      </c>
      <c r="K804" s="1" cm="1">
        <f t="array" ref="K804">_xll.FDS(B804,"FF_TAX_RATE(ANN_R,1/1/2018,12/31/2018)")</f>
        <v>21.134230739283598</v>
      </c>
      <c r="L804" s="1" cm="1">
        <f t="array" ref="L804">_xll.FDS(B804,"FF_TAX_RATE(ANN_R,1/1/2019,12/31/2019)")</f>
        <v>28.794136798528498</v>
      </c>
      <c r="M804" s="1" cm="1">
        <f t="array" ref="M804">_xll.FDS(B804,"FF_TAX_RATE(ANN_R,1/1/2020,12/31/2020)")</f>
        <v>32.196955122038801</v>
      </c>
      <c r="N804" s="1" cm="1">
        <f t="array" ref="N804">_xll.FDS(B804,"FF_TAX_CF(ANN_R,1/1/2016,12/31/2016)")</f>
        <v>60431</v>
      </c>
      <c r="O804" s="1" cm="1">
        <f t="array" ref="O804">_xll.FDS(B804,"FF_TAX_CF(ANN_R,1/1/2017,12/31/2017)")</f>
        <v>61444</v>
      </c>
      <c r="P804" s="1" cm="1">
        <f t="array" ref="P804">_xll.FDS(B804,"FF_TAX_CF(ANN_R,1/1/2018,12/31/2018)")</f>
        <v>49492</v>
      </c>
      <c r="Q804" s="1" cm="1">
        <f t="array" ref="Q804">_xll.FDS(B804,"FF_TAX_CF(ANN_R,1/1/2019,12/31/2019)")</f>
        <v>67687</v>
      </c>
      <c r="R804" s="1" cm="1">
        <f t="array" ref="R804">_xll.FDS(B804,"FF_TAX_CF(ANN_R,1/1/2020,12/31/2020)")</f>
        <v>60388</v>
      </c>
      <c r="S804" s="1" cm="1">
        <f t="array" ref="S804">_xll.FDS(B804,"FF_PTX_INC(ANN_R,1/1/2016,12/31/2016)")</f>
        <v>146389</v>
      </c>
      <c r="T804" s="1" cm="1">
        <f t="array" ref="T804">_xll.FDS(B804,"FF_PTX_INC(ANN_R,1/1/2017,12/31/2017)")</f>
        <v>157388</v>
      </c>
      <c r="U804" s="1" cm="1">
        <f t="array" ref="U804">_xll.FDS(B804,"FF_PTX_INC(ANN_R,1/1/2018,12/31/2018)")</f>
        <v>218333</v>
      </c>
      <c r="V804" s="1" cm="1">
        <f t="array" ref="V804">_xll.FDS(B804,"FF_PTX_INC(ANN_R,1/1/2019,12/31/2019)")</f>
        <v>210397</v>
      </c>
      <c r="W804" s="1" cm="1">
        <f t="array" ref="W804">_xll.FDS(B804,"FF_PTX_INC(ANN_R,1/1/2020,12/31/2020)")</f>
        <v>155934</v>
      </c>
      <c r="X804" s="2" t="e" cm="1">
        <f t="array" ref="X804">_xll.FDS(B804,"SUS_RR_RISK_SCORE(NOW,NOW,,""ESG"")")</f>
        <v>#N/A</v>
      </c>
      <c r="Y804" s="2" t="e" cm="1">
        <f t="array" ref="Y804">_xll.FDS(B804,"SUS_EC_RISK_SCORE(NOW,NOW,,""SOC"")")</f>
        <v>#N/A</v>
      </c>
      <c r="Z804" s="2" t="e" cm="1">
        <f t="array" ref="Z804">_xll.FDS(B804,"SUS_EC_RISK_SCORE(NOW,NOW,,""GOV"")")</f>
        <v>#N/A</v>
      </c>
      <c r="AA804" s="2" t="e" cm="1">
        <f t="array" ref="AA804">_xll.FDS(B804,"SUS_CARB_TOT_EMISS(NOW,NOW)")</f>
        <v>#N/A</v>
      </c>
      <c r="AB804" s="1" cm="1">
        <f t="array" ref="AB804">_xll.FDS(B804,"FESG_RATING(NOW,NOW,,""ABS"")")</f>
        <v>3.5</v>
      </c>
      <c r="AC804" s="1" t="str" cm="1">
        <f t="array" ref="AC804">_xll.FDS(B804,"FESG_DATE(NOW,NOW,,""DATE"")")</f>
        <v>06/21/2021</v>
      </c>
    </row>
    <row r="805" spans="1:29" x14ac:dyDescent="0.3">
      <c r="A805">
        <v>805</v>
      </c>
      <c r="B805" s="1" t="s">
        <v>1648</v>
      </c>
      <c r="C805" s="1" t="s">
        <v>1649</v>
      </c>
      <c r="D805" s="1" t="s">
        <v>86</v>
      </c>
      <c r="E805" s="1" t="s">
        <v>9</v>
      </c>
      <c r="F805">
        <v>136</v>
      </c>
      <c r="G805" t="str" cm="1">
        <f t="array" ref="G805">_xll.FDS(B805,"FG_FACTSET_SECTOR")</f>
        <v>Consumer Non-Durables</v>
      </c>
      <c r="H805" s="1" t="e" cm="1">
        <f t="array" ref="H805">_xll.FDS(B805,"FG_GICS_SECTOR")</f>
        <v>#N/A</v>
      </c>
      <c r="I805" s="1" cm="1">
        <f t="array" ref="I805">_xll.FDS(B805,"FF_TAX_RATE(ANN_R,1/1/2016,12/31/2016)")</f>
        <v>24.045524643167699</v>
      </c>
      <c r="J805" s="1" cm="1">
        <f t="array" ref="J805">_xll.FDS(B805,"FF_TAX_RATE(ANN_R,1/1/2017,12/31/2017)")</f>
        <v>22.226596095177399</v>
      </c>
      <c r="K805" s="1" cm="1">
        <f t="array" ref="K805">_xll.FDS(B805,"FF_TAX_RATE(ANN_R,1/1/2018,12/31/2018)")</f>
        <v>20.919822403707499</v>
      </c>
      <c r="L805" s="1" cm="1">
        <f t="array" ref="L805">_xll.FDS(B805,"FF_TAX_RATE(ANN_R,1/1/2019,12/31/2019)")</f>
        <v>30.2894121876685</v>
      </c>
      <c r="M805" s="1" cm="1">
        <f t="array" ref="M805">_xll.FDS(B805,"FF_TAX_RATE(ANN_R,1/1/2020,12/31/2020)")</f>
        <v>24.759013206677501</v>
      </c>
      <c r="N805" s="1" cm="1">
        <f t="array" ref="N805">_xll.FDS(B805,"FF_TAX_CF(ANN_R,1/1/2016,12/31/2016)")</f>
        <v>43252</v>
      </c>
      <c r="O805" s="1" cm="1">
        <f t="array" ref="O805">_xll.FDS(B805,"FF_TAX_CF(ANN_R,1/1/2017,12/31/2017)")</f>
        <v>61148</v>
      </c>
      <c r="P805" s="1" cm="1">
        <f t="array" ref="P805">_xll.FDS(B805,"FF_TAX_CF(ANN_R,1/1/2018,12/31/2018)")</f>
        <v>39919</v>
      </c>
      <c r="Q805" s="1" cm="1">
        <f t="array" ref="Q805">_xll.FDS(B805,"FF_TAX_CF(ANN_R,1/1/2019,12/31/2019)")</f>
        <v>37428</v>
      </c>
      <c r="R805" s="1" cm="1">
        <f t="array" ref="R805">_xll.FDS(B805,"FF_TAX_CF(ANN_R,1/1/2020,12/31/2020)")</f>
        <v>54641</v>
      </c>
      <c r="S805" s="1" cm="1">
        <f t="array" ref="S805">_xll.FDS(B805,"FF_PTX_INC(ANN_R,1/1/2016,12/31/2016)")</f>
        <v>208151</v>
      </c>
      <c r="T805" s="1" cm="1">
        <f t="array" ref="T805">_xll.FDS(B805,"FF_PTX_INC(ANN_R,1/1/2017,12/31/2017)")</f>
        <v>233711</v>
      </c>
      <c r="U805" s="1" cm="1">
        <f t="array" ref="U805">_xll.FDS(B805,"FF_PTX_INC(ANN_R,1/1/2018,12/31/2018)")</f>
        <v>246852</v>
      </c>
      <c r="V805" s="1" cm="1">
        <f t="array" ref="V805">_xll.FDS(B805,"FF_PTX_INC(ANN_R,1/1/2019,12/31/2019)")</f>
        <v>116823</v>
      </c>
      <c r="W805" s="1" cm="1">
        <f t="array" ref="W805">_xll.FDS(B805,"FF_PTX_INC(ANN_R,1/1/2020,12/31/2020)")</f>
        <v>99798</v>
      </c>
      <c r="X805" s="2" t="e" cm="1">
        <f t="array" ref="X805">_xll.FDS(B805,"SUS_RR_RISK_SCORE(NOW,NOW,,""ESG"")")</f>
        <v>#N/A</v>
      </c>
      <c r="Y805" s="2" t="e" cm="1">
        <f t="array" ref="Y805">_xll.FDS(B805,"SUS_EC_RISK_SCORE(NOW,NOW,,""SOC"")")</f>
        <v>#N/A</v>
      </c>
      <c r="Z805" s="2" t="e" cm="1">
        <f t="array" ref="Z805">_xll.FDS(B805,"SUS_EC_RISK_SCORE(NOW,NOW,,""GOV"")")</f>
        <v>#N/A</v>
      </c>
      <c r="AA805" s="2" t="e" cm="1">
        <f t="array" ref="AA805">_xll.FDS(B805,"SUS_CARB_TOT_EMISS(NOW,NOW)")</f>
        <v>#N/A</v>
      </c>
      <c r="AB805" s="1" cm="1">
        <f t="array" ref="AB805">_xll.FDS(B805,"FESG_RATING(NOW,NOW,,""ABS"")")</f>
        <v>3.4</v>
      </c>
      <c r="AC805" s="1" t="str" cm="1">
        <f t="array" ref="AC805">_xll.FDS(B805,"FESG_DATE(NOW,NOW,,""DATE"")")</f>
        <v>06/21/2021</v>
      </c>
    </row>
    <row r="806" spans="1:29" x14ac:dyDescent="0.3">
      <c r="A806">
        <v>806</v>
      </c>
      <c r="B806" s="1" t="s">
        <v>1650</v>
      </c>
      <c r="C806" s="1" t="s">
        <v>1651</v>
      </c>
      <c r="D806" s="1" t="s">
        <v>8</v>
      </c>
      <c r="E806" s="1" t="s">
        <v>9</v>
      </c>
      <c r="F806">
        <v>136</v>
      </c>
      <c r="G806" t="str" cm="1">
        <f t="array" ref="G806">_xll.FDS(B806,"FG_FACTSET_SECTOR")</f>
        <v>Finance</v>
      </c>
      <c r="H806" s="1" t="str" cm="1">
        <f t="array" ref="H806">_xll.FDS(B806,"FG_GICS_SECTOR")</f>
        <v>Financials</v>
      </c>
      <c r="I806" s="1" cm="1">
        <f t="array" ref="I806">_xll.FDS(B806,"FF_TAX_RATE(ANN_R,1/1/2016,12/31/2016)")</f>
        <v>22.608131233949699</v>
      </c>
      <c r="J806" s="1" cm="1">
        <f t="array" ref="J806">_xll.FDS(B806,"FF_TAX_RATE(ANN_R,1/1/2017,12/31/2017)")</f>
        <v>14.9210903873745</v>
      </c>
      <c r="K806" s="1" cm="1">
        <f t="array" ref="K806">_xll.FDS(B806,"FF_TAX_RATE(ANN_R,1/1/2018,12/31/2018)")</f>
        <v>14.434889434889399</v>
      </c>
      <c r="L806" s="1" cm="1">
        <f t="array" ref="L806">_xll.FDS(B806,"FF_TAX_RATE(ANN_R,1/1/2019,12/31/2019)")</f>
        <v>14.9487643158529</v>
      </c>
      <c r="M806" s="1" cm="1">
        <f t="array" ref="M806">_xll.FDS(B806,"FF_TAX_RATE(ANN_R,1/1/2020,12/31/2020)")</f>
        <v>15.9465020576132</v>
      </c>
      <c r="N806" s="1" cm="1">
        <f t="array" ref="N806">_xll.FDS(B806,"FF_TAX_CF(ANN_R,1/1/2016,12/31/2016)")</f>
        <v>4.9790000000000001</v>
      </c>
      <c r="O806" s="1" cm="1">
        <f t="array" ref="O806">_xll.FDS(B806,"FF_TAX_CF(ANN_R,1/1/2017,12/31/2017)")</f>
        <v>84</v>
      </c>
      <c r="P806" s="1" cm="1">
        <f t="array" ref="P806">_xll.FDS(B806,"FF_TAX_CF(ANN_R,1/1/2018,12/31/2018)")</f>
        <v>52</v>
      </c>
      <c r="Q806" s="1" cm="1">
        <f t="array" ref="Q806">_xll.FDS(B806,"FF_TAX_CF(ANN_R,1/1/2019,12/31/2019)")</f>
        <v>111</v>
      </c>
      <c r="R806" s="1" cm="1">
        <f t="array" ref="R806">_xll.FDS(B806,"FF_TAX_CF(ANN_R,1/1/2020,12/31/2020)")</f>
        <v>81</v>
      </c>
      <c r="S806" s="1" cm="1">
        <f t="array" ref="S806">_xll.FDS(B806,"FF_PTX_INC(ANN_R,1/1/2016,12/31/2016)")</f>
        <v>919.76199999999994</v>
      </c>
      <c r="T806" s="1" cm="1">
        <f t="array" ref="T806">_xll.FDS(B806,"FF_PTX_INC(ANN_R,1/1/2017,12/31/2017)")</f>
        <v>1394</v>
      </c>
      <c r="U806" s="1" cm="1">
        <f t="array" ref="U806">_xll.FDS(B806,"FF_PTX_INC(ANN_R,1/1/2018,12/31/2018)")</f>
        <v>1628</v>
      </c>
      <c r="V806" s="1" cm="1">
        <f t="array" ref="V806">_xll.FDS(B806,"FF_PTX_INC(ANN_R,1/1/2019,12/31/2019)")</f>
        <v>1659</v>
      </c>
      <c r="W806" s="1" cm="1">
        <f t="array" ref="W806">_xll.FDS(B806,"FF_PTX_INC(ANN_R,1/1/2020,12/31/2020)")</f>
        <v>972</v>
      </c>
      <c r="X806" s="2" cm="1">
        <f t="array" ref="X806">_xll.FDS(B806,"SUS_RR_RISK_SCORE(NOW,NOW,,""ESG"")")</f>
        <v>21.356833445945998</v>
      </c>
      <c r="Y806" s="2" t="str" cm="1">
        <f t="array" ref="Y806">_xll.FDS(B806,"SUS_EC_RISK_SCORE(NOW,NOW,,""SOC"")")</f>
        <v>11.311980</v>
      </c>
      <c r="Z806" s="2" t="str" cm="1">
        <f t="array" ref="Z806">_xll.FDS(B806,"SUS_EC_RISK_SCORE(NOW,NOW,,""GOV"")")</f>
        <v>7.993198</v>
      </c>
      <c r="AA806" s="2" cm="1">
        <f t="array" ref="AA806">_xll.FDS(B806,"SUS_CARB_TOT_EMISS(NOW,NOW)")</f>
        <v>77466</v>
      </c>
      <c r="AB806" s="1" cm="1">
        <f t="array" ref="AB806">_xll.FDS(B806,"FESG_RATING(NOW,NOW,,""ABS"")")</f>
        <v>3.6</v>
      </c>
      <c r="AC806" s="1" t="str" cm="1">
        <f t="array" ref="AC806">_xll.FDS(B806,"FESG_DATE(NOW,NOW,,""DATE"")")</f>
        <v>06/21/2021</v>
      </c>
    </row>
    <row r="807" spans="1:29" x14ac:dyDescent="0.3">
      <c r="A807">
        <v>807</v>
      </c>
      <c r="B807" s="1" t="s">
        <v>1652</v>
      </c>
      <c r="C807" s="1" t="s">
        <v>1653</v>
      </c>
      <c r="D807" s="1" t="s">
        <v>193</v>
      </c>
      <c r="E807" s="1" t="s">
        <v>9</v>
      </c>
      <c r="F807">
        <v>136</v>
      </c>
      <c r="G807" t="str" cm="1">
        <f t="array" ref="G807">_xll.FDS(B807,"FG_FACTSET_SECTOR")</f>
        <v>Consumer Non-Durables</v>
      </c>
      <c r="H807" s="1" t="e" cm="1">
        <f t="array" ref="H807">_xll.FDS(B807,"FG_GICS_SECTOR")</f>
        <v>#N/A</v>
      </c>
      <c r="I807" s="1" cm="1">
        <f t="array" ref="I807">_xll.FDS(B807,"FF_TAX_RATE(ANN_R,1/1/2016,12/31/2016)")</f>
        <v>34.541516245487401</v>
      </c>
      <c r="J807" s="1" cm="1">
        <f t="array" ref="J807">_xll.FDS(B807,"FF_TAX_RATE(ANN_R,1/1/2017,12/31/2017)")</f>
        <v>44.7102115915363</v>
      </c>
      <c r="K807" s="1" cm="1">
        <f t="array" ref="K807">_xll.FDS(B807,"FF_TAX_RATE(ANN_R,1/1/2018,12/31/2018)")</f>
        <v>28.4420073906306</v>
      </c>
      <c r="L807" s="1" cm="1">
        <f t="array" ref="L807">_xll.FDS(B807,"FF_TAX_RATE(ANN_R,1/1/2019,12/31/2019)")</f>
        <v>27.6482412060301</v>
      </c>
      <c r="M807" s="1" cm="1">
        <f t="array" ref="M807">_xll.FDS(B807,"FF_TAX_RATE(ANN_R,1/1/2020,12/31/2020)")</f>
        <v>25.590190236076101</v>
      </c>
      <c r="N807" s="1" cm="1">
        <f t="array" ref="N807">_xll.FDS(B807,"FF_TAX_CF(ANN_R,1/1/2016,12/31/2016)")</f>
        <v>1752</v>
      </c>
      <c r="O807" s="1" cm="1">
        <f t="array" ref="O807">_xll.FDS(B807,"FF_TAX_CF(ANN_R,1/1/2017,12/31/2017)")</f>
        <v>1934</v>
      </c>
      <c r="P807" s="1" cm="1">
        <f t="array" ref="P807">_xll.FDS(B807,"FF_TAX_CF(ANN_R,1/1/2018,12/31/2018)")</f>
        <v>2375</v>
      </c>
      <c r="Q807" s="1" cm="1">
        <f t="array" ref="Q807">_xll.FDS(B807,"FF_TAX_CF(ANN_R,1/1/2019,12/31/2019)")</f>
        <v>2234</v>
      </c>
      <c r="R807" s="1" cm="1">
        <f t="array" ref="R807">_xll.FDS(B807,"FF_TAX_CF(ANN_R,1/1/2020,12/31/2020)")</f>
        <v>1958</v>
      </c>
      <c r="S807" s="1" cm="1">
        <f t="array" ref="S807">_xll.FDS(B807,"FF_PTX_INC(ANN_R,1/1/2016,12/31/2016)")</f>
        <v>6925</v>
      </c>
      <c r="T807" s="1" cm="1">
        <f t="array" ref="T807">_xll.FDS(B807,"FF_PTX_INC(ANN_R,1/1/2017,12/31/2017)")</f>
        <v>3261</v>
      </c>
      <c r="U807" s="1" cm="1">
        <f t="array" ref="U807">_xll.FDS(B807,"FF_PTX_INC(ANN_R,1/1/2018,12/31/2018)")</f>
        <v>8389</v>
      </c>
      <c r="V807" s="1" cm="1">
        <f t="array" ref="V807">_xll.FDS(B807,"FF_PTX_INC(ANN_R,1/1/2019,12/31/2019)")</f>
        <v>9950</v>
      </c>
      <c r="W807" s="1" cm="1">
        <f t="array" ref="W807">_xll.FDS(B807,"FF_PTX_INC(ANN_R,1/1/2020,12/31/2020)")</f>
        <v>8726</v>
      </c>
      <c r="X807" s="2" t="e" cm="1">
        <f t="array" ref="X807">_xll.FDS(B807,"SUS_RR_RISK_SCORE(NOW,NOW,,""ESG"")")</f>
        <v>#N/A</v>
      </c>
      <c r="Y807" s="2" t="e" cm="1">
        <f t="array" ref="Y807">_xll.FDS(B807,"SUS_EC_RISK_SCORE(NOW,NOW,,""SOC"")")</f>
        <v>#N/A</v>
      </c>
      <c r="Z807" s="2" t="e" cm="1">
        <f t="array" ref="Z807">_xll.FDS(B807,"SUS_EC_RISK_SCORE(NOW,NOW,,""GOV"")")</f>
        <v>#N/A</v>
      </c>
      <c r="AA807" s="2" t="e" cm="1">
        <f t="array" ref="AA807">_xll.FDS(B807,"SUS_CARB_TOT_EMISS(NOW,NOW)")</f>
        <v>#N/A</v>
      </c>
      <c r="AB807" s="1" cm="1">
        <f t="array" ref="AB807">_xll.FDS(B807,"FESG_RATING(NOW,NOW,,""ABS"")")</f>
        <v>3.6</v>
      </c>
      <c r="AC807" s="1" t="str" cm="1">
        <f t="array" ref="AC807">_xll.FDS(B807,"FESG_DATE(NOW,NOW,,""DATE"")")</f>
        <v>06/21/2021</v>
      </c>
    </row>
    <row r="808" spans="1:29" x14ac:dyDescent="0.3">
      <c r="A808">
        <v>808</v>
      </c>
      <c r="B808" s="1" t="s">
        <v>1654</v>
      </c>
      <c r="C808" s="1" t="s">
        <v>1655</v>
      </c>
      <c r="D808" s="1" t="s">
        <v>8</v>
      </c>
      <c r="E808" s="1" t="s">
        <v>9</v>
      </c>
      <c r="F808">
        <v>136</v>
      </c>
      <c r="G808" t="str" cm="1">
        <f t="array" ref="G808">_xll.FDS(B808,"FG_FACTSET_SECTOR")</f>
        <v>Commercial Services</v>
      </c>
      <c r="H808" s="1" t="str" cm="1">
        <f t="array" ref="H808">_xll.FDS(B808,"FG_GICS_SECTOR")</f>
        <v>Communication Services</v>
      </c>
      <c r="I808" s="1" cm="1">
        <f t="array" ref="I808">_xll.FDS(B808,"FF_TAX_RATE(ANN_R,1/1/2016,12/31/2016)")</f>
        <v>32.603974372896097</v>
      </c>
      <c r="J808" s="1" cm="1">
        <f t="array" ref="J808">_xll.FDS(B808,"FF_TAX_RATE(ANN_R,1/1/2017,12/31/2017)")</f>
        <v>36.9356464533927</v>
      </c>
      <c r="K808" s="1" cm="1">
        <f t="array" ref="K808">_xll.FDS(B808,"FF_TAX_RATE(ANN_R,1/1/2018,12/31/2018)")</f>
        <v>25.604115782362399</v>
      </c>
      <c r="L808" s="1" cm="1">
        <f t="array" ref="L808">_xll.FDS(B808,"FF_TAX_RATE(ANN_R,1/1/2019,12/31/2019)")</f>
        <v>26.022803487592199</v>
      </c>
      <c r="M808" s="1" cm="1">
        <f t="array" ref="M808">_xll.FDS(B808,"FF_TAX_RATE(ANN_R,1/1/2020,12/31/2020)")</f>
        <v>27.084368126019999</v>
      </c>
      <c r="N808" s="1" cm="1">
        <f t="array" ref="N808">_xll.FDS(B808,"FF_TAX_CF(ANN_R,1/1/2016,12/31/2016)")</f>
        <v>570.4</v>
      </c>
      <c r="O808" s="1" cm="1">
        <f t="array" ref="O808">_xll.FDS(B808,"FF_TAX_CF(ANN_R,1/1/2017,12/31/2017)")</f>
        <v>566</v>
      </c>
      <c r="P808" s="1" cm="1">
        <f t="array" ref="P808">_xll.FDS(B808,"FF_TAX_CF(ANN_R,1/1/2018,12/31/2018)")</f>
        <v>590.9</v>
      </c>
      <c r="Q808" s="1" cm="1">
        <f t="array" ref="Q808">_xll.FDS(B808,"FF_TAX_CF(ANN_R,1/1/2019,12/31/2019)")</f>
        <v>361</v>
      </c>
      <c r="R808" s="1" cm="1">
        <f t="array" ref="R808">_xll.FDS(B808,"FF_TAX_CF(ANN_R,1/1/2020,12/31/2020)")</f>
        <v>376.5</v>
      </c>
      <c r="S808" s="1" cm="1">
        <f t="array" ref="S808">_xll.FDS(B808,"FF_PTX_INC(ANN_R,1/1/2016,12/31/2016)")</f>
        <v>1841.8</v>
      </c>
      <c r="T808" s="1" cm="1">
        <f t="array" ref="T808">_xll.FDS(B808,"FF_PTX_INC(ANN_R,1/1/2017,12/31/2017)")</f>
        <v>1884.9</v>
      </c>
      <c r="U808" s="1" cm="1">
        <f t="array" ref="U808">_xll.FDS(B808,"FF_PTX_INC(ANN_R,1/1/2018,12/31/2018)")</f>
        <v>1924.3</v>
      </c>
      <c r="V808" s="1" cm="1">
        <f t="array" ref="V808">_xll.FDS(B808,"FF_PTX_INC(ANN_R,1/1/2019,12/31/2019)")</f>
        <v>1938.3</v>
      </c>
      <c r="W808" s="1" cm="1">
        <f t="array" ref="W808">_xll.FDS(B808,"FF_PTX_INC(ANN_R,1/1/2020,12/31/2020)")</f>
        <v>1409.3</v>
      </c>
      <c r="X808" s="2" t="e" cm="1">
        <f t="array" ref="X808">_xll.FDS(B808,"SUS_RR_RISK_SCORE(NOW,NOW,,""ESG"")")</f>
        <v>#N/A</v>
      </c>
      <c r="Y808" s="2" t="e" cm="1">
        <f t="array" ref="Y808">_xll.FDS(B808,"SUS_EC_RISK_SCORE(NOW,NOW,,""SOC"")")</f>
        <v>#N/A</v>
      </c>
      <c r="Z808" s="2" t="e" cm="1">
        <f t="array" ref="Z808">_xll.FDS(B808,"SUS_EC_RISK_SCORE(NOW,NOW,,""GOV"")")</f>
        <v>#N/A</v>
      </c>
      <c r="AA808" s="2" t="e" cm="1">
        <f t="array" ref="AA808">_xll.FDS(B808,"SUS_CARB_TOT_EMISS(NOW,NOW)")</f>
        <v>#N/A</v>
      </c>
      <c r="AB808" s="1" cm="1">
        <f t="array" ref="AB808">_xll.FDS(B808,"FESG_RATING(NOW,NOW,,""ABS"")")</f>
        <v>2.9</v>
      </c>
      <c r="AC808" s="1" t="str" cm="1">
        <f t="array" ref="AC808">_xll.FDS(B808,"FESG_DATE(NOW,NOW,,""DATE"")")</f>
        <v>06/21/2021</v>
      </c>
    </row>
    <row r="809" spans="1:29" x14ac:dyDescent="0.3">
      <c r="A809">
        <v>809</v>
      </c>
      <c r="B809" s="1" t="s">
        <v>1656</v>
      </c>
      <c r="C809" s="1" t="s">
        <v>1657</v>
      </c>
      <c r="D809" s="1" t="s">
        <v>8</v>
      </c>
      <c r="E809" s="1" t="s">
        <v>9</v>
      </c>
      <c r="F809">
        <v>136</v>
      </c>
      <c r="G809" t="str" cm="1">
        <f t="array" ref="G809">_xll.FDS(B809,"FG_FACTSET_SECTOR")</f>
        <v>Electronic Technology</v>
      </c>
      <c r="H809" s="1" t="str" cm="1">
        <f t="array" ref="H809">_xll.FDS(B809,"FG_GICS_SECTOR")</f>
        <v>Information Technology</v>
      </c>
      <c r="I809" s="1" cm="1">
        <f t="array" ref="I809">_xll.FDS(B809,"FF_TAX_RATE(ANN_R,1/1/2016,12/31/2016)")</f>
        <v>7.9351774238614103</v>
      </c>
      <c r="J809" s="1" cm="1">
        <f t="array" ref="J809">_xll.FDS(B809,"FF_TAX_RATE(ANN_R,1/1/2017,12/31/2017)")</f>
        <v>21.389130015432102</v>
      </c>
      <c r="K809" s="1" cm="1">
        <f t="array" ref="K809">_xll.FDS(B809,"FF_TAX_RATE(ANN_R,1/1/2018,12/31/2018)")</f>
        <v>11.152748940767401</v>
      </c>
      <c r="L809" s="1" cm="1">
        <f t="array" ref="L809">_xll.FDS(B809,"FF_TAX_RATE(ANN_R,1/1/2019,12/31/2019)")</f>
        <v>3.7844766619519099</v>
      </c>
      <c r="M809" s="1" cm="1">
        <f t="array" ref="M809">_xll.FDS(B809,"FF_TAX_RATE(ANN_R,1/1/2020,12/31/2020)")</f>
        <v>2.9331175963434899</v>
      </c>
      <c r="N809" s="1" cm="1">
        <f t="array" ref="N809">_xll.FDS(B809,"FF_TAX_CF(ANN_R,1/1/2016,12/31/2016)")</f>
        <v>1.234</v>
      </c>
      <c r="O809" s="1" cm="1">
        <f t="array" ref="O809">_xll.FDS(B809,"FF_TAX_CF(ANN_R,1/1/2017,12/31/2017)")</f>
        <v>3.6190000000000002</v>
      </c>
      <c r="P809" s="1" cm="1">
        <f t="array" ref="P809">_xll.FDS(B809,"FF_TAX_CF(ANN_R,1/1/2018,12/31/2018)")</f>
        <v>7.1340000000000003</v>
      </c>
      <c r="Q809" s="1" cm="1">
        <f t="array" ref="Q809">_xll.FDS(B809,"FF_TAX_CF(ANN_R,1/1/2019,12/31/2019)")</f>
        <v>10.7</v>
      </c>
      <c r="R809" s="1" cm="1">
        <f t="array" ref="R809">_xll.FDS(B809,"FF_TAX_CF(ANN_R,1/1/2020,12/31/2020)")</f>
        <v>1.405</v>
      </c>
      <c r="S809" s="1" cm="1">
        <f t="array" ref="S809">_xll.FDS(B809,"FF_PTX_INC(ANN_R,1/1/2016,12/31/2016)")</f>
        <v>57.264000000000003</v>
      </c>
      <c r="T809" s="1" cm="1">
        <f t="array" ref="T809">_xll.FDS(B809,"FF_PTX_INC(ANN_R,1/1/2017,12/31/2017)")</f>
        <v>82.944000000000003</v>
      </c>
      <c r="U809" s="1" cm="1">
        <f t="array" ref="U809">_xll.FDS(B809,"FF_PTX_INC(ANN_R,1/1/2018,12/31/2018)")</f>
        <v>118.482</v>
      </c>
      <c r="V809" s="1" cm="1">
        <f t="array" ref="V809">_xll.FDS(B809,"FF_PTX_INC(ANN_R,1/1/2019,12/31/2019)")</f>
        <v>113.12</v>
      </c>
      <c r="W809" s="1" cm="1">
        <f t="array" ref="W809">_xll.FDS(B809,"FF_PTX_INC(ANN_R,1/1/2020,12/31/2020)")</f>
        <v>169.34200000000001</v>
      </c>
      <c r="X809" s="2" t="e" cm="1">
        <f t="array" ref="X809">_xll.FDS(B809,"SUS_RR_RISK_SCORE(NOW,NOW,,""ESG"")")</f>
        <v>#N/A</v>
      </c>
      <c r="Y809" s="2" t="e" cm="1">
        <f t="array" ref="Y809">_xll.FDS(B809,"SUS_EC_RISK_SCORE(NOW,NOW,,""SOC"")")</f>
        <v>#N/A</v>
      </c>
      <c r="Z809" s="2" t="e" cm="1">
        <f t="array" ref="Z809">_xll.FDS(B809,"SUS_EC_RISK_SCORE(NOW,NOW,,""GOV"")")</f>
        <v>#N/A</v>
      </c>
      <c r="AA809" s="2" t="e" cm="1">
        <f t="array" ref="AA809">_xll.FDS(B809,"SUS_CARB_TOT_EMISS(NOW,NOW)")</f>
        <v>#N/A</v>
      </c>
      <c r="AB809" s="1" cm="1">
        <f t="array" ref="AB809">_xll.FDS(B809,"FESG_RATING(NOW,NOW,,""ABS"")")</f>
        <v>1.7</v>
      </c>
      <c r="AC809" s="1" t="str" cm="1">
        <f t="array" ref="AC809">_xll.FDS(B809,"FESG_DATE(NOW,NOW,,""DATE"")")</f>
        <v>06/21/2021</v>
      </c>
    </row>
    <row r="810" spans="1:29" x14ac:dyDescent="0.3">
      <c r="A810">
        <v>810</v>
      </c>
      <c r="B810" s="1" t="s">
        <v>1658</v>
      </c>
      <c r="C810" s="1" t="s">
        <v>1659</v>
      </c>
      <c r="D810" s="1" t="s">
        <v>137</v>
      </c>
      <c r="E810" s="1" t="s">
        <v>9</v>
      </c>
      <c r="F810">
        <v>135</v>
      </c>
      <c r="G810" t="str" cm="1">
        <f t="array" ref="G810">_xll.FDS(B810,"FG_FACTSET_SECTOR")</f>
        <v>Finance</v>
      </c>
      <c r="H810" s="1" t="e" cm="1">
        <f t="array" ref="H810">_xll.FDS(B810,"FG_GICS_SECTOR")</f>
        <v>#N/A</v>
      </c>
      <c r="I810" s="1" cm="1">
        <f t="array" ref="I810">_xll.FDS(B810,"FF_TAX_RATE(ANN_R,1/1/2016,12/31/2016)")</f>
        <v>27.1031132700375</v>
      </c>
      <c r="J810" s="1" cm="1">
        <f t="array" ref="J810">_xll.FDS(B810,"FF_TAX_RATE(ANN_R,1/1/2017,12/31/2017)")</f>
        <v>18.986544968132801</v>
      </c>
      <c r="K810" s="1" cm="1">
        <f t="array" ref="K810">_xll.FDS(B810,"FF_TAX_RATE(ANN_R,1/1/2018,12/31/2018)")</f>
        <v>15.536600943610001</v>
      </c>
      <c r="L810" s="1" cm="1">
        <f t="array" ref="L810">_xll.FDS(B810,"FF_TAX_RATE(ANN_R,1/1/2019,12/31/2019)")</f>
        <v>20.311309459018201</v>
      </c>
      <c r="M810" s="1" cm="1">
        <f t="array" ref="M810">_xll.FDS(B810,"FF_TAX_RATE(ANN_R,1/1/2020,12/31/2020)")</f>
        <v>30.2747050900037</v>
      </c>
      <c r="N810" s="1" cm="1">
        <f t="array" ref="N810">_xll.FDS(B810,"FF_TAX_CF(ANN_R,1/1/2016,12/31/2016)")</f>
        <v>7639</v>
      </c>
      <c r="O810" s="1" cm="1">
        <f t="array" ref="O810">_xll.FDS(B810,"FF_TAX_CF(ANN_R,1/1/2017,12/31/2017)")</f>
        <v>6761</v>
      </c>
      <c r="P810" s="1" cm="1">
        <f t="array" ref="P810">_xll.FDS(B810,"FF_TAX_CF(ANN_R,1/1/2018,12/31/2018)")</f>
        <v>7364</v>
      </c>
      <c r="Q810" s="1" cm="1">
        <f t="array" ref="Q810">_xll.FDS(B810,"FF_TAX_CF(ANN_R,1/1/2019,12/31/2019)")</f>
        <v>4520</v>
      </c>
      <c r="R810" s="1" cm="1">
        <f t="array" ref="R810">_xll.FDS(B810,"FF_TAX_CF(ANN_R,1/1/2020,12/31/2020)")</f>
        <v>8278</v>
      </c>
      <c r="S810" s="1" cm="1">
        <f t="array" ref="S810">_xll.FDS(B810,"FF_PTX_INC(ANN_R,1/1/2016,12/31/2016)")</f>
        <v>27174</v>
      </c>
      <c r="T810" s="1" cm="1">
        <f t="array" ref="T810">_xll.FDS(B810,"FF_PTX_INC(ANN_R,1/1/2017,12/31/2017)")</f>
        <v>38127</v>
      </c>
      <c r="U810" s="1" cm="1">
        <f t="array" ref="U810">_xll.FDS(B810,"FF_PTX_INC(ANN_R,1/1/2018,12/31/2018)")</f>
        <v>48537</v>
      </c>
      <c r="V810" s="1" cm="1">
        <f t="array" ref="V810">_xll.FDS(B810,"FF_PTX_INC(ANN_R,1/1/2019,12/31/2019)")</f>
        <v>36748</v>
      </c>
      <c r="W810" s="1" cm="1">
        <f t="array" ref="W810">_xll.FDS(B810,"FF_PTX_INC(ANN_R,1/1/2020,12/31/2020)")</f>
        <v>24499</v>
      </c>
      <c r="X810" s="2" t="e" cm="1">
        <f t="array" ref="X810">_xll.FDS(B810,"SUS_RR_RISK_SCORE(NOW,NOW,,""ESG"")")</f>
        <v>#N/A</v>
      </c>
      <c r="Y810" s="2" t="e" cm="1">
        <f t="array" ref="Y810">_xll.FDS(B810,"SUS_EC_RISK_SCORE(NOW,NOW,,""SOC"")")</f>
        <v>#N/A</v>
      </c>
      <c r="Z810" s="2" t="e" cm="1">
        <f t="array" ref="Z810">_xll.FDS(B810,"SUS_EC_RISK_SCORE(NOW,NOW,,""GOV"")")</f>
        <v>#N/A</v>
      </c>
      <c r="AA810" s="2" t="e" cm="1">
        <f t="array" ref="AA810">_xll.FDS(B810,"SUS_CARB_TOT_EMISS(NOW,NOW)")</f>
        <v>#N/A</v>
      </c>
      <c r="AB810" s="1" cm="1">
        <f t="array" ref="AB810">_xll.FDS(B810,"FESG_RATING(NOW,NOW,,""ABS"")")</f>
        <v>2.2999999999999998</v>
      </c>
      <c r="AC810" s="1" t="str" cm="1">
        <f t="array" ref="AC810">_xll.FDS(B810,"FESG_DATE(NOW,NOW,,""DATE"")")</f>
        <v>06/21/2021</v>
      </c>
    </row>
    <row r="811" spans="1:29" x14ac:dyDescent="0.3">
      <c r="A811">
        <v>811</v>
      </c>
      <c r="B811" s="1" t="s">
        <v>1660</v>
      </c>
      <c r="C811" s="1" t="s">
        <v>1661</v>
      </c>
      <c r="D811" s="1" t="s">
        <v>159</v>
      </c>
      <c r="E811" s="1" t="s">
        <v>9</v>
      </c>
      <c r="F811">
        <v>135</v>
      </c>
      <c r="G811" t="str" cm="1">
        <f t="array" ref="G811">_xll.FDS(B811,"FG_FACTSET_SECTOR")</f>
        <v>Industrial Services</v>
      </c>
      <c r="H811" s="1" t="e" cm="1">
        <f t="array" ref="H811">_xll.FDS(B811,"FG_GICS_SECTOR")</f>
        <v>#N/A</v>
      </c>
      <c r="I811" s="1" cm="1">
        <f t="array" ref="I811">_xll.FDS(B811,"FF_TAX_RATE(ANN_R,1/1/2016,12/31/2016)")</f>
        <v>28.899082568807302</v>
      </c>
      <c r="J811" s="1" cm="1">
        <f t="array" ref="J811">_xll.FDS(B811,"FF_TAX_RATE(ANN_R,1/1/2017,12/31/2017)")</f>
        <v>15.6215621562156</v>
      </c>
      <c r="K811" s="1" cm="1">
        <f t="array" ref="K811">_xll.FDS(B811,"FF_TAX_RATE(ANN_R,1/1/2018,12/31/2018)")</f>
        <v>34.861006761833202</v>
      </c>
      <c r="L811" s="1" cm="1">
        <f t="array" ref="L811">_xll.FDS(B811,"FF_TAX_RATE(ANN_R,1/1/2019,12/31/2019)")</f>
        <v>2.9991431019708701</v>
      </c>
      <c r="M811" s="1" t="e" cm="1">
        <f t="array" ref="M811">_xll.FDS(B811,"FF_TAX_RATE(ANN_R,1/1/2020,12/31/2020)")</f>
        <v>#N/A</v>
      </c>
      <c r="N811" s="1" cm="1">
        <f t="array" ref="N811">_xll.FDS(B811,"FF_TAX_CF(ANN_R,1/1/2016,12/31/2016)")</f>
        <v>3</v>
      </c>
      <c r="O811" s="1" cm="1">
        <f t="array" ref="O811">_xll.FDS(B811,"FF_TAX_CF(ANN_R,1/1/2017,12/31/2017)")</f>
        <v>30</v>
      </c>
      <c r="P811" s="1" cm="1">
        <f t="array" ref="P811">_xll.FDS(B811,"FF_TAX_CF(ANN_R,1/1/2018,12/31/2018)")</f>
        <v>26</v>
      </c>
      <c r="Q811" s="1" cm="1">
        <f t="array" ref="Q811">_xll.FDS(B811,"FF_TAX_CF(ANN_R,1/1/2019,12/31/2019)")</f>
        <v>141</v>
      </c>
      <c r="R811" s="1" cm="1">
        <f t="array" ref="R811">_xll.FDS(B811,"FF_TAX_CF(ANN_R,1/1/2020,12/31/2020)")</f>
        <v>295</v>
      </c>
      <c r="S811" s="1" cm="1">
        <f t="array" ref="S811">_xll.FDS(B811,"FF_PTX_INC(ANN_R,1/1/2016,12/31/2016)")</f>
        <v>654</v>
      </c>
      <c r="T811" s="1" cm="1">
        <f t="array" ref="T811">_xll.FDS(B811,"FF_PTX_INC(ANN_R,1/1/2017,12/31/2017)")</f>
        <v>909</v>
      </c>
      <c r="U811" s="1" cm="1">
        <f t="array" ref="U811">_xll.FDS(B811,"FF_PTX_INC(ANN_R,1/1/2018,12/31/2018)")</f>
        <v>1331</v>
      </c>
      <c r="V811" s="1" cm="1">
        <f t="array" ref="V811">_xll.FDS(B811,"FF_PTX_INC(ANN_R,1/1/2019,12/31/2019)")</f>
        <v>1167</v>
      </c>
      <c r="W811" s="1" cm="1">
        <f t="array" ref="W811">_xll.FDS(B811,"FF_PTX_INC(ANN_R,1/1/2020,12/31/2020)")</f>
        <v>-698</v>
      </c>
      <c r="X811" s="2" cm="1">
        <f t="array" ref="X811">_xll.FDS(B811,"SUS_RR_RISK_SCORE(NOW,NOW,,""ESG"")")</f>
        <v>18.4982355</v>
      </c>
      <c r="Y811" s="2" t="str" cm="1">
        <f t="array" ref="Y811">_xll.FDS(B811,"SUS_EC_RISK_SCORE(NOW,NOW,,""SOC"")")</f>
        <v>5.835312</v>
      </c>
      <c r="Z811" s="2" t="str" cm="1">
        <f t="array" ref="Z811">_xll.FDS(B811,"SUS_EC_RISK_SCORE(NOW,NOW,,""GOV"")")</f>
        <v>3.150900</v>
      </c>
      <c r="AA811" s="2" cm="1">
        <f t="array" ref="AA811">_xll.FDS(B811,"SUS_CARB_TOT_EMISS(NOW,NOW)")</f>
        <v>3087003</v>
      </c>
      <c r="AB811" s="1" t="e" cm="1">
        <f t="array" ref="AB811">_xll.FDS(B811,"FESG_RATING(NOW,NOW,,""ABS"")")</f>
        <v>#N/A</v>
      </c>
      <c r="AC811" s="1" t="e" cm="1">
        <f t="array" ref="AC811">_xll.FDS(B811,"FESG_DATE(NOW,NOW,,""DATE"")")</f>
        <v>#N/A</v>
      </c>
    </row>
    <row r="812" spans="1:29" x14ac:dyDescent="0.3">
      <c r="A812">
        <v>812</v>
      </c>
      <c r="B812" s="1" t="s">
        <v>1662</v>
      </c>
      <c r="C812" s="1" t="s">
        <v>1663</v>
      </c>
      <c r="D812" s="1" t="s">
        <v>86</v>
      </c>
      <c r="E812" s="1" t="s">
        <v>9</v>
      </c>
      <c r="F812">
        <v>135</v>
      </c>
      <c r="G812" t="str" cm="1">
        <f t="array" ref="G812">_xll.FDS(B812,"FG_FACTSET_SECTOR")</f>
        <v>Consumer Durables</v>
      </c>
      <c r="H812" s="1" t="e" cm="1">
        <f t="array" ref="H812">_xll.FDS(B812,"FG_GICS_SECTOR")</f>
        <v>#N/A</v>
      </c>
      <c r="I812" s="1" cm="1">
        <f t="array" ref="I812">_xll.FDS(B812,"FF_TAX_RATE(ANN_R,1/1/2016,12/31/2016)")</f>
        <v>28.734352121099601</v>
      </c>
      <c r="J812" s="1" cm="1">
        <f t="array" ref="J812">_xll.FDS(B812,"FF_TAX_RATE(ANN_R,1/1/2017,12/31/2017)")</f>
        <v>27.377587906671</v>
      </c>
      <c r="K812" s="1" cm="1">
        <f t="array" ref="K812">_xll.FDS(B812,"FF_TAX_RATE(ANN_R,1/1/2018,12/31/2018)")</f>
        <v>25.668648357863098</v>
      </c>
      <c r="L812" s="1" cm="1">
        <f t="array" ref="L812">_xll.FDS(B812,"FF_TAX_RATE(ANN_R,1/1/2019,12/31/2019)")</f>
        <v>27.8737419102236</v>
      </c>
      <c r="M812" s="1" cm="1">
        <f t="array" ref="M812">_xll.FDS(B812,"FF_TAX_RATE(ANN_R,1/1/2020,12/31/2020)")</f>
        <v>26.468832933348601</v>
      </c>
      <c r="N812" s="1" cm="1">
        <f t="array" ref="N812">_xll.FDS(B812,"FF_TAX_CF(ANN_R,1/1/2016,12/31/2016)")</f>
        <v>18902</v>
      </c>
      <c r="O812" s="1" cm="1">
        <f t="array" ref="O812">_xll.FDS(B812,"FF_TAX_CF(ANN_R,1/1/2017,12/31/2017)")</f>
        <v>10462</v>
      </c>
      <c r="P812" s="1" cm="1">
        <f t="array" ref="P812">_xll.FDS(B812,"FF_TAX_CF(ANN_R,1/1/2018,12/31/2018)")</f>
        <v>19709</v>
      </c>
      <c r="Q812" s="1" cm="1">
        <f t="array" ref="Q812">_xll.FDS(B812,"FF_TAX_CF(ANN_R,1/1/2019,12/31/2019)")</f>
        <v>21186</v>
      </c>
      <c r="R812" s="1" cm="1">
        <f t="array" ref="R812">_xll.FDS(B812,"FF_TAX_CF(ANN_R,1/1/2020,12/31/2020)")</f>
        <v>36079</v>
      </c>
      <c r="S812" s="1" cm="1">
        <f t="array" ref="S812">_xll.FDS(B812,"FF_PTX_INC(ANN_R,1/1/2016,12/31/2016)")</f>
        <v>48489</v>
      </c>
      <c r="T812" s="1" cm="1">
        <f t="array" ref="T812">_xll.FDS(B812,"FF_PTX_INC(ANN_R,1/1/2017,12/31/2017)")</f>
        <v>60860</v>
      </c>
      <c r="U812" s="1" cm="1">
        <f t="array" ref="U812">_xll.FDS(B812,"FF_PTX_INC(ANN_R,1/1/2018,12/31/2018)")</f>
        <v>72497</v>
      </c>
      <c r="V812" s="1" cm="1">
        <f t="array" ref="V812">_xll.FDS(B812,"FF_PTX_INC(ANN_R,1/1/2019,12/31/2019)")</f>
        <v>86838</v>
      </c>
      <c r="W812" s="1" cm="1">
        <f t="array" ref="W812">_xll.FDS(B812,"FF_PTX_INC(ANN_R,1/1/2020,12/31/2020)")</f>
        <v>78753</v>
      </c>
      <c r="X812" s="2" cm="1">
        <f t="array" ref="X812">_xll.FDS(B812,"SUS_RR_RISK_SCORE(NOW,NOW,,""ESG"")")</f>
        <v>17.316281249999999</v>
      </c>
      <c r="Y812" s="2" t="str" cm="1">
        <f t="array" ref="Y812">_xll.FDS(B812,"SUS_EC_RISK_SCORE(NOW,NOW,,""SOC"")")</f>
        <v>9.430650</v>
      </c>
      <c r="Z812" s="2" t="str" cm="1">
        <f t="array" ref="Z812">_xll.FDS(B812,"SUS_EC_RISK_SCORE(NOW,NOW,,""GOV"")")</f>
        <v>7.813631</v>
      </c>
      <c r="AA812" s="2" cm="1">
        <f t="array" ref="AA812">_xll.FDS(B812,"SUS_CARB_TOT_EMISS(NOW,NOW)")</f>
        <v>48653</v>
      </c>
      <c r="AB812" s="1" cm="1">
        <f t="array" ref="AB812">_xll.FDS(B812,"FESG_RATING(NOW,NOW,,""ABS"")")</f>
        <v>1.9</v>
      </c>
      <c r="AC812" s="1" t="str" cm="1">
        <f t="array" ref="AC812">_xll.FDS(B812,"FESG_DATE(NOW,NOW,,""DATE"")")</f>
        <v>06/21/2021</v>
      </c>
    </row>
    <row r="813" spans="1:29" x14ac:dyDescent="0.3">
      <c r="A813">
        <v>813</v>
      </c>
      <c r="B813" s="1" t="s">
        <v>1664</v>
      </c>
      <c r="C813" s="1" t="s">
        <v>1665</v>
      </c>
      <c r="D813" s="1" t="s">
        <v>8</v>
      </c>
      <c r="E813" s="1" t="s">
        <v>9</v>
      </c>
      <c r="F813">
        <v>135</v>
      </c>
      <c r="G813" t="str" cm="1">
        <f t="array" ref="G813">_xll.FDS(B813,"FG_FACTSET_SECTOR")</f>
        <v>Producer Manufacturing</v>
      </c>
      <c r="H813" s="1" t="str" cm="1">
        <f t="array" ref="H813">_xll.FDS(B813,"FG_GICS_SECTOR")</f>
        <v>Industrials</v>
      </c>
      <c r="I813" s="1" cm="1">
        <f t="array" ref="I813">_xll.FDS(B813,"FF_TAX_RATE(ANN_R,1/1/2016,12/31/2016)")</f>
        <v>26.431432354984398</v>
      </c>
      <c r="J813" s="1" cm="1">
        <f t="array" ref="J813">_xll.FDS(B813,"FF_TAX_RATE(ANN_R,1/1/2017,12/31/2017)")</f>
        <v>25.922029200062401</v>
      </c>
      <c r="K813" s="1" cm="1">
        <f t="array" ref="K813">_xll.FDS(B813,"FF_TAX_RATE(ANN_R,1/1/2018,12/31/2018)")</f>
        <v>22.378005781384999</v>
      </c>
      <c r="L813" s="1" cm="1">
        <f t="array" ref="L813">_xll.FDS(B813,"FF_TAX_RATE(ANN_R,1/1/2019,12/31/2019)")</f>
        <v>20.150383840961702</v>
      </c>
      <c r="M813" s="1" cm="1">
        <f t="array" ref="M813">_xll.FDS(B813,"FF_TAX_RATE(ANN_R,1/1/2020,12/31/2020)")</f>
        <v>19.679806097716501</v>
      </c>
      <c r="N813" s="1" cm="1">
        <f t="array" ref="N813">_xll.FDS(B813,"FF_TAX_CF(ANN_R,1/1/2016,12/31/2016)")</f>
        <v>109.399</v>
      </c>
      <c r="O813" s="1" cm="1">
        <f t="array" ref="O813">_xll.FDS(B813,"FF_TAX_CF(ANN_R,1/1/2017,12/31/2017)")</f>
        <v>104.852</v>
      </c>
      <c r="P813" s="1" cm="1">
        <f t="array" ref="P813">_xll.FDS(B813,"FF_TAX_CF(ANN_R,1/1/2018,12/31/2018)")</f>
        <v>90.733000000000004</v>
      </c>
      <c r="Q813" s="1" cm="1">
        <f t="array" ref="Q813">_xll.FDS(B813,"FF_TAX_CF(ANN_R,1/1/2019,12/31/2019)")</f>
        <v>109.032</v>
      </c>
      <c r="R813" s="1" cm="1">
        <f t="array" ref="R813">_xll.FDS(B813,"FF_TAX_CF(ANN_R,1/1/2020,12/31/2020)")</f>
        <v>87.192999999999998</v>
      </c>
      <c r="S813" s="1" cm="1">
        <f t="array" ref="S813">_xll.FDS(B813,"FF_PTX_INC(ANN_R,1/1/2016,12/31/2016)")</f>
        <v>368.512</v>
      </c>
      <c r="T813" s="1" cm="1">
        <f t="array" ref="T813">_xll.FDS(B813,"FF_PTX_INC(ANN_R,1/1/2017,12/31/2017)")</f>
        <v>455.27300000000002</v>
      </c>
      <c r="U813" s="1" cm="1">
        <f t="array" ref="U813">_xll.FDS(B813,"FF_PTX_INC(ANN_R,1/1/2018,12/31/2018)")</f>
        <v>528.93899999999996</v>
      </c>
      <c r="V813" s="1" cm="1">
        <f t="array" ref="V813">_xll.FDS(B813,"FF_PTX_INC(ANN_R,1/1/2019,12/31/2019)")</f>
        <v>532.90300000000002</v>
      </c>
      <c r="W813" s="1" cm="1">
        <f t="array" ref="W813">_xll.FDS(B813,"FF_PTX_INC(ANN_R,1/1/2020,12/31/2020)")</f>
        <v>470.34</v>
      </c>
      <c r="X813" s="2" t="e" cm="1">
        <f t="array" ref="X813">_xll.FDS(B813,"SUS_RR_RISK_SCORE(NOW,NOW,,""ESG"")")</f>
        <v>#N/A</v>
      </c>
      <c r="Y813" s="2" t="e" cm="1">
        <f t="array" ref="Y813">_xll.FDS(B813,"SUS_EC_RISK_SCORE(NOW,NOW,,""SOC"")")</f>
        <v>#N/A</v>
      </c>
      <c r="Z813" s="2" t="e" cm="1">
        <f t="array" ref="Z813">_xll.FDS(B813,"SUS_EC_RISK_SCORE(NOW,NOW,,""GOV"")")</f>
        <v>#N/A</v>
      </c>
      <c r="AA813" s="2" t="e" cm="1">
        <f t="array" ref="AA813">_xll.FDS(B813,"SUS_CARB_TOT_EMISS(NOW,NOW)")</f>
        <v>#N/A</v>
      </c>
      <c r="AB813" s="1" cm="1">
        <f t="array" ref="AB813">_xll.FDS(B813,"FESG_RATING(NOW,NOW,,""ABS"")")</f>
        <v>1.8</v>
      </c>
      <c r="AC813" s="1" t="str" cm="1">
        <f t="array" ref="AC813">_xll.FDS(B813,"FESG_DATE(NOW,NOW,,""DATE"")")</f>
        <v>06/21/2021</v>
      </c>
    </row>
    <row r="814" spans="1:29" x14ac:dyDescent="0.3">
      <c r="A814">
        <v>814</v>
      </c>
      <c r="B814" s="1" t="s">
        <v>1666</v>
      </c>
      <c r="C814" s="1" t="s">
        <v>1667</v>
      </c>
      <c r="D814" s="1" t="s">
        <v>46</v>
      </c>
      <c r="E814" s="1" t="s">
        <v>9</v>
      </c>
      <c r="F814">
        <v>134</v>
      </c>
      <c r="G814" t="str" cm="1">
        <f t="array" ref="G814">_xll.FDS(B814,"FG_FACTSET_SECTOR")</f>
        <v>Finance</v>
      </c>
      <c r="H814" s="1" t="e" cm="1">
        <f t="array" ref="H814">_xll.FDS(B814,"FG_GICS_SECTOR")</f>
        <v>#N/A</v>
      </c>
      <c r="I814" s="1" cm="1">
        <f t="array" ref="I814">_xll.FDS(B814,"FF_TAX_RATE(ANN_R,1/1/2016,12/31/2016)")</f>
        <v>23.9635157545605</v>
      </c>
      <c r="J814" s="1" cm="1">
        <f t="array" ref="J814">_xll.FDS(B814,"FF_TAX_RATE(ANN_R,1/1/2017,12/31/2017)")</f>
        <v>23.310554290053201</v>
      </c>
      <c r="K814" s="1" cm="1">
        <f t="array" ref="K814">_xll.FDS(B814,"FF_TAX_RATE(ANN_R,1/1/2018,12/31/2018)")</f>
        <v>22.691481746599901</v>
      </c>
      <c r="L814" s="1" cm="1">
        <f t="array" ref="L814">_xll.FDS(B814,"FF_TAX_RATE(ANN_R,1/1/2019,12/31/2019)")</f>
        <v>21.222076215505901</v>
      </c>
      <c r="M814" s="1" cm="1">
        <f t="array" ref="M814">_xll.FDS(B814,"FF_TAX_RATE(ANN_R,1/1/2020,12/31/2020)")</f>
        <v>22.354694485842</v>
      </c>
      <c r="N814" s="1" cm="1">
        <f t="array" ref="N814">_xll.FDS(B814,"FF_TAX_CF(ANN_R,1/1/2016,12/31/2016)")</f>
        <v>213</v>
      </c>
      <c r="O814" s="1" cm="1">
        <f t="array" ref="O814">_xll.FDS(B814,"FF_TAX_CF(ANN_R,1/1/2017,12/31/2017)")</f>
        <v>196</v>
      </c>
      <c r="P814" s="1" cm="1">
        <f t="array" ref="P814">_xll.FDS(B814,"FF_TAX_CF(ANN_R,1/1/2018,12/31/2018)")</f>
        <v>221</v>
      </c>
      <c r="Q814" s="1" cm="1">
        <f t="array" ref="Q814">_xll.FDS(B814,"FF_TAX_CF(ANN_R,1/1/2019,12/31/2019)")</f>
        <v>211</v>
      </c>
      <c r="R814" s="1" cm="1">
        <f t="array" ref="R814">_xll.FDS(B814,"FF_TAX_CF(ANN_R,1/1/2020,12/31/2020)")</f>
        <v>295</v>
      </c>
      <c r="S814" s="1" cm="1">
        <f t="array" ref="S814">_xll.FDS(B814,"FF_PTX_INC(ANN_R,1/1/2016,12/31/2016)")</f>
        <v>1206</v>
      </c>
      <c r="T814" s="1" cm="1">
        <f t="array" ref="T814">_xll.FDS(B814,"FF_PTX_INC(ANN_R,1/1/2017,12/31/2017)")</f>
        <v>1317</v>
      </c>
      <c r="U814" s="1" cm="1">
        <f t="array" ref="U814">_xll.FDS(B814,"FF_PTX_INC(ANN_R,1/1/2018,12/31/2018)")</f>
        <v>1397</v>
      </c>
      <c r="V814" s="1" cm="1">
        <f t="array" ref="V814">_xll.FDS(B814,"FF_PTX_INC(ANN_R,1/1/2019,12/31/2019)")</f>
        <v>1522</v>
      </c>
      <c r="W814" s="1" cm="1">
        <f t="array" ref="W814">_xll.FDS(B814,"FF_PTX_INC(ANN_R,1/1/2020,12/31/2020)")</f>
        <v>1342</v>
      </c>
      <c r="X814" s="2" t="e" cm="1">
        <f t="array" ref="X814">_xll.FDS(B814,"SUS_RR_RISK_SCORE(NOW,NOW,,""ESG"")")</f>
        <v>#N/A</v>
      </c>
      <c r="Y814" s="2" t="e" cm="1">
        <f t="array" ref="Y814">_xll.FDS(B814,"SUS_EC_RISK_SCORE(NOW,NOW,,""SOC"")")</f>
        <v>#N/A</v>
      </c>
      <c r="Z814" s="2" t="e" cm="1">
        <f t="array" ref="Z814">_xll.FDS(B814,"SUS_EC_RISK_SCORE(NOW,NOW,,""GOV"")")</f>
        <v>#N/A</v>
      </c>
      <c r="AA814" s="2" t="e" cm="1">
        <f t="array" ref="AA814">_xll.FDS(B814,"SUS_CARB_TOT_EMISS(NOW,NOW)")</f>
        <v>#N/A</v>
      </c>
      <c r="AB814" s="1" cm="1">
        <f t="array" ref="AB814">_xll.FDS(B814,"FESG_RATING(NOW,NOW,,""ABS"")")</f>
        <v>3.6</v>
      </c>
      <c r="AC814" s="1" t="str" cm="1">
        <f t="array" ref="AC814">_xll.FDS(B814,"FESG_DATE(NOW,NOW,,""DATE"")")</f>
        <v>06/21/2021</v>
      </c>
    </row>
    <row r="815" spans="1:29" x14ac:dyDescent="0.3">
      <c r="A815">
        <v>815</v>
      </c>
      <c r="B815" s="1" t="s">
        <v>1668</v>
      </c>
      <c r="C815" s="1" t="s">
        <v>1669</v>
      </c>
      <c r="D815" s="1" t="s">
        <v>1180</v>
      </c>
      <c r="E815" s="1" t="s">
        <v>9</v>
      </c>
      <c r="F815">
        <v>134</v>
      </c>
      <c r="G815" t="str" cm="1">
        <f t="array" ref="G815">_xll.FDS(B815,"FG_FACTSET_SECTOR")</f>
        <v>Finance</v>
      </c>
      <c r="H815" s="1" t="e" cm="1">
        <f t="array" ref="H815">_xll.FDS(B815,"FG_GICS_SECTOR")</f>
        <v>#N/A</v>
      </c>
      <c r="I815" s="1" cm="1">
        <f t="array" ref="I815">_xll.FDS(B815,"FF_TAX_RATE(ANN_R,1/1/2016,12/31/2016)")</f>
        <v>22.799291924328699</v>
      </c>
      <c r="J815" s="1" cm="1">
        <f t="array" ref="J815">_xll.FDS(B815,"FF_TAX_RATE(ANN_R,1/1/2017,12/31/2017)")</f>
        <v>21.549134710969099</v>
      </c>
      <c r="K815" s="1" cm="1">
        <f t="array" ref="K815">_xll.FDS(B815,"FF_TAX_RATE(ANN_R,1/1/2018,12/31/2018)")</f>
        <v>22.357801443867501</v>
      </c>
      <c r="L815" s="1" cm="1">
        <f t="array" ref="L815">_xll.FDS(B815,"FF_TAX_RATE(ANN_R,1/1/2019,12/31/2019)")</f>
        <v>20.6397404781329</v>
      </c>
      <c r="M815" s="1" cm="1">
        <f t="array" ref="M815">_xll.FDS(B815,"FF_TAX_RATE(ANN_R,1/1/2020,12/31/2020)")</f>
        <v>30.175863314609899</v>
      </c>
      <c r="N815" s="1" cm="1">
        <f t="array" ref="N815">_xll.FDS(B815,"FF_TAX_CF(ANN_R,1/1/2016,12/31/2016)")</f>
        <v>6182996</v>
      </c>
      <c r="O815" s="1" cm="1">
        <f t="array" ref="O815">_xll.FDS(B815,"FF_TAX_CF(ANN_R,1/1/2017,12/31/2017)")</f>
        <v>9037.9470000000001</v>
      </c>
      <c r="P815" s="1" cm="1">
        <f t="array" ref="P815">_xll.FDS(B815,"FF_TAX_CF(ANN_R,1/1/2018,12/31/2018)")</f>
        <v>9668.009</v>
      </c>
      <c r="Q815" s="1" cm="1">
        <f t="array" ref="Q815">_xll.FDS(B815,"FF_TAX_CF(ANN_R,1/1/2019,12/31/2019)")</f>
        <v>9357307</v>
      </c>
      <c r="R815" s="1" cm="1">
        <f t="array" ref="R815">_xll.FDS(B815,"FF_TAX_CF(ANN_R,1/1/2020,12/31/2020)")</f>
        <v>4953877</v>
      </c>
      <c r="S815" s="1" cm="1">
        <f t="array" ref="S815">_xll.FDS(B815,"FF_PTX_INC(ANN_R,1/1/2016,12/31/2016)")</f>
        <v>33973770</v>
      </c>
      <c r="T815" s="1" cm="1">
        <f t="array" ref="T815">_xll.FDS(B815,"FF_PTX_INC(ANN_R,1/1/2017,12/31/2017)")</f>
        <v>37023236</v>
      </c>
      <c r="U815" s="1" cm="1">
        <f t="array" ref="U815">_xll.FDS(B815,"FF_PTX_INC(ANN_R,1/1/2018,12/31/2018)")</f>
        <v>41753694</v>
      </c>
      <c r="V815" s="1" cm="1">
        <f t="array" ref="V815">_xll.FDS(B815,"FF_PTX_INC(ANN_R,1/1/2019,12/31/2019)")</f>
        <v>43364053</v>
      </c>
      <c r="W815" s="1" cm="1">
        <f t="array" ref="W815">_xll.FDS(B815,"FF_PTX_INC(ANN_R,1/1/2020,12/31/2020)")</f>
        <v>26724846</v>
      </c>
      <c r="X815" s="2" t="e" cm="1">
        <f t="array" ref="X815">_xll.FDS(B815,"SUS_RR_RISK_SCORE(NOW,NOW,,""ESG"")")</f>
        <v>#N/A</v>
      </c>
      <c r="Y815" s="2" t="e" cm="1">
        <f t="array" ref="Y815">_xll.FDS(B815,"SUS_EC_RISK_SCORE(NOW,NOW,,""SOC"")")</f>
        <v>#N/A</v>
      </c>
      <c r="Z815" s="2" t="e" cm="1">
        <f t="array" ref="Z815">_xll.FDS(B815,"SUS_EC_RISK_SCORE(NOW,NOW,,""GOV"")")</f>
        <v>#N/A</v>
      </c>
      <c r="AA815" s="2" t="e" cm="1">
        <f t="array" ref="AA815">_xll.FDS(B815,"SUS_CARB_TOT_EMISS(NOW,NOW)")</f>
        <v>#N/A</v>
      </c>
      <c r="AB815" s="1" cm="1">
        <f t="array" ref="AB815">_xll.FDS(B815,"FESG_RATING(NOW,NOW,,""ABS"")")</f>
        <v>2.8</v>
      </c>
      <c r="AC815" s="1" t="str" cm="1">
        <f t="array" ref="AC815">_xll.FDS(B815,"FESG_DATE(NOW,NOW,,""DATE"")")</f>
        <v>06/21/2021</v>
      </c>
    </row>
    <row r="816" spans="1:29" x14ac:dyDescent="0.3">
      <c r="A816">
        <v>816</v>
      </c>
      <c r="B816" s="1" t="s">
        <v>1670</v>
      </c>
      <c r="C816" s="1" t="s">
        <v>1671</v>
      </c>
      <c r="D816" s="1" t="s">
        <v>8</v>
      </c>
      <c r="E816" s="1" t="s">
        <v>9</v>
      </c>
      <c r="F816">
        <v>134</v>
      </c>
      <c r="G816" t="str" cm="1">
        <f t="array" ref="G816">_xll.FDS(B816,"FG_FACTSET_SECTOR")</f>
        <v>Technology Services</v>
      </c>
      <c r="H816" s="1" t="e" cm="1">
        <f t="array" ref="H816">_xll.FDS(B816,"FG_GICS_SECTOR")</f>
        <v>#N/A</v>
      </c>
      <c r="I816" s="1" t="e" cm="1">
        <f t="array" ref="I816">_xll.FDS(B816,"FF_TAX_RATE(ANN_R,1/1/2016,12/31/2016)")</f>
        <v>#N/A</v>
      </c>
      <c r="J816" s="1" t="e" cm="1">
        <f t="array" ref="J816">_xll.FDS(B816,"FF_TAX_RATE(ANN_R,1/1/2017,12/31/2017)")</f>
        <v>#N/A</v>
      </c>
      <c r="K816" s="1" t="e" cm="1">
        <f t="array" ref="K816">_xll.FDS(B816,"FF_TAX_RATE(ANN_R,1/1/2018,12/31/2018)")</f>
        <v>#N/A</v>
      </c>
      <c r="L816" s="1" t="e" cm="1">
        <f t="array" ref="L816">_xll.FDS(B816,"FF_TAX_RATE(ANN_R,1/1/2019,12/31/2019)")</f>
        <v>#N/A</v>
      </c>
      <c r="M816" s="1" t="e" cm="1">
        <f t="array" ref="M816">_xll.FDS(B816,"FF_TAX_RATE(ANN_R,1/1/2020,12/31/2020)")</f>
        <v>#N/A</v>
      </c>
      <c r="N816" s="1" t="e" cm="1">
        <f t="array" ref="N816">_xll.FDS(B816,"FF_TAX_CF(ANN_R,1/1/2016,12/31/2016)")</f>
        <v>#N/A</v>
      </c>
      <c r="O816" s="1" cm="1">
        <f t="array" ref="O816">_xll.FDS(B816,"FF_TAX_CF(ANN_R,1/1/2017,12/31/2017)")</f>
        <v>0.04</v>
      </c>
      <c r="P816" s="1" cm="1">
        <f t="array" ref="P816">_xll.FDS(B816,"FF_TAX_CF(ANN_R,1/1/2018,12/31/2018)")</f>
        <v>3.5999999999999997E-2</v>
      </c>
      <c r="Q816" s="1" cm="1">
        <f t="array" ref="Q816">_xll.FDS(B816,"FF_TAX_CF(ANN_R,1/1/2019,12/31/2019)")</f>
        <v>0.14299999999999999</v>
      </c>
      <c r="R816" s="1" cm="1">
        <f t="array" ref="R816">_xll.FDS(B816,"FF_TAX_CF(ANN_R,1/1/2020,12/31/2020)")</f>
        <v>0.41</v>
      </c>
      <c r="S816" s="1" t="e" cm="1">
        <f t="array" ref="S816">_xll.FDS(B816,"FF_PTX_INC(ANN_R,1/1/2016,12/31/2016)")</f>
        <v>#N/A</v>
      </c>
      <c r="T816" s="1" cm="1">
        <f t="array" ref="T816">_xll.FDS(B816,"FF_PTX_INC(ANN_R,1/1/2017,12/31/2017)")</f>
        <v>-2.113</v>
      </c>
      <c r="U816" s="1" cm="1">
        <f t="array" ref="U816">_xll.FDS(B816,"FF_PTX_INC(ANN_R,1/1/2018,12/31/2018)")</f>
        <v>-10.24</v>
      </c>
      <c r="V816" s="1" cm="1">
        <f t="array" ref="V816">_xll.FDS(B816,"FF_PTX_INC(ANN_R,1/1/2019,12/31/2019)")</f>
        <v>-15.976000000000001</v>
      </c>
      <c r="W816" s="1" cm="1">
        <f t="array" ref="W816">_xll.FDS(B816,"FF_PTX_INC(ANN_R,1/1/2020,12/31/2020)")</f>
        <v>-22.222000000000001</v>
      </c>
      <c r="X816" s="2" t="e" cm="1">
        <f t="array" ref="X816">_xll.FDS(B816,"SUS_RR_RISK_SCORE(NOW,NOW,,""ESG"")")</f>
        <v>#N/A</v>
      </c>
      <c r="Y816" s="2" t="e" cm="1">
        <f t="array" ref="Y816">_xll.FDS(B816,"SUS_EC_RISK_SCORE(NOW,NOW,,""SOC"")")</f>
        <v>#N/A</v>
      </c>
      <c r="Z816" s="2" t="e" cm="1">
        <f t="array" ref="Z816">_xll.FDS(B816,"SUS_EC_RISK_SCORE(NOW,NOW,,""GOV"")")</f>
        <v>#N/A</v>
      </c>
      <c r="AA816" s="2" t="e" cm="1">
        <f t="array" ref="AA816">_xll.FDS(B816,"SUS_CARB_TOT_EMISS(NOW,NOW)")</f>
        <v>#N/A</v>
      </c>
      <c r="AB816" s="1" t="e" cm="1">
        <f t="array" ref="AB816">_xll.FDS(B816,"FESG_RATING(NOW,NOW,,""ABS"")")</f>
        <v>#N/A</v>
      </c>
      <c r="AC816" s="1" t="str" cm="1">
        <f t="array" ref="AC816">_xll.FDS(B816,"FESG_DATE(NOW,NOW,,""DATE"")")</f>
        <v>06/21/2021</v>
      </c>
    </row>
    <row r="817" spans="1:29" x14ac:dyDescent="0.3">
      <c r="A817">
        <v>817</v>
      </c>
      <c r="B817" s="1" t="s">
        <v>1672</v>
      </c>
      <c r="C817" s="1" t="s">
        <v>1673</v>
      </c>
      <c r="D817" s="1" t="s">
        <v>86</v>
      </c>
      <c r="E817" s="1" t="s">
        <v>9</v>
      </c>
      <c r="F817">
        <v>134</v>
      </c>
      <c r="G817" t="str" cm="1">
        <f t="array" ref="G817">_xll.FDS(B817,"FG_FACTSET_SECTOR")</f>
        <v>Health Technology</v>
      </c>
      <c r="H817" s="1" t="e" cm="1">
        <f t="array" ref="H817">_xll.FDS(B817,"FG_GICS_SECTOR")</f>
        <v>#N/A</v>
      </c>
      <c r="I817" s="1" cm="1">
        <f t="array" ref="I817">_xll.FDS(B817,"FF_TAX_RATE(ANN_R,1/1/2016,12/31/2016)")</f>
        <v>31.6289044863112</v>
      </c>
      <c r="J817" s="1" cm="1">
        <f t="array" ref="J817">_xll.FDS(B817,"FF_TAX_RATE(ANN_R,1/1/2017,12/31/2017)")</f>
        <v>31.854598801907201</v>
      </c>
      <c r="K817" s="1" cm="1">
        <f t="array" ref="K817">_xll.FDS(B817,"FF_TAX_RATE(ANN_R,1/1/2018,12/31/2018)")</f>
        <v>20.8104645576439</v>
      </c>
      <c r="L817" s="1" cm="1">
        <f t="array" ref="L817">_xll.FDS(B817,"FF_TAX_RATE(ANN_R,1/1/2019,12/31/2019)")</f>
        <v>21.3303608878266</v>
      </c>
      <c r="M817" s="1" cm="1">
        <f t="array" ref="M817">_xll.FDS(B817,"FF_TAX_RATE(ANN_R,1/1/2020,12/31/2020)")</f>
        <v>22.913775265588299</v>
      </c>
      <c r="N817" s="1" cm="1">
        <f t="array" ref="N817">_xll.FDS(B817,"FF_TAX_CF(ANN_R,1/1/2016,12/31/2016)")</f>
        <v>25467</v>
      </c>
      <c r="O817" s="1" cm="1">
        <f t="array" ref="O817">_xll.FDS(B817,"FF_TAX_CF(ANN_R,1/1/2017,12/31/2017)")</f>
        <v>34040</v>
      </c>
      <c r="P817" s="1" cm="1">
        <f t="array" ref="P817">_xll.FDS(B817,"FF_TAX_CF(ANN_R,1/1/2018,12/31/2018)")</f>
        <v>38620</v>
      </c>
      <c r="Q817" s="1" cm="1">
        <f t="array" ref="Q817">_xll.FDS(B817,"FF_TAX_CF(ANN_R,1/1/2019,12/31/2019)")</f>
        <v>23499</v>
      </c>
      <c r="R817" s="1" cm="1">
        <f t="array" ref="R817">_xll.FDS(B817,"FF_TAX_CF(ANN_R,1/1/2020,12/31/2020)")</f>
        <v>48354</v>
      </c>
      <c r="S817" s="1" cm="1">
        <f t="array" ref="S817">_xll.FDS(B817,"FF_PTX_INC(ANN_R,1/1/2016,12/31/2016)")</f>
        <v>97452</v>
      </c>
      <c r="T817" s="1" cm="1">
        <f t="array" ref="T817">_xll.FDS(B817,"FF_PTX_INC(ANN_R,1/1/2017,12/31/2017)")</f>
        <v>122695</v>
      </c>
      <c r="U817" s="1" cm="1">
        <f t="array" ref="U817">_xll.FDS(B817,"FF_PTX_INC(ANN_R,1/1/2018,12/31/2018)")</f>
        <v>137378</v>
      </c>
      <c r="V817" s="1" cm="1">
        <f t="array" ref="V817">_xll.FDS(B817,"FF_PTX_INC(ANN_R,1/1/2019,12/31/2019)")</f>
        <v>174043</v>
      </c>
      <c r="W817" s="1" cm="1">
        <f t="array" ref="W817">_xll.FDS(B817,"FF_PTX_INC(ANN_R,1/1/2020,12/31/2020)")</f>
        <v>158516</v>
      </c>
      <c r="X817" s="2" t="e" cm="1">
        <f t="array" ref="X817">_xll.FDS(B817,"SUS_RR_RISK_SCORE(NOW,NOW,,""ESG"")")</f>
        <v>#N/A</v>
      </c>
      <c r="Y817" s="2" t="e" cm="1">
        <f t="array" ref="Y817">_xll.FDS(B817,"SUS_EC_RISK_SCORE(NOW,NOW,,""SOC"")")</f>
        <v>#N/A</v>
      </c>
      <c r="Z817" s="2" t="e" cm="1">
        <f t="array" ref="Z817">_xll.FDS(B817,"SUS_EC_RISK_SCORE(NOW,NOW,,""GOV"")")</f>
        <v>#N/A</v>
      </c>
      <c r="AA817" s="2" t="e" cm="1">
        <f t="array" ref="AA817">_xll.FDS(B817,"SUS_CARB_TOT_EMISS(NOW,NOW)")</f>
        <v>#N/A</v>
      </c>
      <c r="AB817" s="1" cm="1">
        <f t="array" ref="AB817">_xll.FDS(B817,"FESG_RATING(NOW,NOW,,""ABS"")")</f>
        <v>3.7</v>
      </c>
      <c r="AC817" s="1" t="str" cm="1">
        <f t="array" ref="AC817">_xll.FDS(B817,"FESG_DATE(NOW,NOW,,""DATE"")")</f>
        <v>06/21/2021</v>
      </c>
    </row>
    <row r="818" spans="1:29" x14ac:dyDescent="0.3">
      <c r="A818">
        <v>818</v>
      </c>
      <c r="B818" s="1" t="s">
        <v>1674</v>
      </c>
      <c r="C818" s="1" t="s">
        <v>1675</v>
      </c>
      <c r="D818" s="1" t="s">
        <v>8</v>
      </c>
      <c r="E818" s="1" t="s">
        <v>9</v>
      </c>
      <c r="F818">
        <v>134</v>
      </c>
      <c r="G818" t="str" cm="1">
        <f t="array" ref="G818">_xll.FDS(B818,"FG_FACTSET_SECTOR")</f>
        <v>Finance</v>
      </c>
      <c r="H818" s="1" t="e" cm="1">
        <f t="array" ref="H818">_xll.FDS(B818,"FG_GICS_SECTOR")</f>
        <v>#N/A</v>
      </c>
      <c r="I818" s="1" cm="1">
        <f t="array" ref="I818">_xll.FDS(B818,"FF_TAX_RATE(ANN_R,1/1/2016,12/31/2016)")</f>
        <v>26.904527559055101</v>
      </c>
      <c r="J818" s="1" cm="1">
        <f t="array" ref="J818">_xll.FDS(B818,"FF_TAX_RATE(ANN_R,1/1/2017,12/31/2017)")</f>
        <v>-359.08471275559901</v>
      </c>
      <c r="K818" s="1" t="e" cm="1">
        <f t="array" ref="K818">_xll.FDS(B818,"FF_TAX_RATE(ANN_R,1/1/2018,12/31/2018)")</f>
        <v>#N/A</v>
      </c>
      <c r="L818" s="1" cm="1">
        <f t="array" ref="L818">_xll.FDS(B818,"FF_TAX_RATE(ANN_R,1/1/2019,12/31/2019)")</f>
        <v>21.276765152628698</v>
      </c>
      <c r="M818" s="1" cm="1">
        <f t="array" ref="M818">_xll.FDS(B818,"FF_TAX_RATE(ANN_R,1/1/2020,12/31/2020)")</f>
        <v>16.860629577319798</v>
      </c>
      <c r="N818" s="1" cm="1">
        <f t="array" ref="N818">_xll.FDS(B818,"FF_TAX_CF(ANN_R,1/1/2016,12/31/2016)")</f>
        <v>142.19999999999999</v>
      </c>
      <c r="O818" s="1" cm="1">
        <f t="array" ref="O818">_xll.FDS(B818,"FF_TAX_CF(ANN_R,1/1/2017,12/31/2017)")</f>
        <v>70.2</v>
      </c>
      <c r="P818" s="1" cm="1">
        <f t="array" ref="P818">_xll.FDS(B818,"FF_TAX_CF(ANN_R,1/1/2018,12/31/2018)")</f>
        <v>63.1</v>
      </c>
      <c r="Q818" s="1" cm="1">
        <f t="array" ref="Q818">_xll.FDS(B818,"FF_TAX_CF(ANN_R,1/1/2019,12/31/2019)")</f>
        <v>128.19999999999999</v>
      </c>
      <c r="R818" s="1" cm="1">
        <f t="array" ref="R818">_xll.FDS(B818,"FF_TAX_CF(ANN_R,1/1/2020,12/31/2020)")</f>
        <v>241.7</v>
      </c>
      <c r="S818" s="1" cm="1">
        <f t="array" ref="S818">_xll.FDS(B818,"FF_PTX_INC(ANN_R,1/1/2016,12/31/2016)")</f>
        <v>629.91999999999996</v>
      </c>
      <c r="T818" s="1" cm="1">
        <f t="array" ref="T818">_xll.FDS(B818,"FF_PTX_INC(ANN_R,1/1/2017,12/31/2017)")</f>
        <v>87.295000000000002</v>
      </c>
      <c r="U818" s="1" cm="1">
        <f t="array" ref="U818">_xll.FDS(B818,"FF_PTX_INC(ANN_R,1/1/2018,12/31/2018)")</f>
        <v>-7.8550000000000004</v>
      </c>
      <c r="V818" s="1" cm="1">
        <f t="array" ref="V818">_xll.FDS(B818,"FF_PTX_INC(ANN_R,1/1/2019,12/31/2019)")</f>
        <v>2285.808</v>
      </c>
      <c r="W818" s="1" cm="1">
        <f t="array" ref="W818">_xll.FDS(B818,"FF_PTX_INC(ANN_R,1/1/2020,12/31/2020)")</f>
        <v>1000.449</v>
      </c>
      <c r="X818" s="2" cm="1">
        <f t="array" ref="X818">_xll.FDS(B818,"SUS_RR_RISK_SCORE(NOW,NOW,,""ESG"")")</f>
        <v>32.665760624999997</v>
      </c>
      <c r="Y818" s="2" t="str" cm="1">
        <f t="array" ref="Y818">_xll.FDS(B818,"SUS_EC_RISK_SCORE(NOW,NOW,,""SOC"")")</f>
        <v>12.337359</v>
      </c>
      <c r="Z818" s="2" t="str" cm="1">
        <f t="array" ref="Z818">_xll.FDS(B818,"SUS_EC_RISK_SCORE(NOW,NOW,,""GOV"")")</f>
        <v>17.727581</v>
      </c>
      <c r="AA818" s="2" cm="1">
        <f t="array" ref="AA818">_xll.FDS(B818,"SUS_CARB_TOT_EMISS(NOW,NOW)")</f>
        <v>28844.69</v>
      </c>
      <c r="AB818" s="1" cm="1">
        <f t="array" ref="AB818">_xll.FDS(B818,"FESG_RATING(NOW,NOW,,""ABS"")")</f>
        <v>2.5</v>
      </c>
      <c r="AC818" s="1" t="str" cm="1">
        <f t="array" ref="AC818">_xll.FDS(B818,"FESG_DATE(NOW,NOW,,""DATE"")")</f>
        <v>06/21/2021</v>
      </c>
    </row>
    <row r="819" spans="1:29" x14ac:dyDescent="0.3">
      <c r="A819">
        <v>819</v>
      </c>
      <c r="B819" s="1" t="s">
        <v>1676</v>
      </c>
      <c r="C819" s="1" t="s">
        <v>1677</v>
      </c>
      <c r="D819" s="1" t="s">
        <v>8</v>
      </c>
      <c r="E819" s="1" t="s">
        <v>9</v>
      </c>
      <c r="F819">
        <v>133</v>
      </c>
      <c r="G819" t="str" cm="1">
        <f t="array" ref="G819">_xll.FDS(B819,"FG_FACTSET_SECTOR")</f>
        <v>Finance</v>
      </c>
      <c r="H819" s="1" t="str" cm="1">
        <f t="array" ref="H819">_xll.FDS(B819,"FG_GICS_SECTOR")</f>
        <v>Financials</v>
      </c>
      <c r="I819" s="1" cm="1">
        <f t="array" ref="I819">_xll.FDS(B819,"FF_TAX_RATE(ANN_R,1/1/2016,12/31/2016)")</f>
        <v>27.2167487684729</v>
      </c>
      <c r="J819" s="1" cm="1">
        <f t="array" ref="J819">_xll.FDS(B819,"FF_TAX_RATE(ANN_R,1/1/2017,12/31/2017)")</f>
        <v>-43.150684931506902</v>
      </c>
      <c r="K819" s="1" cm="1">
        <f t="array" ref="K819">_xll.FDS(B819,"FF_TAX_RATE(ANN_R,1/1/2018,12/31/2018)")</f>
        <v>-14.3426294820717</v>
      </c>
      <c r="L819" s="1" cm="1">
        <f t="array" ref="L819">_xll.FDS(B819,"FF_TAX_RATE(ANN_R,1/1/2019,12/31/2019)")</f>
        <v>19.2152103559871</v>
      </c>
      <c r="M819" s="1" cm="1">
        <f t="array" ref="M819">_xll.FDS(B819,"FF_TAX_RATE(ANN_R,1/1/2020,12/31/2020)")</f>
        <v>18.8792528352235</v>
      </c>
      <c r="N819" s="1" cm="1">
        <f t="array" ref="N819">_xll.FDS(B819,"FF_TAX_CF(ANN_R,1/1/2016,12/31/2016)")</f>
        <v>213</v>
      </c>
      <c r="O819" s="1" cm="1">
        <f t="array" ref="O819">_xll.FDS(B819,"FF_TAX_CF(ANN_R,1/1/2017,12/31/2017)")</f>
        <v>60</v>
      </c>
      <c r="P819" s="1" cm="1">
        <f t="array" ref="P819">_xll.FDS(B819,"FF_TAX_CF(ANN_R,1/1/2018,12/31/2018)")</f>
        <v>98</v>
      </c>
      <c r="Q819" s="1" cm="1">
        <f t="array" ref="Q819">_xll.FDS(B819,"FF_TAX_CF(ANN_R,1/1/2019,12/31/2019)")</f>
        <v>34</v>
      </c>
      <c r="R819" s="1" cm="1">
        <f t="array" ref="R819">_xll.FDS(B819,"FF_TAX_CF(ANN_R,1/1/2020,12/31/2020)")</f>
        <v>84</v>
      </c>
      <c r="S819" s="1" cm="1">
        <f t="array" ref="S819">_xll.FDS(B819,"FF_PTX_INC(ANN_R,1/1/2016,12/31/2016)")</f>
        <v>812</v>
      </c>
      <c r="T819" s="1" cm="1">
        <f t="array" ref="T819">_xll.FDS(B819,"FF_PTX_INC(ANN_R,1/1/2017,12/31/2017)")</f>
        <v>730</v>
      </c>
      <c r="U819" s="1" cm="1">
        <f t="array" ref="U819">_xll.FDS(B819,"FF_PTX_INC(ANN_R,1/1/2018,12/31/2018)")</f>
        <v>251</v>
      </c>
      <c r="V819" s="1" cm="1">
        <f t="array" ref="V819">_xll.FDS(B819,"FF_PTX_INC(ANN_R,1/1/2019,12/31/2019)")</f>
        <v>2472</v>
      </c>
      <c r="W819" s="1" cm="1">
        <f t="array" ref="W819">_xll.FDS(B819,"FF_PTX_INC(ANN_R,1/1/2020,12/31/2020)")</f>
        <v>1499</v>
      </c>
      <c r="X819" s="2" t="e" cm="1">
        <f t="array" ref="X819">_xll.FDS(B819,"SUS_RR_RISK_SCORE(NOW,NOW,,""ESG"")")</f>
        <v>#N/A</v>
      </c>
      <c r="Y819" s="2" t="e" cm="1">
        <f t="array" ref="Y819">_xll.FDS(B819,"SUS_EC_RISK_SCORE(NOW,NOW,,""SOC"")")</f>
        <v>#N/A</v>
      </c>
      <c r="Z819" s="2" t="e" cm="1">
        <f t="array" ref="Z819">_xll.FDS(B819,"SUS_EC_RISK_SCORE(NOW,NOW,,""GOV"")")</f>
        <v>#N/A</v>
      </c>
      <c r="AA819" s="2" t="e" cm="1">
        <f t="array" ref="AA819">_xll.FDS(B819,"SUS_CARB_TOT_EMISS(NOW,NOW)")</f>
        <v>#N/A</v>
      </c>
      <c r="AB819" s="1" cm="1">
        <f t="array" ref="AB819">_xll.FDS(B819,"FESG_RATING(NOW,NOW,,""ABS"")")</f>
        <v>3.7</v>
      </c>
      <c r="AC819" s="1" t="str" cm="1">
        <f t="array" ref="AC819">_xll.FDS(B819,"FESG_DATE(NOW,NOW,,""DATE"")")</f>
        <v>06/21/2021</v>
      </c>
    </row>
    <row r="820" spans="1:29" x14ac:dyDescent="0.3">
      <c r="A820">
        <v>820</v>
      </c>
      <c r="B820" s="1" t="s">
        <v>1678</v>
      </c>
      <c r="C820" s="1" t="s">
        <v>1679</v>
      </c>
      <c r="D820" s="1" t="s">
        <v>8</v>
      </c>
      <c r="E820" s="1" t="s">
        <v>9</v>
      </c>
      <c r="F820">
        <v>133</v>
      </c>
      <c r="G820" t="str" cm="1">
        <f t="array" ref="G820">_xll.FDS(B820,"FG_FACTSET_SECTOR")</f>
        <v>Producer Manufacturing</v>
      </c>
      <c r="H820" s="1" t="str" cm="1">
        <f t="array" ref="H820">_xll.FDS(B820,"FG_GICS_SECTOR")</f>
        <v>Industrials</v>
      </c>
      <c r="I820" s="1" cm="1">
        <f t="array" ref="I820">_xll.FDS(B820,"FF_TAX_RATE(ANN_R,1/1/2016,12/31/2016)")</f>
        <v>35.576923076923102</v>
      </c>
      <c r="J820" s="1" cm="1">
        <f t="array" ref="J820">_xll.FDS(B820,"FF_TAX_RATE(ANN_R,1/1/2017,12/31/2017)")</f>
        <v>34.389140271493197</v>
      </c>
      <c r="K820" s="1" cm="1">
        <f t="array" ref="K820">_xll.FDS(B820,"FF_TAX_RATE(ANN_R,1/1/2018,12/31/2018)")</f>
        <v>24.366041896361601</v>
      </c>
      <c r="L820" s="1" cm="1">
        <f t="array" ref="L820">_xll.FDS(B820,"FF_TAX_RATE(ANN_R,1/1/2019,12/31/2019)")</f>
        <v>25.164113785558001</v>
      </c>
      <c r="M820" s="1" cm="1">
        <f t="array" ref="M820">_xll.FDS(B820,"FF_TAX_RATE(ANN_R,1/1/2020,12/31/2020)")</f>
        <v>23.7842617152962</v>
      </c>
      <c r="N820" s="1" cm="1">
        <f t="array" ref="N820">_xll.FDS(B820,"FF_TAX_CF(ANN_R,1/1/2016,12/31/2016)")</f>
        <v>190</v>
      </c>
      <c r="O820" s="1" cm="1">
        <f t="array" ref="O820">_xll.FDS(B820,"FF_TAX_CF(ANN_R,1/1/2017,12/31/2017)")</f>
        <v>258</v>
      </c>
      <c r="P820" s="1" cm="1">
        <f t="array" ref="P820">_xll.FDS(B820,"FF_TAX_CF(ANN_R,1/1/2018,12/31/2018)")</f>
        <v>231</v>
      </c>
      <c r="Q820" s="1" cm="1">
        <f t="array" ref="Q820">_xll.FDS(B820,"FF_TAX_CF(ANN_R,1/1/2019,12/31/2019)")</f>
        <v>384</v>
      </c>
      <c r="R820" s="1" cm="1">
        <f t="array" ref="R820">_xll.FDS(B820,"FF_TAX_CF(ANN_R,1/1/2020,12/31/2020)")</f>
        <v>442</v>
      </c>
      <c r="S820" s="1" cm="1">
        <f t="array" ref="S820">_xll.FDS(B820,"FF_PTX_INC(ANN_R,1/1/2016,12/31/2016)")</f>
        <v>832</v>
      </c>
      <c r="T820" s="1" cm="1">
        <f t="array" ref="T820">_xll.FDS(B820,"FF_PTX_INC(ANN_R,1/1/2017,12/31/2017)")</f>
        <v>884</v>
      </c>
      <c r="U820" s="1" cm="1">
        <f t="array" ref="U820">_xll.FDS(B820,"FF_PTX_INC(ANN_R,1/1/2018,12/31/2018)")</f>
        <v>907</v>
      </c>
      <c r="V820" s="1" cm="1">
        <f t="array" ref="V820">_xll.FDS(B820,"FF_PTX_INC(ANN_R,1/1/2019,12/31/2019)")</f>
        <v>914</v>
      </c>
      <c r="W820" s="1" cm="1">
        <f t="array" ref="W820">_xll.FDS(B820,"FF_PTX_INC(ANN_R,1/1/2020,12/31/2020)")</f>
        <v>1131</v>
      </c>
      <c r="X820" s="2" t="e" cm="1">
        <f t="array" ref="X820">_xll.FDS(B820,"SUS_RR_RISK_SCORE(NOW,NOW,,""ESG"")")</f>
        <v>#N/A</v>
      </c>
      <c r="Y820" s="2" t="e" cm="1">
        <f t="array" ref="Y820">_xll.FDS(B820,"SUS_EC_RISK_SCORE(NOW,NOW,,""SOC"")")</f>
        <v>#N/A</v>
      </c>
      <c r="Z820" s="2" t="e" cm="1">
        <f t="array" ref="Z820">_xll.FDS(B820,"SUS_EC_RISK_SCORE(NOW,NOW,,""GOV"")")</f>
        <v>#N/A</v>
      </c>
      <c r="AA820" s="2" t="e" cm="1">
        <f t="array" ref="AA820">_xll.FDS(B820,"SUS_CARB_TOT_EMISS(NOW,NOW)")</f>
        <v>#N/A</v>
      </c>
      <c r="AB820" s="1" cm="1">
        <f t="array" ref="AB820">_xll.FDS(B820,"FESG_RATING(NOW,NOW,,""ABS"")")</f>
        <v>2.2999999999999998</v>
      </c>
      <c r="AC820" s="1" t="str" cm="1">
        <f t="array" ref="AC820">_xll.FDS(B820,"FESG_DATE(NOW,NOW,,""DATE"")")</f>
        <v>06/21/2021</v>
      </c>
    </row>
    <row r="821" spans="1:29" x14ac:dyDescent="0.3">
      <c r="A821">
        <v>821</v>
      </c>
      <c r="B821" s="1" t="s">
        <v>1680</v>
      </c>
      <c r="C821" s="1" t="s">
        <v>1681</v>
      </c>
      <c r="D821" s="1" t="s">
        <v>140</v>
      </c>
      <c r="E821" s="1" t="s">
        <v>9</v>
      </c>
      <c r="F821">
        <v>133</v>
      </c>
      <c r="G821" t="str" cm="1">
        <f t="array" ref="G821">_xll.FDS(B821,"FG_FACTSET_SECTOR")</f>
        <v>Finance</v>
      </c>
      <c r="H821" s="1" t="e" cm="1">
        <f t="array" ref="H821">_xll.FDS(B821,"FG_GICS_SECTOR")</f>
        <v>#N/A</v>
      </c>
      <c r="I821" s="1" cm="1">
        <f t="array" ref="I821">_xll.FDS(B821,"FF_TAX_RATE(ANN_R,1/1/2016,12/31/2016)")</f>
        <v>34.791214627450103</v>
      </c>
      <c r="J821" s="1" cm="1">
        <f t="array" ref="J821">_xll.FDS(B821,"FF_TAX_RATE(ANN_R,1/1/2017,12/31/2017)")</f>
        <v>32.133784928027097</v>
      </c>
      <c r="K821" s="1" cm="1">
        <f t="array" ref="K821">_xll.FDS(B821,"FF_TAX_RATE(ANN_R,1/1/2018,12/31/2018)")</f>
        <v>29.092431856251</v>
      </c>
      <c r="L821" s="1" cm="1">
        <f t="array" ref="L821">_xll.FDS(B821,"FF_TAX_RATE(ANN_R,1/1/2019,12/31/2019)")</f>
        <v>23.965172709106501</v>
      </c>
      <c r="M821" s="1" cm="1">
        <f t="array" ref="M821">_xll.FDS(B821,"FF_TAX_RATE(ANN_R,1/1/2020,12/31/2020)")</f>
        <v>31.282441381779101</v>
      </c>
      <c r="N821" s="1" cm="1">
        <f t="array" ref="N821">_xll.FDS(B821,"FF_TAX_CF(ANN_R,1/1/2016,12/31/2016)")</f>
        <v>58.017000000000003</v>
      </c>
      <c r="O821" s="1" cm="1">
        <f t="array" ref="O821">_xll.FDS(B821,"FF_TAX_CF(ANN_R,1/1/2017,12/31/2017)")</f>
        <v>65</v>
      </c>
      <c r="P821" s="1" cm="1">
        <f t="array" ref="P821">_xll.FDS(B821,"FF_TAX_CF(ANN_R,1/1/2018,12/31/2018)")</f>
        <v>63</v>
      </c>
      <c r="Q821" s="1" cm="1">
        <f t="array" ref="Q821">_xll.FDS(B821,"FF_TAX_CF(ANN_R,1/1/2019,12/31/2019)")</f>
        <v>40.700000000000003</v>
      </c>
      <c r="R821" s="1" cm="1">
        <f t="array" ref="R821">_xll.FDS(B821,"FF_TAX_CF(ANN_R,1/1/2020,12/31/2020)")</f>
        <v>33.200000000000003</v>
      </c>
      <c r="S821" s="1" cm="1">
        <f t="array" ref="S821">_xll.FDS(B821,"FF_PTX_INC(ANN_R,1/1/2016,12/31/2016)")</f>
        <v>2489.183</v>
      </c>
      <c r="T821" s="1" cm="1">
        <f t="array" ref="T821">_xll.FDS(B821,"FF_PTX_INC(ANN_R,1/1/2017,12/31/2017)")</f>
        <v>2598.1999999999998</v>
      </c>
      <c r="U821" s="1" cm="1">
        <f t="array" ref="U821">_xll.FDS(B821,"FF_PTX_INC(ANN_R,1/1/2018,12/31/2018)")</f>
        <v>2626.8</v>
      </c>
      <c r="V821" s="1" cm="1">
        <f t="array" ref="V821">_xll.FDS(B821,"FF_PTX_INC(ANN_R,1/1/2019,12/31/2019)")</f>
        <v>2101.8000000000002</v>
      </c>
      <c r="W821" s="1" cm="1">
        <f t="array" ref="W821">_xll.FDS(B821,"FF_PTX_INC(ANN_R,1/1/2020,12/31/2020)")</f>
        <v>2234.8000000000002</v>
      </c>
      <c r="X821" s="2" cm="1">
        <f t="array" ref="X821">_xll.FDS(B821,"SUS_RR_RISK_SCORE(NOW,NOW,,""ESG"")")</f>
        <v>12.2420203947368</v>
      </c>
      <c r="Y821" s="2" t="str" cm="1">
        <f t="array" ref="Y821">_xll.FDS(B821,"SUS_EC_RISK_SCORE(NOW,NOW,,""SOC"")")</f>
        <v>3.981500</v>
      </c>
      <c r="Z821" s="2" t="str" cm="1">
        <f t="array" ref="Z821">_xll.FDS(B821,"SUS_EC_RISK_SCORE(NOW,NOW,,""GOV"")")</f>
        <v>5.189263</v>
      </c>
      <c r="AA821" s="2" cm="1">
        <f t="array" ref="AA821">_xll.FDS(B821,"SUS_CARB_TOT_EMISS(NOW,NOW)")</f>
        <v>345892</v>
      </c>
      <c r="AB821" s="1" cm="1">
        <f t="array" ref="AB821">_xll.FDS(B821,"FESG_RATING(NOW,NOW,,""ABS"")")</f>
        <v>2.7</v>
      </c>
      <c r="AC821" s="1" t="str" cm="1">
        <f t="array" ref="AC821">_xll.FDS(B821,"FESG_DATE(NOW,NOW,,""DATE"")")</f>
        <v>06/21/2021</v>
      </c>
    </row>
    <row r="822" spans="1:29" x14ac:dyDescent="0.3">
      <c r="A822">
        <v>822</v>
      </c>
      <c r="B822" s="1" t="s">
        <v>1682</v>
      </c>
      <c r="C822" s="1" t="s">
        <v>1683</v>
      </c>
      <c r="D822" s="1" t="s">
        <v>137</v>
      </c>
      <c r="E822" s="1" t="s">
        <v>9</v>
      </c>
      <c r="F822">
        <v>133</v>
      </c>
      <c r="G822" t="str" cm="1">
        <f t="array" ref="G822">_xll.FDS(B822,"FG_FACTSET_SECTOR")</f>
        <v>Consumer Non-Durables</v>
      </c>
      <c r="H822" s="1" t="e" cm="1">
        <f t="array" ref="H822">_xll.FDS(B822,"FG_GICS_SECTOR")</f>
        <v>#N/A</v>
      </c>
      <c r="I822" s="1" cm="1">
        <f t="array" ref="I822">_xll.FDS(B822,"FF_TAX_RATE(ANN_R,1/1/2016,12/31/2016)")</f>
        <v>19.098375448536501</v>
      </c>
      <c r="J822" s="1" cm="1">
        <f t="array" ref="J822">_xll.FDS(B822,"FF_TAX_RATE(ANN_R,1/1/2017,12/31/2017)")</f>
        <v>12.329874318277801</v>
      </c>
      <c r="K822" s="1" cm="1">
        <f t="array" ref="K822">_xll.FDS(B822,"FF_TAX_RATE(ANN_R,1/1/2018,12/31/2018)")</f>
        <v>11.7556843600824</v>
      </c>
      <c r="L822" s="1" cm="1">
        <f t="array" ref="L822">_xll.FDS(B822,"FF_TAX_RATE(ANN_R,1/1/2019,12/31/2019)")</f>
        <v>11.0171585074687</v>
      </c>
      <c r="M822" s="1" cm="1">
        <f t="array" ref="M822">_xll.FDS(B822,"FF_TAX_RATE(ANN_R,1/1/2020,12/31/2020)")</f>
        <v>7.8054635575163402</v>
      </c>
      <c r="N822" s="1" cm="1">
        <f t="array" ref="N822">_xll.FDS(B822,"FF_TAX_CF(ANN_R,1/1/2016,12/31/2016)")</f>
        <v>666.14110012472895</v>
      </c>
      <c r="O822" s="1" cm="1">
        <f t="array" ref="O822">_xll.FDS(B822,"FF_TAX_CF(ANN_R,1/1/2017,12/31/2017)")</f>
        <v>614.66565382613101</v>
      </c>
      <c r="P822" s="1" cm="1">
        <f t="array" ref="P822">_xll.FDS(B822,"FF_TAX_CF(ANN_R,1/1/2018,12/31/2018)")</f>
        <v>397.27767884897298</v>
      </c>
      <c r="Q822" s="1" cm="1">
        <f t="array" ref="Q822">_xll.FDS(B822,"FF_TAX_CF(ANN_R,1/1/2019,12/31/2019)")</f>
        <v>818.09579401725205</v>
      </c>
      <c r="R822" s="1" cm="1">
        <f t="array" ref="R822">_xll.FDS(B822,"FF_TAX_CF(ANN_R,1/1/2020,12/31/2020)")</f>
        <v>544.27549099292901</v>
      </c>
      <c r="S822" s="1" cm="1">
        <f t="array" ref="S822">_xll.FDS(B822,"FF_PTX_INC(ANN_R,1/1/2016,12/31/2016)")</f>
        <v>4253.5703482590898</v>
      </c>
      <c r="T822" s="1" cm="1">
        <f t="array" ref="T822">_xll.FDS(B822,"FF_PTX_INC(ANN_R,1/1/2017,12/31/2017)")</f>
        <v>4940.4619191756901</v>
      </c>
      <c r="U822" s="1" cm="1">
        <f t="array" ref="U822">_xll.FDS(B822,"FF_PTX_INC(ANN_R,1/1/2018,12/31/2018)")</f>
        <v>6023.21452677252</v>
      </c>
      <c r="V822" s="1" cm="1">
        <f t="array" ref="V822">_xll.FDS(B822,"FF_PTX_INC(ANN_R,1/1/2019,12/31/2019)")</f>
        <v>6311.2963506954702</v>
      </c>
      <c r="W822" s="1" cm="1">
        <f t="array" ref="W822">_xll.FDS(B822,"FF_PTX_INC(ANN_R,1/1/2020,12/31/2020)")</f>
        <v>6187.2309825144803</v>
      </c>
      <c r="X822" s="2" cm="1">
        <f t="array" ref="X822">_xll.FDS(B822,"SUS_RR_RISK_SCORE(NOW,NOW,,""ESG"")")</f>
        <v>17.2242</v>
      </c>
      <c r="Y822" s="2" t="str" cm="1">
        <f t="array" ref="Y822">_xll.FDS(B822,"SUS_EC_RISK_SCORE(NOW,NOW,,""SOC"")")</f>
        <v>8.140175</v>
      </c>
      <c r="Z822" s="2" t="str" cm="1">
        <f t="array" ref="Z822">_xll.FDS(B822,"SUS_EC_RISK_SCORE(NOW,NOW,,""GOV"")")</f>
        <v>4.976483</v>
      </c>
      <c r="AA822" s="2" cm="1">
        <f t="array" ref="AA822">_xll.FDS(B822,"SUS_CARB_TOT_EMISS(NOW,NOW)")</f>
        <v>583780.4</v>
      </c>
      <c r="AB822" s="1" cm="1">
        <f t="array" ref="AB822">_xll.FDS(B822,"FESG_RATING(NOW,NOW,,""ABS"")")</f>
        <v>1.9</v>
      </c>
      <c r="AC822" s="1" t="str" cm="1">
        <f t="array" ref="AC822">_xll.FDS(B822,"FESG_DATE(NOW,NOW,,""DATE"")")</f>
        <v>06/21/2021</v>
      </c>
    </row>
    <row r="823" spans="1:29" x14ac:dyDescent="0.3">
      <c r="A823">
        <v>823</v>
      </c>
      <c r="B823" s="1" t="s">
        <v>1684</v>
      </c>
      <c r="C823" s="1" t="s">
        <v>1685</v>
      </c>
      <c r="D823" s="1" t="s">
        <v>8</v>
      </c>
      <c r="E823" s="1" t="s">
        <v>9</v>
      </c>
      <c r="F823">
        <v>133</v>
      </c>
      <c r="G823" t="str" cm="1">
        <f t="array" ref="G823">_xll.FDS(B823,"FG_FACTSET_SECTOR")</f>
        <v>Technology Services</v>
      </c>
      <c r="H823" s="1" t="e" cm="1">
        <f t="array" ref="H823">_xll.FDS(B823,"FG_GICS_SECTOR")</f>
        <v>#N/A</v>
      </c>
      <c r="I823" s="1" cm="1">
        <f t="array" ref="I823">_xll.FDS(B823,"FF_TAX_RATE(ANN_R,1/1/2016,12/31/2016)")</f>
        <v>19.9369254840602</v>
      </c>
      <c r="J823" s="1" cm="1">
        <f t="array" ref="J823">_xll.FDS(B823,"FF_TAX_RATE(ANN_R,1/1/2017,12/31/2017)")</f>
        <v>-16.342412451361898</v>
      </c>
      <c r="K823" s="1" cm="1">
        <f t="array" ref="K823">_xll.FDS(B823,"FF_TAX_RATE(ANN_R,1/1/2018,12/31/2018)")</f>
        <v>17.5059952038369</v>
      </c>
      <c r="L823" s="1" cm="1">
        <f t="array" ref="L823">_xll.FDS(B823,"FF_TAX_RATE(ANN_R,1/1/2019,12/31/2019)")</f>
        <v>17.528681587361302</v>
      </c>
      <c r="M823" s="1" cm="1">
        <f t="array" ref="M823">_xll.FDS(B823,"FF_TAX_RATE(ANN_R,1/1/2020,12/31/2020)")</f>
        <v>19.412219644238199</v>
      </c>
      <c r="N823" s="1" cm="1">
        <f t="array" ref="N823">_xll.FDS(B823,"FF_TAX_CF(ANN_R,1/1/2016,12/31/2016)")</f>
        <v>8.8089999999999993</v>
      </c>
      <c r="O823" s="1" cm="1">
        <f t="array" ref="O823">_xll.FDS(B823,"FF_TAX_CF(ANN_R,1/1/2017,12/31/2017)")</f>
        <v>67.599999999999994</v>
      </c>
      <c r="P823" s="1" cm="1">
        <f t="array" ref="P823">_xll.FDS(B823,"FF_TAX_CF(ANN_R,1/1/2018,12/31/2018)")</f>
        <v>143.4</v>
      </c>
      <c r="Q823" s="1" cm="1">
        <f t="array" ref="Q823">_xll.FDS(B823,"FF_TAX_CF(ANN_R,1/1/2019,12/31/2019)")</f>
        <v>222.7</v>
      </c>
      <c r="R823" s="1" cm="1">
        <f t="array" ref="R823">_xll.FDS(B823,"FF_TAX_CF(ANN_R,1/1/2020,12/31/2020)")</f>
        <v>277.39999999999998</v>
      </c>
      <c r="S823" s="1" cm="1">
        <f t="array" ref="S823">_xll.FDS(B823,"FF_PTX_INC(ANN_R,1/1/2016,12/31/2016)")</f>
        <v>163.61600000000001</v>
      </c>
      <c r="T823" s="1" cm="1">
        <f t="array" ref="T823">_xll.FDS(B823,"FF_PTX_INC(ANN_R,1/1/2017,12/31/2017)")</f>
        <v>282.7</v>
      </c>
      <c r="U823" s="1" cm="1">
        <f t="array" ref="U823">_xll.FDS(B823,"FF_PTX_INC(ANN_R,1/1/2018,12/31/2018)")</f>
        <v>125.1</v>
      </c>
      <c r="V823" s="1" cm="1">
        <f t="array" ref="V823">_xll.FDS(B823,"FF_PTX_INC(ANN_R,1/1/2019,12/31/2019)")</f>
        <v>531.70000000000005</v>
      </c>
      <c r="W823" s="1" cm="1">
        <f t="array" ref="W823">_xll.FDS(B823,"FF_PTX_INC(ANN_R,1/1/2020,12/31/2020)")</f>
        <v>775.8</v>
      </c>
      <c r="X823" s="2" t="e" cm="1">
        <f t="array" ref="X823">_xll.FDS(B823,"SUS_RR_RISK_SCORE(NOW,NOW,,""ESG"")")</f>
        <v>#N/A</v>
      </c>
      <c r="Y823" s="2" t="e" cm="1">
        <f t="array" ref="Y823">_xll.FDS(B823,"SUS_EC_RISK_SCORE(NOW,NOW,,""SOC"")")</f>
        <v>#N/A</v>
      </c>
      <c r="Z823" s="2" t="e" cm="1">
        <f t="array" ref="Z823">_xll.FDS(B823,"SUS_EC_RISK_SCORE(NOW,NOW,,""GOV"")")</f>
        <v>#N/A</v>
      </c>
      <c r="AA823" s="2" t="e" cm="1">
        <f t="array" ref="AA823">_xll.FDS(B823,"SUS_CARB_TOT_EMISS(NOW,NOW)")</f>
        <v>#N/A</v>
      </c>
      <c r="AB823" s="1" cm="1">
        <f t="array" ref="AB823">_xll.FDS(B823,"FESG_RATING(NOW,NOW,,""ABS"")")</f>
        <v>2.1</v>
      </c>
      <c r="AC823" s="1" t="str" cm="1">
        <f t="array" ref="AC823">_xll.FDS(B823,"FESG_DATE(NOW,NOW,,""DATE"")")</f>
        <v>06/21/2021</v>
      </c>
    </row>
    <row r="824" spans="1:29" x14ac:dyDescent="0.3">
      <c r="A824">
        <v>824</v>
      </c>
      <c r="B824" s="1" t="s">
        <v>1686</v>
      </c>
      <c r="C824" s="1" t="s">
        <v>1687</v>
      </c>
      <c r="D824" s="1" t="s">
        <v>8</v>
      </c>
      <c r="E824" s="1" t="s">
        <v>9</v>
      </c>
      <c r="F824">
        <v>133</v>
      </c>
      <c r="G824" t="str" cm="1">
        <f t="array" ref="G824">_xll.FDS(B824,"FG_FACTSET_SECTOR")</f>
        <v>Finance</v>
      </c>
      <c r="H824" s="1" t="str" cm="1">
        <f t="array" ref="H824">_xll.FDS(B824,"FG_GICS_SECTOR")</f>
        <v>Real Estate</v>
      </c>
      <c r="I824" s="1" cm="1">
        <f t="array" ref="I824">_xll.FDS(B824,"FF_TAX_RATE(ANN_R,1/1/2016,12/31/2016)")</f>
        <v>-0.19776249697816201</v>
      </c>
      <c r="J824" s="1" cm="1">
        <f t="array" ref="J824">_xll.FDS(B824,"FF_TAX_RATE(ANN_R,1/1/2017,12/31/2017)")</f>
        <v>-0.123003772804796</v>
      </c>
      <c r="K824" s="1" cm="1">
        <f t="array" ref="K824">_xll.FDS(B824,"FF_TAX_RATE(ANN_R,1/1/2018,12/31/2018)")</f>
        <v>2.2509153586472102</v>
      </c>
      <c r="L824" s="1" cm="1">
        <f t="array" ref="L824">_xll.FDS(B824,"FF_TAX_RATE(ANN_R,1/1/2019,12/31/2019)")</f>
        <v>1.9701282647402401</v>
      </c>
      <c r="M824" s="1" cm="1">
        <f t="array" ref="M824">_xll.FDS(B824,"FF_TAX_RATE(ANN_R,1/1/2020,12/31/2020)")</f>
        <v>-1.7181056473648699</v>
      </c>
      <c r="N824" s="1" cm="1">
        <f t="array" ref="N824">_xll.FDS(B824,"FF_TAX_CF(ANN_R,1/1/2016,12/31/2016)")</f>
        <v>0.6</v>
      </c>
      <c r="O824" s="1" cm="1">
        <f t="array" ref="O824">_xll.FDS(B824,"FF_TAX_CF(ANN_R,1/1/2017,12/31/2017)")</f>
        <v>21</v>
      </c>
      <c r="P824" s="1" cm="1">
        <f t="array" ref="P824">_xll.FDS(B824,"FF_TAX_CF(ANN_R,1/1/2018,12/31/2018)")</f>
        <v>3.7</v>
      </c>
      <c r="Q824" s="1" cm="1">
        <f t="array" ref="Q824">_xll.FDS(B824,"FF_TAX_CF(ANN_R,1/1/2019,12/31/2019)")</f>
        <v>7.8</v>
      </c>
      <c r="R824" s="1" cm="1">
        <f t="array" ref="R824">_xll.FDS(B824,"FF_TAX_CF(ANN_R,1/1/2020,12/31/2020)")</f>
        <v>-0.308</v>
      </c>
      <c r="S824" s="1" cm="1">
        <f t="array" ref="S824">_xll.FDS(B824,"FF_PTX_INC(ANN_R,1/1/2016,12/31/2016)")</f>
        <v>297.83199999999999</v>
      </c>
      <c r="T824" s="1" cm="1">
        <f t="array" ref="T824">_xll.FDS(B824,"FF_PTX_INC(ANN_R,1/1/2017,12/31/2017)")</f>
        <v>290.23500000000001</v>
      </c>
      <c r="U824" s="1" cm="1">
        <f t="array" ref="U824">_xll.FDS(B824,"FF_PTX_INC(ANN_R,1/1/2018,12/31/2018)")</f>
        <v>392.19600000000003</v>
      </c>
      <c r="V824" s="1" cm="1">
        <f t="array" ref="V824">_xll.FDS(B824,"FF_PTX_INC(ANN_R,1/1/2019,12/31/2019)")</f>
        <v>440.88499999999999</v>
      </c>
      <c r="W824" s="1" cm="1">
        <f t="array" ref="W824">_xll.FDS(B824,"FF_PTX_INC(ANN_R,1/1/2020,12/31/2020)")</f>
        <v>297.53699999999998</v>
      </c>
      <c r="X824" s="2" cm="1">
        <f t="array" ref="X824">_xll.FDS(B824,"SUS_RR_RISK_SCORE(NOW,NOW,,""ESG"")")</f>
        <v>13.365045192307701</v>
      </c>
      <c r="Y824" s="2" t="str" cm="1">
        <f t="array" ref="Y824">_xll.FDS(B824,"SUS_EC_RISK_SCORE(NOW,NOW,,""SOC"")")</f>
        <v>3.924298</v>
      </c>
      <c r="Z824" s="2" t="str" cm="1">
        <f t="array" ref="Z824">_xll.FDS(B824,"SUS_EC_RISK_SCORE(NOW,NOW,,""GOV"")")</f>
        <v>4.836862</v>
      </c>
      <c r="AA824" s="2" cm="1">
        <f t="array" ref="AA824">_xll.FDS(B824,"SUS_CARB_TOT_EMISS(NOW,NOW)")</f>
        <v>50196.54</v>
      </c>
      <c r="AB824" s="1" cm="1">
        <f t="array" ref="AB824">_xll.FDS(B824,"FESG_RATING(NOW,NOW,,""ABS"")")</f>
        <v>2.5</v>
      </c>
      <c r="AC824" s="1" t="str" cm="1">
        <f t="array" ref="AC824">_xll.FDS(B824,"FESG_DATE(NOW,NOW,,""DATE"")")</f>
        <v>06/21/2021</v>
      </c>
    </row>
    <row r="825" spans="1:29" x14ac:dyDescent="0.3">
      <c r="A825">
        <v>825</v>
      </c>
      <c r="B825" s="1" t="s">
        <v>1688</v>
      </c>
      <c r="C825" s="1" t="s">
        <v>1689</v>
      </c>
      <c r="D825" s="1" t="s">
        <v>8</v>
      </c>
      <c r="E825" s="1" t="s">
        <v>9</v>
      </c>
      <c r="F825">
        <v>133</v>
      </c>
      <c r="G825" t="str" cm="1">
        <f t="array" ref="G825">_xll.FDS(B825,"FG_FACTSET_SECTOR")</f>
        <v>Finance</v>
      </c>
      <c r="H825" s="1" t="e" cm="1">
        <f t="array" ref="H825">_xll.FDS(B825,"FG_GICS_SECTOR")</f>
        <v>#N/A</v>
      </c>
      <c r="I825" s="1" cm="1">
        <f t="array" ref="I825">_xll.FDS(B825,"FF_TAX_RATE(ANN_R,1/1/2016,12/31/2016)")</f>
        <v>3.8873614289590699</v>
      </c>
      <c r="J825" s="1" cm="1">
        <f t="array" ref="J825">_xll.FDS(B825,"FF_TAX_RATE(ANN_R,1/1/2017,12/31/2017)")</f>
        <v>20.743067784731799</v>
      </c>
      <c r="K825" s="1" cm="1">
        <f t="array" ref="K825">_xll.FDS(B825,"FF_TAX_RATE(ANN_R,1/1/2018,12/31/2018)")</f>
        <v>14.313096713983001</v>
      </c>
      <c r="L825" s="1" cm="1">
        <f t="array" ref="L825">_xll.FDS(B825,"FF_TAX_RATE(ANN_R,1/1/2019,12/31/2019)")</f>
        <v>9.0301708899421502</v>
      </c>
      <c r="M825" s="1" cm="1">
        <f t="array" ref="M825">_xll.FDS(B825,"FF_TAX_RATE(ANN_R,1/1/2020,12/31/2020)")</f>
        <v>7.8161603962942499</v>
      </c>
      <c r="N825" s="1" cm="1">
        <f t="array" ref="N825">_xll.FDS(B825,"FF_TAX_CF(ANN_R,1/1/2016,12/31/2016)")</f>
        <v>50.621000000000002</v>
      </c>
      <c r="O825" s="1" cm="1">
        <f t="array" ref="O825">_xll.FDS(B825,"FF_TAX_CF(ANN_R,1/1/2017,12/31/2017)")</f>
        <v>51.780999999999999</v>
      </c>
      <c r="P825" s="1" cm="1">
        <f t="array" ref="P825">_xll.FDS(B825,"FF_TAX_CF(ANN_R,1/1/2018,12/31/2018)")</f>
        <v>-0.98</v>
      </c>
      <c r="Q825" s="1" cm="1">
        <f t="array" ref="Q825">_xll.FDS(B825,"FF_TAX_CF(ANN_R,1/1/2019,12/31/2019)")</f>
        <v>109.46299999999999</v>
      </c>
      <c r="R825" s="1" cm="1">
        <f t="array" ref="R825">_xll.FDS(B825,"FF_TAX_CF(ANN_R,1/1/2020,12/31/2020)")</f>
        <v>202.94</v>
      </c>
      <c r="S825" s="1" cm="1">
        <f t="array" ref="S825">_xll.FDS(B825,"FF_PTX_INC(ANN_R,1/1/2016,12/31/2016)")</f>
        <v>807.077</v>
      </c>
      <c r="T825" s="1" cm="1">
        <f t="array" ref="T825">_xll.FDS(B825,"FF_PTX_INC(ANN_R,1/1/2017,12/31/2017)")</f>
        <v>614.99099999999999</v>
      </c>
      <c r="U825" s="1" cm="1">
        <f t="array" ref="U825">_xll.FDS(B825,"FF_PTX_INC(ANN_R,1/1/2018,12/31/2018)")</f>
        <v>796.13099999999997</v>
      </c>
      <c r="V825" s="1" cm="1">
        <f t="array" ref="V825">_xll.FDS(B825,"FF_PTX_INC(ANN_R,1/1/2019,12/31/2019)")</f>
        <v>1725.4380000000001</v>
      </c>
      <c r="W825" s="1" cm="1">
        <f t="array" ref="W825">_xll.FDS(B825,"FF_PTX_INC(ANN_R,1/1/2020,12/31/2020)")</f>
        <v>1430.856</v>
      </c>
      <c r="X825" s="2" cm="1">
        <f t="array" ref="X825">_xll.FDS(B825,"SUS_RR_RISK_SCORE(NOW,NOW,,""ESG"")")</f>
        <v>22.063321875</v>
      </c>
      <c r="Y825" s="2" t="str" cm="1">
        <f t="array" ref="Y825">_xll.FDS(B825,"SUS_EC_RISK_SCORE(NOW,NOW,,""SOC"")")</f>
        <v>6.969478</v>
      </c>
      <c r="Z825" s="2" t="str" cm="1">
        <f t="array" ref="Z825">_xll.FDS(B825,"SUS_EC_RISK_SCORE(NOW,NOW,,""GOV"")")</f>
        <v>13.120744</v>
      </c>
      <c r="AA825" s="2" cm="1">
        <f t="array" ref="AA825">_xll.FDS(B825,"SUS_CARB_TOT_EMISS(NOW,NOW)")</f>
        <v>11789.14</v>
      </c>
      <c r="AB825" s="1" cm="1">
        <f t="array" ref="AB825">_xll.FDS(B825,"FESG_RATING(NOW,NOW,,""ABS"")")</f>
        <v>3.5</v>
      </c>
      <c r="AC825" s="1" t="str" cm="1">
        <f t="array" ref="AC825">_xll.FDS(B825,"FESG_DATE(NOW,NOW,,""DATE"")")</f>
        <v>06/21/2021</v>
      </c>
    </row>
    <row r="826" spans="1:29" x14ac:dyDescent="0.3">
      <c r="A826">
        <v>826</v>
      </c>
      <c r="B826" s="1" t="s">
        <v>1690</v>
      </c>
      <c r="C826" s="1" t="s">
        <v>1691</v>
      </c>
      <c r="D826" s="1" t="s">
        <v>134</v>
      </c>
      <c r="E826" s="1" t="s">
        <v>9</v>
      </c>
      <c r="F826">
        <v>132</v>
      </c>
      <c r="G826" t="str" cm="1">
        <f t="array" ref="G826">_xll.FDS(B826,"FG_FACTSET_SECTOR")</f>
        <v>Commercial Services</v>
      </c>
      <c r="H826" s="1" t="e" cm="1">
        <f t="array" ref="H826">_xll.FDS(B826,"FG_GICS_SECTOR")</f>
        <v>#N/A</v>
      </c>
      <c r="I826" s="1" cm="1">
        <f t="array" ref="I826">_xll.FDS(B826,"FF_TAX_RATE(ANN_R,1/1/2016,12/31/2016)")</f>
        <v>21.127831803118401</v>
      </c>
      <c r="J826" s="1" cm="1">
        <f t="array" ref="J826">_xll.FDS(B826,"FF_TAX_RATE(ANN_R,1/1/2017,12/31/2017)")</f>
        <v>9.8707285299128191</v>
      </c>
      <c r="K826" s="1" cm="1">
        <f t="array" ref="K826">_xll.FDS(B826,"FF_TAX_RATE(ANN_R,1/1/2018,12/31/2018)")</f>
        <v>20.862195420096199</v>
      </c>
      <c r="L826" s="1" cm="1">
        <f t="array" ref="L826">_xll.FDS(B826,"FF_TAX_RATE(ANN_R,1/1/2019,12/31/2019)")</f>
        <v>22.924308102700898</v>
      </c>
      <c r="M826" s="1" t="e" cm="1">
        <f t="array" ref="M826">_xll.FDS(B826,"FF_TAX_RATE(ANN_R,1/1/2020,12/31/2020)")</f>
        <v>#N/A</v>
      </c>
      <c r="N826" s="1" cm="1">
        <f t="array" ref="N826">_xll.FDS(B826,"FF_TAX_CF(ANN_R,1/1/2016,12/31/2016)")</f>
        <v>414.2</v>
      </c>
      <c r="O826" s="1" cm="1">
        <f t="array" ref="O826">_xll.FDS(B826,"FF_TAX_CF(ANN_R,1/1/2017,12/31/2017)")</f>
        <v>424.7</v>
      </c>
      <c r="P826" s="1" cm="1">
        <f t="array" ref="P826">_xll.FDS(B826,"FF_TAX_CF(ANN_R,1/1/2018,12/31/2018)")</f>
        <v>383.6</v>
      </c>
      <c r="Q826" s="1" cm="1">
        <f t="array" ref="Q826">_xll.FDS(B826,"FF_TAX_CF(ANN_R,1/1/2019,12/31/2019)")</f>
        <v>536</v>
      </c>
      <c r="R826" s="1" cm="1">
        <f t="array" ref="R826">_xll.FDS(B826,"FF_TAX_CF(ANN_R,1/1/2020,12/31/2020)")</f>
        <v>371.5</v>
      </c>
      <c r="S826" s="1" cm="1">
        <f t="array" ref="S826">_xll.FDS(B826,"FF_PTX_INC(ANN_R,1/1/2016,12/31/2016)")</f>
        <v>1840.7</v>
      </c>
      <c r="T826" s="1" cm="1">
        <f t="array" ref="T826">_xll.FDS(B826,"FF_PTX_INC(ANN_R,1/1/2017,12/31/2017)")</f>
        <v>1995.8</v>
      </c>
      <c r="U826" s="1" cm="1">
        <f t="array" ref="U826">_xll.FDS(B826,"FF_PTX_INC(ANN_R,1/1/2018,12/31/2018)")</f>
        <v>1227.0999999999999</v>
      </c>
      <c r="V826" s="1" cm="1">
        <f t="array" ref="V826">_xll.FDS(B826,"FF_PTX_INC(ANN_R,1/1/2019,12/31/2019)")</f>
        <v>1199.5999999999999</v>
      </c>
      <c r="W826" s="1" cm="1">
        <f t="array" ref="W826">_xll.FDS(B826,"FF_PTX_INC(ANN_R,1/1/2020,12/31/2020)")</f>
        <v>-2654.6</v>
      </c>
      <c r="X826" s="2" cm="1">
        <f t="array" ref="X826">_xll.FDS(B826,"SUS_RR_RISK_SCORE(NOW,NOW,,""ESG"")")</f>
        <v>12.62243125</v>
      </c>
      <c r="Y826" s="2" t="str" cm="1">
        <f t="array" ref="Y826">_xll.FDS(B826,"SUS_EC_RISK_SCORE(NOW,NOW,,""SOC"")")</f>
        <v>7.561506</v>
      </c>
      <c r="Z826" s="2" t="str" cm="1">
        <f t="array" ref="Z826">_xll.FDS(B826,"SUS_EC_RISK_SCORE(NOW,NOW,,""GOV"")")</f>
        <v>5.015925</v>
      </c>
      <c r="AA826" s="2" cm="1">
        <f t="array" ref="AA826">_xll.FDS(B826,"SUS_CARB_TOT_EMISS(NOW,NOW)")</f>
        <v>87419</v>
      </c>
      <c r="AB826" s="1" cm="1">
        <f t="array" ref="AB826">_xll.FDS(B826,"FESG_RATING(NOW,NOW,,""ABS"")")</f>
        <v>4</v>
      </c>
      <c r="AC826" s="1" t="str" cm="1">
        <f t="array" ref="AC826">_xll.FDS(B826,"FESG_DATE(NOW,NOW,,""DATE"")")</f>
        <v>06/21/2021</v>
      </c>
    </row>
    <row r="827" spans="1:29" x14ac:dyDescent="0.3">
      <c r="A827">
        <v>827</v>
      </c>
      <c r="B827" s="1" t="s">
        <v>1692</v>
      </c>
      <c r="C827" s="1" t="s">
        <v>1693</v>
      </c>
      <c r="D827" s="1" t="s">
        <v>8</v>
      </c>
      <c r="E827" s="1" t="s">
        <v>9</v>
      </c>
      <c r="F827">
        <v>132</v>
      </c>
      <c r="G827" t="str" cm="1">
        <f t="array" ref="G827">_xll.FDS(B827,"FG_FACTSET_SECTOR")</f>
        <v>Technology Services</v>
      </c>
      <c r="H827" s="1" t="e" cm="1">
        <f t="array" ref="H827">_xll.FDS(B827,"FG_GICS_SECTOR")</f>
        <v>#N/A</v>
      </c>
      <c r="I827" s="1" t="e" cm="1">
        <f t="array" ref="I827">_xll.FDS(B827,"FF_TAX_RATE(ANN_R,1/1/2016,12/31/2016)")</f>
        <v>#N/A</v>
      </c>
      <c r="J827" s="1" t="e" cm="1">
        <f t="array" ref="J827">_xll.FDS(B827,"FF_TAX_RATE(ANN_R,1/1/2017,12/31/2017)")</f>
        <v>#N/A</v>
      </c>
      <c r="K827" s="1" t="e" cm="1">
        <f t="array" ref="K827">_xll.FDS(B827,"FF_TAX_RATE(ANN_R,1/1/2018,12/31/2018)")</f>
        <v>#N/A</v>
      </c>
      <c r="L827" s="1" t="e" cm="1">
        <f t="array" ref="L827">_xll.FDS(B827,"FF_TAX_RATE(ANN_R,1/1/2019,12/31/2019)")</f>
        <v>#N/A</v>
      </c>
      <c r="M827" s="1" t="e" cm="1">
        <f t="array" ref="M827">_xll.FDS(B827,"FF_TAX_RATE(ANN_R,1/1/2020,12/31/2020)")</f>
        <v>#N/A</v>
      </c>
      <c r="N827" s="1" cm="1">
        <f t="array" ref="N827">_xll.FDS(B827,"FF_TAX_CF(ANN_R,1/1/2016,12/31/2016)")</f>
        <v>2.6440000000009101</v>
      </c>
      <c r="O827" s="1" cm="1">
        <f t="array" ref="O827">_xll.FDS(B827,"FF_TAX_CF(ANN_R,1/1/2017,12/31/2017)")</f>
        <v>4.4220000000106703</v>
      </c>
      <c r="P827" s="1" cm="1">
        <f t="array" ref="P827">_xll.FDS(B827,"FF_TAX_CF(ANN_R,1/1/2018,12/31/2018)")</f>
        <v>3.66600000000467</v>
      </c>
      <c r="Q827" s="1" cm="1">
        <f t="array" ref="Q827">_xll.FDS(B827,"FF_TAX_CF(ANN_R,1/1/2019,12/31/2019)")</f>
        <v>3.1090000000003402</v>
      </c>
      <c r="R827" s="1" cm="1">
        <f t="array" ref="R827">_xll.FDS(B827,"FF_TAX_CF(ANN_R,1/1/2020,12/31/2020)")</f>
        <v>5.81000000001612</v>
      </c>
      <c r="S827" s="1" cm="1">
        <f t="array" ref="S827">_xll.FDS(B827,"FF_PTX_INC(ANN_R,1/1/2016,12/31/2016)")</f>
        <v>-43.789000000015101</v>
      </c>
      <c r="T827" s="1" cm="1">
        <f t="array" ref="T827">_xll.FDS(B827,"FF_PTX_INC(ANN_R,1/1/2017,12/31/2017)")</f>
        <v>-54.950000000132597</v>
      </c>
      <c r="U827" s="1" cm="1">
        <f t="array" ref="U827">_xll.FDS(B827,"FF_PTX_INC(ANN_R,1/1/2018,12/31/2018)")</f>
        <v>-33.913000000043198</v>
      </c>
      <c r="V827" s="1" cm="1">
        <f t="array" ref="V827">_xll.FDS(B827,"FF_PTX_INC(ANN_R,1/1/2019,12/31/2019)")</f>
        <v>-83.816000000009197</v>
      </c>
      <c r="W827" s="1" cm="1">
        <f t="array" ref="W827">_xll.FDS(B827,"FF_PTX_INC(ANN_R,1/1/2020,12/31/2020)")</f>
        <v>-150.165000000417</v>
      </c>
      <c r="X827" s="2" t="e" cm="1">
        <f t="array" ref="X827">_xll.FDS(B827,"SUS_RR_RISK_SCORE(NOW,NOW,,""ESG"")")</f>
        <v>#N/A</v>
      </c>
      <c r="Y827" s="2" t="e" cm="1">
        <f t="array" ref="Y827">_xll.FDS(B827,"SUS_EC_RISK_SCORE(NOW,NOW,,""SOC"")")</f>
        <v>#N/A</v>
      </c>
      <c r="Z827" s="2" t="e" cm="1">
        <f t="array" ref="Z827">_xll.FDS(B827,"SUS_EC_RISK_SCORE(NOW,NOW,,""GOV"")")</f>
        <v>#N/A</v>
      </c>
      <c r="AA827" s="2" t="e" cm="1">
        <f t="array" ref="AA827">_xll.FDS(B827,"SUS_CARB_TOT_EMISS(NOW,NOW)")</f>
        <v>#N/A</v>
      </c>
      <c r="AB827" s="1" t="e" cm="1">
        <f t="array" ref="AB827">_xll.FDS(B827,"FESG_RATING(NOW,NOW,,""ABS"")")</f>
        <v>#N/A</v>
      </c>
      <c r="AC827" s="1" t="str" cm="1">
        <f t="array" ref="AC827">_xll.FDS(B827,"FESG_DATE(NOW,NOW,,""DATE"")")</f>
        <v>06/21/2021</v>
      </c>
    </row>
    <row r="828" spans="1:29" x14ac:dyDescent="0.3">
      <c r="A828">
        <v>828</v>
      </c>
      <c r="B828" s="1" t="s">
        <v>1694</v>
      </c>
      <c r="C828" s="1" t="s">
        <v>1695</v>
      </c>
      <c r="D828" s="1" t="s">
        <v>340</v>
      </c>
      <c r="E828" s="1" t="s">
        <v>9</v>
      </c>
      <c r="F828">
        <v>132</v>
      </c>
      <c r="G828" t="str" cm="1">
        <f t="array" ref="G828">_xll.FDS(B828,"FG_FACTSET_SECTOR")</f>
        <v>Consumer Non-Durables</v>
      </c>
      <c r="H828" s="1" t="e" cm="1">
        <f t="array" ref="H828">_xll.FDS(B828,"FG_GICS_SECTOR")</f>
        <v>#N/A</v>
      </c>
      <c r="I828" s="1" t="e" cm="1">
        <f t="array" ref="I828">_xll.FDS(B828,"FF_TAX_RATE(ANN_R,1/1/2016,12/31/2016)")</f>
        <v>#N/A</v>
      </c>
      <c r="J828" s="1" cm="1">
        <f t="array" ref="J828">_xll.FDS(B828,"FF_TAX_RATE(ANN_R,1/1/2017,12/31/2017)")</f>
        <v>22.6396887420422</v>
      </c>
      <c r="K828" s="1" cm="1">
        <f t="array" ref="K828">_xll.FDS(B828,"FF_TAX_RATE(ANN_R,1/1/2018,12/31/2018)")</f>
        <v>16.845259014276099</v>
      </c>
      <c r="L828" s="1" cm="1">
        <f t="array" ref="L828">_xll.FDS(B828,"FF_TAX_RATE(ANN_R,1/1/2019,12/31/2019)")</f>
        <v>24.114910495263501</v>
      </c>
      <c r="M828" s="1" cm="1">
        <f t="array" ref="M828">_xll.FDS(B828,"FF_TAX_RATE(ANN_R,1/1/2020,12/31/2020)")</f>
        <v>17.517601596875799</v>
      </c>
      <c r="N828" s="1" cm="1">
        <f t="array" ref="N828">_xll.FDS(B828,"FF_TAX_CF(ANN_R,1/1/2016,12/31/2016)")</f>
        <v>644.19002149986295</v>
      </c>
      <c r="O828" s="1" cm="1">
        <f t="array" ref="O828">_xll.FDS(B828,"FF_TAX_CF(ANN_R,1/1/2017,12/31/2017)")</f>
        <v>735.34772835328499</v>
      </c>
      <c r="P828" s="1" cm="1">
        <f t="array" ref="P828">_xll.FDS(B828,"FF_TAX_CF(ANN_R,1/1/2018,12/31/2018)")</f>
        <v>784.68175008708897</v>
      </c>
      <c r="Q828" s="1" cm="1">
        <f t="array" ref="Q828">_xll.FDS(B828,"FF_TAX_CF(ANN_R,1/1/2019,12/31/2019)")</f>
        <v>1122.4015579589</v>
      </c>
      <c r="R828" s="1" cm="1">
        <f t="array" ref="R828">_xll.FDS(B828,"FF_TAX_CF(ANN_R,1/1/2020,12/31/2020)")</f>
        <v>845.68601058926697</v>
      </c>
      <c r="S828" s="1" cm="1">
        <f t="array" ref="S828">_xll.FDS(B828,"FF_PTX_INC(ANN_R,1/1/2016,12/31/2016)")</f>
        <v>-539.09194457042599</v>
      </c>
      <c r="T828" s="1" cm="1">
        <f t="array" ref="T828">_xll.FDS(B828,"FF_PTX_INC(ANN_R,1/1/2017,12/31/2017)")</f>
        <v>3026.8081314022402</v>
      </c>
      <c r="U828" s="1" cm="1">
        <f t="array" ref="U828">_xll.FDS(B828,"FF_PTX_INC(ANN_R,1/1/2018,12/31/2018)")</f>
        <v>4563.3715554776099</v>
      </c>
      <c r="V828" s="1" cm="1">
        <f t="array" ref="V828">_xll.FDS(B828,"FF_PTX_INC(ANN_R,1/1/2019,12/31/2019)")</f>
        <v>6157.6007753876002</v>
      </c>
      <c r="W828" s="1" cm="1">
        <f t="array" ref="W828">_xll.FDS(B828,"FF_PTX_INC(ANN_R,1/1/2020,12/31/2020)")</f>
        <v>4190.0064819073395</v>
      </c>
      <c r="X828" s="2" cm="1">
        <f t="array" ref="X828">_xll.FDS(B828,"SUS_RR_RISK_SCORE(NOW,NOW,,""ESG"")")</f>
        <v>39.207262499999999</v>
      </c>
      <c r="Y828" s="2" t="str" cm="1">
        <f t="array" ref="Y828">_xll.FDS(B828,"SUS_EC_RISK_SCORE(NOW,NOW,,""SOC"")")</f>
        <v>15.835350</v>
      </c>
      <c r="Z828" s="2" t="str" cm="1">
        <f t="array" ref="Z828">_xll.FDS(B828,"SUS_EC_RISK_SCORE(NOW,NOW,,""GOV"")")</f>
        <v>7.428262</v>
      </c>
      <c r="AA828" s="2" cm="1">
        <f t="array" ref="AA828">_xll.FDS(B828,"SUS_CARB_TOT_EMISS(NOW,NOW)")</f>
        <v>1169600</v>
      </c>
      <c r="AB828" s="1" cm="1">
        <f t="array" ref="AB828">_xll.FDS(B828,"FESG_RATING(NOW,NOW,,""ABS"")")</f>
        <v>1.7</v>
      </c>
      <c r="AC828" s="1" t="str" cm="1">
        <f t="array" ref="AC828">_xll.FDS(B828,"FESG_DATE(NOW,NOW,,""DATE"")")</f>
        <v>06/21/2021</v>
      </c>
    </row>
    <row r="829" spans="1:29" x14ac:dyDescent="0.3">
      <c r="A829">
        <v>829</v>
      </c>
      <c r="B829" s="1" t="s">
        <v>1696</v>
      </c>
      <c r="C829" s="1" t="s">
        <v>1697</v>
      </c>
      <c r="D829" s="1" t="s">
        <v>134</v>
      </c>
      <c r="E829" s="1" t="s">
        <v>9</v>
      </c>
      <c r="F829">
        <v>132</v>
      </c>
      <c r="G829" t="str" cm="1">
        <f t="array" ref="G829">_xll.FDS(B829,"FG_FACTSET_SECTOR")</f>
        <v>Finance</v>
      </c>
      <c r="H829" s="1" t="e" cm="1">
        <f t="array" ref="H829">_xll.FDS(B829,"FG_GICS_SECTOR")</f>
        <v>#N/A</v>
      </c>
      <c r="I829" s="1" cm="1">
        <f t="array" ref="I829">_xll.FDS(B829,"FF_TAX_RATE(ANN_R,1/1/2016,12/31/2016)")</f>
        <v>0.25188916876574302</v>
      </c>
      <c r="J829" s="1" cm="1">
        <f t="array" ref="J829">_xll.FDS(B829,"FF_TAX_RATE(ANN_R,1/1/2017,12/31/2017)")</f>
        <v>-0.196850393700787</v>
      </c>
      <c r="K829" s="1" cm="1">
        <f t="array" ref="K829">_xll.FDS(B829,"FF_TAX_RATE(ANN_R,1/1/2018,12/31/2018)")</f>
        <v>1.68010752688172</v>
      </c>
      <c r="L829" s="1" cm="1">
        <f t="array" ref="L829">_xll.FDS(B829,"FF_TAX_RATE(ANN_R,1/1/2019,12/31/2019)")</f>
        <v>-0.97560975609756095</v>
      </c>
      <c r="M829" s="1" cm="1">
        <f t="array" ref="M829">_xll.FDS(B829,"FF_TAX_RATE(ANN_R,1/1/2020,12/31/2020)")</f>
        <v>0.46511627906976699</v>
      </c>
      <c r="N829" s="1" cm="1">
        <f t="array" ref="N829">_xll.FDS(B829,"FF_TAX_CF(ANN_R,1/1/2016,12/31/2016)")</f>
        <v>0</v>
      </c>
      <c r="O829" s="1" cm="1">
        <f t="array" ref="O829">_xll.FDS(B829,"FF_TAX_CF(ANN_R,1/1/2017,12/31/2017)")</f>
        <v>2</v>
      </c>
      <c r="P829" s="1" cm="1">
        <f t="array" ref="P829">_xll.FDS(B829,"FF_TAX_CF(ANN_R,1/1/2018,12/31/2018)")</f>
        <v>10</v>
      </c>
      <c r="Q829" s="1" cm="1">
        <f t="array" ref="Q829">_xll.FDS(B829,"FF_TAX_CF(ANN_R,1/1/2019,12/31/2019)")</f>
        <v>10</v>
      </c>
      <c r="R829" s="1" cm="1">
        <f t="array" ref="R829">_xll.FDS(B829,"FF_TAX_CF(ANN_R,1/1/2020,12/31/2020)")</f>
        <v>-10</v>
      </c>
      <c r="S829" s="1" cm="1">
        <f t="array" ref="S829">_xll.FDS(B829,"FF_PTX_INC(ANN_R,1/1/2016,12/31/2016)")</f>
        <v>794</v>
      </c>
      <c r="T829" s="1" cm="1">
        <f t="array" ref="T829">_xll.FDS(B829,"FF_PTX_INC(ANN_R,1/1/2017,12/31/2017)")</f>
        <v>1524</v>
      </c>
      <c r="U829" s="1" cm="1">
        <f t="array" ref="U829">_xll.FDS(B829,"FF_PTX_INC(ANN_R,1/1/2018,12/31/2018)")</f>
        <v>1488</v>
      </c>
      <c r="V829" s="1" cm="1">
        <f t="array" ref="V829">_xll.FDS(B829,"FF_PTX_INC(ANN_R,1/1/2019,12/31/2019)")</f>
        <v>1230</v>
      </c>
      <c r="W829" s="1" cm="1">
        <f t="array" ref="W829">_xll.FDS(B829,"FF_PTX_INC(ANN_R,1/1/2020,12/31/2020)")</f>
        <v>215</v>
      </c>
      <c r="X829" s="2" cm="1">
        <f t="array" ref="X829">_xll.FDS(B829,"SUS_RR_RISK_SCORE(NOW,NOW,,""ESG"")")</f>
        <v>11.641818750000001</v>
      </c>
      <c r="Y829" s="2" t="str" cm="1">
        <f t="array" ref="Y829">_xll.FDS(B829,"SUS_EC_RISK_SCORE(NOW,NOW,,""SOC"")")</f>
        <v>6.502763</v>
      </c>
      <c r="Z829" s="2" t="str" cm="1">
        <f t="array" ref="Z829">_xll.FDS(B829,"SUS_EC_RISK_SCORE(NOW,NOW,,""GOV"")")</f>
        <v>5.031056</v>
      </c>
      <c r="AA829" s="2" cm="1">
        <f t="array" ref="AA829">_xll.FDS(B829,"SUS_CARB_TOT_EMISS(NOW,NOW)")</f>
        <v>625.79999999999995</v>
      </c>
      <c r="AB829" s="1" cm="1">
        <f t="array" ref="AB829">_xll.FDS(B829,"FESG_RATING(NOW,NOW,,""ABS"")")</f>
        <v>3.8</v>
      </c>
      <c r="AC829" s="1" t="str" cm="1">
        <f t="array" ref="AC829">_xll.FDS(B829,"FESG_DATE(NOW,NOW,,""DATE"")")</f>
        <v>06/21/2021</v>
      </c>
    </row>
    <row r="830" spans="1:29" x14ac:dyDescent="0.3">
      <c r="A830">
        <v>830</v>
      </c>
      <c r="B830" s="1" t="s">
        <v>1698</v>
      </c>
      <c r="C830" s="1" t="s">
        <v>1699</v>
      </c>
      <c r="D830" s="1" t="s">
        <v>8</v>
      </c>
      <c r="E830" s="1" t="s">
        <v>9</v>
      </c>
      <c r="F830">
        <v>132</v>
      </c>
      <c r="G830" t="str" cm="1">
        <f t="array" ref="G830">_xll.FDS(B830,"FG_FACTSET_SECTOR")</f>
        <v>Technology Services</v>
      </c>
      <c r="H830" s="1" t="e" cm="1">
        <f t="array" ref="H830">_xll.FDS(B830,"FG_GICS_SECTOR")</f>
        <v>#N/A</v>
      </c>
      <c r="I830" s="1" t="e" cm="1">
        <f t="array" ref="I830">_xll.FDS(B830,"FF_TAX_RATE(ANN_R,1/1/2016,12/31/2016)")</f>
        <v>#N/A</v>
      </c>
      <c r="J830" s="1" t="e" cm="1">
        <f t="array" ref="J830">_xll.FDS(B830,"FF_TAX_RATE(ANN_R,1/1/2017,12/31/2017)")</f>
        <v>#N/A</v>
      </c>
      <c r="K830" s="1" t="e" cm="1">
        <f t="array" ref="K830">_xll.FDS(B830,"FF_TAX_RATE(ANN_R,1/1/2018,12/31/2018)")</f>
        <v>#N/A</v>
      </c>
      <c r="L830" s="1" t="e" cm="1">
        <f t="array" ref="L830">_xll.FDS(B830,"FF_TAX_RATE(ANN_R,1/1/2019,12/31/2019)")</f>
        <v>#N/A</v>
      </c>
      <c r="M830" s="1" t="e" cm="1">
        <f t="array" ref="M830">_xll.FDS(B830,"FF_TAX_RATE(ANN_R,1/1/2020,12/31/2020)")</f>
        <v>#N/A</v>
      </c>
      <c r="N830" s="1" cm="1">
        <f t="array" ref="N830">_xll.FDS(B830,"FF_TAX_CF(ANN_R,1/1/2016,12/31/2016)")</f>
        <v>1.6779999999999999</v>
      </c>
      <c r="O830" s="1" cm="1">
        <f t="array" ref="O830">_xll.FDS(B830,"FF_TAX_CF(ANN_R,1/1/2017,12/31/2017)")</f>
        <v>1.766</v>
      </c>
      <c r="P830" s="1" cm="1">
        <f t="array" ref="P830">_xll.FDS(B830,"FF_TAX_CF(ANN_R,1/1/2018,12/31/2018)")</f>
        <v>2.524</v>
      </c>
      <c r="Q830" s="1" cm="1">
        <f t="array" ref="Q830">_xll.FDS(B830,"FF_TAX_CF(ANN_R,1/1/2019,12/31/2019)")</f>
        <v>5.3810000000000002</v>
      </c>
      <c r="R830" s="1" cm="1">
        <f t="array" ref="R830">_xll.FDS(B830,"FF_TAX_CF(ANN_R,1/1/2020,12/31/2020)")</f>
        <v>5.8840000000000003</v>
      </c>
      <c r="S830" s="1" cm="1">
        <f t="array" ref="S830">_xll.FDS(B830,"FF_PTX_INC(ANN_R,1/1/2016,12/31/2016)")</f>
        <v>-102.806</v>
      </c>
      <c r="T830" s="1" cm="1">
        <f t="array" ref="T830">_xll.FDS(B830,"FF_PTX_INC(ANN_R,1/1/2017,12/31/2017)")</f>
        <v>-103.65900000000001</v>
      </c>
      <c r="U830" s="1" cm="1">
        <f t="array" ref="U830">_xll.FDS(B830,"FF_PTX_INC(ANN_R,1/1/2018,12/31/2018)")</f>
        <v>-143.191</v>
      </c>
      <c r="V830" s="1" cm="1">
        <f t="array" ref="V830">_xll.FDS(B830,"FF_PTX_INC(ANN_R,1/1/2019,12/31/2019)")</f>
        <v>-168.303</v>
      </c>
      <c r="W830" s="1" cm="1">
        <f t="array" ref="W830">_xll.FDS(B830,"FF_PTX_INC(ANN_R,1/1/2020,12/31/2020)")</f>
        <v>-212.417</v>
      </c>
      <c r="X830" s="2" t="e" cm="1">
        <f t="array" ref="X830">_xll.FDS(B830,"SUS_RR_RISK_SCORE(NOW,NOW,,""ESG"")")</f>
        <v>#N/A</v>
      </c>
      <c r="Y830" s="2" t="e" cm="1">
        <f t="array" ref="Y830">_xll.FDS(B830,"SUS_EC_RISK_SCORE(NOW,NOW,,""SOC"")")</f>
        <v>#N/A</v>
      </c>
      <c r="Z830" s="2" t="e" cm="1">
        <f t="array" ref="Z830">_xll.FDS(B830,"SUS_EC_RISK_SCORE(NOW,NOW,,""GOV"")")</f>
        <v>#N/A</v>
      </c>
      <c r="AA830" s="2" t="e" cm="1">
        <f t="array" ref="AA830">_xll.FDS(B830,"SUS_CARB_TOT_EMISS(NOW,NOW)")</f>
        <v>#N/A</v>
      </c>
      <c r="AB830" s="1" cm="1">
        <f t="array" ref="AB830">_xll.FDS(B830,"FESG_RATING(NOW,NOW,,""ABS"")")</f>
        <v>2.7</v>
      </c>
      <c r="AC830" s="1" t="str" cm="1">
        <f t="array" ref="AC830">_xll.FDS(B830,"FESG_DATE(NOW,NOW,,""DATE"")")</f>
        <v>06/21/2021</v>
      </c>
    </row>
    <row r="831" spans="1:29" x14ac:dyDescent="0.3">
      <c r="A831">
        <v>831</v>
      </c>
      <c r="B831" s="1" t="s">
        <v>1700</v>
      </c>
      <c r="C831" s="1" t="s">
        <v>1701</v>
      </c>
      <c r="D831" s="1" t="s">
        <v>305</v>
      </c>
      <c r="E831" s="1" t="s">
        <v>9</v>
      </c>
      <c r="F831">
        <v>132</v>
      </c>
      <c r="G831" t="str" cm="1">
        <f t="array" ref="G831">_xll.FDS(B831,"FG_FACTSET_SECTOR")</f>
        <v>Producer Manufacturing</v>
      </c>
      <c r="H831" s="1" t="e" cm="1">
        <f t="array" ref="H831">_xll.FDS(B831,"FG_GICS_SECTOR")</f>
        <v>#N/A</v>
      </c>
      <c r="I831" s="1" t="e" cm="1">
        <f t="array" ref="I831">_xll.FDS(B831,"FF_TAX_RATE(ANN_R,1/1/2016,12/31/2016)")</f>
        <v>#N/A</v>
      </c>
      <c r="J831" s="1" cm="1">
        <f t="array" ref="J831">_xll.FDS(B831,"FF_TAX_RATE(ANN_R,1/1/2017,12/31/2017)")</f>
        <v>69.347496206373293</v>
      </c>
      <c r="K831" s="1" cm="1">
        <f t="array" ref="K831">_xll.FDS(B831,"FF_TAX_RATE(ANN_R,1/1/2018,12/31/2018)")</f>
        <v>28.4447476125512</v>
      </c>
      <c r="L831" s="1" cm="1">
        <f t="array" ref="L831">_xll.FDS(B831,"FF_TAX_RATE(ANN_R,1/1/2019,12/31/2019)")</f>
        <v>-23.162393162393201</v>
      </c>
      <c r="M831" s="1" t="e" cm="1">
        <f t="array" ref="M831">_xll.FDS(B831,"FF_TAX_RATE(ANN_R,1/1/2020,12/31/2020)")</f>
        <v>#N/A</v>
      </c>
      <c r="N831" s="1" cm="1">
        <f t="array" ref="N831">_xll.FDS(B831,"FF_TAX_CF(ANN_R,1/1/2016,12/31/2016)")</f>
        <v>104</v>
      </c>
      <c r="O831" s="1" cm="1">
        <f t="array" ref="O831">_xll.FDS(B831,"FF_TAX_CF(ANN_R,1/1/2017,12/31/2017)")</f>
        <v>224</v>
      </c>
      <c r="P831" s="1" cm="1">
        <f t="array" ref="P831">_xll.FDS(B831,"FF_TAX_CF(ANN_R,1/1/2018,12/31/2018)")</f>
        <v>355</v>
      </c>
      <c r="Q831" s="1" cm="1">
        <f t="array" ref="Q831">_xll.FDS(B831,"FF_TAX_CF(ANN_R,1/1/2019,12/31/2019)")</f>
        <v>208</v>
      </c>
      <c r="R831" s="1" cm="1">
        <f t="array" ref="R831">_xll.FDS(B831,"FF_TAX_CF(ANN_R,1/1/2020,12/31/2020)")</f>
        <v>159</v>
      </c>
      <c r="S831" s="1" cm="1">
        <f t="array" ref="S831">_xll.FDS(B831,"FF_PTX_INC(ANN_R,1/1/2016,12/31/2016)")</f>
        <v>-9</v>
      </c>
      <c r="T831" s="1" cm="1">
        <f t="array" ref="T831">_xll.FDS(B831,"FF_PTX_INC(ANN_R,1/1/2017,12/31/2017)")</f>
        <v>659</v>
      </c>
      <c r="U831" s="1" cm="1">
        <f t="array" ref="U831">_xll.FDS(B831,"FF_PTX_INC(ANN_R,1/1/2018,12/31/2018)")</f>
        <v>1466</v>
      </c>
      <c r="V831" s="1" cm="1">
        <f t="array" ref="V831">_xll.FDS(B831,"FF_PTX_INC(ANN_R,1/1/2019,12/31/2019)")</f>
        <v>1170</v>
      </c>
      <c r="W831" s="1" cm="1">
        <f t="array" ref="W831">_xll.FDS(B831,"FF_PTX_INC(ANN_R,1/1/2020,12/31/2020)")</f>
        <v>-505</v>
      </c>
      <c r="X831" s="2" cm="1">
        <f t="array" ref="X831">_xll.FDS(B831,"SUS_RR_RISK_SCORE(NOW,NOW,,""ESG"")")</f>
        <v>16.115275</v>
      </c>
      <c r="Y831" s="2" t="str" cm="1">
        <f t="array" ref="Y831">_xll.FDS(B831,"SUS_EC_RISK_SCORE(NOW,NOW,,""SOC"")")</f>
        <v>4.316637</v>
      </c>
      <c r="Z831" s="2" t="str" cm="1">
        <f t="array" ref="Z831">_xll.FDS(B831,"SUS_EC_RISK_SCORE(NOW,NOW,,""GOV"")")</f>
        <v>6.517988</v>
      </c>
      <c r="AA831" s="2" cm="1">
        <f t="array" ref="AA831">_xll.FDS(B831,"SUS_CARB_TOT_EMISS(NOW,NOW)")</f>
        <v>480682</v>
      </c>
      <c r="AB831" s="1" t="e" cm="1">
        <f t="array" ref="AB831">_xll.FDS(B831,"FESG_RATING(NOW,NOW,,""ABS"")")</f>
        <v>#N/A</v>
      </c>
      <c r="AC831" s="1" t="e" cm="1">
        <f t="array" ref="AC831">_xll.FDS(B831,"FESG_DATE(NOW,NOW,,""DATE"")")</f>
        <v>#N/A</v>
      </c>
    </row>
    <row r="832" spans="1:29" x14ac:dyDescent="0.3">
      <c r="A832">
        <v>832</v>
      </c>
      <c r="B832" s="1" t="s">
        <v>1702</v>
      </c>
      <c r="C832" s="1" t="s">
        <v>1703</v>
      </c>
      <c r="D832" s="1" t="s">
        <v>134</v>
      </c>
      <c r="E832" s="1" t="s">
        <v>9</v>
      </c>
      <c r="F832">
        <v>131</v>
      </c>
      <c r="G832" t="str" cm="1">
        <f t="array" ref="G832">_xll.FDS(B832,"FG_FACTSET_SECTOR")</f>
        <v>Finance</v>
      </c>
      <c r="H832" s="1" t="e" cm="1">
        <f t="array" ref="H832">_xll.FDS(B832,"FG_GICS_SECTOR")</f>
        <v>#N/A</v>
      </c>
      <c r="I832" s="1" cm="1">
        <f t="array" ref="I832">_xll.FDS(B832,"FF_TAX_RATE(ANN_R,1/1/2016,12/31/2016)")</f>
        <v>2.25607969528274</v>
      </c>
      <c r="J832" s="1" cm="1">
        <f t="array" ref="J832">_xll.FDS(B832,"FF_TAX_RATE(ANN_R,1/1/2017,12/31/2017)")</f>
        <v>2.30361667818475</v>
      </c>
      <c r="K832" s="1" cm="1">
        <f t="array" ref="K832">_xll.FDS(B832,"FF_TAX_RATE(ANN_R,1/1/2018,12/31/2018)")</f>
        <v>3.3849625602625899</v>
      </c>
      <c r="L832" s="1" cm="1">
        <f t="array" ref="L832">_xll.FDS(B832,"FF_TAX_RATE(ANN_R,1/1/2019,12/31/2019)")</f>
        <v>5.9235942194877698</v>
      </c>
      <c r="M832" s="1" cm="1">
        <f t="array" ref="M832">_xll.FDS(B832,"FF_TAX_RATE(ANN_R,1/1/2020,12/31/2020)")</f>
        <v>2.85109156076898</v>
      </c>
      <c r="N832" s="1" cm="1">
        <f t="array" ref="N832">_xll.FDS(B832,"FF_TAX_CF(ANN_R,1/1/2016,12/31/2016)")</f>
        <v>10.9</v>
      </c>
      <c r="O832" s="1" cm="1">
        <f t="array" ref="O832">_xll.FDS(B832,"FF_TAX_CF(ANN_R,1/1/2017,12/31/2017)")</f>
        <v>4.9000000000000004</v>
      </c>
      <c r="P832" s="1" cm="1">
        <f t="array" ref="P832">_xll.FDS(B832,"FF_TAX_CF(ANN_R,1/1/2018,12/31/2018)")</f>
        <v>2.6</v>
      </c>
      <c r="Q832" s="1" cm="1">
        <f t="array" ref="Q832">_xll.FDS(B832,"FF_TAX_CF(ANN_R,1/1/2019,12/31/2019)")</f>
        <v>46.9</v>
      </c>
      <c r="R832" s="1" cm="1">
        <f t="array" ref="R832">_xll.FDS(B832,"FF_TAX_CF(ANN_R,1/1/2020,12/31/2020)")</f>
        <v>5.2</v>
      </c>
      <c r="S832" s="1" cm="1">
        <f t="array" ref="S832">_xll.FDS(B832,"FF_PTX_INC(ANN_R,1/1/2016,12/31/2016)")</f>
        <v>341.3</v>
      </c>
      <c r="T832" s="1" cm="1">
        <f t="array" ref="T832">_xll.FDS(B832,"FF_PTX_INC(ANN_R,1/1/2017,12/31/2017)")</f>
        <v>868.2</v>
      </c>
      <c r="U832" s="1" cm="1">
        <f t="array" ref="U832">_xll.FDS(B832,"FF_PTX_INC(ANN_R,1/1/2018,12/31/2018)")</f>
        <v>974.9</v>
      </c>
      <c r="V832" s="1" cm="1">
        <f t="array" ref="V832">_xll.FDS(B832,"FF_PTX_INC(ANN_R,1/1/2019,12/31/2019)")</f>
        <v>698.9</v>
      </c>
      <c r="W832" s="1" cm="1">
        <f t="array" ref="W832">_xll.FDS(B832,"FF_PTX_INC(ANN_R,1/1/2020,12/31/2020)")</f>
        <v>1227.5999999999999</v>
      </c>
      <c r="X832" s="2" cm="1">
        <f t="array" ref="X832">_xll.FDS(B832,"SUS_RR_RISK_SCORE(NOW,NOW,,""ESG"")")</f>
        <v>10.183016826923099</v>
      </c>
      <c r="Y832" s="2" t="str" cm="1">
        <f t="array" ref="Y832">_xll.FDS(B832,"SUS_EC_RISK_SCORE(NOW,NOW,,""SOC"")")</f>
        <v>2.560300</v>
      </c>
      <c r="Z832" s="2" t="str" cm="1">
        <f t="array" ref="Z832">_xll.FDS(B832,"SUS_EC_RISK_SCORE(NOW,NOW,,""GOV"")")</f>
        <v>5.314294</v>
      </c>
      <c r="AA832" s="2" cm="1">
        <f t="array" ref="AA832">_xll.FDS(B832,"SUS_CARB_TOT_EMISS(NOW,NOW)")</f>
        <v>25803.279999999999</v>
      </c>
      <c r="AB832" s="1" cm="1">
        <f t="array" ref="AB832">_xll.FDS(B832,"FESG_RATING(NOW,NOW,,""ABS"")")</f>
        <v>3.2</v>
      </c>
      <c r="AC832" s="1" t="str" cm="1">
        <f t="array" ref="AC832">_xll.FDS(B832,"FESG_DATE(NOW,NOW,,""DATE"")")</f>
        <v>06/21/2021</v>
      </c>
    </row>
    <row r="833" spans="1:29" x14ac:dyDescent="0.3">
      <c r="A833">
        <v>833</v>
      </c>
      <c r="B833" s="1" t="s">
        <v>1704</v>
      </c>
      <c r="C833" s="1" t="s">
        <v>1705</v>
      </c>
      <c r="D833" s="1" t="s">
        <v>8</v>
      </c>
      <c r="E833" s="1" t="s">
        <v>9</v>
      </c>
      <c r="F833">
        <v>131</v>
      </c>
      <c r="G833" t="str" cm="1">
        <f t="array" ref="G833">_xll.FDS(B833,"FG_FACTSET_SECTOR")</f>
        <v>Technology Services</v>
      </c>
      <c r="H833" s="1" t="e" cm="1">
        <f t="array" ref="H833">_xll.FDS(B833,"FG_GICS_SECTOR")</f>
        <v>#N/A</v>
      </c>
      <c r="I833" s="1" t="e" cm="1">
        <f t="array" ref="I833">_xll.FDS(B833,"FF_TAX_RATE(ANN_R,1/1/2016,12/31/2016)")</f>
        <v>#N/A</v>
      </c>
      <c r="J833" s="1" t="e" cm="1">
        <f t="array" ref="J833">_xll.FDS(B833,"FF_TAX_RATE(ANN_R,1/1/2017,12/31/2017)")</f>
        <v>#N/A</v>
      </c>
      <c r="K833" s="1" t="e" cm="1">
        <f t="array" ref="K833">_xll.FDS(B833,"FF_TAX_RATE(ANN_R,1/1/2018,12/31/2018)")</f>
        <v>#N/A</v>
      </c>
      <c r="L833" s="1" t="e" cm="1">
        <f t="array" ref="L833">_xll.FDS(B833,"FF_TAX_RATE(ANN_R,1/1/2019,12/31/2019)")</f>
        <v>#N/A</v>
      </c>
      <c r="M833" s="1" t="e" cm="1">
        <f t="array" ref="M833">_xll.FDS(B833,"FF_TAX_RATE(ANN_R,1/1/2020,12/31/2020)")</f>
        <v>#N/A</v>
      </c>
      <c r="N833" s="1" cm="1">
        <f t="array" ref="N833">_xll.FDS(B833,"FF_TAX_CF(ANN_R,1/1/2016,12/31/2016)")</f>
        <v>4.0000000000000001E-3</v>
      </c>
      <c r="O833" s="1" cm="1">
        <f t="array" ref="O833">_xll.FDS(B833,"FF_TAX_CF(ANN_R,1/1/2017,12/31/2017)")</f>
        <v>0.82499999999999996</v>
      </c>
      <c r="P833" s="1" cm="1">
        <f t="array" ref="P833">_xll.FDS(B833,"FF_TAX_CF(ANN_R,1/1/2018,12/31/2018)")</f>
        <v>2.6579999999999999</v>
      </c>
      <c r="Q833" s="1" cm="1">
        <f t="array" ref="Q833">_xll.FDS(B833,"FF_TAX_CF(ANN_R,1/1/2019,12/31/2019)")</f>
        <v>2.391</v>
      </c>
      <c r="R833" s="1" cm="1">
        <f t="array" ref="R833">_xll.FDS(B833,"FF_TAX_CF(ANN_R,1/1/2020,12/31/2020)")</f>
        <v>0.70199999999999996</v>
      </c>
      <c r="S833" s="1" cm="1">
        <f t="array" ref="S833">_xll.FDS(B833,"FF_PTX_INC(ANN_R,1/1/2016,12/31/2016)")</f>
        <v>-17.265000000000001</v>
      </c>
      <c r="T833" s="1" cm="1">
        <f t="array" ref="T833">_xll.FDS(B833,"FF_PTX_INC(ANN_R,1/1/2017,12/31/2017)")</f>
        <v>-9.7149999999999999</v>
      </c>
      <c r="U833" s="1" cm="1">
        <f t="array" ref="U833">_xll.FDS(B833,"FF_PTX_INC(ANN_R,1/1/2018,12/31/2018)")</f>
        <v>-86.087000000000003</v>
      </c>
      <c r="V833" s="1" cm="1">
        <f t="array" ref="V833">_xll.FDS(B833,"FF_PTX_INC(ANN_R,1/1/2019,12/31/2019)")</f>
        <v>-115.01300000000001</v>
      </c>
      <c r="W833" s="1" cm="1">
        <f t="array" ref="W833">_xll.FDS(B833,"FF_PTX_INC(ANN_R,1/1/2020,12/31/2020)")</f>
        <v>-134.97300000000001</v>
      </c>
      <c r="X833" s="2" t="e" cm="1">
        <f t="array" ref="X833">_xll.FDS(B833,"SUS_RR_RISK_SCORE(NOW,NOW,,""ESG"")")</f>
        <v>#N/A</v>
      </c>
      <c r="Y833" s="2" t="e" cm="1">
        <f t="array" ref="Y833">_xll.FDS(B833,"SUS_EC_RISK_SCORE(NOW,NOW,,""SOC"")")</f>
        <v>#N/A</v>
      </c>
      <c r="Z833" s="2" t="e" cm="1">
        <f t="array" ref="Z833">_xll.FDS(B833,"SUS_EC_RISK_SCORE(NOW,NOW,,""GOV"")")</f>
        <v>#N/A</v>
      </c>
      <c r="AA833" s="2" t="e" cm="1">
        <f t="array" ref="AA833">_xll.FDS(B833,"SUS_CARB_TOT_EMISS(NOW,NOW)")</f>
        <v>#N/A</v>
      </c>
      <c r="AB833" s="1" t="e" cm="1">
        <f t="array" ref="AB833">_xll.FDS(B833,"FESG_RATING(NOW,NOW,,""ABS"")")</f>
        <v>#N/A</v>
      </c>
      <c r="AC833" s="1" t="str" cm="1">
        <f t="array" ref="AC833">_xll.FDS(B833,"FESG_DATE(NOW,NOW,,""DATE"")")</f>
        <v>06/21/2021</v>
      </c>
    </row>
    <row r="834" spans="1:29" x14ac:dyDescent="0.3">
      <c r="A834">
        <v>834</v>
      </c>
      <c r="B834" s="1" t="s">
        <v>1706</v>
      </c>
      <c r="C834" s="1" t="s">
        <v>1707</v>
      </c>
      <c r="D834" s="1" t="s">
        <v>340</v>
      </c>
      <c r="E834" s="1" t="s">
        <v>9</v>
      </c>
      <c r="F834">
        <v>131</v>
      </c>
      <c r="G834" t="str" cm="1">
        <f t="array" ref="G834">_xll.FDS(B834,"FG_FACTSET_SECTOR")</f>
        <v>Finance</v>
      </c>
      <c r="H834" s="1" t="e" cm="1">
        <f t="array" ref="H834">_xll.FDS(B834,"FG_GICS_SECTOR")</f>
        <v>#N/A</v>
      </c>
      <c r="I834" s="1" cm="1">
        <f t="array" ref="I834">_xll.FDS(B834,"FF_TAX_RATE(ANN_R,1/1/2016,12/31/2016)")</f>
        <v>23.667092900428099</v>
      </c>
      <c r="J834" s="1" cm="1">
        <f t="array" ref="J834">_xll.FDS(B834,"FF_TAX_RATE(ANN_R,1/1/2017,12/31/2017)")</f>
        <v>25.831209453197399</v>
      </c>
      <c r="K834" s="1" cm="1">
        <f t="array" ref="K834">_xll.FDS(B834,"FF_TAX_RATE(ANN_R,1/1/2018,12/31/2018)")</f>
        <v>32.140544041450802</v>
      </c>
      <c r="L834" s="1" cm="1">
        <f t="array" ref="L834">_xll.FDS(B834,"FF_TAX_RATE(ANN_R,1/1/2019,12/31/2019)")</f>
        <v>1.5423809147642</v>
      </c>
      <c r="M834" s="1" cm="1">
        <f t="array" ref="M834">_xll.FDS(B834,"FF_TAX_RATE(ANN_R,1/1/2020,12/31/2020)")</f>
        <v>6.7234356040908203</v>
      </c>
      <c r="N834" s="1" cm="1">
        <f t="array" ref="N834">_xll.FDS(B834,"FF_TAX_CF(ANN_R,1/1/2016,12/31/2016)")</f>
        <v>10902.513155550099</v>
      </c>
      <c r="O834" s="1" cm="1">
        <f t="array" ref="O834">_xll.FDS(B834,"FF_TAX_CF(ANN_R,1/1/2017,12/31/2017)")</f>
        <v>5157.7576854521703</v>
      </c>
      <c r="P834" s="1" cm="1">
        <f t="array" ref="P834">_xll.FDS(B834,"FF_TAX_CF(ANN_R,1/1/2018,12/31/2018)")</f>
        <v>11833.878803292</v>
      </c>
      <c r="Q834" s="1" cm="1">
        <f t="array" ref="Q834">_xll.FDS(B834,"FF_TAX_CF(ANN_R,1/1/2019,12/31/2019)")</f>
        <v>9792.5027196511401</v>
      </c>
      <c r="R834" s="1" cm="1">
        <f t="array" ref="R834">_xll.FDS(B834,"FF_TAX_CF(ANN_R,1/1/2020,12/31/2020)")</f>
        <v>3666.6114610816999</v>
      </c>
      <c r="S834" s="1" cm="1">
        <f t="array" ref="S834">_xll.FDS(B834,"FF_PTX_INC(ANN_R,1/1/2016,12/31/2016)")</f>
        <v>21016.343814047799</v>
      </c>
      <c r="T834" s="1" cm="1">
        <f t="array" ref="T834">_xll.FDS(B834,"FF_PTX_INC(ANN_R,1/1/2017,12/31/2017)")</f>
        <v>39813.7843423413</v>
      </c>
      <c r="U834" s="1" cm="1">
        <f t="array" ref="U834">_xll.FDS(B834,"FF_PTX_INC(ANN_R,1/1/2018,12/31/2018)")</f>
        <v>7315.1872174088103</v>
      </c>
      <c r="V834" s="1" cm="1">
        <f t="array" ref="V834">_xll.FDS(B834,"FF_PTX_INC(ANN_R,1/1/2019,12/31/2019)")</f>
        <v>57416.994871729403</v>
      </c>
      <c r="W834" s="1" cm="1">
        <f t="array" ref="W834">_xll.FDS(B834,"FF_PTX_INC(ANN_R,1/1/2020,12/31/2020)")</f>
        <v>51860.696338290698</v>
      </c>
      <c r="X834" s="2" cm="1">
        <f t="array" ref="X834">_xll.FDS(B834,"SUS_RR_RISK_SCORE(NOW,NOW,,""ESG"")")</f>
        <v>27.456225</v>
      </c>
      <c r="Y834" s="2" t="str" cm="1">
        <f t="array" ref="Y834">_xll.FDS(B834,"SUS_EC_RISK_SCORE(NOW,NOW,,""SOC"")")</f>
        <v>10.839887</v>
      </c>
      <c r="Z834" s="2" t="str" cm="1">
        <f t="array" ref="Z834">_xll.FDS(B834,"SUS_EC_RISK_SCORE(NOW,NOW,,""GOV"")")</f>
        <v>13.694437</v>
      </c>
      <c r="AA834" s="2" cm="1">
        <f t="array" ref="AA834">_xll.FDS(B834,"SUS_CARB_TOT_EMISS(NOW,NOW)")</f>
        <v>142055.71</v>
      </c>
      <c r="AB834" s="1" cm="1">
        <f t="array" ref="AB834">_xll.FDS(B834,"FESG_RATING(NOW,NOW,,""ABS"")")</f>
        <v>1.4</v>
      </c>
      <c r="AC834" s="1" t="str" cm="1">
        <f t="array" ref="AC834">_xll.FDS(B834,"FESG_DATE(NOW,NOW,,""DATE"")")</f>
        <v>06/21/2021</v>
      </c>
    </row>
    <row r="835" spans="1:29" x14ac:dyDescent="0.3">
      <c r="A835">
        <v>835</v>
      </c>
      <c r="B835" s="1" t="s">
        <v>1708</v>
      </c>
      <c r="C835" s="1" t="s">
        <v>1709</v>
      </c>
      <c r="D835" s="1" t="s">
        <v>1591</v>
      </c>
      <c r="E835" s="1" t="s">
        <v>9</v>
      </c>
      <c r="F835">
        <v>131</v>
      </c>
      <c r="G835" t="str" cm="1">
        <f t="array" ref="G835">_xll.FDS(B835,"FG_FACTSET_SECTOR")</f>
        <v>Communications</v>
      </c>
      <c r="H835" s="1" t="e" cm="1">
        <f t="array" ref="H835">_xll.FDS(B835,"FG_GICS_SECTOR")</f>
        <v>#N/A</v>
      </c>
      <c r="I835" s="1" cm="1">
        <f t="array" ref="I835">_xll.FDS(B835,"FF_TAX_RATE(ANN_R,1/1/2016,12/31/2016)")</f>
        <v>48.948083844459099</v>
      </c>
      <c r="J835" s="1" cm="1">
        <f t="array" ref="J835">_xll.FDS(B835,"FF_TAX_RATE(ANN_R,1/1/2017,12/31/2017)")</f>
        <v>43.752846547556103</v>
      </c>
      <c r="K835" s="1" cm="1">
        <f t="array" ref="K835">_xll.FDS(B835,"FF_TAX_RATE(ANN_R,1/1/2018,12/31/2018)")</f>
        <v>46.0198100603073</v>
      </c>
      <c r="L835" s="1" cm="1">
        <f t="array" ref="L835">_xll.FDS(B835,"FF_TAX_RATE(ANN_R,1/1/2019,12/31/2019)")</f>
        <v>42.0497692584931</v>
      </c>
      <c r="M835" s="1" cm="1">
        <f t="array" ref="M835">_xll.FDS(B835,"FF_TAX_RATE(ANN_R,1/1/2020,12/31/2020)")</f>
        <v>24.1816255779116</v>
      </c>
      <c r="N835" s="1" cm="1">
        <f t="array" ref="N835">_xll.FDS(B835,"FF_TAX_CF(ANN_R,1/1/2016,12/31/2016)")</f>
        <v>44525.072999999997</v>
      </c>
      <c r="O835" s="1" cm="1">
        <f t="array" ref="O835">_xll.FDS(B835,"FF_TAX_CF(ANN_R,1/1/2017,12/31/2017)")</f>
        <v>23988.305</v>
      </c>
      <c r="P835" s="1" cm="1">
        <f t="array" ref="P835">_xll.FDS(B835,"FF_TAX_CF(ANN_R,1/1/2018,12/31/2018)")</f>
        <v>33713.752999999997</v>
      </c>
      <c r="Q835" s="1" cm="1">
        <f t="array" ref="Q835">_xll.FDS(B835,"FF_TAX_CF(ANN_R,1/1/2019,12/31/2019)")</f>
        <v>42294.398000000001</v>
      </c>
      <c r="R835" s="1" cm="1">
        <f t="array" ref="R835">_xll.FDS(B835,"FF_TAX_CF(ANN_R,1/1/2020,12/31/2020)")</f>
        <v>60715.663</v>
      </c>
      <c r="S835" s="1" cm="1">
        <f t="array" ref="S835">_xll.FDS(B835,"FF_PTX_INC(ANN_R,1/1/2016,12/31/2016)")</f>
        <v>23287.645</v>
      </c>
      <c r="T835" s="1" cm="1">
        <f t="array" ref="T835">_xll.FDS(B835,"FF_PTX_INC(ANN_R,1/1/2017,12/31/2017)")</f>
        <v>57005.459000000003</v>
      </c>
      <c r="U835" s="1" cm="1">
        <f t="array" ref="U835">_xll.FDS(B835,"FF_PTX_INC(ANN_R,1/1/2018,12/31/2018)")</f>
        <v>100993.63499999999</v>
      </c>
      <c r="V835" s="1" cm="1">
        <f t="array" ref="V835">_xll.FDS(B835,"FF_PTX_INC(ANN_R,1/1/2019,12/31/2019)")</f>
        <v>121364.59699999999</v>
      </c>
      <c r="W835" s="1" cm="1">
        <f t="array" ref="W835">_xll.FDS(B835,"FF_PTX_INC(ANN_R,1/1/2020,12/31/2020)")</f>
        <v>67680.115000000005</v>
      </c>
      <c r="X835" s="2" t="e" cm="1">
        <f t="array" ref="X835">_xll.FDS(B835,"SUS_RR_RISK_SCORE(NOW,NOW,,""ESG"")")</f>
        <v>#N/A</v>
      </c>
      <c r="Y835" s="2" t="e" cm="1">
        <f t="array" ref="Y835">_xll.FDS(B835,"SUS_EC_RISK_SCORE(NOW,NOW,,""SOC"")")</f>
        <v>#N/A</v>
      </c>
      <c r="Z835" s="2" t="e" cm="1">
        <f t="array" ref="Z835">_xll.FDS(B835,"SUS_EC_RISK_SCORE(NOW,NOW,,""GOV"")")</f>
        <v>#N/A</v>
      </c>
      <c r="AA835" s="2" t="e" cm="1">
        <f t="array" ref="AA835">_xll.FDS(B835,"SUS_CARB_TOT_EMISS(NOW,NOW)")</f>
        <v>#N/A</v>
      </c>
      <c r="AB835" s="1" cm="1">
        <f t="array" ref="AB835">_xll.FDS(B835,"FESG_RATING(NOW,NOW,,""ABS"")")</f>
        <v>3.8</v>
      </c>
      <c r="AC835" s="1" t="str" cm="1">
        <f t="array" ref="AC835">_xll.FDS(B835,"FESG_DATE(NOW,NOW,,""DATE"")")</f>
        <v>06/21/2021</v>
      </c>
    </row>
    <row r="836" spans="1:29" x14ac:dyDescent="0.3">
      <c r="A836">
        <v>836</v>
      </c>
      <c r="B836" s="1" t="s">
        <v>1710</v>
      </c>
      <c r="C836" s="1" t="s">
        <v>1711</v>
      </c>
      <c r="D836" s="1" t="s">
        <v>645</v>
      </c>
      <c r="E836" s="1" t="s">
        <v>9</v>
      </c>
      <c r="F836">
        <v>131</v>
      </c>
      <c r="G836" t="str" cm="1">
        <f t="array" ref="G836">_xll.FDS(B836,"FG_FACTSET_SECTOR")</f>
        <v>Finance</v>
      </c>
      <c r="H836" s="1" t="e" cm="1">
        <f t="array" ref="H836">_xll.FDS(B836,"FG_GICS_SECTOR")</f>
        <v>#N/A</v>
      </c>
      <c r="I836" s="1" cm="1">
        <f t="array" ref="I836">_xll.FDS(B836,"FF_TAX_RATE(ANN_R,1/1/2016,12/31/2016)")</f>
        <v>19.7661313045928</v>
      </c>
      <c r="J836" s="1" cm="1">
        <f t="array" ref="J836">_xll.FDS(B836,"FF_TAX_RATE(ANN_R,1/1/2017,12/31/2017)")</f>
        <v>21.967672139493398</v>
      </c>
      <c r="K836" s="1" cm="1">
        <f t="array" ref="K836">_xll.FDS(B836,"FF_TAX_RATE(ANN_R,1/1/2018,12/31/2018)")</f>
        <v>21.054693621689399</v>
      </c>
      <c r="L836" s="1" cm="1">
        <f t="array" ref="L836">_xll.FDS(B836,"FF_TAX_RATE(ANN_R,1/1/2019,12/31/2019)")</f>
        <v>19.963556233579101</v>
      </c>
      <c r="M836" s="1" cm="1">
        <f t="array" ref="M836">_xll.FDS(B836,"FF_TAX_RATE(ANN_R,1/1/2020,12/31/2020)")</f>
        <v>23.774540066674898</v>
      </c>
      <c r="N836" s="1" cm="1">
        <f t="array" ref="N836">_xll.FDS(B836,"FF_TAX_CF(ANN_R,1/1/2016,12/31/2016)")</f>
        <v>3583</v>
      </c>
      <c r="O836" s="1" cm="1">
        <f t="array" ref="O836">_xll.FDS(B836,"FF_TAX_CF(ANN_R,1/1/2017,12/31/2017)")</f>
        <v>3714</v>
      </c>
      <c r="P836" s="1" cm="1">
        <f t="array" ref="P836">_xll.FDS(B836,"FF_TAX_CF(ANN_R,1/1/2018,12/31/2018)")</f>
        <v>6531</v>
      </c>
      <c r="Q836" s="1" cm="1">
        <f t="array" ref="Q836">_xll.FDS(B836,"FF_TAX_CF(ANN_R,1/1/2019,12/31/2019)")</f>
        <v>5981</v>
      </c>
      <c r="R836" s="1" cm="1">
        <f t="array" ref="R836">_xll.FDS(B836,"FF_TAX_CF(ANN_R,1/1/2020,12/31/2020)")</f>
        <v>4331</v>
      </c>
      <c r="S836" s="1" cm="1">
        <f t="array" ref="S836">_xll.FDS(B836,"FF_PTX_INC(ANN_R,1/1/2016,12/31/2016)")</f>
        <v>21294</v>
      </c>
      <c r="T836" s="1" cm="1">
        <f t="array" ref="T836">_xll.FDS(B836,"FF_PTX_INC(ANN_R,1/1/2017,12/31/2017)")</f>
        <v>23571</v>
      </c>
      <c r="U836" s="1" cm="1">
        <f t="array" ref="U836">_xll.FDS(B836,"FF_PTX_INC(ANN_R,1/1/2018,12/31/2018)")</f>
        <v>25524</v>
      </c>
      <c r="V836" s="1" cm="1">
        <f t="array" ref="V836">_xll.FDS(B836,"FF_PTX_INC(ANN_R,1/1/2019,12/31/2019)")</f>
        <v>23598</v>
      </c>
      <c r="W836" s="1" cm="1">
        <f t="array" ref="W836">_xll.FDS(B836,"FF_PTX_INC(ANN_R,1/1/2020,12/31/2020)")</f>
        <v>16198</v>
      </c>
      <c r="X836" s="2" cm="1">
        <f t="array" ref="X836">_xll.FDS(B836,"SUS_RR_RISK_SCORE(NOW,NOW,,""ESG"")")</f>
        <v>24.754581250000001</v>
      </c>
      <c r="Y836" s="2" t="str" cm="1">
        <f t="array" ref="Y836">_xll.FDS(B836,"SUS_EC_RISK_SCORE(NOW,NOW,,""SOC"")")</f>
        <v>10.022306</v>
      </c>
      <c r="Z836" s="2" t="str" cm="1">
        <f t="array" ref="Z836">_xll.FDS(B836,"SUS_EC_RISK_SCORE(NOW,NOW,,""GOV"")")</f>
        <v>13.756900</v>
      </c>
      <c r="AA836" s="2" cm="1">
        <f t="array" ref="AA836">_xll.FDS(B836,"SUS_CARB_TOT_EMISS(NOW,NOW)")</f>
        <v>19821</v>
      </c>
      <c r="AB836" s="1" cm="1">
        <f t="array" ref="AB836">_xll.FDS(B836,"FESG_RATING(NOW,NOW,,""ABS"")")</f>
        <v>4.3</v>
      </c>
      <c r="AC836" s="1" t="str" cm="1">
        <f t="array" ref="AC836">_xll.FDS(B836,"FESG_DATE(NOW,NOW,,""DATE"")")</f>
        <v>06/21/2021</v>
      </c>
    </row>
    <row r="837" spans="1:29" x14ac:dyDescent="0.3">
      <c r="A837">
        <v>837</v>
      </c>
      <c r="B837" s="1" t="s">
        <v>1712</v>
      </c>
      <c r="C837" s="1" t="s">
        <v>1713</v>
      </c>
      <c r="D837" s="1" t="s">
        <v>8</v>
      </c>
      <c r="E837" s="1" t="s">
        <v>9</v>
      </c>
      <c r="F837">
        <v>13</v>
      </c>
      <c r="G837" t="str" cm="1">
        <f t="array" ref="G837">_xll.FDS(B837,"FG_FACTSET_SECTOR")</f>
        <v>Process Industries</v>
      </c>
      <c r="H837" s="1" t="str" cm="1">
        <f t="array" ref="H837">_xll.FDS(B837,"FG_GICS_SECTOR")</f>
        <v>Materials</v>
      </c>
      <c r="I837" s="1" cm="1">
        <f t="array" ref="I837">_xll.FDS(B837,"FF_TAX_RATE(ANN_R,1/1/2016,12/31/2016)")</f>
        <v>32.7813875497799</v>
      </c>
      <c r="J837" s="1" cm="1">
        <f t="array" ref="J837">_xll.FDS(B837,"FF_TAX_RATE(ANN_R,1/1/2017,12/31/2017)")</f>
        <v>52.196776929601299</v>
      </c>
      <c r="K837" s="1" cm="1">
        <f t="array" ref="K837">_xll.FDS(B837,"FF_TAX_RATE(ANN_R,1/1/2018,12/31/2018)")</f>
        <v>15.392934390771501</v>
      </c>
      <c r="L837" s="1" cm="1">
        <f t="array" ref="L837">_xll.FDS(B837,"FF_TAX_RATE(ANN_R,1/1/2019,12/31/2019)")</f>
        <v>-22.725450901803601</v>
      </c>
      <c r="M837" s="1" cm="1">
        <f t="array" ref="M837">_xll.FDS(B837,"FF_TAX_RATE(ANN_R,1/1/2020,12/31/2020)")</f>
        <v>24.101451241014502</v>
      </c>
      <c r="N837" s="1" cm="1">
        <f t="array" ref="N837">_xll.FDS(B837,"FF_TAX_CF(ANN_R,1/1/2016,12/31/2016)")</f>
        <v>106.1</v>
      </c>
      <c r="O837" s="1" cm="1">
        <f t="array" ref="O837">_xll.FDS(B837,"FF_TAX_CF(ANN_R,1/1/2017,12/31/2017)")</f>
        <v>125.6</v>
      </c>
      <c r="P837" s="1" cm="1">
        <f t="array" ref="P837">_xll.FDS(B837,"FF_TAX_CF(ANN_R,1/1/2018,12/31/2018)")</f>
        <v>153.5</v>
      </c>
      <c r="Q837" s="1" cm="1">
        <f t="array" ref="Q837">_xll.FDS(B837,"FF_TAX_CF(ANN_R,1/1/2019,12/31/2019)")</f>
        <v>155</v>
      </c>
      <c r="R837" s="1" cm="1">
        <f t="array" ref="R837">_xll.FDS(B837,"FF_TAX_CF(ANN_R,1/1/2020,12/31/2020)")</f>
        <v>203.4</v>
      </c>
      <c r="S837" s="1" cm="1">
        <f t="array" ref="S837">_xll.FDS(B837,"FF_PTX_INC(ANN_R,1/1/2016,12/31/2016)")</f>
        <v>477.1</v>
      </c>
      <c r="T837" s="1" cm="1">
        <f t="array" ref="T837">_xll.FDS(B837,"FF_PTX_INC(ANN_R,1/1/2017,12/31/2017)")</f>
        <v>589.5</v>
      </c>
      <c r="U837" s="1" cm="1">
        <f t="array" ref="U837">_xll.FDS(B837,"FF_PTX_INC(ANN_R,1/1/2018,12/31/2018)")</f>
        <v>554.79999999999995</v>
      </c>
      <c r="V837" s="1" cm="1">
        <f t="array" ref="V837">_xll.FDS(B837,"FF_PTX_INC(ANN_R,1/1/2019,12/31/2019)")</f>
        <v>249.5</v>
      </c>
      <c r="W837" s="1" cm="1">
        <f t="array" ref="W837">_xll.FDS(B837,"FF_PTX_INC(ANN_R,1/1/2020,12/31/2020)")</f>
        <v>737.3</v>
      </c>
      <c r="X837" s="2" cm="1">
        <f t="array" ref="X837">_xll.FDS(B837,"SUS_RR_RISK_SCORE(NOW,NOW,,""ESG"")")</f>
        <v>17.67845625</v>
      </c>
      <c r="Y837" s="2" t="str" cm="1">
        <f t="array" ref="Y837">_xll.FDS(B837,"SUS_EC_RISK_SCORE(NOW,NOW,,""SOC"")")</f>
        <v>1.927031</v>
      </c>
      <c r="Z837" s="2" t="str" cm="1">
        <f t="array" ref="Z837">_xll.FDS(B837,"SUS_EC_RISK_SCORE(NOW,NOW,,""GOV"")")</f>
        <v>3.661200</v>
      </c>
      <c r="AA837" s="2" cm="1">
        <f t="array" ref="AA837">_xll.FDS(B837,"SUS_CARB_TOT_EMISS(NOW,NOW)")</f>
        <v>474000</v>
      </c>
      <c r="AB837" s="1" cm="1">
        <f t="array" ref="AB837">_xll.FDS(B837,"FESG_RATING(NOW,NOW,,""ABS"")")</f>
        <v>2.9</v>
      </c>
      <c r="AC837" s="1" t="str" cm="1">
        <f t="array" ref="AC837">_xll.FDS(B837,"FESG_DATE(NOW,NOW,,""DATE"")")</f>
        <v>06/21/2021</v>
      </c>
    </row>
    <row r="838" spans="1:29" x14ac:dyDescent="0.3">
      <c r="A838">
        <v>838</v>
      </c>
      <c r="B838" s="1" t="s">
        <v>1714</v>
      </c>
      <c r="C838" s="1" t="s">
        <v>1715</v>
      </c>
      <c r="D838" s="1" t="s">
        <v>8</v>
      </c>
      <c r="E838" s="1" t="s">
        <v>9</v>
      </c>
      <c r="F838">
        <v>13</v>
      </c>
      <c r="G838" t="str" cm="1">
        <f t="array" ref="G838">_xll.FDS(B838,"FG_FACTSET_SECTOR")</f>
        <v>Electronic Technology</v>
      </c>
      <c r="H838" s="1" t="str" cm="1">
        <f t="array" ref="H838">_xll.FDS(B838,"FG_GICS_SECTOR")</f>
        <v>Information Technology</v>
      </c>
      <c r="I838" s="1" cm="1">
        <f t="array" ref="I838">_xll.FDS(B838,"FF_TAX_RATE(ANN_R,1/1/2016,12/31/2016)")</f>
        <v>20.886862826357198</v>
      </c>
      <c r="J838" s="1" cm="1">
        <f t="array" ref="J838">_xll.FDS(B838,"FF_TAX_RATE(ANN_R,1/1/2017,12/31/2017)")</f>
        <v>20.836236933797899</v>
      </c>
      <c r="K838" s="1" cm="1">
        <f t="array" ref="K838">_xll.FDS(B838,"FF_TAX_RATE(ANN_R,1/1/2018,12/31/2018)")</f>
        <v>15.2576796141153</v>
      </c>
      <c r="L838" s="1" cm="1">
        <f t="array" ref="L838">_xll.FDS(B838,"FF_TAX_RATE(ANN_R,1/1/2019,12/31/2019)")</f>
        <v>15.072830905636501</v>
      </c>
      <c r="M838" s="1" cm="1">
        <f t="array" ref="M838">_xll.FDS(B838,"FF_TAX_RATE(ANN_R,1/1/2020,12/31/2020)")</f>
        <v>14.434745582286601</v>
      </c>
      <c r="N838" s="1" cm="1">
        <f t="array" ref="N838">_xll.FDS(B838,"FF_TAX_CF(ANN_R,1/1/2016,12/31/2016)")</f>
        <v>24.6</v>
      </c>
      <c r="O838" s="1" cm="1">
        <f t="array" ref="O838">_xll.FDS(B838,"FF_TAX_CF(ANN_R,1/1/2017,12/31/2017)")</f>
        <v>28.2</v>
      </c>
      <c r="P838" s="1" cm="1">
        <f t="array" ref="P838">_xll.FDS(B838,"FF_TAX_CF(ANN_R,1/1/2018,12/31/2018)")</f>
        <v>57.1</v>
      </c>
      <c r="Q838" s="1" cm="1">
        <f t="array" ref="Q838">_xll.FDS(B838,"FF_TAX_CF(ANN_R,1/1/2019,12/31/2019)")</f>
        <v>103</v>
      </c>
      <c r="R838" s="1" cm="1">
        <f t="array" ref="R838">_xll.FDS(B838,"FF_TAX_CF(ANN_R,1/1/2020,12/31/2020)")</f>
        <v>66.400000000000006</v>
      </c>
      <c r="S838" s="1" cm="1">
        <f t="array" ref="S838">_xll.FDS(B838,"FF_PTX_INC(ANN_R,1/1/2016,12/31/2016)")</f>
        <v>241.3</v>
      </c>
      <c r="T838" s="1" cm="1">
        <f t="array" ref="T838">_xll.FDS(B838,"FF_PTX_INC(ANN_R,1/1/2017,12/31/2017)")</f>
        <v>287</v>
      </c>
      <c r="U838" s="1" cm="1">
        <f t="array" ref="U838">_xll.FDS(B838,"FF_PTX_INC(ANN_R,1/1/2018,12/31/2018)")</f>
        <v>393.9</v>
      </c>
      <c r="V838" s="1" cm="1">
        <f t="array" ref="V838">_xll.FDS(B838,"FF_PTX_INC(ANN_R,1/1/2019,12/31/2019)")</f>
        <v>473.7</v>
      </c>
      <c r="W838" s="1" cm="1">
        <f t="array" ref="W838">_xll.FDS(B838,"FF_PTX_INC(ANN_R,1/1/2020,12/31/2020)")</f>
        <v>469.7</v>
      </c>
      <c r="X838" s="2" cm="1">
        <f t="array" ref="X838">_xll.FDS(B838,"SUS_RR_RISK_SCORE(NOW,NOW,,""ESG"")")</f>
        <v>38.346393749999997</v>
      </c>
      <c r="Y838" s="2" t="str" cm="1">
        <f t="array" ref="Y838">_xll.FDS(B838,"SUS_EC_RISK_SCORE(NOW,NOW,,""SOC"")")</f>
        <v>18.794044</v>
      </c>
      <c r="Z838" s="2" t="str" cm="1">
        <f t="array" ref="Z838">_xll.FDS(B838,"SUS_EC_RISK_SCORE(NOW,NOW,,""GOV"")")</f>
        <v>7.880175</v>
      </c>
      <c r="AA838" s="2" cm="1">
        <f t="array" ref="AA838">_xll.FDS(B838,"SUS_CARB_TOT_EMISS(NOW,NOW)")</f>
        <v>73352.039999999994</v>
      </c>
      <c r="AB838" s="1" cm="1">
        <f t="array" ref="AB838">_xll.FDS(B838,"FESG_RATING(NOW,NOW,,""ABS"")")</f>
        <v>2.4</v>
      </c>
      <c r="AC838" s="1" t="str" cm="1">
        <f t="array" ref="AC838">_xll.FDS(B838,"FESG_DATE(NOW,NOW,,""DATE"")")</f>
        <v>06/21/2021</v>
      </c>
    </row>
    <row r="839" spans="1:29" x14ac:dyDescent="0.3">
      <c r="A839">
        <v>839</v>
      </c>
      <c r="B839" s="1" t="s">
        <v>1716</v>
      </c>
      <c r="C839" s="1" t="s">
        <v>1717</v>
      </c>
      <c r="D839" s="1" t="s">
        <v>8</v>
      </c>
      <c r="E839" s="1" t="s">
        <v>9</v>
      </c>
      <c r="F839">
        <v>13</v>
      </c>
      <c r="G839" t="str" cm="1">
        <f t="array" ref="G839">_xll.FDS(B839,"FG_FACTSET_SECTOR")</f>
        <v>Health Services</v>
      </c>
      <c r="H839" s="1" t="e" cm="1">
        <f t="array" ref="H839">_xll.FDS(B839,"FG_GICS_SECTOR")</f>
        <v>#N/A</v>
      </c>
      <c r="I839" s="1" t="e" cm="1">
        <f t="array" ref="I839">_xll.FDS(B839,"FF_TAX_RATE(ANN_R,1/1/2016,12/31/2016)")</f>
        <v>#N/A</v>
      </c>
      <c r="J839" s="1" t="e" cm="1">
        <f t="array" ref="J839">_xll.FDS(B839,"FF_TAX_RATE(ANN_R,1/1/2017,12/31/2017)")</f>
        <v>#N/A</v>
      </c>
      <c r="K839" s="1" t="e" cm="1">
        <f t="array" ref="K839">_xll.FDS(B839,"FF_TAX_RATE(ANN_R,1/1/2018,12/31/2018)")</f>
        <v>#N/A</v>
      </c>
      <c r="L839" s="1" t="e" cm="1">
        <f t="array" ref="L839">_xll.FDS(B839,"FF_TAX_RATE(ANN_R,1/1/2019,12/31/2019)")</f>
        <v>#N/A</v>
      </c>
      <c r="M839" s="1" t="e" cm="1">
        <f t="array" ref="M839">_xll.FDS(B839,"FF_TAX_RATE(ANN_R,1/1/2020,12/31/2020)")</f>
        <v>#N/A</v>
      </c>
      <c r="N839" s="1" cm="1">
        <f t="array" ref="N839">_xll.FDS(B839,"FF_TAX_CF(ANN_R,1/1/2016,12/31/2016)")</f>
        <v>1.4E-2</v>
      </c>
      <c r="O839" s="1" cm="1">
        <f t="array" ref="O839">_xll.FDS(B839,"FF_TAX_CF(ANN_R,1/1/2017,12/31/2017)")</f>
        <v>2.5999999999999999E-2</v>
      </c>
      <c r="P839" s="1" cm="1">
        <f t="array" ref="P839">_xll.FDS(B839,"FF_TAX_CF(ANN_R,1/1/2018,12/31/2018)")</f>
        <v>0.10199999999999999</v>
      </c>
      <c r="Q839" s="1" cm="1">
        <f t="array" ref="Q839">_xll.FDS(B839,"FF_TAX_CF(ANN_R,1/1/2019,12/31/2019)")</f>
        <v>0.29799999999999999</v>
      </c>
      <c r="R839" s="1" cm="1">
        <f t="array" ref="R839">_xll.FDS(B839,"FF_TAX_CF(ANN_R,1/1/2020,12/31/2020)")</f>
        <v>0.33100000000000002</v>
      </c>
      <c r="S839" s="1" cm="1">
        <f t="array" ref="S839">_xll.FDS(B839,"FF_PTX_INC(ANN_R,1/1/2016,12/31/2016)")</f>
        <v>-46.133000000000003</v>
      </c>
      <c r="T839" s="1" cm="1">
        <f t="array" ref="T839">_xll.FDS(B839,"FF_PTX_INC(ANN_R,1/1/2017,12/31/2017)")</f>
        <v>-83.213999999999999</v>
      </c>
      <c r="U839" s="1" cm="1">
        <f t="array" ref="U839">_xll.FDS(B839,"FF_PTX_INC(ANN_R,1/1/2018,12/31/2018)")</f>
        <v>-84.224999999999994</v>
      </c>
      <c r="V839" s="1" cm="1">
        <f t="array" ref="V839">_xll.FDS(B839,"FF_PTX_INC(ANN_R,1/1/2019,12/31/2019)")</f>
        <v>-69.722999999999999</v>
      </c>
      <c r="W839" s="1" cm="1">
        <f t="array" ref="W839">_xll.FDS(B839,"FF_PTX_INC(ANN_R,1/1/2020,12/31/2020)")</f>
        <v>-245.904</v>
      </c>
      <c r="X839" s="2" t="e" cm="1">
        <f t="array" ref="X839">_xll.FDS(B839,"SUS_RR_RISK_SCORE(NOW,NOW,,""ESG"")")</f>
        <v>#N/A</v>
      </c>
      <c r="Y839" s="2" t="e" cm="1">
        <f t="array" ref="Y839">_xll.FDS(B839,"SUS_EC_RISK_SCORE(NOW,NOW,,""SOC"")")</f>
        <v>#N/A</v>
      </c>
      <c r="Z839" s="2" t="e" cm="1">
        <f t="array" ref="Z839">_xll.FDS(B839,"SUS_EC_RISK_SCORE(NOW,NOW,,""GOV"")")</f>
        <v>#N/A</v>
      </c>
      <c r="AA839" s="2" t="e" cm="1">
        <f t="array" ref="AA839">_xll.FDS(B839,"SUS_CARB_TOT_EMISS(NOW,NOW)")</f>
        <v>#N/A</v>
      </c>
      <c r="AB839" s="1" cm="1">
        <f t="array" ref="AB839">_xll.FDS(B839,"FESG_RATING(NOW,NOW,,""ABS"")")</f>
        <v>2.2000000000000002</v>
      </c>
      <c r="AC839" s="1" t="str" cm="1">
        <f t="array" ref="AC839">_xll.FDS(B839,"FESG_DATE(NOW,NOW,,""DATE"")")</f>
        <v>06/21/2021</v>
      </c>
    </row>
    <row r="840" spans="1:29" x14ac:dyDescent="0.3">
      <c r="A840">
        <v>840</v>
      </c>
      <c r="B840" s="1" t="s">
        <v>1718</v>
      </c>
      <c r="C840" s="1" t="s">
        <v>1719</v>
      </c>
      <c r="D840" s="1" t="s">
        <v>57</v>
      </c>
      <c r="E840" s="1" t="s">
        <v>9</v>
      </c>
      <c r="F840">
        <v>129</v>
      </c>
      <c r="G840" t="str" cm="1">
        <f t="array" ref="G840">_xll.FDS(B840,"FG_FACTSET_SECTOR")</f>
        <v>Finance</v>
      </c>
      <c r="H840" s="1" t="e" cm="1">
        <f t="array" ref="H840">_xll.FDS(B840,"FG_GICS_SECTOR")</f>
        <v>#N/A</v>
      </c>
      <c r="I840" s="1" cm="1">
        <f t="array" ref="I840">_xll.FDS(B840,"FF_TAX_RATE(ANN_R,1/1/2016,12/31/2016)")</f>
        <v>25.138121546961301</v>
      </c>
      <c r="J840" s="1" cm="1">
        <f t="array" ref="J840">_xll.FDS(B840,"FF_TAX_RATE(ANN_R,1/1/2017,12/31/2017)")</f>
        <v>18.4470588235294</v>
      </c>
      <c r="K840" s="1" cm="1">
        <f t="array" ref="K840">_xll.FDS(B840,"FF_TAX_RATE(ANN_R,1/1/2018,12/31/2018)")</f>
        <v>45.289541918755397</v>
      </c>
      <c r="L840" s="1" cm="1">
        <f t="array" ref="L840">_xll.FDS(B840,"FF_TAX_RATE(ANN_R,1/1/2019,12/31/2019)")</f>
        <v>24.530386740331501</v>
      </c>
      <c r="M840" s="1" cm="1">
        <f t="array" ref="M840">_xll.FDS(B840,"FF_TAX_RATE(ANN_R,1/1/2020,12/31/2020)")</f>
        <v>19.8591549295775</v>
      </c>
      <c r="N840" s="1" cm="1">
        <f t="array" ref="N840">_xll.FDS(B840,"FF_TAX_CF(ANN_R,1/1/2016,12/31/2016)")</f>
        <v>197</v>
      </c>
      <c r="O840" s="1" cm="1">
        <f t="array" ref="O840">_xll.FDS(B840,"FF_TAX_CF(ANN_R,1/1/2017,12/31/2017)")</f>
        <v>124</v>
      </c>
      <c r="P840" s="1" cm="1">
        <f t="array" ref="P840">_xll.FDS(B840,"FF_TAX_CF(ANN_R,1/1/2018,12/31/2018)")</f>
        <v>55</v>
      </c>
      <c r="Q840" s="1" cm="1">
        <f t="array" ref="Q840">_xll.FDS(B840,"FF_TAX_CF(ANN_R,1/1/2019,12/31/2019)")</f>
        <v>-37</v>
      </c>
      <c r="R840" s="1" cm="1">
        <f t="array" ref="R840">_xll.FDS(B840,"FF_TAX_CF(ANN_R,1/1/2020,12/31/2020)")</f>
        <v>250</v>
      </c>
      <c r="S840" s="1" cm="1">
        <f t="array" ref="S840">_xll.FDS(B840,"FF_PTX_INC(ANN_R,1/1/2016,12/31/2016)")</f>
        <v>1086</v>
      </c>
      <c r="T840" s="1" cm="1">
        <f t="array" ref="T840">_xll.FDS(B840,"FF_PTX_INC(ANN_R,1/1/2017,12/31/2017)")</f>
        <v>2125</v>
      </c>
      <c r="U840" s="1" cm="1">
        <f t="array" ref="U840">_xll.FDS(B840,"FF_PTX_INC(ANN_R,1/1/2018,12/31/2018)")</f>
        <v>1157</v>
      </c>
      <c r="V840" s="1" cm="1">
        <f t="array" ref="V840">_xll.FDS(B840,"FF_PTX_INC(ANN_R,1/1/2019,12/31/2019)")</f>
        <v>1810</v>
      </c>
      <c r="W840" s="1" cm="1">
        <f t="array" ref="W840">_xll.FDS(B840,"FF_PTX_INC(ANN_R,1/1/2020,12/31/2020)")</f>
        <v>2130</v>
      </c>
      <c r="X840" s="2" cm="1">
        <f t="array" ref="X840">_xll.FDS(B840,"SUS_RR_RISK_SCORE(NOW,NOW,,""ESG"")")</f>
        <v>15.23020625</v>
      </c>
      <c r="Y840" s="2" t="str" cm="1">
        <f t="array" ref="Y840">_xll.FDS(B840,"SUS_EC_RISK_SCORE(NOW,NOW,,""SOC"")")</f>
        <v>7.977812</v>
      </c>
      <c r="Z840" s="2" t="str" cm="1">
        <f t="array" ref="Z840">_xll.FDS(B840,"SUS_EC_RISK_SCORE(NOW,NOW,,""GOV"")")</f>
        <v>6.580156</v>
      </c>
      <c r="AA840" s="2" cm="1">
        <f t="array" ref="AA840">_xll.FDS(B840,"SUS_CARB_TOT_EMISS(NOW,NOW)")</f>
        <v>8000</v>
      </c>
      <c r="AB840" s="1" cm="1">
        <f t="array" ref="AB840">_xll.FDS(B840,"FESG_RATING(NOW,NOW,,""ABS"")")</f>
        <v>4.5</v>
      </c>
      <c r="AC840" s="1" t="str" cm="1">
        <f t="array" ref="AC840">_xll.FDS(B840,"FESG_DATE(NOW,NOW,,""DATE"")")</f>
        <v>06/21/2021</v>
      </c>
    </row>
    <row r="841" spans="1:29" x14ac:dyDescent="0.3">
      <c r="A841">
        <v>841</v>
      </c>
      <c r="B841" s="1" t="s">
        <v>1720</v>
      </c>
      <c r="C841" s="1" t="s">
        <v>1721</v>
      </c>
      <c r="D841" s="1" t="s">
        <v>8</v>
      </c>
      <c r="E841" s="1" t="s">
        <v>9</v>
      </c>
      <c r="F841">
        <v>129</v>
      </c>
      <c r="G841" t="str" cm="1">
        <f t="array" ref="G841">_xll.FDS(B841,"FG_FACTSET_SECTOR")</f>
        <v>Finance</v>
      </c>
      <c r="H841" s="1" t="str" cm="1">
        <f t="array" ref="H841">_xll.FDS(B841,"FG_GICS_SECTOR")</f>
        <v>Financials</v>
      </c>
      <c r="I841" s="1" cm="1">
        <f t="array" ref="I841">_xll.FDS(B841,"FF_TAX_RATE(ANN_R,1/1/2016,12/31/2016)")</f>
        <v>33.412772309420397</v>
      </c>
      <c r="J841" s="1" cm="1">
        <f t="array" ref="J841">_xll.FDS(B841,"FF_TAX_RATE(ANN_R,1/1/2017,12/31/2017)")</f>
        <v>31.1549411731744</v>
      </c>
      <c r="K841" s="1" cm="1">
        <f t="array" ref="K841">_xll.FDS(B841,"FF_TAX_RATE(ANN_R,1/1/2018,12/31/2018)")</f>
        <v>34.7894859055681</v>
      </c>
      <c r="L841" s="1" cm="1">
        <f t="array" ref="L841">_xll.FDS(B841,"FF_TAX_RATE(ANN_R,1/1/2019,12/31/2019)")</f>
        <v>24.8</v>
      </c>
      <c r="M841" s="1" cm="1">
        <f t="array" ref="M841">_xll.FDS(B841,"FF_TAX_RATE(ANN_R,1/1/2020,12/31/2020)")</f>
        <v>22.2433460076046</v>
      </c>
      <c r="N841" s="1" cm="1">
        <f t="array" ref="N841">_xll.FDS(B841,"FF_TAX_CF(ANN_R,1/1/2016,12/31/2016)")</f>
        <v>303.79300000000001</v>
      </c>
      <c r="O841" s="1" cm="1">
        <f t="array" ref="O841">_xll.FDS(B841,"FF_TAX_CF(ANN_R,1/1/2017,12/31/2017)")</f>
        <v>349.00900000000001</v>
      </c>
      <c r="P841" s="1" cm="1">
        <f t="array" ref="P841">_xll.FDS(B841,"FF_TAX_CF(ANN_R,1/1/2018,12/31/2018)")</f>
        <v>231.136</v>
      </c>
      <c r="Q841" s="1" cm="1">
        <f t="array" ref="Q841">_xll.FDS(B841,"FF_TAX_CF(ANN_R,1/1/2019,12/31/2019)")</f>
        <v>390</v>
      </c>
      <c r="R841" s="1" cm="1">
        <f t="array" ref="R841">_xll.FDS(B841,"FF_TAX_CF(ANN_R,1/1/2020,12/31/2020)")</f>
        <v>246</v>
      </c>
      <c r="S841" s="1" cm="1">
        <f t="array" ref="S841">_xll.FDS(B841,"FF_PTX_INC(ANN_R,1/1/2016,12/31/2016)")</f>
        <v>811.94399999999996</v>
      </c>
      <c r="T841" s="1" cm="1">
        <f t="array" ref="T841">_xll.FDS(B841,"FF_PTX_INC(ANN_R,1/1/2017,12/31/2017)")</f>
        <v>927.97799999999995</v>
      </c>
      <c r="U841" s="1" cm="1">
        <f t="array" ref="U841">_xll.FDS(B841,"FF_PTX_INC(ANN_R,1/1/2018,12/31/2018)")</f>
        <v>1304.877</v>
      </c>
      <c r="V841" s="1" cm="1">
        <f t="array" ref="V841">_xll.FDS(B841,"FF_PTX_INC(ANN_R,1/1/2019,12/31/2019)")</f>
        <v>1375</v>
      </c>
      <c r="W841" s="1" cm="1">
        <f t="array" ref="W841">_xll.FDS(B841,"FF_PTX_INC(ANN_R,1/1/2020,12/31/2020)")</f>
        <v>1052</v>
      </c>
      <c r="X841" s="2" cm="1">
        <f t="array" ref="X841">_xll.FDS(B841,"SUS_RR_RISK_SCORE(NOW,NOW,,""ESG"")")</f>
        <v>27.160159374999999</v>
      </c>
      <c r="Y841" s="2" t="str" cm="1">
        <f t="array" ref="Y841">_xll.FDS(B841,"SUS_EC_RISK_SCORE(NOW,NOW,,""SOC"")")</f>
        <v>12.940500</v>
      </c>
      <c r="Z841" s="2" t="str" cm="1">
        <f t="array" ref="Z841">_xll.FDS(B841,"SUS_EC_RISK_SCORE(NOW,NOW,,""GOV"")")</f>
        <v>12.298191</v>
      </c>
      <c r="AA841" s="2" cm="1">
        <f t="array" ref="AA841">_xll.FDS(B841,"SUS_CARB_TOT_EMISS(NOW,NOW)")</f>
        <v>32675.200000000001</v>
      </c>
      <c r="AB841" s="1" cm="1">
        <f t="array" ref="AB841">_xll.FDS(B841,"FESG_RATING(NOW,NOW,,""ABS"")")</f>
        <v>2.5</v>
      </c>
      <c r="AC841" s="1" t="str" cm="1">
        <f t="array" ref="AC841">_xll.FDS(B841,"FESG_DATE(NOW,NOW,,""DATE"")")</f>
        <v>06/21/2021</v>
      </c>
    </row>
    <row r="842" spans="1:29" x14ac:dyDescent="0.3">
      <c r="A842">
        <v>842</v>
      </c>
      <c r="B842" s="1" t="s">
        <v>1722</v>
      </c>
      <c r="C842" s="1" t="s">
        <v>1723</v>
      </c>
      <c r="D842" s="1" t="s">
        <v>188</v>
      </c>
      <c r="E842" s="1" t="s">
        <v>9</v>
      </c>
      <c r="F842">
        <v>129</v>
      </c>
      <c r="G842" t="str" cm="1">
        <f t="array" ref="G842">_xll.FDS(B842,"FG_FACTSET_SECTOR")</f>
        <v>Non-Energy Minerals</v>
      </c>
      <c r="H842" s="1" t="e" cm="1">
        <f t="array" ref="H842">_xll.FDS(B842,"FG_GICS_SECTOR")</f>
        <v>#N/A</v>
      </c>
      <c r="I842" s="1" cm="1">
        <f t="array" ref="I842">_xll.FDS(B842,"FF_TAX_RATE(ANN_R,1/1/2016,12/31/2016)")</f>
        <v>26.0485651214128</v>
      </c>
      <c r="J842" s="1" cm="1">
        <f t="array" ref="J842">_xll.FDS(B842,"FF_TAX_RATE(ANN_R,1/1/2017,12/31/2017)")</f>
        <v>33.9544513457557</v>
      </c>
      <c r="K842" s="1" cm="1">
        <f t="array" ref="K842">_xll.FDS(B842,"FF_TAX_RATE(ANN_R,1/1/2018,12/31/2018)")</f>
        <v>35.542168674698701</v>
      </c>
      <c r="L842" s="1" cm="1">
        <f t="array" ref="L842">_xll.FDS(B842,"FF_TAX_RATE(ANN_R,1/1/2019,12/31/2019)")</f>
        <v>32.075471698113198</v>
      </c>
      <c r="M842" s="1" cm="1">
        <f t="array" ref="M842">_xll.FDS(B842,"FF_TAX_RATE(ANN_R,1/1/2020,12/31/2020)")</f>
        <v>34.246575342465697</v>
      </c>
      <c r="N842" s="1" cm="1">
        <f t="array" ref="N842">_xll.FDS(B842,"FF_TAX_CF(ANN_R,1/1/2016,12/31/2016)")</f>
        <v>38.477702692349197</v>
      </c>
      <c r="O842" s="1" cm="1">
        <f t="array" ref="O842">_xll.FDS(B842,"FF_TAX_CF(ANN_R,1/1/2017,12/31/2017)")</f>
        <v>45.083739931638398</v>
      </c>
      <c r="P842" s="1" cm="1">
        <f t="array" ref="P842">_xll.FDS(B842,"FF_TAX_CF(ANN_R,1/1/2018,12/31/2018)")</f>
        <v>89.050660892647599</v>
      </c>
      <c r="Q842" s="1" cm="1">
        <f t="array" ref="Q842">_xll.FDS(B842,"FF_TAX_CF(ANN_R,1/1/2019,12/31/2019)")</f>
        <v>230.71983562175501</v>
      </c>
      <c r="R842" s="1" cm="1">
        <f t="array" ref="R842">_xll.FDS(B842,"FF_TAX_CF(ANN_R,1/1/2020,12/31/2020)")</f>
        <v>420.661326867654</v>
      </c>
      <c r="S842" s="1" cm="1">
        <f t="array" ref="S842">_xll.FDS(B842,"FF_PTX_INC(ANN_R,1/1/2016,12/31/2016)")</f>
        <v>622.51426141550701</v>
      </c>
      <c r="T842" s="1" cm="1">
        <f t="array" ref="T842">_xll.FDS(B842,"FF_PTX_INC(ANN_R,1/1/2017,12/31/2017)")</f>
        <v>640.45430549945104</v>
      </c>
      <c r="U842" s="1" cm="1">
        <f t="array" ref="U842">_xll.FDS(B842,"FF_PTX_INC(ANN_R,1/1/2018,12/31/2018)")</f>
        <v>428.47564371534799</v>
      </c>
      <c r="V842" s="1" cm="1">
        <f t="array" ref="V842">_xll.FDS(B842,"FF_PTX_INC(ANN_R,1/1/2019,12/31/2019)")</f>
        <v>1185.76012489241</v>
      </c>
      <c r="W842" s="1" cm="1">
        <f t="array" ref="W842">_xll.FDS(B842,"FF_PTX_INC(ANN_R,1/1/2020,12/31/2020)")</f>
        <v>1524.52438318703</v>
      </c>
      <c r="X842" s="2" cm="1">
        <f t="array" ref="X842">_xll.FDS(B842,"SUS_RR_RISK_SCORE(NOW,NOW,,""ESG"")")</f>
        <v>28.9069990878378</v>
      </c>
      <c r="Y842" s="2" t="str" cm="1">
        <f t="array" ref="Y842">_xll.FDS(B842,"SUS_EC_RISK_SCORE(NOW,NOW,,""SOC"")")</f>
        <v>7.271500</v>
      </c>
      <c r="Z842" s="2" t="str" cm="1">
        <f t="array" ref="Z842">_xll.FDS(B842,"SUS_EC_RISK_SCORE(NOW,NOW,,""GOV"")")</f>
        <v>5.388562</v>
      </c>
      <c r="AA842" s="2" cm="1">
        <f t="array" ref="AA842">_xll.FDS(B842,"SUS_CARB_TOT_EMISS(NOW,NOW)")</f>
        <v>2278764</v>
      </c>
      <c r="AB842" s="1" cm="1">
        <f t="array" ref="AB842">_xll.FDS(B842,"FESG_RATING(NOW,NOW,,""ABS"")")</f>
        <v>3.7</v>
      </c>
      <c r="AC842" s="1" t="str" cm="1">
        <f t="array" ref="AC842">_xll.FDS(B842,"FESG_DATE(NOW,NOW,,""DATE"")")</f>
        <v>06/21/2021</v>
      </c>
    </row>
    <row r="843" spans="1:29" x14ac:dyDescent="0.3">
      <c r="A843">
        <v>843</v>
      </c>
      <c r="B843" s="1" t="s">
        <v>1724</v>
      </c>
      <c r="C843" s="1" t="s">
        <v>1725</v>
      </c>
      <c r="D843" s="1" t="s">
        <v>8</v>
      </c>
      <c r="E843" s="1" t="s">
        <v>9</v>
      </c>
      <c r="F843">
        <v>129</v>
      </c>
      <c r="G843" t="str" cm="1">
        <f t="array" ref="G843">_xll.FDS(B843,"FG_FACTSET_SECTOR")</f>
        <v>Finance</v>
      </c>
      <c r="H843" s="1" t="e" cm="1">
        <f t="array" ref="H843">_xll.FDS(B843,"FG_GICS_SECTOR")</f>
        <v>#N/A</v>
      </c>
      <c r="I843" s="1" t="e" cm="1">
        <f t="array" ref="I843">_xll.FDS(B843,"FF_TAX_RATE(ANN_R,1/1/2016,12/31/2016)")</f>
        <v>#N/A</v>
      </c>
      <c r="J843" s="1" cm="1">
        <f t="array" ref="J843">_xll.FDS(B843,"FF_TAX_RATE(ANN_R,1/1/2017,12/31/2017)")</f>
        <v>-4.4586734215217199</v>
      </c>
      <c r="K843" s="1" cm="1">
        <f t="array" ref="K843">_xll.FDS(B843,"FF_TAX_RATE(ANN_R,1/1/2018,12/31/2018)")</f>
        <v>0.27007373144063102</v>
      </c>
      <c r="L843" s="1" cm="1">
        <f t="array" ref="L843">_xll.FDS(B843,"FF_TAX_RATE(ANN_R,1/1/2019,12/31/2019)")</f>
        <v>0.30666239797404998</v>
      </c>
      <c r="M843" s="1" cm="1">
        <f t="array" ref="M843">_xll.FDS(B843,"FF_TAX_RATE(ANN_R,1/1/2020,12/31/2020)")</f>
        <v>9.2638112724195906E-2</v>
      </c>
      <c r="N843" s="1" t="e" cm="1">
        <f t="array" ref="N843">_xll.FDS(B843,"FF_TAX_CF(ANN_R,1/1/2016,12/31/2016)")</f>
        <v>#N/A</v>
      </c>
      <c r="O843" s="1" t="e" cm="1">
        <f t="array" ref="O843">_xll.FDS(B843,"FF_TAX_CF(ANN_R,1/1/2017,12/31/2017)")</f>
        <v>#N/A</v>
      </c>
      <c r="P843" s="1" cm="1">
        <f t="array" ref="P843">_xll.FDS(B843,"FF_TAX_CF(ANN_R,1/1/2018,12/31/2018)")</f>
        <v>1.375</v>
      </c>
      <c r="Q843" s="1" cm="1">
        <f t="array" ref="Q843">_xll.FDS(B843,"FF_TAX_CF(ANN_R,1/1/2019,12/31/2019)")</f>
        <v>2.59</v>
      </c>
      <c r="R843" s="1" cm="1">
        <f t="array" ref="R843">_xll.FDS(B843,"FF_TAX_CF(ANN_R,1/1/2020,12/31/2020)")</f>
        <v>0.56100000000000005</v>
      </c>
      <c r="S843" s="1" cm="1">
        <f t="array" ref="S843">_xll.FDS(B843,"FF_PTX_INC(ANN_R,1/1/2016,12/31/2016)")</f>
        <v>0</v>
      </c>
      <c r="T843" s="1" cm="1">
        <f t="array" ref="T843">_xll.FDS(B843,"FF_PTX_INC(ANN_R,1/1/2017,12/31/2017)")</f>
        <v>42.636000000000003</v>
      </c>
      <c r="U843" s="1" cm="1">
        <f t="array" ref="U843">_xll.FDS(B843,"FF_PTX_INC(ANN_R,1/1/2018,12/31/2018)")</f>
        <v>533.55799999999999</v>
      </c>
      <c r="V843" s="1" cm="1">
        <f t="array" ref="V843">_xll.FDS(B843,"FF_PTX_INC(ANN_R,1/1/2019,12/31/2019)")</f>
        <v>555.98599999999999</v>
      </c>
      <c r="W843" s="1" cm="1">
        <f t="array" ref="W843">_xll.FDS(B843,"FF_PTX_INC(ANN_R,1/1/2020,12/31/2020)")</f>
        <v>897.03899999999999</v>
      </c>
      <c r="X843" s="2" t="e" cm="1">
        <f t="array" ref="X843">_xll.FDS(B843,"SUS_RR_RISK_SCORE(NOW,NOW,,""ESG"")")</f>
        <v>#N/A</v>
      </c>
      <c r="Y843" s="2" t="e" cm="1">
        <f t="array" ref="Y843">_xll.FDS(B843,"SUS_EC_RISK_SCORE(NOW,NOW,,""SOC"")")</f>
        <v>#N/A</v>
      </c>
      <c r="Z843" s="2" t="e" cm="1">
        <f t="array" ref="Z843">_xll.FDS(B843,"SUS_EC_RISK_SCORE(NOW,NOW,,""GOV"")")</f>
        <v>#N/A</v>
      </c>
      <c r="AA843" s="2" t="e" cm="1">
        <f t="array" ref="AA843">_xll.FDS(B843,"SUS_CARB_TOT_EMISS(NOW,NOW)")</f>
        <v>#N/A</v>
      </c>
      <c r="AB843" s="1" cm="1">
        <f t="array" ref="AB843">_xll.FDS(B843,"FESG_RATING(NOW,NOW,,""ABS"")")</f>
        <v>2.2000000000000002</v>
      </c>
      <c r="AC843" s="1" t="str" cm="1">
        <f t="array" ref="AC843">_xll.FDS(B843,"FESG_DATE(NOW,NOW,,""DATE"")")</f>
        <v>06/21/2021</v>
      </c>
    </row>
    <row r="844" spans="1:29" x14ac:dyDescent="0.3">
      <c r="A844">
        <v>844</v>
      </c>
      <c r="B844" s="1" t="s">
        <v>1726</v>
      </c>
      <c r="C844" s="1" t="s">
        <v>1727</v>
      </c>
      <c r="D844" s="1" t="s">
        <v>86</v>
      </c>
      <c r="E844" s="1" t="s">
        <v>9</v>
      </c>
      <c r="F844">
        <v>129</v>
      </c>
      <c r="G844" t="str" cm="1">
        <f t="array" ref="G844">_xll.FDS(B844,"FG_FACTSET_SECTOR")</f>
        <v>Technology Services</v>
      </c>
      <c r="H844" s="1" t="e" cm="1">
        <f t="array" ref="H844">_xll.FDS(B844,"FG_GICS_SECTOR")</f>
        <v>#N/A</v>
      </c>
      <c r="I844" s="1" cm="1">
        <f t="array" ref="I844">_xll.FDS(B844,"FF_TAX_RATE(ANN_R,1/1/2016,12/31/2016)")</f>
        <v>56.573518778444097</v>
      </c>
      <c r="J844" s="1" cm="1">
        <f t="array" ref="J844">_xll.FDS(B844,"FF_TAX_RATE(ANN_R,1/1/2017,12/31/2017)")</f>
        <v>19.2556611186513</v>
      </c>
      <c r="K844" s="1" cm="1">
        <f t="array" ref="K844">_xll.FDS(B844,"FF_TAX_RATE(ANN_R,1/1/2018,12/31/2018)")</f>
        <v>12.3182112325874</v>
      </c>
      <c r="L844" s="1" cm="1">
        <f t="array" ref="L844">_xll.FDS(B844,"FF_TAX_RATE(ANN_R,1/1/2019,12/31/2019)")</f>
        <v>7.1592548865276102</v>
      </c>
      <c r="M844" s="1" cm="1">
        <f t="array" ref="M844">_xll.FDS(B844,"FF_TAX_RATE(ANN_R,1/1/2020,12/31/2020)")</f>
        <v>49.049401336983003</v>
      </c>
      <c r="N844" s="1" cm="1">
        <f t="array" ref="N844">_xll.FDS(B844,"FF_TAX_CF(ANN_R,1/1/2016,12/31/2016)")</f>
        <v>15289</v>
      </c>
      <c r="O844" s="1" cm="1">
        <f t="array" ref="O844">_xll.FDS(B844,"FF_TAX_CF(ANN_R,1/1/2017,12/31/2017)")</f>
        <v>15202</v>
      </c>
      <c r="P844" s="1" cm="1">
        <f t="array" ref="P844">_xll.FDS(B844,"FF_TAX_CF(ANN_R,1/1/2018,12/31/2018)")</f>
        <v>18477</v>
      </c>
      <c r="Q844" s="1" cm="1">
        <f t="array" ref="Q844">_xll.FDS(B844,"FF_TAX_CF(ANN_R,1/1/2019,12/31/2019)")</f>
        <v>20540</v>
      </c>
      <c r="R844" s="1" cm="1">
        <f t="array" ref="R844">_xll.FDS(B844,"FF_TAX_CF(ANN_R,1/1/2020,12/31/2020)")</f>
        <v>17877</v>
      </c>
      <c r="S844" s="1" cm="1">
        <f t="array" ref="S844">_xll.FDS(B844,"FF_PTX_INC(ANN_R,1/1/2016,12/31/2016)")</f>
        <v>47022</v>
      </c>
      <c r="T844" s="1" cm="1">
        <f t="array" ref="T844">_xll.FDS(B844,"FF_PTX_INC(ANN_R,1/1/2017,12/31/2017)")</f>
        <v>69995</v>
      </c>
      <c r="U844" s="1" cm="1">
        <f t="array" ref="U844">_xll.FDS(B844,"FF_PTX_INC(ANN_R,1/1/2018,12/31/2018)")</f>
        <v>117444</v>
      </c>
      <c r="V844" s="1" cm="1">
        <f t="array" ref="V844">_xll.FDS(B844,"FF_PTX_INC(ANN_R,1/1/2019,12/31/2019)")</f>
        <v>121968</v>
      </c>
      <c r="W844" s="1" cm="1">
        <f t="array" ref="W844">_xll.FDS(B844,"FF_PTX_INC(ANN_R,1/1/2020,12/31/2020)")</f>
        <v>107406</v>
      </c>
      <c r="X844" s="2" t="e" cm="1">
        <f t="array" ref="X844">_xll.FDS(B844,"SUS_RR_RISK_SCORE(NOW,NOW,,""ESG"")")</f>
        <v>#N/A</v>
      </c>
      <c r="Y844" s="2" t="e" cm="1">
        <f t="array" ref="Y844">_xll.FDS(B844,"SUS_EC_RISK_SCORE(NOW,NOW,,""SOC"")")</f>
        <v>#N/A</v>
      </c>
      <c r="Z844" s="2" t="e" cm="1">
        <f t="array" ref="Z844">_xll.FDS(B844,"SUS_EC_RISK_SCORE(NOW,NOW,,""GOV"")")</f>
        <v>#N/A</v>
      </c>
      <c r="AA844" s="2" t="e" cm="1">
        <f t="array" ref="AA844">_xll.FDS(B844,"SUS_CARB_TOT_EMISS(NOW,NOW)")</f>
        <v>#N/A</v>
      </c>
      <c r="AB844" s="1" cm="1">
        <f t="array" ref="AB844">_xll.FDS(B844,"FESG_RATING(NOW,NOW,,""ABS"")")</f>
        <v>1.1000000000000001</v>
      </c>
      <c r="AC844" s="1" t="str" cm="1">
        <f t="array" ref="AC844">_xll.FDS(B844,"FESG_DATE(NOW,NOW,,""DATE"")")</f>
        <v>06/21/2021</v>
      </c>
    </row>
    <row r="845" spans="1:29" x14ac:dyDescent="0.3">
      <c r="A845">
        <v>845</v>
      </c>
      <c r="B845" s="1" t="s">
        <v>1728</v>
      </c>
      <c r="C845" s="1" t="s">
        <v>1729</v>
      </c>
      <c r="D845" s="1" t="s">
        <v>22</v>
      </c>
      <c r="E845" s="1" t="s">
        <v>9</v>
      </c>
      <c r="F845">
        <v>128</v>
      </c>
      <c r="G845" t="str" cm="1">
        <f t="array" ref="G845">_xll.FDS(B845,"FG_FACTSET_SECTOR")</f>
        <v>Finance</v>
      </c>
      <c r="H845" s="1" t="e" cm="1">
        <f t="array" ref="H845">_xll.FDS(B845,"FG_GICS_SECTOR")</f>
        <v>#N/A</v>
      </c>
      <c r="I845" s="1" cm="1">
        <f t="array" ref="I845">_xll.FDS(B845,"FF_TAX_RATE(ANN_R,1/1/2016,12/31/2016)")</f>
        <v>17.852137831186699</v>
      </c>
      <c r="J845" s="1" cm="1">
        <f t="array" ref="J845">_xll.FDS(B845,"FF_TAX_RATE(ANN_R,1/1/2017,12/31/2017)")</f>
        <v>17.4089013490137</v>
      </c>
      <c r="K845" s="1" cm="1">
        <f t="array" ref="K845">_xll.FDS(B845,"FF_TAX_RATE(ANN_R,1/1/2018,12/31/2018)")</f>
        <v>15.582001470585899</v>
      </c>
      <c r="L845" s="1" cm="1">
        <f t="array" ref="L845">_xll.FDS(B845,"FF_TAX_RATE(ANN_R,1/1/2019,12/31/2019)")</f>
        <v>17.749286473594498</v>
      </c>
      <c r="M845" s="1" cm="1">
        <f t="array" ref="M845">_xll.FDS(B845,"FF_TAX_RATE(ANN_R,1/1/2020,12/31/2020)")</f>
        <v>17.316630664400599</v>
      </c>
      <c r="N845" s="1" cm="1">
        <f t="array" ref="N845">_xll.FDS(B845,"FF_TAX_CF(ANN_R,1/1/2016,12/31/2016)")</f>
        <v>6569.5110000000004</v>
      </c>
      <c r="O845" s="1" cm="1">
        <f t="array" ref="O845">_xll.FDS(B845,"FF_TAX_CF(ANN_R,1/1/2017,12/31/2017)")</f>
        <v>5380.5240000000003</v>
      </c>
      <c r="P845" s="1" cm="1">
        <f t="array" ref="P845">_xll.FDS(B845,"FF_TAX_CF(ANN_R,1/1/2018,12/31/2018)")</f>
        <v>8934.3970000000008</v>
      </c>
      <c r="Q845" s="1" cm="1">
        <f t="array" ref="Q845">_xll.FDS(B845,"FF_TAX_CF(ANN_R,1/1/2019,12/31/2019)")</f>
        <v>3510.8110000000001</v>
      </c>
      <c r="R845" s="1" cm="1">
        <f t="array" ref="R845">_xll.FDS(B845,"FF_TAX_CF(ANN_R,1/1/2020,12/31/2020)")</f>
        <v>5456.7240000000002</v>
      </c>
      <c r="S845" s="1" cm="1">
        <f t="array" ref="S845">_xll.FDS(B845,"FF_PTX_INC(ANN_R,1/1/2016,12/31/2016)")</f>
        <v>33717.536</v>
      </c>
      <c r="T845" s="1" cm="1">
        <f t="array" ref="T845">_xll.FDS(B845,"FF_PTX_INC(ANN_R,1/1/2017,12/31/2017)")</f>
        <v>43093.557999999997</v>
      </c>
      <c r="U845" s="1" cm="1">
        <f t="array" ref="U845">_xll.FDS(B845,"FF_PTX_INC(ANN_R,1/1/2018,12/31/2018)")</f>
        <v>40779.665000000001</v>
      </c>
      <c r="V845" s="1" cm="1">
        <f t="array" ref="V845">_xll.FDS(B845,"FF_PTX_INC(ANN_R,1/1/2019,12/31/2019)")</f>
        <v>50293.864000000001</v>
      </c>
      <c r="W845" s="1" cm="1">
        <f t="array" ref="W845">_xll.FDS(B845,"FF_PTX_INC(ANN_R,1/1/2020,12/31/2020)")</f>
        <v>50367.199999999997</v>
      </c>
      <c r="X845" s="2" t="e" cm="1">
        <f t="array" ref="X845">_xll.FDS(B845,"SUS_RR_RISK_SCORE(NOW,NOW,,""ESG"")")</f>
        <v>#N/A</v>
      </c>
      <c r="Y845" s="2" t="e" cm="1">
        <f t="array" ref="Y845">_xll.FDS(B845,"SUS_EC_RISK_SCORE(NOW,NOW,,""SOC"")")</f>
        <v>#N/A</v>
      </c>
      <c r="Z845" s="2" t="e" cm="1">
        <f t="array" ref="Z845">_xll.FDS(B845,"SUS_EC_RISK_SCORE(NOW,NOW,,""GOV"")")</f>
        <v>#N/A</v>
      </c>
      <c r="AA845" s="2" t="e" cm="1">
        <f t="array" ref="AA845">_xll.FDS(B845,"SUS_CARB_TOT_EMISS(NOW,NOW)")</f>
        <v>#N/A</v>
      </c>
      <c r="AB845" s="1" cm="1">
        <f t="array" ref="AB845">_xll.FDS(B845,"FESG_RATING(NOW,NOW,,""ABS"")")</f>
        <v>3</v>
      </c>
      <c r="AC845" s="1" t="str" cm="1">
        <f t="array" ref="AC845">_xll.FDS(B845,"FESG_DATE(NOW,NOW,,""DATE"")")</f>
        <v>06/21/2021</v>
      </c>
    </row>
    <row r="846" spans="1:29" x14ac:dyDescent="0.3">
      <c r="A846">
        <v>847</v>
      </c>
      <c r="B846" s="1" t="s">
        <v>1730</v>
      </c>
      <c r="C846" s="1" t="s">
        <v>1731</v>
      </c>
      <c r="D846" s="1" t="s">
        <v>8</v>
      </c>
      <c r="E846" s="1" t="s">
        <v>9</v>
      </c>
      <c r="F846">
        <v>128</v>
      </c>
      <c r="G846" t="str" cm="1">
        <f t="array" ref="G846">_xll.FDS(B846,"FG_FACTSET_SECTOR")</f>
        <v>Producer Manufacturing</v>
      </c>
      <c r="H846" s="1" t="str" cm="1">
        <f t="array" ref="H846">_xll.FDS(B846,"FG_GICS_SECTOR")</f>
        <v>Industrials</v>
      </c>
      <c r="I846" s="1" cm="1">
        <f t="array" ref="I846">_xll.FDS(B846,"FF_TAX_RATE(ANN_R,1/1/2016,12/31/2016)")</f>
        <v>24.0852927426563</v>
      </c>
      <c r="J846" s="1" cm="1">
        <f t="array" ref="J846">_xll.FDS(B846,"FF_TAX_RATE(ANN_R,1/1/2017,12/31/2017)")</f>
        <v>25.499129417178199</v>
      </c>
      <c r="K846" s="1" cm="1">
        <f t="array" ref="K846">_xll.FDS(B846,"FF_TAX_RATE(ANN_R,1/1/2018,12/31/2018)")</f>
        <v>20.642740939436599</v>
      </c>
      <c r="L846" s="1" cm="1">
        <f t="array" ref="L846">_xll.FDS(B846,"FF_TAX_RATE(ANN_R,1/1/2019,12/31/2019)")</f>
        <v>26.9247985675918</v>
      </c>
      <c r="M846" s="1" cm="1">
        <f t="array" ref="M846">_xll.FDS(B846,"FF_TAX_RATE(ANN_R,1/1/2020,12/31/2020)")</f>
        <v>26.005025125628102</v>
      </c>
      <c r="N846" s="1" cm="1">
        <f t="array" ref="N846">_xll.FDS(B846,"FF_TAX_CF(ANN_R,1/1/2016,12/31/2016)")</f>
        <v>121.563</v>
      </c>
      <c r="O846" s="1" cm="1">
        <f t="array" ref="O846">_xll.FDS(B846,"FF_TAX_CF(ANN_R,1/1/2017,12/31/2017)")</f>
        <v>89.379000000000005</v>
      </c>
      <c r="P846" s="1" cm="1">
        <f t="array" ref="P846">_xll.FDS(B846,"FF_TAX_CF(ANN_R,1/1/2018,12/31/2018)")</f>
        <v>83.948999999999998</v>
      </c>
      <c r="Q846" s="1" cm="1">
        <f t="array" ref="Q846">_xll.FDS(B846,"FF_TAX_CF(ANN_R,1/1/2019,12/31/2019)")</f>
        <v>99.5</v>
      </c>
      <c r="R846" s="1" cm="1">
        <f t="array" ref="R846">_xll.FDS(B846,"FF_TAX_CF(ANN_R,1/1/2020,12/31/2020)")</f>
        <v>128.80000000000001</v>
      </c>
      <c r="S846" s="1" cm="1">
        <f t="array" ref="S846">_xll.FDS(B846,"FF_PTX_INC(ANN_R,1/1/2016,12/31/2016)")</f>
        <v>412.83699999999999</v>
      </c>
      <c r="T846" s="1" cm="1">
        <f t="array" ref="T846">_xll.FDS(B846,"FF_PTX_INC(ANN_R,1/1/2017,12/31/2017)")</f>
        <v>352.06299999999999</v>
      </c>
      <c r="U846" s="1" cm="1">
        <f t="array" ref="U846">_xll.FDS(B846,"FF_PTX_INC(ANN_R,1/1/2018,12/31/2018)")</f>
        <v>367.58199999999999</v>
      </c>
      <c r="V846" s="1" cm="1">
        <f t="array" ref="V846">_xll.FDS(B846,"FF_PTX_INC(ANN_R,1/1/2019,12/31/2019)")</f>
        <v>446.8</v>
      </c>
      <c r="W846" s="1" cm="1">
        <f t="array" ref="W846">_xll.FDS(B846,"FF_PTX_INC(ANN_R,1/1/2020,12/31/2020)")</f>
        <v>557.20000000000005</v>
      </c>
      <c r="X846" s="2" cm="1">
        <f t="array" ref="X846">_xll.FDS(B846,"SUS_RR_RISK_SCORE(NOW,NOW,,""ESG"")")</f>
        <v>32.180182187500002</v>
      </c>
      <c r="Y846" s="2" t="str" cm="1">
        <f t="array" ref="Y846">_xll.FDS(B846,"SUS_EC_RISK_SCORE(NOW,NOW,,""SOC"")")</f>
        <v>14.077717</v>
      </c>
      <c r="Z846" s="2" t="str" cm="1">
        <f t="array" ref="Z846">_xll.FDS(B846,"SUS_EC_RISK_SCORE(NOW,NOW,,""GOV"")")</f>
        <v>7.697841</v>
      </c>
      <c r="AA846" s="2" cm="1">
        <f t="array" ref="AA846">_xll.FDS(B846,"SUS_CARB_TOT_EMISS(NOW,NOW)")</f>
        <v>129438.86</v>
      </c>
      <c r="AB846" s="1" cm="1">
        <f t="array" ref="AB846">_xll.FDS(B846,"FESG_RATING(NOW,NOW,,""ABS"")")</f>
        <v>2.9</v>
      </c>
      <c r="AC846" s="1" t="str" cm="1">
        <f t="array" ref="AC846">_xll.FDS(B846,"FESG_DATE(NOW,NOW,,""DATE"")")</f>
        <v>06/21/2021</v>
      </c>
    </row>
    <row r="847" spans="1:29" x14ac:dyDescent="0.3">
      <c r="A847">
        <v>848</v>
      </c>
      <c r="B847" s="1" t="s">
        <v>1732</v>
      </c>
      <c r="C847" s="1" t="s">
        <v>1733</v>
      </c>
      <c r="D847" s="1" t="s">
        <v>159</v>
      </c>
      <c r="E847" s="1" t="s">
        <v>9</v>
      </c>
      <c r="F847">
        <v>127</v>
      </c>
      <c r="G847" t="str" cm="1">
        <f t="array" ref="G847">_xll.FDS(B847,"FG_FACTSET_SECTOR")</f>
        <v>Finance</v>
      </c>
      <c r="H847" s="1" t="e" cm="1">
        <f t="array" ref="H847">_xll.FDS(B847,"FG_GICS_SECTOR")</f>
        <v>#N/A</v>
      </c>
      <c r="I847" s="1" cm="1">
        <f t="array" ref="I847">_xll.FDS(B847,"FF_TAX_RATE(ANN_R,1/1/2016,12/31/2016)")</f>
        <v>14.7784491440081</v>
      </c>
      <c r="J847" s="1" cm="1">
        <f t="array" ref="J847">_xll.FDS(B847,"FF_TAX_RATE(ANN_R,1/1/2017,12/31/2017)")</f>
        <v>16.1462979482605</v>
      </c>
      <c r="K847" s="1" cm="1">
        <f t="array" ref="K847">_xll.FDS(B847,"FF_TAX_RATE(ANN_R,1/1/2018,12/31/2018)")</f>
        <v>14.8930687967019</v>
      </c>
      <c r="L847" s="1" cm="1">
        <f t="array" ref="L847">_xll.FDS(B847,"FF_TAX_RATE(ANN_R,1/1/2019,12/31/2019)")</f>
        <v>16.3663220088626</v>
      </c>
      <c r="M847" s="1" cm="1">
        <f t="array" ref="M847">_xll.FDS(B847,"FF_TAX_RATE(ANN_R,1/1/2020,12/31/2020)")</f>
        <v>2.2377215925603</v>
      </c>
      <c r="N847" s="1" cm="1">
        <f t="array" ref="N847">_xll.FDS(B847,"FF_TAX_CF(ANN_R,1/1/2016,12/31/2016)")</f>
        <v>443</v>
      </c>
      <c r="O847" s="1" cm="1">
        <f t="array" ref="O847">_xll.FDS(B847,"FF_TAX_CF(ANN_R,1/1/2017,12/31/2017)")</f>
        <v>483</v>
      </c>
      <c r="P847" s="1" cm="1">
        <f t="array" ref="P847">_xll.FDS(B847,"FF_TAX_CF(ANN_R,1/1/2018,12/31/2018)")</f>
        <v>612</v>
      </c>
      <c r="Q847" s="1" cm="1">
        <f t="array" ref="Q847">_xll.FDS(B847,"FF_TAX_CF(ANN_R,1/1/2019,12/31/2019)")</f>
        <v>477</v>
      </c>
      <c r="R847" s="1" cm="1">
        <f t="array" ref="R847">_xll.FDS(B847,"FF_TAX_CF(ANN_R,1/1/2020,12/31/2020)")</f>
        <v>542</v>
      </c>
      <c r="S847" s="1" cm="1">
        <f t="array" ref="S847">_xll.FDS(B847,"FF_PTX_INC(ANN_R,1/1/2016,12/31/2016)")</f>
        <v>3972</v>
      </c>
      <c r="T847" s="1" cm="1">
        <f t="array" ref="T847">_xll.FDS(B847,"FF_PTX_INC(ANN_R,1/1/2017,12/31/2017)")</f>
        <v>3363</v>
      </c>
      <c r="U847" s="1" cm="1">
        <f t="array" ref="U847">_xll.FDS(B847,"FF_PTX_INC(ANN_R,1/1/2018,12/31/2018)")</f>
        <v>3881</v>
      </c>
      <c r="V847" s="1" cm="1">
        <f t="array" ref="V847">_xll.FDS(B847,"FF_PTX_INC(ANN_R,1/1/2019,12/31/2019)")</f>
        <v>3385</v>
      </c>
      <c r="W847" s="1" cm="1">
        <f t="array" ref="W847">_xll.FDS(B847,"FF_PTX_INC(ANN_R,1/1/2020,12/31/2020)")</f>
        <v>3441</v>
      </c>
      <c r="X847" s="2" cm="1">
        <f t="array" ref="X847">_xll.FDS(B847,"SUS_RR_RISK_SCORE(NOW,NOW,,""ESG"")")</f>
        <v>11.773248125</v>
      </c>
      <c r="Y847" s="2" t="str" cm="1">
        <f t="array" ref="Y847">_xll.FDS(B847,"SUS_EC_RISK_SCORE(NOW,NOW,,""SOC"")")</f>
        <v>3.412898</v>
      </c>
      <c r="Z847" s="2" t="str" cm="1">
        <f t="array" ref="Z847">_xll.FDS(B847,"SUS_EC_RISK_SCORE(NOW,NOW,,""GOV"")")</f>
        <v>7.216350</v>
      </c>
      <c r="AA847" s="2" cm="1">
        <f t="array" ref="AA847">_xll.FDS(B847,"SUS_CARB_TOT_EMISS(NOW,NOW)")</f>
        <v>57257</v>
      </c>
      <c r="AB847" s="1" t="e" cm="1">
        <f t="array" ref="AB847">_xll.FDS(B847,"FESG_RATING(NOW,NOW,,""ABS"")")</f>
        <v>#N/A</v>
      </c>
      <c r="AC847" s="1" t="e" cm="1">
        <f t="array" ref="AC847">_xll.FDS(B847,"FESG_DATE(NOW,NOW,,""DATE"")")</f>
        <v>#N/A</v>
      </c>
    </row>
    <row r="848" spans="1:29" x14ac:dyDescent="0.3">
      <c r="A848">
        <v>849</v>
      </c>
      <c r="B848" s="1" t="s">
        <v>1734</v>
      </c>
      <c r="C848" s="1" t="s">
        <v>1735</v>
      </c>
      <c r="D848" s="1" t="s">
        <v>8</v>
      </c>
      <c r="E848" s="1" t="s">
        <v>9</v>
      </c>
      <c r="F848">
        <v>127</v>
      </c>
      <c r="G848" t="str" cm="1">
        <f t="array" ref="G848">_xll.FDS(B848,"FG_FACTSET_SECTOR")</f>
        <v>Process Industries</v>
      </c>
      <c r="H848" s="1" t="str" cm="1">
        <f t="array" ref="H848">_xll.FDS(B848,"FG_GICS_SECTOR")</f>
        <v>Materials</v>
      </c>
      <c r="I848" s="1" cm="1">
        <f t="array" ref="I848">_xll.FDS(B848,"FF_TAX_RATE(ANN_R,1/1/2016,12/31/2016)")</f>
        <v>18.112488083889399</v>
      </c>
      <c r="J848" s="1" cm="1">
        <f t="array" ref="J848">_xll.FDS(B848,"FF_TAX_RATE(ANN_R,1/1/2017,12/31/2017)")</f>
        <v>-7.6803723816912299</v>
      </c>
      <c r="K848" s="1" cm="1">
        <f t="array" ref="K848">_xll.FDS(B848,"FF_TAX_RATE(ANN_R,1/1/2018,12/31/2018)")</f>
        <v>17.2519083969466</v>
      </c>
      <c r="L848" s="1" cm="1">
        <f t="array" ref="L848">_xll.FDS(B848,"FF_TAX_RATE(ANN_R,1/1/2019,12/31/2019)")</f>
        <v>15.5210643015521</v>
      </c>
      <c r="M848" s="1" cm="1">
        <f t="array" ref="M848">_xll.FDS(B848,"FF_TAX_RATE(ANN_R,1/1/2020,12/31/2020)")</f>
        <v>7.7358490566037696</v>
      </c>
      <c r="N848" s="1" cm="1">
        <f t="array" ref="N848">_xll.FDS(B848,"FF_TAX_CF(ANN_R,1/1/2016,12/31/2016)")</f>
        <v>120</v>
      </c>
      <c r="O848" s="1" cm="1">
        <f t="array" ref="O848">_xll.FDS(B848,"FF_TAX_CF(ANN_R,1/1/2017,12/31/2017)")</f>
        <v>97</v>
      </c>
      <c r="P848" s="1" cm="1">
        <f t="array" ref="P848">_xll.FDS(B848,"FF_TAX_CF(ANN_R,1/1/2018,12/31/2018)")</f>
        <v>202</v>
      </c>
      <c r="Q848" s="1" cm="1">
        <f t="array" ref="Q848">_xll.FDS(B848,"FF_TAX_CF(ANN_R,1/1/2019,12/31/2019)")</f>
        <v>217</v>
      </c>
      <c r="R848" s="1" cm="1">
        <f t="array" ref="R848">_xll.FDS(B848,"FF_TAX_CF(ANN_R,1/1/2020,12/31/2020)")</f>
        <v>179</v>
      </c>
      <c r="S848" s="1" cm="1">
        <f t="array" ref="S848">_xll.FDS(B848,"FF_PTX_INC(ANN_R,1/1/2016,12/31/2016)")</f>
        <v>1049</v>
      </c>
      <c r="T848" s="1" cm="1">
        <f t="array" ref="T848">_xll.FDS(B848,"FF_PTX_INC(ANN_R,1/1/2017,12/31/2017)")</f>
        <v>1289</v>
      </c>
      <c r="U848" s="1" cm="1">
        <f t="array" ref="U848">_xll.FDS(B848,"FF_PTX_INC(ANN_R,1/1/2018,12/31/2018)")</f>
        <v>1310</v>
      </c>
      <c r="V848" s="1" cm="1">
        <f t="array" ref="V848">_xll.FDS(B848,"FF_PTX_INC(ANN_R,1/1/2019,12/31/2019)")</f>
        <v>902</v>
      </c>
      <c r="W848" s="1" cm="1">
        <f t="array" ref="W848">_xll.FDS(B848,"FF_PTX_INC(ANN_R,1/1/2020,12/31/2020)")</f>
        <v>530</v>
      </c>
      <c r="X848" s="2" cm="1">
        <f t="array" ref="X848">_xll.FDS(B848,"SUS_RR_RISK_SCORE(NOW,NOW,,""ESG"")")</f>
        <v>24.660665375000001</v>
      </c>
      <c r="Y848" s="2" t="str" cm="1">
        <f t="array" ref="Y848">_xll.FDS(B848,"SUS_EC_RISK_SCORE(NOW,NOW,,""SOC"")")</f>
        <v>5.342972</v>
      </c>
      <c r="Z848" s="2" t="str" cm="1">
        <f t="array" ref="Z848">_xll.FDS(B848,"SUS_EC_RISK_SCORE(NOW,NOW,,""GOV"")")</f>
        <v>7.812638</v>
      </c>
      <c r="AA848" s="2" cm="1">
        <f t="array" ref="AA848">_xll.FDS(B848,"SUS_CARB_TOT_EMISS(NOW,NOW)")</f>
        <v>6766296</v>
      </c>
      <c r="AB848" s="1" cm="1">
        <f t="array" ref="AB848">_xll.FDS(B848,"FESG_RATING(NOW,NOW,,""ABS"")")</f>
        <v>3.5</v>
      </c>
      <c r="AC848" s="1" t="str" cm="1">
        <f t="array" ref="AC848">_xll.FDS(B848,"FESG_DATE(NOW,NOW,,""DATE"")")</f>
        <v>06/21/2021</v>
      </c>
    </row>
    <row r="849" spans="1:29" x14ac:dyDescent="0.3">
      <c r="A849">
        <v>850</v>
      </c>
      <c r="B849" s="1" t="s">
        <v>1736</v>
      </c>
      <c r="C849" s="1" t="s">
        <v>1737</v>
      </c>
      <c r="D849" s="1" t="s">
        <v>8</v>
      </c>
      <c r="E849" s="1" t="s">
        <v>9</v>
      </c>
      <c r="F849">
        <v>127</v>
      </c>
      <c r="G849" t="str" cm="1">
        <f t="array" ref="G849">_xll.FDS(B849,"FG_FACTSET_SECTOR")</f>
        <v>Health Technology</v>
      </c>
      <c r="H849" s="1" t="e" cm="1">
        <f t="array" ref="H849">_xll.FDS(B849,"FG_GICS_SECTOR")</f>
        <v>#N/A</v>
      </c>
      <c r="I849" s="1" cm="1">
        <f t="array" ref="I849">_xll.FDS(B849,"FF_TAX_RATE(ANN_R,1/1/2016,12/31/2016)")</f>
        <v>0</v>
      </c>
      <c r="J849" s="1" cm="1">
        <f t="array" ref="J849">_xll.FDS(B849,"FF_TAX_RATE(ANN_R,1/1/2017,12/31/2017)")</f>
        <v>0</v>
      </c>
      <c r="K849" s="1" cm="1">
        <f t="array" ref="K849">_xll.FDS(B849,"FF_TAX_RATE(ANN_R,1/1/2018,12/31/2018)")</f>
        <v>0</v>
      </c>
      <c r="L849" s="1" cm="1">
        <f t="array" ref="L849">_xll.FDS(B849,"FF_TAX_RATE(ANN_R,1/1/2019,12/31/2019)")</f>
        <v>0</v>
      </c>
      <c r="M849" s="1" cm="1">
        <f t="array" ref="M849">_xll.FDS(B849,"FF_TAX_RATE(ANN_R,1/1/2020,12/31/2020)")</f>
        <v>0</v>
      </c>
      <c r="N849" s="1" t="e" cm="1">
        <f t="array" ref="N849">_xll.FDS(B849,"FF_TAX_CF(ANN_R,1/1/2016,12/31/2016)")</f>
        <v>#N/A</v>
      </c>
      <c r="O849" s="1" t="e" cm="1">
        <f t="array" ref="O849">_xll.FDS(B849,"FF_TAX_CF(ANN_R,1/1/2017,12/31/2017)")</f>
        <v>#N/A</v>
      </c>
      <c r="P849" s="1" t="e" cm="1">
        <f t="array" ref="P849">_xll.FDS(B849,"FF_TAX_CF(ANN_R,1/1/2018,12/31/2018)")</f>
        <v>#N/A</v>
      </c>
      <c r="Q849" s="1" t="e" cm="1">
        <f t="array" ref="Q849">_xll.FDS(B849,"FF_TAX_CF(ANN_R,1/1/2019,12/31/2019)")</f>
        <v>#N/A</v>
      </c>
      <c r="R849" s="1" t="e" cm="1">
        <f t="array" ref="R849">_xll.FDS(B849,"FF_TAX_CF(ANN_R,1/1/2020,12/31/2020)")</f>
        <v>#N/A</v>
      </c>
      <c r="S849" s="1" cm="1">
        <f t="array" ref="S849">_xll.FDS(B849,"FF_PTX_INC(ANN_R,1/1/2016,12/31/2016)")</f>
        <v>761.89499999999998</v>
      </c>
      <c r="T849" s="1" cm="1">
        <f t="array" ref="T849">_xll.FDS(B849,"FF_PTX_INC(ANN_R,1/1/2017,12/31/2017)")</f>
        <v>1343.18</v>
      </c>
      <c r="U849" s="1" cm="1">
        <f t="array" ref="U849">_xll.FDS(B849,"FF_PTX_INC(ANN_R,1/1/2018,12/31/2018)")</f>
        <v>1517.855</v>
      </c>
      <c r="V849" s="1" cm="1">
        <f t="array" ref="V849">_xll.FDS(B849,"FF_PTX_INC(ANN_R,1/1/2019,12/31/2019)")</f>
        <v>2461.4189999999999</v>
      </c>
      <c r="W849" s="1" cm="1">
        <f t="array" ref="W849">_xll.FDS(B849,"FF_PTX_INC(ANN_R,1/1/2020,12/31/2020)")</f>
        <v>1701.954</v>
      </c>
      <c r="X849" s="2" t="e" cm="1">
        <f t="array" ref="X849">_xll.FDS(B849,"SUS_RR_RISK_SCORE(NOW,NOW,,""ESG"")")</f>
        <v>#N/A</v>
      </c>
      <c r="Y849" s="2" t="e" cm="1">
        <f t="array" ref="Y849">_xll.FDS(B849,"SUS_EC_RISK_SCORE(NOW,NOW,,""SOC"")")</f>
        <v>#N/A</v>
      </c>
      <c r="Z849" s="2" t="e" cm="1">
        <f t="array" ref="Z849">_xll.FDS(B849,"SUS_EC_RISK_SCORE(NOW,NOW,,""GOV"")")</f>
        <v>#N/A</v>
      </c>
      <c r="AA849" s="2" t="e" cm="1">
        <f t="array" ref="AA849">_xll.FDS(B849,"SUS_CARB_TOT_EMISS(NOW,NOW)")</f>
        <v>#N/A</v>
      </c>
      <c r="AB849" s="1" t="e" cm="1">
        <f t="array" ref="AB849">_xll.FDS(B849,"FESG_RATING(NOW,NOW,,""ABS"")")</f>
        <v>#N/A</v>
      </c>
      <c r="AC849" s="1" t="str" cm="1">
        <f t="array" ref="AC849">_xll.FDS(B849,"FESG_DATE(NOW,NOW,,""DATE"")")</f>
        <v>06/21/2021</v>
      </c>
    </row>
    <row r="850" spans="1:29" x14ac:dyDescent="0.3">
      <c r="A850">
        <v>851</v>
      </c>
      <c r="B850" s="1" t="s">
        <v>1738</v>
      </c>
      <c r="C850" s="1" t="s">
        <v>1739</v>
      </c>
      <c r="D850" s="1" t="s">
        <v>244</v>
      </c>
      <c r="E850" s="1" t="s">
        <v>9</v>
      </c>
      <c r="F850">
        <v>127</v>
      </c>
      <c r="G850" t="str" cm="1">
        <f t="array" ref="G850">_xll.FDS(B850,"FG_FACTSET_SECTOR")</f>
        <v>Finance</v>
      </c>
      <c r="H850" s="1" t="e" cm="1">
        <f t="array" ref="H850">_xll.FDS(B850,"FG_GICS_SECTOR")</f>
        <v>#N/A</v>
      </c>
      <c r="I850" s="1" cm="1">
        <f t="array" ref="I850">_xll.FDS(B850,"FF_TAX_RATE(ANN_R,1/1/2016,12/31/2016)")</f>
        <v>29.892515624334099</v>
      </c>
      <c r="J850" s="1" cm="1">
        <f t="array" ref="J850">_xll.FDS(B850,"FF_TAX_RATE(ANN_R,1/1/2017,12/31/2017)")</f>
        <v>141.34861288377499</v>
      </c>
      <c r="K850" s="1" t="e" cm="1">
        <f t="array" ref="K850">_xll.FDS(B850,"FF_TAX_RATE(ANN_R,1/1/2018,12/31/2018)")</f>
        <v>#N/A</v>
      </c>
      <c r="L850" s="1" cm="1">
        <f t="array" ref="L850">_xll.FDS(B850,"FF_TAX_RATE(ANN_R,1/1/2019,12/31/2019)")</f>
        <v>41.2109290783972</v>
      </c>
      <c r="M850" s="1" cm="1">
        <f t="array" ref="M850">_xll.FDS(B850,"FF_TAX_RATE(ANN_R,1/1/2020,12/31/2020)")</f>
        <v>40.0432918103566</v>
      </c>
      <c r="N850" s="1" cm="1">
        <f t="array" ref="N850">_xll.FDS(B850,"FF_TAX_CF(ANN_R,1/1/2016,12/31/2016)")</f>
        <v>94984.282999999996</v>
      </c>
      <c r="O850" s="1" cm="1">
        <f t="array" ref="O850">_xll.FDS(B850,"FF_TAX_CF(ANN_R,1/1/2017,12/31/2017)")</f>
        <v>13779.339</v>
      </c>
      <c r="P850" s="1" cm="1">
        <f t="array" ref="P850">_xll.FDS(B850,"FF_TAX_CF(ANN_R,1/1/2018,12/31/2018)")</f>
        <v>80104.17</v>
      </c>
      <c r="Q850" s="1" cm="1">
        <f t="array" ref="Q850">_xll.FDS(B850,"FF_TAX_CF(ANN_R,1/1/2019,12/31/2019)")</f>
        <v>81752.320999999996</v>
      </c>
      <c r="R850" s="1" cm="1">
        <f t="array" ref="R850">_xll.FDS(B850,"FF_TAX_CF(ANN_R,1/1/2020,12/31/2020)")</f>
        <v>148594.91099999999</v>
      </c>
      <c r="S850" s="1" cm="1">
        <f t="array" ref="S850">_xll.FDS(B850,"FF_PTX_INC(ANN_R,1/1/2016,12/31/2016)")</f>
        <v>181767.90700000001</v>
      </c>
      <c r="T850" s="1" cm="1">
        <f t="array" ref="T850">_xll.FDS(B850,"FF_PTX_INC(ANN_R,1/1/2017,12/31/2017)")</f>
        <v>9448.2710000000006</v>
      </c>
      <c r="U850" s="1" cm="1">
        <f t="array" ref="U850">_xll.FDS(B850,"FF_PTX_INC(ANN_R,1/1/2018,12/31/2018)")</f>
        <v>-122449.13800000001</v>
      </c>
      <c r="V850" s="1" cm="1">
        <f t="array" ref="V850">_xll.FDS(B850,"FF_PTX_INC(ANN_R,1/1/2019,12/31/2019)")</f>
        <v>52204.841</v>
      </c>
      <c r="W850" s="1" cm="1">
        <f t="array" ref="W850">_xll.FDS(B850,"FF_PTX_INC(ANN_R,1/1/2020,12/31/2020)")</f>
        <v>303165.88500000001</v>
      </c>
      <c r="X850" s="2" t="e" cm="1">
        <f t="array" ref="X850">_xll.FDS(B850,"SUS_RR_RISK_SCORE(NOW,NOW,,""ESG"")")</f>
        <v>#N/A</v>
      </c>
      <c r="Y850" s="2" t="e" cm="1">
        <f t="array" ref="Y850">_xll.FDS(B850,"SUS_EC_RISK_SCORE(NOW,NOW,,""SOC"")")</f>
        <v>#N/A</v>
      </c>
      <c r="Z850" s="2" t="e" cm="1">
        <f t="array" ref="Z850">_xll.FDS(B850,"SUS_EC_RISK_SCORE(NOW,NOW,,""GOV"")")</f>
        <v>#N/A</v>
      </c>
      <c r="AA850" s="2" t="e" cm="1">
        <f t="array" ref="AA850">_xll.FDS(B850,"SUS_CARB_TOT_EMISS(NOW,NOW)")</f>
        <v>#N/A</v>
      </c>
      <c r="AB850" s="1" cm="1">
        <f t="array" ref="AB850">_xll.FDS(B850,"FESG_RATING(NOW,NOW,,""ABS"")")</f>
        <v>2.4</v>
      </c>
      <c r="AC850" s="1" t="str" cm="1">
        <f t="array" ref="AC850">_xll.FDS(B850,"FESG_DATE(NOW,NOW,,""DATE"")")</f>
        <v>06/21/2021</v>
      </c>
    </row>
    <row r="851" spans="1:29" x14ac:dyDescent="0.3">
      <c r="A851">
        <v>852</v>
      </c>
      <c r="B851" s="1" t="s">
        <v>1740</v>
      </c>
      <c r="C851" s="1" t="s">
        <v>1741</v>
      </c>
      <c r="D851" s="1" t="s">
        <v>8</v>
      </c>
      <c r="E851" s="1" t="s">
        <v>9</v>
      </c>
      <c r="F851">
        <v>127</v>
      </c>
      <c r="G851" t="str" cm="1">
        <f t="array" ref="G851">_xll.FDS(B851,"FG_FACTSET_SECTOR")</f>
        <v>Process Industries</v>
      </c>
      <c r="H851" s="1" t="e" cm="1">
        <f t="array" ref="H851">_xll.FDS(B851,"FG_GICS_SECTOR")</f>
        <v>#N/A</v>
      </c>
      <c r="I851" s="1" t="e" cm="1">
        <f t="array" ref="I851">_xll.FDS(B851,"FF_TAX_RATE(ANN_R,1/1/2016,12/31/2016)")</f>
        <v>#N/A</v>
      </c>
      <c r="J851" s="1" t="e" cm="1">
        <f t="array" ref="J851">_xll.FDS(B851,"FF_TAX_RATE(ANN_R,1/1/2017,12/31/2017)")</f>
        <v>#N/A</v>
      </c>
      <c r="K851" s="1" t="e" cm="1">
        <f t="array" ref="K851">_xll.FDS(B851,"FF_TAX_RATE(ANN_R,1/1/2018,12/31/2018)")</f>
        <v>#N/A</v>
      </c>
      <c r="L851" s="1" cm="1">
        <f t="array" ref="L851">_xll.FDS(B851,"FF_TAX_RATE(ANN_R,1/1/2019,12/31/2019)")</f>
        <v>6.8965517241379297</v>
      </c>
      <c r="M851" s="1" cm="1">
        <f t="array" ref="M851">_xll.FDS(B851,"FF_TAX_RATE(ANN_R,1/1/2020,12/31/2020)")</f>
        <v>-87.158908507223103</v>
      </c>
      <c r="N851" s="1" cm="1">
        <f t="array" ref="N851">_xll.FDS(B851,"FF_TAX_CF(ANN_R,1/1/2016,12/31/2016)")</f>
        <v>28.6</v>
      </c>
      <c r="O851" s="1" cm="1">
        <f t="array" ref="O851">_xll.FDS(B851,"FF_TAX_CF(ANN_R,1/1/2017,12/31/2017)")</f>
        <v>31.5</v>
      </c>
      <c r="P851" s="1" cm="1">
        <f t="array" ref="P851">_xll.FDS(B851,"FF_TAX_CF(ANN_R,1/1/2018,12/31/2018)")</f>
        <v>65.599999999999994</v>
      </c>
      <c r="Q851" s="1" cm="1">
        <f t="array" ref="Q851">_xll.FDS(B851,"FF_TAX_CF(ANN_R,1/1/2019,12/31/2019)")</f>
        <v>112.3</v>
      </c>
      <c r="R851" s="1" cm="1">
        <f t="array" ref="R851">_xll.FDS(B851,"FF_TAX_CF(ANN_R,1/1/2020,12/31/2020)")</f>
        <v>42.7</v>
      </c>
      <c r="S851" s="1" cm="1">
        <f t="array" ref="S851">_xll.FDS(B851,"FF_PTX_INC(ANN_R,1/1/2016,12/31/2016)")</f>
        <v>-70.599999999999994</v>
      </c>
      <c r="T851" s="1" cm="1">
        <f t="array" ref="T851">_xll.FDS(B851,"FF_PTX_INC(ANN_R,1/1/2017,12/31/2017)")</f>
        <v>-460.2</v>
      </c>
      <c r="U851" s="1" cm="1">
        <f t="array" ref="U851">_xll.FDS(B851,"FF_PTX_INC(ANN_R,1/1/2018,12/31/2018)")</f>
        <v>-113.8</v>
      </c>
      <c r="V851" s="1" cm="1">
        <f t="array" ref="V851">_xll.FDS(B851,"FF_PTX_INC(ANN_R,1/1/2019,12/31/2019)")</f>
        <v>40.6</v>
      </c>
      <c r="W851" s="1" cm="1">
        <f t="array" ref="W851">_xll.FDS(B851,"FF_PTX_INC(ANN_R,1/1/2020,12/31/2020)")</f>
        <v>62.3</v>
      </c>
      <c r="X851" s="2" t="e" cm="1">
        <f t="array" ref="X851">_xll.FDS(B851,"SUS_RR_RISK_SCORE(NOW,NOW,,""ESG"")")</f>
        <v>#N/A</v>
      </c>
      <c r="Y851" s="2" t="e" cm="1">
        <f t="array" ref="Y851">_xll.FDS(B851,"SUS_EC_RISK_SCORE(NOW,NOW,,""SOC"")")</f>
        <v>#N/A</v>
      </c>
      <c r="Z851" s="2" t="e" cm="1">
        <f t="array" ref="Z851">_xll.FDS(B851,"SUS_EC_RISK_SCORE(NOW,NOW,,""GOV"")")</f>
        <v>#N/A</v>
      </c>
      <c r="AA851" s="2" t="e" cm="1">
        <f t="array" ref="AA851">_xll.FDS(B851,"SUS_CARB_TOT_EMISS(NOW,NOW)")</f>
        <v>#N/A</v>
      </c>
      <c r="AB851" s="1" cm="1">
        <f t="array" ref="AB851">_xll.FDS(B851,"FESG_RATING(NOW,NOW,,""ABS"")")</f>
        <v>2.7</v>
      </c>
      <c r="AC851" s="1" t="str" cm="1">
        <f t="array" ref="AC851">_xll.FDS(B851,"FESG_DATE(NOW,NOW,,""DATE"")")</f>
        <v>06/21/2021</v>
      </c>
    </row>
    <row r="852" spans="1:29" x14ac:dyDescent="0.3">
      <c r="A852">
        <v>853</v>
      </c>
      <c r="B852" s="1" t="s">
        <v>1742</v>
      </c>
      <c r="C852" s="1" t="s">
        <v>1743</v>
      </c>
      <c r="D852" s="1" t="s">
        <v>22</v>
      </c>
      <c r="E852" s="1" t="s">
        <v>9</v>
      </c>
      <c r="F852">
        <v>126</v>
      </c>
      <c r="G852" t="str" cm="1">
        <f t="array" ref="G852">_xll.FDS(B852,"FG_FACTSET_SECTOR")</f>
        <v>Finance</v>
      </c>
      <c r="H852" s="1" t="e" cm="1">
        <f t="array" ref="H852">_xll.FDS(B852,"FG_GICS_SECTOR")</f>
        <v>#N/A</v>
      </c>
      <c r="I852" s="1" cm="1">
        <f t="array" ref="I852">_xll.FDS(B852,"FF_TAX_RATE(ANN_R,1/1/2016,12/31/2016)")</f>
        <v>4.3797464240320396</v>
      </c>
      <c r="J852" s="1" cm="1">
        <f t="array" ref="J852">_xll.FDS(B852,"FF_TAX_RATE(ANN_R,1/1/2017,12/31/2017)")</f>
        <v>5.0780032614557502</v>
      </c>
      <c r="K852" s="1" cm="1">
        <f t="array" ref="K852">_xll.FDS(B852,"FF_TAX_RATE(ANN_R,1/1/2018,12/31/2018)")</f>
        <v>6.9173091423861504</v>
      </c>
      <c r="L852" s="1" cm="1">
        <f t="array" ref="L852">_xll.FDS(B852,"FF_TAX_RATE(ANN_R,1/1/2019,12/31/2019)")</f>
        <v>9.6499758464974601</v>
      </c>
      <c r="M852" s="1" cm="1">
        <f t="array" ref="M852">_xll.FDS(B852,"FF_TAX_RATE(ANN_R,1/1/2020,12/31/2020)")</f>
        <v>6.0379200973912104</v>
      </c>
      <c r="N852" s="1" cm="1">
        <f t="array" ref="N852">_xll.FDS(B852,"FF_TAX_CF(ANN_R,1/1/2016,12/31/2016)")</f>
        <v>2735.0909999999999</v>
      </c>
      <c r="O852" s="1" cm="1">
        <f t="array" ref="O852">_xll.FDS(B852,"FF_TAX_CF(ANN_R,1/1/2017,12/31/2017)")</f>
        <v>8551.5419999999995</v>
      </c>
      <c r="P852" s="1" cm="1">
        <f t="array" ref="P852">_xll.FDS(B852,"FF_TAX_CF(ANN_R,1/1/2018,12/31/2018)")</f>
        <v>12359.661</v>
      </c>
      <c r="Q852" s="1" cm="1">
        <f t="array" ref="Q852">_xll.FDS(B852,"FF_TAX_CF(ANN_R,1/1/2019,12/31/2019)")</f>
        <v>4024.0680000000002</v>
      </c>
      <c r="R852" s="1" cm="1">
        <f t="array" ref="R852">_xll.FDS(B852,"FF_TAX_CF(ANN_R,1/1/2020,12/31/2020)")</f>
        <v>7309.2510000000002</v>
      </c>
      <c r="S852" s="1" cm="1">
        <f t="array" ref="S852">_xll.FDS(B852,"FF_PTX_INC(ANN_R,1/1/2016,12/31/2016)")</f>
        <v>48982.402000000002</v>
      </c>
      <c r="T852" s="1" cm="1">
        <f t="array" ref="T852">_xll.FDS(B852,"FF_PTX_INC(ANN_R,1/1/2017,12/31/2017)")</f>
        <v>58337.752999999997</v>
      </c>
      <c r="U852" s="1" cm="1">
        <f t="array" ref="U852">_xll.FDS(B852,"FF_PTX_INC(ANN_R,1/1/2018,12/31/2018)")</f>
        <v>54595.188999999998</v>
      </c>
      <c r="V852" s="1" cm="1">
        <f t="array" ref="V852">_xll.FDS(B852,"FF_PTX_INC(ANN_R,1/1/2019,12/31/2019)")</f>
        <v>69408.153000000006</v>
      </c>
      <c r="W852" s="1" cm="1">
        <f t="array" ref="W852">_xll.FDS(B852,"FF_PTX_INC(ANN_R,1/1/2020,12/31/2020)")</f>
        <v>93700.445000000007</v>
      </c>
      <c r="X852" s="2" cm="1">
        <f t="array" ref="X852">_xll.FDS(B852,"SUS_RR_RISK_SCORE(NOW,NOW,,""ESG"")")</f>
        <v>15.072906250000001</v>
      </c>
      <c r="Y852" s="2" t="str" cm="1">
        <f t="array" ref="Y852">_xll.FDS(B852,"SUS_EC_RISK_SCORE(NOW,NOW,,""SOC"")")</f>
        <v>5.504525</v>
      </c>
      <c r="Z852" s="2" t="str" cm="1">
        <f t="array" ref="Z852">_xll.FDS(B852,"SUS_EC_RISK_SCORE(NOW,NOW,,""GOV"")")</f>
        <v>9.063049</v>
      </c>
      <c r="AA852" s="2" cm="1">
        <f t="array" ref="AA852">_xll.FDS(B852,"SUS_CARB_TOT_EMISS(NOW,NOW)")</f>
        <v>54852.9</v>
      </c>
      <c r="AB852" s="1" cm="1">
        <f t="array" ref="AB852">_xll.FDS(B852,"FESG_RATING(NOW,NOW,,""ABS"")")</f>
        <v>3.5</v>
      </c>
      <c r="AC852" s="1" t="str" cm="1">
        <f t="array" ref="AC852">_xll.FDS(B852,"FESG_DATE(NOW,NOW,,""DATE"")")</f>
        <v>06/21/2021</v>
      </c>
    </row>
    <row r="853" spans="1:29" x14ac:dyDescent="0.3">
      <c r="A853">
        <v>854</v>
      </c>
      <c r="B853" s="1" t="s">
        <v>1744</v>
      </c>
      <c r="C853" s="1" t="s">
        <v>1745</v>
      </c>
      <c r="D853" s="1" t="s">
        <v>137</v>
      </c>
      <c r="E853" s="1" t="s">
        <v>9</v>
      </c>
      <c r="F853">
        <v>126</v>
      </c>
      <c r="G853" t="str" cm="1">
        <f t="array" ref="G853">_xll.FDS(B853,"FG_FACTSET_SECTOR")</f>
        <v>Health Services</v>
      </c>
      <c r="H853" s="1" t="e" cm="1">
        <f t="array" ref="H853">_xll.FDS(B853,"FG_GICS_SECTOR")</f>
        <v>#N/A</v>
      </c>
      <c r="I853" s="1" t="e" cm="1">
        <f t="array" ref="I853">_xll.FDS(B853,"FF_TAX_RATE(ANN_R,1/1/2016,12/31/2016)")</f>
        <v>#N/A</v>
      </c>
      <c r="J853" s="1" cm="1">
        <f t="array" ref="J853">_xll.FDS(B853,"FF_TAX_RATE(ANN_R,1/1/2017,12/31/2017)")</f>
        <v>30.2544349341157</v>
      </c>
      <c r="K853" s="1" cm="1">
        <f t="array" ref="K853">_xll.FDS(B853,"FF_TAX_RATE(ANN_R,1/1/2018,12/31/2018)")</f>
        <v>29.815629979884498</v>
      </c>
      <c r="L853" s="1" t="e" cm="1">
        <f t="array" ref="L853">_xll.FDS(B853,"FF_TAX_RATE(ANN_R,1/1/2019,12/31/2019)")</f>
        <v>#N/A</v>
      </c>
      <c r="M853" s="1" t="e" cm="1">
        <f t="array" ref="M853">_xll.FDS(B853,"FF_TAX_RATE(ANN_R,1/1/2020,12/31/2020)")</f>
        <v>#N/A</v>
      </c>
      <c r="N853" s="1" t="e" cm="1">
        <f t="array" ref="N853">_xll.FDS(B853,"FF_TAX_CF(ANN_R,1/1/2016,12/31/2016)")</f>
        <v>#N/A</v>
      </c>
      <c r="O853" s="1" cm="1">
        <f t="array" ref="O853">_xll.FDS(B853,"FF_TAX_CF(ANN_R,1/1/2017,12/31/2017)")</f>
        <v>90.076842135496094</v>
      </c>
      <c r="P853" s="1" cm="1">
        <f t="array" ref="P853">_xll.FDS(B853,"FF_TAX_CF(ANN_R,1/1/2018,12/31/2018)")</f>
        <v>108.478209407541</v>
      </c>
      <c r="Q853" s="1" cm="1">
        <f t="array" ref="Q853">_xll.FDS(B853,"FF_TAX_CF(ANN_R,1/1/2019,12/31/2019)")</f>
        <v>155.743428501312</v>
      </c>
      <c r="R853" s="1" cm="1">
        <f t="array" ref="R853">_xll.FDS(B853,"FF_TAX_CF(ANN_R,1/1/2020,12/31/2020)")</f>
        <v>196.48902239647401</v>
      </c>
      <c r="S853" s="1" t="e" cm="1">
        <f t="array" ref="S853">_xll.FDS(B853,"FF_PTX_INC(ANN_R,1/1/2016,12/31/2016)")</f>
        <v>#N/A</v>
      </c>
      <c r="T853" s="1" cm="1">
        <f t="array" ref="T853">_xll.FDS(B853,"FF_PTX_INC(ANN_R,1/1/2017,12/31/2017)")</f>
        <v>295.16603053076301</v>
      </c>
      <c r="U853" s="1" cm="1">
        <f t="array" ref="U853">_xll.FDS(B853,"FF_PTX_INC(ANN_R,1/1/2018,12/31/2018)")</f>
        <v>362.71768328099603</v>
      </c>
      <c r="V853" s="1" cm="1">
        <f t="array" ref="V853">_xll.FDS(B853,"FF_PTX_INC(ANN_R,1/1/2019,12/31/2019)")</f>
        <v>-946.48008569381295</v>
      </c>
      <c r="W853" s="1" cm="1">
        <f t="array" ref="W853">_xll.FDS(B853,"FF_PTX_INC(ANN_R,1/1/2020,12/31/2020)")</f>
        <v>-19097.300267892599</v>
      </c>
      <c r="X853" s="2" t="e" cm="1">
        <f t="array" ref="X853">_xll.FDS(B853,"SUS_RR_RISK_SCORE(NOW,NOW,,""ESG"")")</f>
        <v>#N/A</v>
      </c>
      <c r="Y853" s="2" t="e" cm="1">
        <f t="array" ref="Y853">_xll.FDS(B853,"SUS_EC_RISK_SCORE(NOW,NOW,,""SOC"")")</f>
        <v>#N/A</v>
      </c>
      <c r="Z853" s="2" t="e" cm="1">
        <f t="array" ref="Z853">_xll.FDS(B853,"SUS_EC_RISK_SCORE(NOW,NOW,,""GOV"")")</f>
        <v>#N/A</v>
      </c>
      <c r="AA853" s="2" t="e" cm="1">
        <f t="array" ref="AA853">_xll.FDS(B853,"SUS_CARB_TOT_EMISS(NOW,NOW)")</f>
        <v>#N/A</v>
      </c>
      <c r="AB853" s="1" t="e" cm="1">
        <f t="array" ref="AB853">_xll.FDS(B853,"FESG_RATING(NOW,NOW,,""ABS"")")</f>
        <v>#N/A</v>
      </c>
      <c r="AC853" s="1" t="str" cm="1">
        <f t="array" ref="AC853">_xll.FDS(B853,"FESG_DATE(NOW,NOW,,""DATE"")")</f>
        <v>06/21/2021</v>
      </c>
    </row>
    <row r="854" spans="1:29" x14ac:dyDescent="0.3">
      <c r="A854">
        <v>855</v>
      </c>
      <c r="B854" s="1" t="s">
        <v>1746</v>
      </c>
      <c r="C854" s="1" t="s">
        <v>1747</v>
      </c>
      <c r="D854" s="1" t="s">
        <v>86</v>
      </c>
      <c r="E854" s="1" t="s">
        <v>9</v>
      </c>
      <c r="F854">
        <v>126</v>
      </c>
      <c r="G854" t="str" cm="1">
        <f t="array" ref="G854">_xll.FDS(B854,"FG_FACTSET_SECTOR")</f>
        <v>Finance</v>
      </c>
      <c r="H854" s="1" t="e" cm="1">
        <f t="array" ref="H854">_xll.FDS(B854,"FG_GICS_SECTOR")</f>
        <v>#N/A</v>
      </c>
      <c r="I854" s="1" cm="1">
        <f t="array" ref="I854">_xll.FDS(B854,"FF_TAX_RATE(ANN_R,1/1/2016,12/31/2016)")</f>
        <v>29.2826748193268</v>
      </c>
      <c r="J854" s="1" cm="1">
        <f t="array" ref="J854">_xll.FDS(B854,"FF_TAX_RATE(ANN_R,1/1/2017,12/31/2017)")</f>
        <v>25.090143486491701</v>
      </c>
      <c r="K854" s="1" cm="1">
        <f t="array" ref="K854">_xll.FDS(B854,"FF_TAX_RATE(ANN_R,1/1/2018,12/31/2018)")</f>
        <v>37.0120381323499</v>
      </c>
      <c r="L854" s="1" cm="1">
        <f t="array" ref="L854">_xll.FDS(B854,"FF_TAX_RATE(ANN_R,1/1/2019,12/31/2019)")</f>
        <v>30.538661101621599</v>
      </c>
      <c r="M854" s="1" cm="1">
        <f t="array" ref="M854">_xll.FDS(B854,"FF_TAX_RATE(ANN_R,1/1/2020,12/31/2020)")</f>
        <v>-1064.0623750499799</v>
      </c>
      <c r="N854" s="1" cm="1">
        <f t="array" ref="N854">_xll.FDS(B854,"FF_TAX_CF(ANN_R,1/1/2016,12/31/2016)")</f>
        <v>30310</v>
      </c>
      <c r="O854" s="1" cm="1">
        <f t="array" ref="O854">_xll.FDS(B854,"FF_TAX_CF(ANN_R,1/1/2017,12/31/2017)")</f>
        <v>86701</v>
      </c>
      <c r="P854" s="1" cm="1">
        <f t="array" ref="P854">_xll.FDS(B854,"FF_TAX_CF(ANN_R,1/1/2018,12/31/2018)")</f>
        <v>132575</v>
      </c>
      <c r="Q854" s="1" cm="1">
        <f t="array" ref="Q854">_xll.FDS(B854,"FF_TAX_CF(ANN_R,1/1/2019,12/31/2019)")</f>
        <v>119619</v>
      </c>
      <c r="R854" s="1" cm="1">
        <f t="array" ref="R854">_xll.FDS(B854,"FF_TAX_CF(ANN_R,1/1/2020,12/31/2020)")</f>
        <v>75833</v>
      </c>
      <c r="S854" s="1" cm="1">
        <f t="array" ref="S854">_xll.FDS(B854,"FF_PTX_INC(ANN_R,1/1/2016,12/31/2016)")</f>
        <v>257094</v>
      </c>
      <c r="T854" s="1" cm="1">
        <f t="array" ref="T854">_xll.FDS(B854,"FF_PTX_INC(ANN_R,1/1/2017,12/31/2017)")</f>
        <v>282605</v>
      </c>
      <c r="U854" s="1" cm="1">
        <f t="array" ref="U854">_xll.FDS(B854,"FF_PTX_INC(ANN_R,1/1/2018,12/31/2018)")</f>
        <v>244307</v>
      </c>
      <c r="V854" s="1" cm="1">
        <f t="array" ref="V854">_xll.FDS(B854,"FF_PTX_INC(ANN_R,1/1/2019,12/31/2019)")</f>
        <v>279842</v>
      </c>
      <c r="W854" s="1" cm="1">
        <f t="array" ref="W854">_xll.FDS(B854,"FF_PTX_INC(ANN_R,1/1/2020,12/31/2020)")</f>
        <v>12505</v>
      </c>
      <c r="X854" s="2" cm="1">
        <f t="array" ref="X854">_xll.FDS(B854,"SUS_RR_RISK_SCORE(NOW,NOW,,""ESG"")")</f>
        <v>23.892134375000001</v>
      </c>
      <c r="Y854" s="2" t="str" cm="1">
        <f t="array" ref="Y854">_xll.FDS(B854,"SUS_EC_RISK_SCORE(NOW,NOW,,""SOC"")")</f>
        <v>9.791984</v>
      </c>
      <c r="Z854" s="2" t="str" cm="1">
        <f t="array" ref="Z854">_xll.FDS(B854,"SUS_EC_RISK_SCORE(NOW,NOW,,""GOV"")")</f>
        <v>12.136725</v>
      </c>
      <c r="AA854" s="2" cm="1">
        <f t="array" ref="AA854">_xll.FDS(B854,"SUS_CARB_TOT_EMISS(NOW,NOW)")</f>
        <v>97405</v>
      </c>
      <c r="AB854" s="1" cm="1">
        <f t="array" ref="AB854">_xll.FDS(B854,"FESG_RATING(NOW,NOW,,""ABS"")")</f>
        <v>4.0999999999999996</v>
      </c>
      <c r="AC854" s="1" t="str" cm="1">
        <f t="array" ref="AC854">_xll.FDS(B854,"FESG_DATE(NOW,NOW,,""DATE"")")</f>
        <v>06/21/2021</v>
      </c>
    </row>
    <row r="855" spans="1:29" x14ac:dyDescent="0.3">
      <c r="A855">
        <v>856</v>
      </c>
      <c r="B855" s="1" t="s">
        <v>1748</v>
      </c>
      <c r="C855" s="1" t="s">
        <v>1749</v>
      </c>
      <c r="D855" s="1" t="s">
        <v>8</v>
      </c>
      <c r="E855" s="1" t="s">
        <v>9</v>
      </c>
      <c r="F855">
        <v>126</v>
      </c>
      <c r="G855" t="str" cm="1">
        <f t="array" ref="G855">_xll.FDS(B855,"FG_FACTSET_SECTOR")</f>
        <v>Industrial Services</v>
      </c>
      <c r="H855" s="1" t="str" cm="1">
        <f t="array" ref="H855">_xll.FDS(B855,"FG_GICS_SECTOR")</f>
        <v>Energy</v>
      </c>
      <c r="I855" s="1" cm="1">
        <f t="array" ref="I855">_xll.FDS(B855,"FF_TAX_RATE(ANN_R,1/1/2016,12/31/2016)")</f>
        <v>42.808219178082197</v>
      </c>
      <c r="J855" s="1" t="e" cm="1">
        <f t="array" ref="J855">_xll.FDS(B855,"FF_TAX_RATE(ANN_R,1/1/2017,12/31/2017)")</f>
        <v>#N/A</v>
      </c>
      <c r="K855" s="1" cm="1">
        <f t="array" ref="K855">_xll.FDS(B855,"FF_TAX_RATE(ANN_R,1/1/2018,12/31/2018)")</f>
        <v>47.689463955637699</v>
      </c>
      <c r="L855" s="1" cm="1">
        <f t="array" ref="L855">_xll.FDS(B855,"FF_TAX_RATE(ANN_R,1/1/2019,12/31/2019)")</f>
        <v>64.010624169986698</v>
      </c>
      <c r="M855" s="1" t="e" cm="1">
        <f t="array" ref="M855">_xll.FDS(B855,"FF_TAX_RATE(ANN_R,1/1/2020,12/31/2020)")</f>
        <v>#N/A</v>
      </c>
      <c r="N855" s="1" cm="1">
        <f t="array" ref="N855">_xll.FDS(B855,"FF_TAX_CF(ANN_R,1/1/2016,12/31/2016)")</f>
        <v>317</v>
      </c>
      <c r="O855" s="1" cm="1">
        <f t="array" ref="O855">_xll.FDS(B855,"FF_TAX_CF(ANN_R,1/1/2017,12/31/2017)")</f>
        <v>230</v>
      </c>
      <c r="P855" s="1" cm="1">
        <f t="array" ref="P855">_xll.FDS(B855,"FF_TAX_CF(ANN_R,1/1/2018,12/31/2018)")</f>
        <v>424</v>
      </c>
      <c r="Q855" s="1" cm="1">
        <f t="array" ref="Q855">_xll.FDS(B855,"FF_TAX_CF(ANN_R,1/1/2019,12/31/2019)")</f>
        <v>438</v>
      </c>
      <c r="R855" s="1" cm="1">
        <f t="array" ref="R855">_xll.FDS(B855,"FF_TAX_CF(ANN_R,1/1/2020,12/31/2020)")</f>
        <v>441</v>
      </c>
      <c r="S855" s="1" cm="1">
        <f t="array" ref="S855">_xll.FDS(B855,"FF_PTX_INC(ANN_R,1/1/2016,12/31/2016)")</f>
        <v>584</v>
      </c>
      <c r="T855" s="1" cm="1">
        <f t="array" ref="T855">_xll.FDS(B855,"FF_PTX_INC(ANN_R,1/1/2017,12/31/2017)")</f>
        <v>-346</v>
      </c>
      <c r="U855" s="1" cm="1">
        <f t="array" ref="U855">_xll.FDS(B855,"FF_PTX_INC(ANN_R,1/1/2018,12/31/2018)")</f>
        <v>541</v>
      </c>
      <c r="V855" s="1" cm="1">
        <f t="array" ref="V855">_xll.FDS(B855,"FF_PTX_INC(ANN_R,1/1/2019,12/31/2019)")</f>
        <v>753</v>
      </c>
      <c r="W855" s="1" cm="1">
        <f t="array" ref="W855">_xll.FDS(B855,"FF_PTX_INC(ANN_R,1/1/2020,12/31/2020)")</f>
        <v>-15202</v>
      </c>
      <c r="X855" s="2" t="e" cm="1">
        <f t="array" ref="X855">_xll.FDS(B855,"SUS_RR_RISK_SCORE(NOW,NOW,,""ESG"")")</f>
        <v>#N/A</v>
      </c>
      <c r="Y855" s="2" t="e" cm="1">
        <f t="array" ref="Y855">_xll.FDS(B855,"SUS_EC_RISK_SCORE(NOW,NOW,,""SOC"")")</f>
        <v>#N/A</v>
      </c>
      <c r="Z855" s="2" t="e" cm="1">
        <f t="array" ref="Z855">_xll.FDS(B855,"SUS_EC_RISK_SCORE(NOW,NOW,,""GOV"")")</f>
        <v>#N/A</v>
      </c>
      <c r="AA855" s="2" t="e" cm="1">
        <f t="array" ref="AA855">_xll.FDS(B855,"SUS_CARB_TOT_EMISS(NOW,NOW)")</f>
        <v>#N/A</v>
      </c>
      <c r="AB855" s="1" cm="1">
        <f t="array" ref="AB855">_xll.FDS(B855,"FESG_RATING(NOW,NOW,,""ABS"")")</f>
        <v>2.5</v>
      </c>
      <c r="AC855" s="1" t="str" cm="1">
        <f t="array" ref="AC855">_xll.FDS(B855,"FESG_DATE(NOW,NOW,,""DATE"")")</f>
        <v>06/21/2021</v>
      </c>
    </row>
    <row r="856" spans="1:29" x14ac:dyDescent="0.3">
      <c r="A856">
        <v>857</v>
      </c>
      <c r="B856" s="1" t="s">
        <v>1750</v>
      </c>
      <c r="C856" s="1" t="s">
        <v>1751</v>
      </c>
      <c r="D856" s="1" t="s">
        <v>159</v>
      </c>
      <c r="E856" s="1" t="s">
        <v>9</v>
      </c>
      <c r="F856">
        <v>126</v>
      </c>
      <c r="G856" t="str" cm="1">
        <f t="array" ref="G856">_xll.FDS(B856,"FG_FACTSET_SECTOR")</f>
        <v>Technology Services</v>
      </c>
      <c r="H856" s="1" t="e" cm="1">
        <f t="array" ref="H856">_xll.FDS(B856,"FG_GICS_SECTOR")</f>
        <v>#N/A</v>
      </c>
      <c r="I856" s="1" cm="1">
        <f t="array" ref="I856">_xll.FDS(B856,"FF_TAX_RATE(ANN_R,1/1/2016,12/31/2016)")</f>
        <v>-1.4464802314368299</v>
      </c>
      <c r="J856" s="1" cm="1">
        <f t="array" ref="J856">_xll.FDS(B856,"FF_TAX_RATE(ANN_R,1/1/2017,12/31/2017)")</f>
        <v>-26.429980276134099</v>
      </c>
      <c r="K856" s="1" cm="1">
        <f t="array" ref="K856">_xll.FDS(B856,"FF_TAX_RATE(ANN_R,1/1/2018,12/31/2018)")</f>
        <v>25.515947467166999</v>
      </c>
      <c r="L856" s="1" cm="1">
        <f t="array" ref="L856">_xll.FDS(B856,"FF_TAX_RATE(ANN_R,1/1/2019,12/31/2019)")</f>
        <v>-123.377960865087</v>
      </c>
      <c r="M856" s="1" cm="1">
        <f t="array" ref="M856">_xll.FDS(B856,"FF_TAX_RATE(ANN_R,1/1/2020,12/31/2020)")</f>
        <v>4.0249433106575996</v>
      </c>
      <c r="N856" s="1" cm="1">
        <f t="array" ref="N856">_xll.FDS(B856,"FF_TAX_CF(ANN_R,1/1/2016,12/31/2016)")</f>
        <v>459.74789903267799</v>
      </c>
      <c r="O856" s="1" cm="1">
        <f t="array" ref="O856">_xll.FDS(B856,"FF_TAX_CF(ANN_R,1/1/2017,12/31/2017)")</f>
        <v>247.91993229601101</v>
      </c>
      <c r="P856" s="1" cm="1">
        <f t="array" ref="P856">_xll.FDS(B856,"FF_TAX_CF(ANN_R,1/1/2018,12/31/2018)")</f>
        <v>399.21360310246803</v>
      </c>
      <c r="Q856" s="1" cm="1">
        <f t="array" ref="Q856">_xll.FDS(B856,"FF_TAX_CF(ANN_R,1/1/2019,12/31/2019)")</f>
        <v>416.64580891478101</v>
      </c>
      <c r="R856" s="1" cm="1">
        <f t="array" ref="R856">_xll.FDS(B856,"FF_TAX_CF(ANN_R,1/1/2020,12/31/2020)")</f>
        <v>219.97338996158101</v>
      </c>
      <c r="S856" s="1" cm="1">
        <f t="array" ref="S856">_xll.FDS(B856,"FF_PTX_INC(ANN_R,1/1/2016,12/31/2016)")</f>
        <v>1373.94400950112</v>
      </c>
      <c r="T856" s="1" cm="1">
        <f t="array" ref="T856">_xll.FDS(B856,"FF_PTX_INC(ANN_R,1/1/2017,12/31/2017)")</f>
        <v>658.09112918365099</v>
      </c>
      <c r="U856" s="1" cm="1">
        <f t="array" ref="U856">_xll.FDS(B856,"FF_PTX_INC(ANN_R,1/1/2018,12/31/2018)")</f>
        <v>690.84691705719297</v>
      </c>
      <c r="V856" s="1" cm="1">
        <f t="array" ref="V856">_xll.FDS(B856,"FF_PTX_INC(ANN_R,1/1/2019,12/31/2019)")</f>
        <v>1288.41745368233</v>
      </c>
      <c r="W856" s="1" cm="1">
        <f t="array" ref="W856">_xll.FDS(B856,"FF_PTX_INC(ANN_R,1/1/2020,12/31/2020)")</f>
        <v>2366.0552432452901</v>
      </c>
      <c r="X856" s="2" t="e" cm="1">
        <f t="array" ref="X856">_xll.FDS(B856,"SUS_RR_RISK_SCORE(NOW,NOW,,""ESG"")")</f>
        <v>#N/A</v>
      </c>
      <c r="Y856" s="2" t="e" cm="1">
        <f t="array" ref="Y856">_xll.FDS(B856,"SUS_EC_RISK_SCORE(NOW,NOW,,""SOC"")")</f>
        <v>#N/A</v>
      </c>
      <c r="Z856" s="2" t="e" cm="1">
        <f t="array" ref="Z856">_xll.FDS(B856,"SUS_EC_RISK_SCORE(NOW,NOW,,""GOV"")")</f>
        <v>#N/A</v>
      </c>
      <c r="AA856" s="2" t="e" cm="1">
        <f t="array" ref="AA856">_xll.FDS(B856,"SUS_CARB_TOT_EMISS(NOW,NOW)")</f>
        <v>#N/A</v>
      </c>
      <c r="AB856" s="1" t="e" cm="1">
        <f t="array" ref="AB856">_xll.FDS(B856,"FESG_RATING(NOW,NOW,,""ABS"")")</f>
        <v>#N/A</v>
      </c>
      <c r="AC856" s="1" t="e" cm="1">
        <f t="array" ref="AC856">_xll.FDS(B856,"FESG_DATE(NOW,NOW,,""DATE"")")</f>
        <v>#N/A</v>
      </c>
    </row>
    <row r="857" spans="1:29" x14ac:dyDescent="0.3">
      <c r="A857">
        <v>858</v>
      </c>
      <c r="B857" s="1" t="s">
        <v>1752</v>
      </c>
      <c r="C857" s="1" t="s">
        <v>1753</v>
      </c>
      <c r="D857" s="1" t="s">
        <v>140</v>
      </c>
      <c r="E857" s="1" t="s">
        <v>9</v>
      </c>
      <c r="F857">
        <v>126</v>
      </c>
      <c r="G857" t="str" cm="1">
        <f t="array" ref="G857">_xll.FDS(B857,"FG_FACTSET_SECTOR")</f>
        <v>Process Industries</v>
      </c>
      <c r="H857" s="1" t="e" cm="1">
        <f t="array" ref="H857">_xll.FDS(B857,"FG_GICS_SECTOR")</f>
        <v>#N/A</v>
      </c>
      <c r="I857" s="1" cm="1">
        <f t="array" ref="I857">_xll.FDS(B857,"FF_TAX_RATE(ANN_R,1/1/2016,12/31/2016)")</f>
        <v>27.159389500754699</v>
      </c>
      <c r="J857" s="1" cm="1">
        <f t="array" ref="J857">_xll.FDS(B857,"FF_TAX_RATE(ANN_R,1/1/2017,12/31/2017)")</f>
        <v>26.581310860625202</v>
      </c>
      <c r="K857" s="1" cm="1">
        <f t="array" ref="K857">_xll.FDS(B857,"FF_TAX_RATE(ANN_R,1/1/2018,12/31/2018)")</f>
        <v>28.108975100438801</v>
      </c>
      <c r="L857" s="1" cm="1">
        <f t="array" ref="L857">_xll.FDS(B857,"FF_TAX_RATE(ANN_R,1/1/2019,12/31/2019)")</f>
        <v>27.182794756423</v>
      </c>
      <c r="M857" s="1" cm="1">
        <f t="array" ref="M857">_xll.FDS(B857,"FF_TAX_RATE(ANN_R,1/1/2020,12/31/2020)")</f>
        <v>25.857483983553799</v>
      </c>
      <c r="N857" s="1" cm="1">
        <f t="array" ref="N857">_xll.FDS(B857,"FF_TAX_CF(ANN_R,1/1/2016,12/31/2016)")</f>
        <v>120.273</v>
      </c>
      <c r="O857" s="1" cm="1">
        <f t="array" ref="O857">_xll.FDS(B857,"FF_TAX_CF(ANN_R,1/1/2017,12/31/2017)")</f>
        <v>117.07899999999999</v>
      </c>
      <c r="P857" s="1" cm="1">
        <f t="array" ref="P857">_xll.FDS(B857,"FF_TAX_CF(ANN_R,1/1/2018,12/31/2018)")</f>
        <v>96.177000000000007</v>
      </c>
      <c r="Q857" s="1" cm="1">
        <f t="array" ref="Q857">_xll.FDS(B857,"FF_TAX_CF(ANN_R,1/1/2019,12/31/2019)")</f>
        <v>123.15300000000001</v>
      </c>
      <c r="R857" s="1" cm="1">
        <f t="array" ref="R857">_xll.FDS(B857,"FF_TAX_CF(ANN_R,1/1/2020,12/31/2020)")</f>
        <v>138.40199999999999</v>
      </c>
      <c r="S857" s="1" cm="1">
        <f t="array" ref="S857">_xll.FDS(B857,"FF_PTX_INC(ANN_R,1/1/2016,12/31/2016)")</f>
        <v>357.74</v>
      </c>
      <c r="T857" s="1" cm="1">
        <f t="array" ref="T857">_xll.FDS(B857,"FF_PTX_INC(ANN_R,1/1/2017,12/31/2017)")</f>
        <v>375.44799999999998</v>
      </c>
      <c r="U857" s="1" cm="1">
        <f t="array" ref="U857">_xll.FDS(B857,"FF_PTX_INC(ANN_R,1/1/2018,12/31/2018)")</f>
        <v>389.04300000000001</v>
      </c>
      <c r="V857" s="1" cm="1">
        <f t="array" ref="V857">_xll.FDS(B857,"FF_PTX_INC(ANN_R,1/1/2019,12/31/2019)")</f>
        <v>410.71199999999999</v>
      </c>
      <c r="W857" s="1" cm="1">
        <f t="array" ref="W857">_xll.FDS(B857,"FF_PTX_INC(ANN_R,1/1/2020,12/31/2020)")</f>
        <v>420.03699999999998</v>
      </c>
      <c r="X857" s="2" t="e" cm="1">
        <f t="array" ref="X857">_xll.FDS(B857,"SUS_RR_RISK_SCORE(NOW,NOW,,""ESG"")")</f>
        <v>#N/A</v>
      </c>
      <c r="Y857" s="2" t="e" cm="1">
        <f t="array" ref="Y857">_xll.FDS(B857,"SUS_EC_RISK_SCORE(NOW,NOW,,""SOC"")")</f>
        <v>#N/A</v>
      </c>
      <c r="Z857" s="2" t="e" cm="1">
        <f t="array" ref="Z857">_xll.FDS(B857,"SUS_EC_RISK_SCORE(NOW,NOW,,""GOV"")")</f>
        <v>#N/A</v>
      </c>
      <c r="AA857" s="2" t="e" cm="1">
        <f t="array" ref="AA857">_xll.FDS(B857,"SUS_CARB_TOT_EMISS(NOW,NOW)")</f>
        <v>#N/A</v>
      </c>
      <c r="AB857" s="1" cm="1">
        <f t="array" ref="AB857">_xll.FDS(B857,"FESG_RATING(NOW,NOW,,""ABS"")")</f>
        <v>4</v>
      </c>
      <c r="AC857" s="1" t="str" cm="1">
        <f t="array" ref="AC857">_xll.FDS(B857,"FESG_DATE(NOW,NOW,,""DATE"")")</f>
        <v>06/21/2021</v>
      </c>
    </row>
    <row r="858" spans="1:29" x14ac:dyDescent="0.3">
      <c r="A858">
        <v>860</v>
      </c>
      <c r="B858" s="1" t="s">
        <v>1754</v>
      </c>
      <c r="C858" s="1" t="s">
        <v>1755</v>
      </c>
      <c r="D858" s="1" t="s">
        <v>8</v>
      </c>
      <c r="E858" s="1" t="s">
        <v>9</v>
      </c>
      <c r="F858">
        <v>125</v>
      </c>
      <c r="G858" t="str" cm="1">
        <f t="array" ref="G858">_xll.FDS(B858,"FG_FACTSET_SECTOR")</f>
        <v>Producer Manufacturing</v>
      </c>
      <c r="H858" s="1" t="str" cm="1">
        <f t="array" ref="H858">_xll.FDS(B858,"FG_GICS_SECTOR")</f>
        <v>Information Technology</v>
      </c>
      <c r="I858" s="1" cm="1">
        <f t="array" ref="I858">_xll.FDS(B858,"FF_TAX_RATE(ANN_R,1/1/2016,12/31/2016)")</f>
        <v>17.050133995686</v>
      </c>
      <c r="J858" s="1" cm="1">
        <f t="array" ref="J858">_xll.FDS(B858,"FF_TAX_RATE(ANN_R,1/1/2017,12/31/2017)")</f>
        <v>16.032879773352999</v>
      </c>
      <c r="K858" s="1" cm="1">
        <f t="array" ref="K858">_xll.FDS(B858,"FF_TAX_RATE(ANN_R,1/1/2018,12/31/2018)")</f>
        <v>6.6196042968721498</v>
      </c>
      <c r="L858" s="1" cm="1">
        <f t="array" ref="L858">_xll.FDS(B858,"FF_TAX_RATE(ANN_R,1/1/2019,12/31/2019)")</f>
        <v>18.8384293656881</v>
      </c>
      <c r="M858" s="1" cm="1">
        <f t="array" ref="M858">_xll.FDS(B858,"FF_TAX_RATE(ANN_R,1/1/2020,12/31/2020)")</f>
        <v>14.263194554764</v>
      </c>
      <c r="N858" s="1" cm="1">
        <f t="array" ref="N858">_xll.FDS(B858,"FF_TAX_CF(ANN_R,1/1/2016,12/31/2016)")</f>
        <v>1.103</v>
      </c>
      <c r="O858" s="1" cm="1">
        <f t="array" ref="O858">_xll.FDS(B858,"FF_TAX_CF(ANN_R,1/1/2017,12/31/2017)")</f>
        <v>3.1</v>
      </c>
      <c r="P858" s="1" cm="1">
        <f t="array" ref="P858">_xll.FDS(B858,"FF_TAX_CF(ANN_R,1/1/2018,12/31/2018)")</f>
        <v>15.368</v>
      </c>
      <c r="Q858" s="1" cm="1">
        <f t="array" ref="Q858">_xll.FDS(B858,"FF_TAX_CF(ANN_R,1/1/2019,12/31/2019)")</f>
        <v>41.076000000000001</v>
      </c>
      <c r="R858" s="1" cm="1">
        <f t="array" ref="R858">_xll.FDS(B858,"FF_TAX_CF(ANN_R,1/1/2020,12/31/2020)")</f>
        <v>38.99</v>
      </c>
      <c r="S858" s="1" cm="1">
        <f t="array" ref="S858">_xll.FDS(B858,"FF_PTX_INC(ANN_R,1/1/2016,12/31/2016)")</f>
        <v>61.195999999999998</v>
      </c>
      <c r="T858" s="1" cm="1">
        <f t="array" ref="T858">_xll.FDS(B858,"FF_PTX_INC(ANN_R,1/1/2017,12/31/2017)")</f>
        <v>100.244</v>
      </c>
      <c r="U858" s="1" cm="1">
        <f t="array" ref="U858">_xll.FDS(B858,"FF_PTX_INC(ANN_R,1/1/2018,12/31/2018)")</f>
        <v>137.12299999999999</v>
      </c>
      <c r="V858" s="1" cm="1">
        <f t="array" ref="V858">_xll.FDS(B858,"FF_PTX_INC(ANN_R,1/1/2019,12/31/2019)")</f>
        <v>178.60300000000001</v>
      </c>
      <c r="W858" s="1" cm="1">
        <f t="array" ref="W858">_xll.FDS(B858,"FF_PTX_INC(ANN_R,1/1/2020,12/31/2020)")</f>
        <v>163.666</v>
      </c>
      <c r="X858" s="2" t="e" cm="1">
        <f t="array" ref="X858">_xll.FDS(B858,"SUS_RR_RISK_SCORE(NOW,NOW,,""ESG"")")</f>
        <v>#N/A</v>
      </c>
      <c r="Y858" s="2" t="e" cm="1">
        <f t="array" ref="Y858">_xll.FDS(B858,"SUS_EC_RISK_SCORE(NOW,NOW,,""SOC"")")</f>
        <v>#N/A</v>
      </c>
      <c r="Z858" s="2" t="e" cm="1">
        <f t="array" ref="Z858">_xll.FDS(B858,"SUS_EC_RISK_SCORE(NOW,NOW,,""GOV"")")</f>
        <v>#N/A</v>
      </c>
      <c r="AA858" s="2" t="e" cm="1">
        <f t="array" ref="AA858">_xll.FDS(B858,"SUS_CARB_TOT_EMISS(NOW,NOW)")</f>
        <v>#N/A</v>
      </c>
      <c r="AB858" s="1" t="e" cm="1">
        <f t="array" ref="AB858">_xll.FDS(B858,"FESG_RATING(NOW,NOW,,""ABS"")")</f>
        <v>#N/A</v>
      </c>
      <c r="AC858" s="1" t="str" cm="1">
        <f t="array" ref="AC858">_xll.FDS(B858,"FESG_DATE(NOW,NOW,,""DATE"")")</f>
        <v>06/21/2021</v>
      </c>
    </row>
    <row r="859" spans="1:29" x14ac:dyDescent="0.3">
      <c r="A859">
        <v>861</v>
      </c>
      <c r="B859" s="1" t="s">
        <v>1756</v>
      </c>
      <c r="C859" s="1" t="s">
        <v>1757</v>
      </c>
      <c r="D859" s="1" t="s">
        <v>8</v>
      </c>
      <c r="E859" s="1" t="s">
        <v>9</v>
      </c>
      <c r="F859">
        <v>125</v>
      </c>
      <c r="G859" t="str" cm="1">
        <f t="array" ref="G859">_xll.FDS(B859,"FG_FACTSET_SECTOR")</f>
        <v>Transportation</v>
      </c>
      <c r="H859" s="1" t="str" cm="1">
        <f t="array" ref="H859">_xll.FDS(B859,"FG_GICS_SECTOR")</f>
        <v>Industrials</v>
      </c>
      <c r="I859" s="1" cm="1">
        <f t="array" ref="I859">_xll.FDS(B859,"FF_TAX_RATE(ANN_R,1/1/2016,12/31/2016)")</f>
        <v>37.899990945634997</v>
      </c>
      <c r="J859" s="1" cm="1">
        <f t="array" ref="J859">_xll.FDS(B859,"FF_TAX_RATE(ANN_R,1/1/2017,12/31/2017)")</f>
        <v>-15.2920087561467</v>
      </c>
      <c r="K859" s="1" cm="1">
        <f t="array" ref="K859">_xll.FDS(B859,"FF_TAX_RATE(ANN_R,1/1/2018,12/31/2018)")</f>
        <v>23.599992509573699</v>
      </c>
      <c r="L859" s="1" cm="1">
        <f t="array" ref="L859">_xll.FDS(B859,"FF_TAX_RATE(ANN_R,1/1/2019,12/31/2019)")</f>
        <v>24.170393379302201</v>
      </c>
      <c r="M859" s="1" cm="1">
        <f t="array" ref="M859">_xll.FDS(B859,"FF_TAX_RATE(ANN_R,1/1/2020,12/31/2020)")</f>
        <v>24.021620810029699</v>
      </c>
      <c r="N859" s="1" cm="1">
        <f t="array" ref="N859">_xll.FDS(B859,"FF_TAX_CF(ANN_R,1/1/2016,12/31/2016)")</f>
        <v>143.63399999999999</v>
      </c>
      <c r="O859" s="1" cm="1">
        <f t="array" ref="O859">_xll.FDS(B859,"FF_TAX_CF(ANN_R,1/1/2017,12/31/2017)")</f>
        <v>190.78299999999999</v>
      </c>
      <c r="P859" s="1" cm="1">
        <f t="array" ref="P859">_xll.FDS(B859,"FF_TAX_CF(ANN_R,1/1/2018,12/31/2018)")</f>
        <v>83.822000000000003</v>
      </c>
      <c r="Q859" s="1" cm="1">
        <f t="array" ref="Q859">_xll.FDS(B859,"FF_TAX_CF(ANN_R,1/1/2019,12/31/2019)")</f>
        <v>71.680999999999997</v>
      </c>
      <c r="R859" s="1" cm="1">
        <f t="array" ref="R859">_xll.FDS(B859,"FF_TAX_CF(ANN_R,1/1/2020,12/31/2020)")</f>
        <v>95.453999999999994</v>
      </c>
      <c r="S859" s="1" cm="1">
        <f t="array" ref="S859">_xll.FDS(B859,"FF_PTX_INC(ANN_R,1/1/2016,12/31/2016)")</f>
        <v>695.79700000000003</v>
      </c>
      <c r="T859" s="1" cm="1">
        <f t="array" ref="T859">_xll.FDS(B859,"FF_PTX_INC(ANN_R,1/1/2017,12/31/2017)")</f>
        <v>595.23900000000003</v>
      </c>
      <c r="U859" s="1" cm="1">
        <f t="array" ref="U859">_xll.FDS(B859,"FF_PTX_INC(ANN_R,1/1/2018,12/31/2018)")</f>
        <v>640.81799999999998</v>
      </c>
      <c r="V859" s="1" cm="1">
        <f t="array" ref="V859">_xll.FDS(B859,"FF_PTX_INC(ANN_R,1/1/2019,12/31/2019)")</f>
        <v>680.89499999999998</v>
      </c>
      <c r="W859" s="1" cm="1">
        <f t="array" ref="W859">_xll.FDS(B859,"FF_PTX_INC(ANN_R,1/1/2020,12/31/2020)")</f>
        <v>666.02499999999998</v>
      </c>
      <c r="X859" s="2" cm="1">
        <f t="array" ref="X859">_xll.FDS(B859,"SUS_RR_RISK_SCORE(NOW,NOW,,""ESG"")")</f>
        <v>14.3207171875</v>
      </c>
      <c r="Y859" s="2" t="str" cm="1">
        <f t="array" ref="Y859">_xll.FDS(B859,"SUS_EC_RISK_SCORE(NOW,NOW,,""SOC"")")</f>
        <v>6.008648</v>
      </c>
      <c r="Z859" s="2" t="str" cm="1">
        <f t="array" ref="Z859">_xll.FDS(B859,"SUS_EC_RISK_SCORE(NOW,NOW,,""GOV"")")</f>
        <v>5.316019</v>
      </c>
      <c r="AA859" s="2" cm="1">
        <f t="array" ref="AA859">_xll.FDS(B859,"SUS_CARB_TOT_EMISS(NOW,NOW)")</f>
        <v>1459108.66</v>
      </c>
      <c r="AB859" s="1" cm="1">
        <f t="array" ref="AB859">_xll.FDS(B859,"FESG_RATING(NOW,NOW,,""ABS"")")</f>
        <v>2.8</v>
      </c>
      <c r="AC859" s="1" t="str" cm="1">
        <f t="array" ref="AC859">_xll.FDS(B859,"FESG_DATE(NOW,NOW,,""DATE"")")</f>
        <v>06/21/2021</v>
      </c>
    </row>
    <row r="860" spans="1:29" x14ac:dyDescent="0.3">
      <c r="A860">
        <v>862</v>
      </c>
      <c r="B860" s="1" t="s">
        <v>1758</v>
      </c>
      <c r="C860" s="1" t="s">
        <v>1759</v>
      </c>
      <c r="D860" s="1" t="s">
        <v>86</v>
      </c>
      <c r="E860" s="1" t="s">
        <v>9</v>
      </c>
      <c r="F860">
        <v>125</v>
      </c>
      <c r="G860" t="str" cm="1">
        <f t="array" ref="G860">_xll.FDS(B860,"FG_FACTSET_SECTOR")</f>
        <v>Energy Minerals</v>
      </c>
      <c r="H860" s="1" t="e" cm="1">
        <f t="array" ref="H860">_xll.FDS(B860,"FG_GICS_SECTOR")</f>
        <v>#N/A</v>
      </c>
      <c r="I860" s="1" t="e" cm="1">
        <f t="array" ref="I860">_xll.FDS(B860,"FF_TAX_RATE(ANN_R,1/1/2016,12/31/2016)")</f>
        <v>#N/A</v>
      </c>
      <c r="J860" s="1" cm="1">
        <f t="array" ref="J860">_xll.FDS(B860,"FF_TAX_RATE(ANN_R,1/1/2017,12/31/2017)")</f>
        <v>39.7318507516609</v>
      </c>
      <c r="K860" s="1" cm="1">
        <f t="array" ref="K860">_xll.FDS(B860,"FF_TAX_RATE(ANN_R,1/1/2018,12/31/2018)")</f>
        <v>30.622867350540702</v>
      </c>
      <c r="L860" s="1" cm="1">
        <f t="array" ref="L860">_xll.FDS(B860,"FF_TAX_RATE(ANN_R,1/1/2019,12/31/2019)")</f>
        <v>29.779971963186401</v>
      </c>
      <c r="M860" s="1" t="e" cm="1">
        <f t="array" ref="M860">_xll.FDS(B860,"FF_TAX_RATE(ANN_R,1/1/2020,12/31/2020)")</f>
        <v>#N/A</v>
      </c>
      <c r="N860" s="1" cm="1">
        <f t="array" ref="N860">_xll.FDS(B860,"FF_TAX_CF(ANN_R,1/1/2016,12/31/2016)")</f>
        <v>60569</v>
      </c>
      <c r="O860" s="1" cm="1">
        <f t="array" ref="O860">_xll.FDS(B860,"FF_TAX_CF(ANN_R,1/1/2017,12/31/2017)")</f>
        <v>36536</v>
      </c>
      <c r="P860" s="1" cm="1">
        <f t="array" ref="P860">_xll.FDS(B860,"FF_TAX_CF(ANN_R,1/1/2018,12/31/2018)")</f>
        <v>94797</v>
      </c>
      <c r="Q860" s="1" cm="1">
        <f t="array" ref="Q860">_xll.FDS(B860,"FF_TAX_CF(ANN_R,1/1/2019,12/31/2019)")</f>
        <v>179803</v>
      </c>
      <c r="R860" s="1" cm="1">
        <f t="array" ref="R860">_xll.FDS(B860,"FF_TAX_CF(ANN_R,1/1/2020,12/31/2020)")</f>
        <v>45135</v>
      </c>
      <c r="S860" s="1" cm="1">
        <f t="array" ref="S860">_xll.FDS(B860,"FF_PTX_INC(ANN_R,1/1/2016,12/31/2016)")</f>
        <v>-357572</v>
      </c>
      <c r="T860" s="1" cm="1">
        <f t="array" ref="T860">_xll.FDS(B860,"FF_PTX_INC(ANN_R,1/1/2017,12/31/2017)")</f>
        <v>249115</v>
      </c>
      <c r="U860" s="1" cm="1">
        <f t="array" ref="U860">_xll.FDS(B860,"FF_PTX_INC(ANN_R,1/1/2018,12/31/2018)")</f>
        <v>467435</v>
      </c>
      <c r="V860" s="1" cm="1">
        <f t="array" ref="V860">_xll.FDS(B860,"FF_PTX_INC(ANN_R,1/1/2019,12/31/2019)")</f>
        <v>508617</v>
      </c>
      <c r="W860" s="1" cm="1">
        <f t="array" ref="W860">_xll.FDS(B860,"FF_PTX_INC(ANN_R,1/1/2020,12/31/2020)")</f>
        <v>-135764</v>
      </c>
      <c r="X860" s="2" t="e" cm="1">
        <f t="array" ref="X860">_xll.FDS(B860,"SUS_RR_RISK_SCORE(NOW,NOW,,""ESG"")")</f>
        <v>#N/A</v>
      </c>
      <c r="Y860" s="2" t="e" cm="1">
        <f t="array" ref="Y860">_xll.FDS(B860,"SUS_EC_RISK_SCORE(NOW,NOW,,""SOC"")")</f>
        <v>#N/A</v>
      </c>
      <c r="Z860" s="2" t="e" cm="1">
        <f t="array" ref="Z860">_xll.FDS(B860,"SUS_EC_RISK_SCORE(NOW,NOW,,""GOV"")")</f>
        <v>#N/A</v>
      </c>
      <c r="AA860" s="2" t="e" cm="1">
        <f t="array" ref="AA860">_xll.FDS(B860,"SUS_CARB_TOT_EMISS(NOW,NOW)")</f>
        <v>#N/A</v>
      </c>
      <c r="AB860" s="1" cm="1">
        <f t="array" ref="AB860">_xll.FDS(B860,"FESG_RATING(NOW,NOW,,""ABS"")")</f>
        <v>3.9</v>
      </c>
      <c r="AC860" s="1" t="str" cm="1">
        <f t="array" ref="AC860">_xll.FDS(B860,"FESG_DATE(NOW,NOW,,""DATE"")")</f>
        <v>06/21/2021</v>
      </c>
    </row>
    <row r="861" spans="1:29" x14ac:dyDescent="0.3">
      <c r="A861">
        <v>863</v>
      </c>
      <c r="B861" s="1" t="s">
        <v>1760</v>
      </c>
      <c r="C861" s="1" t="s">
        <v>1761</v>
      </c>
      <c r="D861" s="1" t="s">
        <v>244</v>
      </c>
      <c r="E861" s="1" t="s">
        <v>9</v>
      </c>
      <c r="F861">
        <v>125</v>
      </c>
      <c r="G861" t="str" cm="1">
        <f t="array" ref="G861">_xll.FDS(B861,"FG_FACTSET_SECTOR")</f>
        <v>Technology Services</v>
      </c>
      <c r="H861" s="1" t="e" cm="1">
        <f t="array" ref="H861">_xll.FDS(B861,"FG_GICS_SECTOR")</f>
        <v>#N/A</v>
      </c>
      <c r="I861" s="1" cm="1">
        <f t="array" ref="I861">_xll.FDS(B861,"FF_TAX_RATE(ANN_R,1/1/2016,12/31/2016)")</f>
        <v>20.578153701488102</v>
      </c>
      <c r="J861" s="1" cm="1">
        <f t="array" ref="J861">_xll.FDS(B861,"FF_TAX_RATE(ANN_R,1/1/2017,12/31/2017)")</f>
        <v>18.364636691329899</v>
      </c>
      <c r="K861" s="1" cm="1">
        <f t="array" ref="K861">_xll.FDS(B861,"FF_TAX_RATE(ANN_R,1/1/2018,12/31/2018)")</f>
        <v>20.881712626995601</v>
      </c>
      <c r="L861" s="1" cm="1">
        <f t="array" ref="L861">_xll.FDS(B861,"FF_TAX_RATE(ANN_R,1/1/2019,12/31/2019)")</f>
        <v>19.822532086832499</v>
      </c>
      <c r="M861" s="1" cm="1">
        <f t="array" ref="M861">_xll.FDS(B861,"FF_TAX_RATE(ANN_R,1/1/2020,12/31/2020)")</f>
        <v>20.848787446505</v>
      </c>
      <c r="N861" s="1" cm="1">
        <f t="array" ref="N861">_xll.FDS(B861,"FF_TAX_CF(ANN_R,1/1/2016,12/31/2016)")</f>
        <v>14088.5</v>
      </c>
      <c r="O861" s="1" cm="1">
        <f t="array" ref="O861">_xll.FDS(B861,"FF_TAX_CF(ANN_R,1/1/2017,12/31/2017)")</f>
        <v>20070</v>
      </c>
      <c r="P861" s="1" cm="1">
        <f t="array" ref="P861">_xll.FDS(B861,"FF_TAX_CF(ANN_R,1/1/2018,12/31/2018)")</f>
        <v>23560</v>
      </c>
      <c r="Q861" s="1" cm="1">
        <f t="array" ref="Q861">_xll.FDS(B861,"FF_TAX_CF(ANN_R,1/1/2019,12/31/2019)")</f>
        <v>28210</v>
      </c>
      <c r="R861" s="1" cm="1">
        <f t="array" ref="R861">_xll.FDS(B861,"FF_TAX_CF(ANN_R,1/1/2020,12/31/2020)")</f>
        <v>26970</v>
      </c>
      <c r="S861" s="1" cm="1">
        <f t="array" ref="S861">_xll.FDS(B861,"FF_PTX_INC(ANN_R,1/1/2016,12/31/2016)")</f>
        <v>93237.804413000005</v>
      </c>
      <c r="T861" s="1" cm="1">
        <f t="array" ref="T861">_xll.FDS(B861,"FF_PTX_INC(ANN_R,1/1/2017,12/31/2017)")</f>
        <v>105420</v>
      </c>
      <c r="U861" s="1" cm="1">
        <f t="array" ref="U861">_xll.FDS(B861,"FF_PTX_INC(ANN_R,1/1/2018,12/31/2018)")</f>
        <v>110240</v>
      </c>
      <c r="V861" s="1" cm="1">
        <f t="array" ref="V861">_xll.FDS(B861,"FF_PTX_INC(ANN_R,1/1/2019,12/31/2019)")</f>
        <v>126220</v>
      </c>
      <c r="W861" s="1" cm="1">
        <f t="array" ref="W861">_xll.FDS(B861,"FF_PTX_INC(ANN_R,1/1/2020,12/31/2020)")</f>
        <v>140200</v>
      </c>
      <c r="X861" s="2" t="e" cm="1">
        <f t="array" ref="X861">_xll.FDS(B861,"SUS_RR_RISK_SCORE(NOW,NOW,,""ESG"")")</f>
        <v>#N/A</v>
      </c>
      <c r="Y861" s="2" t="e" cm="1">
        <f t="array" ref="Y861">_xll.FDS(B861,"SUS_EC_RISK_SCORE(NOW,NOW,,""SOC"")")</f>
        <v>#N/A</v>
      </c>
      <c r="Z861" s="2" t="e" cm="1">
        <f t="array" ref="Z861">_xll.FDS(B861,"SUS_EC_RISK_SCORE(NOW,NOW,,""GOV"")")</f>
        <v>#N/A</v>
      </c>
      <c r="AA861" s="2" t="e" cm="1">
        <f t="array" ref="AA861">_xll.FDS(B861,"SUS_CARB_TOT_EMISS(NOW,NOW)")</f>
        <v>#N/A</v>
      </c>
      <c r="AB861" s="1" cm="1">
        <f t="array" ref="AB861">_xll.FDS(B861,"FESG_RATING(NOW,NOW,,""ABS"")")</f>
        <v>3.2</v>
      </c>
      <c r="AC861" s="1" t="str" cm="1">
        <f t="array" ref="AC861">_xll.FDS(B861,"FESG_DATE(NOW,NOW,,""DATE"")")</f>
        <v>06/21/2021</v>
      </c>
    </row>
    <row r="862" spans="1:29" x14ac:dyDescent="0.3">
      <c r="A862">
        <v>864</v>
      </c>
      <c r="B862" s="1" t="s">
        <v>1762</v>
      </c>
      <c r="C862" s="1" t="s">
        <v>1763</v>
      </c>
      <c r="D862" s="1" t="s">
        <v>140</v>
      </c>
      <c r="E862" s="1" t="s">
        <v>9</v>
      </c>
      <c r="F862">
        <v>124</v>
      </c>
      <c r="G862" t="str" cm="1">
        <f t="array" ref="G862">_xll.FDS(B862,"FG_FACTSET_SECTOR")</f>
        <v>Health Services</v>
      </c>
      <c r="H862" s="1" t="e" cm="1">
        <f t="array" ref="H862">_xll.FDS(B862,"FG_GICS_SECTOR")</f>
        <v>#N/A</v>
      </c>
      <c r="I862" s="1" cm="1">
        <f t="array" ref="I862">_xll.FDS(B862,"FF_TAX_RATE(ANN_R,1/1/2016,12/31/2016)")</f>
        <v>31.376726780765502</v>
      </c>
      <c r="J862" s="1" cm="1">
        <f t="array" ref="J862">_xll.FDS(B862,"FF_TAX_RATE(ANN_R,1/1/2017,12/31/2017)")</f>
        <v>22.952617466908698</v>
      </c>
      <c r="K862" s="1" cm="1">
        <f t="array" ref="K862">_xll.FDS(B862,"FF_TAX_RATE(ANN_R,1/1/2018,12/31/2018)")</f>
        <v>19.1890410341707</v>
      </c>
      <c r="L862" s="1" cm="1">
        <f t="array" ref="L862">_xll.FDS(B862,"FF_TAX_RATE(ANN_R,1/1/2019,12/31/2019)")</f>
        <v>22.735849323637702</v>
      </c>
      <c r="M862" s="1" cm="1">
        <f t="array" ref="M862">_xll.FDS(B862,"FF_TAX_RATE(ANN_R,1/1/2020,12/31/2020)")</f>
        <v>27.1765899041844</v>
      </c>
      <c r="N862" s="1" cm="1">
        <f t="array" ref="N862">_xll.FDS(B862,"FF_TAX_CF(ANN_R,1/1/2016,12/31/2016)")</f>
        <v>541.07500000000005</v>
      </c>
      <c r="O862" s="1" cm="1">
        <f t="array" ref="O862">_xll.FDS(B862,"FF_TAX_CF(ANN_R,1/1/2017,12/31/2017)")</f>
        <v>30.291</v>
      </c>
      <c r="P862" s="1" cm="1">
        <f t="array" ref="P862">_xll.FDS(B862,"FF_TAX_CF(ANN_R,1/1/2018,12/31/2018)")</f>
        <v>-156.571</v>
      </c>
      <c r="Q862" s="1" cm="1">
        <f t="array" ref="Q862">_xll.FDS(B862,"FF_TAX_CF(ANN_R,1/1/2019,12/31/2019)")</f>
        <v>7.6520000000000001</v>
      </c>
      <c r="R862" s="1" cm="1">
        <f t="array" ref="R862">_xll.FDS(B862,"FF_TAX_CF(ANN_R,1/1/2020,12/31/2020)")</f>
        <v>-22.792000000000002</v>
      </c>
      <c r="S862" s="1" cm="1">
        <f t="array" ref="S862">_xll.FDS(B862,"FF_PTX_INC(ANN_R,1/1/2016,12/31/2016)")</f>
        <v>1983.894</v>
      </c>
      <c r="T862" s="1" cm="1">
        <f t="array" ref="T862">_xll.FDS(B862,"FF_PTX_INC(ANN_R,1/1/2017,12/31/2017)")</f>
        <v>1930.4159999999999</v>
      </c>
      <c r="U862" s="1" cm="1">
        <f t="array" ref="U862">_xll.FDS(B862,"FF_PTX_INC(ANN_R,1/1/2018,12/31/2018)")</f>
        <v>2663.39</v>
      </c>
      <c r="V862" s="1" cm="1">
        <f t="array" ref="V862">_xll.FDS(B862,"FF_PTX_INC(ANN_R,1/1/2019,12/31/2019)")</f>
        <v>1766.4349999999999</v>
      </c>
      <c r="W862" s="1" cm="1">
        <f t="array" ref="W862">_xll.FDS(B862,"FF_PTX_INC(ANN_R,1/1/2020,12/31/2020)")</f>
        <v>1841.8720000000001</v>
      </c>
      <c r="X862" s="2" cm="1">
        <f t="array" ref="X862">_xll.FDS(B862,"SUS_RR_RISK_SCORE(NOW,NOW,,""ESG"")")</f>
        <v>18.177692499999999</v>
      </c>
      <c r="Y862" s="2" t="str" cm="1">
        <f t="array" ref="Y862">_xll.FDS(B862,"SUS_EC_RISK_SCORE(NOW,NOW,,""SOC"")")</f>
        <v>9.192430</v>
      </c>
      <c r="Z862" s="2" t="str" cm="1">
        <f t="array" ref="Z862">_xll.FDS(B862,"SUS_EC_RISK_SCORE(NOW,NOW,,""GOV"")")</f>
        <v>8.924062</v>
      </c>
      <c r="AA862" s="2" cm="1">
        <f t="array" ref="AA862">_xll.FDS(B862,"SUS_CARB_TOT_EMISS(NOW,NOW)")</f>
        <v>774500</v>
      </c>
      <c r="AB862" s="1" cm="1">
        <f t="array" ref="AB862">_xll.FDS(B862,"FESG_RATING(NOW,NOW,,""ABS"")")</f>
        <v>2.2999999999999998</v>
      </c>
      <c r="AC862" s="1" t="str" cm="1">
        <f t="array" ref="AC862">_xll.FDS(B862,"FESG_DATE(NOW,NOW,,""DATE"")")</f>
        <v>06/21/2021</v>
      </c>
    </row>
    <row r="863" spans="1:29" x14ac:dyDescent="0.3">
      <c r="A863">
        <v>865</v>
      </c>
      <c r="B863" s="1" t="s">
        <v>1764</v>
      </c>
      <c r="C863" s="1" t="s">
        <v>1765</v>
      </c>
      <c r="D863" s="1" t="s">
        <v>8</v>
      </c>
      <c r="E863" s="1" t="s">
        <v>9</v>
      </c>
      <c r="F863">
        <v>124</v>
      </c>
      <c r="G863" t="str" cm="1">
        <f t="array" ref="G863">_xll.FDS(B863,"FG_FACTSET_SECTOR")</f>
        <v>Technology Services</v>
      </c>
      <c r="H863" s="1" t="str" cm="1">
        <f t="array" ref="H863">_xll.FDS(B863,"FG_GICS_SECTOR")</f>
        <v>Information Technology</v>
      </c>
      <c r="I863" s="1" t="e" cm="1">
        <f t="array" ref="I863">_xll.FDS(B863,"FF_TAX_RATE(ANN_R,1/1/2016,12/31/2016)")</f>
        <v>#N/A</v>
      </c>
      <c r="J863" s="1" t="e" cm="1">
        <f t="array" ref="J863">_xll.FDS(B863,"FF_TAX_RATE(ANN_R,1/1/2017,12/31/2017)")</f>
        <v>#N/A</v>
      </c>
      <c r="K863" s="1" cm="1">
        <f t="array" ref="K863">_xll.FDS(B863,"FF_TAX_RATE(ANN_R,1/1/2018,12/31/2018)")</f>
        <v>-81.417504187604706</v>
      </c>
      <c r="L863" s="1" cm="1">
        <f t="array" ref="L863">_xll.FDS(B863,"FF_TAX_RATE(ANN_R,1/1/2019,12/31/2019)")</f>
        <v>235.270935960591</v>
      </c>
      <c r="M863" s="1" cm="1">
        <f t="array" ref="M863">_xll.FDS(B863,"FF_TAX_RATE(ANN_R,1/1/2020,12/31/2020)")</f>
        <v>2.9775956527548901</v>
      </c>
      <c r="N863" s="1" cm="1">
        <f t="array" ref="N863">_xll.FDS(B863,"FF_TAX_CF(ANN_R,1/1/2016,12/31/2016)")</f>
        <v>25.5</v>
      </c>
      <c r="O863" s="1" cm="1">
        <f t="array" ref="O863">_xll.FDS(B863,"FF_TAX_CF(ANN_R,1/1/2017,12/31/2017)")</f>
        <v>35.4</v>
      </c>
      <c r="P863" s="1" cm="1">
        <f t="array" ref="P863">_xll.FDS(B863,"FF_TAX_CF(ANN_R,1/1/2018,12/31/2018)")</f>
        <v>22.6</v>
      </c>
      <c r="Q863" s="1" cm="1">
        <f t="array" ref="Q863">_xll.FDS(B863,"FF_TAX_CF(ANN_R,1/1/2019,12/31/2019)")</f>
        <v>38.9</v>
      </c>
      <c r="R863" s="1" cm="1">
        <f t="array" ref="R863">_xll.FDS(B863,"FF_TAX_CF(ANN_R,1/1/2020,12/31/2020)")</f>
        <v>52.6</v>
      </c>
      <c r="S863" s="1" cm="1">
        <f t="array" ref="S863">_xll.FDS(B863,"FF_PTX_INC(ANN_R,1/1/2016,12/31/2016)")</f>
        <v>-67.191999999999993</v>
      </c>
      <c r="T863" s="1" cm="1">
        <f t="array" ref="T863">_xll.FDS(B863,"FF_PTX_INC(ANN_R,1/1/2017,12/31/2017)")</f>
        <v>-1.4059999999999999</v>
      </c>
      <c r="U863" s="1" cm="1">
        <f t="array" ref="U863">_xll.FDS(B863,"FF_PTX_INC(ANN_R,1/1/2018,12/31/2018)")</f>
        <v>28.655999999999999</v>
      </c>
      <c r="V863" s="1" cm="1">
        <f t="array" ref="V863">_xll.FDS(B863,"FF_PTX_INC(ANN_R,1/1/2019,12/31/2019)")</f>
        <v>20.3</v>
      </c>
      <c r="W863" s="1" cm="1">
        <f t="array" ref="W863">_xll.FDS(B863,"FF_PTX_INC(ANN_R,1/1/2020,12/31/2020)")</f>
        <v>134.70599999999999</v>
      </c>
      <c r="X863" s="2" cm="1">
        <f t="array" ref="X863">_xll.FDS(B863,"SUS_RR_RISK_SCORE(NOW,NOW,,""ESG"")")</f>
        <v>19.620745833333299</v>
      </c>
      <c r="Y863" s="2" t="str" cm="1">
        <f t="array" ref="Y863">_xll.FDS(B863,"SUS_EC_RISK_SCORE(NOW,NOW,,""SOC"")")</f>
        <v>12.718983</v>
      </c>
      <c r="Z863" s="2" t="str" cm="1">
        <f t="array" ref="Z863">_xll.FDS(B863,"SUS_EC_RISK_SCORE(NOW,NOW,,""GOV"")")</f>
        <v>5.663513</v>
      </c>
      <c r="AA863" s="2" cm="1">
        <f t="array" ref="AA863">_xll.FDS(B863,"SUS_CARB_TOT_EMISS(NOW,NOW)")</f>
        <v>12324.33</v>
      </c>
      <c r="AB863" s="1" cm="1">
        <f t="array" ref="AB863">_xll.FDS(B863,"FESG_RATING(NOW,NOW,,""ABS"")")</f>
        <v>2.2000000000000002</v>
      </c>
      <c r="AC863" s="1" t="str" cm="1">
        <f t="array" ref="AC863">_xll.FDS(B863,"FESG_DATE(NOW,NOW,,""DATE"")")</f>
        <v>06/21/2021</v>
      </c>
    </row>
    <row r="864" spans="1:29" x14ac:dyDescent="0.3">
      <c r="A864">
        <v>866</v>
      </c>
      <c r="B864" s="1" t="s">
        <v>1766</v>
      </c>
      <c r="C864" s="1" t="s">
        <v>1767</v>
      </c>
      <c r="D864" s="1" t="s">
        <v>22</v>
      </c>
      <c r="E864" s="1" t="s">
        <v>9</v>
      </c>
      <c r="F864">
        <v>124</v>
      </c>
      <c r="G864" t="str" cm="1">
        <f t="array" ref="G864">_xll.FDS(B864,"FG_FACTSET_SECTOR")</f>
        <v>Consumer Non-Durables</v>
      </c>
      <c r="H864" s="1" t="e" cm="1">
        <f t="array" ref="H864">_xll.FDS(B864,"FG_GICS_SECTOR")</f>
        <v>#N/A</v>
      </c>
      <c r="I864" s="1" cm="1">
        <f t="array" ref="I864">_xll.FDS(B864,"FF_TAX_RATE(ANN_R,1/1/2016,12/31/2016)")</f>
        <v>26.610297949010398</v>
      </c>
      <c r="J864" s="1" cm="1">
        <f t="array" ref="J864">_xll.FDS(B864,"FF_TAX_RATE(ANN_R,1/1/2017,12/31/2017)")</f>
        <v>23.1951804561937</v>
      </c>
      <c r="K864" s="1" cm="1">
        <f t="array" ref="K864">_xll.FDS(B864,"FF_TAX_RATE(ANN_R,1/1/2018,12/31/2018)")</f>
        <v>25.772552331938599</v>
      </c>
      <c r="L864" s="1" cm="1">
        <f t="array" ref="L864">_xll.FDS(B864,"FF_TAX_RATE(ANN_R,1/1/2019,12/31/2019)")</f>
        <v>23.769359139281601</v>
      </c>
      <c r="M864" s="1" cm="1">
        <f t="array" ref="M864">_xll.FDS(B864,"FF_TAX_RATE(ANN_R,1/1/2020,12/31/2020)")</f>
        <v>22.0885767035697</v>
      </c>
      <c r="N864" s="1" cm="1">
        <f t="array" ref="N864">_xll.FDS(B864,"FF_TAX_CF(ANN_R,1/1/2016,12/31/2016)")</f>
        <v>5161.1480000000001</v>
      </c>
      <c r="O864" s="1" cm="1">
        <f t="array" ref="O864">_xll.FDS(B864,"FF_TAX_CF(ANN_R,1/1/2017,12/31/2017)")</f>
        <v>6569.8609999999999</v>
      </c>
      <c r="P864" s="1" cm="1">
        <f t="array" ref="P864">_xll.FDS(B864,"FF_TAX_CF(ANN_R,1/1/2018,12/31/2018)")</f>
        <v>12033.123</v>
      </c>
      <c r="Q864" s="1" cm="1">
        <f t="array" ref="Q864">_xll.FDS(B864,"FF_TAX_CF(ANN_R,1/1/2019,12/31/2019)")</f>
        <v>8659.0889999999999</v>
      </c>
      <c r="R864" s="1" cm="1">
        <f t="array" ref="R864">_xll.FDS(B864,"FF_TAX_CF(ANN_R,1/1/2020,12/31/2020)")</f>
        <v>7338.4989999999998</v>
      </c>
      <c r="S864" s="1" cm="1">
        <f t="array" ref="S864">_xll.FDS(B864,"FF_PTX_INC(ANN_R,1/1/2016,12/31/2016)")</f>
        <v>25655.128000000001</v>
      </c>
      <c r="T864" s="1" cm="1">
        <f t="array" ref="T864">_xll.FDS(B864,"FF_PTX_INC(ANN_R,1/1/2017,12/31/2017)")</f>
        <v>71232.634000000005</v>
      </c>
      <c r="U864" s="1" cm="1">
        <f t="array" ref="U864">_xll.FDS(B864,"FF_PTX_INC(ANN_R,1/1/2018,12/31/2018)")</f>
        <v>32449.161</v>
      </c>
      <c r="V864" s="1" cm="1">
        <f t="array" ref="V864">_xll.FDS(B864,"FF_PTX_INC(ANN_R,1/1/2019,12/31/2019)")</f>
        <v>33293.771000000001</v>
      </c>
      <c r="W864" s="1" cm="1">
        <f t="array" ref="W864">_xll.FDS(B864,"FF_PTX_INC(ANN_R,1/1/2020,12/31/2020)")</f>
        <v>34576.044000000002</v>
      </c>
      <c r="X864" s="2" t="e" cm="1">
        <f t="array" ref="X864">_xll.FDS(B864,"SUS_RR_RISK_SCORE(NOW,NOW,,""ESG"")")</f>
        <v>#N/A</v>
      </c>
      <c r="Y864" s="2" t="e" cm="1">
        <f t="array" ref="Y864">_xll.FDS(B864,"SUS_EC_RISK_SCORE(NOW,NOW,,""SOC"")")</f>
        <v>#N/A</v>
      </c>
      <c r="Z864" s="2" t="e" cm="1">
        <f t="array" ref="Z864">_xll.FDS(B864,"SUS_EC_RISK_SCORE(NOW,NOW,,""GOV"")")</f>
        <v>#N/A</v>
      </c>
      <c r="AA864" s="2" t="e" cm="1">
        <f t="array" ref="AA864">_xll.FDS(B864,"SUS_CARB_TOT_EMISS(NOW,NOW)")</f>
        <v>#N/A</v>
      </c>
      <c r="AB864" s="1" cm="1">
        <f t="array" ref="AB864">_xll.FDS(B864,"FESG_RATING(NOW,NOW,,""ABS"")")</f>
        <v>2.6</v>
      </c>
      <c r="AC864" s="1" t="str" cm="1">
        <f t="array" ref="AC864">_xll.FDS(B864,"FESG_DATE(NOW,NOW,,""DATE"")")</f>
        <v>06/21/2021</v>
      </c>
    </row>
    <row r="865" spans="1:29" x14ac:dyDescent="0.3">
      <c r="A865">
        <v>868</v>
      </c>
      <c r="B865" s="1" t="s">
        <v>1768</v>
      </c>
      <c r="C865" s="1" t="s">
        <v>1769</v>
      </c>
      <c r="D865" s="1" t="s">
        <v>8</v>
      </c>
      <c r="E865" s="1" t="s">
        <v>9</v>
      </c>
      <c r="F865">
        <v>123</v>
      </c>
      <c r="G865" t="str" cm="1">
        <f t="array" ref="G865">_xll.FDS(B865,"FG_FACTSET_SECTOR")</f>
        <v>Consumer Services</v>
      </c>
      <c r="H865" s="1" t="str" cm="1">
        <f t="array" ref="H865">_xll.FDS(B865,"FG_GICS_SECTOR")</f>
        <v>Consumer Discretionary</v>
      </c>
      <c r="I865" s="1" cm="1">
        <f t="array" ref="I865">_xll.FDS(B865,"FF_TAX_RATE(ANN_R,1/1/2016,12/31/2016)")</f>
        <v>37.7127471290381</v>
      </c>
      <c r="J865" s="1" cm="1">
        <f t="array" ref="J865">_xll.FDS(B865,"FF_TAX_RATE(ANN_R,1/1/2017,12/31/2017)")</f>
        <v>30.550314504702001</v>
      </c>
      <c r="K865" s="1" cm="1">
        <f t="array" ref="K865">_xll.FDS(B865,"FF_TAX_RATE(ANN_R,1/1/2018,12/31/2018)")</f>
        <v>15.5608638651855</v>
      </c>
      <c r="L865" s="1" cm="1">
        <f t="array" ref="L865">_xll.FDS(B865,"FF_TAX_RATE(ANN_R,1/1/2019,12/31/2019)")</f>
        <v>16.975076506774201</v>
      </c>
      <c r="M865" s="1" cm="1">
        <f t="array" ref="M865">_xll.FDS(B865,"FF_TAX_RATE(ANN_R,1/1/2020,12/31/2020)")</f>
        <v>11.4989281789851</v>
      </c>
      <c r="N865" s="1" cm="1">
        <f t="array" ref="N865">_xll.FDS(B865,"FF_TAX_CF(ANN_R,1/1/2016,12/31/2016)")</f>
        <v>74.3</v>
      </c>
      <c r="O865" s="1" cm="1">
        <f t="array" ref="O865">_xll.FDS(B865,"FF_TAX_CF(ANN_R,1/1/2017,12/31/2017)")</f>
        <v>122.6</v>
      </c>
      <c r="P865" s="1" cm="1">
        <f t="array" ref="P865">_xll.FDS(B865,"FF_TAX_CF(ANN_R,1/1/2018,12/31/2018)")</f>
        <v>71.7</v>
      </c>
      <c r="Q865" s="1" cm="1">
        <f t="array" ref="Q865">_xll.FDS(B865,"FF_TAX_CF(ANN_R,1/1/2019,12/31/2019)")</f>
        <v>80.3</v>
      </c>
      <c r="R865" s="1" cm="1">
        <f t="array" ref="R865">_xll.FDS(B865,"FF_TAX_CF(ANN_R,1/1/2020,12/31/2020)")</f>
        <v>60.4</v>
      </c>
      <c r="S865" s="1" cm="1">
        <f t="array" ref="S865">_xll.FDS(B865,"FF_PTX_INC(ANN_R,1/1/2016,12/31/2016)")</f>
        <v>344.65800000000002</v>
      </c>
      <c r="T865" s="1" cm="1">
        <f t="array" ref="T865">_xll.FDS(B865,"FF_PTX_INC(ANN_R,1/1/2017,12/31/2017)")</f>
        <v>400.15300000000002</v>
      </c>
      <c r="U865" s="1" cm="1">
        <f t="array" ref="U865">_xll.FDS(B865,"FF_PTX_INC(ANN_R,1/1/2018,12/31/2018)")</f>
        <v>428.678</v>
      </c>
      <c r="V865" s="1" cm="1">
        <f t="array" ref="V865">_xll.FDS(B865,"FF_PTX_INC(ANN_R,1/1/2019,12/31/2019)")</f>
        <v>482.637</v>
      </c>
      <c r="W865" s="1" cm="1">
        <f t="array" ref="W865">_xll.FDS(B865,"FF_PTX_INC(ANN_R,1/1/2020,12/31/2020)")</f>
        <v>555.13</v>
      </c>
      <c r="X865" s="2" t="e" cm="1">
        <f t="array" ref="X865">_xll.FDS(B865,"SUS_RR_RISK_SCORE(NOW,NOW,,""ESG"")")</f>
        <v>#N/A</v>
      </c>
      <c r="Y865" s="2" t="e" cm="1">
        <f t="array" ref="Y865">_xll.FDS(B865,"SUS_EC_RISK_SCORE(NOW,NOW,,""SOC"")")</f>
        <v>#N/A</v>
      </c>
      <c r="Z865" s="2" t="e" cm="1">
        <f t="array" ref="Z865">_xll.FDS(B865,"SUS_EC_RISK_SCORE(NOW,NOW,,""GOV"")")</f>
        <v>#N/A</v>
      </c>
      <c r="AA865" s="2" t="e" cm="1">
        <f t="array" ref="AA865">_xll.FDS(B865,"SUS_CARB_TOT_EMISS(NOW,NOW)")</f>
        <v>#N/A</v>
      </c>
      <c r="AB865" s="1" cm="1">
        <f t="array" ref="AB865">_xll.FDS(B865,"FESG_RATING(NOW,NOW,,""ABS"")")</f>
        <v>2.2999999999999998</v>
      </c>
      <c r="AC865" s="1" t="str" cm="1">
        <f t="array" ref="AC865">_xll.FDS(B865,"FESG_DATE(NOW,NOW,,""DATE"")")</f>
        <v>06/21/2021</v>
      </c>
    </row>
    <row r="866" spans="1:29" x14ac:dyDescent="0.3">
      <c r="A866">
        <v>869</v>
      </c>
      <c r="B866" s="1" t="s">
        <v>1770</v>
      </c>
      <c r="C866" s="1" t="s">
        <v>1771</v>
      </c>
      <c r="D866" s="1" t="s">
        <v>86</v>
      </c>
      <c r="E866" s="1" t="s">
        <v>9</v>
      </c>
      <c r="F866">
        <v>123</v>
      </c>
      <c r="G866" t="str" cm="1">
        <f t="array" ref="G866">_xll.FDS(B866,"FG_FACTSET_SECTOR")</f>
        <v>Distribution Services</v>
      </c>
      <c r="H866" s="1" t="e" cm="1">
        <f t="array" ref="H866">_xll.FDS(B866,"FG_GICS_SECTOR")</f>
        <v>#N/A</v>
      </c>
      <c r="I866" s="1" cm="1">
        <f t="array" ref="I866">_xll.FDS(B866,"FF_TAX_RATE(ANN_R,1/1/2016,12/31/2016)")</f>
        <v>25.432038781347</v>
      </c>
      <c r="J866" s="1" cm="1">
        <f t="array" ref="J866">_xll.FDS(B866,"FF_TAX_RATE(ANN_R,1/1/2017,12/31/2017)")</f>
        <v>22.2124021950257</v>
      </c>
      <c r="K866" s="1" cm="1">
        <f t="array" ref="K866">_xll.FDS(B866,"FF_TAX_RATE(ANN_R,1/1/2018,12/31/2018)")</f>
        <v>15.0699596869069</v>
      </c>
      <c r="L866" s="1" cm="1">
        <f t="array" ref="L866">_xll.FDS(B866,"FF_TAX_RATE(ANN_R,1/1/2019,12/31/2019)")</f>
        <v>17.150879962883302</v>
      </c>
      <c r="M866" s="1" t="e" cm="1">
        <f t="array" ref="M866">_xll.FDS(B866,"FF_TAX_RATE(ANN_R,1/1/2020,12/31/2020)")</f>
        <v>#N/A</v>
      </c>
      <c r="N866" s="1" cm="1">
        <f t="array" ref="N866">_xll.FDS(B866,"FF_TAX_CF(ANN_R,1/1/2016,12/31/2016)")</f>
        <v>50952</v>
      </c>
      <c r="O866" s="1" cm="1">
        <f t="array" ref="O866">_xll.FDS(B866,"FF_TAX_CF(ANN_R,1/1/2017,12/31/2017)")</f>
        <v>25774</v>
      </c>
      <c r="P866" s="1" cm="1">
        <f t="array" ref="P866">_xll.FDS(B866,"FF_TAX_CF(ANN_R,1/1/2018,12/31/2018)")</f>
        <v>26974</v>
      </c>
      <c r="Q866" s="1" cm="1">
        <f t="array" ref="Q866">_xll.FDS(B866,"FF_TAX_CF(ANN_R,1/1/2019,12/31/2019)")</f>
        <v>40987</v>
      </c>
      <c r="R866" s="1" cm="1">
        <f t="array" ref="R866">_xll.FDS(B866,"FF_TAX_CF(ANN_R,1/1/2020,12/31/2020)")</f>
        <v>24746</v>
      </c>
      <c r="S866" s="1" cm="1">
        <f t="array" ref="S866">_xll.FDS(B866,"FF_PTX_INC(ANN_R,1/1/2016,12/31/2016)")</f>
        <v>90559</v>
      </c>
      <c r="T866" s="1" cm="1">
        <f t="array" ref="T866">_xll.FDS(B866,"FF_PTX_INC(ANN_R,1/1/2017,12/31/2017)")</f>
        <v>200271</v>
      </c>
      <c r="U866" s="1" cm="1">
        <f t="array" ref="U866">_xll.FDS(B866,"FF_PTX_INC(ANN_R,1/1/2018,12/31/2018)")</f>
        <v>255004</v>
      </c>
      <c r="V866" s="1" cm="1">
        <f t="array" ref="V866">_xll.FDS(B866,"FF_PTX_INC(ANN_R,1/1/2019,12/31/2019)")</f>
        <v>288819</v>
      </c>
      <c r="W866" s="1" cm="1">
        <f t="array" ref="W866">_xll.FDS(B866,"FF_PTX_INC(ANN_R,1/1/2020,12/31/2020)")</f>
        <v>-165935</v>
      </c>
      <c r="X866" s="2" t="e" cm="1">
        <f t="array" ref="X866">_xll.FDS(B866,"SUS_RR_RISK_SCORE(NOW,NOW,,""ESG"")")</f>
        <v>#N/A</v>
      </c>
      <c r="Y866" s="2" t="e" cm="1">
        <f t="array" ref="Y866">_xll.FDS(B866,"SUS_EC_RISK_SCORE(NOW,NOW,,""SOC"")")</f>
        <v>#N/A</v>
      </c>
      <c r="Z866" s="2" t="e" cm="1">
        <f t="array" ref="Z866">_xll.FDS(B866,"SUS_EC_RISK_SCORE(NOW,NOW,,""GOV"")")</f>
        <v>#N/A</v>
      </c>
      <c r="AA866" s="2" t="e" cm="1">
        <f t="array" ref="AA866">_xll.FDS(B866,"SUS_CARB_TOT_EMISS(NOW,NOW)")</f>
        <v>#N/A</v>
      </c>
      <c r="AB866" s="1" cm="1">
        <f t="array" ref="AB866">_xll.FDS(B866,"FESG_RATING(NOW,NOW,,""ABS"")")</f>
        <v>3.6</v>
      </c>
      <c r="AC866" s="1" t="str" cm="1">
        <f t="array" ref="AC866">_xll.FDS(B866,"FESG_DATE(NOW,NOW,,""DATE"")")</f>
        <v>06/21/2021</v>
      </c>
    </row>
    <row r="867" spans="1:29" x14ac:dyDescent="0.3">
      <c r="A867">
        <v>871</v>
      </c>
      <c r="B867" s="1" t="s">
        <v>1772</v>
      </c>
      <c r="C867" s="1" t="s">
        <v>1773</v>
      </c>
      <c r="D867" s="1" t="s">
        <v>8</v>
      </c>
      <c r="E867" s="1" t="s">
        <v>9</v>
      </c>
      <c r="F867">
        <v>123</v>
      </c>
      <c r="G867" t="str" cm="1">
        <f t="array" ref="G867">_xll.FDS(B867,"FG_FACTSET_SECTOR")</f>
        <v>Finance</v>
      </c>
      <c r="H867" s="1" t="str" cm="1">
        <f t="array" ref="H867">_xll.FDS(B867,"FG_GICS_SECTOR")</f>
        <v>Real Estate</v>
      </c>
      <c r="I867" s="1" cm="1">
        <f t="array" ref="I867">_xll.FDS(B867,"FF_TAX_RATE(ANN_R,1/1/2016,12/31/2016)")</f>
        <v>0</v>
      </c>
      <c r="J867" s="1" cm="1">
        <f t="array" ref="J867">_xll.FDS(B867,"FF_TAX_RATE(ANN_R,1/1/2017,12/31/2017)")</f>
        <v>0</v>
      </c>
      <c r="K867" s="1" cm="1">
        <f t="array" ref="K867">_xll.FDS(B867,"FF_TAX_RATE(ANN_R,1/1/2018,12/31/2018)")</f>
        <v>0</v>
      </c>
      <c r="L867" s="1" cm="1">
        <f t="array" ref="L867">_xll.FDS(B867,"FF_TAX_RATE(ANN_R,1/1/2019,12/31/2019)")</f>
        <v>0</v>
      </c>
      <c r="M867" s="1" cm="1">
        <f t="array" ref="M867">_xll.FDS(B867,"FF_TAX_RATE(ANN_R,1/1/2020,12/31/2020)")</f>
        <v>0</v>
      </c>
      <c r="N867" s="1" t="e" cm="1">
        <f t="array" ref="N867">_xll.FDS(B867,"FF_TAX_CF(ANN_R,1/1/2016,12/31/2016)")</f>
        <v>#N/A</v>
      </c>
      <c r="O867" s="1" t="e" cm="1">
        <f t="array" ref="O867">_xll.FDS(B867,"FF_TAX_CF(ANN_R,1/1/2017,12/31/2017)")</f>
        <v>#N/A</v>
      </c>
      <c r="P867" s="1" t="e" cm="1">
        <f t="array" ref="P867">_xll.FDS(B867,"FF_TAX_CF(ANN_R,1/1/2018,12/31/2018)")</f>
        <v>#N/A</v>
      </c>
      <c r="Q867" s="1" t="e" cm="1">
        <f t="array" ref="Q867">_xll.FDS(B867,"FF_TAX_CF(ANN_R,1/1/2019,12/31/2019)")</f>
        <v>#N/A</v>
      </c>
      <c r="R867" s="1" t="e" cm="1">
        <f t="array" ref="R867">_xll.FDS(B867,"FF_TAX_CF(ANN_R,1/1/2020,12/31/2020)")</f>
        <v>#N/A</v>
      </c>
      <c r="S867" s="1" cm="1">
        <f t="array" ref="S867">_xll.FDS(B867,"FF_PTX_INC(ANN_R,1/1/2016,12/31/2016)")</f>
        <v>569.97699999999998</v>
      </c>
      <c r="T867" s="1" cm="1">
        <f t="array" ref="T867">_xll.FDS(B867,"FF_PTX_INC(ANN_R,1/1/2017,12/31/2017)")</f>
        <v>562.48099999999999</v>
      </c>
      <c r="U867" s="1" cm="1">
        <f t="array" ref="U867">_xll.FDS(B867,"FF_PTX_INC(ANN_R,1/1/2018,12/31/2018)")</f>
        <v>712.56299999999999</v>
      </c>
      <c r="V867" s="1" cm="1">
        <f t="array" ref="V867">_xll.FDS(B867,"FF_PTX_INC(ANN_R,1/1/2019,12/31/2019)")</f>
        <v>651.99900000000002</v>
      </c>
      <c r="W867" s="1" cm="1">
        <f t="array" ref="W867">_xll.FDS(B867,"FF_PTX_INC(ANN_R,1/1/2020,12/31/2020)")</f>
        <v>964.79100000000005</v>
      </c>
      <c r="X867" s="2" cm="1">
        <f t="array" ref="X867">_xll.FDS(B867,"SUS_RR_RISK_SCORE(NOW,NOW,,""ESG"")")</f>
        <v>13.569625961538399</v>
      </c>
      <c r="Y867" s="2" t="str" cm="1">
        <f t="array" ref="Y867">_xll.FDS(B867,"SUS_EC_RISK_SCORE(NOW,NOW,,""SOC"")")</f>
        <v>4.951790</v>
      </c>
      <c r="Z867" s="2" t="str" cm="1">
        <f t="array" ref="Z867">_xll.FDS(B867,"SUS_EC_RISK_SCORE(NOW,NOW,,""GOV"")")</f>
        <v>5.107912</v>
      </c>
      <c r="AA867" s="2" cm="1">
        <f t="array" ref="AA867">_xll.FDS(B867,"SUS_CARB_TOT_EMISS(NOW,NOW)")</f>
        <v>111162</v>
      </c>
      <c r="AB867" s="1" cm="1">
        <f t="array" ref="AB867">_xll.FDS(B867,"FESG_RATING(NOW,NOW,,""ABS"")")</f>
        <v>2.7</v>
      </c>
      <c r="AC867" s="1" t="str" cm="1">
        <f t="array" ref="AC867">_xll.FDS(B867,"FESG_DATE(NOW,NOW,,""DATE"")")</f>
        <v>06/21/2021</v>
      </c>
    </row>
    <row r="868" spans="1:29" x14ac:dyDescent="0.3">
      <c r="A868">
        <v>872</v>
      </c>
      <c r="B868" s="1" t="s">
        <v>1774</v>
      </c>
      <c r="C868" s="1" t="s">
        <v>1775</v>
      </c>
      <c r="D868" s="1" t="s">
        <v>8</v>
      </c>
      <c r="E868" s="1" t="s">
        <v>9</v>
      </c>
      <c r="F868">
        <v>123</v>
      </c>
      <c r="G868" t="str" cm="1">
        <f t="array" ref="G868">_xll.FDS(B868,"FG_FACTSET_SECTOR")</f>
        <v>Consumer Non-Durables</v>
      </c>
      <c r="H868" s="1" t="str" cm="1">
        <f t="array" ref="H868">_xll.FDS(B868,"FG_GICS_SECTOR")</f>
        <v>Consumer Staples</v>
      </c>
      <c r="I868" s="1" cm="1">
        <f t="array" ref="I868">_xll.FDS(B868,"FF_TAX_RATE(ANN_R,1/1/2016,12/31/2016)")</f>
        <v>29.573576030268899</v>
      </c>
      <c r="J868" s="1" cm="1">
        <f t="array" ref="J868">_xll.FDS(B868,"FF_TAX_RATE(ANN_R,1/1/2017,12/31/2017)")</f>
        <v>32.5705828779599</v>
      </c>
      <c r="K868" s="1" cm="1">
        <f t="array" ref="K868">_xll.FDS(B868,"FF_TAX_RATE(ANN_R,1/1/2018,12/31/2018)")</f>
        <v>-55.470383275261298</v>
      </c>
      <c r="L868" s="1" cm="1">
        <f t="array" ref="L868">_xll.FDS(B868,"FF_TAX_RATE(ANN_R,1/1/2019,12/31/2019)")</f>
        <v>26.681870011402498</v>
      </c>
      <c r="M868" s="1" cm="1">
        <f t="array" ref="M868">_xll.FDS(B868,"FF_TAX_RATE(ANN_R,1/1/2020,12/31/2020)")</f>
        <v>24.077140352585999</v>
      </c>
      <c r="N868" s="1" cm="1">
        <f t="array" ref="N868">_xll.FDS(B868,"FF_TAX_CF(ANN_R,1/1/2016,12/31/2016)")</f>
        <v>290.5</v>
      </c>
      <c r="O868" s="1" cm="1">
        <f t="array" ref="O868">_xll.FDS(B868,"FF_TAX_CF(ANN_R,1/1/2017,12/31/2017)")</f>
        <v>367.2</v>
      </c>
      <c r="P868" s="1" cm="1">
        <f t="array" ref="P868">_xll.FDS(B868,"FF_TAX_CF(ANN_R,1/1/2018,12/31/2018)")</f>
        <v>336.8</v>
      </c>
      <c r="Q868" s="1" cm="1">
        <f t="array" ref="Q868">_xll.FDS(B868,"FF_TAX_CF(ANN_R,1/1/2019,12/31/2019)")</f>
        <v>250.9</v>
      </c>
      <c r="R868" s="1" cm="1">
        <f t="array" ref="R868">_xll.FDS(B868,"FF_TAX_CF(ANN_R,1/1/2020,12/31/2020)")</f>
        <v>227.1</v>
      </c>
      <c r="S868" s="1" cm="1">
        <f t="array" ref="S868">_xll.FDS(B868,"FF_PTX_INC(ANN_R,1/1/2016,12/31/2016)")</f>
        <v>977.9</v>
      </c>
      <c r="T868" s="1" cm="1">
        <f t="array" ref="T868">_xll.FDS(B868,"FF_PTX_INC(ANN_R,1/1/2017,12/31/2017)")</f>
        <v>878.4</v>
      </c>
      <c r="U868" s="1" cm="1">
        <f t="array" ref="U868">_xll.FDS(B868,"FF_PTX_INC(ANN_R,1/1/2018,12/31/2018)")</f>
        <v>861</v>
      </c>
      <c r="V868" s="1" cm="1">
        <f t="array" ref="V868">_xll.FDS(B868,"FF_PTX_INC(ANN_R,1/1/2019,12/31/2019)")</f>
        <v>701.6</v>
      </c>
      <c r="W868" s="1" cm="1">
        <f t="array" ref="W868">_xll.FDS(B868,"FF_PTX_INC(ANN_R,1/1/2020,12/31/2020)")</f>
        <v>1026.7</v>
      </c>
      <c r="X868" s="2" t="e" cm="1">
        <f t="array" ref="X868">_xll.FDS(B868,"SUS_RR_RISK_SCORE(NOW,NOW,,""ESG"")")</f>
        <v>#N/A</v>
      </c>
      <c r="Y868" s="2" t="e" cm="1">
        <f t="array" ref="Y868">_xll.FDS(B868,"SUS_EC_RISK_SCORE(NOW,NOW,,""SOC"")")</f>
        <v>#N/A</v>
      </c>
      <c r="Z868" s="2" t="e" cm="1">
        <f t="array" ref="Z868">_xll.FDS(B868,"SUS_EC_RISK_SCORE(NOW,NOW,,""GOV"")")</f>
        <v>#N/A</v>
      </c>
      <c r="AA868" s="2" t="e" cm="1">
        <f t="array" ref="AA868">_xll.FDS(B868,"SUS_CARB_TOT_EMISS(NOW,NOW)")</f>
        <v>#N/A</v>
      </c>
      <c r="AB868" s="1" cm="1">
        <f t="array" ref="AB868">_xll.FDS(B868,"FESG_RATING(NOW,NOW,,""ABS"")")</f>
        <v>2.9</v>
      </c>
      <c r="AC868" s="1" t="str" cm="1">
        <f t="array" ref="AC868">_xll.FDS(B868,"FESG_DATE(NOW,NOW,,""DATE"")")</f>
        <v>06/21/2021</v>
      </c>
    </row>
    <row r="869" spans="1:29" x14ac:dyDescent="0.3">
      <c r="A869">
        <v>873</v>
      </c>
      <c r="B869" s="1" t="s">
        <v>1776</v>
      </c>
      <c r="C869" s="1" t="s">
        <v>1777</v>
      </c>
      <c r="D869" s="1" t="s">
        <v>134</v>
      </c>
      <c r="E869" s="1" t="s">
        <v>9</v>
      </c>
      <c r="F869">
        <v>123</v>
      </c>
      <c r="G869" t="str" cm="1">
        <f t="array" ref="G869">_xll.FDS(B869,"FG_FACTSET_SECTOR")</f>
        <v>Retail Trade</v>
      </c>
      <c r="H869" s="1" t="e" cm="1">
        <f t="array" ref="H869">_xll.FDS(B869,"FG_GICS_SECTOR")</f>
        <v>#N/A</v>
      </c>
      <c r="I869" s="1" cm="1">
        <f t="array" ref="I869">_xll.FDS(B869,"FF_TAX_RATE(ANN_R,1/1/2016,12/31/2016)")</f>
        <v>20.273021195066502</v>
      </c>
      <c r="J869" s="1" cm="1">
        <f t="array" ref="J869">_xll.FDS(B869,"FF_TAX_RATE(ANN_R,1/1/2017,12/31/2017)")</f>
        <v>19.627470856563601</v>
      </c>
      <c r="K869" s="1" cm="1">
        <f t="array" ref="K869">_xll.FDS(B869,"FF_TAX_RATE(ANN_R,1/1/2018,12/31/2018)")</f>
        <v>18.521583229899299</v>
      </c>
      <c r="L869" s="1" cm="1">
        <f t="array" ref="L869">_xll.FDS(B869,"FF_TAX_RATE(ANN_R,1/1/2019,12/31/2019)")</f>
        <v>18.3367416496251</v>
      </c>
      <c r="M869" s="1" cm="1">
        <f t="array" ref="M869">_xll.FDS(B869,"FF_TAX_RATE(ANN_R,1/1/2020,12/31/2020)")</f>
        <v>18.4670850580852</v>
      </c>
      <c r="N869" s="1" cm="1">
        <f t="array" ref="N869">_xll.FDS(B869,"FF_TAX_CF(ANN_R,1/1/2016,12/31/2016)")</f>
        <v>153</v>
      </c>
      <c r="O869" s="1" cm="1">
        <f t="array" ref="O869">_xll.FDS(B869,"FF_TAX_CF(ANN_R,1/1/2017,12/31/2017)")</f>
        <v>150.9</v>
      </c>
      <c r="P869" s="1" cm="1">
        <f t="array" ref="P869">_xll.FDS(B869,"FF_TAX_CF(ANN_R,1/1/2018,12/31/2018)")</f>
        <v>106</v>
      </c>
      <c r="Q869" s="1" cm="1">
        <f t="array" ref="Q869">_xll.FDS(B869,"FF_TAX_CF(ANN_R,1/1/2019,12/31/2019)")</f>
        <v>144.19999999999999</v>
      </c>
      <c r="R869" s="1" cm="1">
        <f t="array" ref="R869">_xll.FDS(B869,"FF_TAX_CF(ANN_R,1/1/2020,12/31/2020)")</f>
        <v>138</v>
      </c>
      <c r="S869" s="1" cm="1">
        <f t="array" ref="S869">_xll.FDS(B869,"FF_PTX_INC(ANN_R,1/1/2016,12/31/2016)")</f>
        <v>835.1</v>
      </c>
      <c r="T869" s="1" cm="1">
        <f t="array" ref="T869">_xll.FDS(B869,"FF_PTX_INC(ANN_R,1/1/2017,12/31/2017)")</f>
        <v>789.2</v>
      </c>
      <c r="U869" s="1" cm="1">
        <f t="array" ref="U869">_xll.FDS(B869,"FF_PTX_INC(ANN_R,1/1/2018,12/31/2018)")</f>
        <v>725.1</v>
      </c>
      <c r="V869" s="1" cm="1">
        <f t="array" ref="V869">_xll.FDS(B869,"FF_PTX_INC(ANN_R,1/1/2019,12/31/2019)")</f>
        <v>733.5</v>
      </c>
      <c r="W869" s="1" cm="1">
        <f t="array" ref="W869">_xll.FDS(B869,"FF_PTX_INC(ANN_R,1/1/2020,12/31/2020)")</f>
        <v>748.9</v>
      </c>
      <c r="X869" s="2" t="e" cm="1">
        <f t="array" ref="X869">_xll.FDS(B869,"SUS_RR_RISK_SCORE(NOW,NOW,,""ESG"")")</f>
        <v>#N/A</v>
      </c>
      <c r="Y869" s="2" t="e" cm="1">
        <f t="array" ref="Y869">_xll.FDS(B869,"SUS_EC_RISK_SCORE(NOW,NOW,,""SOC"")")</f>
        <v>#N/A</v>
      </c>
      <c r="Z869" s="2" t="e" cm="1">
        <f t="array" ref="Z869">_xll.FDS(B869,"SUS_EC_RISK_SCORE(NOW,NOW,,""GOV"")")</f>
        <v>#N/A</v>
      </c>
      <c r="AA869" s="2" t="e" cm="1">
        <f t="array" ref="AA869">_xll.FDS(B869,"SUS_CARB_TOT_EMISS(NOW,NOW)")</f>
        <v>#N/A</v>
      </c>
      <c r="AB869" s="1" cm="1">
        <f t="array" ref="AB869">_xll.FDS(B869,"FESG_RATING(NOW,NOW,,""ABS"")")</f>
        <v>3.9</v>
      </c>
      <c r="AC869" s="1" t="str" cm="1">
        <f t="array" ref="AC869">_xll.FDS(B869,"FESG_DATE(NOW,NOW,,""DATE"")")</f>
        <v>06/21/2021</v>
      </c>
    </row>
    <row r="870" spans="1:29" x14ac:dyDescent="0.3">
      <c r="A870">
        <v>875</v>
      </c>
      <c r="B870" s="1" t="s">
        <v>1778</v>
      </c>
      <c r="C870" s="1" t="s">
        <v>1779</v>
      </c>
      <c r="D870" s="1" t="s">
        <v>22</v>
      </c>
      <c r="E870" s="1" t="s">
        <v>9</v>
      </c>
      <c r="F870">
        <v>123</v>
      </c>
      <c r="G870" t="str" cm="1">
        <f t="array" ref="G870">_xll.FDS(B870,"FG_FACTSET_SECTOR")</f>
        <v>Finance</v>
      </c>
      <c r="H870" s="1" t="e" cm="1">
        <f t="array" ref="H870">_xll.FDS(B870,"FG_GICS_SECTOR")</f>
        <v>#N/A</v>
      </c>
      <c r="I870" s="1" cm="1">
        <f t="array" ref="I870">_xll.FDS(B870,"FF_TAX_RATE(ANN_R,1/1/2016,12/31/2016)")</f>
        <v>11.4657766925017</v>
      </c>
      <c r="J870" s="1" cm="1">
        <f t="array" ref="J870">_xll.FDS(B870,"FF_TAX_RATE(ANN_R,1/1/2017,12/31/2017)")</f>
        <v>7.03337734402617</v>
      </c>
      <c r="K870" s="1" cm="1">
        <f t="array" ref="K870">_xll.FDS(B870,"FF_TAX_RATE(ANN_R,1/1/2018,12/31/2018)")</f>
        <v>17.714658555200199</v>
      </c>
      <c r="L870" s="1" cm="1">
        <f t="array" ref="L870">_xll.FDS(B870,"FF_TAX_RATE(ANN_R,1/1/2019,12/31/2019)")</f>
        <v>9.0506914454400693</v>
      </c>
      <c r="M870" s="1" cm="1">
        <f t="array" ref="M870">_xll.FDS(B870,"FF_TAX_RATE(ANN_R,1/1/2020,12/31/2020)")</f>
        <v>11.8805995075432</v>
      </c>
      <c r="N870" s="1" cm="1">
        <f t="array" ref="N870">_xll.FDS(B870,"FF_TAX_CF(ANN_R,1/1/2016,12/31/2016)")</f>
        <v>5750.3149999999996</v>
      </c>
      <c r="O870" s="1" cm="1">
        <f t="array" ref="O870">_xll.FDS(B870,"FF_TAX_CF(ANN_R,1/1/2017,12/31/2017)")</f>
        <v>9787.768</v>
      </c>
      <c r="P870" s="1" cm="1">
        <f t="array" ref="P870">_xll.FDS(B870,"FF_TAX_CF(ANN_R,1/1/2018,12/31/2018)")</f>
        <v>13558.066000000001</v>
      </c>
      <c r="Q870" s="1" cm="1">
        <f t="array" ref="Q870">_xll.FDS(B870,"FF_TAX_CF(ANN_R,1/1/2019,12/31/2019)")</f>
        <v>5287.7510000000002</v>
      </c>
      <c r="R870" s="1" cm="1">
        <f t="array" ref="R870">_xll.FDS(B870,"FF_TAX_CF(ANN_R,1/1/2020,12/31/2020)")</f>
        <v>6292.0330000000004</v>
      </c>
      <c r="S870" s="1" cm="1">
        <f t="array" ref="S870">_xll.FDS(B870,"FF_PTX_INC(ANN_R,1/1/2016,12/31/2016)")</f>
        <v>53247.688000000002</v>
      </c>
      <c r="T870" s="1" cm="1">
        <f t="array" ref="T870">_xll.FDS(B870,"FF_PTX_INC(ANN_R,1/1/2017,12/31/2017)")</f>
        <v>57358.788</v>
      </c>
      <c r="U870" s="1" cm="1">
        <f t="array" ref="U870">_xll.FDS(B870,"FF_PTX_INC(ANN_R,1/1/2018,12/31/2018)")</f>
        <v>55853.771999999997</v>
      </c>
      <c r="V870" s="1" cm="1">
        <f t="array" ref="V870">_xll.FDS(B870,"FF_PTX_INC(ANN_R,1/1/2019,12/31/2019)")</f>
        <v>65138.978999999999</v>
      </c>
      <c r="W870" s="1" cm="1">
        <f t="array" ref="W870">_xll.FDS(B870,"FF_PTX_INC(ANN_R,1/1/2020,12/31/2020)")</f>
        <v>102320.04700000001</v>
      </c>
      <c r="X870" s="2" t="e" cm="1">
        <f t="array" ref="X870">_xll.FDS(B870,"SUS_RR_RISK_SCORE(NOW,NOW,,""ESG"")")</f>
        <v>#N/A</v>
      </c>
      <c r="Y870" s="2" t="e" cm="1">
        <f t="array" ref="Y870">_xll.FDS(B870,"SUS_EC_RISK_SCORE(NOW,NOW,,""SOC"")")</f>
        <v>#N/A</v>
      </c>
      <c r="Z870" s="2" t="e" cm="1">
        <f t="array" ref="Z870">_xll.FDS(B870,"SUS_EC_RISK_SCORE(NOW,NOW,,""GOV"")")</f>
        <v>#N/A</v>
      </c>
      <c r="AA870" s="2" t="e" cm="1">
        <f t="array" ref="AA870">_xll.FDS(B870,"SUS_CARB_TOT_EMISS(NOW,NOW)")</f>
        <v>#N/A</v>
      </c>
      <c r="AB870" s="1" cm="1">
        <f t="array" ref="AB870">_xll.FDS(B870,"FESG_RATING(NOW,NOW,,""ABS"")")</f>
        <v>3.8</v>
      </c>
      <c r="AC870" s="1" t="str" cm="1">
        <f t="array" ref="AC870">_xll.FDS(B870,"FESG_DATE(NOW,NOW,,""DATE"")")</f>
        <v>06/21/2021</v>
      </c>
    </row>
    <row r="871" spans="1:29" x14ac:dyDescent="0.3">
      <c r="A871">
        <v>876</v>
      </c>
      <c r="B871" s="1" t="s">
        <v>1780</v>
      </c>
      <c r="C871" s="1" t="s">
        <v>1781</v>
      </c>
      <c r="D871" s="1" t="s">
        <v>8</v>
      </c>
      <c r="E871" s="1" t="s">
        <v>9</v>
      </c>
      <c r="F871">
        <v>123</v>
      </c>
      <c r="G871" t="str" cm="1">
        <f t="array" ref="G871">_xll.FDS(B871,"FG_FACTSET_SECTOR")</f>
        <v>Health Technology</v>
      </c>
      <c r="H871" s="1" t="str" cm="1">
        <f t="array" ref="H871">_xll.FDS(B871,"FG_GICS_SECTOR")</f>
        <v>Health Care</v>
      </c>
      <c r="I871" s="1" cm="1">
        <f t="array" ref="I871">_xll.FDS(B871,"FF_TAX_RATE(ANN_R,1/1/2016,12/31/2016)")</f>
        <v>42.059297062486699</v>
      </c>
      <c r="J871" s="1" cm="1">
        <f t="array" ref="J871">_xll.FDS(B871,"FF_TAX_RATE(ANN_R,1/1/2017,12/31/2017)")</f>
        <v>42.944724828394101</v>
      </c>
      <c r="K871" s="1" cm="1">
        <f t="array" ref="K871">_xll.FDS(B871,"FF_TAX_RATE(ANN_R,1/1/2018,12/31/2018)")</f>
        <v>30.084706146337801</v>
      </c>
      <c r="L871" s="1" cm="1">
        <f t="array" ref="L871">_xll.FDS(B871,"FF_TAX_RATE(ANN_R,1/1/2019,12/31/2019)")</f>
        <v>1.6494532199270999</v>
      </c>
      <c r="M871" s="1" cm="1">
        <f t="array" ref="M871">_xll.FDS(B871,"FF_TAX_RATE(ANN_R,1/1/2020,12/31/2020)")</f>
        <v>20.9543463447873</v>
      </c>
      <c r="N871" s="1" cm="1">
        <f t="array" ref="N871">_xll.FDS(B871,"FF_TAX_CF(ANN_R,1/1/2016,12/31/2016)")</f>
        <v>0.84799999999999998</v>
      </c>
      <c r="O871" s="1" cm="1">
        <f t="array" ref="O871">_xll.FDS(B871,"FF_TAX_CF(ANN_R,1/1/2017,12/31/2017)")</f>
        <v>1.405</v>
      </c>
      <c r="P871" s="1" cm="1">
        <f t="array" ref="P871">_xll.FDS(B871,"FF_TAX_CF(ANN_R,1/1/2018,12/31/2018)")</f>
        <v>4.641</v>
      </c>
      <c r="Q871" s="1" cm="1">
        <f t="array" ref="Q871">_xll.FDS(B871,"FF_TAX_CF(ANN_R,1/1/2019,12/31/2019)")</f>
        <v>5.29</v>
      </c>
      <c r="R871" s="1" cm="1">
        <f t="array" ref="R871">_xll.FDS(B871,"FF_TAX_CF(ANN_R,1/1/2020,12/31/2020)")</f>
        <v>9.6850000000000005</v>
      </c>
      <c r="S871" s="1" cm="1">
        <f t="array" ref="S871">_xll.FDS(B871,"FF_PTX_INC(ANN_R,1/1/2016,12/31/2016)")</f>
        <v>65.837999999999994</v>
      </c>
      <c r="T871" s="1" cm="1">
        <f t="array" ref="T871">_xll.FDS(B871,"FF_PTX_INC(ANN_R,1/1/2017,12/31/2017)")</f>
        <v>91.343000000000004</v>
      </c>
      <c r="U871" s="1" cm="1">
        <f t="array" ref="U871">_xll.FDS(B871,"FF_PTX_INC(ANN_R,1/1/2018,12/31/2018)")</f>
        <v>160.43700000000001</v>
      </c>
      <c r="V871" s="1" cm="1">
        <f t="array" ref="V871">_xll.FDS(B871,"FF_PTX_INC(ANN_R,1/1/2019,12/31/2019)")</f>
        <v>263.36</v>
      </c>
      <c r="W871" s="1" cm="1">
        <f t="array" ref="W871">_xll.FDS(B871,"FF_PTX_INC(ANN_R,1/1/2020,12/31/2020)")</f>
        <v>256.82499999999999</v>
      </c>
      <c r="X871" s="2" cm="1">
        <f t="array" ref="X871">_xll.FDS(B871,"SUS_RR_RISK_SCORE(NOW,NOW,,""ESG"")")</f>
        <v>32.758312500000002</v>
      </c>
      <c r="Y871" s="2" t="str" cm="1">
        <f t="array" ref="Y871">_xll.FDS(B871,"SUS_EC_RISK_SCORE(NOW,NOW,,""SOC"")")</f>
        <v>16.727963</v>
      </c>
      <c r="Z871" s="2" t="str" cm="1">
        <f t="array" ref="Z871">_xll.FDS(B871,"SUS_EC_RISK_SCORE(NOW,NOW,,""GOV"")")</f>
        <v>10.749600</v>
      </c>
      <c r="AA871" s="2" cm="1">
        <f t="array" ref="AA871">_xll.FDS(B871,"SUS_CARB_TOT_EMISS(NOW,NOW)")</f>
        <v>10931.29</v>
      </c>
      <c r="AB871" s="1" cm="1">
        <f t="array" ref="AB871">_xll.FDS(B871,"FESG_RATING(NOW,NOW,,""ABS"")")</f>
        <v>2.5</v>
      </c>
      <c r="AC871" s="1" t="str" cm="1">
        <f t="array" ref="AC871">_xll.FDS(B871,"FESG_DATE(NOW,NOW,,""DATE"")")</f>
        <v>06/21/2021</v>
      </c>
    </row>
    <row r="872" spans="1:29" x14ac:dyDescent="0.3">
      <c r="A872">
        <v>877</v>
      </c>
      <c r="B872" s="1" t="s">
        <v>1782</v>
      </c>
      <c r="C872" s="1" t="s">
        <v>1783</v>
      </c>
      <c r="D872" s="1" t="s">
        <v>693</v>
      </c>
      <c r="E872" s="1" t="s">
        <v>9</v>
      </c>
      <c r="F872">
        <v>123</v>
      </c>
      <c r="G872" t="str" cm="1">
        <f t="array" ref="G872">_xll.FDS(B872,"FG_FACTSET_SECTOR")</f>
        <v>Communications</v>
      </c>
      <c r="H872" s="1" t="e" cm="1">
        <f t="array" ref="H872">_xll.FDS(B872,"FG_GICS_SECTOR")</f>
        <v>#N/A</v>
      </c>
      <c r="I872" s="1" cm="1">
        <f t="array" ref="I872">_xll.FDS(B872,"FF_TAX_RATE(ANN_R,1/1/2016,12/31/2016)")</f>
        <v>27.9399822112224</v>
      </c>
      <c r="J872" s="1" cm="1">
        <f t="array" ref="J872">_xll.FDS(B872,"FF_TAX_RATE(ANN_R,1/1/2017,12/31/2017)")</f>
        <v>27.869853809504399</v>
      </c>
      <c r="K872" s="1" cm="1">
        <f t="array" ref="K872">_xll.FDS(B872,"FF_TAX_RATE(ANN_R,1/1/2018,12/31/2018)")</f>
        <v>16.157576593348502</v>
      </c>
      <c r="L872" s="1" cm="1">
        <f t="array" ref="L872">_xll.FDS(B872,"FF_TAX_RATE(ANN_R,1/1/2019,12/31/2019)")</f>
        <v>30.908757786735102</v>
      </c>
      <c r="M872" s="1" cm="1">
        <f t="array" ref="M872">_xll.FDS(B872,"FF_TAX_RATE(ANN_R,1/1/2020,12/31/2020)")</f>
        <v>178.753047718565</v>
      </c>
      <c r="N872" s="1" cm="1">
        <f t="array" ref="N872">_xll.FDS(B872,"FF_TAX_CF(ANN_R,1/1/2016,12/31/2016)")</f>
        <v>658.2</v>
      </c>
      <c r="O872" s="1" cm="1">
        <f t="array" ref="O872">_xll.FDS(B872,"FF_TAX_CF(ANN_R,1/1/2017,12/31/2017)")</f>
        <v>833.8</v>
      </c>
      <c r="P872" s="1" cm="1">
        <f t="array" ref="P872">_xll.FDS(B872,"FF_TAX_CF(ANN_R,1/1/2018,12/31/2018)")</f>
        <v>607.79999999999995</v>
      </c>
      <c r="Q872" s="1" cm="1">
        <f t="array" ref="Q872">_xll.FDS(B872,"FF_TAX_CF(ANN_R,1/1/2019,12/31/2019)")</f>
        <v>679.5</v>
      </c>
      <c r="R872" s="1" cm="1">
        <f t="array" ref="R872">_xll.FDS(B872,"FF_TAX_CF(ANN_R,1/1/2020,12/31/2020)")</f>
        <v>491.9</v>
      </c>
      <c r="S872" s="1" cm="1">
        <f t="array" ref="S872">_xll.FDS(B872,"FF_PTX_INC(ANN_R,1/1/2016,12/31/2016)")</f>
        <v>2585.9</v>
      </c>
      <c r="T872" s="1" cm="1">
        <f t="array" ref="T872">_xll.FDS(B872,"FF_PTX_INC(ANN_R,1/1/2017,12/31/2017)")</f>
        <v>2455.6999999999998</v>
      </c>
      <c r="U872" s="1" cm="1">
        <f t="array" ref="U872">_xll.FDS(B872,"FF_PTX_INC(ANN_R,1/1/2018,12/31/2018)")</f>
        <v>4350.8999999999996</v>
      </c>
      <c r="V872" s="1" cm="1">
        <f t="array" ref="V872">_xll.FDS(B872,"FF_PTX_INC(ANN_R,1/1/2019,12/31/2019)")</f>
        <v>2183.1999999999998</v>
      </c>
      <c r="W872" s="1" cm="1">
        <f t="array" ref="W872">_xll.FDS(B872,"FF_PTX_INC(ANN_R,1/1/2020,12/31/2020)")</f>
        <v>287.10000000000002</v>
      </c>
      <c r="X872" s="2" cm="1">
        <f t="array" ref="X872">_xll.FDS(B872,"SUS_RR_RISK_SCORE(NOW,NOW,,""ESG"")")</f>
        <v>19.888456250000001</v>
      </c>
      <c r="Y872" s="2" t="str" cm="1">
        <f t="array" ref="Y872">_xll.FDS(B872,"SUS_EC_RISK_SCORE(NOW,NOW,,""SOC"")")</f>
        <v>9.687358</v>
      </c>
      <c r="Z872" s="2" t="str" cm="1">
        <f t="array" ref="Z872">_xll.FDS(B872,"SUS_EC_RISK_SCORE(NOW,NOW,,""GOV"")")</f>
        <v>6.282112</v>
      </c>
      <c r="AA872" s="2" cm="1">
        <f t="array" ref="AA872">_xll.FDS(B872,"SUS_CARB_TOT_EMISS(NOW,NOW)")</f>
        <v>563094</v>
      </c>
      <c r="AB872" s="1" cm="1">
        <f t="array" ref="AB872">_xll.FDS(B872,"FESG_RATING(NOW,NOW,,""ABS"")")</f>
        <v>3.2</v>
      </c>
      <c r="AC872" s="1" t="str" cm="1">
        <f t="array" ref="AC872">_xll.FDS(B872,"FESG_DATE(NOW,NOW,,""DATE"")")</f>
        <v>06/21/2021</v>
      </c>
    </row>
    <row r="873" spans="1:29" x14ac:dyDescent="0.3">
      <c r="A873">
        <v>879</v>
      </c>
      <c r="B873" s="1" t="s">
        <v>1784</v>
      </c>
      <c r="C873" s="1" t="s">
        <v>1785</v>
      </c>
      <c r="D873" s="1" t="s">
        <v>46</v>
      </c>
      <c r="E873" s="1" t="s">
        <v>9</v>
      </c>
      <c r="F873">
        <v>122</v>
      </c>
      <c r="G873" t="str" cm="1">
        <f t="array" ref="G873">_xll.FDS(B873,"FG_FACTSET_SECTOR")</f>
        <v>Health Technology</v>
      </c>
      <c r="H873" s="1" t="e" cm="1">
        <f t="array" ref="H873">_xll.FDS(B873,"FG_GICS_SECTOR")</f>
        <v>#N/A</v>
      </c>
      <c r="I873" s="1" cm="1">
        <f t="array" ref="I873">_xll.FDS(B873,"FF_TAX_RATE(ANN_R,1/1/2016,12/31/2016)")</f>
        <v>12.949383796139401</v>
      </c>
      <c r="J873" s="1" cm="1">
        <f t="array" ref="J873">_xll.FDS(B873,"FF_TAX_RATE(ANN_R,1/1/2017,12/31/2017)")</f>
        <v>14.648407557872099</v>
      </c>
      <c r="K873" s="1" cm="1">
        <f t="array" ref="K873">_xll.FDS(B873,"FF_TAX_RATE(ANN_R,1/1/2018,12/31/2018)")</f>
        <v>15.030173854371</v>
      </c>
      <c r="L873" s="1" cm="1">
        <f t="array" ref="L873">_xll.FDS(B873,"FF_TAX_RATE(ANN_R,1/1/2019,12/31/2019)")</f>
        <v>13.156398104265399</v>
      </c>
      <c r="M873" s="1" cm="1">
        <f t="array" ref="M873">_xll.FDS(B873,"FF_TAX_RATE(ANN_R,1/1/2020,12/31/2020)")</f>
        <v>2.58</v>
      </c>
      <c r="N873" s="1" cm="1">
        <f t="array" ref="N873">_xll.FDS(B873,"FF_TAX_CF(ANN_R,1/1/2016,12/31/2016)")</f>
        <v>40.545000000000002</v>
      </c>
      <c r="O873" s="1" cm="1">
        <f t="array" ref="O873">_xll.FDS(B873,"FF_TAX_CF(ANN_R,1/1/2017,12/31/2017)")</f>
        <v>36.353000000000002</v>
      </c>
      <c r="P873" s="1" cm="1">
        <f t="array" ref="P873">_xll.FDS(B873,"FF_TAX_CF(ANN_R,1/1/2018,12/31/2018)")</f>
        <v>46.752000000000002</v>
      </c>
      <c r="Q873" s="1" cm="1">
        <f t="array" ref="Q873">_xll.FDS(B873,"FF_TAX_CF(ANN_R,1/1/2019,12/31/2019)")</f>
        <v>64.400000000000006</v>
      </c>
      <c r="R873" s="1" cm="1">
        <f t="array" ref="R873">_xll.FDS(B873,"FF_TAX_CF(ANN_R,1/1/2020,12/31/2020)")</f>
        <v>60.1</v>
      </c>
      <c r="S873" s="1" cm="1">
        <f t="array" ref="S873">_xll.FDS(B873,"FF_PTX_INC(ANN_R,1/1/2016,12/31/2016)")</f>
        <v>395.48599999999999</v>
      </c>
      <c r="T873" s="1" cm="1">
        <f t="array" ref="T873">_xll.FDS(B873,"FF_PTX_INC(ANN_R,1/1/2017,12/31/2017)")</f>
        <v>417.47199999999998</v>
      </c>
      <c r="U873" s="1" cm="1">
        <f t="array" ref="U873">_xll.FDS(B873,"FF_PTX_INC(ANN_R,1/1/2018,12/31/2018)")</f>
        <v>475.74299999999999</v>
      </c>
      <c r="V873" s="1" cm="1">
        <f t="array" ref="V873">_xll.FDS(B873,"FF_PTX_INC(ANN_R,1/1/2019,12/31/2019)")</f>
        <v>527.5</v>
      </c>
      <c r="W873" s="1" cm="1">
        <f t="array" ref="W873">_xll.FDS(B873,"FF_PTX_INC(ANN_R,1/1/2020,12/31/2020)")</f>
        <v>500</v>
      </c>
      <c r="X873" s="2" t="e" cm="1">
        <f t="array" ref="X873">_xll.FDS(B873,"SUS_RR_RISK_SCORE(NOW,NOW,,""ESG"")")</f>
        <v>#N/A</v>
      </c>
      <c r="Y873" s="2" t="e" cm="1">
        <f t="array" ref="Y873">_xll.FDS(B873,"SUS_EC_RISK_SCORE(NOW,NOW,,""SOC"")")</f>
        <v>#N/A</v>
      </c>
      <c r="Z873" s="2" t="e" cm="1">
        <f t="array" ref="Z873">_xll.FDS(B873,"SUS_EC_RISK_SCORE(NOW,NOW,,""GOV"")")</f>
        <v>#N/A</v>
      </c>
      <c r="AA873" s="2" t="e" cm="1">
        <f t="array" ref="AA873">_xll.FDS(B873,"SUS_CARB_TOT_EMISS(NOW,NOW)")</f>
        <v>#N/A</v>
      </c>
      <c r="AB873" s="1" cm="1">
        <f t="array" ref="AB873">_xll.FDS(B873,"FESG_RATING(NOW,NOW,,""ABS"")")</f>
        <v>3.7</v>
      </c>
      <c r="AC873" s="1" t="str" cm="1">
        <f t="array" ref="AC873">_xll.FDS(B873,"FESG_DATE(NOW,NOW,,""DATE"")")</f>
        <v>06/21/2021</v>
      </c>
    </row>
    <row r="874" spans="1:29" x14ac:dyDescent="0.3">
      <c r="A874">
        <v>880</v>
      </c>
      <c r="B874" s="1" t="s">
        <v>1786</v>
      </c>
      <c r="C874" s="1" t="s">
        <v>1787</v>
      </c>
      <c r="D874" s="1" t="s">
        <v>46</v>
      </c>
      <c r="E874" s="1" t="s">
        <v>9</v>
      </c>
      <c r="F874">
        <v>122</v>
      </c>
      <c r="G874" t="str" cm="1">
        <f t="array" ref="G874">_xll.FDS(B874,"FG_FACTSET_SECTOR")</f>
        <v>Finance</v>
      </c>
      <c r="H874" s="1" t="e" cm="1">
        <f t="array" ref="H874">_xll.FDS(B874,"FG_GICS_SECTOR")</f>
        <v>#N/A</v>
      </c>
      <c r="I874" s="1" cm="1">
        <f t="array" ref="I874">_xll.FDS(B874,"FF_TAX_RATE(ANN_R,1/1/2016,12/31/2016)")</f>
        <v>18.3235046335299</v>
      </c>
      <c r="J874" s="1" cm="1">
        <f t="array" ref="J874">_xll.FDS(B874,"FF_TAX_RATE(ANN_R,1/1/2017,12/31/2017)")</f>
        <v>19.2833728947666</v>
      </c>
      <c r="K874" s="1" cm="1">
        <f t="array" ref="K874">_xll.FDS(B874,"FF_TAX_RATE(ANN_R,1/1/2018,12/31/2018)")</f>
        <v>17.780269058296</v>
      </c>
      <c r="L874" s="1" cm="1">
        <f t="array" ref="L874">_xll.FDS(B874,"FF_TAX_RATE(ANN_R,1/1/2019,12/31/2019)")</f>
        <v>17.895667550839999</v>
      </c>
      <c r="M874" s="1" cm="1">
        <f t="array" ref="M874">_xll.FDS(B874,"FF_TAX_RATE(ANN_R,1/1/2020,12/31/2020)")</f>
        <v>17.413405839933802</v>
      </c>
      <c r="N874" s="1" cm="1">
        <f t="array" ref="N874">_xll.FDS(B874,"FF_TAX_CF(ANN_R,1/1/2016,12/31/2016)")</f>
        <v>78.3</v>
      </c>
      <c r="O874" s="1" cm="1">
        <f t="array" ref="O874">_xll.FDS(B874,"FF_TAX_CF(ANN_R,1/1/2017,12/31/2017)")</f>
        <v>98.7</v>
      </c>
      <c r="P874" s="1" cm="1">
        <f t="array" ref="P874">_xll.FDS(B874,"FF_TAX_CF(ANN_R,1/1/2018,12/31/2018)")</f>
        <v>142.5</v>
      </c>
      <c r="Q874" s="1" cm="1">
        <f t="array" ref="Q874">_xll.FDS(B874,"FF_TAX_CF(ANN_R,1/1/2019,12/31/2019)")</f>
        <v>121.3</v>
      </c>
      <c r="R874" s="1" cm="1">
        <f t="array" ref="R874">_xll.FDS(B874,"FF_TAX_CF(ANN_R,1/1/2020,12/31/2020)")</f>
        <v>145.30000000000001</v>
      </c>
      <c r="S874" s="1" cm="1">
        <f t="array" ref="S874">_xll.FDS(B874,"FF_PTX_INC(ANN_R,1/1/2016,12/31/2016)")</f>
        <v>712.2</v>
      </c>
      <c r="T874" s="1" cm="1">
        <f t="array" ref="T874">_xll.FDS(B874,"FF_PTX_INC(ANN_R,1/1/2017,12/31/2017)")</f>
        <v>884.7</v>
      </c>
      <c r="U874" s="1" cm="1">
        <f t="array" ref="U874">_xll.FDS(B874,"FF_PTX_INC(ANN_R,1/1/2018,12/31/2018)")</f>
        <v>892</v>
      </c>
      <c r="V874" s="1" cm="1">
        <f t="array" ref="V874">_xll.FDS(B874,"FF_PTX_INC(ANN_R,1/1/2019,12/31/2019)")</f>
        <v>565.5</v>
      </c>
      <c r="W874" s="1" cm="1">
        <f t="array" ref="W874">_xll.FDS(B874,"FF_PTX_INC(ANN_R,1/1/2020,12/31/2020)")</f>
        <v>845.9</v>
      </c>
      <c r="X874" s="2" cm="1">
        <f t="array" ref="X874">_xll.FDS(B874,"SUS_RR_RISK_SCORE(NOW,NOW,,""ESG"")")</f>
        <v>20.873349999999999</v>
      </c>
      <c r="Y874" s="2" t="str" cm="1">
        <f t="array" ref="Y874">_xll.FDS(B874,"SUS_EC_RISK_SCORE(NOW,NOW,,""SOC"")")</f>
        <v>8.459206</v>
      </c>
      <c r="Z874" s="2" t="str" cm="1">
        <f t="array" ref="Z874">_xll.FDS(B874,"SUS_EC_RISK_SCORE(NOW,NOW,,""GOV"")")</f>
        <v>10.634344</v>
      </c>
      <c r="AA874" s="2" cm="1">
        <f t="array" ref="AA874">_xll.FDS(B874,"SUS_CARB_TOT_EMISS(NOW,NOW)")</f>
        <v>7041</v>
      </c>
      <c r="AB874" s="1" cm="1">
        <f t="array" ref="AB874">_xll.FDS(B874,"FESG_RATING(NOW,NOW,,""ABS"")")</f>
        <v>3.2</v>
      </c>
      <c r="AC874" s="1" t="str" cm="1">
        <f t="array" ref="AC874">_xll.FDS(B874,"FESG_DATE(NOW,NOW,,""DATE"")")</f>
        <v>06/21/2021</v>
      </c>
    </row>
    <row r="875" spans="1:29" x14ac:dyDescent="0.3">
      <c r="A875">
        <v>881</v>
      </c>
      <c r="B875" s="1" t="s">
        <v>1788</v>
      </c>
      <c r="C875" s="1" t="s">
        <v>1789</v>
      </c>
      <c r="D875" s="1" t="s">
        <v>8</v>
      </c>
      <c r="E875" s="1" t="s">
        <v>9</v>
      </c>
      <c r="F875">
        <v>122</v>
      </c>
      <c r="G875" t="str" cm="1">
        <f t="array" ref="G875">_xll.FDS(B875,"FG_FACTSET_SECTOR")</f>
        <v>Health Technology</v>
      </c>
      <c r="H875" s="1" t="str" cm="1">
        <f t="array" ref="H875">_xll.FDS(B875,"FG_GICS_SECTOR")</f>
        <v>Health Care</v>
      </c>
      <c r="I875" s="1" cm="1">
        <f t="array" ref="I875">_xll.FDS(B875,"FF_TAX_RATE(ANN_R,1/1/2016,12/31/2016)")</f>
        <v>11.62053198289</v>
      </c>
      <c r="J875" s="1" cm="1">
        <f t="array" ref="J875">_xll.FDS(B875,"FF_TAX_RATE(ANN_R,1/1/2017,12/31/2017)")</f>
        <v>47.1248795152299</v>
      </c>
      <c r="K875" s="1" cm="1">
        <f t="array" ref="K875">_xll.FDS(B875,"FF_TAX_RATE(ANN_R,1/1/2018,12/31/2018)")</f>
        <v>7.8421937031158402</v>
      </c>
      <c r="L875" s="1" cm="1">
        <f t="array" ref="L875">_xll.FDS(B875,"FF_TAX_RATE(ANN_R,1/1/2019,12/31/2019)")</f>
        <v>3.9592311779440199</v>
      </c>
      <c r="M875" s="1" cm="1">
        <f t="array" ref="M875">_xll.FDS(B875,"FF_TAX_RATE(ANN_R,1/1/2020,12/31/2020)")</f>
        <v>19.668256903407499</v>
      </c>
      <c r="N875" s="1" cm="1">
        <f t="array" ref="N875">_xll.FDS(B875,"FF_TAX_CF(ANN_R,1/1/2016,12/31/2016)")</f>
        <v>43.548999999999999</v>
      </c>
      <c r="O875" s="1" cm="1">
        <f t="array" ref="O875">_xll.FDS(B875,"FF_TAX_CF(ANN_R,1/1/2017,12/31/2017)")</f>
        <v>77.606999999999999</v>
      </c>
      <c r="P875" s="1" cm="1">
        <f t="array" ref="P875">_xll.FDS(B875,"FF_TAX_CF(ANN_R,1/1/2018,12/31/2018)")</f>
        <v>59.844000000000001</v>
      </c>
      <c r="Q875" s="1" cm="1">
        <f t="array" ref="Q875">_xll.FDS(B875,"FF_TAX_CF(ANN_R,1/1/2019,12/31/2019)")</f>
        <v>77.058999999999997</v>
      </c>
      <c r="R875" s="1" cm="1">
        <f t="array" ref="R875">_xll.FDS(B875,"FF_TAX_CF(ANN_R,1/1/2020,12/31/2020)")</f>
        <v>162.45400000000001</v>
      </c>
      <c r="S875" s="1" cm="1">
        <f t="array" ref="S875">_xll.FDS(B875,"FF_PTX_INC(ANN_R,1/1/2016,12/31/2016)")</f>
        <v>244.06800000000001</v>
      </c>
      <c r="T875" s="1" cm="1">
        <f t="array" ref="T875">_xll.FDS(B875,"FF_PTX_INC(ANN_R,1/1/2017,12/31/2017)")</f>
        <v>296.71800000000002</v>
      </c>
      <c r="U875" s="1" cm="1">
        <f t="array" ref="U875">_xll.FDS(B875,"FF_PTX_INC(ANN_R,1/1/2018,12/31/2018)")</f>
        <v>257.68299999999999</v>
      </c>
      <c r="V875" s="1" cm="1">
        <f t="array" ref="V875">_xll.FDS(B875,"FF_PTX_INC(ANN_R,1/1/2019,12/31/2019)")</f>
        <v>237.142</v>
      </c>
      <c r="W875" s="1" cm="1">
        <f t="array" ref="W875">_xll.FDS(B875,"FF_PTX_INC(ANN_R,1/1/2020,12/31/2020)")</f>
        <v>906.36400000000003</v>
      </c>
      <c r="X875" s="2" t="e" cm="1">
        <f t="array" ref="X875">_xll.FDS(B875,"SUS_RR_RISK_SCORE(NOW,NOW,,""ESG"")")</f>
        <v>#N/A</v>
      </c>
      <c r="Y875" s="2" t="e" cm="1">
        <f t="array" ref="Y875">_xll.FDS(B875,"SUS_EC_RISK_SCORE(NOW,NOW,,""SOC"")")</f>
        <v>#N/A</v>
      </c>
      <c r="Z875" s="2" t="e" cm="1">
        <f t="array" ref="Z875">_xll.FDS(B875,"SUS_EC_RISK_SCORE(NOW,NOW,,""GOV"")")</f>
        <v>#N/A</v>
      </c>
      <c r="AA875" s="2" t="e" cm="1">
        <f t="array" ref="AA875">_xll.FDS(B875,"SUS_CARB_TOT_EMISS(NOW,NOW)")</f>
        <v>#N/A</v>
      </c>
      <c r="AB875" s="1" cm="1">
        <f t="array" ref="AB875">_xll.FDS(B875,"FESG_RATING(NOW,NOW,,""ABS"")")</f>
        <v>2.5</v>
      </c>
      <c r="AC875" s="1" t="str" cm="1">
        <f t="array" ref="AC875">_xll.FDS(B875,"FESG_DATE(NOW,NOW,,""DATE"")")</f>
        <v>06/21/2021</v>
      </c>
    </row>
    <row r="876" spans="1:29" x14ac:dyDescent="0.3">
      <c r="A876">
        <v>882</v>
      </c>
      <c r="B876" s="1" t="s">
        <v>1790</v>
      </c>
      <c r="C876" s="1" t="s">
        <v>1791</v>
      </c>
      <c r="D876" s="1" t="s">
        <v>8</v>
      </c>
      <c r="E876" s="1" t="s">
        <v>9</v>
      </c>
      <c r="F876">
        <v>122</v>
      </c>
      <c r="G876" t="str" cm="1">
        <f t="array" ref="G876">_xll.FDS(B876,"FG_FACTSET_SECTOR")</f>
        <v>Process Industries</v>
      </c>
      <c r="H876" s="1" t="str" cm="1">
        <f t="array" ref="H876">_xll.FDS(B876,"FG_GICS_SECTOR")</f>
        <v>Materials</v>
      </c>
      <c r="I876" s="1" cm="1">
        <f t="array" ref="I876">_xll.FDS(B876,"FF_TAX_RATE(ANN_R,1/1/2016,12/31/2016)")</f>
        <v>27.710176991150401</v>
      </c>
      <c r="J876" s="1" cm="1">
        <f t="array" ref="J876">_xll.FDS(B876,"FF_TAX_RATE(ANN_R,1/1/2017,12/31/2017)")</f>
        <v>146.07300884955799</v>
      </c>
      <c r="K876" s="1" cm="1">
        <f t="array" ref="K876">_xll.FDS(B876,"FF_TAX_RATE(ANN_R,1/1/2018,12/31/2018)")</f>
        <v>11.6370808678501</v>
      </c>
      <c r="L876" s="1" cm="1">
        <f t="array" ref="L876">_xll.FDS(B876,"FF_TAX_RATE(ANN_R,1/1/2019,12/31/2019)")</f>
        <v>17.022900763358798</v>
      </c>
      <c r="M876" s="1" cm="1">
        <f t="array" ref="M876">_xll.FDS(B876,"FF_TAX_RATE(ANN_R,1/1/2020,12/31/2020)")</f>
        <v>20.6768977802138</v>
      </c>
      <c r="N876" s="1" cm="1">
        <f t="array" ref="N876">_xll.FDS(B876,"FF_TAX_CF(ANN_R,1/1/2016,12/31/2016)")</f>
        <v>62.8</v>
      </c>
      <c r="O876" s="1" cm="1">
        <f t="array" ref="O876">_xll.FDS(B876,"FF_TAX_CF(ANN_R,1/1/2017,12/31/2017)")</f>
        <v>33.299999999999997</v>
      </c>
      <c r="P876" s="1" cm="1">
        <f t="array" ref="P876">_xll.FDS(B876,"FF_TAX_CF(ANN_R,1/1/2018,12/31/2018)")</f>
        <v>135.30000000000001</v>
      </c>
      <c r="Q876" s="1" cm="1">
        <f t="array" ref="Q876">_xll.FDS(B876,"FF_TAX_CF(ANN_R,1/1/2019,12/31/2019)")</f>
        <v>130.9</v>
      </c>
      <c r="R876" s="1" cm="1">
        <f t="array" ref="R876">_xll.FDS(B876,"FF_TAX_CF(ANN_R,1/1/2020,12/31/2020)")</f>
        <v>82.1</v>
      </c>
      <c r="S876" s="1" cm="1">
        <f t="array" ref="S876">_xll.FDS(B876,"FF_PTX_INC(ANN_R,1/1/2016,12/31/2016)")</f>
        <v>180.8</v>
      </c>
      <c r="T876" s="1" cm="1">
        <f t="array" ref="T876">_xll.FDS(B876,"FF_PTX_INC(ANN_R,1/1/2017,12/31/2017)")</f>
        <v>180.8</v>
      </c>
      <c r="U876" s="1" cm="1">
        <f t="array" ref="U876">_xll.FDS(B876,"FF_PTX_INC(ANN_R,1/1/2018,12/31/2018)")</f>
        <v>608.4</v>
      </c>
      <c r="V876" s="1" cm="1">
        <f t="array" ref="V876">_xll.FDS(B876,"FF_PTX_INC(ANN_R,1/1/2019,12/31/2019)")</f>
        <v>655</v>
      </c>
      <c r="W876" s="1" cm="1">
        <f t="array" ref="W876">_xll.FDS(B876,"FF_PTX_INC(ANN_R,1/1/2020,12/31/2020)")</f>
        <v>729.8</v>
      </c>
      <c r="X876" s="2" t="e" cm="1">
        <f t="array" ref="X876">_xll.FDS(B876,"SUS_RR_RISK_SCORE(NOW,NOW,,""ESG"")")</f>
        <v>#N/A</v>
      </c>
      <c r="Y876" s="2" t="e" cm="1">
        <f t="array" ref="Y876">_xll.FDS(B876,"SUS_EC_RISK_SCORE(NOW,NOW,,""SOC"")")</f>
        <v>#N/A</v>
      </c>
      <c r="Z876" s="2" t="e" cm="1">
        <f t="array" ref="Z876">_xll.FDS(B876,"SUS_EC_RISK_SCORE(NOW,NOW,,""GOV"")")</f>
        <v>#N/A</v>
      </c>
      <c r="AA876" s="2" t="e" cm="1">
        <f t="array" ref="AA876">_xll.FDS(B876,"SUS_CARB_TOT_EMISS(NOW,NOW)")</f>
        <v>#N/A</v>
      </c>
      <c r="AB876" s="1" cm="1">
        <f t="array" ref="AB876">_xll.FDS(B876,"FESG_RATING(NOW,NOW,,""ABS"")")</f>
        <v>3.5</v>
      </c>
      <c r="AC876" s="1" t="str" cm="1">
        <f t="array" ref="AC876">_xll.FDS(B876,"FESG_DATE(NOW,NOW,,""DATE"")")</f>
        <v>06/21/2021</v>
      </c>
    </row>
    <row r="877" spans="1:29" x14ac:dyDescent="0.3">
      <c r="A877">
        <v>883</v>
      </c>
      <c r="B877" s="1" t="s">
        <v>1792</v>
      </c>
      <c r="C877" s="1" t="s">
        <v>1793</v>
      </c>
      <c r="D877" s="1" t="s">
        <v>86</v>
      </c>
      <c r="E877" s="1" t="s">
        <v>9</v>
      </c>
      <c r="F877">
        <v>122</v>
      </c>
      <c r="G877" t="str" cm="1">
        <f t="array" ref="G877">_xll.FDS(B877,"FG_FACTSET_SECTOR")</f>
        <v>Finance</v>
      </c>
      <c r="H877" s="1" t="e" cm="1">
        <f t="array" ref="H877">_xll.FDS(B877,"FG_GICS_SECTOR")</f>
        <v>#N/A</v>
      </c>
      <c r="I877" s="1" cm="1">
        <f t="array" ref="I877">_xll.FDS(B877,"FF_TAX_RATE(ANN_R,1/1/2016,12/31/2016)")</f>
        <v>24.166942696256999</v>
      </c>
      <c r="J877" s="1" cm="1">
        <f t="array" ref="J877">_xll.FDS(B877,"FF_TAX_RATE(ANN_R,1/1/2017,12/31/2017)")</f>
        <v>28.135816784416502</v>
      </c>
      <c r="K877" s="1" cm="1">
        <f t="array" ref="K877">_xll.FDS(B877,"FF_TAX_RATE(ANN_R,1/1/2018,12/31/2018)")</f>
        <v>-19.504792891127899</v>
      </c>
      <c r="L877" s="1" cm="1">
        <f t="array" ref="L877">_xll.FDS(B877,"FF_TAX_RATE(ANN_R,1/1/2019,12/31/2019)")</f>
        <v>29.528929015141401</v>
      </c>
      <c r="M877" s="1" cm="1">
        <f t="array" ref="M877">_xll.FDS(B877,"FF_TAX_RATE(ANN_R,1/1/2020,12/31/2020)")</f>
        <v>30.4778459402566</v>
      </c>
      <c r="N877" s="1" cm="1">
        <f t="array" ref="N877">_xll.FDS(B877,"FF_TAX_CF(ANN_R,1/1/2016,12/31/2016)")</f>
        <v>17616</v>
      </c>
      <c r="O877" s="1" cm="1">
        <f t="array" ref="O877">_xll.FDS(B877,"FF_TAX_CF(ANN_R,1/1/2017,12/31/2017)")</f>
        <v>18228</v>
      </c>
      <c r="P877" s="1" cm="1">
        <f t="array" ref="P877">_xll.FDS(B877,"FF_TAX_CF(ANN_R,1/1/2018,12/31/2018)")</f>
        <v>77109</v>
      </c>
      <c r="Q877" s="1" cm="1">
        <f t="array" ref="Q877">_xll.FDS(B877,"FF_TAX_CF(ANN_R,1/1/2019,12/31/2019)")</f>
        <v>-1758</v>
      </c>
      <c r="R877" s="1" cm="1">
        <f t="array" ref="R877">_xll.FDS(B877,"FF_TAX_CF(ANN_R,1/1/2020,12/31/2020)")</f>
        <v>55637</v>
      </c>
      <c r="S877" s="1" cm="1">
        <f t="array" ref="S877">_xll.FDS(B877,"FF_PTX_INC(ANN_R,1/1/2016,12/31/2016)")</f>
        <v>211330</v>
      </c>
      <c r="T877" s="1" cm="1">
        <f t="array" ref="T877">_xll.FDS(B877,"FF_PTX_INC(ANN_R,1/1/2017,12/31/2017)")</f>
        <v>231989</v>
      </c>
      <c r="U877" s="1" cm="1">
        <f t="array" ref="U877">_xll.FDS(B877,"FF_PTX_INC(ANN_R,1/1/2018,12/31/2018)")</f>
        <v>114336</v>
      </c>
      <c r="V877" s="1" cm="1">
        <f t="array" ref="V877">_xll.FDS(B877,"FF_PTX_INC(ANN_R,1/1/2019,12/31/2019)")</f>
        <v>202029</v>
      </c>
      <c r="W877" s="1" cm="1">
        <f t="array" ref="W877">_xll.FDS(B877,"FF_PTX_INC(ANN_R,1/1/2020,12/31/2020)")</f>
        <v>177191</v>
      </c>
      <c r="X877" s="2" t="e" cm="1">
        <f t="array" ref="X877">_xll.FDS(B877,"SUS_RR_RISK_SCORE(NOW,NOW,,""ESG"")")</f>
        <v>#N/A</v>
      </c>
      <c r="Y877" s="2" t="e" cm="1">
        <f t="array" ref="Y877">_xll.FDS(B877,"SUS_EC_RISK_SCORE(NOW,NOW,,""SOC"")")</f>
        <v>#N/A</v>
      </c>
      <c r="Z877" s="2" t="e" cm="1">
        <f t="array" ref="Z877">_xll.FDS(B877,"SUS_EC_RISK_SCORE(NOW,NOW,,""GOV"")")</f>
        <v>#N/A</v>
      </c>
      <c r="AA877" s="2" t="e" cm="1">
        <f t="array" ref="AA877">_xll.FDS(B877,"SUS_CARB_TOT_EMISS(NOW,NOW)")</f>
        <v>#N/A</v>
      </c>
      <c r="AB877" s="1" cm="1">
        <f t="array" ref="AB877">_xll.FDS(B877,"FESG_RATING(NOW,NOW,,""ABS"")")</f>
        <v>3.3</v>
      </c>
      <c r="AC877" s="1" t="str" cm="1">
        <f t="array" ref="AC877">_xll.FDS(B877,"FESG_DATE(NOW,NOW,,""DATE"")")</f>
        <v>06/21/2021</v>
      </c>
    </row>
    <row r="878" spans="1:29" x14ac:dyDescent="0.3">
      <c r="A878">
        <v>884</v>
      </c>
      <c r="B878" s="1" t="s">
        <v>1794</v>
      </c>
      <c r="C878" s="1" t="s">
        <v>1795</v>
      </c>
      <c r="D878" s="1" t="s">
        <v>86</v>
      </c>
      <c r="E878" s="1" t="s">
        <v>9</v>
      </c>
      <c r="F878">
        <v>122</v>
      </c>
      <c r="G878" t="str" cm="1">
        <f t="array" ref="G878">_xll.FDS(B878,"FG_FACTSET_SECTOR")</f>
        <v>Process Industries</v>
      </c>
      <c r="H878" s="1" t="e" cm="1">
        <f t="array" ref="H878">_xll.FDS(B878,"FG_GICS_SECTOR")</f>
        <v>#N/A</v>
      </c>
      <c r="I878" s="1" t="e" cm="1" vm="1">
        <f t="array" aca="1" ref="I878" ca="1">_xll.FDS(B878,"FF_TAX_RATE(ANN_R,1/1/2016,12/31/2016)")</f>
        <v>#VALUE!</v>
      </c>
      <c r="J878" s="1" cm="1">
        <f t="array" ref="J878">_xll.FDS(B878,"FF_TAX_RATE(ANN_R,1/1/2017,12/31/2017)")</f>
        <v>20.1731404487983</v>
      </c>
      <c r="K878" s="1" cm="1">
        <f t="array" ref="K878">_xll.FDS(B878,"FF_TAX_RATE(ANN_R,1/1/2018,12/31/2018)")</f>
        <v>25.549256244737599</v>
      </c>
      <c r="L878" s="1" cm="1">
        <f t="array" ref="L878">_xll.FDS(B878,"FF_TAX_RATE(ANN_R,1/1/2019,12/31/2019)")</f>
        <v>29.239920521139901</v>
      </c>
      <c r="M878" s="1" cm="1">
        <f t="array" ref="M878">_xll.FDS(B878,"FF_TAX_RATE(ANN_R,1/1/2020,12/31/2020)")</f>
        <v>23.151665445527801</v>
      </c>
      <c r="N878" s="1" t="e" cm="1" vm="1">
        <f t="array" aca="1" ref="N878" ca="1">_xll.FDS(B878,"FF_TAX_CF(ANN_R,1/1/2016,12/31/2016)")</f>
        <v>#VALUE!</v>
      </c>
      <c r="O878" s="1" cm="1">
        <f t="array" ref="O878">_xll.FDS(B878,"FF_TAX_CF(ANN_R,1/1/2017,12/31/2017)")</f>
        <v>24087</v>
      </c>
      <c r="P878" s="1" cm="1">
        <f t="array" ref="P878">_xll.FDS(B878,"FF_TAX_CF(ANN_R,1/1/2018,12/31/2018)")</f>
        <v>24521</v>
      </c>
      <c r="Q878" s="1" cm="1">
        <f t="array" ref="Q878">_xll.FDS(B878,"FF_TAX_CF(ANN_R,1/1/2019,12/31/2019)")</f>
        <v>22849</v>
      </c>
      <c r="R878" s="1" cm="1">
        <f t="array" ref="R878">_xll.FDS(B878,"FF_TAX_CF(ANN_R,1/1/2020,12/31/2020)")</f>
        <v>26682</v>
      </c>
      <c r="S878" s="1" t="e" cm="1" vm="1">
        <f t="array" aca="1" ref="S878" ca="1">_xll.FDS(B878,"FF_PTX_INC(ANN_R,1/1/2016,12/31/2016)")</f>
        <v>#VALUE!</v>
      </c>
      <c r="T878" s="1" cm="1">
        <f t="array" ref="T878">_xll.FDS(B878,"FF_PTX_INC(ANN_R,1/1/2017,12/31/2017)")</f>
        <v>87790</v>
      </c>
      <c r="U878" s="1" cm="1">
        <f t="array" ref="U878">_xll.FDS(B878,"FF_PTX_INC(ANN_R,1/1/2018,12/31/2018)")</f>
        <v>89075</v>
      </c>
      <c r="V878" s="1" cm="1">
        <f t="array" ref="V878">_xll.FDS(B878,"FF_PTX_INC(ANN_R,1/1/2019,12/31/2019)")</f>
        <v>79518</v>
      </c>
      <c r="W878" s="1" cm="1">
        <f t="array" ref="W878">_xll.FDS(B878,"FF_PTX_INC(ANN_R,1/1/2020,12/31/2020)")</f>
        <v>88715</v>
      </c>
      <c r="X878" s="2" t="e" cm="1">
        <f t="array" ref="X878">_xll.FDS(B878,"SUS_RR_RISK_SCORE(NOW,NOW,,""ESG"")")</f>
        <v>#N/A</v>
      </c>
      <c r="Y878" s="2" t="e" cm="1">
        <f t="array" ref="Y878">_xll.FDS(B878,"SUS_EC_RISK_SCORE(NOW,NOW,,""SOC"")")</f>
        <v>#N/A</v>
      </c>
      <c r="Z878" s="2" t="e" cm="1">
        <f t="array" ref="Z878">_xll.FDS(B878,"SUS_EC_RISK_SCORE(NOW,NOW,,""GOV"")")</f>
        <v>#N/A</v>
      </c>
      <c r="AA878" s="2" t="e" cm="1">
        <f t="array" ref="AA878">_xll.FDS(B878,"SUS_CARB_TOT_EMISS(NOW,NOW)")</f>
        <v>#N/A</v>
      </c>
      <c r="AB878" s="1" cm="1">
        <f t="array" ref="AB878">_xll.FDS(B878,"FESG_RATING(NOW,NOW,,""ABS"")")</f>
        <v>2.6</v>
      </c>
      <c r="AC878" s="1" t="str" cm="1">
        <f t="array" ref="AC878">_xll.FDS(B878,"FESG_DATE(NOW,NOW,,""DATE"")")</f>
        <v>06/21/2021</v>
      </c>
    </row>
    <row r="879" spans="1:29" x14ac:dyDescent="0.3">
      <c r="A879">
        <v>885</v>
      </c>
      <c r="B879" s="1" t="s">
        <v>1796</v>
      </c>
      <c r="C879" s="1" t="s">
        <v>1797</v>
      </c>
      <c r="D879" s="1" t="s">
        <v>140</v>
      </c>
      <c r="E879" s="1" t="s">
        <v>9</v>
      </c>
      <c r="F879">
        <v>122</v>
      </c>
      <c r="G879" t="str" cm="1">
        <f t="array" ref="G879">_xll.FDS(B879,"FG_FACTSET_SECTOR")</f>
        <v>Producer Manufacturing</v>
      </c>
      <c r="H879" s="1" t="e" cm="1">
        <f t="array" ref="H879">_xll.FDS(B879,"FG_GICS_SECTOR")</f>
        <v>#N/A</v>
      </c>
      <c r="I879" s="1" cm="1">
        <f t="array" ref="I879">_xll.FDS(B879,"FF_TAX_RATE(ANN_R,1/1/2016,12/31/2016)")</f>
        <v>28.057609168350801</v>
      </c>
      <c r="J879" s="1" cm="1">
        <f t="array" ref="J879">_xll.FDS(B879,"FF_TAX_RATE(ANN_R,1/1/2017,12/31/2017)")</f>
        <v>29.233150750178599</v>
      </c>
      <c r="K879" s="1" cm="1">
        <f t="array" ref="K879">_xll.FDS(B879,"FF_TAX_RATE(ANN_R,1/1/2018,12/31/2018)")</f>
        <v>23.585429727799401</v>
      </c>
      <c r="L879" s="1" t="e" cm="1">
        <f t="array" ref="L879">_xll.FDS(B879,"FF_TAX_RATE(ANN_R,1/1/2019,12/31/2019)")</f>
        <v>#N/A</v>
      </c>
      <c r="M879" s="1" t="e" cm="1">
        <f t="array" ref="M879">_xll.FDS(B879,"FF_TAX_RATE(ANN_R,1/1/2020,12/31/2020)")</f>
        <v>#N/A</v>
      </c>
      <c r="N879" s="1" cm="1">
        <f t="array" ref="N879">_xll.FDS(B879,"FF_TAX_CF(ANN_R,1/1/2016,12/31/2016)")</f>
        <v>1047.3</v>
      </c>
      <c r="O879" s="1" cm="1">
        <f t="array" ref="O879">_xll.FDS(B879,"FF_TAX_CF(ANN_R,1/1/2017,12/31/2017)")</f>
        <v>1122.0999999999999</v>
      </c>
      <c r="P879" s="1" cm="1">
        <f t="array" ref="P879">_xll.FDS(B879,"FF_TAX_CF(ANN_R,1/1/2018,12/31/2018)")</f>
        <v>860.8</v>
      </c>
      <c r="Q879" s="1" cm="1">
        <f t="array" ref="Q879">_xll.FDS(B879,"FF_TAX_CF(ANN_R,1/1/2019,12/31/2019)")</f>
        <v>866</v>
      </c>
      <c r="R879" s="1" cm="1">
        <f t="array" ref="R879">_xll.FDS(B879,"FF_TAX_CF(ANN_R,1/1/2020,12/31/2020)")</f>
        <v>885.5</v>
      </c>
      <c r="S879" s="1" cm="1">
        <f t="array" ref="S879">_xll.FDS(B879,"FF_PTX_INC(ANN_R,1/1/2016,12/31/2016)")</f>
        <v>3909.1</v>
      </c>
      <c r="T879" s="1" cm="1">
        <f t="array" ref="T879">_xll.FDS(B879,"FF_PTX_INC(ANN_R,1/1/2017,12/31/2017)")</f>
        <v>4199</v>
      </c>
      <c r="U879" s="1" cm="1">
        <f t="array" ref="U879">_xll.FDS(B879,"FF_PTX_INC(ANN_R,1/1/2018,12/31/2018)")</f>
        <v>3780.3</v>
      </c>
      <c r="V879" s="1" cm="1">
        <f t="array" ref="V879">_xll.FDS(B879,"FF_PTX_INC(ANN_R,1/1/2019,12/31/2019)")</f>
        <v>-464.3</v>
      </c>
      <c r="W879" s="1" cm="1">
        <f t="array" ref="W879">_xll.FDS(B879,"FF_PTX_INC(ANN_R,1/1/2020,12/31/2020)")</f>
        <v>-861.6</v>
      </c>
      <c r="X879" s="2" cm="1">
        <f t="array" ref="X879">_xll.FDS(B879,"SUS_RR_RISK_SCORE(NOW,NOW,,""ESG"")")</f>
        <v>13.3852575</v>
      </c>
      <c r="Y879" s="2" t="str" cm="1">
        <f t="array" ref="Y879">_xll.FDS(B879,"SUS_EC_RISK_SCORE(NOW,NOW,,""SOC"")")</f>
        <v>5.513501</v>
      </c>
      <c r="Z879" s="2" t="str" cm="1">
        <f t="array" ref="Z879">_xll.FDS(B879,"SUS_EC_RISK_SCORE(NOW,NOW,,""GOV"")")</f>
        <v>6.293306</v>
      </c>
      <c r="AA879" s="2" cm="1">
        <f t="array" ref="AA879">_xll.FDS(B879,"SUS_CARB_TOT_EMISS(NOW,NOW)")</f>
        <v>3220000</v>
      </c>
      <c r="AB879" s="1" cm="1">
        <f t="array" ref="AB879">_xll.FDS(B879,"FESG_RATING(NOW,NOW,,""ABS"")")</f>
        <v>3.5</v>
      </c>
      <c r="AC879" s="1" t="str" cm="1">
        <f t="array" ref="AC879">_xll.FDS(B879,"FESG_DATE(NOW,NOW,,""DATE"")")</f>
        <v>06/21/2021</v>
      </c>
    </row>
    <row r="880" spans="1:29" x14ac:dyDescent="0.3">
      <c r="A880">
        <v>886</v>
      </c>
      <c r="B880" s="1" t="s">
        <v>1798</v>
      </c>
      <c r="C880" s="1" t="s">
        <v>1799</v>
      </c>
      <c r="D880" s="1" t="s">
        <v>29</v>
      </c>
      <c r="E880" s="1" t="s">
        <v>9</v>
      </c>
      <c r="F880">
        <v>122</v>
      </c>
      <c r="G880" t="str" cm="1">
        <f t="array" ref="G880">_xll.FDS(B880,"FG_FACTSET_SECTOR")</f>
        <v>Consumer Non-Durables</v>
      </c>
      <c r="H880" s="1" t="e" cm="1">
        <f t="array" ref="H880">_xll.FDS(B880,"FG_GICS_SECTOR")</f>
        <v>#N/A</v>
      </c>
      <c r="I880" s="1" cm="1">
        <f t="array" ref="I880">_xll.FDS(B880,"FF_TAX_RATE(ANN_R,1/1/2016,12/31/2016)")</f>
        <v>23.272874121284001</v>
      </c>
      <c r="J880" s="1" cm="1">
        <f t="array" ref="J880">_xll.FDS(B880,"FF_TAX_RATE(ANN_R,1/1/2017,12/31/2017)")</f>
        <v>28.193751081807999</v>
      </c>
      <c r="K880" s="1" cm="1">
        <f t="array" ref="K880">_xll.FDS(B880,"FF_TAX_RATE(ANN_R,1/1/2018,12/31/2018)")</f>
        <v>27.586297127023698</v>
      </c>
      <c r="L880" s="1" cm="1">
        <f t="array" ref="L880">_xll.FDS(B880,"FF_TAX_RATE(ANN_R,1/1/2019,12/31/2019)")</f>
        <v>28.005798817473401</v>
      </c>
      <c r="M880" s="1" cm="1">
        <f t="array" ref="M880">_xll.FDS(B880,"FF_TAX_RATE(ANN_R,1/1/2020,12/31/2020)")</f>
        <v>27.644462376569301</v>
      </c>
      <c r="N880" s="1" cm="1">
        <f t="array" ref="N880">_xll.FDS(B880,"FF_TAX_CF(ANN_R,1/1/2016,12/31/2016)")</f>
        <v>165480.994611</v>
      </c>
      <c r="O880" s="1" cm="1">
        <f t="array" ref="O880">_xll.FDS(B880,"FF_TAX_CF(ANN_R,1/1/2017,12/31/2017)")</f>
        <v>234881.46084099999</v>
      </c>
      <c r="P880" s="1" cm="1">
        <f t="array" ref="P880">_xll.FDS(B880,"FF_TAX_CF(ANN_R,1/1/2018,12/31/2018)")</f>
        <v>236826.914735</v>
      </c>
      <c r="Q880" s="1" cm="1">
        <f t="array" ref="Q880">_xll.FDS(B880,"FF_TAX_CF(ANN_R,1/1/2019,12/31/2019)")</f>
        <v>316445.50871299999</v>
      </c>
      <c r="R880" s="1" cm="1">
        <f t="array" ref="R880">_xll.FDS(B880,"FF_TAX_CF(ANN_R,1/1/2020,12/31/2020)")</f>
        <v>337168.16935699998</v>
      </c>
      <c r="S880" s="1" cm="1">
        <f t="array" ref="S880">_xll.FDS(B880,"FF_PTX_INC(ANN_R,1/1/2016,12/31/2016)")</f>
        <v>745485.18357400002</v>
      </c>
      <c r="T880" s="1" cm="1">
        <f t="array" ref="T880">_xll.FDS(B880,"FF_PTX_INC(ANN_R,1/1/2017,12/31/2017)")</f>
        <v>861078.57745700004</v>
      </c>
      <c r="U880" s="1" cm="1">
        <f t="array" ref="U880">_xll.FDS(B880,"FF_PTX_INC(ANN_R,1/1/2018,12/31/2018)")</f>
        <v>956005.11903299997</v>
      </c>
      <c r="V880" s="1" cm="1">
        <f t="array" ref="V880">_xll.FDS(B880,"FF_PTX_INC(ANN_R,1/1/2019,12/31/2019)")</f>
        <v>1085161.32623</v>
      </c>
      <c r="W880" s="1" cm="1">
        <f t="array" ref="W880">_xll.FDS(B880,"FF_PTX_INC(ANN_R,1/1/2020,12/31/2020)")</f>
        <v>1114049.9970440001</v>
      </c>
      <c r="X880" s="2" cm="1">
        <f t="array" ref="X880">_xll.FDS(B880,"SUS_RR_RISK_SCORE(NOW,NOW,,""ESG"")")</f>
        <v>22.361113124999999</v>
      </c>
      <c r="Y880" s="2" t="str" cm="1">
        <f t="array" ref="Y880">_xll.FDS(B880,"SUS_EC_RISK_SCORE(NOW,NOW,,""SOC"")")</f>
        <v>5.976769</v>
      </c>
      <c r="Z880" s="2" t="str" cm="1">
        <f t="array" ref="Z880">_xll.FDS(B880,"SUS_EC_RISK_SCORE(NOW,NOW,,""GOV"")")</f>
        <v>7.804059</v>
      </c>
      <c r="AA880" s="2" cm="1">
        <f t="array" ref="AA880">_xll.FDS(B880,"SUS_CARB_TOT_EMISS(NOW,NOW)")</f>
        <v>48656</v>
      </c>
      <c r="AB880" s="1" cm="1">
        <f t="array" ref="AB880">_xll.FDS(B880,"FESG_RATING(NOW,NOW,,""ABS"")")</f>
        <v>3.1</v>
      </c>
      <c r="AC880" s="1" t="str" cm="1">
        <f t="array" ref="AC880">_xll.FDS(B880,"FESG_DATE(NOW,NOW,,""DATE"")")</f>
        <v>06/21/2021</v>
      </c>
    </row>
    <row r="881" spans="1:29" x14ac:dyDescent="0.3">
      <c r="A881">
        <v>887</v>
      </c>
      <c r="B881" s="1" t="s">
        <v>1800</v>
      </c>
      <c r="C881" s="1" t="s">
        <v>1801</v>
      </c>
      <c r="D881" s="1" t="s">
        <v>86</v>
      </c>
      <c r="E881" s="1" t="s">
        <v>9</v>
      </c>
      <c r="F881">
        <v>121</v>
      </c>
      <c r="G881" t="str" cm="1">
        <f t="array" ref="G881">_xll.FDS(B881,"FG_FACTSET_SECTOR")</f>
        <v>Consumer Durables</v>
      </c>
      <c r="H881" s="1" t="e" cm="1">
        <f t="array" ref="H881">_xll.FDS(B881,"FG_GICS_SECTOR")</f>
        <v>#N/A</v>
      </c>
      <c r="I881" s="1" t="e" cm="1">
        <f t="array" ref="I881">_xll.FDS(B881,"FF_TAX_RATE(ANN_R,1/1/2016,12/31/2016)")</f>
        <v>#N/A</v>
      </c>
      <c r="J881" s="1" cm="1">
        <f t="array" ref="J881">_xll.FDS(B881,"FF_TAX_RATE(ANN_R,1/1/2017,12/31/2017)")</f>
        <v>128.97096451218201</v>
      </c>
      <c r="K881" s="1" cm="1">
        <f t="array" ref="K881">_xll.FDS(B881,"FF_TAX_RATE(ANN_R,1/1/2018,12/31/2018)")</f>
        <v>-75.1875500740489</v>
      </c>
      <c r="L881" s="1" cm="1">
        <f t="array" ref="L881">_xll.FDS(B881,"FF_TAX_RATE(ANN_R,1/1/2019,12/31/2019)")</f>
        <v>142.56118800990001</v>
      </c>
      <c r="M881" s="1" t="e" cm="1">
        <f t="array" ref="M881">_xll.FDS(B881,"FF_TAX_RATE(ANN_R,1/1/2020,12/31/2020)")</f>
        <v>#N/A</v>
      </c>
      <c r="N881" s="1" cm="1">
        <f t="array" ref="N881">_xll.FDS(B881,"FF_TAX_CF(ANN_R,1/1/2016,12/31/2016)")</f>
        <v>77466</v>
      </c>
      <c r="O881" s="1" cm="1">
        <f t="array" ref="O881">_xll.FDS(B881,"FF_TAX_CF(ANN_R,1/1/2017,12/31/2017)")</f>
        <v>103914</v>
      </c>
      <c r="P881" s="1" cm="1">
        <f t="array" ref="P881">_xll.FDS(B881,"FF_TAX_CF(ANN_R,1/1/2018,12/31/2018)")</f>
        <v>104845</v>
      </c>
      <c r="Q881" s="1" cm="1">
        <f t="array" ref="Q881">_xll.FDS(B881,"FF_TAX_CF(ANN_R,1/1/2019,12/31/2019)")</f>
        <v>70263</v>
      </c>
      <c r="R881" s="1" cm="1">
        <f t="array" ref="R881">_xll.FDS(B881,"FF_TAX_CF(ANN_R,1/1/2020,12/31/2020)")</f>
        <v>21478</v>
      </c>
      <c r="S881" s="1" cm="1">
        <f t="array" ref="S881">_xll.FDS(B881,"FF_PTX_INC(ANN_R,1/1/2016,12/31/2016)")</f>
        <v>-399361</v>
      </c>
      <c r="T881" s="1" cm="1">
        <f t="array" ref="T881">_xll.FDS(B881,"FF_PTX_INC(ANN_R,1/1/2017,12/31/2017)")</f>
        <v>44945</v>
      </c>
      <c r="U881" s="1" cm="1">
        <f t="array" ref="U881">_xll.FDS(B881,"FF_PTX_INC(ANN_R,1/1/2018,12/31/2018)")</f>
        <v>82378</v>
      </c>
      <c r="V881" s="1" cm="1">
        <f t="array" ref="V881">_xll.FDS(B881,"FF_PTX_INC(ANN_R,1/1/2019,12/31/2019)")</f>
        <v>10909</v>
      </c>
      <c r="W881" s="1" cm="1">
        <f t="array" ref="W881">_xll.FDS(B881,"FF_PTX_INC(ANN_R,1/1/2020,12/31/2020)")</f>
        <v>-47539</v>
      </c>
      <c r="X881" s="2" t="e" cm="1">
        <f t="array" ref="X881">_xll.FDS(B881,"SUS_RR_RISK_SCORE(NOW,NOW,,""ESG"")")</f>
        <v>#N/A</v>
      </c>
      <c r="Y881" s="2" t="e" cm="1">
        <f t="array" ref="Y881">_xll.FDS(B881,"SUS_EC_RISK_SCORE(NOW,NOW,,""SOC"")")</f>
        <v>#N/A</v>
      </c>
      <c r="Z881" s="2" t="e" cm="1">
        <f t="array" ref="Z881">_xll.FDS(B881,"SUS_EC_RISK_SCORE(NOW,NOW,,""GOV"")")</f>
        <v>#N/A</v>
      </c>
      <c r="AA881" s="2" t="e" cm="1">
        <f t="array" ref="AA881">_xll.FDS(B881,"SUS_CARB_TOT_EMISS(NOW,NOW)")</f>
        <v>#N/A</v>
      </c>
      <c r="AB881" s="1" cm="1">
        <f t="array" ref="AB881">_xll.FDS(B881,"FESG_RATING(NOW,NOW,,""ABS"")")</f>
        <v>3.6</v>
      </c>
      <c r="AC881" s="1" t="str" cm="1">
        <f t="array" ref="AC881">_xll.FDS(B881,"FESG_DATE(NOW,NOW,,""DATE"")")</f>
        <v>06/21/2021</v>
      </c>
    </row>
    <row r="882" spans="1:29" x14ac:dyDescent="0.3">
      <c r="A882">
        <v>888</v>
      </c>
      <c r="B882" s="1" t="s">
        <v>1802</v>
      </c>
      <c r="C882" s="1" t="s">
        <v>1803</v>
      </c>
      <c r="D882" s="1" t="s">
        <v>46</v>
      </c>
      <c r="E882" s="1" t="s">
        <v>9</v>
      </c>
      <c r="F882">
        <v>121</v>
      </c>
      <c r="G882" t="str" cm="1">
        <f t="array" ref="G882">_xll.FDS(B882,"FG_FACTSET_SECTOR")</f>
        <v>Health Technology</v>
      </c>
      <c r="H882" s="1" t="e" cm="1">
        <f t="array" ref="H882">_xll.FDS(B882,"FG_GICS_SECTOR")</f>
        <v>#N/A</v>
      </c>
      <c r="I882" s="1" cm="1">
        <f t="array" ref="I882">_xll.FDS(B882,"FF_TAX_RATE(ANN_R,1/1/2016,12/31/2016)")</f>
        <v>-3.2949407580821002</v>
      </c>
      <c r="J882" s="1" cm="1">
        <f t="array" ref="J882">_xll.FDS(B882,"FF_TAX_RATE(ANN_R,1/1/2017,12/31/2017)")</f>
        <v>12.2788621012908</v>
      </c>
      <c r="K882" s="1" cm="1">
        <f t="array" ref="K882">_xll.FDS(B882,"FF_TAX_RATE(ANN_R,1/1/2018,12/31/2018)")</f>
        <v>14.4582503492762</v>
      </c>
      <c r="L882" s="1" cm="1">
        <f t="array" ref="L882">_xll.FDS(B882,"FF_TAX_RATE(ANN_R,1/1/2019,12/31/2019)")</f>
        <v>15.587305463969299</v>
      </c>
      <c r="M882" s="1" cm="1">
        <f t="array" ref="M882">_xll.FDS(B882,"FF_TAX_RATE(ANN_R,1/1/2020,12/31/2020)")</f>
        <v>18.735876011948601</v>
      </c>
      <c r="N882" s="1" cm="1">
        <f t="array" ref="N882">_xll.FDS(B882,"FF_TAX_CF(ANN_R,1/1/2016,12/31/2016)")</f>
        <v>29.18</v>
      </c>
      <c r="O882" s="1" cm="1">
        <f t="array" ref="O882">_xll.FDS(B882,"FF_TAX_CF(ANN_R,1/1/2017,12/31/2017)")</f>
        <v>26.420999999999999</v>
      </c>
      <c r="P882" s="1" cm="1">
        <f t="array" ref="P882">_xll.FDS(B882,"FF_TAX_CF(ANN_R,1/1/2018,12/31/2018)")</f>
        <v>39.909999999999997</v>
      </c>
      <c r="Q882" s="1" cm="1">
        <f t="array" ref="Q882">_xll.FDS(B882,"FF_TAX_CF(ANN_R,1/1/2019,12/31/2019)")</f>
        <v>34.783000000000001</v>
      </c>
      <c r="R882" s="1" cm="1">
        <f t="array" ref="R882">_xll.FDS(B882,"FF_TAX_CF(ANN_R,1/1/2020,12/31/2020)")</f>
        <v>57.466000000000001</v>
      </c>
      <c r="S882" s="1" cm="1">
        <f t="array" ref="S882">_xll.FDS(B882,"FF_PTX_INC(ANN_R,1/1/2016,12/31/2016)")</f>
        <v>223.828</v>
      </c>
      <c r="T882" s="1" cm="1">
        <f t="array" ref="T882">_xll.FDS(B882,"FF_PTX_INC(ANN_R,1/1/2017,12/31/2017)")</f>
        <v>332.82400000000001</v>
      </c>
      <c r="U882" s="1" cm="1">
        <f t="array" ref="U882">_xll.FDS(B882,"FF_PTX_INC(ANN_R,1/1/2018,12/31/2018)")</f>
        <v>336.41</v>
      </c>
      <c r="V882" s="1" cm="1">
        <f t="array" ref="V882">_xll.FDS(B882,"FF_PTX_INC(ANN_R,1/1/2019,12/31/2019)")</f>
        <v>368.505</v>
      </c>
      <c r="W882" s="1" cm="1">
        <f t="array" ref="W882">_xll.FDS(B882,"FF_PTX_INC(ANN_R,1/1/2020,12/31/2020)")</f>
        <v>115.495</v>
      </c>
      <c r="X882" s="2" t="e" cm="1">
        <f t="array" ref="X882">_xll.FDS(B882,"SUS_RR_RISK_SCORE(NOW,NOW,,""ESG"")")</f>
        <v>#N/A</v>
      </c>
      <c r="Y882" s="2" t="e" cm="1">
        <f t="array" ref="Y882">_xll.FDS(B882,"SUS_EC_RISK_SCORE(NOW,NOW,,""SOC"")")</f>
        <v>#N/A</v>
      </c>
      <c r="Z882" s="2" t="e" cm="1">
        <f t="array" ref="Z882">_xll.FDS(B882,"SUS_EC_RISK_SCORE(NOW,NOW,,""GOV"")")</f>
        <v>#N/A</v>
      </c>
      <c r="AA882" s="2" t="e" cm="1">
        <f t="array" ref="AA882">_xll.FDS(B882,"SUS_CARB_TOT_EMISS(NOW,NOW)")</f>
        <v>#N/A</v>
      </c>
      <c r="AB882" s="1" cm="1">
        <f t="array" ref="AB882">_xll.FDS(B882,"FESG_RATING(NOW,NOW,,""ABS"")")</f>
        <v>2.6</v>
      </c>
      <c r="AC882" s="1" t="str" cm="1">
        <f t="array" ref="AC882">_xll.FDS(B882,"FESG_DATE(NOW,NOW,,""DATE"")")</f>
        <v>06/21/2021</v>
      </c>
    </row>
    <row r="883" spans="1:29" x14ac:dyDescent="0.3">
      <c r="A883">
        <v>890</v>
      </c>
      <c r="B883" s="1" t="s">
        <v>1804</v>
      </c>
      <c r="C883" s="1" t="s">
        <v>1805</v>
      </c>
      <c r="D883" s="1" t="s">
        <v>8</v>
      </c>
      <c r="E883" s="1" t="s">
        <v>9</v>
      </c>
      <c r="F883">
        <v>121</v>
      </c>
      <c r="G883" t="str" cm="1">
        <f t="array" ref="G883">_xll.FDS(B883,"FG_FACTSET_SECTOR")</f>
        <v>Technology Services</v>
      </c>
      <c r="H883" s="1" t="str" cm="1">
        <f t="array" ref="H883">_xll.FDS(B883,"FG_GICS_SECTOR")</f>
        <v>Information Technology</v>
      </c>
      <c r="I883" s="1" cm="1">
        <f t="array" ref="I883">_xll.FDS(B883,"FF_TAX_RATE(ANN_R,1/1/2016,12/31/2016)")</f>
        <v>24.293589912083501</v>
      </c>
      <c r="J883" s="1" cm="1">
        <f t="array" ref="J883">_xll.FDS(B883,"FF_TAX_RATE(ANN_R,1/1/2017,12/31/2017)")</f>
        <v>15.2441119716635</v>
      </c>
      <c r="K883" s="1" cm="1">
        <f t="array" ref="K883">_xll.FDS(B883,"FF_TAX_RATE(ANN_R,1/1/2018,12/31/2018)")</f>
        <v>19.403308439324</v>
      </c>
      <c r="L883" s="1" cm="1">
        <f t="array" ref="L883">_xll.FDS(B883,"FF_TAX_RATE(ANN_R,1/1/2019,12/31/2019)")</f>
        <v>11.0833425895072</v>
      </c>
      <c r="M883" s="1" cm="1">
        <f t="array" ref="M883">_xll.FDS(B883,"FF_TAX_RATE(ANN_R,1/1/2020,12/31/2020)")</f>
        <v>8.0112840466926105</v>
      </c>
      <c r="N883" s="1" cm="1">
        <f t="array" ref="N883">_xll.FDS(B883,"FF_TAX_CF(ANN_R,1/1/2016,12/31/2016)")</f>
        <v>10.855</v>
      </c>
      <c r="O883" s="1" cm="1">
        <f t="array" ref="O883">_xll.FDS(B883,"FF_TAX_CF(ANN_R,1/1/2017,12/31/2017)")</f>
        <v>31.315000000000001</v>
      </c>
      <c r="P883" s="1" cm="1">
        <f t="array" ref="P883">_xll.FDS(B883,"FF_TAX_CF(ANN_R,1/1/2018,12/31/2018)")</f>
        <v>13.398</v>
      </c>
      <c r="Q883" s="1" cm="1">
        <f t="array" ref="Q883">_xll.FDS(B883,"FF_TAX_CF(ANN_R,1/1/2019,12/31/2019)")</f>
        <v>18.779</v>
      </c>
      <c r="R883" s="1" cm="1">
        <f t="array" ref="R883">_xll.FDS(B883,"FF_TAX_CF(ANN_R,1/1/2020,12/31/2020)")</f>
        <v>10.151999999999999</v>
      </c>
      <c r="S883" s="1" cm="1">
        <f t="array" ref="S883">_xll.FDS(B883,"FF_PTX_INC(ANN_R,1/1/2016,12/31/2016)")</f>
        <v>144.56899999999999</v>
      </c>
      <c r="T883" s="1" cm="1">
        <f t="array" ref="T883">_xll.FDS(B883,"FF_PTX_INC(ANN_R,1/1/2017,12/31/2017)")</f>
        <v>151.32400000000001</v>
      </c>
      <c r="U883" s="1" cm="1">
        <f t="array" ref="U883">_xll.FDS(B883,"FF_PTX_INC(ANN_R,1/1/2018,12/31/2018)")</f>
        <v>156.93199999999999</v>
      </c>
      <c r="V883" s="1" cm="1">
        <f t="array" ref="V883">_xll.FDS(B883,"FF_PTX_INC(ANN_R,1/1/2019,12/31/2019)")</f>
        <v>216.072</v>
      </c>
      <c r="W883" s="1" cm="1">
        <f t="array" ref="W883">_xll.FDS(B883,"FF_PTX_INC(ANN_R,1/1/2020,12/31/2020)")</f>
        <v>257</v>
      </c>
      <c r="X883" s="2" t="e" cm="1">
        <f t="array" ref="X883">_xll.FDS(B883,"SUS_RR_RISK_SCORE(NOW,NOW,,""ESG"")")</f>
        <v>#N/A</v>
      </c>
      <c r="Y883" s="2" t="e" cm="1">
        <f t="array" ref="Y883">_xll.FDS(B883,"SUS_EC_RISK_SCORE(NOW,NOW,,""SOC"")")</f>
        <v>#N/A</v>
      </c>
      <c r="Z883" s="2" t="e" cm="1">
        <f t="array" ref="Z883">_xll.FDS(B883,"SUS_EC_RISK_SCORE(NOW,NOW,,""GOV"")")</f>
        <v>#N/A</v>
      </c>
      <c r="AA883" s="2" t="e" cm="1">
        <f t="array" ref="AA883">_xll.FDS(B883,"SUS_CARB_TOT_EMISS(NOW,NOW)")</f>
        <v>#N/A</v>
      </c>
      <c r="AB883" s="1" cm="1">
        <f t="array" ref="AB883">_xll.FDS(B883,"FESG_RATING(NOW,NOW,,""ABS"")")</f>
        <v>2.7</v>
      </c>
      <c r="AC883" s="1" t="str" cm="1">
        <f t="array" ref="AC883">_xll.FDS(B883,"FESG_DATE(NOW,NOW,,""DATE"")")</f>
        <v>06/21/2021</v>
      </c>
    </row>
    <row r="884" spans="1:29" x14ac:dyDescent="0.3">
      <c r="A884">
        <v>892</v>
      </c>
      <c r="B884" s="1" t="s">
        <v>1806</v>
      </c>
      <c r="C884" s="1" t="s">
        <v>1807</v>
      </c>
      <c r="D884" s="1" t="s">
        <v>105</v>
      </c>
      <c r="E884" s="1" t="s">
        <v>9</v>
      </c>
      <c r="F884">
        <v>12</v>
      </c>
      <c r="G884" t="str" cm="1">
        <f t="array" ref="G884">_xll.FDS(B884,"FG_FACTSET_SECTOR")</f>
        <v>Producer Manufacturing</v>
      </c>
      <c r="H884" s="1" t="e" cm="1">
        <f t="array" ref="H884">_xll.FDS(B884,"FG_GICS_SECTOR")</f>
        <v>#N/A</v>
      </c>
      <c r="I884" s="1" t="e" cm="1">
        <f t="array" ref="I884">_xll.FDS(B884,"FF_TAX_RATE(ANN_R,1/1/2016,12/31/2016)")</f>
        <v>#N/A</v>
      </c>
      <c r="J884" s="1" cm="1">
        <f t="array" ref="J884">_xll.FDS(B884,"FF_TAX_RATE(ANN_R,1/1/2017,12/31/2017)")</f>
        <v>32.900432900432897</v>
      </c>
      <c r="K884" s="1" cm="1">
        <f t="array" ref="K884">_xll.FDS(B884,"FF_TAX_RATE(ANN_R,1/1/2018,12/31/2018)")</f>
        <v>35.7575757575758</v>
      </c>
      <c r="L884" s="1" cm="1">
        <f t="array" ref="L884">_xll.FDS(B884,"FF_TAX_RATE(ANN_R,1/1/2019,12/31/2019)")</f>
        <v>21.875</v>
      </c>
      <c r="M884" s="1" cm="1">
        <f t="array" ref="M884">_xll.FDS(B884,"FF_TAX_RATE(ANN_R,1/1/2020,12/31/2020)")</f>
        <v>25.159914712153501</v>
      </c>
      <c r="N884" s="1" cm="1">
        <f t="array" ref="N884">_xll.FDS(B884,"FF_TAX_CF(ANN_R,1/1/2016,12/31/2016)")</f>
        <v>211</v>
      </c>
      <c r="O884" s="1" cm="1">
        <f t="array" ref="O884">_xll.FDS(B884,"FF_TAX_CF(ANN_R,1/1/2017,12/31/2017)")</f>
        <v>87</v>
      </c>
      <c r="P884" s="1" cm="1">
        <f t="array" ref="P884">_xll.FDS(B884,"FF_TAX_CF(ANN_R,1/1/2018,12/31/2018)")</f>
        <v>93</v>
      </c>
      <c r="Q884" s="1" cm="1">
        <f t="array" ref="Q884">_xll.FDS(B884,"FF_TAX_CF(ANN_R,1/1/2019,12/31/2019)")</f>
        <v>105</v>
      </c>
      <c r="R884" s="1" cm="1">
        <f t="array" ref="R884">_xll.FDS(B884,"FF_TAX_CF(ANN_R,1/1/2020,12/31/2020)")</f>
        <v>102</v>
      </c>
      <c r="S884" s="1" cm="1">
        <f t="array" ref="S884">_xll.FDS(B884,"FF_PTX_INC(ANN_R,1/1/2016,12/31/2016)")</f>
        <v>-501</v>
      </c>
      <c r="T884" s="1" cm="1">
        <f t="array" ref="T884">_xll.FDS(B884,"FF_PTX_INC(ANN_R,1/1/2017,12/31/2017)")</f>
        <v>231</v>
      </c>
      <c r="U884" s="1" cm="1">
        <f t="array" ref="U884">_xll.FDS(B884,"FF_PTX_INC(ANN_R,1/1/2018,12/31/2018)")</f>
        <v>165</v>
      </c>
      <c r="V884" s="1" cm="1">
        <f t="array" ref="V884">_xll.FDS(B884,"FF_PTX_INC(ANN_R,1/1/2019,12/31/2019)")</f>
        <v>320</v>
      </c>
      <c r="W884" s="1" cm="1">
        <f t="array" ref="W884">_xll.FDS(B884,"FF_PTX_INC(ANN_R,1/1/2020,12/31/2020)")</f>
        <v>469</v>
      </c>
      <c r="X884" s="2" t="e" cm="1">
        <f t="array" ref="X884">_xll.FDS(B884,"SUS_RR_RISK_SCORE(NOW,NOW,,""ESG"")")</f>
        <v>#N/A</v>
      </c>
      <c r="Y884" s="2" t="e" cm="1">
        <f t="array" ref="Y884">_xll.FDS(B884,"SUS_EC_RISK_SCORE(NOW,NOW,,""SOC"")")</f>
        <v>#N/A</v>
      </c>
      <c r="Z884" s="2" t="e" cm="1">
        <f t="array" ref="Z884">_xll.FDS(B884,"SUS_EC_RISK_SCORE(NOW,NOW,,""GOV"")")</f>
        <v>#N/A</v>
      </c>
      <c r="AA884" s="2" t="e" cm="1">
        <f t="array" ref="AA884">_xll.FDS(B884,"SUS_CARB_TOT_EMISS(NOW,NOW)")</f>
        <v>#N/A</v>
      </c>
      <c r="AB884" s="1" cm="1">
        <f t="array" ref="AB884">_xll.FDS(B884,"FESG_RATING(NOW,NOW,,""ABS"")")</f>
        <v>3.8</v>
      </c>
      <c r="AC884" s="1" t="str" cm="1">
        <f t="array" ref="AC884">_xll.FDS(B884,"FESG_DATE(NOW,NOW,,""DATE"")")</f>
        <v>06/21/2021</v>
      </c>
    </row>
    <row r="885" spans="1:29" x14ac:dyDescent="0.3">
      <c r="A885">
        <v>893</v>
      </c>
      <c r="B885" s="1" t="s">
        <v>1808</v>
      </c>
      <c r="C885" s="1" t="s">
        <v>1809</v>
      </c>
      <c r="D885" s="1" t="s">
        <v>8</v>
      </c>
      <c r="E885" s="1" t="s">
        <v>9</v>
      </c>
      <c r="F885">
        <v>12</v>
      </c>
      <c r="G885" t="str" cm="1">
        <f t="array" ref="G885">_xll.FDS(B885,"FG_FACTSET_SECTOR")</f>
        <v>Consumer Durables</v>
      </c>
      <c r="H885" s="1" t="str" cm="1">
        <f t="array" ref="H885">_xll.FDS(B885,"FG_GICS_SECTOR")</f>
        <v>Consumer Discretionary</v>
      </c>
      <c r="I885" s="1" cm="1">
        <f t="array" ref="I885">_xll.FDS(B885,"FF_TAX_RATE(ANN_R,1/1/2016,12/31/2016)")</f>
        <v>35.4604058467634</v>
      </c>
      <c r="J885" s="1" cm="1">
        <f t="array" ref="J885">_xll.FDS(B885,"FF_TAX_RATE(ANN_R,1/1/2017,12/31/2017)")</f>
        <v>52.363904783410803</v>
      </c>
      <c r="K885" s="1" cm="1">
        <f t="array" ref="K885">_xll.FDS(B885,"FF_TAX_RATE(ANN_R,1/1/2018,12/31/2018)")</f>
        <v>24.156388678629199</v>
      </c>
      <c r="L885" s="1" cm="1">
        <f t="array" ref="L885">_xll.FDS(B885,"FF_TAX_RATE(ANN_R,1/1/2019,12/31/2019)")</f>
        <v>24.102850454173598</v>
      </c>
      <c r="M885" s="1" cm="1">
        <f t="array" ref="M885">_xll.FDS(B885,"FF_TAX_RATE(ANN_R,1/1/2020,12/31/2020)")</f>
        <v>18.618390530654899</v>
      </c>
      <c r="N885" s="1" cm="1">
        <f t="array" ref="N885">_xll.FDS(B885,"FF_TAX_CF(ANN_R,1/1/2016,12/31/2016)")</f>
        <v>2.7429999999999999</v>
      </c>
      <c r="O885" s="1" cm="1">
        <f t="array" ref="O885">_xll.FDS(B885,"FF_TAX_CF(ANN_R,1/1/2017,12/31/2017)")</f>
        <v>14.875</v>
      </c>
      <c r="P885" s="1" cm="1">
        <f t="array" ref="P885">_xll.FDS(B885,"FF_TAX_CF(ANN_R,1/1/2018,12/31/2018)")</f>
        <v>89.203999999999994</v>
      </c>
      <c r="Q885" s="1" cm="1">
        <f t="array" ref="Q885">_xll.FDS(B885,"FF_TAX_CF(ANN_R,1/1/2019,12/31/2019)")</f>
        <v>137.119</v>
      </c>
      <c r="R885" s="1" cm="1">
        <f t="array" ref="R885">_xll.FDS(B885,"FF_TAX_CF(ANN_R,1/1/2020,12/31/2020)")</f>
        <v>264.24799999999999</v>
      </c>
      <c r="S885" s="1" cm="1">
        <f t="array" ref="S885">_xll.FDS(B885,"FF_PTX_INC(ANN_R,1/1/2016,12/31/2016)")</f>
        <v>933.85</v>
      </c>
      <c r="T885" s="1" cm="1">
        <f t="array" ref="T885">_xll.FDS(B885,"FF_PTX_INC(ANN_R,1/1/2017,12/31/2017)")</f>
        <v>938.82799999999997</v>
      </c>
      <c r="U885" s="1" cm="1">
        <f t="array" ref="U885">_xll.FDS(B885,"FF_PTX_INC(ANN_R,1/1/2018,12/31/2018)")</f>
        <v>1347.54</v>
      </c>
      <c r="V885" s="1" cm="1">
        <f t="array" ref="V885">_xll.FDS(B885,"FF_PTX_INC(ANN_R,1/1/2019,12/31/2019)")</f>
        <v>1339.576</v>
      </c>
      <c r="W885" s="1" cm="1">
        <f t="array" ref="W885">_xll.FDS(B885,"FF_PTX_INC(ANN_R,1/1/2020,12/31/2020)")</f>
        <v>1728.694</v>
      </c>
      <c r="X885" s="2" t="e" cm="1">
        <f t="array" ref="X885">_xll.FDS(B885,"SUS_RR_RISK_SCORE(NOW,NOW,,""ESG"")")</f>
        <v>#N/A</v>
      </c>
      <c r="Y885" s="2" t="e" cm="1">
        <f t="array" ref="Y885">_xll.FDS(B885,"SUS_EC_RISK_SCORE(NOW,NOW,,""SOC"")")</f>
        <v>#N/A</v>
      </c>
      <c r="Z885" s="2" t="e" cm="1">
        <f t="array" ref="Z885">_xll.FDS(B885,"SUS_EC_RISK_SCORE(NOW,NOW,,""GOV"")")</f>
        <v>#N/A</v>
      </c>
      <c r="AA885" s="2" t="e" cm="1">
        <f t="array" ref="AA885">_xll.FDS(B885,"SUS_CARB_TOT_EMISS(NOW,NOW)")</f>
        <v>#N/A</v>
      </c>
      <c r="AB885" s="1" cm="1">
        <f t="array" ref="AB885">_xll.FDS(B885,"FESG_RATING(NOW,NOW,,""ABS"")")</f>
        <v>2</v>
      </c>
      <c r="AC885" s="1" t="str" cm="1">
        <f t="array" ref="AC885">_xll.FDS(B885,"FESG_DATE(NOW,NOW,,""DATE"")")</f>
        <v>06/21/2021</v>
      </c>
    </row>
    <row r="886" spans="1:29" x14ac:dyDescent="0.3">
      <c r="A886">
        <v>894</v>
      </c>
      <c r="B886" s="1" t="s">
        <v>1810</v>
      </c>
      <c r="C886" s="1" t="s">
        <v>1811</v>
      </c>
      <c r="D886" s="1" t="s">
        <v>488</v>
      </c>
      <c r="E886" s="1" t="s">
        <v>9</v>
      </c>
      <c r="F886">
        <v>119</v>
      </c>
      <c r="G886" t="str" cm="1">
        <f t="array" ref="G886">_xll.FDS(B886,"FG_FACTSET_SECTOR")</f>
        <v>Health Technology</v>
      </c>
      <c r="H886" s="1" t="e" cm="1">
        <f t="array" ref="H886">_xll.FDS(B886,"FG_GICS_SECTOR")</f>
        <v>#N/A</v>
      </c>
      <c r="I886" s="1" t="e" cm="1">
        <f t="array" ref="I886">_xll.FDS(B886,"FF_TAX_RATE(ANN_R,1/1/2016,12/31/2016)")</f>
        <v>#N/A</v>
      </c>
      <c r="J886" s="1" t="e" cm="1">
        <f t="array" ref="J886">_xll.FDS(B886,"FF_TAX_RATE(ANN_R,1/1/2017,12/31/2017)")</f>
        <v>#N/A</v>
      </c>
      <c r="K886" s="1" t="e" cm="1">
        <f t="array" ref="K886">_xll.FDS(B886,"FF_TAX_RATE(ANN_R,1/1/2018,12/31/2018)")</f>
        <v>#N/A</v>
      </c>
      <c r="L886" s="1" t="e" cm="1">
        <f t="array" ref="L886">_xll.FDS(B886,"FF_TAX_RATE(ANN_R,1/1/2019,12/31/2019)")</f>
        <v>#N/A</v>
      </c>
      <c r="M886" s="1" t="e" cm="1">
        <f t="array" ref="M886">_xll.FDS(B886,"FF_TAX_RATE(ANN_R,1/1/2020,12/31/2020)")</f>
        <v>#N/A</v>
      </c>
      <c r="N886" s="1" t="e" cm="1">
        <f t="array" ref="N886">_xll.FDS(B886,"FF_TAX_CF(ANN_R,1/1/2016,12/31/2016)")</f>
        <v>#N/A</v>
      </c>
      <c r="O886" s="1" t="e" cm="1">
        <f t="array" ref="O886">_xll.FDS(B886,"FF_TAX_CF(ANN_R,1/1/2017,12/31/2017)")</f>
        <v>#N/A</v>
      </c>
      <c r="P886" s="1" cm="1">
        <f t="array" ref="P886">_xll.FDS(B886,"FF_TAX_CF(ANN_R,1/1/2018,12/31/2018)")</f>
        <v>0.56499999999999995</v>
      </c>
      <c r="Q886" s="1" cm="1">
        <f t="array" ref="Q886">_xll.FDS(B886,"FF_TAX_CF(ANN_R,1/1/2019,12/31/2019)")</f>
        <v>4.3559999999999999</v>
      </c>
      <c r="R886" s="1" cm="1">
        <f t="array" ref="R886">_xll.FDS(B886,"FF_TAX_CF(ANN_R,1/1/2020,12/31/2020)")</f>
        <v>2.4500000000000002</v>
      </c>
      <c r="S886" s="1" cm="1">
        <f t="array" ref="S886">_xll.FDS(B886,"FF_PTX_INC(ANN_R,1/1/2016,12/31/2016)")</f>
        <v>-22.015000000000001</v>
      </c>
      <c r="T886" s="1" cm="1">
        <f t="array" ref="T886">_xll.FDS(B886,"FF_PTX_INC(ANN_R,1/1/2017,12/31/2017)")</f>
        <v>-28.462</v>
      </c>
      <c r="U886" s="1" cm="1">
        <f t="array" ref="U886">_xll.FDS(B886,"FF_PTX_INC(ANN_R,1/1/2018,12/31/2018)")</f>
        <v>-67.998000000000005</v>
      </c>
      <c r="V886" s="1" cm="1">
        <f t="array" ref="V886">_xll.FDS(B886,"FF_PTX_INC(ANN_R,1/1/2019,12/31/2019)")</f>
        <v>-163.03100000000001</v>
      </c>
      <c r="W886" s="1" cm="1">
        <f t="array" ref="W886">_xll.FDS(B886,"FF_PTX_INC(ANN_R,1/1/2020,12/31/2020)")</f>
        <v>-535.01400000000001</v>
      </c>
      <c r="X886" s="2" t="e" cm="1">
        <f t="array" ref="X886">_xll.FDS(B886,"SUS_RR_RISK_SCORE(NOW,NOW,,""ESG"")")</f>
        <v>#N/A</v>
      </c>
      <c r="Y886" s="2" t="e" cm="1">
        <f t="array" ref="Y886">_xll.FDS(B886,"SUS_EC_RISK_SCORE(NOW,NOW,,""SOC"")")</f>
        <v>#N/A</v>
      </c>
      <c r="Z886" s="2" t="e" cm="1">
        <f t="array" ref="Z886">_xll.FDS(B886,"SUS_EC_RISK_SCORE(NOW,NOW,,""GOV"")")</f>
        <v>#N/A</v>
      </c>
      <c r="AA886" s="2" t="e" cm="1">
        <f t="array" ref="AA886">_xll.FDS(B886,"SUS_CARB_TOT_EMISS(NOW,NOW)")</f>
        <v>#N/A</v>
      </c>
      <c r="AB886" s="1" cm="1">
        <f t="array" ref="AB886">_xll.FDS(B886,"FESG_RATING(NOW,NOW,,""ABS"")")</f>
        <v>2.4</v>
      </c>
      <c r="AC886" s="1" t="str" cm="1">
        <f t="array" ref="AC886">_xll.FDS(B886,"FESG_DATE(NOW,NOW,,""DATE"")")</f>
        <v>06/21/2021</v>
      </c>
    </row>
    <row r="887" spans="1:29" x14ac:dyDescent="0.3">
      <c r="A887">
        <v>895</v>
      </c>
      <c r="B887" s="1" t="s">
        <v>1812</v>
      </c>
      <c r="C887" s="1" t="s">
        <v>1813</v>
      </c>
      <c r="D887" s="1" t="s">
        <v>137</v>
      </c>
      <c r="E887" s="1" t="s">
        <v>9</v>
      </c>
      <c r="F887">
        <v>119</v>
      </c>
      <c r="G887" t="str" cm="1">
        <f t="array" ref="G887">_xll.FDS(B887,"FG_FACTSET_SECTOR")</f>
        <v>Finance</v>
      </c>
      <c r="H887" s="1" t="e" cm="1">
        <f t="array" ref="H887">_xll.FDS(B887,"FG_GICS_SECTOR")</f>
        <v>#N/A</v>
      </c>
      <c r="I887" s="1" cm="1">
        <f t="array" ref="I887">_xll.FDS(B887,"FF_TAX_RATE(ANN_R,1/1/2016,12/31/2016)")</f>
        <v>15.1178627553693</v>
      </c>
      <c r="J887" s="1" cm="1">
        <f t="array" ref="J887">_xll.FDS(B887,"FF_TAX_RATE(ANN_R,1/1/2017,12/31/2017)")</f>
        <v>15.506462786178901</v>
      </c>
      <c r="K887" s="1" cm="1">
        <f t="array" ref="K887">_xll.FDS(B887,"FF_TAX_RATE(ANN_R,1/1/2018,12/31/2018)")</f>
        <v>14.9268429938098</v>
      </c>
      <c r="L887" s="1" cm="1">
        <f t="array" ref="L887">_xll.FDS(B887,"FF_TAX_RATE(ANN_R,1/1/2019,12/31/2019)")</f>
        <v>13.851386526914901</v>
      </c>
      <c r="M887" s="1" cm="1">
        <f t="array" ref="M887">_xll.FDS(B887,"FF_TAX_RATE(ANN_R,1/1/2020,12/31/2020)")</f>
        <v>14.134130009271701</v>
      </c>
      <c r="N887" s="1" cm="1">
        <f t="array" ref="N887">_xll.FDS(B887,"FF_TAX_CF(ANN_R,1/1/2016,12/31/2016)")</f>
        <v>3034</v>
      </c>
      <c r="O887" s="1" cm="1">
        <f t="array" ref="O887">_xll.FDS(B887,"FF_TAX_CF(ANN_R,1/1/2017,12/31/2017)")</f>
        <v>2522</v>
      </c>
      <c r="P887" s="1" cm="1">
        <f t="array" ref="P887">_xll.FDS(B887,"FF_TAX_CF(ANN_R,1/1/2018,12/31/2018)")</f>
        <v>3840</v>
      </c>
      <c r="Q887" s="1" cm="1">
        <f t="array" ref="Q887">_xll.FDS(B887,"FF_TAX_CF(ANN_R,1/1/2019,12/31/2019)")</f>
        <v>40</v>
      </c>
      <c r="R887" s="1" cm="1">
        <f t="array" ref="R887">_xll.FDS(B887,"FF_TAX_CF(ANN_R,1/1/2020,12/31/2020)")</f>
        <v>6207</v>
      </c>
      <c r="S887" s="1" cm="1">
        <f t="array" ref="S887">_xll.FDS(B887,"FF_PTX_INC(ANN_R,1/1/2016,12/31/2016)")</f>
        <v>19090</v>
      </c>
      <c r="T887" s="1" cm="1">
        <f t="array" ref="T887">_xll.FDS(B887,"FF_PTX_INC(ANN_R,1/1/2017,12/31/2017)")</f>
        <v>23674</v>
      </c>
      <c r="U887" s="1" cm="1">
        <f t="array" ref="U887">_xll.FDS(B887,"FF_PTX_INC(ANN_R,1/1/2018,12/31/2018)")</f>
        <v>28432</v>
      </c>
      <c r="V887" s="1" cm="1">
        <f t="array" ref="V887">_xll.FDS(B887,"FF_PTX_INC(ANN_R,1/1/2019,12/31/2019)")</f>
        <v>28813</v>
      </c>
      <c r="W887" s="1" cm="1">
        <f t="array" ref="W887">_xll.FDS(B887,"FF_PTX_INC(ANN_R,1/1/2020,12/31/2020)")</f>
        <v>19414</v>
      </c>
      <c r="X887" s="2" cm="1">
        <f t="array" ref="X887">_xll.FDS(B887,"SUS_RR_RISK_SCORE(NOW,NOW,,""ESG"")")</f>
        <v>20.073824999999999</v>
      </c>
      <c r="Y887" s="2" t="str" cm="1">
        <f t="array" ref="Y887">_xll.FDS(B887,"SUS_EC_RISK_SCORE(NOW,NOW,,""SOC"")")</f>
        <v>10.387800</v>
      </c>
      <c r="Z887" s="2" t="str" cm="1">
        <f t="array" ref="Z887">_xll.FDS(B887,"SUS_EC_RISK_SCORE(NOW,NOW,,""GOV"")")</f>
        <v>8.910225</v>
      </c>
      <c r="AA887" s="2" cm="1">
        <f t="array" ref="AA887">_xll.FDS(B887,"SUS_CARB_TOT_EMISS(NOW,NOW)")</f>
        <v>20058.87</v>
      </c>
      <c r="AB887" s="1" cm="1">
        <f t="array" ref="AB887">_xll.FDS(B887,"FESG_RATING(NOW,NOW,,""ABS"")")</f>
        <v>3.6</v>
      </c>
      <c r="AC887" s="1" t="str" cm="1">
        <f t="array" ref="AC887">_xll.FDS(B887,"FESG_DATE(NOW,NOW,,""DATE"")")</f>
        <v>06/21/2021</v>
      </c>
    </row>
    <row r="888" spans="1:29" x14ac:dyDescent="0.3">
      <c r="A888">
        <v>896</v>
      </c>
      <c r="B888" s="1" t="s">
        <v>1814</v>
      </c>
      <c r="C888" s="1" t="s">
        <v>1815</v>
      </c>
      <c r="D888" s="1" t="s">
        <v>159</v>
      </c>
      <c r="E888" s="1" t="s">
        <v>9</v>
      </c>
      <c r="F888">
        <v>119</v>
      </c>
      <c r="G888" t="str" cm="1">
        <f t="array" ref="G888">_xll.FDS(B888,"FG_FACTSET_SECTOR")</f>
        <v>Non-Energy Minerals</v>
      </c>
      <c r="H888" s="1" t="e" cm="1">
        <f t="array" ref="H888">_xll.FDS(B888,"FG_GICS_SECTOR")</f>
        <v>#N/A</v>
      </c>
      <c r="I888" s="1" cm="1">
        <f t="array" ref="I888">_xll.FDS(B888,"FF_TAX_RATE(ANN_R,1/1/2016,12/31/2016)")</f>
        <v>40.839079046863397</v>
      </c>
      <c r="J888" s="1" cm="1">
        <f t="array" ref="J888">_xll.FDS(B888,"FF_TAX_RATE(ANN_R,1/1/2017,12/31/2017)")</f>
        <v>29.029529398241699</v>
      </c>
      <c r="K888" s="1" t="e" cm="1">
        <f t="array" ref="K888">_xll.FDS(B888,"FF_TAX_RATE(ANN_R,1/1/2018,12/31/2018)")</f>
        <v>#N/A</v>
      </c>
      <c r="L888" s="1" cm="1">
        <f t="array" ref="L888">_xll.FDS(B888,"FF_TAX_RATE(ANN_R,1/1/2019,12/31/2019)")</f>
        <v>35.949763246167102</v>
      </c>
      <c r="M888" s="1" cm="1">
        <f t="array" ref="M888">_xll.FDS(B888,"FF_TAX_RATE(ANN_R,1/1/2020,12/31/2020)")</f>
        <v>33.346752392305497</v>
      </c>
      <c r="N888" s="1" cm="1">
        <f t="array" ref="N888">_xll.FDS(B888,"FF_TAX_CF(ANN_R,1/1/2016,12/31/2016)")</f>
        <v>105.184000000382</v>
      </c>
      <c r="O888" s="1" cm="1">
        <f t="array" ref="O888">_xll.FDS(B888,"FF_TAX_CF(ANN_R,1/1/2017,12/31/2017)")</f>
        <v>127.91500000015</v>
      </c>
      <c r="P888" s="1" cm="1">
        <f t="array" ref="P888">_xll.FDS(B888,"FF_TAX_CF(ANN_R,1/1/2018,12/31/2018)")</f>
        <v>106.568000000452</v>
      </c>
      <c r="Q888" s="1" cm="1">
        <f t="array" ref="Q888">_xll.FDS(B888,"FF_TAX_CF(ANN_R,1/1/2019,12/31/2019)")</f>
        <v>90.694000000011002</v>
      </c>
      <c r="R888" s="1" cm="1">
        <f t="array" ref="R888">_xll.FDS(B888,"FF_TAX_CF(ANN_R,1/1/2020,12/31/2020)")</f>
        <v>110.85100000009599</v>
      </c>
      <c r="S888" s="1" cm="1">
        <f t="array" ref="S888">_xll.FDS(B888,"FF_PTX_INC(ANN_R,1/1/2016,12/31/2016)")</f>
        <v>268.46100000097499</v>
      </c>
      <c r="T888" s="1" cm="1">
        <f t="array" ref="T888">_xll.FDS(B888,"FF_PTX_INC(ANN_R,1/1/2017,12/31/2017)")</f>
        <v>339.28900000039698</v>
      </c>
      <c r="U888" s="1" cm="1">
        <f t="array" ref="U888">_xll.FDS(B888,"FF_PTX_INC(ANN_R,1/1/2018,12/31/2018)")</f>
        <v>-259.05200000109897</v>
      </c>
      <c r="V888" s="1" cm="1">
        <f t="array" ref="V888">_xll.FDS(B888,"FF_PTX_INC(ANN_R,1/1/2019,12/31/2019)")</f>
        <v>738.74200000008898</v>
      </c>
      <c r="W888" s="1" cm="1">
        <f t="array" ref="W888">_xll.FDS(B888,"FF_PTX_INC(ANN_R,1/1/2020,12/31/2020)")</f>
        <v>767.56500000066399</v>
      </c>
      <c r="X888" s="2" cm="1">
        <f t="array" ref="X888">_xll.FDS(B888,"SUS_RR_RISK_SCORE(NOW,NOW,,""ESG"")")</f>
        <v>27.989345185810699</v>
      </c>
      <c r="Y888" s="2" t="str" cm="1">
        <f t="array" ref="Y888">_xll.FDS(B888,"SUS_EC_RISK_SCORE(NOW,NOW,,""SOC"")")</f>
        <v>8.092833</v>
      </c>
      <c r="Z888" s="2" t="str" cm="1">
        <f t="array" ref="Z888">_xll.FDS(B888,"SUS_EC_RISK_SCORE(NOW,NOW,,""GOV"")")</f>
        <v>6.340162</v>
      </c>
      <c r="AA888" s="2" cm="1">
        <f t="array" ref="AA888">_xll.FDS(B888,"SUS_CARB_TOT_EMISS(NOW,NOW)")</f>
        <v>520831</v>
      </c>
      <c r="AB888" s="1" cm="1">
        <f t="array" ref="AB888">_xll.FDS(B888,"FESG_RATING(NOW,NOW,,""ABS"")")</f>
        <v>3.3</v>
      </c>
      <c r="AC888" s="1" t="str" cm="1">
        <f t="array" ref="AC888">_xll.FDS(B888,"FESG_DATE(NOW,NOW,,""DATE"")")</f>
        <v>06/21/2021</v>
      </c>
    </row>
    <row r="889" spans="1:29" x14ac:dyDescent="0.3">
      <c r="A889">
        <v>897</v>
      </c>
      <c r="B889" s="1" t="s">
        <v>1816</v>
      </c>
      <c r="C889" s="1" t="s">
        <v>1817</v>
      </c>
      <c r="D889" s="1" t="s">
        <v>340</v>
      </c>
      <c r="E889" s="1" t="s">
        <v>9</v>
      </c>
      <c r="F889">
        <v>119</v>
      </c>
      <c r="G889" t="str" cm="1">
        <f t="array" ref="G889">_xll.FDS(B889,"FG_FACTSET_SECTOR")</f>
        <v>Finance</v>
      </c>
      <c r="H889" s="1" t="e" cm="1">
        <f t="array" ref="H889">_xll.FDS(B889,"FG_GICS_SECTOR")</f>
        <v>#N/A</v>
      </c>
      <c r="I889" s="1" cm="1">
        <f t="array" ref="I889">_xll.FDS(B889,"FF_TAX_RATE(ANN_R,1/1/2016,12/31/2016)")</f>
        <v>42.046949660891102</v>
      </c>
      <c r="J889" s="1" cm="1">
        <f t="array" ref="J889">_xll.FDS(B889,"FF_TAX_RATE(ANN_R,1/1/2017,12/31/2017)")</f>
        <v>44.831624927514703</v>
      </c>
      <c r="K889" s="1" cm="1">
        <f t="array" ref="K889">_xll.FDS(B889,"FF_TAX_RATE(ANN_R,1/1/2018,12/31/2018)")</f>
        <v>47.266174247773598</v>
      </c>
      <c r="L889" s="1" cm="1">
        <f t="array" ref="L889">_xll.FDS(B889,"FF_TAX_RATE(ANN_R,1/1/2019,12/31/2019)")</f>
        <v>46.462195512031002</v>
      </c>
      <c r="M889" s="1" cm="1">
        <f t="array" ref="M889">_xll.FDS(B889,"FF_TAX_RATE(ANN_R,1/1/2020,12/31/2020)")</f>
        <v>45.619485848811998</v>
      </c>
      <c r="N889" s="1" cm="1">
        <f t="array" ref="N889">_xll.FDS(B889,"FF_TAX_CF(ANN_R,1/1/2016,12/31/2016)")</f>
        <v>15532.316999999999</v>
      </c>
      <c r="O889" s="1" cm="1">
        <f t="array" ref="O889">_xll.FDS(B889,"FF_TAX_CF(ANN_R,1/1/2017,12/31/2017)")</f>
        <v>15636.4521484327</v>
      </c>
      <c r="P889" s="1" cm="1">
        <f t="array" ref="P889">_xll.FDS(B889,"FF_TAX_CF(ANN_R,1/1/2018,12/31/2018)")</f>
        <v>28437.221769810101</v>
      </c>
      <c r="Q889" s="1" cm="1">
        <f t="array" ref="Q889">_xll.FDS(B889,"FF_TAX_CF(ANN_R,1/1/2019,12/31/2019)")</f>
        <v>21592.9005190096</v>
      </c>
      <c r="R889" s="1" cm="1">
        <f t="array" ref="R889">_xll.FDS(B889,"FF_TAX_CF(ANN_R,1/1/2020,12/31/2020)")</f>
        <v>22941.747441607298</v>
      </c>
      <c r="S889" s="1" cm="1">
        <f t="array" ref="S889">_xll.FDS(B889,"FF_PTX_INC(ANN_R,1/1/2016,12/31/2016)")</f>
        <v>37786.684000000001</v>
      </c>
      <c r="T889" s="1" cm="1">
        <f t="array" ref="T889">_xll.FDS(B889,"FF_PTX_INC(ANN_R,1/1/2017,12/31/2017)")</f>
        <v>45460.743755735297</v>
      </c>
      <c r="U889" s="1" cm="1">
        <f t="array" ref="U889">_xll.FDS(B889,"FF_PTX_INC(ANN_R,1/1/2018,12/31/2018)")</f>
        <v>61267.399422934803</v>
      </c>
      <c r="V889" s="1" cm="1">
        <f t="array" ref="V889">_xll.FDS(B889,"FF_PTX_INC(ANN_R,1/1/2019,12/31/2019)")</f>
        <v>65117.726709661598</v>
      </c>
      <c r="W889" s="1" cm="1">
        <f t="array" ref="W889">_xll.FDS(B889,"FF_PTX_INC(ANN_R,1/1/2020,12/31/2020)")</f>
        <v>64244.2961778889</v>
      </c>
      <c r="X889" s="2" cm="1">
        <f t="array" ref="X889">_xll.FDS(B889,"SUS_RR_RISK_SCORE(NOW,NOW,,""ESG"")")</f>
        <v>20.251870526315798</v>
      </c>
      <c r="Y889" s="2" t="str" cm="1">
        <f t="array" ref="Y889">_xll.FDS(B889,"SUS_EC_RISK_SCORE(NOW,NOW,,""SOC"")")</f>
        <v>6.650670</v>
      </c>
      <c r="Z889" s="2" t="str" cm="1">
        <f t="array" ref="Z889">_xll.FDS(B889,"SUS_EC_RISK_SCORE(NOW,NOW,,""GOV"")")</f>
        <v>7.851730</v>
      </c>
      <c r="AA889" s="2" cm="1">
        <f t="array" ref="AA889">_xll.FDS(B889,"SUS_CARB_TOT_EMISS(NOW,NOW)")</f>
        <v>640627.09</v>
      </c>
      <c r="AB889" s="1" cm="1">
        <f t="array" ref="AB889">_xll.FDS(B889,"FESG_RATING(NOW,NOW,,""ABS"")")</f>
        <v>2.1</v>
      </c>
      <c r="AC889" s="1" t="str" cm="1">
        <f t="array" ref="AC889">_xll.FDS(B889,"FESG_DATE(NOW,NOW,,""DATE"")")</f>
        <v>06/21/2021</v>
      </c>
    </row>
    <row r="890" spans="1:29" x14ac:dyDescent="0.3">
      <c r="A890">
        <v>898</v>
      </c>
      <c r="B890" s="1" t="s">
        <v>1818</v>
      </c>
      <c r="C890" s="1" t="s">
        <v>1819</v>
      </c>
      <c r="D890" s="1" t="s">
        <v>8</v>
      </c>
      <c r="E890" s="1" t="s">
        <v>9</v>
      </c>
      <c r="F890">
        <v>119</v>
      </c>
      <c r="G890" t="str" cm="1">
        <f t="array" ref="G890">_xll.FDS(B890,"FG_FACTSET_SECTOR")</f>
        <v>Health Technology</v>
      </c>
      <c r="H890" s="1" t="str" cm="1">
        <f t="array" ref="H890">_xll.FDS(B890,"FG_GICS_SECTOR")</f>
        <v>Health Care</v>
      </c>
      <c r="I890" s="1" cm="1">
        <f t="array" ref="I890">_xll.FDS(B890,"FF_TAX_RATE(ANN_R,1/1/2016,12/31/2016)")</f>
        <v>2.1546836017237498</v>
      </c>
      <c r="J890" s="1" t="e" cm="1">
        <f t="array" ref="J890">_xll.FDS(B890,"FF_TAX_RATE(ANN_R,1/1/2017,12/31/2017)")</f>
        <v>#N/A</v>
      </c>
      <c r="K890" s="1" t="e" cm="1">
        <f t="array" ref="K890">_xll.FDS(B890,"FF_TAX_RATE(ANN_R,1/1/2018,12/31/2018)")</f>
        <v>#N/A</v>
      </c>
      <c r="L890" s="1" cm="1">
        <f t="array" ref="L890">_xll.FDS(B890,"FF_TAX_RATE(ANN_R,1/1/2019,12/31/2019)")</f>
        <v>23.827446438911402</v>
      </c>
      <c r="M890" s="1" t="e" cm="1">
        <f t="array" ref="M890">_xll.FDS(B890,"FF_TAX_RATE(ANN_R,1/1/2020,12/31/2020)")</f>
        <v>#N/A</v>
      </c>
      <c r="N890" s="1" cm="1">
        <f t="array" ref="N890">_xll.FDS(B890,"FF_TAX_CF(ANN_R,1/1/2016,12/31/2016)")</f>
        <v>112.3</v>
      </c>
      <c r="O890" s="1" cm="1">
        <f t="array" ref="O890">_xll.FDS(B890,"FF_TAX_CF(ANN_R,1/1/2017,12/31/2017)")</f>
        <v>122.7</v>
      </c>
      <c r="P890" s="1" cm="1">
        <f t="array" ref="P890">_xll.FDS(B890,"FF_TAX_CF(ANN_R,1/1/2018,12/31/2018)")</f>
        <v>104.7</v>
      </c>
      <c r="Q890" s="1" cm="1">
        <f t="array" ref="Q890">_xll.FDS(B890,"FF_TAX_CF(ANN_R,1/1/2019,12/31/2019)")</f>
        <v>112.1</v>
      </c>
      <c r="R890" s="1" cm="1">
        <f t="array" ref="R890">_xll.FDS(B890,"FF_TAX_CF(ANN_R,1/1/2020,12/31/2020)")</f>
        <v>82</v>
      </c>
      <c r="S890" s="1" cm="1">
        <f t="array" ref="S890">_xll.FDS(B890,"FF_PTX_INC(ANN_R,1/1/2016,12/31/2016)")</f>
        <v>440.9</v>
      </c>
      <c r="T890" s="1" cm="1">
        <f t="array" ref="T890">_xll.FDS(B890,"FF_PTX_INC(ANN_R,1/1/2017,12/31/2017)")</f>
        <v>-1603.5</v>
      </c>
      <c r="U890" s="1" cm="1">
        <f t="array" ref="U890">_xll.FDS(B890,"FF_PTX_INC(ANN_R,1/1/2018,12/31/2018)")</f>
        <v>-958.4</v>
      </c>
      <c r="V890" s="1" cm="1">
        <f t="array" ref="V890">_xll.FDS(B890,"FF_PTX_INC(ANN_R,1/1/2019,12/31/2019)")</f>
        <v>345.4</v>
      </c>
      <c r="W890" s="1" cm="1">
        <f t="array" ref="W890">_xll.FDS(B890,"FF_PTX_INC(ANN_R,1/1/2020,12/31/2020)")</f>
        <v>-60</v>
      </c>
      <c r="X890" s="2" t="e" cm="1">
        <f t="array" ref="X890">_xll.FDS(B890,"SUS_RR_RISK_SCORE(NOW,NOW,,""ESG"")")</f>
        <v>#N/A</v>
      </c>
      <c r="Y890" s="2" t="e" cm="1">
        <f t="array" ref="Y890">_xll.FDS(B890,"SUS_EC_RISK_SCORE(NOW,NOW,,""SOC"")")</f>
        <v>#N/A</v>
      </c>
      <c r="Z890" s="2" t="e" cm="1">
        <f t="array" ref="Z890">_xll.FDS(B890,"SUS_EC_RISK_SCORE(NOW,NOW,,""GOV"")")</f>
        <v>#N/A</v>
      </c>
      <c r="AA890" s="2" t="e" cm="1">
        <f t="array" ref="AA890">_xll.FDS(B890,"SUS_CARB_TOT_EMISS(NOW,NOW)")</f>
        <v>#N/A</v>
      </c>
      <c r="AB890" s="1" cm="1">
        <f t="array" ref="AB890">_xll.FDS(B890,"FESG_RATING(NOW,NOW,,""ABS"")")</f>
        <v>2.2000000000000002</v>
      </c>
      <c r="AC890" s="1" t="str" cm="1">
        <f t="array" ref="AC890">_xll.FDS(B890,"FESG_DATE(NOW,NOW,,""DATE"")")</f>
        <v>06/21/2021</v>
      </c>
    </row>
    <row r="891" spans="1:29" x14ac:dyDescent="0.3">
      <c r="A891">
        <v>899</v>
      </c>
      <c r="B891" s="1" t="s">
        <v>1820</v>
      </c>
      <c r="C891" s="1" t="s">
        <v>1821</v>
      </c>
      <c r="D891" s="1" t="s">
        <v>105</v>
      </c>
      <c r="E891" s="1" t="s">
        <v>9</v>
      </c>
      <c r="F891">
        <v>119</v>
      </c>
      <c r="G891" t="str" cm="1">
        <f t="array" ref="G891">_xll.FDS(B891,"FG_FACTSET_SECTOR")</f>
        <v>Utilities</v>
      </c>
      <c r="H891" s="1" t="e" cm="1">
        <f t="array" ref="H891">_xll.FDS(B891,"FG_GICS_SECTOR")</f>
        <v>#N/A</v>
      </c>
      <c r="I891" s="1" cm="1">
        <f t="array" ref="I891">_xll.FDS(B891,"FF_TAX_RATE(ANN_R,1/1/2016,12/31/2016)")</f>
        <v>32.880481513327602</v>
      </c>
      <c r="J891" s="1" cm="1">
        <f t="array" ref="J891">_xll.FDS(B891,"FF_TAX_RATE(ANN_R,1/1/2017,12/31/2017)")</f>
        <v>35.443864229764998</v>
      </c>
      <c r="K891" s="1" cm="1">
        <f t="array" ref="K891">_xll.FDS(B891,"FF_TAX_RATE(ANN_R,1/1/2018,12/31/2018)")</f>
        <v>26.975735393791499</v>
      </c>
      <c r="L891" s="1" cm="1">
        <f t="array" ref="L891">_xll.FDS(B891,"FF_TAX_RATE(ANN_R,1/1/2019,12/31/2019)")</f>
        <v>28.6688436419516</v>
      </c>
      <c r="M891" s="1" cm="1">
        <f t="array" ref="M891">_xll.FDS(B891,"FF_TAX_RATE(ANN_R,1/1/2020,12/31/2020)")</f>
        <v>53.746567281286801</v>
      </c>
      <c r="N891" s="1" cm="1">
        <f t="array" ref="N891">_xll.FDS(B891,"FF_TAX_CF(ANN_R,1/1/2016,12/31/2016)")</f>
        <v>226.2</v>
      </c>
      <c r="O891" s="1" cm="1">
        <f t="array" ref="O891">_xll.FDS(B891,"FF_TAX_CF(ANN_R,1/1/2017,12/31/2017)")</f>
        <v>218.5</v>
      </c>
      <c r="P891" s="1" cm="1">
        <f t="array" ref="P891">_xll.FDS(B891,"FF_TAX_CF(ANN_R,1/1/2018,12/31/2018)")</f>
        <v>192.7</v>
      </c>
      <c r="Q891" s="1" cm="1">
        <f t="array" ref="Q891">_xll.FDS(B891,"FF_TAX_CF(ANN_R,1/1/2019,12/31/2019)")</f>
        <v>241.8</v>
      </c>
      <c r="R891" s="1" cm="1">
        <f t="array" ref="R891">_xll.FDS(B891,"FF_TAX_CF(ANN_R,1/1/2020,12/31/2020)")</f>
        <v>258.3</v>
      </c>
      <c r="S891" s="1" cm="1">
        <f t="array" ref="S891">_xll.FDS(B891,"FF_PTX_INC(ANN_R,1/1/2016,12/31/2016)")</f>
        <v>581.5</v>
      </c>
      <c r="T891" s="1" cm="1">
        <f t="array" ref="T891">_xll.FDS(B891,"FF_PTX_INC(ANN_R,1/1/2017,12/31/2017)")</f>
        <v>612.79999999999995</v>
      </c>
      <c r="U891" s="1" cm="1">
        <f t="array" ref="U891">_xll.FDS(B891,"FF_PTX_INC(ANN_R,1/1/2018,12/31/2018)")</f>
        <v>737.7</v>
      </c>
      <c r="V891" s="1" cm="1">
        <f t="array" ref="V891">_xll.FDS(B891,"FF_PTX_INC(ANN_R,1/1/2019,12/31/2019)")</f>
        <v>1041.2</v>
      </c>
      <c r="W891" s="1" cm="1">
        <f t="array" ref="W891">_xll.FDS(B891,"FF_PTX_INC(ANN_R,1/1/2020,12/31/2020)")</f>
        <v>254.9</v>
      </c>
      <c r="X891" s="2" cm="1">
        <f t="array" ref="X891">_xll.FDS(B891,"SUS_RR_RISK_SCORE(NOW,NOW,,""ESG"")")</f>
        <v>22.369062543919</v>
      </c>
      <c r="Y891" s="2" t="str" cm="1">
        <f t="array" ref="Y891">_xll.FDS(B891,"SUS_EC_RISK_SCORE(NOW,NOW,,""SOC"")")</f>
        <v>6.158981</v>
      </c>
      <c r="Z891" s="2" t="str" cm="1">
        <f t="array" ref="Z891">_xll.FDS(B891,"SUS_EC_RISK_SCORE(NOW,NOW,,""GOV"")")</f>
        <v>5.787675</v>
      </c>
      <c r="AA891" s="2" cm="1">
        <f t="array" ref="AA891">_xll.FDS(B891,"SUS_CARB_TOT_EMISS(NOW,NOW)")</f>
        <v>31500000</v>
      </c>
      <c r="AB891" s="1" cm="1">
        <f t="array" ref="AB891">_xll.FDS(B891,"FESG_RATING(NOW,NOW,,""ABS"")")</f>
        <v>4</v>
      </c>
      <c r="AC891" s="1" t="str" cm="1">
        <f t="array" ref="AC891">_xll.FDS(B891,"FESG_DATE(NOW,NOW,,""DATE"")")</f>
        <v>06/21/2021</v>
      </c>
    </row>
    <row r="892" spans="1:29" x14ac:dyDescent="0.3">
      <c r="A892">
        <v>902</v>
      </c>
      <c r="B892" s="1" t="s">
        <v>1822</v>
      </c>
      <c r="C892" s="1" t="s">
        <v>1823</v>
      </c>
      <c r="D892" s="1" t="s">
        <v>86</v>
      </c>
      <c r="E892" s="1" t="s">
        <v>9</v>
      </c>
      <c r="F892">
        <v>118</v>
      </c>
      <c r="G892" t="str" cm="1">
        <f t="array" ref="G892">_xll.FDS(B892,"FG_FACTSET_SECTOR")</f>
        <v>Finance</v>
      </c>
      <c r="H892" s="1" t="e" cm="1">
        <f t="array" ref="H892">_xll.FDS(B892,"FG_GICS_SECTOR")</f>
        <v>#N/A</v>
      </c>
      <c r="I892" s="1" cm="1">
        <f t="array" ref="I892">_xll.FDS(B892,"FF_TAX_RATE(ANN_R,1/1/2016,12/31/2016)")</f>
        <v>42.867559809881101</v>
      </c>
      <c r="J892" s="1" cm="1">
        <f t="array" ref="J892">_xll.FDS(B892,"FF_TAX_RATE(ANN_R,1/1/2017,12/31/2017)")</f>
        <v>31.5177092159159</v>
      </c>
      <c r="K892" s="1" cm="1">
        <f t="array" ref="K892">_xll.FDS(B892,"FF_TAX_RATE(ANN_R,1/1/2018,12/31/2018)")</f>
        <v>28.9793252648121</v>
      </c>
      <c r="L892" s="1" cm="1">
        <f t="array" ref="L892">_xll.FDS(B892,"FF_TAX_RATE(ANN_R,1/1/2019,12/31/2019)")</f>
        <v>30.830558401639301</v>
      </c>
      <c r="M892" s="1" cm="1">
        <f t="array" ref="M892">_xll.FDS(B892,"FF_TAX_RATE(ANN_R,1/1/2020,12/31/2020)")</f>
        <v>29.734179191325701</v>
      </c>
      <c r="N892" s="1" cm="1">
        <f t="array" ref="N892">_xll.FDS(B892,"FF_TAX_CF(ANN_R,1/1/2016,12/31/2016)")</f>
        <v>44937</v>
      </c>
      <c r="O892" s="1" cm="1">
        <f t="array" ref="O892">_xll.FDS(B892,"FF_TAX_CF(ANN_R,1/1/2017,12/31/2017)")</f>
        <v>54225</v>
      </c>
      <c r="P892" s="1" cm="1">
        <f t="array" ref="P892">_xll.FDS(B892,"FF_TAX_CF(ANN_R,1/1/2018,12/31/2018)")</f>
        <v>54467</v>
      </c>
      <c r="Q892" s="1" cm="1">
        <f t="array" ref="Q892">_xll.FDS(B892,"FF_TAX_CF(ANN_R,1/1/2019,12/31/2019)")</f>
        <v>50492</v>
      </c>
      <c r="R892" s="1" cm="1">
        <f t="array" ref="R892">_xll.FDS(B892,"FF_TAX_CF(ANN_R,1/1/2020,12/31/2020)")</f>
        <v>68180</v>
      </c>
      <c r="S892" s="1" cm="1">
        <f t="array" ref="S892">_xll.FDS(B892,"FF_PTX_INC(ANN_R,1/1/2016,12/31/2016)")</f>
        <v>150853</v>
      </c>
      <c r="T892" s="1" cm="1">
        <f t="array" ref="T892">_xll.FDS(B892,"FF_PTX_INC(ANN_R,1/1/2017,12/31/2017)")</f>
        <v>185299</v>
      </c>
      <c r="U892" s="1" cm="1">
        <f t="array" ref="U892">_xll.FDS(B892,"FF_PTX_INC(ANN_R,1/1/2018,12/31/2018)")</f>
        <v>195988</v>
      </c>
      <c r="V892" s="1" cm="1">
        <f t="array" ref="V892">_xll.FDS(B892,"FF_PTX_INC(ANN_R,1/1/2019,12/31/2019)")</f>
        <v>187392</v>
      </c>
      <c r="W892" s="1" cm="1">
        <f t="array" ref="W892">_xll.FDS(B892,"FF_PTX_INC(ANN_R,1/1/2020,12/31/2020)")</f>
        <v>211383</v>
      </c>
      <c r="X892" s="2" t="e" cm="1">
        <f t="array" ref="X892">_xll.FDS(B892,"SUS_RR_RISK_SCORE(NOW,NOW,,""ESG"")")</f>
        <v>#N/A</v>
      </c>
      <c r="Y892" s="2" t="e" cm="1">
        <f t="array" ref="Y892">_xll.FDS(B892,"SUS_EC_RISK_SCORE(NOW,NOW,,""SOC"")")</f>
        <v>#N/A</v>
      </c>
      <c r="Z892" s="2" t="e" cm="1">
        <f t="array" ref="Z892">_xll.FDS(B892,"SUS_EC_RISK_SCORE(NOW,NOW,,""GOV"")")</f>
        <v>#N/A</v>
      </c>
      <c r="AA892" s="2" t="e" cm="1">
        <f t="array" ref="AA892">_xll.FDS(B892,"SUS_CARB_TOT_EMISS(NOW,NOW)")</f>
        <v>#N/A</v>
      </c>
      <c r="AB892" s="1" cm="1">
        <f t="array" ref="AB892">_xll.FDS(B892,"FESG_RATING(NOW,NOW,,""ABS"")")</f>
        <v>3.3</v>
      </c>
      <c r="AC892" s="1" t="str" cm="1">
        <f t="array" ref="AC892">_xll.FDS(B892,"FESG_DATE(NOW,NOW,,""DATE"")")</f>
        <v>06/21/2021</v>
      </c>
    </row>
    <row r="893" spans="1:29" x14ac:dyDescent="0.3">
      <c r="A893">
        <v>903</v>
      </c>
      <c r="B893" s="1" t="s">
        <v>1824</v>
      </c>
      <c r="C893" s="1" t="s">
        <v>1825</v>
      </c>
      <c r="D893" s="1" t="s">
        <v>1450</v>
      </c>
      <c r="E893" s="1" t="s">
        <v>9</v>
      </c>
      <c r="F893">
        <v>118</v>
      </c>
      <c r="G893" t="str" cm="1">
        <f t="array" ref="G893">_xll.FDS(B893,"FG_FACTSET_SECTOR")</f>
        <v>Retail Trade</v>
      </c>
      <c r="H893" s="1" t="e" cm="1">
        <f t="array" ref="H893">_xll.FDS(B893,"FG_GICS_SECTOR")</f>
        <v>#N/A</v>
      </c>
      <c r="I893" s="1" cm="1">
        <f t="array" ref="I893">_xll.FDS(B893,"FF_TAX_RATE(ANN_R,1/1/2016,12/31/2016)")</f>
        <v>16.499182501753101</v>
      </c>
      <c r="J893" s="1" cm="1">
        <f t="array" ref="J893">_xll.FDS(B893,"FF_TAX_RATE(ANN_R,1/1/2017,12/31/2017)")</f>
        <v>14.8346492853196</v>
      </c>
      <c r="K893" s="1" cm="1">
        <f t="array" ref="K893">_xll.FDS(B893,"FF_TAX_RATE(ANN_R,1/1/2018,12/31/2018)")</f>
        <v>15.778933192360901</v>
      </c>
      <c r="L893" s="1" cm="1">
        <f t="array" ref="L893">_xll.FDS(B893,"FF_TAX_RATE(ANN_R,1/1/2019,12/31/2019)")</f>
        <v>15.206115060448299</v>
      </c>
      <c r="M893" s="1" cm="1">
        <f t="array" ref="M893">_xll.FDS(B893,"FF_TAX_RATE(ANN_R,1/1/2020,12/31/2020)")</f>
        <v>14.2788096222432</v>
      </c>
      <c r="N893" s="1" cm="1">
        <f t="array" ref="N893">_xll.FDS(B893,"FF_TAX_CF(ANN_R,1/1/2016,12/31/2016)")</f>
        <v>222.19597400000001</v>
      </c>
      <c r="O893" s="1" cm="1">
        <f t="array" ref="O893">_xll.FDS(B893,"FF_TAX_CF(ANN_R,1/1/2017,12/31/2017)")</f>
        <v>3502.4256869999999</v>
      </c>
      <c r="P893" s="1" cm="1">
        <f t="array" ref="P893">_xll.FDS(B893,"FF_TAX_CF(ANN_R,1/1/2018,12/31/2018)")</f>
        <v>3989.4993239999999</v>
      </c>
      <c r="Q893" s="1" cm="1">
        <f t="array" ref="Q893">_xll.FDS(B893,"FF_TAX_CF(ANN_R,1/1/2019,12/31/2019)")</f>
        <v>4210.4629999999997</v>
      </c>
      <c r="R893" s="1" cm="1">
        <f t="array" ref="R893">_xll.FDS(B893,"FF_TAX_CF(ANN_R,1/1/2020,12/31/2020)")</f>
        <v>3559.3426639999998</v>
      </c>
      <c r="S893" s="1" cm="1">
        <f t="array" ref="S893">_xll.FDS(B893,"FF_PTX_INC(ANN_R,1/1/2016,12/31/2016)")</f>
        <v>20142.427903</v>
      </c>
      <c r="T893" s="1" cm="1">
        <f t="array" ref="T893">_xll.FDS(B893,"FF_PTX_INC(ANN_R,1/1/2017,12/31/2017)")</f>
        <v>23506.087726999998</v>
      </c>
      <c r="U893" s="1" cm="1">
        <f t="array" ref="U893">_xll.FDS(B893,"FF_PTX_INC(ANN_R,1/1/2018,12/31/2018)")</f>
        <v>25151.709545999998</v>
      </c>
      <c r="V893" s="1" cm="1">
        <f t="array" ref="V893">_xll.FDS(B893,"FF_PTX_INC(ANN_R,1/1/2019,12/31/2019)")</f>
        <v>26763.857493</v>
      </c>
      <c r="W893" s="1" cm="1">
        <f t="array" ref="W893">_xll.FDS(B893,"FF_PTX_INC(ANN_R,1/1/2020,12/31/2020)")</f>
        <v>19325.778955000002</v>
      </c>
      <c r="X893" s="2" t="e" cm="1">
        <f t="array" ref="X893">_xll.FDS(B893,"SUS_RR_RISK_SCORE(NOW,NOW,,""ESG"")")</f>
        <v>#N/A</v>
      </c>
      <c r="Y893" s="2" t="e" cm="1">
        <f t="array" ref="Y893">_xll.FDS(B893,"SUS_EC_RISK_SCORE(NOW,NOW,,""SOC"")")</f>
        <v>#N/A</v>
      </c>
      <c r="Z893" s="2" t="e" cm="1">
        <f t="array" ref="Z893">_xll.FDS(B893,"SUS_EC_RISK_SCORE(NOW,NOW,,""GOV"")")</f>
        <v>#N/A</v>
      </c>
      <c r="AA893" s="2" t="e" cm="1">
        <f t="array" ref="AA893">_xll.FDS(B893,"SUS_CARB_TOT_EMISS(NOW,NOW)")</f>
        <v>#N/A</v>
      </c>
      <c r="AB893" s="1" cm="1">
        <f t="array" ref="AB893">_xll.FDS(B893,"FESG_RATING(NOW,NOW,,""ABS"")")</f>
        <v>4.3</v>
      </c>
      <c r="AC893" s="1" t="str" cm="1">
        <f t="array" ref="AC893">_xll.FDS(B893,"FESG_DATE(NOW,NOW,,""DATE"")")</f>
        <v>06/21/2021</v>
      </c>
    </row>
    <row r="894" spans="1:29" x14ac:dyDescent="0.3">
      <c r="A894">
        <v>904</v>
      </c>
      <c r="B894" s="1" t="s">
        <v>1826</v>
      </c>
      <c r="C894" s="1" t="s">
        <v>1827</v>
      </c>
      <c r="D894" s="1" t="s">
        <v>8</v>
      </c>
      <c r="E894" s="1" t="s">
        <v>9</v>
      </c>
      <c r="F894">
        <v>118</v>
      </c>
      <c r="G894" t="str" cm="1">
        <f t="array" ref="G894">_xll.FDS(B894,"FG_FACTSET_SECTOR")</f>
        <v>Distribution Services</v>
      </c>
      <c r="H894" s="1" t="str" cm="1">
        <f t="array" ref="H894">_xll.FDS(B894,"FG_GICS_SECTOR")</f>
        <v>Consumer Discretionary</v>
      </c>
      <c r="I894" s="1" cm="1">
        <f t="array" ref="I894">_xll.FDS(B894,"FF_TAX_RATE(ANN_R,1/1/2016,12/31/2016)")</f>
        <v>38.500194715342701</v>
      </c>
      <c r="J894" s="1" cm="1">
        <f t="array" ref="J894">_xll.FDS(B894,"FF_TAX_RATE(ANN_R,1/1/2017,12/31/2017)")</f>
        <v>28.969990564004998</v>
      </c>
      <c r="K894" s="1" cm="1">
        <f t="array" ref="K894">_xll.FDS(B894,"FF_TAX_RATE(ANN_R,1/1/2018,12/31/2018)")</f>
        <v>20.0598649114484</v>
      </c>
      <c r="L894" s="1" cm="1">
        <f t="array" ref="L894">_xll.FDS(B894,"FF_TAX_RATE(ANN_R,1/1/2019,12/31/2019)")</f>
        <v>17.6899525630445</v>
      </c>
      <c r="M894" s="1" cm="1">
        <f t="array" ref="M894">_xll.FDS(B894,"FF_TAX_RATE(ANN_R,1/1/2020,12/31/2020)")</f>
        <v>18.8700257265196</v>
      </c>
      <c r="N894" s="1" cm="1">
        <f t="array" ref="N894">_xll.FDS(B894,"FF_TAX_CF(ANN_R,1/1/2016,12/31/2016)")</f>
        <v>80.378</v>
      </c>
      <c r="O894" s="1" cm="1">
        <f t="array" ref="O894">_xll.FDS(B894,"FF_TAX_CF(ANN_R,1/1/2017,12/31/2017)")</f>
        <v>84.251000000000005</v>
      </c>
      <c r="P894" s="1" cm="1">
        <f t="array" ref="P894">_xll.FDS(B894,"FF_TAX_CF(ANN_R,1/1/2018,12/31/2018)")</f>
        <v>50.091000000000001</v>
      </c>
      <c r="Q894" s="1" cm="1">
        <f t="array" ref="Q894">_xll.FDS(B894,"FF_TAX_CF(ANN_R,1/1/2019,12/31/2019)")</f>
        <v>51.076000000000001</v>
      </c>
      <c r="R894" s="1" cm="1">
        <f t="array" ref="R894">_xll.FDS(B894,"FF_TAX_CF(ANN_R,1/1/2020,12/31/2020)")</f>
        <v>81.792000000000002</v>
      </c>
      <c r="S894" s="1" cm="1">
        <f t="array" ref="S894">_xll.FDS(B894,"FF_PTX_INC(ANN_R,1/1/2016,12/31/2016)")</f>
        <v>241.37799999999999</v>
      </c>
      <c r="T894" s="1" cm="1">
        <f t="array" ref="T894">_xll.FDS(B894,"FF_PTX_INC(ANN_R,1/1/2017,12/31/2017)")</f>
        <v>269.18200000000002</v>
      </c>
      <c r="U894" s="1" cm="1">
        <f t="array" ref="U894">_xll.FDS(B894,"FF_PTX_INC(ANN_R,1/1/2018,12/31/2018)")</f>
        <v>292.99299999999999</v>
      </c>
      <c r="V894" s="1" cm="1">
        <f t="array" ref="V894">_xll.FDS(B894,"FF_PTX_INC(ANN_R,1/1/2019,12/31/2019)")</f>
        <v>317.47399999999999</v>
      </c>
      <c r="W894" s="1" cm="1">
        <f t="array" ref="W894">_xll.FDS(B894,"FF_PTX_INC(ANN_R,1/1/2020,12/31/2020)")</f>
        <v>451.67399999999998</v>
      </c>
      <c r="X894" s="2" t="e" cm="1">
        <f t="array" ref="X894">_xll.FDS(B894,"SUS_RR_RISK_SCORE(NOW,NOW,,""ESG"")")</f>
        <v>#N/A</v>
      </c>
      <c r="Y894" s="2" t="e" cm="1">
        <f t="array" ref="Y894">_xll.FDS(B894,"SUS_EC_RISK_SCORE(NOW,NOW,,""SOC"")")</f>
        <v>#N/A</v>
      </c>
      <c r="Z894" s="2" t="e" cm="1">
        <f t="array" ref="Z894">_xll.FDS(B894,"SUS_EC_RISK_SCORE(NOW,NOW,,""GOV"")")</f>
        <v>#N/A</v>
      </c>
      <c r="AA894" s="2" t="e" cm="1">
        <f t="array" ref="AA894">_xll.FDS(B894,"SUS_CARB_TOT_EMISS(NOW,NOW)")</f>
        <v>#N/A</v>
      </c>
      <c r="AB894" s="1" cm="1">
        <f t="array" ref="AB894">_xll.FDS(B894,"FESG_RATING(NOW,NOW,,""ABS"")")</f>
        <v>3.2</v>
      </c>
      <c r="AC894" s="1" t="str" cm="1">
        <f t="array" ref="AC894">_xll.FDS(B894,"FESG_DATE(NOW,NOW,,""DATE"")")</f>
        <v>06/21/2021</v>
      </c>
    </row>
    <row r="895" spans="1:29" x14ac:dyDescent="0.3">
      <c r="A895">
        <v>908</v>
      </c>
      <c r="B895" s="1" t="s">
        <v>1828</v>
      </c>
      <c r="C895" s="1" t="s">
        <v>1829</v>
      </c>
      <c r="D895" s="1" t="s">
        <v>312</v>
      </c>
      <c r="E895" s="1" t="s">
        <v>9</v>
      </c>
      <c r="F895">
        <v>117</v>
      </c>
      <c r="G895" t="str" cm="1">
        <f t="array" ref="G895">_xll.FDS(B895,"FG_FACTSET_SECTOR")</f>
        <v>Transportation</v>
      </c>
      <c r="H895" s="1" t="e" cm="1">
        <f t="array" ref="H895">_xll.FDS(B895,"FG_GICS_SECTOR")</f>
        <v>#N/A</v>
      </c>
      <c r="I895" s="1" cm="1">
        <f t="array" ref="I895">_xll.FDS(B895,"FF_TAX_RATE(ANN_R,1/1/2016,12/31/2016)")</f>
        <v>43.632958801498098</v>
      </c>
      <c r="J895" s="1" cm="1">
        <f t="array" ref="J895">_xll.FDS(B895,"FF_TAX_RATE(ANN_R,1/1/2017,12/31/2017)")</f>
        <v>18.775510204081598</v>
      </c>
      <c r="K895" s="1" cm="1">
        <f t="array" ref="K895">_xll.FDS(B895,"FF_TAX_RATE(ANN_R,1/1/2018,12/31/2018)")</f>
        <v>10.162601626016301</v>
      </c>
      <c r="L895" s="1" cm="1">
        <f t="array" ref="L895">_xll.FDS(B895,"FF_TAX_RATE(ANN_R,1/1/2019,12/31/2019)")</f>
        <v>22.596153846153801</v>
      </c>
      <c r="M895" s="1" t="e" cm="1">
        <f t="array" ref="M895">_xll.FDS(B895,"FF_TAX_RATE(ANN_R,1/1/2020,12/31/2020)")</f>
        <v>#N/A</v>
      </c>
      <c r="N895" s="1" cm="1">
        <f t="array" ref="N895">_xll.FDS(B895,"FF_TAX_CF(ANN_R,1/1/2016,12/31/2016)")</f>
        <v>147</v>
      </c>
      <c r="O895" s="1" cm="1">
        <f t="array" ref="O895">_xll.FDS(B895,"FF_TAX_CF(ANN_R,1/1/2017,12/31/2017)")</f>
        <v>142</v>
      </c>
      <c r="P895" s="1" cm="1">
        <f t="array" ref="P895">_xll.FDS(B895,"FF_TAX_CF(ANN_R,1/1/2018,12/31/2018)")</f>
        <v>25</v>
      </c>
      <c r="Q895" s="1" cm="1">
        <f t="array" ref="Q895">_xll.FDS(B895,"FF_TAX_CF(ANN_R,1/1/2019,12/31/2019)")</f>
        <v>61</v>
      </c>
      <c r="R895" s="1" cm="1">
        <f t="array" ref="R895">_xll.FDS(B895,"FF_TAX_CF(ANN_R,1/1/2020,12/31/2020)")</f>
        <v>101</v>
      </c>
      <c r="S895" s="1" cm="1">
        <f t="array" ref="S895">_xll.FDS(B895,"FF_PTX_INC(ANN_R,1/1/2016,12/31/2016)")</f>
        <v>534</v>
      </c>
      <c r="T895" s="1" cm="1">
        <f t="array" ref="T895">_xll.FDS(B895,"FF_PTX_INC(ANN_R,1/1/2017,12/31/2017)")</f>
        <v>245</v>
      </c>
      <c r="U895" s="1" cm="1">
        <f t="array" ref="U895">_xll.FDS(B895,"FF_PTX_INC(ANN_R,1/1/2018,12/31/2018)")</f>
        <v>246</v>
      </c>
      <c r="V895" s="1" cm="1">
        <f t="array" ref="V895">_xll.FDS(B895,"FF_PTX_INC(ANN_R,1/1/2019,12/31/2019)")</f>
        <v>208</v>
      </c>
      <c r="W895" s="1" cm="1">
        <f t="array" ref="W895">_xll.FDS(B895,"FF_PTX_INC(ANN_R,1/1/2020,12/31/2020)")</f>
        <v>-6</v>
      </c>
      <c r="X895" s="2" t="e" cm="1">
        <f t="array" ref="X895">_xll.FDS(B895,"SUS_RR_RISK_SCORE(NOW,NOW,,""ESG"")")</f>
        <v>#N/A</v>
      </c>
      <c r="Y895" s="2" t="e" cm="1">
        <f t="array" ref="Y895">_xll.FDS(B895,"SUS_EC_RISK_SCORE(NOW,NOW,,""SOC"")")</f>
        <v>#N/A</v>
      </c>
      <c r="Z895" s="2" t="e" cm="1">
        <f t="array" ref="Z895">_xll.FDS(B895,"SUS_EC_RISK_SCORE(NOW,NOW,,""GOV"")")</f>
        <v>#N/A</v>
      </c>
      <c r="AA895" s="2" t="e" cm="1">
        <f t="array" ref="AA895">_xll.FDS(B895,"SUS_CARB_TOT_EMISS(NOW,NOW)")</f>
        <v>#N/A</v>
      </c>
      <c r="AB895" s="1" cm="1">
        <f t="array" ref="AB895">_xll.FDS(B895,"FESG_RATING(NOW,NOW,,""ABS"")")</f>
        <v>3.3</v>
      </c>
      <c r="AC895" s="1" t="str" cm="1">
        <f t="array" ref="AC895">_xll.FDS(B895,"FESG_DATE(NOW,NOW,,""DATE"")")</f>
        <v>06/21/2021</v>
      </c>
    </row>
    <row r="896" spans="1:29" x14ac:dyDescent="0.3">
      <c r="A896">
        <v>909</v>
      </c>
      <c r="B896" s="1" t="s">
        <v>1830</v>
      </c>
      <c r="C896" s="1" t="s">
        <v>1831</v>
      </c>
      <c r="D896" s="1" t="s">
        <v>8</v>
      </c>
      <c r="E896" s="1" t="s">
        <v>9</v>
      </c>
      <c r="F896">
        <v>117</v>
      </c>
      <c r="G896" t="str" cm="1">
        <f t="array" ref="G896">_xll.FDS(B896,"FG_FACTSET_SECTOR")</f>
        <v>Health Technology</v>
      </c>
      <c r="H896" s="1" t="e" cm="1">
        <f t="array" ref="H896">_xll.FDS(B896,"FG_GICS_SECTOR")</f>
        <v>#N/A</v>
      </c>
      <c r="I896" s="1" t="e" cm="1">
        <f t="array" ref="I896">_xll.FDS(B896,"FF_TAX_RATE(ANN_R,1/1/2016,12/31/2016)")</f>
        <v>#N/A</v>
      </c>
      <c r="J896" s="1" t="e" cm="1">
        <f t="array" ref="J896">_xll.FDS(B896,"FF_TAX_RATE(ANN_R,1/1/2017,12/31/2017)")</f>
        <v>#N/A</v>
      </c>
      <c r="K896" s="1" t="e" cm="1">
        <f t="array" ref="K896">_xll.FDS(B896,"FF_TAX_RATE(ANN_R,1/1/2018,12/31/2018)")</f>
        <v>#N/A</v>
      </c>
      <c r="L896" s="1" t="e" cm="1">
        <f t="array" ref="L896">_xll.FDS(B896,"FF_TAX_RATE(ANN_R,1/1/2019,12/31/2019)")</f>
        <v>#N/A</v>
      </c>
      <c r="M896" s="1" t="e" cm="1">
        <f t="array" ref="M896">_xll.FDS(B896,"FF_TAX_RATE(ANN_R,1/1/2020,12/31/2020)")</f>
        <v>#N/A</v>
      </c>
      <c r="N896" s="1" cm="1">
        <f t="array" ref="N896">_xll.FDS(B896,"FF_TAX_CF(ANN_R,1/1/2016,12/31/2016)")</f>
        <v>95.856999999999999</v>
      </c>
      <c r="O896" s="1" cm="1">
        <f t="array" ref="O896">_xll.FDS(B896,"FF_TAX_CF(ANN_R,1/1/2017,12/31/2017)")</f>
        <v>23.895</v>
      </c>
      <c r="P896" s="1" cm="1">
        <f t="array" ref="P896">_xll.FDS(B896,"FF_TAX_CF(ANN_R,1/1/2018,12/31/2018)")</f>
        <v>16.675999999999998</v>
      </c>
      <c r="Q896" s="1" cm="1">
        <f t="array" ref="Q896">_xll.FDS(B896,"FF_TAX_CF(ANN_R,1/1/2019,12/31/2019)")</f>
        <v>9.7260000000000009</v>
      </c>
      <c r="R896" s="1" cm="1">
        <f t="array" ref="R896">_xll.FDS(B896,"FF_TAX_CF(ANN_R,1/1/2020,12/31/2020)")</f>
        <v>8.9770000000000003</v>
      </c>
      <c r="S896" s="1" cm="1">
        <f t="array" ref="S896">_xll.FDS(B896,"FF_PTX_INC(ANN_R,1/1/2016,12/31/2016)")</f>
        <v>-831.05</v>
      </c>
      <c r="T896" s="1" cm="1">
        <f t="array" ref="T896">_xll.FDS(B896,"FF_PTX_INC(ANN_R,1/1/2017,12/31/2017)")</f>
        <v>-35.875</v>
      </c>
      <c r="U896" s="1" cm="1">
        <f t="array" ref="U896">_xll.FDS(B896,"FF_PTX_INC(ANN_R,1/1/2018,12/31/2018)")</f>
        <v>-142.70500000000001</v>
      </c>
      <c r="V896" s="1" cm="1">
        <f t="array" ref="V896">_xll.FDS(B896,"FF_PTX_INC(ANN_R,1/1/2019,12/31/2019)")</f>
        <v>-94.811000000000007</v>
      </c>
      <c r="W896" s="1" cm="1">
        <f t="array" ref="W896">_xll.FDS(B896,"FF_PTX_INC(ANN_R,1/1/2020,12/31/2020)")</f>
        <v>-42.322000000000003</v>
      </c>
      <c r="X896" s="2" cm="1">
        <f t="array" ref="X896">_xll.FDS(B896,"SUS_RR_RISK_SCORE(NOW,NOW,,""ESG"")")</f>
        <v>26.190428749999999</v>
      </c>
      <c r="Y896" s="2" t="str" cm="1">
        <f t="array" ref="Y896">_xll.FDS(B896,"SUS_EC_RISK_SCORE(NOW,NOW,,""SOC"")")</f>
        <v>18.147541</v>
      </c>
      <c r="Z896" s="2" t="str" cm="1">
        <f t="array" ref="Z896">_xll.FDS(B896,"SUS_EC_RISK_SCORE(NOW,NOW,,""GOV"")")</f>
        <v>7.923637</v>
      </c>
      <c r="AA896" s="2" cm="1">
        <f t="array" ref="AA896">_xll.FDS(B896,"SUS_CARB_TOT_EMISS(NOW,NOW)")</f>
        <v>32575.14</v>
      </c>
      <c r="AB896" s="1" cm="1">
        <f t="array" ref="AB896">_xll.FDS(B896,"FESG_RATING(NOW,NOW,,""ABS"")")</f>
        <v>2.1</v>
      </c>
      <c r="AC896" s="1" t="str" cm="1">
        <f t="array" ref="AC896">_xll.FDS(B896,"FESG_DATE(NOW,NOW,,""DATE"")")</f>
        <v>06/21/2021</v>
      </c>
    </row>
    <row r="897" spans="1:29" x14ac:dyDescent="0.3">
      <c r="A897">
        <v>911</v>
      </c>
      <c r="B897" s="1" t="s">
        <v>1832</v>
      </c>
      <c r="C897" s="1" t="s">
        <v>1833</v>
      </c>
      <c r="D897" s="1" t="s">
        <v>8</v>
      </c>
      <c r="E897" s="1" t="s">
        <v>9</v>
      </c>
      <c r="F897">
        <v>117</v>
      </c>
      <c r="G897" t="str" cm="1">
        <f t="array" ref="G897">_xll.FDS(B897,"FG_FACTSET_SECTOR")</f>
        <v>Technology Services</v>
      </c>
      <c r="H897" s="1" t="str" cm="1">
        <f t="array" ref="H897">_xll.FDS(B897,"FG_GICS_SECTOR")</f>
        <v>Industrials</v>
      </c>
      <c r="I897" s="1" cm="1">
        <f t="array" ref="I897">_xll.FDS(B897,"FF_TAX_RATE(ANN_R,1/1/2016,12/31/2016)")</f>
        <v>22.641509433962302</v>
      </c>
      <c r="J897" s="1" cm="1">
        <f t="array" ref="J897">_xll.FDS(B897,"FF_TAX_RATE(ANN_R,1/1/2017,12/31/2017)")</f>
        <v>7.3791348600508897</v>
      </c>
      <c r="K897" s="1" cm="1">
        <f t="array" ref="K897">_xll.FDS(B897,"FF_TAX_RATE(ANN_R,1/1/2018,12/31/2018)")</f>
        <v>4.5901639344262302</v>
      </c>
      <c r="L897" s="1" cm="1">
        <f t="array" ref="L897">_xll.FDS(B897,"FF_TAX_RATE(ANN_R,1/1/2019,12/31/2019)")</f>
        <v>22.632794457274802</v>
      </c>
      <c r="M897" s="1" cm="1">
        <f t="array" ref="M897">_xll.FDS(B897,"FF_TAX_RATE(ANN_R,1/1/2020,12/31/2020)")</f>
        <v>19.4622279129321</v>
      </c>
      <c r="N897" s="1" cm="1">
        <f t="array" ref="N897">_xll.FDS(B897,"FF_TAX_CF(ANN_R,1/1/2016,12/31/2016)")</f>
        <v>47</v>
      </c>
      <c r="O897" s="1" cm="1">
        <f t="array" ref="O897">_xll.FDS(B897,"FF_TAX_CF(ANN_R,1/1/2017,12/31/2017)")</f>
        <v>214</v>
      </c>
      <c r="P897" s="1" cm="1">
        <f t="array" ref="P897">_xll.FDS(B897,"FF_TAX_CF(ANN_R,1/1/2018,12/31/2018)")</f>
        <v>70</v>
      </c>
      <c r="Q897" s="1" cm="1">
        <f t="array" ref="Q897">_xll.FDS(B897,"FF_TAX_CF(ANN_R,1/1/2019,12/31/2019)")</f>
        <v>142</v>
      </c>
      <c r="R897" s="1" cm="1">
        <f t="array" ref="R897">_xll.FDS(B897,"FF_TAX_CF(ANN_R,1/1/2020,12/31/2020)")</f>
        <v>140</v>
      </c>
      <c r="S897" s="1" cm="1">
        <f t="array" ref="S897">_xll.FDS(B897,"FF_PTX_INC(ANN_R,1/1/2016,12/31/2016)")</f>
        <v>318</v>
      </c>
      <c r="T897" s="1" cm="1">
        <f t="array" ref="T897">_xll.FDS(B897,"FF_PTX_INC(ANN_R,1/1/2017,12/31/2017)")</f>
        <v>393</v>
      </c>
      <c r="U897" s="1" cm="1">
        <f t="array" ref="U897">_xll.FDS(B897,"FF_PTX_INC(ANN_R,1/1/2018,12/31/2018)")</f>
        <v>610</v>
      </c>
      <c r="V897" s="1" cm="1">
        <f t="array" ref="V897">_xll.FDS(B897,"FF_PTX_INC(ANN_R,1/1/2019,12/31/2019)")</f>
        <v>866</v>
      </c>
      <c r="W897" s="1" cm="1">
        <f t="array" ref="W897">_xll.FDS(B897,"FF_PTX_INC(ANN_R,1/1/2020,12/31/2020)")</f>
        <v>781</v>
      </c>
      <c r="X897" s="2" cm="1">
        <f t="array" ref="X897">_xll.FDS(B897,"SUS_RR_RISK_SCORE(NOW,NOW,,""ESG"")")</f>
        <v>14.069900625000001</v>
      </c>
      <c r="Y897" s="2" t="str" cm="1">
        <f t="array" ref="Y897">_xll.FDS(B897,"SUS_EC_RISK_SCORE(NOW,NOW,,""SOC"")")</f>
        <v>6.721423</v>
      </c>
      <c r="Z897" s="2" t="str" cm="1">
        <f t="array" ref="Z897">_xll.FDS(B897,"SUS_EC_RISK_SCORE(NOW,NOW,,""GOV"")")</f>
        <v>6.034478</v>
      </c>
      <c r="AA897" s="2" cm="1">
        <f t="array" ref="AA897">_xll.FDS(B897,"SUS_CARB_TOT_EMISS(NOW,NOW)")</f>
        <v>55276</v>
      </c>
      <c r="AB897" s="1" cm="1">
        <f t="array" ref="AB897">_xll.FDS(B897,"FESG_RATING(NOW,NOW,,""ABS"")")</f>
        <v>3.9</v>
      </c>
      <c r="AC897" s="1" t="str" cm="1">
        <f t="array" ref="AC897">_xll.FDS(B897,"FESG_DATE(NOW,NOW,,""DATE"")")</f>
        <v>06/21/2021</v>
      </c>
    </row>
    <row r="898" spans="1:29" x14ac:dyDescent="0.3">
      <c r="A898">
        <v>912</v>
      </c>
      <c r="B898" s="1" t="s">
        <v>1834</v>
      </c>
      <c r="C898" s="1" t="s">
        <v>1835</v>
      </c>
      <c r="D898" s="1" t="s">
        <v>86</v>
      </c>
      <c r="E898" s="1" t="s">
        <v>9</v>
      </c>
      <c r="F898">
        <v>116</v>
      </c>
      <c r="G898" t="str" cm="1">
        <f t="array" ref="G898">_xll.FDS(B898,"FG_FACTSET_SECTOR")</f>
        <v>Transportation</v>
      </c>
      <c r="H898" s="1" t="e" cm="1">
        <f t="array" ref="H898">_xll.FDS(B898,"FG_GICS_SECTOR")</f>
        <v>#N/A</v>
      </c>
      <c r="I898" s="1" cm="1">
        <f t="array" ref="I898">_xll.FDS(B898,"FF_TAX_RATE(ANN_R,1/1/2016,12/31/2016)")</f>
        <v>24.623191535305601</v>
      </c>
      <c r="J898" s="1" cm="1">
        <f t="array" ref="J898">_xll.FDS(B898,"FF_TAX_RATE(ANN_R,1/1/2017,12/31/2017)")</f>
        <v>34.281606868065097</v>
      </c>
      <c r="K898" s="1" cm="1">
        <f t="array" ref="K898">_xll.FDS(B898,"FF_TAX_RATE(ANN_R,1/1/2018,12/31/2018)")</f>
        <v>32.167100171287203</v>
      </c>
      <c r="L898" s="1" cm="1">
        <f t="array" ref="L898">_xll.FDS(B898,"FF_TAX_RATE(ANN_R,1/1/2019,12/31/2019)")</f>
        <v>30.7131105537125</v>
      </c>
      <c r="M898" s="1" cm="1">
        <f t="array" ref="M898">_xll.FDS(B898,"FF_TAX_RATE(ANN_R,1/1/2020,12/31/2020)")</f>
        <v>30.459466263846899</v>
      </c>
      <c r="N898" s="1" cm="1">
        <f t="array" ref="N898">_xll.FDS(B898,"FF_TAX_CF(ANN_R,1/1/2016,12/31/2016)")</f>
        <v>15575</v>
      </c>
      <c r="O898" s="1" cm="1">
        <f t="array" ref="O898">_xll.FDS(B898,"FF_TAX_CF(ANN_R,1/1/2017,12/31/2017)")</f>
        <v>34201</v>
      </c>
      <c r="P898" s="1" cm="1">
        <f t="array" ref="P898">_xll.FDS(B898,"FF_TAX_CF(ANN_R,1/1/2018,12/31/2018)")</f>
        <v>10407</v>
      </c>
      <c r="Q898" s="1" cm="1">
        <f t="array" ref="Q898">_xll.FDS(B898,"FF_TAX_CF(ANN_R,1/1/2019,12/31/2019)")</f>
        <v>27319</v>
      </c>
      <c r="R898" s="1" cm="1">
        <f t="array" ref="R898">_xll.FDS(B898,"FF_TAX_CF(ANN_R,1/1/2020,12/31/2020)")</f>
        <v>25124</v>
      </c>
      <c r="S898" s="1" cm="1">
        <f t="array" ref="S898">_xll.FDS(B898,"FF_PTX_INC(ANN_R,1/1/2016,12/31/2016)")</f>
        <v>46310</v>
      </c>
      <c r="T898" s="1" cm="1">
        <f t="array" ref="T898">_xll.FDS(B898,"FF_PTX_INC(ANN_R,1/1/2017,12/31/2017)")</f>
        <v>49388</v>
      </c>
      <c r="U898" s="1" cm="1">
        <f t="array" ref="U898">_xll.FDS(B898,"FF_PTX_INC(ANN_R,1/1/2018,12/31/2018)")</f>
        <v>63052</v>
      </c>
      <c r="V898" s="1" cm="1">
        <f t="array" ref="V898">_xll.FDS(B898,"FF_PTX_INC(ANN_R,1/1/2019,12/31/2019)")</f>
        <v>74154</v>
      </c>
      <c r="W898" s="1" cm="1">
        <f t="array" ref="W898">_xll.FDS(B898,"FF_PTX_INC(ANN_R,1/1/2020,12/31/2020)")</f>
        <v>79440</v>
      </c>
      <c r="X898" s="2" t="e" cm="1">
        <f t="array" ref="X898">_xll.FDS(B898,"SUS_RR_RISK_SCORE(NOW,NOW,,""ESG"")")</f>
        <v>#N/A</v>
      </c>
      <c r="Y898" s="2" t="e" cm="1">
        <f t="array" ref="Y898">_xll.FDS(B898,"SUS_EC_RISK_SCORE(NOW,NOW,,""SOC"")")</f>
        <v>#N/A</v>
      </c>
      <c r="Z898" s="2" t="e" cm="1">
        <f t="array" ref="Z898">_xll.FDS(B898,"SUS_EC_RISK_SCORE(NOW,NOW,,""GOV"")")</f>
        <v>#N/A</v>
      </c>
      <c r="AA898" s="2" t="e" cm="1">
        <f t="array" ref="AA898">_xll.FDS(B898,"SUS_CARB_TOT_EMISS(NOW,NOW)")</f>
        <v>#N/A</v>
      </c>
      <c r="AB898" s="1" cm="1">
        <f t="array" ref="AB898">_xll.FDS(B898,"FESG_RATING(NOW,NOW,,""ABS"")")</f>
        <v>3.9</v>
      </c>
      <c r="AC898" s="1" t="str" cm="1">
        <f t="array" ref="AC898">_xll.FDS(B898,"FESG_DATE(NOW,NOW,,""DATE"")")</f>
        <v>06/21/2021</v>
      </c>
    </row>
    <row r="899" spans="1:29" x14ac:dyDescent="0.3">
      <c r="A899">
        <v>913</v>
      </c>
      <c r="B899" s="1" t="s">
        <v>1836</v>
      </c>
      <c r="C899" s="1" t="s">
        <v>1837</v>
      </c>
      <c r="D899" s="1" t="s">
        <v>46</v>
      </c>
      <c r="E899" s="1" t="s">
        <v>9</v>
      </c>
      <c r="F899">
        <v>116</v>
      </c>
      <c r="G899" t="str" cm="1">
        <f t="array" ref="G899">_xll.FDS(B899,"FG_FACTSET_SECTOR")</f>
        <v>Communications</v>
      </c>
      <c r="H899" s="1" t="e" cm="1">
        <f t="array" ref="H899">_xll.FDS(B899,"FG_GICS_SECTOR")</f>
        <v>#N/A</v>
      </c>
      <c r="I899" s="1" cm="1">
        <f t="array" ref="I899">_xll.FDS(B899,"FF_TAX_RATE(ANN_R,1/1/2016,12/31/2016)")</f>
        <v>19.3677872553939</v>
      </c>
      <c r="J899" s="1" cm="1">
        <f t="array" ref="J899">_xll.FDS(B899,"FF_TAX_RATE(ANN_R,1/1/2017,12/31/2017)")</f>
        <v>19.8883815322171</v>
      </c>
      <c r="K899" s="1" cm="1">
        <f t="array" ref="K899">_xll.FDS(B899,"FF_TAX_RATE(ANN_R,1/1/2018,12/31/2018)")</f>
        <v>20.669806384092102</v>
      </c>
      <c r="L899" s="1" cm="1">
        <f t="array" ref="L899">_xll.FDS(B899,"FF_TAX_RATE(ANN_R,1/1/2019,12/31/2019)")</f>
        <v>3.1392694063926898</v>
      </c>
      <c r="M899" s="1" cm="1">
        <f t="array" ref="M899">_xll.FDS(B899,"FF_TAX_RATE(ANN_R,1/1/2020,12/31/2020)")</f>
        <v>15.0974930362117</v>
      </c>
      <c r="N899" s="1" cm="1">
        <f t="array" ref="N899">_xll.FDS(B899,"FF_TAX_CF(ANN_R,1/1/2016,12/31/2016)")</f>
        <v>328</v>
      </c>
      <c r="O899" s="1" cm="1">
        <f t="array" ref="O899">_xll.FDS(B899,"FF_TAX_CF(ANN_R,1/1/2017,12/31/2017)")</f>
        <v>289</v>
      </c>
      <c r="P899" s="1" cm="1">
        <f t="array" ref="P899">_xll.FDS(B899,"FF_TAX_CF(ANN_R,1/1/2018,12/31/2018)")</f>
        <v>294</v>
      </c>
      <c r="Q899" s="1" cm="1">
        <f t="array" ref="Q899">_xll.FDS(B899,"FF_TAX_CF(ANN_R,1/1/2019,12/31/2019)")</f>
        <v>371</v>
      </c>
      <c r="R899" s="1" cm="1">
        <f t="array" ref="R899">_xll.FDS(B899,"FF_TAX_CF(ANN_R,1/1/2020,12/31/2020)")</f>
        <v>309</v>
      </c>
      <c r="S899" s="1" cm="1">
        <f t="array" ref="S899">_xll.FDS(B899,"FF_PTX_INC(ANN_R,1/1/2016,12/31/2016)")</f>
        <v>1993</v>
      </c>
      <c r="T899" s="1" cm="1">
        <f t="array" ref="T899">_xll.FDS(B899,"FF_PTX_INC(ANN_R,1/1/2017,12/31/2017)")</f>
        <v>1971</v>
      </c>
      <c r="U899" s="1" cm="1">
        <f t="array" ref="U899">_xll.FDS(B899,"FF_PTX_INC(ANN_R,1/1/2018,12/31/2018)")</f>
        <v>1911</v>
      </c>
      <c r="V899" s="1" cm="1">
        <f t="array" ref="V899">_xll.FDS(B899,"FF_PTX_INC(ANN_R,1/1/2019,12/31/2019)")</f>
        <v>1752</v>
      </c>
      <c r="W899" s="1" cm="1">
        <f t="array" ref="W899">_xll.FDS(B899,"FF_PTX_INC(ANN_R,1/1/2020,12/31/2020)")</f>
        <v>1795</v>
      </c>
      <c r="X899" s="2" t="e" cm="1">
        <f t="array" ref="X899">_xll.FDS(B899,"SUS_RR_RISK_SCORE(NOW,NOW,,""ESG"")")</f>
        <v>#N/A</v>
      </c>
      <c r="Y899" s="2" t="e" cm="1">
        <f t="array" ref="Y899">_xll.FDS(B899,"SUS_EC_RISK_SCORE(NOW,NOW,,""SOC"")")</f>
        <v>#N/A</v>
      </c>
      <c r="Z899" s="2" t="e" cm="1">
        <f t="array" ref="Z899">_xll.FDS(B899,"SUS_EC_RISK_SCORE(NOW,NOW,,""GOV"")")</f>
        <v>#N/A</v>
      </c>
      <c r="AA899" s="2" t="e" cm="1">
        <f t="array" ref="AA899">_xll.FDS(B899,"SUS_CARB_TOT_EMISS(NOW,NOW)")</f>
        <v>#N/A</v>
      </c>
      <c r="AB899" s="1" cm="1">
        <f t="array" ref="AB899">_xll.FDS(B899,"FESG_RATING(NOW,NOW,,""ABS"")")</f>
        <v>4.3</v>
      </c>
      <c r="AC899" s="1" t="str" cm="1">
        <f t="array" ref="AC899">_xll.FDS(B899,"FESG_DATE(NOW,NOW,,""DATE"")")</f>
        <v>06/21/2021</v>
      </c>
    </row>
    <row r="900" spans="1:29" x14ac:dyDescent="0.3">
      <c r="A900">
        <v>915</v>
      </c>
      <c r="B900" s="1" t="s">
        <v>1838</v>
      </c>
      <c r="C900" s="1" t="s">
        <v>1839</v>
      </c>
      <c r="D900" s="1" t="s">
        <v>1840</v>
      </c>
      <c r="E900" s="1" t="s">
        <v>9</v>
      </c>
      <c r="F900">
        <v>116</v>
      </c>
      <c r="G900" t="str" cm="1">
        <f t="array" ref="G900">_xll.FDS(B900,"FG_FACTSET_SECTOR")</f>
        <v>Technology Services</v>
      </c>
      <c r="H900" s="1" t="e" cm="1">
        <f t="array" ref="H900">_xll.FDS(B900,"FG_GICS_SECTOR")</f>
        <v>#N/A</v>
      </c>
      <c r="I900" s="1" cm="1">
        <f t="array" ref="I900">_xll.FDS(B900,"FF_TAX_RATE(ANN_R,1/1/2016,12/31/2016)")</f>
        <v>14.819941722440999</v>
      </c>
      <c r="J900" s="1" cm="1">
        <f t="array" ref="J900">_xll.FDS(B900,"FF_TAX_RATE(ANN_R,1/1/2017,12/31/2017)")</f>
        <v>-10.5128798395804</v>
      </c>
      <c r="K900" s="1" cm="1">
        <f t="array" ref="K900">_xll.FDS(B900,"FF_TAX_RATE(ANN_R,1/1/2018,12/31/2018)")</f>
        <v>14.662453471868901</v>
      </c>
      <c r="L900" s="1" cm="1">
        <f t="array" ref="L900">_xll.FDS(B900,"FF_TAX_RATE(ANN_R,1/1/2019,12/31/2019)")</f>
        <v>20.646425324301202</v>
      </c>
      <c r="M900" s="1" cm="1">
        <f t="array" ref="M900">_xll.FDS(B900,"FF_TAX_RATE(ANN_R,1/1/2020,12/31/2020)")</f>
        <v>17.219252238730402</v>
      </c>
      <c r="N900" s="1" cm="1">
        <f t="array" ref="N900">_xll.FDS(B900,"FF_TAX_CF(ANN_R,1/1/2016,12/31/2016)")</f>
        <v>103.020965430462</v>
      </c>
      <c r="O900" s="1" cm="1">
        <f t="array" ref="O900">_xll.FDS(B900,"FF_TAX_CF(ANN_R,1/1/2017,12/31/2017)")</f>
        <v>118.804471210598</v>
      </c>
      <c r="P900" s="1" cm="1">
        <f t="array" ref="P900">_xll.FDS(B900,"FF_TAX_CF(ANN_R,1/1/2018,12/31/2018)")</f>
        <v>154.085789295545</v>
      </c>
      <c r="Q900" s="1" cm="1">
        <f t="array" ref="Q900">_xll.FDS(B900,"FF_TAX_CF(ANN_R,1/1/2019,12/31/2019)")</f>
        <v>232.308004341111</v>
      </c>
      <c r="R900" s="1" cm="1">
        <f t="array" ref="R900">_xll.FDS(B900,"FF_TAX_CF(ANN_R,1/1/2020,12/31/2020)")</f>
        <v>286.30264795890298</v>
      </c>
      <c r="S900" s="1" cm="1">
        <f t="array" ref="S900">_xll.FDS(B900,"FF_PTX_INC(ANN_R,1/1/2016,12/31/2016)")</f>
        <v>554.62876276627605</v>
      </c>
      <c r="T900" s="1" cm="1">
        <f t="array" ref="T900">_xll.FDS(B900,"FF_PTX_INC(ANN_R,1/1/2017,12/31/2017)")</f>
        <v>466.38371543692301</v>
      </c>
      <c r="U900" s="1" cm="1">
        <f t="array" ref="U900">_xll.FDS(B900,"FF_PTX_INC(ANN_R,1/1/2018,12/31/2018)")</f>
        <v>671.28956433612802</v>
      </c>
      <c r="V900" s="1" cm="1">
        <f t="array" ref="V900">_xll.FDS(B900,"FF_PTX_INC(ANN_R,1/1/2019,12/31/2019)")</f>
        <v>834.71615185590599</v>
      </c>
      <c r="W900" s="1" cm="1">
        <f t="array" ref="W900">_xll.FDS(B900,"FF_PTX_INC(ANN_R,1/1/2020,12/31/2020)")</f>
        <v>815.69653774820904</v>
      </c>
      <c r="X900" s="2" cm="1">
        <f t="array" ref="X900">_xll.FDS(B900,"SUS_RR_RISK_SCORE(NOW,NOW,,""ESG"")")</f>
        <v>17.509759722222199</v>
      </c>
      <c r="Y900" s="2" t="str" cm="1">
        <f t="array" ref="Y900">_xll.FDS(B900,"SUS_EC_RISK_SCORE(NOW,NOW,,""SOC"")")</f>
        <v>10.101297</v>
      </c>
      <c r="Z900" s="2" t="str" cm="1">
        <f t="array" ref="Z900">_xll.FDS(B900,"SUS_EC_RISK_SCORE(NOW,NOW,,""GOV"")")</f>
        <v>6.181463</v>
      </c>
      <c r="AA900" s="2" cm="1">
        <f t="array" ref="AA900">_xll.FDS(B900,"SUS_CARB_TOT_EMISS(NOW,NOW)")</f>
        <v>14914.22</v>
      </c>
      <c r="AB900" s="1" cm="1">
        <f t="array" ref="AB900">_xll.FDS(B900,"FESG_RATING(NOW,NOW,,""ABS"")")</f>
        <v>2.5</v>
      </c>
      <c r="AC900" s="1" t="str" cm="1">
        <f t="array" ref="AC900">_xll.FDS(B900,"FESG_DATE(NOW,NOW,,""DATE"")")</f>
        <v>06/21/2021</v>
      </c>
    </row>
    <row r="901" spans="1:29" x14ac:dyDescent="0.3">
      <c r="A901">
        <v>916</v>
      </c>
      <c r="B901" s="1" t="s">
        <v>1841</v>
      </c>
      <c r="C901" s="1" t="s">
        <v>1842</v>
      </c>
      <c r="D901" s="1" t="s">
        <v>8</v>
      </c>
      <c r="E901" s="1" t="s">
        <v>9</v>
      </c>
      <c r="F901">
        <v>115</v>
      </c>
      <c r="G901" t="str" cm="1">
        <f t="array" ref="G901">_xll.FDS(B901,"FG_FACTSET_SECTOR")</f>
        <v>Health Services</v>
      </c>
      <c r="H901" s="1" t="str" cm="1">
        <f t="array" ref="H901">_xll.FDS(B901,"FG_GICS_SECTOR")</f>
        <v>Health Care</v>
      </c>
      <c r="I901" s="1" cm="1">
        <f t="array" ref="I901">_xll.FDS(B901,"FF_TAX_RATE(ANN_R,1/1/2016,12/31/2016)")</f>
        <v>74.634146341463406</v>
      </c>
      <c r="J901" s="1" t="e" cm="1">
        <f t="array" ref="J901">_xll.FDS(B901,"FF_TAX_RATE(ANN_R,1/1/2017,12/31/2017)")</f>
        <v>#N/A</v>
      </c>
      <c r="K901" s="1" cm="1">
        <f t="array" ref="K901">_xll.FDS(B901,"FF_TAX_RATE(ANN_R,1/1/2018,12/31/2018)")</f>
        <v>29.229229229229201</v>
      </c>
      <c r="L901" s="1" cm="1">
        <f t="array" ref="L901">_xll.FDS(B901,"FF_TAX_RATE(ANN_R,1/1/2019,12/31/2019)")</f>
        <v>24.1769547325103</v>
      </c>
      <c r="M901" s="1" cm="1">
        <f t="array" ref="M901">_xll.FDS(B901,"FF_TAX_RATE(ANN_R,1/1/2020,12/31/2020)")</f>
        <v>29.968782518210201</v>
      </c>
      <c r="N901" s="1" cm="1">
        <f t="array" ref="N901">_xll.FDS(B901,"FF_TAX_CF(ANN_R,1/1/2016,12/31/2016)")</f>
        <v>153</v>
      </c>
      <c r="O901" s="1" cm="1">
        <f t="array" ref="O901">_xll.FDS(B901,"FF_TAX_CF(ANN_R,1/1/2017,12/31/2017)")</f>
        <v>7</v>
      </c>
      <c r="P901" s="1" cm="1">
        <f t="array" ref="P901">_xll.FDS(B901,"FF_TAX_CF(ANN_R,1/1/2018,12/31/2018)")</f>
        <v>240</v>
      </c>
      <c r="Q901" s="1" cm="1">
        <f t="array" ref="Q901">_xll.FDS(B901,"FF_TAX_CF(ANN_R,1/1/2019,12/31/2019)")</f>
        <v>239</v>
      </c>
      <c r="R901" s="1" cm="1">
        <f t="array" ref="R901">_xll.FDS(B901,"FF_TAX_CF(ANN_R,1/1/2020,12/31/2020)")</f>
        <v>321</v>
      </c>
      <c r="S901" s="1" cm="1">
        <f t="array" ref="S901">_xll.FDS(B901,"FF_PTX_INC(ANN_R,1/1/2016,12/31/2016)")</f>
        <v>205</v>
      </c>
      <c r="T901" s="1" cm="1">
        <f t="array" ref="T901">_xll.FDS(B901,"FF_PTX_INC(ANN_R,1/1/2017,12/31/2017)")</f>
        <v>-612</v>
      </c>
      <c r="U901" s="1" cm="1">
        <f t="array" ref="U901">_xll.FDS(B901,"FF_PTX_INC(ANN_R,1/1/2018,12/31/2018)")</f>
        <v>999</v>
      </c>
      <c r="V901" s="1" cm="1">
        <f t="array" ref="V901">_xll.FDS(B901,"FF_PTX_INC(ANN_R,1/1/2019,12/31/2019)")</f>
        <v>972</v>
      </c>
      <c r="W901" s="1" cm="1">
        <f t="array" ref="W901">_xll.FDS(B901,"FF_PTX_INC(ANN_R,1/1/2020,12/31/2020)")</f>
        <v>961</v>
      </c>
      <c r="X901" s="2" t="e" cm="1">
        <f t="array" ref="X901">_xll.FDS(B901,"SUS_RR_RISK_SCORE(NOW,NOW,,""ESG"")")</f>
        <v>#N/A</v>
      </c>
      <c r="Y901" s="2" t="e" cm="1">
        <f t="array" ref="Y901">_xll.FDS(B901,"SUS_EC_RISK_SCORE(NOW,NOW,,""SOC"")")</f>
        <v>#N/A</v>
      </c>
      <c r="Z901" s="2" t="e" cm="1">
        <f t="array" ref="Z901">_xll.FDS(B901,"SUS_EC_RISK_SCORE(NOW,NOW,,""GOV"")")</f>
        <v>#N/A</v>
      </c>
      <c r="AA901" s="2" t="e" cm="1">
        <f t="array" ref="AA901">_xll.FDS(B901,"SUS_CARB_TOT_EMISS(NOW,NOW)")</f>
        <v>#N/A</v>
      </c>
      <c r="AB901" s="1" cm="1">
        <f t="array" ref="AB901">_xll.FDS(B901,"FESG_RATING(NOW,NOW,,""ABS"")")</f>
        <v>2.2999999999999998</v>
      </c>
      <c r="AC901" s="1" t="str" cm="1">
        <f t="array" ref="AC901">_xll.FDS(B901,"FESG_DATE(NOW,NOW,,""DATE"")")</f>
        <v>06/21/2021</v>
      </c>
    </row>
    <row r="902" spans="1:29" x14ac:dyDescent="0.3">
      <c r="A902">
        <v>918</v>
      </c>
      <c r="B902" s="1" t="s">
        <v>1843</v>
      </c>
      <c r="C902" s="1" t="s">
        <v>1844</v>
      </c>
      <c r="D902" s="1" t="s">
        <v>193</v>
      </c>
      <c r="E902" s="1" t="s">
        <v>9</v>
      </c>
      <c r="F902">
        <v>115</v>
      </c>
      <c r="G902" t="str" cm="1">
        <f t="array" ref="G902">_xll.FDS(B902,"FG_FACTSET_SECTOR")</f>
        <v>Health Technology</v>
      </c>
      <c r="H902" s="1" t="e" cm="1">
        <f t="array" ref="H902">_xll.FDS(B902,"FG_GICS_SECTOR")</f>
        <v>#N/A</v>
      </c>
      <c r="I902" s="1" cm="1">
        <f t="array" ref="I902">_xll.FDS(B902,"FF_TAX_RATE(ANN_R,1/1/2016,12/31/2016)")</f>
        <v>21.2423312883436</v>
      </c>
      <c r="J902" s="1" cm="1">
        <f t="array" ref="J902">_xll.FDS(B902,"FF_TAX_RATE(ANN_R,1/1/2017,12/31/2017)")</f>
        <v>19.4344473007712</v>
      </c>
      <c r="K902" s="1" cm="1">
        <f t="array" ref="K902">_xll.FDS(B902,"FF_TAX_RATE(ANN_R,1/1/2018,12/31/2018)")</f>
        <v>17.935745003794601</v>
      </c>
      <c r="L902" s="1" cm="1">
        <f t="array" ref="L902">_xll.FDS(B902,"FF_TAX_RATE(ANN_R,1/1/2019,12/31/2019)")</f>
        <v>16.929547844374301</v>
      </c>
      <c r="M902" s="1" cm="1">
        <f t="array" ref="M902">_xll.FDS(B902,"FF_TAX_RATE(ANN_R,1/1/2020,12/31/2020)")</f>
        <v>19.7163120567376</v>
      </c>
      <c r="N902" s="1" cm="1">
        <f t="array" ref="N902">_xll.FDS(B902,"FF_TAX_CF(ANN_R,1/1/2016,12/31/2016)")</f>
        <v>905</v>
      </c>
      <c r="O902" s="1" cm="1">
        <f t="array" ref="O902">_xll.FDS(B902,"FF_TAX_CF(ANN_R,1/1/2017,12/31/2017)")</f>
        <v>852</v>
      </c>
      <c r="P902" s="1" cm="1">
        <f t="array" ref="P902">_xll.FDS(B902,"FF_TAX_CF(ANN_R,1/1/2018,12/31/2018)")</f>
        <v>761</v>
      </c>
      <c r="Q902" s="1" cm="1">
        <f t="array" ref="Q902">_xll.FDS(B902,"FF_TAX_CF(ANN_R,1/1/2019,12/31/2019)")</f>
        <v>1116</v>
      </c>
      <c r="R902" s="1" cm="1">
        <f t="array" ref="R902">_xll.FDS(B902,"FF_TAX_CF(ANN_R,1/1/2020,12/31/2020)")</f>
        <v>951</v>
      </c>
      <c r="S902" s="1" cm="1">
        <f t="array" ref="S902">_xll.FDS(B902,"FF_PTX_INC(ANN_R,1/1/2016,12/31/2016)")</f>
        <v>3912</v>
      </c>
      <c r="T902" s="1" cm="1">
        <f t="array" ref="T902">_xll.FDS(B902,"FF_PTX_INC(ANN_R,1/1/2017,12/31/2017)")</f>
        <v>3890</v>
      </c>
      <c r="U902" s="1" cm="1">
        <f t="array" ref="U902">_xll.FDS(B902,"FF_PTX_INC(ANN_R,1/1/2018,12/31/2018)")</f>
        <v>3953</v>
      </c>
      <c r="V902" s="1" cm="1">
        <f t="array" ref="V902">_xll.FDS(B902,"FF_PTX_INC(ANN_R,1/1/2019,12/31/2019)")</f>
        <v>3804</v>
      </c>
      <c r="W902" s="1" cm="1">
        <f t="array" ref="W902">_xll.FDS(B902,"FF_PTX_INC(ANN_R,1/1/2020,12/31/2020)")</f>
        <v>3525</v>
      </c>
      <c r="X902" s="2" cm="1">
        <f t="array" ref="X902">_xll.FDS(B902,"SUS_RR_RISK_SCORE(NOW,NOW,,""ESG"")")</f>
        <v>15.0465263392857</v>
      </c>
      <c r="Y902" s="2" t="str" cm="1">
        <f t="array" ref="Y902">_xll.FDS(B902,"SUS_EC_RISK_SCORE(NOW,NOW,,""SOC"")")</f>
        <v>3.680906</v>
      </c>
      <c r="Z902" s="2" t="str" cm="1">
        <f t="array" ref="Z902">_xll.FDS(B902,"SUS_EC_RISK_SCORE(NOW,NOW,,""GOV"")")</f>
        <v>6.779742</v>
      </c>
      <c r="AA902" s="2" cm="1">
        <f t="array" ref="AA902">_xll.FDS(B902,"SUS_CARB_TOT_EMISS(NOW,NOW)")</f>
        <v>455000</v>
      </c>
      <c r="AB902" s="1" cm="1">
        <f t="array" ref="AB902">_xll.FDS(B902,"FESG_RATING(NOW,NOW,,""ABS"")")</f>
        <v>3.4</v>
      </c>
      <c r="AC902" s="1" t="str" cm="1">
        <f t="array" ref="AC902">_xll.FDS(B902,"FESG_DATE(NOW,NOW,,""DATE"")")</f>
        <v>06/21/2021</v>
      </c>
    </row>
    <row r="903" spans="1:29" x14ac:dyDescent="0.3">
      <c r="A903">
        <v>919</v>
      </c>
      <c r="B903" s="1" t="s">
        <v>1845</v>
      </c>
      <c r="C903" s="1" t="s">
        <v>1846</v>
      </c>
      <c r="D903" s="1" t="s">
        <v>8</v>
      </c>
      <c r="E903" s="1" t="s">
        <v>9</v>
      </c>
      <c r="F903">
        <v>115</v>
      </c>
      <c r="G903" t="str" cm="1">
        <f t="array" ref="G903">_xll.FDS(B903,"FG_FACTSET_SECTOR")</f>
        <v>Utilities</v>
      </c>
      <c r="H903" s="1" t="str" cm="1">
        <f t="array" ref="H903">_xll.FDS(B903,"FG_GICS_SECTOR")</f>
        <v>Utilities</v>
      </c>
      <c r="I903" s="1" cm="1">
        <f t="array" ref="I903">_xll.FDS(B903,"FF_TAX_RATE(ANN_R,1/1/2016,12/31/2016)")</f>
        <v>13.3964817320704</v>
      </c>
      <c r="J903" s="1" cm="1">
        <f t="array" ref="J903">_xll.FDS(B903,"FF_TAX_RATE(ANN_R,1/1/2017,12/31/2017)")</f>
        <v>12.518768768768799</v>
      </c>
      <c r="K903" s="1" cm="1">
        <f t="array" ref="K903">_xll.FDS(B903,"FF_TAX_RATE(ANN_R,1/1/2018,12/31/2018)")</f>
        <v>8.3684210526315805</v>
      </c>
      <c r="L903" s="1" cm="1">
        <f t="array" ref="L903">_xll.FDS(B903,"FF_TAX_RATE(ANN_R,1/1/2019,12/31/2019)")</f>
        <v>10.800188649583401</v>
      </c>
      <c r="M903" s="1" cm="1">
        <f t="array" ref="M903">_xll.FDS(B903,"FF_TAX_RATE(ANN_R,1/1/2020,12/31/2020)")</f>
        <v>-10.0529100529101</v>
      </c>
      <c r="N903" s="1" cm="1">
        <f t="array" ref="N903">_xll.FDS(B903,"FF_TAX_CF(ANN_R,1/1/2016,12/31/2016)")</f>
        <v>9.8000000000000007</v>
      </c>
      <c r="O903" s="1" cm="1">
        <f t="array" ref="O903">_xll.FDS(B903,"FF_TAX_CF(ANN_R,1/1/2017,12/31/2017)")</f>
        <v>11.3</v>
      </c>
      <c r="P903" s="1" cm="1">
        <f t="array" ref="P903">_xll.FDS(B903,"FF_TAX_CF(ANN_R,1/1/2018,12/31/2018)")</f>
        <v>5</v>
      </c>
      <c r="Q903" s="1" cm="1">
        <f t="array" ref="Q903">_xll.FDS(B903,"FF_TAX_CF(ANN_R,1/1/2019,12/31/2019)")</f>
        <v>20.5</v>
      </c>
      <c r="R903" s="1" cm="1">
        <f t="array" ref="R903">_xll.FDS(B903,"FF_TAX_CF(ANN_R,1/1/2020,12/31/2020)")</f>
        <v>5</v>
      </c>
      <c r="S903" s="1" cm="1">
        <f t="array" ref="S903">_xll.FDS(B903,"FF_PTX_INC(ANN_R,1/1/2016,12/31/2016)")</f>
        <v>443.4</v>
      </c>
      <c r="T903" s="1" cm="1">
        <f t="array" ref="T903">_xll.FDS(B903,"FF_PTX_INC(ANN_R,1/1/2017,12/31/2017)")</f>
        <v>532.79999999999995</v>
      </c>
      <c r="U903" s="1" cm="1">
        <f t="array" ref="U903">_xll.FDS(B903,"FF_PTX_INC(ANN_R,1/1/2018,12/31/2018)")</f>
        <v>570</v>
      </c>
      <c r="V903" s="1" cm="1">
        <f t="array" ref="V903">_xll.FDS(B903,"FF_PTX_INC(ANN_R,1/1/2019,12/31/2019)")</f>
        <v>636.1</v>
      </c>
      <c r="W903" s="1" cm="1">
        <f t="array" ref="W903">_xll.FDS(B903,"FF_PTX_INC(ANN_R,1/1/2020,12/31/2020)")</f>
        <v>567</v>
      </c>
      <c r="X903" s="2" t="e" cm="1">
        <f t="array" ref="X903">_xll.FDS(B903,"SUS_RR_RISK_SCORE(NOW,NOW,,""ESG"")")</f>
        <v>#N/A</v>
      </c>
      <c r="Y903" s="2" t="e" cm="1">
        <f t="array" ref="Y903">_xll.FDS(B903,"SUS_EC_RISK_SCORE(NOW,NOW,,""SOC"")")</f>
        <v>#N/A</v>
      </c>
      <c r="Z903" s="2" t="e" cm="1">
        <f t="array" ref="Z903">_xll.FDS(B903,"SUS_EC_RISK_SCORE(NOW,NOW,,""GOV"")")</f>
        <v>#N/A</v>
      </c>
      <c r="AA903" s="2" t="e" cm="1">
        <f t="array" ref="AA903">_xll.FDS(B903,"SUS_CARB_TOT_EMISS(NOW,NOW)")</f>
        <v>#N/A</v>
      </c>
      <c r="AB903" s="1" cm="1">
        <f t="array" ref="AB903">_xll.FDS(B903,"FESG_RATING(NOW,NOW,,""ABS"")")</f>
        <v>2.7</v>
      </c>
      <c r="AC903" s="1" t="str" cm="1">
        <f t="array" ref="AC903">_xll.FDS(B903,"FESG_DATE(NOW,NOW,,""DATE"")")</f>
        <v>06/21/2021</v>
      </c>
    </row>
    <row r="904" spans="1:29" x14ac:dyDescent="0.3">
      <c r="A904">
        <v>920</v>
      </c>
      <c r="B904" s="1" t="s">
        <v>1847</v>
      </c>
      <c r="C904" s="1" t="s">
        <v>1848</v>
      </c>
      <c r="D904" s="1" t="s">
        <v>8</v>
      </c>
      <c r="E904" s="1" t="s">
        <v>9</v>
      </c>
      <c r="F904">
        <v>115</v>
      </c>
      <c r="G904" t="str" cm="1">
        <f t="array" ref="G904">_xll.FDS(B904,"FG_FACTSET_SECTOR")</f>
        <v>Consumer Non-Durables</v>
      </c>
      <c r="H904" s="1" t="str" cm="1">
        <f t="array" ref="H904">_xll.FDS(B904,"FG_GICS_SECTOR")</f>
        <v>Consumer Staples</v>
      </c>
      <c r="I904" s="1" cm="1">
        <f t="array" ref="I904">_xll.FDS(B904,"FF_TAX_RATE(ANN_R,1/1/2016,12/31/2016)")</f>
        <v>32.393952391978502</v>
      </c>
      <c r="J904" s="1" cm="1">
        <f t="array" ref="J904">_xll.FDS(B904,"FF_TAX_RATE(ANN_R,1/1/2017,12/31/2017)")</f>
        <v>33.749946232144197</v>
      </c>
      <c r="K904" s="1" cm="1">
        <f t="array" ref="K904">_xll.FDS(B904,"FF_TAX_RATE(ANN_R,1/1/2018,12/31/2018)")</f>
        <v>14.281239735745199</v>
      </c>
      <c r="L904" s="1" cm="1">
        <f t="array" ref="L904">_xll.FDS(B904,"FF_TAX_RATE(ANN_R,1/1/2019,12/31/2019)")</f>
        <v>19.059613214682798</v>
      </c>
      <c r="M904" s="1" cm="1">
        <f t="array" ref="M904">_xll.FDS(B904,"FF_TAX_RATE(ANN_R,1/1/2020,12/31/2020)")</f>
        <v>18.5147840720809</v>
      </c>
      <c r="N904" s="1" cm="1">
        <f t="array" ref="N904">_xll.FDS(B904,"FF_TAX_CF(ANN_R,1/1/2016,12/31/2016)")</f>
        <v>372</v>
      </c>
      <c r="O904" s="1" cm="1">
        <f t="array" ref="O904">_xll.FDS(B904,"FF_TAX_CF(ANN_R,1/1/2017,12/31/2017)")</f>
        <v>336</v>
      </c>
      <c r="P904" s="1" cm="1">
        <f t="array" ref="P904">_xll.FDS(B904,"FF_TAX_CF(ANN_R,1/1/2018,12/31/2018)")</f>
        <v>147.5</v>
      </c>
      <c r="Q904" s="1" cm="1">
        <f t="array" ref="Q904">_xll.FDS(B904,"FF_TAX_CF(ANN_R,1/1/2019,12/31/2019)")</f>
        <v>221.4</v>
      </c>
      <c r="R904" s="1" cm="1">
        <f t="array" ref="R904">_xll.FDS(B904,"FF_TAX_CF(ANN_R,1/1/2020,12/31/2020)")</f>
        <v>169.7</v>
      </c>
      <c r="S904" s="1" cm="1">
        <f t="array" ref="S904">_xll.FDS(B904,"FF_PTX_INC(ANN_R,1/1/2016,12/31/2016)")</f>
        <v>1317.2149999999999</v>
      </c>
      <c r="T904" s="1" cm="1">
        <f t="array" ref="T904">_xll.FDS(B904,"FF_PTX_INC(ANN_R,1/1/2017,12/31/2017)")</f>
        <v>1278.645</v>
      </c>
      <c r="U904" s="1" cm="1">
        <f t="array" ref="U904">_xll.FDS(B904,"FF_PTX_INC(ANN_R,1/1/2018,12/31/2018)")</f>
        <v>1181.2840000000001</v>
      </c>
      <c r="V904" s="1" cm="1">
        <f t="array" ref="V904">_xll.FDS(B904,"FF_PTX_INC(ANN_R,1/1/2019,12/31/2019)")</f>
        <v>1209.7149999999999</v>
      </c>
      <c r="W904" s="1" cm="1">
        <f t="array" ref="W904">_xll.FDS(B904,"FF_PTX_INC(ANN_R,1/1/2020,12/31/2020)")</f>
        <v>1114.7470000000001</v>
      </c>
      <c r="X904" s="2" t="e" cm="1">
        <f t="array" ref="X904">_xll.FDS(B904,"SUS_RR_RISK_SCORE(NOW,NOW,,""ESG"")")</f>
        <v>#N/A</v>
      </c>
      <c r="Y904" s="2" t="e" cm="1">
        <f t="array" ref="Y904">_xll.FDS(B904,"SUS_EC_RISK_SCORE(NOW,NOW,,""SOC"")")</f>
        <v>#N/A</v>
      </c>
      <c r="Z904" s="2" t="e" cm="1">
        <f t="array" ref="Z904">_xll.FDS(B904,"SUS_EC_RISK_SCORE(NOW,NOW,,""GOV"")")</f>
        <v>#N/A</v>
      </c>
      <c r="AA904" s="2" t="e" cm="1">
        <f t="array" ref="AA904">_xll.FDS(B904,"SUS_CARB_TOT_EMISS(NOW,NOW)")</f>
        <v>#N/A</v>
      </c>
      <c r="AB904" s="1" cm="1">
        <f t="array" ref="AB904">_xll.FDS(B904,"FESG_RATING(NOW,NOW,,""ABS"")")</f>
        <v>3.6</v>
      </c>
      <c r="AC904" s="1" t="str" cm="1">
        <f t="array" ref="AC904">_xll.FDS(B904,"FESG_DATE(NOW,NOW,,""DATE"")")</f>
        <v>06/21/2021</v>
      </c>
    </row>
    <row r="905" spans="1:29" x14ac:dyDescent="0.3">
      <c r="A905">
        <v>921</v>
      </c>
      <c r="B905" s="1" t="s">
        <v>1849</v>
      </c>
      <c r="C905" s="1" t="s">
        <v>1850</v>
      </c>
      <c r="D905" s="1" t="s">
        <v>22</v>
      </c>
      <c r="E905" s="1" t="s">
        <v>9</v>
      </c>
      <c r="F905">
        <v>115</v>
      </c>
      <c r="G905" t="str" cm="1">
        <f t="array" ref="G905">_xll.FDS(B905,"FG_FACTSET_SECTOR")</f>
        <v>Process Industries</v>
      </c>
      <c r="H905" s="1" t="e" cm="1">
        <f t="array" ref="H905">_xll.FDS(B905,"FG_GICS_SECTOR")</f>
        <v>#N/A</v>
      </c>
      <c r="I905" s="1" cm="1">
        <f t="array" ref="I905">_xll.FDS(B905,"FF_TAX_RATE(ANN_R,1/1/2016,12/31/2016)")</f>
        <v>16.573022544062798</v>
      </c>
      <c r="J905" s="1" cm="1">
        <f t="array" ref="J905">_xll.FDS(B905,"FF_TAX_RATE(ANN_R,1/1/2017,12/31/2017)")</f>
        <v>10.0003728250951</v>
      </c>
      <c r="K905" s="1" cm="1">
        <f t="array" ref="K905">_xll.FDS(B905,"FF_TAX_RATE(ANN_R,1/1/2018,12/31/2018)")</f>
        <v>16.929315859821301</v>
      </c>
      <c r="L905" s="1" cm="1">
        <f t="array" ref="L905">_xll.FDS(B905,"FF_TAX_RATE(ANN_R,1/1/2019,12/31/2019)")</f>
        <v>13.845044875791601</v>
      </c>
      <c r="M905" s="1" cm="1">
        <f t="array" ref="M905">_xll.FDS(B905,"FF_TAX_RATE(ANN_R,1/1/2020,12/31/2020)")</f>
        <v>15.311290529076</v>
      </c>
      <c r="N905" s="1" cm="1">
        <f t="array" ref="N905">_xll.FDS(B905,"FF_TAX_CF(ANN_R,1/1/2016,12/31/2016)")</f>
        <v>5114.9470000000001</v>
      </c>
      <c r="O905" s="1" cm="1">
        <f t="array" ref="O905">_xll.FDS(B905,"FF_TAX_CF(ANN_R,1/1/2017,12/31/2017)")</f>
        <v>6418.2520000000004</v>
      </c>
      <c r="P905" s="1" cm="1">
        <f t="array" ref="P905">_xll.FDS(B905,"FF_TAX_CF(ANN_R,1/1/2018,12/31/2018)")</f>
        <v>7379.7030000000004</v>
      </c>
      <c r="Q905" s="1" cm="1">
        <f t="array" ref="Q905">_xll.FDS(B905,"FF_TAX_CF(ANN_R,1/1/2019,12/31/2019)")</f>
        <v>7149.7709999999997</v>
      </c>
      <c r="R905" s="1" cm="1">
        <f t="array" ref="R905">_xll.FDS(B905,"FF_TAX_CF(ANN_R,1/1/2020,12/31/2020)")</f>
        <v>1709.6079999999999</v>
      </c>
      <c r="S905" s="1" cm="1">
        <f t="array" ref="S905">_xll.FDS(B905,"FF_PTX_INC(ANN_R,1/1/2016,12/31/2016)")</f>
        <v>35653.955000000002</v>
      </c>
      <c r="T905" s="1" cm="1">
        <f t="array" ref="T905">_xll.FDS(B905,"FF_PTX_INC(ANN_R,1/1/2017,12/31/2017)")</f>
        <v>66706.883000000002</v>
      </c>
      <c r="U905" s="1" cm="1">
        <f t="array" ref="U905">_xll.FDS(B905,"FF_PTX_INC(ANN_R,1/1/2018,12/31/2018)")</f>
        <v>46927.868000000002</v>
      </c>
      <c r="V905" s="1" cm="1">
        <f t="array" ref="V905">_xll.FDS(B905,"FF_PTX_INC(ANN_R,1/1/2019,12/31/2019)")</f>
        <v>27891.43</v>
      </c>
      <c r="W905" s="1" cm="1">
        <f t="array" ref="W905">_xll.FDS(B905,"FF_PTX_INC(ANN_R,1/1/2020,12/31/2020)")</f>
        <v>20987.741000000002</v>
      </c>
      <c r="X905" s="2" t="e" cm="1">
        <f t="array" ref="X905">_xll.FDS(B905,"SUS_RR_RISK_SCORE(NOW,NOW,,""ESG"")")</f>
        <v>#N/A</v>
      </c>
      <c r="Y905" s="2" t="e" cm="1">
        <f t="array" ref="Y905">_xll.FDS(B905,"SUS_EC_RISK_SCORE(NOW,NOW,,""SOC"")")</f>
        <v>#N/A</v>
      </c>
      <c r="Z905" s="2" t="e" cm="1">
        <f t="array" ref="Z905">_xll.FDS(B905,"SUS_EC_RISK_SCORE(NOW,NOW,,""GOV"")")</f>
        <v>#N/A</v>
      </c>
      <c r="AA905" s="2" t="e" cm="1">
        <f t="array" ref="AA905">_xll.FDS(B905,"SUS_CARB_TOT_EMISS(NOW,NOW)")</f>
        <v>#N/A</v>
      </c>
      <c r="AB905" s="1" cm="1">
        <f t="array" ref="AB905">_xll.FDS(B905,"FESG_RATING(NOW,NOW,,""ABS"")")</f>
        <v>2.7</v>
      </c>
      <c r="AC905" s="1" t="str" cm="1">
        <f t="array" ref="AC905">_xll.FDS(B905,"FESG_DATE(NOW,NOW,,""DATE"")")</f>
        <v>06/21/2021</v>
      </c>
    </row>
    <row r="906" spans="1:29" x14ac:dyDescent="0.3">
      <c r="A906">
        <v>922</v>
      </c>
      <c r="B906" s="1" t="s">
        <v>1851</v>
      </c>
      <c r="C906" s="1" t="s">
        <v>1852</v>
      </c>
      <c r="D906" s="1" t="s">
        <v>8</v>
      </c>
      <c r="E906" s="1" t="s">
        <v>9</v>
      </c>
      <c r="F906">
        <v>115</v>
      </c>
      <c r="G906" t="str" cm="1">
        <f t="array" ref="G906">_xll.FDS(B906,"FG_FACTSET_SECTOR")</f>
        <v>Utilities</v>
      </c>
      <c r="H906" s="1" t="str" cm="1">
        <f t="array" ref="H906">_xll.FDS(B906,"FG_GICS_SECTOR")</f>
        <v>Utilities</v>
      </c>
      <c r="I906" s="1" cm="1">
        <f t="array" ref="I906">_xll.FDS(B906,"FF_TAX_RATE(ANN_R,1/1/2016,12/31/2016)")</f>
        <v>33.814637006633198</v>
      </c>
      <c r="J906" s="1" cm="1">
        <f t="array" ref="J906">_xll.FDS(B906,"FF_TAX_RATE(ANN_R,1/1/2017,12/31/2017)")</f>
        <v>31.4345114345114</v>
      </c>
      <c r="K906" s="1" cm="1">
        <f t="array" ref="K906">_xll.FDS(B906,"FF_TAX_RATE(ANN_R,1/1/2018,12/31/2018)")</f>
        <v>9.8398932621747797</v>
      </c>
      <c r="L906" s="1" cm="1">
        <f t="array" ref="L906">_xll.FDS(B906,"FF_TAX_RATE(ANN_R,1/1/2019,12/31/2019)")</f>
        <v>12.5517598343685</v>
      </c>
      <c r="M906" s="1" cm="1">
        <f t="array" ref="M906">_xll.FDS(B906,"FF_TAX_RATE(ANN_R,1/1/2020,12/31/2020)")</f>
        <v>14.1179720955933</v>
      </c>
      <c r="N906" s="1" cm="1">
        <f t="array" ref="N906">_xll.FDS(B906,"FF_TAX_CF(ANN_R,1/1/2016,12/31/2016)")</f>
        <v>13.103</v>
      </c>
      <c r="O906" s="1" cm="1">
        <f t="array" ref="O906">_xll.FDS(B906,"FF_TAX_CF(ANN_R,1/1/2017,12/31/2017)")</f>
        <v>-12.7</v>
      </c>
      <c r="P906" s="1" cm="1">
        <f t="array" ref="P906">_xll.FDS(B906,"FF_TAX_CF(ANN_R,1/1/2018,12/31/2018)")</f>
        <v>-0.9</v>
      </c>
      <c r="Q906" s="1" cm="1">
        <f t="array" ref="Q906">_xll.FDS(B906,"FF_TAX_CF(ANN_R,1/1/2019,12/31/2019)")</f>
        <v>-5.2</v>
      </c>
      <c r="R906" s="1" cm="1">
        <f t="array" ref="R906">_xll.FDS(B906,"FF_TAX_CF(ANN_R,1/1/2020,12/31/2020)")</f>
        <v>-46.5</v>
      </c>
      <c r="S906" s="1" cm="1">
        <f t="array" ref="S906">_xll.FDS(B906,"FF_PTX_INC(ANN_R,1/1/2016,12/31/2016)")</f>
        <v>545.74</v>
      </c>
      <c r="T906" s="1" cm="1">
        <f t="array" ref="T906">_xll.FDS(B906,"FF_PTX_INC(ANN_R,1/1/2017,12/31/2017)")</f>
        <v>481</v>
      </c>
      <c r="U906" s="1" cm="1">
        <f t="array" ref="U906">_xll.FDS(B906,"FF_PTX_INC(ANN_R,1/1/2018,12/31/2018)")</f>
        <v>599.6</v>
      </c>
      <c r="V906" s="1" cm="1">
        <f t="array" ref="V906">_xll.FDS(B906,"FF_PTX_INC(ANN_R,1/1/2019,12/31/2019)")</f>
        <v>772.8</v>
      </c>
      <c r="W906" s="1" cm="1">
        <f t="array" ref="W906">_xll.FDS(B906,"FF_PTX_INC(ANN_R,1/1/2020,12/31/2020)")</f>
        <v>723.9</v>
      </c>
      <c r="X906" s="2" t="e" cm="1">
        <f t="array" ref="X906">_xll.FDS(B906,"SUS_RR_RISK_SCORE(NOW,NOW,,""ESG"")")</f>
        <v>#N/A</v>
      </c>
      <c r="Y906" s="2" t="e" cm="1">
        <f t="array" ref="Y906">_xll.FDS(B906,"SUS_EC_RISK_SCORE(NOW,NOW,,""SOC"")")</f>
        <v>#N/A</v>
      </c>
      <c r="Z906" s="2" t="e" cm="1">
        <f t="array" ref="Z906">_xll.FDS(B906,"SUS_EC_RISK_SCORE(NOW,NOW,,""GOV"")")</f>
        <v>#N/A</v>
      </c>
      <c r="AA906" s="2" t="e" cm="1">
        <f t="array" ref="AA906">_xll.FDS(B906,"SUS_CARB_TOT_EMISS(NOW,NOW)")</f>
        <v>#N/A</v>
      </c>
      <c r="AB906" s="1" cm="1">
        <f t="array" ref="AB906">_xll.FDS(B906,"FESG_RATING(NOW,NOW,,""ABS"")")</f>
        <v>1.8</v>
      </c>
      <c r="AC906" s="1" t="str" cm="1">
        <f t="array" ref="AC906">_xll.FDS(B906,"FESG_DATE(NOW,NOW,,""DATE"")")</f>
        <v>06/21/2021</v>
      </c>
    </row>
    <row r="907" spans="1:29" x14ac:dyDescent="0.3">
      <c r="A907">
        <v>923</v>
      </c>
      <c r="B907" s="1" t="s">
        <v>1853</v>
      </c>
      <c r="C907" s="1" t="s">
        <v>1854</v>
      </c>
      <c r="D907" s="1" t="s">
        <v>140</v>
      </c>
      <c r="E907" s="1" t="s">
        <v>9</v>
      </c>
      <c r="F907">
        <v>114</v>
      </c>
      <c r="G907" t="str" cm="1">
        <f t="array" ref="G907">_xll.FDS(B907,"FG_FACTSET_SECTOR")</f>
        <v>Non-Energy Minerals</v>
      </c>
      <c r="H907" s="1" t="e" cm="1">
        <f t="array" ref="H907">_xll.FDS(B907,"FG_GICS_SECTOR")</f>
        <v>#N/A</v>
      </c>
      <c r="I907" s="1" cm="1">
        <f t="array" ref="I907">_xll.FDS(B907,"FF_TAX_RATE(ANN_R,1/1/2016,12/31/2016)")</f>
        <v>34.968847352024902</v>
      </c>
      <c r="J907" s="1" cm="1">
        <f t="array" ref="J907">_xll.FDS(B907,"FF_TAX_RATE(ANN_R,1/1/2017,12/31/2017)")</f>
        <v>40.446771378708597</v>
      </c>
      <c r="K907" s="1" cm="1">
        <f t="array" ref="K907">_xll.FDS(B907,"FF_TAX_RATE(ANN_R,1/1/2018,12/31/2018)")</f>
        <v>30.5550069128975</v>
      </c>
      <c r="L907" s="1" cm="1">
        <f t="array" ref="L907">_xll.FDS(B907,"FF_TAX_RATE(ANN_R,1/1/2019,12/31/2019)")</f>
        <v>26.678576745570901</v>
      </c>
      <c r="M907" s="1" t="e" cm="1">
        <f t="array" ref="M907">_xll.FDS(B907,"FF_TAX_RATE(ANN_R,1/1/2020,12/31/2020)")</f>
        <v>#N/A</v>
      </c>
      <c r="N907" s="1" cm="1">
        <f t="array" ref="N907">_xll.FDS(B907,"FF_TAX_CF(ANN_R,1/1/2016,12/31/2016)")</f>
        <v>325.89999999999998</v>
      </c>
      <c r="O907" s="1" cm="1">
        <f t="array" ref="O907">_xll.FDS(B907,"FF_TAX_CF(ANN_R,1/1/2017,12/31/2017)")</f>
        <v>362</v>
      </c>
      <c r="P907" s="1" cm="1">
        <f t="array" ref="P907">_xll.FDS(B907,"FF_TAX_CF(ANN_R,1/1/2018,12/31/2018)")</f>
        <v>260.8</v>
      </c>
      <c r="Q907" s="1" cm="1">
        <f t="array" ref="Q907">_xll.FDS(B907,"FF_TAX_CF(ANN_R,1/1/2019,12/31/2019)")</f>
        <v>294.10000000000002</v>
      </c>
      <c r="R907" s="1" cm="1">
        <f t="array" ref="R907">_xll.FDS(B907,"FF_TAX_CF(ANN_R,1/1/2020,12/31/2020)")</f>
        <v>340.9</v>
      </c>
      <c r="S907" s="1" cm="1">
        <f t="array" ref="S907">_xll.FDS(B907,"FF_PTX_INC(ANN_R,1/1/2016,12/31/2016)")</f>
        <v>898.8</v>
      </c>
      <c r="T907" s="1" cm="1">
        <f t="array" ref="T907">_xll.FDS(B907,"FF_PTX_INC(ANN_R,1/1/2017,12/31/2017)")</f>
        <v>1432.5</v>
      </c>
      <c r="U907" s="1" cm="1">
        <f t="array" ref="U907">_xll.FDS(B907,"FF_PTX_INC(ANN_R,1/1/2018,12/31/2018)")</f>
        <v>1518.9</v>
      </c>
      <c r="V907" s="1" cm="1">
        <f t="array" ref="V907">_xll.FDS(B907,"FF_PTX_INC(ANN_R,1/1/2019,12/31/2019)")</f>
        <v>1343.4</v>
      </c>
      <c r="W907" s="1" cm="1">
        <f t="array" ref="W907">_xll.FDS(B907,"FF_PTX_INC(ANN_R,1/1/2020,12/31/2020)")</f>
        <v>-1880.9</v>
      </c>
      <c r="X907" s="2" cm="1">
        <f t="array" ref="X907">_xll.FDS(B907,"SUS_RR_RISK_SCORE(NOW,NOW,,""ESG"")")</f>
        <v>28.623136406250001</v>
      </c>
      <c r="Y907" s="2" t="str" cm="1">
        <f t="array" ref="Y907">_xll.FDS(B907,"SUS_EC_RISK_SCORE(NOW,NOW,,""SOC"")")</f>
        <v>3.676388</v>
      </c>
      <c r="Z907" s="2" t="str" cm="1">
        <f t="array" ref="Z907">_xll.FDS(B907,"SUS_EC_RISK_SCORE(NOW,NOW,,""GOV"")")</f>
        <v>8.398041</v>
      </c>
      <c r="AA907" s="2" cm="1">
        <f t="array" ref="AA907">_xll.FDS(B907,"SUS_CARB_TOT_EMISS(NOW,NOW)")</f>
        <v>77780000</v>
      </c>
      <c r="AB907" s="1" cm="1">
        <f t="array" ref="AB907">_xll.FDS(B907,"FESG_RATING(NOW,NOW,,""ABS"")")</f>
        <v>3.4</v>
      </c>
      <c r="AC907" s="1" t="str" cm="1">
        <f t="array" ref="AC907">_xll.FDS(B907,"FESG_DATE(NOW,NOW,,""DATE"")")</f>
        <v>06/21/2021</v>
      </c>
    </row>
    <row r="908" spans="1:29" x14ac:dyDescent="0.3">
      <c r="A908">
        <v>924</v>
      </c>
      <c r="B908" s="1" t="s">
        <v>1855</v>
      </c>
      <c r="C908" s="1" t="s">
        <v>1856</v>
      </c>
      <c r="D908" s="1" t="s">
        <v>86</v>
      </c>
      <c r="E908" s="1" t="s">
        <v>9</v>
      </c>
      <c r="F908">
        <v>114</v>
      </c>
      <c r="G908" t="str" cm="1">
        <f t="array" ref="G908">_xll.FDS(B908,"FG_FACTSET_SECTOR")</f>
        <v>Technology Services</v>
      </c>
      <c r="H908" s="1" t="e" cm="1">
        <f t="array" ref="H908">_xll.FDS(B908,"FG_GICS_SECTOR")</f>
        <v>#N/A</v>
      </c>
      <c r="I908" s="1" cm="1">
        <f t="array" ref="I908">_xll.FDS(B908,"FF_TAX_RATE(ANN_R,1/1/2016,12/31/2016)")</f>
        <v>23.873160182712901</v>
      </c>
      <c r="J908" s="1" cm="1">
        <f t="array" ref="J908">_xll.FDS(B908,"FF_TAX_RATE(ANN_R,1/1/2017,12/31/2017)")</f>
        <v>31.4464401085412</v>
      </c>
      <c r="K908" s="1" cm="1">
        <f t="array" ref="K908">_xll.FDS(B908,"FF_TAX_RATE(ANN_R,1/1/2018,12/31/2018)")</f>
        <v>30.4197704695694</v>
      </c>
      <c r="L908" s="1" cm="1">
        <f t="array" ref="L908">_xll.FDS(B908,"FF_TAX_RATE(ANN_R,1/1/2019,12/31/2019)")</f>
        <v>36.914971224771001</v>
      </c>
      <c r="M908" s="1" cm="1">
        <f t="array" ref="M908">_xll.FDS(B908,"FF_TAX_RATE(ANN_R,1/1/2020,12/31/2020)")</f>
        <v>35.124119225213001</v>
      </c>
      <c r="N908" s="1" cm="1">
        <f t="array" ref="N908">_xll.FDS(B908,"FF_TAX_CF(ANN_R,1/1/2016,12/31/2016)")</f>
        <v>66361</v>
      </c>
      <c r="O908" s="1" cm="1">
        <f t="array" ref="O908">_xll.FDS(B908,"FF_TAX_CF(ANN_R,1/1/2017,12/31/2017)")</f>
        <v>63919</v>
      </c>
      <c r="P908" s="1" cm="1">
        <f t="array" ref="P908">_xll.FDS(B908,"FF_TAX_CF(ANN_R,1/1/2018,12/31/2018)")</f>
        <v>71924</v>
      </c>
      <c r="Q908" s="1" cm="1">
        <f t="array" ref="Q908">_xll.FDS(B908,"FF_TAX_CF(ANN_R,1/1/2019,12/31/2019)")</f>
        <v>59356</v>
      </c>
      <c r="R908" s="1" cm="1">
        <f t="array" ref="R908">_xll.FDS(B908,"FF_TAX_CF(ANN_R,1/1/2020,12/31/2020)")</f>
        <v>59058</v>
      </c>
      <c r="S908" s="1" cm="1">
        <f t="array" ref="S908">_xll.FDS(B908,"FF_PTX_INC(ANN_R,1/1/2016,12/31/2016)")</f>
        <v>226585</v>
      </c>
      <c r="T908" s="1" cm="1">
        <f t="array" ref="T908">_xll.FDS(B908,"FF_PTX_INC(ANN_R,1/1/2017,12/31/2017)")</f>
        <v>193475</v>
      </c>
      <c r="U908" s="1" cm="1">
        <f t="array" ref="U908">_xll.FDS(B908,"FF_PTX_INC(ANN_R,1/1/2018,12/31/2018)")</f>
        <v>193177</v>
      </c>
      <c r="V908" s="1" cm="1">
        <f t="array" ref="V908">_xll.FDS(B908,"FF_PTX_INC(ANN_R,1/1/2019,12/31/2019)")</f>
        <v>123370</v>
      </c>
      <c r="W908" s="1" cm="1">
        <f t="array" ref="W908">_xll.FDS(B908,"FF_PTX_INC(ANN_R,1/1/2020,12/31/2020)")</f>
        <v>135676</v>
      </c>
      <c r="X908" s="2" t="e" cm="1">
        <f t="array" ref="X908">_xll.FDS(B908,"SUS_RR_RISK_SCORE(NOW,NOW,,""ESG"")")</f>
        <v>#N/A</v>
      </c>
      <c r="Y908" s="2" t="e" cm="1">
        <f t="array" ref="Y908">_xll.FDS(B908,"SUS_EC_RISK_SCORE(NOW,NOW,,""SOC"")")</f>
        <v>#N/A</v>
      </c>
      <c r="Z908" s="2" t="e" cm="1">
        <f t="array" ref="Z908">_xll.FDS(B908,"SUS_EC_RISK_SCORE(NOW,NOW,,""GOV"")")</f>
        <v>#N/A</v>
      </c>
      <c r="AA908" s="2" t="e" cm="1">
        <f t="array" ref="AA908">_xll.FDS(B908,"SUS_CARB_TOT_EMISS(NOW,NOW)")</f>
        <v>#N/A</v>
      </c>
      <c r="AB908" s="1" cm="1">
        <f t="array" ref="AB908">_xll.FDS(B908,"FESG_RATING(NOW,NOW,,""ABS"")")</f>
        <v>3</v>
      </c>
      <c r="AC908" s="1" t="str" cm="1">
        <f t="array" ref="AC908">_xll.FDS(B908,"FESG_DATE(NOW,NOW,,""DATE"")")</f>
        <v>06/21/2021</v>
      </c>
    </row>
    <row r="909" spans="1:29" x14ac:dyDescent="0.3">
      <c r="A909">
        <v>926</v>
      </c>
      <c r="B909" s="1" t="s">
        <v>1857</v>
      </c>
      <c r="C909" s="1" t="s">
        <v>1858</v>
      </c>
      <c r="D909" s="1" t="s">
        <v>29</v>
      </c>
      <c r="E909" s="1" t="s">
        <v>9</v>
      </c>
      <c r="F909">
        <v>114</v>
      </c>
      <c r="G909" t="str" cm="1">
        <f t="array" ref="G909">_xll.FDS(B909,"FG_FACTSET_SECTOR")</f>
        <v>Consumer Durables</v>
      </c>
      <c r="H909" s="1" t="e" cm="1">
        <f t="array" ref="H909">_xll.FDS(B909,"FG_GICS_SECTOR")</f>
        <v>#N/A</v>
      </c>
      <c r="I909" s="1" cm="1">
        <f t="array" ref="I909">_xll.FDS(B909,"FF_TAX_RATE(ANN_R,1/1/2016,12/31/2016)")</f>
        <v>21.582495379541601</v>
      </c>
      <c r="J909" s="1" cm="1">
        <f t="array" ref="J909">_xll.FDS(B909,"FF_TAX_RATE(ANN_R,1/1/2017,12/31/2017)")</f>
        <v>27.235011420708801</v>
      </c>
      <c r="K909" s="1" cm="1">
        <f t="array" ref="K909">_xll.FDS(B909,"FF_TAX_RATE(ANN_R,1/1/2018,12/31/2018)")</f>
        <v>33.871859339667402</v>
      </c>
      <c r="L909" s="1" cm="1">
        <f t="array" ref="L909">_xll.FDS(B909,"FF_TAX_RATE(ANN_R,1/1/2019,12/31/2019)")</f>
        <v>27.360474108839199</v>
      </c>
      <c r="M909" s="1" cm="1">
        <f t="array" ref="M909">_xll.FDS(B909,"FF_TAX_RATE(ANN_R,1/1/2020,12/31/2020)")</f>
        <v>26.9917766374442</v>
      </c>
      <c r="N909" s="1" cm="1">
        <f t="array" ref="N909">_xll.FDS(B909,"FF_TAX_CF(ANN_R,1/1/2016,12/31/2016)")</f>
        <v>135837.10282299999</v>
      </c>
      <c r="O909" s="1" cm="1">
        <f t="array" ref="O909">_xll.FDS(B909,"FF_TAX_CF(ANN_R,1/1/2017,12/31/2017)")</f>
        <v>62837.333872000003</v>
      </c>
      <c r="P909" s="1" cm="1">
        <f t="array" ref="P909">_xll.FDS(B909,"FF_TAX_CF(ANN_R,1/1/2018,12/31/2018)")</f>
        <v>280817.49169499998</v>
      </c>
      <c r="Q909" s="1" cm="1">
        <f t="array" ref="Q909">_xll.FDS(B909,"FF_TAX_CF(ANN_R,1/1/2019,12/31/2019)")</f>
        <v>130389.668037</v>
      </c>
      <c r="R909" s="1" cm="1">
        <f t="array" ref="R909">_xll.FDS(B909,"FF_TAX_CF(ANN_R,1/1/2020,12/31/2020)")</f>
        <v>173598.0477</v>
      </c>
      <c r="S909" s="1" cm="1">
        <f t="array" ref="S909">_xll.FDS(B909,"FF_PTX_INC(ANN_R,1/1/2016,12/31/2016)")</f>
        <v>346073.07820300001</v>
      </c>
      <c r="T909" s="1" cm="1">
        <f t="array" ref="T909">_xll.FDS(B909,"FF_PTX_INC(ANN_R,1/1/2017,12/31/2017)")</f>
        <v>610242.81122799998</v>
      </c>
      <c r="U909" s="1" cm="1">
        <f t="array" ref="U909">_xll.FDS(B909,"FF_PTX_INC(ANN_R,1/1/2018,12/31/2018)")</f>
        <v>637349.91865999997</v>
      </c>
      <c r="V909" s="1" cm="1">
        <f t="array" ref="V909">_xll.FDS(B909,"FF_PTX_INC(ANN_R,1/1/2019,12/31/2019)")</f>
        <v>500718.121499</v>
      </c>
      <c r="W909" s="1" cm="1">
        <f t="array" ref="W909">_xll.FDS(B909,"FF_PTX_INC(ANN_R,1/1/2020,12/31/2020)")</f>
        <v>802629.37699500006</v>
      </c>
      <c r="X909" s="2" t="e" cm="1">
        <f t="array" ref="X909">_xll.FDS(B909,"SUS_RR_RISK_SCORE(NOW,NOW,,""ESG"")")</f>
        <v>#N/A</v>
      </c>
      <c r="Y909" s="2" t="e" cm="1">
        <f t="array" ref="Y909">_xll.FDS(B909,"SUS_EC_RISK_SCORE(NOW,NOW,,""SOC"")")</f>
        <v>#N/A</v>
      </c>
      <c r="Z909" s="2" t="e" cm="1">
        <f t="array" ref="Z909">_xll.FDS(B909,"SUS_EC_RISK_SCORE(NOW,NOW,,""GOV"")")</f>
        <v>#N/A</v>
      </c>
      <c r="AA909" s="2" t="e" cm="1">
        <f t="array" ref="AA909">_xll.FDS(B909,"SUS_CARB_TOT_EMISS(NOW,NOW)")</f>
        <v>#N/A</v>
      </c>
      <c r="AB909" s="1" cm="1">
        <f t="array" ref="AB909">_xll.FDS(B909,"FESG_RATING(NOW,NOW,,""ABS"")")</f>
        <v>1.1000000000000001</v>
      </c>
      <c r="AC909" s="1" t="str" cm="1">
        <f t="array" ref="AC909">_xll.FDS(B909,"FESG_DATE(NOW,NOW,,""DATE"")")</f>
        <v>06/21/2021</v>
      </c>
    </row>
    <row r="910" spans="1:29" x14ac:dyDescent="0.3">
      <c r="A910">
        <v>927</v>
      </c>
      <c r="B910" s="1" t="s">
        <v>1859</v>
      </c>
      <c r="C910" s="1" t="s">
        <v>1860</v>
      </c>
      <c r="D910" s="1" t="s">
        <v>647</v>
      </c>
      <c r="E910" s="1" t="s">
        <v>9</v>
      </c>
      <c r="F910">
        <v>114</v>
      </c>
      <c r="G910" t="str" cm="1">
        <f t="array" ref="G910">_xll.FDS(B910,"FG_FACTSET_SECTOR")</f>
        <v>Retail Trade</v>
      </c>
      <c r="H910" s="1" t="e" cm="1">
        <f t="array" ref="H910">_xll.FDS(B910,"FG_GICS_SECTOR")</f>
        <v>#N/A</v>
      </c>
      <c r="I910" s="1" cm="1">
        <f t="array" ref="I910">_xll.FDS(B910,"FF_TAX_RATE(ANN_R,1/1/2016,12/31/2016)")</f>
        <v>26.069147250937199</v>
      </c>
      <c r="J910" s="1" cm="1">
        <f t="array" ref="J910">_xll.FDS(B910,"FF_TAX_RATE(ANN_R,1/1/2017,12/31/2017)")</f>
        <v>21.094281967469001</v>
      </c>
      <c r="K910" s="1" cm="1">
        <f t="array" ref="K910">_xll.FDS(B910,"FF_TAX_RATE(ANN_R,1/1/2018,12/31/2018)")</f>
        <v>21.011327940021701</v>
      </c>
      <c r="L910" s="1" cm="1">
        <f t="array" ref="L910">_xll.FDS(B910,"FF_TAX_RATE(ANN_R,1/1/2019,12/31/2019)")</f>
        <v>28.344828961508099</v>
      </c>
      <c r="M910" s="1" cm="1">
        <f t="array" ref="M910">_xll.FDS(B910,"FF_TAX_RATE(ANN_R,1/1/2020,12/31/2020)")</f>
        <v>29.084598221564701</v>
      </c>
      <c r="N910" s="1" cm="1">
        <f t="array" ref="N910">_xll.FDS(B910,"FF_TAX_CF(ANN_R,1/1/2016,12/31/2016)")</f>
        <v>11415.92</v>
      </c>
      <c r="O910" s="1" cm="1">
        <f t="array" ref="O910">_xll.FDS(B910,"FF_TAX_CF(ANN_R,1/1/2017,12/31/2017)")</f>
        <v>14425.107</v>
      </c>
      <c r="P910" s="1" cm="1">
        <f t="array" ref="P910">_xll.FDS(B910,"FF_TAX_CF(ANN_R,1/1/2018,12/31/2018)")</f>
        <v>13356.939</v>
      </c>
      <c r="Q910" s="1" cm="1">
        <f t="array" ref="Q910">_xll.FDS(B910,"FF_TAX_CF(ANN_R,1/1/2019,12/31/2019)")</f>
        <v>16576.112000000001</v>
      </c>
      <c r="R910" s="1" cm="1">
        <f t="array" ref="R910">_xll.FDS(B910,"FF_TAX_CF(ANN_R,1/1/2020,12/31/2020)")</f>
        <v>7035.2280000000001</v>
      </c>
      <c r="S910" s="1" cm="1">
        <f t="array" ref="S910">_xll.FDS(B910,"FF_PTX_INC(ANN_R,1/1/2016,12/31/2016)")</f>
        <v>44336.947</v>
      </c>
      <c r="T910" s="1" cm="1">
        <f t="array" ref="T910">_xll.FDS(B910,"FF_PTX_INC(ANN_R,1/1/2017,12/31/2017)")</f>
        <v>65291.233999999997</v>
      </c>
      <c r="U910" s="1" cm="1">
        <f t="array" ref="U910">_xll.FDS(B910,"FF_PTX_INC(ANN_R,1/1/2018,12/31/2018)")</f>
        <v>74130.335999999996</v>
      </c>
      <c r="V910" s="1" cm="1">
        <f t="array" ref="V910">_xll.FDS(B910,"FF_PTX_INC(ANN_R,1/1/2019,12/31/2019)")</f>
        <v>60576.072</v>
      </c>
      <c r="W910" s="1" cm="1">
        <f t="array" ref="W910">_xll.FDS(B910,"FF_PTX_INC(ANN_R,1/1/2020,12/31/2020)")</f>
        <v>24379.294999999998</v>
      </c>
      <c r="X910" s="2" t="e" cm="1">
        <f t="array" ref="X910">_xll.FDS(B910,"SUS_RR_RISK_SCORE(NOW,NOW,,""ESG"")")</f>
        <v>#N/A</v>
      </c>
      <c r="Y910" s="2" t="e" cm="1">
        <f t="array" ref="Y910">_xll.FDS(B910,"SUS_EC_RISK_SCORE(NOW,NOW,,""SOC"")")</f>
        <v>#N/A</v>
      </c>
      <c r="Z910" s="2" t="e" cm="1">
        <f t="array" ref="Z910">_xll.FDS(B910,"SUS_EC_RISK_SCORE(NOW,NOW,,""GOV"")")</f>
        <v>#N/A</v>
      </c>
      <c r="AA910" s="2" t="e" cm="1">
        <f t="array" ref="AA910">_xll.FDS(B910,"SUS_CARB_TOT_EMISS(NOW,NOW)")</f>
        <v>#N/A</v>
      </c>
      <c r="AB910" s="1" cm="1">
        <f t="array" ref="AB910">_xll.FDS(B910,"FESG_RATING(NOW,NOW,,""ABS"")")</f>
        <v>2.5</v>
      </c>
      <c r="AC910" s="1" t="str" cm="1">
        <f t="array" ref="AC910">_xll.FDS(B910,"FESG_DATE(NOW,NOW,,""DATE"")")</f>
        <v>06/21/2021</v>
      </c>
    </row>
    <row r="911" spans="1:29" x14ac:dyDescent="0.3">
      <c r="A911">
        <v>928</v>
      </c>
      <c r="B911" s="1" t="s">
        <v>1861</v>
      </c>
      <c r="C911" s="1" t="s">
        <v>1862</v>
      </c>
      <c r="D911" s="1" t="s">
        <v>8</v>
      </c>
      <c r="E911" s="1" t="s">
        <v>9</v>
      </c>
      <c r="F911">
        <v>114</v>
      </c>
      <c r="G911" t="str" cm="1">
        <f t="array" ref="G911">_xll.FDS(B911,"FG_FACTSET_SECTOR")</f>
        <v>Communications</v>
      </c>
      <c r="H911" s="1" t="str" cm="1">
        <f t="array" ref="H911">_xll.FDS(B911,"FG_GICS_SECTOR")</f>
        <v>Communication Services</v>
      </c>
      <c r="I911" s="1" cm="1">
        <f t="array" ref="I911">_xll.FDS(B911,"FF_TAX_RATE(ANN_R,1/1/2016,12/31/2016)")</f>
        <v>38.627450980392197</v>
      </c>
      <c r="J911" s="1" cm="1">
        <f t="array" ref="J911">_xll.FDS(B911,"FF_TAX_RATE(ANN_R,1/1/2017,12/31/2017)")</f>
        <v>-157.222222222222</v>
      </c>
      <c r="K911" s="1" t="e" cm="1">
        <f t="array" ref="K911">_xll.FDS(B911,"FF_TAX_RATE(ANN_R,1/1/2018,12/31/2018)")</f>
        <v>#N/A</v>
      </c>
      <c r="L911" s="1" t="e" cm="1">
        <f t="array" ref="L911">_xll.FDS(B911,"FF_TAX_RATE(ANN_R,1/1/2019,12/31/2019)")</f>
        <v>#N/A</v>
      </c>
      <c r="M911" s="1" t="e" cm="1">
        <f t="array" ref="M911">_xll.FDS(B911,"FF_TAX_RATE(ANN_R,1/1/2020,12/31/2020)")</f>
        <v>#N/A</v>
      </c>
      <c r="N911" s="1" cm="1">
        <f t="array" ref="N911">_xll.FDS(B911,"FF_TAX_CF(ANN_R,1/1/2016,12/31/2016)")</f>
        <v>397</v>
      </c>
      <c r="O911" s="1" cm="1">
        <f t="array" ref="O911">_xll.FDS(B911,"FF_TAX_CF(ANN_R,1/1/2017,12/31/2017)")</f>
        <v>392</v>
      </c>
      <c r="P911" s="1" cm="1">
        <f t="array" ref="P911">_xll.FDS(B911,"FF_TAX_CF(ANN_R,1/1/2018,12/31/2018)")</f>
        <v>-674</v>
      </c>
      <c r="Q911" s="1" cm="1">
        <f t="array" ref="Q911">_xll.FDS(B911,"FF_TAX_CF(ANN_R,1/1/2019,12/31/2019)")</f>
        <v>-34</v>
      </c>
      <c r="R911" s="1" cm="1">
        <f t="array" ref="R911">_xll.FDS(B911,"FF_TAX_CF(ANN_R,1/1/2020,12/31/2020)")</f>
        <v>-28</v>
      </c>
      <c r="S911" s="1" cm="1">
        <f t="array" ref="S911">_xll.FDS(B911,"FF_PTX_INC(ANN_R,1/1/2016,12/31/2016)")</f>
        <v>1020</v>
      </c>
      <c r="T911" s="1" cm="1">
        <f t="array" ref="T911">_xll.FDS(B911,"FF_PTX_INC(ANN_R,1/1/2017,12/31/2017)")</f>
        <v>540</v>
      </c>
      <c r="U911" s="1" cm="1">
        <f t="array" ref="U911">_xll.FDS(B911,"FF_PTX_INC(ANN_R,1/1/2018,12/31/2018)")</f>
        <v>-1563</v>
      </c>
      <c r="V911" s="1" cm="1">
        <f t="array" ref="V911">_xll.FDS(B911,"FF_PTX_INC(ANN_R,1/1/2019,12/31/2019)")</f>
        <v>-4766</v>
      </c>
      <c r="W911" s="1" cm="1">
        <f t="array" ref="W911">_xll.FDS(B911,"FF_PTX_INC(ANN_R,1/1/2020,12/31/2020)")</f>
        <v>-782</v>
      </c>
      <c r="X911" s="2" t="e" cm="1">
        <f t="array" ref="X911">_xll.FDS(B911,"SUS_RR_RISK_SCORE(NOW,NOW,,""ESG"")")</f>
        <v>#N/A</v>
      </c>
      <c r="Y911" s="2" t="e" cm="1">
        <f t="array" ref="Y911">_xll.FDS(B911,"SUS_EC_RISK_SCORE(NOW,NOW,,""SOC"")")</f>
        <v>#N/A</v>
      </c>
      <c r="Z911" s="2" t="e" cm="1">
        <f t="array" ref="Z911">_xll.FDS(B911,"SUS_EC_RISK_SCORE(NOW,NOW,,""GOV"")")</f>
        <v>#N/A</v>
      </c>
      <c r="AA911" s="2" t="e" cm="1">
        <f t="array" ref="AA911">_xll.FDS(B911,"SUS_CARB_TOT_EMISS(NOW,NOW)")</f>
        <v>#N/A</v>
      </c>
      <c r="AB911" s="1" cm="1">
        <f t="array" ref="AB911">_xll.FDS(B911,"FESG_RATING(NOW,NOW,,""ABS"")")</f>
        <v>2.9</v>
      </c>
      <c r="AC911" s="1" t="str" cm="1">
        <f t="array" ref="AC911">_xll.FDS(B911,"FESG_DATE(NOW,NOW,,""DATE"")")</f>
        <v>06/21/2021</v>
      </c>
    </row>
    <row r="912" spans="1:29" x14ac:dyDescent="0.3">
      <c r="A912">
        <v>931</v>
      </c>
      <c r="B912" s="1" t="s">
        <v>1863</v>
      </c>
      <c r="C912" s="1" t="s">
        <v>1864</v>
      </c>
      <c r="D912" s="1" t="s">
        <v>720</v>
      </c>
      <c r="E912" s="1" t="s">
        <v>9</v>
      </c>
      <c r="F912">
        <v>113</v>
      </c>
      <c r="G912" t="str" cm="1">
        <f t="array" ref="G912">_xll.FDS(B912,"FG_FACTSET_SECTOR")</f>
        <v>Producer Manufacturing</v>
      </c>
      <c r="H912" s="1" t="e" cm="1">
        <f t="array" ref="H912">_xll.FDS(B912,"FG_GICS_SECTOR")</f>
        <v>#N/A</v>
      </c>
      <c r="I912" s="1" cm="1">
        <f t="array" ref="I912">_xll.FDS(B912,"FF_TAX_RATE(ANN_R,1/1/2016,12/31/2016)")</f>
        <v>18.6305732484076</v>
      </c>
      <c r="J912" s="1" cm="1">
        <f t="array" ref="J912">_xll.FDS(B912,"FF_TAX_RATE(ANN_R,1/1/2017,12/31/2017)")</f>
        <v>17.4891774891775</v>
      </c>
      <c r="K912" s="1" cm="1">
        <f t="array" ref="K912">_xll.FDS(B912,"FF_TAX_RATE(ANN_R,1/1/2018,12/31/2018)")</f>
        <v>17.065942207952599</v>
      </c>
      <c r="L912" s="1" cm="1">
        <f t="array" ref="L912">_xll.FDS(B912,"FF_TAX_RATE(ANN_R,1/1/2019,12/31/2019)")</f>
        <v>16.857394366197202</v>
      </c>
      <c r="M912" s="1" cm="1">
        <f t="array" ref="M912">_xll.FDS(B912,"FF_TAX_RATE(ANN_R,1/1/2020,12/31/2020)")</f>
        <v>16.293234718294499</v>
      </c>
      <c r="N912" s="1" cm="1">
        <f t="array" ref="N912">_xll.FDS(B912,"FF_TAX_CF(ANN_R,1/1/2016,12/31/2016)")</f>
        <v>50.3</v>
      </c>
      <c r="O912" s="1" cm="1">
        <f t="array" ref="O912">_xll.FDS(B912,"FF_TAX_CF(ANN_R,1/1/2017,12/31/2017)")</f>
        <v>61.6</v>
      </c>
      <c r="P912" s="1" cm="1">
        <f t="array" ref="P912">_xll.FDS(B912,"FF_TAX_CF(ANN_R,1/1/2018,12/31/2018)")</f>
        <v>75</v>
      </c>
      <c r="Q912" s="1" cm="1">
        <f t="array" ref="Q912">_xll.FDS(B912,"FF_TAX_CF(ANN_R,1/1/2019,12/31/2019)")</f>
        <v>87.2</v>
      </c>
      <c r="R912" s="1" cm="1">
        <f t="array" ref="R912">_xll.FDS(B912,"FF_TAX_CF(ANN_R,1/1/2020,12/31/2020)")</f>
        <v>89.7</v>
      </c>
      <c r="S912" s="1" cm="1">
        <f t="array" ref="S912">_xll.FDS(B912,"FF_PTX_INC(ANN_R,1/1/2016,12/31/2016)")</f>
        <v>314</v>
      </c>
      <c r="T912" s="1" cm="1">
        <f t="array" ref="T912">_xll.FDS(B912,"FF_PTX_INC(ANN_R,1/1/2017,12/31/2017)")</f>
        <v>346.5</v>
      </c>
      <c r="U912" s="1" cm="1">
        <f t="array" ref="U912">_xll.FDS(B912,"FF_PTX_INC(ANN_R,1/1/2018,12/31/2018)")</f>
        <v>404.9</v>
      </c>
      <c r="V912" s="1" cm="1">
        <f t="array" ref="V912">_xll.FDS(B912,"FF_PTX_INC(ANN_R,1/1/2019,12/31/2019)")</f>
        <v>454.4</v>
      </c>
      <c r="W912" s="1" cm="1">
        <f t="array" ref="W912">_xll.FDS(B912,"FF_PTX_INC(ANN_R,1/1/2020,12/31/2020)")</f>
        <v>459.7</v>
      </c>
      <c r="X912" s="2" t="e" cm="1">
        <f t="array" ref="X912">_xll.FDS(B912,"SUS_RR_RISK_SCORE(NOW,NOW,,""ESG"")")</f>
        <v>#N/A</v>
      </c>
      <c r="Y912" s="2" t="e" cm="1">
        <f t="array" ref="Y912">_xll.FDS(B912,"SUS_EC_RISK_SCORE(NOW,NOW,,""SOC"")")</f>
        <v>#N/A</v>
      </c>
      <c r="Z912" s="2" t="e" cm="1">
        <f t="array" ref="Z912">_xll.FDS(B912,"SUS_EC_RISK_SCORE(NOW,NOW,,""GOV"")")</f>
        <v>#N/A</v>
      </c>
      <c r="AA912" s="2" t="e" cm="1">
        <f t="array" ref="AA912">_xll.FDS(B912,"SUS_CARB_TOT_EMISS(NOW,NOW)")</f>
        <v>#N/A</v>
      </c>
      <c r="AB912" s="1" cm="1">
        <f t="array" ref="AB912">_xll.FDS(B912,"FESG_RATING(NOW,NOW,,""ABS"")")</f>
        <v>3</v>
      </c>
      <c r="AC912" s="1" t="str" cm="1">
        <f t="array" ref="AC912">_xll.FDS(B912,"FESG_DATE(NOW,NOW,,""DATE"")")</f>
        <v>06/21/2021</v>
      </c>
    </row>
    <row r="913" spans="1:29" x14ac:dyDescent="0.3">
      <c r="A913">
        <v>932</v>
      </c>
      <c r="B913" s="1" t="s">
        <v>1865</v>
      </c>
      <c r="C913" s="1" t="s">
        <v>1866</v>
      </c>
      <c r="D913" s="1" t="s">
        <v>86</v>
      </c>
      <c r="E913" s="1" t="s">
        <v>9</v>
      </c>
      <c r="F913">
        <v>113</v>
      </c>
      <c r="G913" t="str" cm="1">
        <f t="array" ref="G913">_xll.FDS(B913,"FG_FACTSET_SECTOR")</f>
        <v>Commercial Services</v>
      </c>
      <c r="H913" s="1" t="e" cm="1">
        <f t="array" ref="H913">_xll.FDS(B913,"FG_GICS_SECTOR")</f>
        <v>#N/A</v>
      </c>
      <c r="I913" s="1" cm="1">
        <f t="array" ref="I913">_xll.FDS(B913,"FF_TAX_RATE(ANN_R,1/1/2016,12/31/2016)")</f>
        <v>35.2652907922133</v>
      </c>
      <c r="J913" s="1" cm="1">
        <f t="array" ref="J913">_xll.FDS(B913,"FF_TAX_RATE(ANN_R,1/1/2017,12/31/2017)")</f>
        <v>90.759975890500698</v>
      </c>
      <c r="K913" s="1" cm="1">
        <f t="array" ref="K913">_xll.FDS(B913,"FF_TAX_RATE(ANN_R,1/1/2018,12/31/2018)")</f>
        <v>27.7954519174091</v>
      </c>
      <c r="L913" s="1" cm="1">
        <f t="array" ref="L913">_xll.FDS(B913,"FF_TAX_RATE(ANN_R,1/1/2019,12/31/2019)")</f>
        <v>24.874512392036099</v>
      </c>
      <c r="M913" s="1" cm="1">
        <f t="array" ref="M913">_xll.FDS(B913,"FF_TAX_RATE(ANN_R,1/1/2020,12/31/2020)")</f>
        <v>24.2015705758511</v>
      </c>
      <c r="N913" s="1" cm="1">
        <f t="array" ref="N913">_xll.FDS(B913,"FF_TAX_CF(ANN_R,1/1/2016,12/31/2016)")</f>
        <v>382374</v>
      </c>
      <c r="O913" s="1" cm="1">
        <f t="array" ref="O913">_xll.FDS(B913,"FF_TAX_CF(ANN_R,1/1/2017,12/31/2017)")</f>
        <v>308743</v>
      </c>
      <c r="P913" s="1" cm="1">
        <f t="array" ref="P913">_xll.FDS(B913,"FF_TAX_CF(ANN_R,1/1/2018,12/31/2018)")</f>
        <v>277031</v>
      </c>
      <c r="Q913" s="1" cm="1">
        <f t="array" ref="Q913">_xll.FDS(B913,"FF_TAX_CF(ANN_R,1/1/2019,12/31/2019)")</f>
        <v>367228</v>
      </c>
      <c r="R913" s="1" cm="1">
        <f t="array" ref="R913">_xll.FDS(B913,"FF_TAX_CF(ANN_R,1/1/2020,12/31/2020)")</f>
        <v>221512</v>
      </c>
      <c r="S913" s="1" cm="1">
        <f t="array" ref="S913">_xll.FDS(B913,"FF_PTX_INC(ANN_R,1/1/2016,12/31/2016)")</f>
        <v>670943</v>
      </c>
      <c r="T913" s="1" cm="1">
        <f t="array" ref="T913">_xll.FDS(B913,"FF_PTX_INC(ANN_R,1/1/2017,12/31/2017)")</f>
        <v>170887</v>
      </c>
      <c r="U913" s="1" cm="1">
        <f t="array" ref="U913">_xll.FDS(B913,"FF_PTX_INC(ANN_R,1/1/2018,12/31/2018)")</f>
        <v>709134</v>
      </c>
      <c r="V913" s="1" cm="1">
        <f t="array" ref="V913">_xll.FDS(B913,"FF_PTX_INC(ANN_R,1/1/2019,12/31/2019)")</f>
        <v>695487</v>
      </c>
      <c r="W913" s="1" cm="1">
        <f t="array" ref="W913">_xll.FDS(B913,"FF_PTX_INC(ANN_R,1/1/2020,12/31/2020)")</f>
        <v>749534</v>
      </c>
      <c r="X913" s="2" cm="1">
        <f t="array" ref="X913">_xll.FDS(B913,"SUS_RR_RISK_SCORE(NOW,NOW,,""ESG"")")</f>
        <v>27.121996875000001</v>
      </c>
      <c r="Y913" s="2" t="str" cm="1">
        <f t="array" ref="Y913">_xll.FDS(B913,"SUS_EC_RISK_SCORE(NOW,NOW,,""SOC"")")</f>
        <v>9.228169</v>
      </c>
      <c r="Z913" s="2" t="str" cm="1">
        <f t="array" ref="Z913">_xll.FDS(B913,"SUS_EC_RISK_SCORE(NOW,NOW,,""GOV"")")</f>
        <v>15.143841</v>
      </c>
      <c r="AA913" s="2" cm="1">
        <f t="array" ref="AA913">_xll.FDS(B913,"SUS_CARB_TOT_EMISS(NOW,NOW)")</f>
        <v>46644.6</v>
      </c>
      <c r="AB913" s="1" cm="1">
        <f t="array" ref="AB913">_xll.FDS(B913,"FESG_RATING(NOW,NOW,,""ABS"")")</f>
        <v>2.6</v>
      </c>
      <c r="AC913" s="1" t="str" cm="1">
        <f t="array" ref="AC913">_xll.FDS(B913,"FESG_DATE(NOW,NOW,,""DATE"")")</f>
        <v>06/21/2021</v>
      </c>
    </row>
    <row r="914" spans="1:29" x14ac:dyDescent="0.3">
      <c r="A914">
        <v>934</v>
      </c>
      <c r="B914" s="1" t="s">
        <v>1867</v>
      </c>
      <c r="C914" s="1" t="s">
        <v>1868</v>
      </c>
      <c r="D914" s="1" t="s">
        <v>8</v>
      </c>
      <c r="E914" s="1" t="s">
        <v>9</v>
      </c>
      <c r="F914">
        <v>112</v>
      </c>
      <c r="G914" t="str" cm="1">
        <f t="array" ref="G914">_xll.FDS(B914,"FG_FACTSET_SECTOR")</f>
        <v>Consumer Services</v>
      </c>
      <c r="H914" s="1" t="str" cm="1">
        <f t="array" ref="H914">_xll.FDS(B914,"FG_GICS_SECTOR")</f>
        <v>Consumer Discretionary</v>
      </c>
      <c r="I914" s="1" cm="1">
        <f t="array" ref="I914">_xll.FDS(B914,"FF_TAX_RATE(ANN_R,1/1/2016,12/31/2016)")</f>
        <v>2.6168958489618399</v>
      </c>
      <c r="J914" s="1" cm="1">
        <f t="array" ref="J914">_xll.FDS(B914,"FF_TAX_RATE(ANN_R,1/1/2017,12/31/2017)")</f>
        <v>-58.719115282123397</v>
      </c>
      <c r="K914" s="1" cm="1">
        <f t="array" ref="K914">_xll.FDS(B914,"FF_TAX_RATE(ANN_R,1/1/2018,12/31/2018)")</f>
        <v>-162.66893438869599</v>
      </c>
      <c r="L914" s="1" cm="1">
        <f t="array" ref="L914">_xll.FDS(B914,"FF_TAX_RATE(ANN_R,1/1/2019,12/31/2019)")</f>
        <v>36.221523991331701</v>
      </c>
      <c r="M914" s="1" t="e" cm="1">
        <f t="array" ref="M914">_xll.FDS(B914,"FF_TAX_RATE(ANN_R,1/1/2020,12/31/2020)")</f>
        <v>#N/A</v>
      </c>
      <c r="N914" s="1" cm="1">
        <f t="array" ref="N914">_xll.FDS(B914,"FF_TAX_CF(ANN_R,1/1/2016,12/31/2016)")</f>
        <v>2.04</v>
      </c>
      <c r="O914" s="1" cm="1">
        <f t="array" ref="O914">_xll.FDS(B914,"FF_TAX_CF(ANN_R,1/1/2017,12/31/2017)")</f>
        <v>37.088999999999999</v>
      </c>
      <c r="P914" s="1" cm="1">
        <f t="array" ref="P914">_xll.FDS(B914,"FF_TAX_CF(ANN_R,1/1/2018,12/31/2018)")</f>
        <v>1.885</v>
      </c>
      <c r="Q914" s="1" cm="1">
        <f t="array" ref="Q914">_xll.FDS(B914,"FF_TAX_CF(ANN_R,1/1/2019,12/31/2019)")</f>
        <v>-16.811</v>
      </c>
      <c r="R914" s="1" cm="1">
        <f t="array" ref="R914">_xll.FDS(B914,"FF_TAX_CF(ANN_R,1/1/2020,12/31/2020)")</f>
        <v>-1.4330000000000001</v>
      </c>
      <c r="S914" s="1" cm="1">
        <f t="array" ref="S914">_xll.FDS(B914,"FF_PTX_INC(ANN_R,1/1/2016,12/31/2016)")</f>
        <v>310.59699999999998</v>
      </c>
      <c r="T914" s="1" cm="1">
        <f t="array" ref="T914">_xll.FDS(B914,"FF_PTX_INC(ANN_R,1/1/2017,12/31/2017)")</f>
        <v>560.26900000000001</v>
      </c>
      <c r="U914" s="1" cm="1">
        <f t="array" ref="U914">_xll.FDS(B914,"FF_PTX_INC(ANN_R,1/1/2018,12/31/2018)")</f>
        <v>305.74</v>
      </c>
      <c r="V914" s="1" cm="1">
        <f t="array" ref="V914">_xll.FDS(B914,"FF_PTX_INC(ANN_R,1/1/2019,12/31/2019)")</f>
        <v>488.21800000000002</v>
      </c>
      <c r="W914" s="1" cm="1">
        <f t="array" ref="W914">_xll.FDS(B914,"FF_PTX_INC(ANN_R,1/1/2020,12/31/2020)")</f>
        <v>-1762.2750000000001</v>
      </c>
      <c r="X914" s="2" t="e" cm="1">
        <f t="array" ref="X914">_xll.FDS(B914,"SUS_RR_RISK_SCORE(NOW,NOW,,""ESG"")")</f>
        <v>#N/A</v>
      </c>
      <c r="Y914" s="2" t="e" cm="1">
        <f t="array" ref="Y914">_xll.FDS(B914,"SUS_EC_RISK_SCORE(NOW,NOW,,""SOC"")")</f>
        <v>#N/A</v>
      </c>
      <c r="Z914" s="2" t="e" cm="1">
        <f t="array" ref="Z914">_xll.FDS(B914,"SUS_EC_RISK_SCORE(NOW,NOW,,""GOV"")")</f>
        <v>#N/A</v>
      </c>
      <c r="AA914" s="2" t="e" cm="1">
        <f t="array" ref="AA914">_xll.FDS(B914,"SUS_CARB_TOT_EMISS(NOW,NOW)")</f>
        <v>#N/A</v>
      </c>
      <c r="AB914" s="1" cm="1">
        <f t="array" ref="AB914">_xll.FDS(B914,"FESG_RATING(NOW,NOW,,""ABS"")")</f>
        <v>2.2999999999999998</v>
      </c>
      <c r="AC914" s="1" t="str" cm="1">
        <f t="array" ref="AC914">_xll.FDS(B914,"FESG_DATE(NOW,NOW,,""DATE"")")</f>
        <v>06/21/2021</v>
      </c>
    </row>
    <row r="915" spans="1:29" x14ac:dyDescent="0.3">
      <c r="A915">
        <v>935</v>
      </c>
      <c r="B915" s="1" t="s">
        <v>1869</v>
      </c>
      <c r="C915" s="1" t="s">
        <v>1870</v>
      </c>
      <c r="D915" s="1" t="s">
        <v>86</v>
      </c>
      <c r="E915" s="1" t="s">
        <v>9</v>
      </c>
      <c r="F915">
        <v>112</v>
      </c>
      <c r="G915" t="str" cm="1">
        <f t="array" ref="G915">_xll.FDS(B915,"FG_FACTSET_SECTOR")</f>
        <v>Technology Services</v>
      </c>
      <c r="H915" s="1" t="e" cm="1">
        <f t="array" ref="H915">_xll.FDS(B915,"FG_GICS_SECTOR")</f>
        <v>#N/A</v>
      </c>
      <c r="I915" s="1" cm="1">
        <f t="array" ref="I915">_xll.FDS(B915,"FF_TAX_RATE(ANN_R,1/1/2016,12/31/2016)")</f>
        <v>28.074916138650799</v>
      </c>
      <c r="J915" s="1" cm="1">
        <f t="array" ref="J915">_xll.FDS(B915,"FF_TAX_RATE(ANN_R,1/1/2017,12/31/2017)")</f>
        <v>28.001232855601799</v>
      </c>
      <c r="K915" s="1" cm="1">
        <f t="array" ref="K915">_xll.FDS(B915,"FF_TAX_RATE(ANN_R,1/1/2018,12/31/2018)")</f>
        <v>27.686166551961499</v>
      </c>
      <c r="L915" s="1" cm="1">
        <f t="array" ref="L915">_xll.FDS(B915,"FF_TAX_RATE(ANN_R,1/1/2019,12/31/2019)")</f>
        <v>26.7409344094578</v>
      </c>
      <c r="M915" s="1" cm="1">
        <f t="array" ref="M915">_xll.FDS(B915,"FF_TAX_RATE(ANN_R,1/1/2020,12/31/2020)")</f>
        <v>26.738336290575099</v>
      </c>
      <c r="N915" s="1" cm="1">
        <f t="array" ref="N915">_xll.FDS(B915,"FF_TAX_CF(ANN_R,1/1/2016,12/31/2016)")</f>
        <v>11076</v>
      </c>
      <c r="O915" s="1" cm="1">
        <f t="array" ref="O915">_xll.FDS(B915,"FF_TAX_CF(ANN_R,1/1/2017,12/31/2017)")</f>
        <v>8921</v>
      </c>
      <c r="P915" s="1" cm="1">
        <f t="array" ref="P915">_xll.FDS(B915,"FF_TAX_CF(ANN_R,1/1/2018,12/31/2018)")</f>
        <v>9382</v>
      </c>
      <c r="Q915" s="1" cm="1">
        <f t="array" ref="Q915">_xll.FDS(B915,"FF_TAX_CF(ANN_R,1/1/2019,12/31/2019)")</f>
        <v>10646</v>
      </c>
      <c r="R915" s="1" cm="1">
        <f t="array" ref="R915">_xll.FDS(B915,"FF_TAX_CF(ANN_R,1/1/2020,12/31/2020)")</f>
        <v>12786</v>
      </c>
      <c r="S915" s="1" cm="1">
        <f t="array" ref="S915">_xll.FDS(B915,"FF_PTX_INC(ANN_R,1/1/2016,12/31/2016)")</f>
        <v>32196</v>
      </c>
      <c r="T915" s="1" cm="1">
        <f t="array" ref="T915">_xll.FDS(B915,"FF_PTX_INC(ANN_R,1/1/2017,12/31/2017)")</f>
        <v>32445</v>
      </c>
      <c r="U915" s="1" cm="1">
        <f t="array" ref="U915">_xll.FDS(B915,"FF_PTX_INC(ANN_R,1/1/2018,12/31/2018)")</f>
        <v>36325</v>
      </c>
      <c r="V915" s="1" cm="1">
        <f t="array" ref="V915">_xll.FDS(B915,"FF_PTX_INC(ANN_R,1/1/2019,12/31/2019)")</f>
        <v>43985</v>
      </c>
      <c r="W915" s="1" cm="1">
        <f t="array" ref="W915">_xll.FDS(B915,"FF_PTX_INC(ANN_R,1/1/2020,12/31/2020)")</f>
        <v>47905</v>
      </c>
      <c r="X915" s="2" t="e" cm="1">
        <f t="array" ref="X915">_xll.FDS(B915,"SUS_RR_RISK_SCORE(NOW,NOW,,""ESG"")")</f>
        <v>#N/A</v>
      </c>
      <c r="Y915" s="2" t="e" cm="1">
        <f t="array" ref="Y915">_xll.FDS(B915,"SUS_EC_RISK_SCORE(NOW,NOW,,""SOC"")")</f>
        <v>#N/A</v>
      </c>
      <c r="Z915" s="2" t="e" cm="1">
        <f t="array" ref="Z915">_xll.FDS(B915,"SUS_EC_RISK_SCORE(NOW,NOW,,""GOV"")")</f>
        <v>#N/A</v>
      </c>
      <c r="AA915" s="2" t="e" cm="1">
        <f t="array" ref="AA915">_xll.FDS(B915,"SUS_CARB_TOT_EMISS(NOW,NOW)")</f>
        <v>#N/A</v>
      </c>
      <c r="AB915" s="1" cm="1">
        <f t="array" ref="AB915">_xll.FDS(B915,"FESG_RATING(NOW,NOW,,""ABS"")")</f>
        <v>0.8</v>
      </c>
      <c r="AC915" s="1" t="str" cm="1">
        <f t="array" ref="AC915">_xll.FDS(B915,"FESG_DATE(NOW,NOW,,""DATE"")")</f>
        <v>06/21/2021</v>
      </c>
    </row>
    <row r="916" spans="1:29" x14ac:dyDescent="0.3">
      <c r="A916">
        <v>936</v>
      </c>
      <c r="B916" s="1" t="s">
        <v>1871</v>
      </c>
      <c r="C916" s="1" t="s">
        <v>1872</v>
      </c>
      <c r="D916" s="1" t="s">
        <v>1873</v>
      </c>
      <c r="E916" s="1" t="s">
        <v>9</v>
      </c>
      <c r="F916">
        <v>112</v>
      </c>
      <c r="G916" t="str" cm="1">
        <f t="array" ref="G916">_xll.FDS(B916,"FG_FACTSET_SECTOR")</f>
        <v>Finance</v>
      </c>
      <c r="H916" s="1" t="e" cm="1">
        <f t="array" ref="H916">_xll.FDS(B916,"FG_GICS_SECTOR")</f>
        <v>#N/A</v>
      </c>
      <c r="I916" s="1" cm="1">
        <f t="array" ref="I916">_xll.FDS(B916,"FF_TAX_RATE(ANN_R,1/1/2016,12/31/2016)")</f>
        <v>34.410330384863201</v>
      </c>
      <c r="J916" s="1" cm="1">
        <f t="array" ref="J916">_xll.FDS(B916,"FF_TAX_RATE(ANN_R,1/1/2017,12/31/2017)")</f>
        <v>29.7847071441651</v>
      </c>
      <c r="K916" s="1" cm="1">
        <f t="array" ref="K916">_xll.FDS(B916,"FF_TAX_RATE(ANN_R,1/1/2018,12/31/2018)")</f>
        <v>30.598102352379598</v>
      </c>
      <c r="L916" s="1" cm="1">
        <f t="array" ref="L916">_xll.FDS(B916,"FF_TAX_RATE(ANN_R,1/1/2019,12/31/2019)")</f>
        <v>25.109389243391099</v>
      </c>
      <c r="M916" s="1" cm="1">
        <f t="array" ref="M916">_xll.FDS(B916,"FF_TAX_RATE(ANN_R,1/1/2020,12/31/2020)")</f>
        <v>31.416868490908598</v>
      </c>
      <c r="N916" s="1" cm="1">
        <f t="array" ref="N916">_xll.FDS(B916,"FF_TAX_CF(ANN_R,1/1/2016,12/31/2016)")</f>
        <v>60571</v>
      </c>
      <c r="O916" s="1" cm="1">
        <f t="array" ref="O916">_xll.FDS(B916,"FF_TAX_CF(ANN_R,1/1/2017,12/31/2017)")</f>
        <v>94387</v>
      </c>
      <c r="P916" s="1" cm="1">
        <f t="array" ref="P916">_xll.FDS(B916,"FF_TAX_CF(ANN_R,1/1/2018,12/31/2018)")</f>
        <v>48199</v>
      </c>
      <c r="Q916" s="1" cm="1">
        <f t="array" ref="Q916">_xll.FDS(B916,"FF_TAX_CF(ANN_R,1/1/2019,12/31/2019)")</f>
        <v>86343</v>
      </c>
      <c r="R916" s="1" cm="1">
        <f t="array" ref="R916">_xll.FDS(B916,"FF_TAX_CF(ANN_R,1/1/2020,12/31/2020)")</f>
        <v>61252</v>
      </c>
      <c r="S916" s="1" cm="1">
        <f t="array" ref="S916">_xll.FDS(B916,"FF_PTX_INC(ANN_R,1/1/2016,12/31/2016)")</f>
        <v>273136</v>
      </c>
      <c r="T916" s="1" cm="1">
        <f t="array" ref="T916">_xll.FDS(B916,"FF_PTX_INC(ANN_R,1/1/2017,12/31/2017)")</f>
        <v>191135</v>
      </c>
      <c r="U916" s="1" cm="1">
        <f t="array" ref="U916">_xll.FDS(B916,"FF_PTX_INC(ANN_R,1/1/2018,12/31/2018)")</f>
        <v>238822</v>
      </c>
      <c r="V916" s="1" cm="1">
        <f t="array" ref="V916">_xll.FDS(B916,"FF_PTX_INC(ANN_R,1/1/2019,12/31/2019)")</f>
        <v>241340</v>
      </c>
      <c r="W916" s="1" cm="1">
        <f t="array" ref="W916">_xll.FDS(B916,"FF_PTX_INC(ANN_R,1/1/2020,12/31/2020)")</f>
        <v>240721</v>
      </c>
      <c r="X916" s="2" t="e" cm="1">
        <f t="array" ref="X916">_xll.FDS(B916,"SUS_RR_RISK_SCORE(NOW,NOW,,""ESG"")")</f>
        <v>#N/A</v>
      </c>
      <c r="Y916" s="2" t="e" cm="1">
        <f t="array" ref="Y916">_xll.FDS(B916,"SUS_EC_RISK_SCORE(NOW,NOW,,""SOC"")")</f>
        <v>#N/A</v>
      </c>
      <c r="Z916" s="2" t="e" cm="1">
        <f t="array" ref="Z916">_xll.FDS(B916,"SUS_EC_RISK_SCORE(NOW,NOW,,""GOV"")")</f>
        <v>#N/A</v>
      </c>
      <c r="AA916" s="2" t="e" cm="1">
        <f t="array" ref="AA916">_xll.FDS(B916,"SUS_CARB_TOT_EMISS(NOW,NOW)")</f>
        <v>#N/A</v>
      </c>
      <c r="AB916" s="1" cm="1">
        <f t="array" ref="AB916">_xll.FDS(B916,"FESG_RATING(NOW,NOW,,""ABS"")")</f>
        <v>3.8</v>
      </c>
      <c r="AC916" s="1" t="str" cm="1">
        <f t="array" ref="AC916">_xll.FDS(B916,"FESG_DATE(NOW,NOW,,""DATE"")")</f>
        <v>06/21/2021</v>
      </c>
    </row>
    <row r="917" spans="1:29" x14ac:dyDescent="0.3">
      <c r="A917">
        <v>939</v>
      </c>
      <c r="B917" s="1" t="s">
        <v>1874</v>
      </c>
      <c r="C917" s="1" t="s">
        <v>1875</v>
      </c>
      <c r="D917" s="1" t="s">
        <v>86</v>
      </c>
      <c r="E917" s="1" t="s">
        <v>9</v>
      </c>
      <c r="F917">
        <v>111</v>
      </c>
      <c r="G917" t="str" cm="1">
        <f t="array" ref="G917">_xll.FDS(B917,"FG_FACTSET_SECTOR")</f>
        <v>Health Technology</v>
      </c>
      <c r="H917" s="1" t="e" cm="1">
        <f t="array" ref="H917">_xll.FDS(B917,"FG_GICS_SECTOR")</f>
        <v>#N/A</v>
      </c>
      <c r="I917" s="1" cm="1">
        <f t="array" ref="I917">_xll.FDS(B917,"FF_TAX_RATE(ANN_R,1/1/2016,12/31/2016)")</f>
        <v>24.284683818225499</v>
      </c>
      <c r="J917" s="1" cm="1">
        <f t="array" ref="J917">_xll.FDS(B917,"FF_TAX_RATE(ANN_R,1/1/2017,12/31/2017)")</f>
        <v>24.824255433324399</v>
      </c>
      <c r="K917" s="1" cm="1">
        <f t="array" ref="K917">_xll.FDS(B917,"FF_TAX_RATE(ANN_R,1/1/2018,12/31/2018)")</f>
        <v>21.158599543193301</v>
      </c>
      <c r="L917" s="1" cm="1">
        <f t="array" ref="L917">_xll.FDS(B917,"FF_TAX_RATE(ANN_R,1/1/2019,12/31/2019)")</f>
        <v>20.665940037764202</v>
      </c>
      <c r="M917" s="1" cm="1">
        <f t="array" ref="M917">_xll.FDS(B917,"FF_TAX_RATE(ANN_R,1/1/2020,12/31/2020)")</f>
        <v>24.854446898213201</v>
      </c>
      <c r="N917" s="1" cm="1">
        <f t="array" ref="N917">_xll.FDS(B917,"FF_TAX_CF(ANN_R,1/1/2016,12/31/2016)")</f>
        <v>9932</v>
      </c>
      <c r="O917" s="1" cm="1">
        <f t="array" ref="O917">_xll.FDS(B917,"FF_TAX_CF(ANN_R,1/1/2017,12/31/2017)")</f>
        <v>11485</v>
      </c>
      <c r="P917" s="1" cm="1">
        <f t="array" ref="P917">_xll.FDS(B917,"FF_TAX_CF(ANN_R,1/1/2018,12/31/2018)")</f>
        <v>36370</v>
      </c>
      <c r="Q917" s="1" cm="1">
        <f t="array" ref="Q917">_xll.FDS(B917,"FF_TAX_CF(ANN_R,1/1/2019,12/31/2019)")</f>
        <v>18449</v>
      </c>
      <c r="R917" s="1" cm="1">
        <f t="array" ref="R917">_xll.FDS(B917,"FF_TAX_CF(ANN_R,1/1/2020,12/31/2020)")</f>
        <v>28357</v>
      </c>
      <c r="S917" s="1" cm="1">
        <f t="array" ref="S917">_xll.FDS(B917,"FF_PTX_INC(ANN_R,1/1/2016,12/31/2016)")</f>
        <v>33272</v>
      </c>
      <c r="T917" s="1" cm="1">
        <f t="array" ref="T917">_xll.FDS(B917,"FF_PTX_INC(ANN_R,1/1/2017,12/31/2017)")</f>
        <v>74540</v>
      </c>
      <c r="U917" s="1" cm="1">
        <f t="array" ref="U917">_xll.FDS(B917,"FF_PTX_INC(ANN_R,1/1/2018,12/31/2018)")</f>
        <v>63922</v>
      </c>
      <c r="V917" s="1" cm="1">
        <f t="array" ref="V917">_xll.FDS(B917,"FF_PTX_INC(ANN_R,1/1/2019,12/31/2019)")</f>
        <v>65141</v>
      </c>
      <c r="W917" s="1" cm="1">
        <f t="array" ref="W917">_xll.FDS(B917,"FF_PTX_INC(ANN_R,1/1/2020,12/31/2020)")</f>
        <v>79696</v>
      </c>
      <c r="X917" s="2" t="e" cm="1">
        <f t="array" ref="X917">_xll.FDS(B917,"SUS_RR_RISK_SCORE(NOW,NOW,,""ESG"")")</f>
        <v>#N/A</v>
      </c>
      <c r="Y917" s="2" t="e" cm="1">
        <f t="array" ref="Y917">_xll.FDS(B917,"SUS_EC_RISK_SCORE(NOW,NOW,,""SOC"")")</f>
        <v>#N/A</v>
      </c>
      <c r="Z917" s="2" t="e" cm="1">
        <f t="array" ref="Z917">_xll.FDS(B917,"SUS_EC_RISK_SCORE(NOW,NOW,,""GOV"")")</f>
        <v>#N/A</v>
      </c>
      <c r="AA917" s="2" t="e" cm="1">
        <f t="array" ref="AA917">_xll.FDS(B917,"SUS_CARB_TOT_EMISS(NOW,NOW)")</f>
        <v>#N/A</v>
      </c>
      <c r="AB917" s="1" cm="1">
        <f t="array" ref="AB917">_xll.FDS(B917,"FESG_RATING(NOW,NOW,,""ABS"")")</f>
        <v>4.2</v>
      </c>
      <c r="AC917" s="1" t="str" cm="1">
        <f t="array" ref="AC917">_xll.FDS(B917,"FESG_DATE(NOW,NOW,,""DATE"")")</f>
        <v>06/21/2021</v>
      </c>
    </row>
    <row r="918" spans="1:29" x14ac:dyDescent="0.3">
      <c r="A918">
        <v>940</v>
      </c>
      <c r="B918" s="1" t="s">
        <v>1876</v>
      </c>
      <c r="C918" s="1" t="s">
        <v>1877</v>
      </c>
      <c r="D918" s="1" t="s">
        <v>8</v>
      </c>
      <c r="E918" s="1" t="s">
        <v>9</v>
      </c>
      <c r="F918">
        <v>111</v>
      </c>
      <c r="G918" t="str" cm="1">
        <f t="array" ref="G918">_xll.FDS(B918,"FG_FACTSET_SECTOR")</f>
        <v>Technology Services</v>
      </c>
      <c r="H918" s="1" t="e" cm="1">
        <f t="array" ref="H918">_xll.FDS(B918,"FG_GICS_SECTOR")</f>
        <v>#N/A</v>
      </c>
      <c r="I918" s="1" t="e" cm="1">
        <f t="array" ref="I918">_xll.FDS(B918,"FF_TAX_RATE(ANN_R,1/1/2016,12/31/2016)")</f>
        <v>#N/A</v>
      </c>
      <c r="J918" s="1" cm="1">
        <f t="array" ref="J918">_xll.FDS(B918,"FF_TAX_RATE(ANN_R,1/1/2017,12/31/2017)")</f>
        <v>-17.696629213483099</v>
      </c>
      <c r="K918" s="1" cm="1">
        <f t="array" ref="K918">_xll.FDS(B918,"FF_TAX_RATE(ANN_R,1/1/2018,12/31/2018)")</f>
        <v>-12.328767123287699</v>
      </c>
      <c r="L918" s="1" cm="1">
        <f t="array" ref="L918">_xll.FDS(B918,"FF_TAX_RATE(ANN_R,1/1/2019,12/31/2019)")</f>
        <v>-9.4936708860759502</v>
      </c>
      <c r="M918" s="1" t="e" cm="1">
        <f t="array" ref="M918">_xll.FDS(B918,"FF_TAX_RATE(ANN_R,1/1/2020,12/31/2020)")</f>
        <v>#N/A</v>
      </c>
      <c r="N918" s="1" cm="1">
        <f t="array" ref="N918">_xll.FDS(B918,"FF_TAX_CF(ANN_R,1/1/2016,12/31/2016)")</f>
        <v>4</v>
      </c>
      <c r="O918" s="1" cm="1">
        <f t="array" ref="O918">_xll.FDS(B918,"FF_TAX_CF(ANN_R,1/1/2017,12/31/2017)")</f>
        <v>16.600000000000001</v>
      </c>
      <c r="P918" s="1" cm="1">
        <f t="array" ref="P918">_xll.FDS(B918,"FF_TAX_CF(ANN_R,1/1/2018,12/31/2018)")</f>
        <v>22.8</v>
      </c>
      <c r="Q918" s="1" cm="1">
        <f t="array" ref="Q918">_xll.FDS(B918,"FF_TAX_CF(ANN_R,1/1/2019,12/31/2019)")</f>
        <v>6.1</v>
      </c>
      <c r="R918" s="1" cm="1">
        <f t="array" ref="R918">_xll.FDS(B918,"FF_TAX_CF(ANN_R,1/1/2020,12/31/2020)")</f>
        <v>16.2</v>
      </c>
      <c r="S918" s="1" cm="1">
        <f t="array" ref="S918">_xll.FDS(B918,"FF_PTX_INC(ANN_R,1/1/2016,12/31/2016)")</f>
        <v>-21.5</v>
      </c>
      <c r="T918" s="1" cm="1">
        <f t="array" ref="T918">_xll.FDS(B918,"FF_PTX_INC(ANN_R,1/1/2017,12/31/2017)")</f>
        <v>106.8</v>
      </c>
      <c r="U918" s="1" cm="1">
        <f t="array" ref="U918">_xll.FDS(B918,"FF_PTX_INC(ANN_R,1/1/2018,12/31/2018)")</f>
        <v>73</v>
      </c>
      <c r="V918" s="1" cm="1">
        <f t="array" ref="V918">_xll.FDS(B918,"FF_PTX_INC(ANN_R,1/1/2019,12/31/2019)")</f>
        <v>126.4</v>
      </c>
      <c r="W918" s="1" cm="1">
        <f t="array" ref="W918">_xll.FDS(B918,"FF_PTX_INC(ANN_R,1/1/2020,12/31/2020)")</f>
        <v>-495.4</v>
      </c>
      <c r="X918" s="2" cm="1">
        <f t="array" ref="X918">_xll.FDS(B918,"SUS_RR_RISK_SCORE(NOW,NOW,,""ESG"")")</f>
        <v>23.741174999999998</v>
      </c>
      <c r="Y918" s="2" t="str" cm="1">
        <f t="array" ref="Y918">_xll.FDS(B918,"SUS_EC_RISK_SCORE(NOW,NOW,,""SOC"")")</f>
        <v>12.562050</v>
      </c>
      <c r="Z918" s="2" t="str" cm="1">
        <f t="array" ref="Z918">_xll.FDS(B918,"SUS_EC_RISK_SCORE(NOW,NOW,,""GOV"")")</f>
        <v>8.031000</v>
      </c>
      <c r="AA918" s="2" cm="1">
        <f t="array" ref="AA918">_xll.FDS(B918,"SUS_CARB_TOT_EMISS(NOW,NOW)")</f>
        <v>54239.15</v>
      </c>
      <c r="AB918" s="1" cm="1">
        <f t="array" ref="AB918">_xll.FDS(B918,"FESG_RATING(NOW,NOW,,""ABS"")")</f>
        <v>2</v>
      </c>
      <c r="AC918" s="1" t="str" cm="1">
        <f t="array" ref="AC918">_xll.FDS(B918,"FESG_DATE(NOW,NOW,,""DATE"")")</f>
        <v>06/21/2021</v>
      </c>
    </row>
    <row r="919" spans="1:29" x14ac:dyDescent="0.3">
      <c r="A919">
        <v>942</v>
      </c>
      <c r="B919" s="1" t="s">
        <v>1878</v>
      </c>
      <c r="C919" s="1" t="s">
        <v>1879</v>
      </c>
      <c r="D919" s="1" t="s">
        <v>22</v>
      </c>
      <c r="E919" s="1" t="s">
        <v>9</v>
      </c>
      <c r="F919">
        <v>111</v>
      </c>
      <c r="G919" t="str" cm="1">
        <f t="array" ref="G919">_xll.FDS(B919,"FG_FACTSET_SECTOR")</f>
        <v>Finance</v>
      </c>
      <c r="H919" s="1" t="e" cm="1">
        <f t="array" ref="H919">_xll.FDS(B919,"FG_GICS_SECTOR")</f>
        <v>#N/A</v>
      </c>
      <c r="I919" s="1" cm="1">
        <f t="array" ref="I919">_xll.FDS(B919,"FF_TAX_RATE(ANN_R,1/1/2016,12/31/2016)")</f>
        <v>19.771363994984799</v>
      </c>
      <c r="J919" s="1" cm="1">
        <f t="array" ref="J919">_xll.FDS(B919,"FF_TAX_RATE(ANN_R,1/1/2017,12/31/2017)")</f>
        <v>12.218057683463901</v>
      </c>
      <c r="K919" s="1" cm="1">
        <f t="array" ref="K919">_xll.FDS(B919,"FF_TAX_RATE(ANN_R,1/1/2018,12/31/2018)")</f>
        <v>9.7028405089428595</v>
      </c>
      <c r="L919" s="1" cm="1">
        <f t="array" ref="L919">_xll.FDS(B919,"FF_TAX_RATE(ANN_R,1/1/2019,12/31/2019)")</f>
        <v>13.981155755161399</v>
      </c>
      <c r="M919" s="1" cm="1">
        <f t="array" ref="M919">_xll.FDS(B919,"FF_TAX_RATE(ANN_R,1/1/2020,12/31/2020)")</f>
        <v>14.693799590470601</v>
      </c>
      <c r="N919" s="1" cm="1">
        <f t="array" ref="N919">_xll.FDS(B919,"FF_TAX_CF(ANN_R,1/1/2016,12/31/2016)")</f>
        <v>4527.0240000000003</v>
      </c>
      <c r="O919" s="1" cm="1">
        <f t="array" ref="O919">_xll.FDS(B919,"FF_TAX_CF(ANN_R,1/1/2017,12/31/2017)")</f>
        <v>3284.75</v>
      </c>
      <c r="P919" s="1" cm="1">
        <f t="array" ref="P919">_xll.FDS(B919,"FF_TAX_CF(ANN_R,1/1/2018,12/31/2018)")</f>
        <v>1594.24</v>
      </c>
      <c r="Q919" s="1" cm="1">
        <f t="array" ref="Q919">_xll.FDS(B919,"FF_TAX_CF(ANN_R,1/1/2019,12/31/2019)")</f>
        <v>2503.9810000000002</v>
      </c>
      <c r="R919" s="1" cm="1">
        <f t="array" ref="R919">_xll.FDS(B919,"FF_TAX_CF(ANN_R,1/1/2020,12/31/2020)")</f>
        <v>1843.9559999999999</v>
      </c>
      <c r="S919" s="1" cm="1">
        <f t="array" ref="S919">_xll.FDS(B919,"FF_PTX_INC(ANN_R,1/1/2016,12/31/2016)")</f>
        <v>27688.115000000002</v>
      </c>
      <c r="T919" s="1" cm="1">
        <f t="array" ref="T919">_xll.FDS(B919,"FF_PTX_INC(ANN_R,1/1/2017,12/31/2017)")</f>
        <v>29068.712</v>
      </c>
      <c r="U919" s="1" cm="1">
        <f t="array" ref="U919">_xll.FDS(B919,"FF_PTX_INC(ANN_R,1/1/2018,12/31/2018)")</f>
        <v>30779.800999999999</v>
      </c>
      <c r="V919" s="1" cm="1">
        <f t="array" ref="V919">_xll.FDS(B919,"FF_PTX_INC(ANN_R,1/1/2019,12/31/2019)")</f>
        <v>33612.915000000001</v>
      </c>
      <c r="W919" s="1" cm="1">
        <f t="array" ref="W919">_xll.FDS(B919,"FF_PTX_INC(ANN_R,1/1/2020,12/31/2020)")</f>
        <v>29350.271000000001</v>
      </c>
      <c r="X919" s="2" cm="1">
        <f t="array" ref="X919">_xll.FDS(B919,"SUS_RR_RISK_SCORE(NOW,NOW,,""ESG"")")</f>
        <v>24.596285855263201</v>
      </c>
      <c r="Y919" s="2" t="str" cm="1">
        <f t="array" ref="Y919">_xll.FDS(B919,"SUS_EC_RISK_SCORE(NOW,NOW,,""SOC"")")</f>
        <v>9.811291</v>
      </c>
      <c r="Z919" s="2" t="str" cm="1">
        <f t="array" ref="Z919">_xll.FDS(B919,"SUS_EC_RISK_SCORE(NOW,NOW,,""GOV"")")</f>
        <v>12.972337</v>
      </c>
      <c r="AA919" s="2" cm="1">
        <f t="array" ref="AA919">_xll.FDS(B919,"SUS_CARB_TOT_EMISS(NOW,NOW)")</f>
        <v>20596</v>
      </c>
      <c r="AB919" s="1" cm="1">
        <f t="array" ref="AB919">_xll.FDS(B919,"FESG_RATING(NOW,NOW,,""ABS"")")</f>
        <v>2.8</v>
      </c>
      <c r="AC919" s="1" t="str" cm="1">
        <f t="array" ref="AC919">_xll.FDS(B919,"FESG_DATE(NOW,NOW,,""DATE"")")</f>
        <v>06/21/2021</v>
      </c>
    </row>
    <row r="920" spans="1:29" x14ac:dyDescent="0.3">
      <c r="A920">
        <v>944</v>
      </c>
      <c r="B920" s="1" t="s">
        <v>1880</v>
      </c>
      <c r="C920" s="1" t="s">
        <v>1881</v>
      </c>
      <c r="D920" s="1" t="s">
        <v>159</v>
      </c>
      <c r="E920" s="1" t="s">
        <v>9</v>
      </c>
      <c r="F920">
        <v>111</v>
      </c>
      <c r="G920" t="str" cm="1">
        <f t="array" ref="G920">_xll.FDS(B920,"FG_FACTSET_SECTOR")</f>
        <v>Technology Services</v>
      </c>
      <c r="H920" s="1" t="e" cm="1">
        <f t="array" ref="H920">_xll.FDS(B920,"FG_GICS_SECTOR")</f>
        <v>#N/A</v>
      </c>
      <c r="I920" s="1" cm="1">
        <f t="array" ref="I920">_xll.FDS(B920,"FF_TAX_RATE(ANN_R,1/1/2016,12/31/2016)")</f>
        <v>2.1604184650092702</v>
      </c>
      <c r="J920" s="1" cm="1">
        <f t="array" ref="J920">_xll.FDS(B920,"FF_TAX_RATE(ANN_R,1/1/2017,12/31/2017)")</f>
        <v>-311.10434340075</v>
      </c>
      <c r="K920" s="1" cm="1">
        <f t="array" ref="K920">_xll.FDS(B920,"FF_TAX_RATE(ANN_R,1/1/2018,12/31/2018)")</f>
        <v>37.2484629369687</v>
      </c>
      <c r="L920" s="1" cm="1">
        <f t="array" ref="L920">_xll.FDS(B920,"FF_TAX_RATE(ANN_R,1/1/2019,12/31/2019)")</f>
        <v>35.167077494359603</v>
      </c>
      <c r="M920" s="1" cm="1">
        <f t="array" ref="M920">_xll.FDS(B920,"FF_TAX_RATE(ANN_R,1/1/2020,12/31/2020)")</f>
        <v>32.937697805381802</v>
      </c>
      <c r="N920" s="1" cm="1">
        <f t="array" ref="N920">_xll.FDS(B920,"FF_TAX_CF(ANN_R,1/1/2016,12/31/2016)")</f>
        <v>53.620442968188698</v>
      </c>
      <c r="O920" s="1" cm="1">
        <f t="array" ref="O920">_xll.FDS(B920,"FF_TAX_CF(ANN_R,1/1/2017,12/31/2017)")</f>
        <v>110.21644514529601</v>
      </c>
      <c r="P920" s="1" cm="1">
        <f t="array" ref="P920">_xll.FDS(B920,"FF_TAX_CF(ANN_R,1/1/2018,12/31/2018)")</f>
        <v>93.279320216645004</v>
      </c>
      <c r="Q920" s="1" cm="1">
        <f t="array" ref="Q920">_xll.FDS(B920,"FF_TAX_CF(ANN_R,1/1/2019,12/31/2019)")</f>
        <v>106.663029489992</v>
      </c>
      <c r="R920" s="1" cm="1">
        <f t="array" ref="R920">_xll.FDS(B920,"FF_TAX_CF(ANN_R,1/1/2020,12/31/2020)")</f>
        <v>127.18091789976</v>
      </c>
      <c r="S920" s="1" cm="1">
        <f t="array" ref="S920">_xll.FDS(B920,"FF_PTX_INC(ANN_R,1/1/2016,12/31/2016)")</f>
        <v>385.634576066904</v>
      </c>
      <c r="T920" s="1" cm="1">
        <f t="array" ref="T920">_xll.FDS(B920,"FF_PTX_INC(ANN_R,1/1/2017,12/31/2017)")</f>
        <v>331.038010043253</v>
      </c>
      <c r="U920" s="1" cm="1">
        <f t="array" ref="U920">_xll.FDS(B920,"FF_PTX_INC(ANN_R,1/1/2018,12/31/2018)")</f>
        <v>490.45536715786699</v>
      </c>
      <c r="V920" s="1" cm="1">
        <f t="array" ref="V920">_xll.FDS(B920,"FF_PTX_INC(ANN_R,1/1/2019,12/31/2019)")</f>
        <v>583.16217508064699</v>
      </c>
      <c r="W920" s="1" cm="1">
        <f t="array" ref="W920">_xll.FDS(B920,"FF_PTX_INC(ANN_R,1/1/2020,12/31/2020)")</f>
        <v>451.76458866349202</v>
      </c>
      <c r="X920" s="2" cm="1">
        <f t="array" ref="X920">_xll.FDS(B920,"SUS_RR_RISK_SCORE(NOW,NOW,,""ESG"")")</f>
        <v>15.1416375</v>
      </c>
      <c r="Y920" s="2" t="str" cm="1">
        <f t="array" ref="Y920">_xll.FDS(B920,"SUS_EC_RISK_SCORE(NOW,NOW,,""SOC"")")</f>
        <v>9.187725</v>
      </c>
      <c r="Z920" s="2" t="str" cm="1">
        <f t="array" ref="Z920">_xll.FDS(B920,"SUS_EC_RISK_SCORE(NOW,NOW,,""GOV"")")</f>
        <v>4.822163</v>
      </c>
      <c r="AA920" s="2" cm="1">
        <f t="array" ref="AA920">_xll.FDS(B920,"SUS_CARB_TOT_EMISS(NOW,NOW)")</f>
        <v>26412</v>
      </c>
      <c r="AB920" s="1" t="e" cm="1">
        <f t="array" ref="AB920">_xll.FDS(B920,"FESG_RATING(NOW,NOW,,""ABS"")")</f>
        <v>#N/A</v>
      </c>
      <c r="AC920" s="1" t="e" cm="1">
        <f t="array" ref="AC920">_xll.FDS(B920,"FESG_DATE(NOW,NOW,,""DATE"")")</f>
        <v>#N/A</v>
      </c>
    </row>
    <row r="921" spans="1:29" x14ac:dyDescent="0.3">
      <c r="A921">
        <v>946</v>
      </c>
      <c r="B921" s="1" t="s">
        <v>1882</v>
      </c>
      <c r="C921" s="1" t="s">
        <v>1883</v>
      </c>
      <c r="D921" s="1" t="s">
        <v>8</v>
      </c>
      <c r="E921" s="1" t="s">
        <v>9</v>
      </c>
      <c r="F921">
        <v>11</v>
      </c>
      <c r="G921" t="str" cm="1">
        <f t="array" ref="G921">_xll.FDS(B921,"FG_FACTSET_SECTOR")</f>
        <v>Transportation</v>
      </c>
      <c r="H921" s="1" t="str" cm="1">
        <f t="array" ref="H921">_xll.FDS(B921,"FG_GICS_SECTOR")</f>
        <v>Industrials</v>
      </c>
      <c r="I921" s="1" cm="1">
        <f t="array" ref="I921">_xll.FDS(B921,"FF_TAX_RATE(ANN_R,1/1/2016,12/31/2016)")</f>
        <v>36.771476076113103</v>
      </c>
      <c r="J921" s="1" cm="1">
        <f t="array" ref="J921">_xll.FDS(B921,"FF_TAX_RATE(ANN_R,1/1/2017,12/31/2017)")</f>
        <v>30.690645921618501</v>
      </c>
      <c r="K921" s="1" cm="1">
        <f t="array" ref="K921">_xll.FDS(B921,"FF_TAX_RATE(ANN_R,1/1/2018,12/31/2018)")</f>
        <v>24.511486777397501</v>
      </c>
      <c r="L921" s="1" cm="1">
        <f t="array" ref="L921">_xll.FDS(B921,"FF_TAX_RATE(ANN_R,1/1/2019,12/31/2019)")</f>
        <v>22.2684326318243</v>
      </c>
      <c r="M921" s="1" cm="1">
        <f t="array" ref="M921">_xll.FDS(B921,"FF_TAX_RATE(ANN_R,1/1/2020,12/31/2020)")</f>
        <v>19.402194066503199</v>
      </c>
      <c r="N921" s="1" cm="1">
        <f t="array" ref="N921">_xll.FDS(B921,"FF_TAX_CF(ANN_R,1/1/2016,12/31/2016)")</f>
        <v>269.18700000000001</v>
      </c>
      <c r="O921" s="1" cm="1">
        <f t="array" ref="O921">_xll.FDS(B921,"FF_TAX_CF(ANN_R,1/1/2017,12/31/2017)")</f>
        <v>262.86099999999999</v>
      </c>
      <c r="P921" s="1" cm="1">
        <f t="array" ref="P921">_xll.FDS(B921,"FF_TAX_CF(ANN_R,1/1/2018,12/31/2018)")</f>
        <v>215.64400000000001</v>
      </c>
      <c r="Q921" s="1" cm="1">
        <f t="array" ref="Q921">_xll.FDS(B921,"FF_TAX_CF(ANN_R,1/1/2019,12/31/2019)")</f>
        <v>219.029</v>
      </c>
      <c r="R921" s="1" cm="1">
        <f t="array" ref="R921">_xll.FDS(B921,"FF_TAX_CF(ANN_R,1/1/2020,12/31/2020)")</f>
        <v>93.07</v>
      </c>
      <c r="S921" s="1" cm="1">
        <f t="array" ref="S921">_xll.FDS(B921,"FF_PTX_INC(ANN_R,1/1/2016,12/31/2016)")</f>
        <v>811.95</v>
      </c>
      <c r="T921" s="1" cm="1">
        <f t="array" ref="T921">_xll.FDS(B921,"FF_PTX_INC(ANN_R,1/1/2017,12/31/2017)")</f>
        <v>728.46299999999997</v>
      </c>
      <c r="U921" s="1" cm="1">
        <f t="array" ref="U921">_xll.FDS(B921,"FF_PTX_INC(ANN_R,1/1/2018,12/31/2018)")</f>
        <v>880.27300000000002</v>
      </c>
      <c r="V921" s="1" cm="1">
        <f t="array" ref="V921">_xll.FDS(B921,"FF_PTX_INC(ANN_R,1/1/2019,12/31/2019)")</f>
        <v>742.25699999999995</v>
      </c>
      <c r="W921" s="1" cm="1">
        <f t="array" ref="W921">_xll.FDS(B921,"FF_PTX_INC(ANN_R,1/1/2020,12/31/2020)")</f>
        <v>628.33100000000002</v>
      </c>
      <c r="X921" s="2" cm="1">
        <f t="array" ref="X921">_xll.FDS(B921,"SUS_RR_RISK_SCORE(NOW,NOW,,""ESG"")")</f>
        <v>20.022703125</v>
      </c>
      <c r="Y921" s="2" t="str" cm="1">
        <f t="array" ref="Y921">_xll.FDS(B921,"SUS_EC_RISK_SCORE(NOW,NOW,,""SOC"")")</f>
        <v>9.491334</v>
      </c>
      <c r="Z921" s="2" t="str" cm="1">
        <f t="array" ref="Z921">_xll.FDS(B921,"SUS_EC_RISK_SCORE(NOW,NOW,,""GOV"")")</f>
        <v>5.824594</v>
      </c>
      <c r="AA921" s="2" cm="1">
        <f t="array" ref="AA921">_xll.FDS(B921,"SUS_CARB_TOT_EMISS(NOW,NOW)")</f>
        <v>32243</v>
      </c>
      <c r="AB921" s="1" cm="1">
        <f t="array" ref="AB921">_xll.FDS(B921,"FESG_RATING(NOW,NOW,,""ABS"")")</f>
        <v>3.1</v>
      </c>
      <c r="AC921" s="1" t="str" cm="1">
        <f t="array" ref="AC921">_xll.FDS(B921,"FESG_DATE(NOW,NOW,,""DATE"")")</f>
        <v>06/21/2021</v>
      </c>
    </row>
    <row r="922" spans="1:29" x14ac:dyDescent="0.3">
      <c r="A922">
        <v>947</v>
      </c>
      <c r="B922" s="1" t="s">
        <v>1884</v>
      </c>
      <c r="C922" s="1" t="s">
        <v>1885</v>
      </c>
      <c r="D922" s="1" t="s">
        <v>1886</v>
      </c>
      <c r="E922" s="1" t="s">
        <v>9</v>
      </c>
      <c r="F922">
        <v>11</v>
      </c>
      <c r="G922" t="str" cm="1">
        <f t="array" ref="G922">_xll.FDS(B922,"FG_FACTSET_SECTOR")</f>
        <v>Health Technology</v>
      </c>
      <c r="H922" s="1" t="e" cm="1">
        <f t="array" ref="H922">_xll.FDS(B922,"FG_GICS_SECTOR")</f>
        <v>#N/A</v>
      </c>
      <c r="I922" s="1" cm="1">
        <f t="array" ref="I922">_xll.FDS(B922,"FF_TAX_RATE(ANN_R,1/1/2016,12/31/2016)")</f>
        <v>26.760455497114801</v>
      </c>
      <c r="J922" s="1" cm="1">
        <f t="array" ref="J922">_xll.FDS(B922,"FF_TAX_RATE(ANN_R,1/1/2017,12/31/2017)")</f>
        <v>27.5406521478385</v>
      </c>
      <c r="K922" s="1" cm="1">
        <f t="array" ref="K922">_xll.FDS(B922,"FF_TAX_RATE(ANN_R,1/1/2018,12/31/2018)")</f>
        <v>27.625570776255699</v>
      </c>
      <c r="L922" s="1" cm="1">
        <f t="array" ref="L922">_xll.FDS(B922,"FF_TAX_RATE(ANN_R,1/1/2019,12/31/2019)")</f>
        <v>26.904262753319401</v>
      </c>
      <c r="M922" s="1" cm="1">
        <f t="array" ref="M922">_xll.FDS(B922,"FF_TAX_RATE(ANN_R,1/1/2020,12/31/2020)")</f>
        <v>22.456140350877199</v>
      </c>
      <c r="N922" s="1" cm="1">
        <f t="array" ref="N922">_xll.FDS(B922,"FF_TAX_CF(ANN_R,1/1/2016,12/31/2016)")</f>
        <v>63.975999999999999</v>
      </c>
      <c r="O922" s="1" cm="1">
        <f t="array" ref="O922">_xll.FDS(B922,"FF_TAX_CF(ANN_R,1/1/2017,12/31/2017)")</f>
        <v>74.631</v>
      </c>
      <c r="P922" s="1" cm="1">
        <f t="array" ref="P922">_xll.FDS(B922,"FF_TAX_CF(ANN_R,1/1/2018,12/31/2018)")</f>
        <v>69.099999999999994</v>
      </c>
      <c r="Q922" s="1" cm="1">
        <f t="array" ref="Q922">_xll.FDS(B922,"FF_TAX_CF(ANN_R,1/1/2019,12/31/2019)")</f>
        <v>81.599999999999994</v>
      </c>
      <c r="R922" s="1" cm="1">
        <f t="array" ref="R922">_xll.FDS(B922,"FF_TAX_CF(ANN_R,1/1/2020,12/31/2020)")</f>
        <v>93.2</v>
      </c>
      <c r="S922" s="1" cm="1">
        <f t="array" ref="S922">_xll.FDS(B922,"FF_PTX_INC(ANN_R,1/1/2016,12/31/2016)")</f>
        <v>195.83</v>
      </c>
      <c r="T922" s="1" cm="1">
        <f t="array" ref="T922">_xll.FDS(B922,"FF_PTX_INC(ANN_R,1/1/2017,12/31/2017)")</f>
        <v>233.44399999999999</v>
      </c>
      <c r="U922" s="1" cm="1">
        <f t="array" ref="U922">_xll.FDS(B922,"FF_PTX_INC(ANN_R,1/1/2018,12/31/2018)")</f>
        <v>262.8</v>
      </c>
      <c r="V922" s="1" cm="1">
        <f t="array" ref="V922">_xll.FDS(B922,"FF_PTX_INC(ANN_R,1/1/2019,12/31/2019)")</f>
        <v>286.2</v>
      </c>
      <c r="W922" s="1" cm="1">
        <f t="array" ref="W922">_xll.FDS(B922,"FF_PTX_INC(ANN_R,1/1/2020,12/31/2020)")</f>
        <v>370.5</v>
      </c>
      <c r="X922" s="2" t="e" cm="1">
        <f t="array" ref="X922">_xll.FDS(B922,"SUS_RR_RISK_SCORE(NOW,NOW,,""ESG"")")</f>
        <v>#N/A</v>
      </c>
      <c r="Y922" s="2" t="e" cm="1">
        <f t="array" ref="Y922">_xll.FDS(B922,"SUS_EC_RISK_SCORE(NOW,NOW,,""SOC"")")</f>
        <v>#N/A</v>
      </c>
      <c r="Z922" s="2" t="e" cm="1">
        <f t="array" ref="Z922">_xll.FDS(B922,"SUS_EC_RISK_SCORE(NOW,NOW,,""GOV"")")</f>
        <v>#N/A</v>
      </c>
      <c r="AA922" s="2" t="e" cm="1">
        <f t="array" ref="AA922">_xll.FDS(B922,"SUS_CARB_TOT_EMISS(NOW,NOW)")</f>
        <v>#N/A</v>
      </c>
      <c r="AB922" s="1" cm="1">
        <f t="array" ref="AB922">_xll.FDS(B922,"FESG_RATING(NOW,NOW,,""ABS"")")</f>
        <v>3.2</v>
      </c>
      <c r="AC922" s="1" t="str" cm="1">
        <f t="array" ref="AC922">_xll.FDS(B922,"FESG_DATE(NOW,NOW,,""DATE"")")</f>
        <v>06/21/2021</v>
      </c>
    </row>
    <row r="923" spans="1:29" x14ac:dyDescent="0.3">
      <c r="A923">
        <v>948</v>
      </c>
      <c r="B923" s="1" t="s">
        <v>1887</v>
      </c>
      <c r="C923" s="1" t="s">
        <v>1888</v>
      </c>
      <c r="D923" s="1" t="s">
        <v>134</v>
      </c>
      <c r="E923" s="1" t="s">
        <v>9</v>
      </c>
      <c r="F923">
        <v>11</v>
      </c>
      <c r="G923" t="str" cm="1">
        <f t="array" ref="G923">_xll.FDS(B923,"FG_FACTSET_SECTOR")</f>
        <v>Consumer Durables</v>
      </c>
      <c r="H923" s="1" t="e" cm="1">
        <f t="array" ref="H923">_xll.FDS(B923,"FG_GICS_SECTOR")</f>
        <v>#N/A</v>
      </c>
      <c r="I923" s="1" cm="1">
        <f t="array" ref="I923">_xll.FDS(B923,"FF_TAX_RATE(ANN_R,1/1/2016,12/31/2016)")</f>
        <v>19.295302013422798</v>
      </c>
      <c r="J923" s="1" cm="1">
        <f t="array" ref="J923">_xll.FDS(B923,"FF_TAX_RATE(ANN_R,1/1/2017,12/31/2017)")</f>
        <v>18.548804471586799</v>
      </c>
      <c r="K923" s="1" cm="1">
        <f t="array" ref="K923">_xll.FDS(B923,"FF_TAX_RATE(ANN_R,1/1/2018,12/31/2018)")</f>
        <v>18.738540520718701</v>
      </c>
      <c r="L923" s="1" cm="1">
        <f t="array" ref="L923">_xll.FDS(B923,"FF_TAX_RATE(ANN_R,1/1/2019,12/31/2019)")</f>
        <v>18.447348193697199</v>
      </c>
      <c r="M923" s="1" cm="1">
        <f t="array" ref="M923">_xll.FDS(B923,"FF_TAX_RATE(ANN_R,1/1/2020,12/31/2020)")</f>
        <v>18.550650676192902</v>
      </c>
      <c r="N923" s="1" cm="1">
        <f t="array" ref="N923">_xll.FDS(B923,"FF_TAX_CF(ANN_R,1/1/2016,12/31/2016)")</f>
        <v>146.6</v>
      </c>
      <c r="O923" s="1" cm="1">
        <f t="array" ref="O923">_xll.FDS(B923,"FF_TAX_CF(ANN_R,1/1/2017,12/31/2017)")</f>
        <v>152.9</v>
      </c>
      <c r="P923" s="1" cm="1">
        <f t="array" ref="P923">_xll.FDS(B923,"FF_TAX_CF(ANN_R,1/1/2018,12/31/2018)")</f>
        <v>165.8</v>
      </c>
      <c r="Q923" s="1" cm="1">
        <f t="array" ref="Q923">_xll.FDS(B923,"FF_TAX_CF(ANN_R,1/1/2019,12/31/2019)")</f>
        <v>159.6</v>
      </c>
      <c r="R923" s="1" cm="1">
        <f t="array" ref="R923">_xll.FDS(B923,"FF_TAX_CF(ANN_R,1/1/2020,12/31/2020)")</f>
        <v>228.4</v>
      </c>
      <c r="S923" s="1" cm="1">
        <f t="array" ref="S923">_xll.FDS(B923,"FF_PTX_INC(ANN_R,1/1/2016,12/31/2016)")</f>
        <v>774.8</v>
      </c>
      <c r="T923" s="1" cm="1">
        <f t="array" ref="T923">_xll.FDS(B923,"FF_PTX_INC(ANN_R,1/1/2017,12/31/2017)")</f>
        <v>966.1</v>
      </c>
      <c r="U923" s="1" cm="1">
        <f t="array" ref="U923">_xll.FDS(B923,"FF_PTX_INC(ANN_R,1/1/2018,12/31/2018)")</f>
        <v>1090.8</v>
      </c>
      <c r="V923" s="1" cm="1">
        <f t="array" ref="V923">_xll.FDS(B923,"FF_PTX_INC(ANN_R,1/1/2019,12/31/2019)")</f>
        <v>1040.8</v>
      </c>
      <c r="W923" s="1" cm="1">
        <f t="array" ref="W923">_xll.FDS(B923,"FF_PTX_INC(ANN_R,1/1/2020,12/31/2020)")</f>
        <v>783.8</v>
      </c>
      <c r="X923" s="2" cm="1">
        <f t="array" ref="X923">_xll.FDS(B923,"SUS_RR_RISK_SCORE(NOW,NOW,,""ESG"")")</f>
        <v>18.454174999999999</v>
      </c>
      <c r="Y923" s="2" t="str" cm="1">
        <f t="array" ref="Y923">_xll.FDS(B923,"SUS_EC_RISK_SCORE(NOW,NOW,,""SOC"")")</f>
        <v>6.016025</v>
      </c>
      <c r="Z923" s="2" t="str" cm="1">
        <f t="array" ref="Z923">_xll.FDS(B923,"SUS_EC_RISK_SCORE(NOW,NOW,,""GOV"")")</f>
        <v>5.308013</v>
      </c>
      <c r="AA923" s="2" cm="1">
        <f t="array" ref="AA923">_xll.FDS(B923,"SUS_CARB_TOT_EMISS(NOW,NOW)")</f>
        <v>34006</v>
      </c>
      <c r="AB923" s="1" cm="1">
        <f t="array" ref="AB923">_xll.FDS(B923,"FESG_RATING(NOW,NOW,,""ABS"")")</f>
        <v>2.9</v>
      </c>
      <c r="AC923" s="1" t="str" cm="1">
        <f t="array" ref="AC923">_xll.FDS(B923,"FESG_DATE(NOW,NOW,,""DATE"")")</f>
        <v>06/21/2021</v>
      </c>
    </row>
    <row r="924" spans="1:29" x14ac:dyDescent="0.3">
      <c r="A924">
        <v>949</v>
      </c>
      <c r="B924" s="1" t="s">
        <v>1889</v>
      </c>
      <c r="C924" s="1" t="s">
        <v>1890</v>
      </c>
      <c r="D924" s="1" t="s">
        <v>8</v>
      </c>
      <c r="E924" s="1" t="s">
        <v>9</v>
      </c>
      <c r="F924">
        <v>11</v>
      </c>
      <c r="G924" t="str" cm="1">
        <f t="array" ref="G924">_xll.FDS(B924,"FG_FACTSET_SECTOR")</f>
        <v>Finance</v>
      </c>
      <c r="H924" s="1" t="str" cm="1">
        <f t="array" ref="H924">_xll.FDS(B924,"FG_GICS_SECTOR")</f>
        <v>Real Estate</v>
      </c>
      <c r="I924" s="1" cm="1">
        <f t="array" ref="I924">_xll.FDS(B924,"FF_TAX_RATE(ANN_R,1/1/2016,12/31/2016)")</f>
        <v>-3.5686255968984901</v>
      </c>
      <c r="J924" s="1" cm="1">
        <f t="array" ref="J924">_xll.FDS(B924,"FF_TAX_RATE(ANN_R,1/1/2017,12/31/2017)")</f>
        <v>-0.18124834799682801</v>
      </c>
      <c r="K924" s="1" cm="1">
        <f t="array" ref="K924">_xll.FDS(B924,"FF_TAX_RATE(ANN_R,1/1/2018,12/31/2018)")</f>
        <v>0.30958916437924699</v>
      </c>
      <c r="L924" s="1" cm="1">
        <f t="array" ref="L924">_xll.FDS(B924,"FF_TAX_RATE(ANN_R,1/1/2019,12/31/2019)")</f>
        <v>1.8867646263586599</v>
      </c>
      <c r="M924" s="1" cm="1">
        <f t="array" ref="M924">_xll.FDS(B924,"FF_TAX_RATE(ANN_R,1/1/2020,12/31/2020)")</f>
        <v>3.5586939802838602</v>
      </c>
      <c r="N924" s="1" cm="1">
        <f t="array" ref="N924">_xll.FDS(B924,"FF_TAX_CF(ANN_R,1/1/2016,12/31/2016)")</f>
        <v>0.69299999999999995</v>
      </c>
      <c r="O924" s="1" cm="1">
        <f t="array" ref="O924">_xll.FDS(B924,"FF_TAX_CF(ANN_R,1/1/2017,12/31/2017)")</f>
        <v>1.66</v>
      </c>
      <c r="P924" s="1" cm="1">
        <f t="array" ref="P924">_xll.FDS(B924,"FF_TAX_CF(ANN_R,1/1/2018,12/31/2018)")</f>
        <v>0.625</v>
      </c>
      <c r="Q924" s="1" cm="1">
        <f t="array" ref="Q924">_xll.FDS(B924,"FF_TAX_CF(ANN_R,1/1/2019,12/31/2019)")</f>
        <v>1.5189999999999999</v>
      </c>
      <c r="R924" s="1" cm="1">
        <f t="array" ref="R924">_xll.FDS(B924,"FF_TAX_CF(ANN_R,1/1/2020,12/31/2020)")</f>
        <v>1.0289999999999999</v>
      </c>
      <c r="S924" s="1" cm="1">
        <f t="array" ref="S924">_xll.FDS(B924,"FF_PTX_INC(ANN_R,1/1/2016,12/31/2016)")</f>
        <v>105.755</v>
      </c>
      <c r="T924" s="1" cm="1">
        <f t="array" ref="T924">_xll.FDS(B924,"FF_PTX_INC(ANN_R,1/1/2017,12/31/2017)")</f>
        <v>132.41499999999999</v>
      </c>
      <c r="U924" s="1" cm="1">
        <f t="array" ref="U924">_xll.FDS(B924,"FF_PTX_INC(ANN_R,1/1/2018,12/31/2018)")</f>
        <v>222.23</v>
      </c>
      <c r="V924" s="1" cm="1">
        <f t="array" ref="V924">_xll.FDS(B924,"FF_PTX_INC(ANN_R,1/1/2019,12/31/2019)")</f>
        <v>203.417</v>
      </c>
      <c r="W924" s="1" cm="1">
        <f t="array" ref="W924">_xll.FDS(B924,"FF_PTX_INC(ANN_R,1/1/2020,12/31/2020)")</f>
        <v>71.515000000000001</v>
      </c>
      <c r="X924" s="2" t="e" cm="1">
        <f t="array" ref="X924">_xll.FDS(B924,"SUS_RR_RISK_SCORE(NOW,NOW,,""ESG"")")</f>
        <v>#N/A</v>
      </c>
      <c r="Y924" s="2" t="e" cm="1">
        <f t="array" ref="Y924">_xll.FDS(B924,"SUS_EC_RISK_SCORE(NOW,NOW,,""SOC"")")</f>
        <v>#N/A</v>
      </c>
      <c r="Z924" s="2" t="e" cm="1">
        <f t="array" ref="Z924">_xll.FDS(B924,"SUS_EC_RISK_SCORE(NOW,NOW,,""GOV"")")</f>
        <v>#N/A</v>
      </c>
      <c r="AA924" s="2" t="e" cm="1">
        <f t="array" ref="AA924">_xll.FDS(B924,"SUS_CARB_TOT_EMISS(NOW,NOW)")</f>
        <v>#N/A</v>
      </c>
      <c r="AB924" s="1" cm="1">
        <f t="array" ref="AB924">_xll.FDS(B924,"FESG_RATING(NOW,NOW,,""ABS"")")</f>
        <v>2.8</v>
      </c>
      <c r="AC924" s="1" t="str" cm="1">
        <f t="array" ref="AC924">_xll.FDS(B924,"FESG_DATE(NOW,NOW,,""DATE"")")</f>
        <v>06/21/2021</v>
      </c>
    </row>
    <row r="925" spans="1:29" x14ac:dyDescent="0.3">
      <c r="A925">
        <v>950</v>
      </c>
      <c r="B925" s="1" t="s">
        <v>1891</v>
      </c>
      <c r="C925" s="1" t="s">
        <v>1892</v>
      </c>
      <c r="D925" s="1" t="s">
        <v>105</v>
      </c>
      <c r="E925" s="1" t="s">
        <v>9</v>
      </c>
      <c r="F925">
        <v>11</v>
      </c>
      <c r="G925" t="str" cm="1">
        <f t="array" ref="G925">_xll.FDS(B925,"FG_FACTSET_SECTOR")</f>
        <v>Commercial Services</v>
      </c>
      <c r="H925" s="1" t="e" cm="1">
        <f t="array" ref="H925">_xll.FDS(B925,"FG_GICS_SECTOR")</f>
        <v>#N/A</v>
      </c>
      <c r="I925" s="1" cm="1">
        <f t="array" ref="I925">_xll.FDS(B925,"FF_TAX_RATE(ANN_R,1/1/2016,12/31/2016)")</f>
        <v>35.664335664335702</v>
      </c>
      <c r="J925" s="1" cm="1">
        <f t="array" ref="J925">_xll.FDS(B925,"FF_TAX_RATE(ANN_R,1/1/2017,12/31/2017)")</f>
        <v>28.494623655914001</v>
      </c>
      <c r="K925" s="1" cm="1">
        <f t="array" ref="K925">_xll.FDS(B925,"FF_TAX_RATE(ANN_R,1/1/2018,12/31/2018)")</f>
        <v>30.279898218829501</v>
      </c>
      <c r="L925" s="1" cm="1">
        <f t="array" ref="L925">_xll.FDS(B925,"FF_TAX_RATE(ANN_R,1/1/2019,12/31/2019)")</f>
        <v>31.5463917525773</v>
      </c>
      <c r="M925" s="1" cm="1">
        <f t="array" ref="M925">_xll.FDS(B925,"FF_TAX_RATE(ANN_R,1/1/2020,12/31/2020)")</f>
        <v>32.891246684350101</v>
      </c>
      <c r="N925" s="1" cm="1">
        <f t="array" ref="N925">_xll.FDS(B925,"FF_TAX_CF(ANN_R,1/1/2016,12/31/2016)")</f>
        <v>-10</v>
      </c>
      <c r="O925" s="1" cm="1">
        <f t="array" ref="O925">_xll.FDS(B925,"FF_TAX_CF(ANN_R,1/1/2017,12/31/2017)")</f>
        <v>23</v>
      </c>
      <c r="P925" s="1" cm="1">
        <f t="array" ref="P925">_xll.FDS(B925,"FF_TAX_CF(ANN_R,1/1/2018,12/31/2018)")</f>
        <v>18</v>
      </c>
      <c r="Q925" s="1" cm="1">
        <f t="array" ref="Q925">_xll.FDS(B925,"FF_TAX_CF(ANN_R,1/1/2019,12/31/2019)")</f>
        <v>8</v>
      </c>
      <c r="R925" s="1" cm="1">
        <f t="array" ref="R925">_xll.FDS(B925,"FF_TAX_CF(ANN_R,1/1/2020,12/31/2020)")</f>
        <v>2</v>
      </c>
      <c r="S925" s="1" cm="1">
        <f t="array" ref="S925">_xll.FDS(B925,"FF_PTX_INC(ANN_R,1/1/2016,12/31/2016)")</f>
        <v>286</v>
      </c>
      <c r="T925" s="1" cm="1">
        <f t="array" ref="T925">_xll.FDS(B925,"FF_PTX_INC(ANN_R,1/1/2017,12/31/2017)")</f>
        <v>372</v>
      </c>
      <c r="U925" s="1" cm="1">
        <f t="array" ref="U925">_xll.FDS(B925,"FF_PTX_INC(ANN_R,1/1/2018,12/31/2018)")</f>
        <v>393</v>
      </c>
      <c r="V925" s="1" cm="1">
        <f t="array" ref="V925">_xll.FDS(B925,"FF_PTX_INC(ANN_R,1/1/2019,12/31/2019)")</f>
        <v>485</v>
      </c>
      <c r="W925" s="1" cm="1">
        <f t="array" ref="W925">_xll.FDS(B925,"FF_PTX_INC(ANN_R,1/1/2020,12/31/2020)")</f>
        <v>377</v>
      </c>
      <c r="X925" s="2" t="e" cm="1">
        <f t="array" ref="X925">_xll.FDS(B925,"SUS_RR_RISK_SCORE(NOW,NOW,,""ESG"")")</f>
        <v>#N/A</v>
      </c>
      <c r="Y925" s="2" t="e" cm="1">
        <f t="array" ref="Y925">_xll.FDS(B925,"SUS_EC_RISK_SCORE(NOW,NOW,,""SOC"")")</f>
        <v>#N/A</v>
      </c>
      <c r="Z925" s="2" t="e" cm="1">
        <f t="array" ref="Z925">_xll.FDS(B925,"SUS_EC_RISK_SCORE(NOW,NOW,,""GOV"")")</f>
        <v>#N/A</v>
      </c>
      <c r="AA925" s="2" t="e" cm="1">
        <f t="array" ref="AA925">_xll.FDS(B925,"SUS_CARB_TOT_EMISS(NOW,NOW)")</f>
        <v>#N/A</v>
      </c>
      <c r="AB925" s="1" cm="1">
        <f t="array" ref="AB925">_xll.FDS(B925,"FESG_RATING(NOW,NOW,,""ABS"")")</f>
        <v>4</v>
      </c>
      <c r="AC925" s="1" t="str" cm="1">
        <f t="array" ref="AC925">_xll.FDS(B925,"FESG_DATE(NOW,NOW,,""DATE"")")</f>
        <v>06/21/2021</v>
      </c>
    </row>
    <row r="926" spans="1:29" x14ac:dyDescent="0.3">
      <c r="A926">
        <v>951</v>
      </c>
      <c r="B926" s="1" t="s">
        <v>1893</v>
      </c>
      <c r="C926" s="1" t="s">
        <v>1894</v>
      </c>
      <c r="D926" s="1" t="s">
        <v>29</v>
      </c>
      <c r="E926" s="1" t="s">
        <v>9</v>
      </c>
      <c r="F926">
        <v>11</v>
      </c>
      <c r="G926" t="str" cm="1">
        <f t="array" ref="G926">_xll.FDS(B926,"FG_FACTSET_SECTOR")</f>
        <v>Industrial Services</v>
      </c>
      <c r="H926" s="1" t="e" cm="1">
        <f t="array" ref="H926">_xll.FDS(B926,"FG_GICS_SECTOR")</f>
        <v>#N/A</v>
      </c>
      <c r="I926" s="1" cm="1">
        <f t="array" ref="I926">_xll.FDS(B926,"FF_TAX_RATE(ANN_R,1/1/2016,12/31/2016)")</f>
        <v>42.379680795648603</v>
      </c>
      <c r="J926" s="1" cm="1">
        <f t="array" ref="J926">_xll.FDS(B926,"FF_TAX_RATE(ANN_R,1/1/2017,12/31/2017)")</f>
        <v>41.685114674904199</v>
      </c>
      <c r="K926" s="1" cm="1">
        <f t="array" ref="K926">_xll.FDS(B926,"FF_TAX_RATE(ANN_R,1/1/2018,12/31/2018)")</f>
        <v>26.628782654062</v>
      </c>
      <c r="L926" s="1" cm="1">
        <f t="array" ref="L926">_xll.FDS(B926,"FF_TAX_RATE(ANN_R,1/1/2019,12/31/2019)")</f>
        <v>39.153063126450199</v>
      </c>
      <c r="M926" s="1" cm="1">
        <f t="array" ref="M926">_xll.FDS(B926,"FF_TAX_RATE(ANN_R,1/1/2020,12/31/2020)")</f>
        <v>23.359974428926101</v>
      </c>
      <c r="N926" s="1" cm="1">
        <f t="array" ref="N926">_xll.FDS(B926,"FF_TAX_CF(ANN_R,1/1/2016,12/31/2016)")</f>
        <v>254358.54822900001</v>
      </c>
      <c r="O926" s="1" cm="1">
        <f t="array" ref="O926">_xll.FDS(B926,"FF_TAX_CF(ANN_R,1/1/2017,12/31/2017)")</f>
        <v>187116.27102300001</v>
      </c>
      <c r="P926" s="1" cm="1">
        <f t="array" ref="P926">_xll.FDS(B926,"FF_TAX_CF(ANN_R,1/1/2018,12/31/2018)")</f>
        <v>83558.801261000001</v>
      </c>
      <c r="Q926" s="1" cm="1">
        <f t="array" ref="Q926">_xll.FDS(B926,"FF_TAX_CF(ANN_R,1/1/2019,12/31/2019)")</f>
        <v>792737.08306199999</v>
      </c>
      <c r="R926" s="1" cm="1">
        <f t="array" ref="R926">_xll.FDS(B926,"FF_TAX_CF(ANN_R,1/1/2020,12/31/2020)")</f>
        <v>275260.46427499998</v>
      </c>
      <c r="S926" s="1" cm="1">
        <f t="array" ref="S926">_xll.FDS(B926,"FF_PTX_INC(ANN_R,1/1/2016,12/31/2016)")</f>
        <v>162667.11650900001</v>
      </c>
      <c r="T926" s="1" cm="1">
        <f t="array" ref="T926">_xll.FDS(B926,"FF_PTX_INC(ANN_R,1/1/2017,12/31/2017)")</f>
        <v>825011.44409</v>
      </c>
      <c r="U926" s="1" cm="1">
        <f t="array" ref="U926">_xll.FDS(B926,"FF_PTX_INC(ANN_R,1/1/2018,12/31/2018)")</f>
        <v>2382737.5456579998</v>
      </c>
      <c r="V926" s="1" cm="1">
        <f t="array" ref="V926">_xll.FDS(B926,"FF_PTX_INC(ANN_R,1/1/2019,12/31/2019)")</f>
        <v>1222563.9537219999</v>
      </c>
      <c r="W926" s="1" cm="1">
        <f t="array" ref="W926">_xll.FDS(B926,"FF_PTX_INC(ANN_R,1/1/2020,12/31/2020)")</f>
        <v>1303530.7067499999</v>
      </c>
      <c r="X926" s="2" cm="1">
        <f t="array" ref="X926">_xll.FDS(B926,"SUS_RR_RISK_SCORE(NOW,NOW,,""ESG"")")</f>
        <v>42.033325625000003</v>
      </c>
      <c r="Y926" s="2" t="str" cm="1">
        <f t="array" ref="Y926">_xll.FDS(B926,"SUS_EC_RISK_SCORE(NOW,NOW,,""SOC"")")</f>
        <v>14.499616</v>
      </c>
      <c r="Z926" s="2" t="str" cm="1">
        <f t="array" ref="Z926">_xll.FDS(B926,"SUS_EC_RISK_SCORE(NOW,NOW,,""GOV"")")</f>
        <v>12.074737</v>
      </c>
      <c r="AA926" s="2" cm="1">
        <f t="array" ref="AA926">_xll.FDS(B926,"SUS_CARB_TOT_EMISS(NOW,NOW)")</f>
        <v>242377</v>
      </c>
      <c r="AB926" s="1" cm="1">
        <f t="array" ref="AB926">_xll.FDS(B926,"FESG_RATING(NOW,NOW,,""ABS"")")</f>
        <v>2.5</v>
      </c>
      <c r="AC926" s="1" t="str" cm="1">
        <f t="array" ref="AC926">_xll.FDS(B926,"FESG_DATE(NOW,NOW,,""DATE"")")</f>
        <v>06/21/2021</v>
      </c>
    </row>
    <row r="927" spans="1:29" x14ac:dyDescent="0.3">
      <c r="A927">
        <v>952</v>
      </c>
      <c r="B927" s="1" t="s">
        <v>1895</v>
      </c>
      <c r="C927" s="1" t="s">
        <v>1896</v>
      </c>
      <c r="D927" s="1" t="s">
        <v>134</v>
      </c>
      <c r="E927" s="1" t="s">
        <v>9</v>
      </c>
      <c r="F927">
        <v>11</v>
      </c>
      <c r="G927" t="str" cm="1">
        <f t="array" ref="G927">_xll.FDS(B927,"FG_FACTSET_SECTOR")</f>
        <v>Consumer Services</v>
      </c>
      <c r="H927" s="1" t="e" cm="1">
        <f t="array" ref="H927">_xll.FDS(B927,"FG_GICS_SECTOR")</f>
        <v>#N/A</v>
      </c>
      <c r="I927" s="1" cm="1">
        <f t="array" ref="I927">_xll.FDS(B927,"FF_TAX_RATE(ANN_R,1/1/2016,12/31/2016)")</f>
        <v>29.342327150084198</v>
      </c>
      <c r="J927" s="1" cm="1">
        <f t="array" ref="J927">_xll.FDS(B927,"FF_TAX_RATE(ANN_R,1/1/2017,12/31/2017)")</f>
        <v>17.611026033690699</v>
      </c>
      <c r="K927" s="1" cm="1">
        <f t="array" ref="K927">_xll.FDS(B927,"FF_TAX_RATE(ANN_R,1/1/2018,12/31/2018)")</f>
        <v>27.329192546583801</v>
      </c>
      <c r="L927" s="1" cm="1">
        <f t="array" ref="L927">_xll.FDS(B927,"FF_TAX_RATE(ANN_R,1/1/2019,12/31/2019)")</f>
        <v>28.623853211009099</v>
      </c>
      <c r="M927" s="1" t="e" cm="1">
        <f t="array" ref="M927">_xll.FDS(B927,"FF_TAX_RATE(ANN_R,1/1/2020,12/31/2020)")</f>
        <v>#N/A</v>
      </c>
      <c r="N927" s="1" cm="1">
        <f t="array" ref="N927">_xll.FDS(B927,"FF_TAX_CF(ANN_R,1/1/2016,12/31/2016)")</f>
        <v>96.346254364563407</v>
      </c>
      <c r="O927" s="1" cm="1">
        <f t="array" ref="O927">_xll.FDS(B927,"FF_TAX_CF(ANN_R,1/1/2017,12/31/2017)")</f>
        <v>114.146199779689</v>
      </c>
      <c r="P927" s="1" cm="1">
        <f t="array" ref="P927">_xll.FDS(B927,"FF_TAX_CF(ANN_R,1/1/2018,12/31/2018)")</f>
        <v>49.497360707863102</v>
      </c>
      <c r="Q927" s="1" cm="1">
        <f t="array" ref="Q927">_xll.FDS(B927,"FF_TAX_CF(ANN_R,1/1/2019,12/31/2019)")</f>
        <v>110.524176263282</v>
      </c>
      <c r="R927" s="1" cm="1">
        <f t="array" ref="R927">_xll.FDS(B927,"FF_TAX_CF(ANN_R,1/1/2020,12/31/2020)")</f>
        <v>31.972435208509399</v>
      </c>
      <c r="S927" s="1" cm="1">
        <f t="array" ref="S927">_xll.FDS(B927,"FF_PTX_INC(ANN_R,1/1/2016,12/31/2016)")</f>
        <v>439.48714490912403</v>
      </c>
      <c r="T927" s="1" cm="1">
        <f t="array" ref="T927">_xll.FDS(B927,"FF_PTX_INC(ANN_R,1/1/2017,12/31/2017)")</f>
        <v>507.05760854514801</v>
      </c>
      <c r="U927" s="1" cm="1">
        <f t="array" ref="U927">_xll.FDS(B927,"FF_PTX_INC(ANN_R,1/1/2018,12/31/2018)")</f>
        <v>362.230685180271</v>
      </c>
      <c r="V927" s="1" cm="1">
        <f t="array" ref="V927">_xll.FDS(B927,"FF_PTX_INC(ANN_R,1/1/2019,12/31/2019)")</f>
        <v>427.20337633679799</v>
      </c>
      <c r="W927" s="1" cm="1">
        <f t="array" ref="W927">_xll.FDS(B927,"FF_PTX_INC(ANN_R,1/1/2020,12/31/2020)")</f>
        <v>-207.43092110886599</v>
      </c>
      <c r="X927" s="2" cm="1">
        <f t="array" ref="X927">_xll.FDS(B927,"SUS_RR_RISK_SCORE(NOW,NOW,,""ESG"")")</f>
        <v>19.282117142857199</v>
      </c>
      <c r="Y927" s="2" t="str" cm="1">
        <f t="array" ref="Y927">_xll.FDS(B927,"SUS_EC_RISK_SCORE(NOW,NOW,,""SOC"")")</f>
        <v>8.000090</v>
      </c>
      <c r="Z927" s="2" t="str" cm="1">
        <f t="array" ref="Z927">_xll.FDS(B927,"SUS_EC_RISK_SCORE(NOW,NOW,,""GOV"")")</f>
        <v>3.355200</v>
      </c>
      <c r="AA927" s="2" cm="1">
        <f t="array" ref="AA927">_xll.FDS(B927,"SUS_CARB_TOT_EMISS(NOW,NOW)")</f>
        <v>2537130</v>
      </c>
      <c r="AB927" s="1" cm="1">
        <f t="array" ref="AB927">_xll.FDS(B927,"FESG_RATING(NOW,NOW,,""ABS"")")</f>
        <v>3.2</v>
      </c>
      <c r="AC927" s="1" t="str" cm="1">
        <f t="array" ref="AC927">_xll.FDS(B927,"FESG_DATE(NOW,NOW,,""DATE"")")</f>
        <v>06/21/2021</v>
      </c>
    </row>
    <row r="928" spans="1:29" x14ac:dyDescent="0.3">
      <c r="A928">
        <v>953</v>
      </c>
      <c r="B928" s="1" t="s">
        <v>1897</v>
      </c>
      <c r="C928" s="1" t="s">
        <v>1898</v>
      </c>
      <c r="D928" s="1" t="s">
        <v>8</v>
      </c>
      <c r="E928" s="1" t="s">
        <v>9</v>
      </c>
      <c r="F928">
        <v>11</v>
      </c>
      <c r="G928" t="str" cm="1">
        <f t="array" ref="G928">_xll.FDS(B928,"FG_FACTSET_SECTOR")</f>
        <v>Consumer Durables</v>
      </c>
      <c r="H928" s="1" t="str" cm="1">
        <f t="array" ref="H928">_xll.FDS(B928,"FG_GICS_SECTOR")</f>
        <v>Consumer Discretionary</v>
      </c>
      <c r="I928" s="1" cm="1">
        <f t="array" ref="I928">_xll.FDS(B928,"FF_TAX_RATE(ANN_R,1/1/2016,12/31/2016)")</f>
        <v>32.566394155453899</v>
      </c>
      <c r="J928" s="1" cm="1">
        <f t="array" ref="J928">_xll.FDS(B928,"FF_TAX_RATE(ANN_R,1/1/2017,12/31/2017)")</f>
        <v>30.726807169588302</v>
      </c>
      <c r="K928" s="1" cm="1">
        <f t="array" ref="K928">_xll.FDS(B928,"FF_TAX_RATE(ANN_R,1/1/2018,12/31/2018)")</f>
        <v>25.744823662182501</v>
      </c>
      <c r="L928" s="1" cm="1">
        <f t="array" ref="L928">_xll.FDS(B928,"FF_TAX_RATE(ANN_R,1/1/2019,12/31/2019)")</f>
        <v>27.221746044989899</v>
      </c>
      <c r="M928" s="1" cm="1">
        <f t="array" ref="M928">_xll.FDS(B928,"FF_TAX_RATE(ANN_R,1/1/2020,12/31/2020)")</f>
        <v>28.1920236837496</v>
      </c>
      <c r="N928" s="1" cm="1">
        <f t="array" ref="N928">_xll.FDS(B928,"FF_TAX_CF(ANN_R,1/1/2016,12/31/2016)")</f>
        <v>230.036</v>
      </c>
      <c r="O928" s="1" cm="1">
        <f t="array" ref="O928">_xll.FDS(B928,"FF_TAX_CF(ANN_R,1/1/2017,12/31/2017)")</f>
        <v>273.01900000000001</v>
      </c>
      <c r="P928" s="1" cm="1">
        <f t="array" ref="P928">_xll.FDS(B928,"FF_TAX_CF(ANN_R,1/1/2018,12/31/2018)")</f>
        <v>200.09800000000001</v>
      </c>
      <c r="Q928" s="1" cm="1">
        <f t="array" ref="Q928">_xll.FDS(B928,"FF_TAX_CF(ANN_R,1/1/2019,12/31/2019)")</f>
        <v>181.30600000000001</v>
      </c>
      <c r="R928" s="1" cm="1">
        <f t="array" ref="R928">_xll.FDS(B928,"FF_TAX_CF(ANN_R,1/1/2020,12/31/2020)")</f>
        <v>248.083</v>
      </c>
      <c r="S928" s="1" cm="1">
        <f t="array" ref="S928">_xll.FDS(B928,"FF_PTX_INC(ANN_R,1/1/2016,12/31/2016)")</f>
        <v>677.28099999999995</v>
      </c>
      <c r="T928" s="1" cm="1">
        <f t="array" ref="T928">_xll.FDS(B928,"FF_PTX_INC(ANN_R,1/1/2017,12/31/2017)")</f>
        <v>766.62699999999995</v>
      </c>
      <c r="U928" s="1" cm="1">
        <f t="array" ref="U928">_xll.FDS(B928,"FF_PTX_INC(ANN_R,1/1/2018,12/31/2018)")</f>
        <v>743.43100000000004</v>
      </c>
      <c r="V928" s="1" cm="1">
        <f t="array" ref="V928">_xll.FDS(B928,"FF_PTX_INC(ANN_R,1/1/2019,12/31/2019)")</f>
        <v>791.02200000000005</v>
      </c>
      <c r="W928" s="1" cm="1">
        <f t="array" ref="W928">_xll.FDS(B928,"FF_PTX_INC(ANN_R,1/1/2020,12/31/2020)")</f>
        <v>884.995</v>
      </c>
      <c r="X928" s="2" cm="1">
        <f t="array" ref="X928">_xll.FDS(B928,"SUS_RR_RISK_SCORE(NOW,NOW,,""ESG"")")</f>
        <v>12.583349999999999</v>
      </c>
      <c r="Y928" s="2" t="str" cm="1">
        <f t="array" ref="Y928">_xll.FDS(B928,"SUS_EC_RISK_SCORE(NOW,NOW,,""SOC"")")</f>
        <v>4.970125</v>
      </c>
      <c r="Z928" s="2" t="str" cm="1">
        <f t="array" ref="Z928">_xll.FDS(B928,"SUS_EC_RISK_SCORE(NOW,NOW,,""GOV"")")</f>
        <v>3.529350</v>
      </c>
      <c r="AA928" s="2" cm="1">
        <f t="array" ref="AA928">_xll.FDS(B928,"SUS_CARB_TOT_EMISS(NOW,NOW)")</f>
        <v>231600.56</v>
      </c>
      <c r="AB928" s="1" cm="1">
        <f t="array" ref="AB928">_xll.FDS(B928,"FESG_RATING(NOW,NOW,,""ABS"")")</f>
        <v>1.5</v>
      </c>
      <c r="AC928" s="1" t="str" cm="1">
        <f t="array" ref="AC928">_xll.FDS(B928,"FESG_DATE(NOW,NOW,,""DATE"")")</f>
        <v>06/21/2021</v>
      </c>
    </row>
    <row r="929" spans="1:29" x14ac:dyDescent="0.3">
      <c r="A929">
        <v>954</v>
      </c>
      <c r="B929" s="1" t="s">
        <v>1899</v>
      </c>
      <c r="C929" s="1" t="s">
        <v>1900</v>
      </c>
      <c r="D929" s="1" t="s">
        <v>193</v>
      </c>
      <c r="E929" s="1" t="s">
        <v>9</v>
      </c>
      <c r="F929">
        <v>109</v>
      </c>
      <c r="G929" t="str" cm="1">
        <f t="array" ref="G929">_xll.FDS(B929,"FG_FACTSET_SECTOR")</f>
        <v>Finance</v>
      </c>
      <c r="H929" s="1" t="e" cm="1">
        <f t="array" ref="H929">_xll.FDS(B929,"FG_GICS_SECTOR")</f>
        <v>#N/A</v>
      </c>
      <c r="I929" s="1" cm="1">
        <f t="array" ref="I929">_xll.FDS(B929,"FF_TAX_RATE(ANN_R,1/1/2016,12/31/2016)")</f>
        <v>22.1622275053391</v>
      </c>
      <c r="J929" s="1" cm="1">
        <f t="array" ref="J929">_xll.FDS(B929,"FF_TAX_RATE(ANN_R,1/1/2017,12/31/2017)")</f>
        <v>20.947049218567798</v>
      </c>
      <c r="K929" s="1" cm="1">
        <f t="array" ref="K929">_xll.FDS(B929,"FF_TAX_RATE(ANN_R,1/1/2018,12/31/2018)")</f>
        <v>23.634147633935701</v>
      </c>
      <c r="L929" s="1" cm="1">
        <f t="array" ref="L929">_xll.FDS(B929,"FF_TAX_RATE(ANN_R,1/1/2019,12/31/2019)")</f>
        <v>-9.2959214051801098</v>
      </c>
      <c r="M929" s="1" cm="1">
        <f t="array" ref="M929">_xll.FDS(B929,"FF_TAX_RATE(ANN_R,1/1/2020,12/31/2020)")</f>
        <v>26.809441925902799</v>
      </c>
      <c r="N929" s="1" cm="1">
        <f t="array" ref="N929">_xll.FDS(B929,"FF_TAX_CF(ANN_R,1/1/2016,12/31/2016)")</f>
        <v>4961</v>
      </c>
      <c r="O929" s="1" cm="1">
        <f t="array" ref="O929">_xll.FDS(B929,"FF_TAX_CF(ANN_R,1/1/2017,12/31/2017)")</f>
        <v>5482</v>
      </c>
      <c r="P929" s="1" cm="1">
        <f t="array" ref="P929">_xll.FDS(B929,"FF_TAX_CF(ANN_R,1/1/2018,12/31/2018)")</f>
        <v>5427</v>
      </c>
      <c r="Q929" s="1" cm="1">
        <f t="array" ref="Q929">_xll.FDS(B929,"FF_TAX_CF(ANN_R,1/1/2019,12/31/2019)")</f>
        <v>5245</v>
      </c>
      <c r="R929" s="1" cm="1">
        <f t="array" ref="R929">_xll.FDS(B929,"FF_TAX_CF(ANN_R,1/1/2020,12/31/2020)")</f>
        <v>4315</v>
      </c>
      <c r="S929" s="1" cm="1">
        <f t="array" ref="S929">_xll.FDS(B929,"FF_PTX_INC(ANN_R,1/1/2016,12/31/2016)")</f>
        <v>24817</v>
      </c>
      <c r="T929" s="1" cm="1">
        <f t="array" ref="T929">_xll.FDS(B929,"FF_PTX_INC(ANN_R,1/1/2017,12/31/2017)")</f>
        <v>25722</v>
      </c>
      <c r="U929" s="1" cm="1">
        <f t="array" ref="U929">_xll.FDS(B929,"FF_PTX_INC(ANN_R,1/1/2018,12/31/2018)")</f>
        <v>18871</v>
      </c>
      <c r="V929" s="1" cm="1">
        <f t="array" ref="V929">_xll.FDS(B929,"FF_PTX_INC(ANN_R,1/1/2019,12/31/2019)")</f>
        <v>13436</v>
      </c>
      <c r="W929" s="1" cm="1">
        <f t="array" ref="W929">_xll.FDS(B929,"FF_PTX_INC(ANN_R,1/1/2020,12/31/2020)")</f>
        <v>6397</v>
      </c>
      <c r="X929" s="2" t="e" cm="1">
        <f t="array" ref="X929">_xll.FDS(B929,"SUS_RR_RISK_SCORE(NOW,NOW,,""ESG"")")</f>
        <v>#N/A</v>
      </c>
      <c r="Y929" s="2" t="e" cm="1">
        <f t="array" ref="Y929">_xll.FDS(B929,"SUS_EC_RISK_SCORE(NOW,NOW,,""SOC"")")</f>
        <v>#N/A</v>
      </c>
      <c r="Z929" s="2" t="e" cm="1">
        <f t="array" ref="Z929">_xll.FDS(B929,"SUS_EC_RISK_SCORE(NOW,NOW,,""GOV"")")</f>
        <v>#N/A</v>
      </c>
      <c r="AA929" s="2" t="e" cm="1">
        <f t="array" ref="AA929">_xll.FDS(B929,"SUS_CARB_TOT_EMISS(NOW,NOW)")</f>
        <v>#N/A</v>
      </c>
      <c r="AB929" s="1" cm="1">
        <f t="array" ref="AB929">_xll.FDS(B929,"FESG_RATING(NOW,NOW,,""ABS"")")</f>
        <v>2.2999999999999998</v>
      </c>
      <c r="AC929" s="1" t="str" cm="1">
        <f t="array" ref="AC929">_xll.FDS(B929,"FESG_DATE(NOW,NOW,,""DATE"")")</f>
        <v>06/21/2021</v>
      </c>
    </row>
    <row r="930" spans="1:29" x14ac:dyDescent="0.3">
      <c r="A930">
        <v>957</v>
      </c>
      <c r="B930" s="1" t="s">
        <v>1901</v>
      </c>
      <c r="C930" s="1" t="s">
        <v>1902</v>
      </c>
      <c r="D930" s="1" t="s">
        <v>159</v>
      </c>
      <c r="E930" s="1" t="s">
        <v>9</v>
      </c>
      <c r="F930">
        <v>109</v>
      </c>
      <c r="G930" t="str" cm="1">
        <f t="array" ref="G930">_xll.FDS(B930,"FG_FACTSET_SECTOR")</f>
        <v>Retail Trade</v>
      </c>
      <c r="H930" s="1" t="e" cm="1">
        <f t="array" ref="H930">_xll.FDS(B930,"FG_GICS_SECTOR")</f>
        <v>#N/A</v>
      </c>
      <c r="I930" s="1" cm="1">
        <f t="array" ref="I930">_xll.FDS(B930,"FF_TAX_RATE(ANN_R,1/1/2016,12/31/2016)")</f>
        <v>27.052918671161802</v>
      </c>
      <c r="J930" s="1" cm="1">
        <f t="array" ref="J930">_xll.FDS(B930,"FF_TAX_RATE(ANN_R,1/1/2017,12/31/2017)")</f>
        <v>27.234429572830699</v>
      </c>
      <c r="K930" s="1" cm="1">
        <f t="array" ref="K930">_xll.FDS(B930,"FF_TAX_RATE(ANN_R,1/1/2018,12/31/2018)")</f>
        <v>27.424774866037399</v>
      </c>
      <c r="L930" s="1" cm="1">
        <f t="array" ref="L930">_xll.FDS(B930,"FF_TAX_RATE(ANN_R,1/1/2019,12/31/2019)")</f>
        <v>27.392511510914101</v>
      </c>
      <c r="M930" s="1" cm="1">
        <f t="array" ref="M930">_xll.FDS(B930,"FF_TAX_RATE(ANN_R,1/1/2020,12/31/2020)")</f>
        <v>27.144706513845499</v>
      </c>
      <c r="N930" s="1" cm="1">
        <f t="array" ref="N930">_xll.FDS(B930,"FF_TAX_CF(ANN_R,1/1/2016,12/31/2016)")</f>
        <v>118.44</v>
      </c>
      <c r="O930" s="1" cm="1">
        <f t="array" ref="O930">_xll.FDS(B930,"FF_TAX_CF(ANN_R,1/1/2017,12/31/2017)")</f>
        <v>179.01900000000001</v>
      </c>
      <c r="P930" s="1" cm="1">
        <f t="array" ref="P930">_xll.FDS(B930,"FF_TAX_CF(ANN_R,1/1/2018,12/31/2018)")</f>
        <v>166.97</v>
      </c>
      <c r="Q930" s="1" cm="1">
        <f t="array" ref="Q930">_xll.FDS(B930,"FF_TAX_CF(ANN_R,1/1/2019,12/31/2019)")</f>
        <v>206.70400000000001</v>
      </c>
      <c r="R930" s="1" cm="1">
        <f t="array" ref="R930">_xll.FDS(B930,"FF_TAX_CF(ANN_R,1/1/2020,12/31/2020)")</f>
        <v>227.66900000000001</v>
      </c>
      <c r="S930" s="1" cm="1">
        <f t="array" ref="S930">_xll.FDS(B930,"FF_PTX_INC(ANN_R,1/1/2016,12/31/2016)")</f>
        <v>527.98</v>
      </c>
      <c r="T930" s="1" cm="1">
        <f t="array" ref="T930">_xll.FDS(B930,"FF_PTX_INC(ANN_R,1/1/2017,12/31/2017)")</f>
        <v>612.42700000000002</v>
      </c>
      <c r="U930" s="1" cm="1">
        <f t="array" ref="U930">_xll.FDS(B930,"FF_PTX_INC(ANN_R,1/1/2018,12/31/2018)")</f>
        <v>715.68499999999995</v>
      </c>
      <c r="V930" s="1" cm="1">
        <f t="array" ref="V930">_xll.FDS(B930,"FF_PTX_INC(ANN_R,1/1/2019,12/31/2019)")</f>
        <v>750.59199999999998</v>
      </c>
      <c r="W930" s="1" cm="1">
        <f t="array" ref="W930">_xll.FDS(B930,"FF_PTX_INC(ANN_R,1/1/2020,12/31/2020)")</f>
        <v>760.10400000000004</v>
      </c>
      <c r="X930" s="2" cm="1">
        <f t="array" ref="X930">_xll.FDS(B930,"SUS_RR_RISK_SCORE(NOW,NOW,,""ESG"")")</f>
        <v>16.56547625</v>
      </c>
      <c r="Y930" s="2" t="str" cm="1">
        <f t="array" ref="Y930">_xll.FDS(B930,"SUS_EC_RISK_SCORE(NOW,NOW,,""SOC"")")</f>
        <v>7.579494</v>
      </c>
      <c r="Z930" s="2" t="str" cm="1">
        <f t="array" ref="Z930">_xll.FDS(B930,"SUS_EC_RISK_SCORE(NOW,NOW,,""GOV"")")</f>
        <v>5.436900</v>
      </c>
      <c r="AA930" s="2" cm="1">
        <f t="array" ref="AA930">_xll.FDS(B930,"SUS_CARB_TOT_EMISS(NOW,NOW)")</f>
        <v>73161</v>
      </c>
      <c r="AB930" s="1" t="e" cm="1">
        <f t="array" ref="AB930">_xll.FDS(B930,"FESG_RATING(NOW,NOW,,""ABS"")")</f>
        <v>#N/A</v>
      </c>
      <c r="AC930" s="1" t="e" cm="1">
        <f t="array" ref="AC930">_xll.FDS(B930,"FESG_DATE(NOW,NOW,,""DATE"")")</f>
        <v>#N/A</v>
      </c>
    </row>
    <row r="931" spans="1:29" x14ac:dyDescent="0.3">
      <c r="A931">
        <v>958</v>
      </c>
      <c r="B931" s="1" t="s">
        <v>1903</v>
      </c>
      <c r="C931" s="1" t="s">
        <v>1904</v>
      </c>
      <c r="D931" s="1" t="s">
        <v>340</v>
      </c>
      <c r="E931" s="1" t="s">
        <v>9</v>
      </c>
      <c r="F931">
        <v>109</v>
      </c>
      <c r="G931" t="str" cm="1">
        <f t="array" ref="G931">_xll.FDS(B931,"FG_FACTSET_SECTOR")</f>
        <v>Energy Minerals</v>
      </c>
      <c r="H931" s="1" t="e" cm="1">
        <f t="array" ref="H931">_xll.FDS(B931,"FG_GICS_SECTOR")</f>
        <v>#N/A</v>
      </c>
      <c r="I931" s="1" cm="1">
        <f t="array" ref="I931">_xll.FDS(B931,"FF_TAX_RATE(ANN_R,1/1/2016,12/31/2016)")</f>
        <v>29.2285976427412</v>
      </c>
      <c r="J931" s="1" cm="1">
        <f t="array" ref="J931">_xll.FDS(B931,"FF_TAX_RATE(ANN_R,1/1/2017,12/31/2017)")</f>
        <v>23.198711736875101</v>
      </c>
      <c r="K931" s="1" cm="1">
        <f t="array" ref="K931">_xll.FDS(B931,"FF_TAX_RATE(ANN_R,1/1/2018,12/31/2018)")</f>
        <v>23.742012779552699</v>
      </c>
      <c r="L931" s="1" cm="1">
        <f t="array" ref="L931">_xll.FDS(B931,"FF_TAX_RATE(ANN_R,1/1/2019,12/31/2019)")</f>
        <v>23.2235096122727</v>
      </c>
      <c r="M931" s="1" cm="1">
        <f t="array" ref="M931">_xll.FDS(B931,"FF_TAX_RATE(ANN_R,1/1/2020,12/31/2020)")</f>
        <v>15.0104993845188</v>
      </c>
      <c r="N931" s="1" cm="1">
        <f t="array" ref="N931">_xll.FDS(B931,"FF_TAX_CF(ANN_R,1/1/2016,12/31/2016)")</f>
        <v>27149.372594830402</v>
      </c>
      <c r="O931" s="1" cm="1">
        <f t="array" ref="O931">_xll.FDS(B931,"FF_TAX_CF(ANN_R,1/1/2017,12/31/2017)")</f>
        <v>23096.330525286601</v>
      </c>
      <c r="P931" s="1" cm="1">
        <f t="array" ref="P931">_xll.FDS(B931,"FF_TAX_CF(ANN_R,1/1/2018,12/31/2018)")</f>
        <v>39173.443465246397</v>
      </c>
      <c r="Q931" s="1" cm="1">
        <f t="array" ref="Q931">_xll.FDS(B931,"FF_TAX_CF(ANN_R,1/1/2019,12/31/2019)")</f>
        <v>22137.4514353577</v>
      </c>
      <c r="R931" s="1" cm="1">
        <f t="array" ref="R931">_xll.FDS(B931,"FF_TAX_CF(ANN_R,1/1/2020,12/31/2020)")</f>
        <v>10137.961569684099</v>
      </c>
      <c r="S931" s="1" cm="1">
        <f t="array" ref="S931">_xll.FDS(B931,"FF_PTX_INC(ANN_R,1/1/2016,12/31/2016)")</f>
        <v>82776.609635081797</v>
      </c>
      <c r="T931" s="1" cm="1">
        <f t="array" ref="T931">_xll.FDS(B931,"FF_PTX_INC(ANN_R,1/1/2017,12/31/2017)")</f>
        <v>80914.413660529797</v>
      </c>
      <c r="U931" s="1" cm="1">
        <f t="array" ref="U931">_xll.FDS(B931,"FF_PTX_INC(ANN_R,1/1/2018,12/31/2018)")</f>
        <v>100839.666279358</v>
      </c>
      <c r="V931" s="1" cm="1">
        <f t="array" ref="V931">_xll.FDS(B931,"FF_PTX_INC(ANN_R,1/1/2019,12/31/2019)")</f>
        <v>87589.378483030596</v>
      </c>
      <c r="W931" s="1" cm="1">
        <f t="array" ref="W931">_xll.FDS(B931,"FF_PTX_INC(ANN_R,1/1/2020,12/31/2020)")</f>
        <v>46555.739946085101</v>
      </c>
      <c r="X931" s="2" t="e" cm="1">
        <f t="array" ref="X931">_xll.FDS(B931,"SUS_RR_RISK_SCORE(NOW,NOW,,""ESG"")")</f>
        <v>#N/A</v>
      </c>
      <c r="Y931" s="2" t="e" cm="1">
        <f t="array" ref="Y931">_xll.FDS(B931,"SUS_EC_RISK_SCORE(NOW,NOW,,""SOC"")")</f>
        <v>#N/A</v>
      </c>
      <c r="Z931" s="2" t="e" cm="1">
        <f t="array" ref="Z931">_xll.FDS(B931,"SUS_EC_RISK_SCORE(NOW,NOW,,""GOV"")")</f>
        <v>#N/A</v>
      </c>
      <c r="AA931" s="2" t="e" cm="1">
        <f t="array" ref="AA931">_xll.FDS(B931,"SUS_CARB_TOT_EMISS(NOW,NOW)")</f>
        <v>#N/A</v>
      </c>
      <c r="AB931" s="1" cm="1">
        <f t="array" ref="AB931">_xll.FDS(B931,"FESG_RATING(NOW,NOW,,""ABS"")")</f>
        <v>2.2999999999999998</v>
      </c>
      <c r="AC931" s="1" t="str" cm="1">
        <f t="array" ref="AC931">_xll.FDS(B931,"FESG_DATE(NOW,NOW,,""DATE"")")</f>
        <v>06/21/2021</v>
      </c>
    </row>
    <row r="932" spans="1:29" x14ac:dyDescent="0.3">
      <c r="A932">
        <v>963</v>
      </c>
      <c r="B932" s="1" t="s">
        <v>1905</v>
      </c>
      <c r="C932" s="1" t="s">
        <v>1906</v>
      </c>
      <c r="D932" s="1" t="s">
        <v>188</v>
      </c>
      <c r="E932" s="1" t="s">
        <v>9</v>
      </c>
      <c r="F932">
        <v>108</v>
      </c>
      <c r="G932" t="str" cm="1">
        <f t="array" ref="G932">_xll.FDS(B932,"FG_FACTSET_SECTOR")</f>
        <v>Transportation</v>
      </c>
      <c r="H932" s="1" t="e" cm="1">
        <f t="array" ref="H932">_xll.FDS(B932,"FG_GICS_SECTOR")</f>
        <v>#N/A</v>
      </c>
      <c r="I932" s="1" cm="1">
        <f t="array" ref="I932">_xll.FDS(B932,"FF_TAX_RATE(ANN_R,1/1/2016,12/31/2016)")</f>
        <v>0.106194690265487</v>
      </c>
      <c r="J932" s="1" cm="1">
        <f t="array" ref="J932">_xll.FDS(B932,"FF_TAX_RATE(ANN_R,1/1/2017,12/31/2017)")</f>
        <v>6.4092419686659303</v>
      </c>
      <c r="K932" s="1" cm="1">
        <f t="array" ref="K932">_xll.FDS(B932,"FF_TAX_RATE(ANN_R,1/1/2018,12/31/2018)")</f>
        <v>9.3942582293702106</v>
      </c>
      <c r="L932" s="1" cm="1">
        <f t="array" ref="L932">_xll.FDS(B932,"FF_TAX_RATE(ANN_R,1/1/2019,12/31/2019)")</f>
        <v>21.651043241608701</v>
      </c>
      <c r="M932" s="1" t="e" cm="1">
        <f t="array" ref="M932">_xll.FDS(B932,"FF_TAX_RATE(ANN_R,1/1/2020,12/31/2020)")</f>
        <v>#N/A</v>
      </c>
      <c r="N932" s="1" t="e" cm="1">
        <f t="array" ref="N932">_xll.FDS(B932,"FF_TAX_CF(ANN_R,1/1/2016,12/31/2016)")</f>
        <v>#N/A</v>
      </c>
      <c r="O932" s="1" t="e" cm="1">
        <f t="array" ref="O932">_xll.FDS(B932,"FF_TAX_CF(ANN_R,1/1/2017,12/31/2017)")</f>
        <v>#N/A</v>
      </c>
      <c r="P932" s="1" t="e" cm="1">
        <f t="array" ref="P932">_xll.FDS(B932,"FF_TAX_CF(ANN_R,1/1/2018,12/31/2018)")</f>
        <v>#N/A</v>
      </c>
      <c r="Q932" s="1" t="e" cm="1">
        <f t="array" ref="Q932">_xll.FDS(B932,"FF_TAX_CF(ANN_R,1/1/2019,12/31/2019)")</f>
        <v>#N/A</v>
      </c>
      <c r="R932" s="1" t="e" cm="1">
        <f t="array" ref="R932">_xll.FDS(B932,"FF_TAX_CF(ANN_R,1/1/2020,12/31/2020)")</f>
        <v>#N/A</v>
      </c>
      <c r="S932" s="1" cm="1">
        <f t="array" ref="S932">_xll.FDS(B932,"FF_PTX_INC(ANN_R,1/1/2016,12/31/2016)")</f>
        <v>565</v>
      </c>
      <c r="T932" s="1" cm="1">
        <f t="array" ref="T932">_xll.FDS(B932,"FF_PTX_INC(ANN_R,1/1/2017,12/31/2017)")</f>
        <v>631.9</v>
      </c>
      <c r="U932" s="1" cm="1">
        <f t="array" ref="U932">_xll.FDS(B932,"FF_PTX_INC(ANN_R,1/1/2018,12/31/2018)")</f>
        <v>665.3</v>
      </c>
      <c r="V932" s="1" cm="1">
        <f t="array" ref="V932">_xll.FDS(B932,"FF_PTX_INC(ANN_R,1/1/2019,12/31/2019)")</f>
        <v>330.7</v>
      </c>
      <c r="W932" s="1" cm="1">
        <f t="array" ref="W932">_xll.FDS(B932,"FF_PTX_INC(ANN_R,1/1/2020,12/31/2020)")</f>
        <v>-90.2</v>
      </c>
      <c r="X932" s="2" t="e" cm="1">
        <f t="array" ref="X932">_xll.FDS(B932,"SUS_RR_RISK_SCORE(NOW,NOW,,""ESG"")")</f>
        <v>#N/A</v>
      </c>
      <c r="Y932" s="2" t="e" cm="1">
        <f t="array" ref="Y932">_xll.FDS(B932,"SUS_EC_RISK_SCORE(NOW,NOW,,""SOC"")")</f>
        <v>#N/A</v>
      </c>
      <c r="Z932" s="2" t="e" cm="1">
        <f t="array" ref="Z932">_xll.FDS(B932,"SUS_EC_RISK_SCORE(NOW,NOW,,""GOV"")")</f>
        <v>#N/A</v>
      </c>
      <c r="AA932" s="2" t="e" cm="1">
        <f t="array" ref="AA932">_xll.FDS(B932,"SUS_CARB_TOT_EMISS(NOW,NOW)")</f>
        <v>#N/A</v>
      </c>
      <c r="AB932" s="1" cm="1">
        <f t="array" ref="AB932">_xll.FDS(B932,"FESG_RATING(NOW,NOW,,""ABS"")")</f>
        <v>4</v>
      </c>
      <c r="AC932" s="1" t="str" cm="1">
        <f t="array" ref="AC932">_xll.FDS(B932,"FESG_DATE(NOW,NOW,,""DATE"")")</f>
        <v>06/21/2021</v>
      </c>
    </row>
    <row r="933" spans="1:29" x14ac:dyDescent="0.3">
      <c r="A933">
        <v>964</v>
      </c>
      <c r="B933" s="1" t="s">
        <v>1907</v>
      </c>
      <c r="C933" s="1" t="s">
        <v>1908</v>
      </c>
      <c r="D933" s="1" t="s">
        <v>645</v>
      </c>
      <c r="E933" s="1" t="s">
        <v>9</v>
      </c>
      <c r="F933">
        <v>108</v>
      </c>
      <c r="G933" t="str" cm="1">
        <f t="array" ref="G933">_xll.FDS(B933,"FG_FACTSET_SECTOR")</f>
        <v>Consumer Non-Durables</v>
      </c>
      <c r="H933" s="1" t="e" cm="1">
        <f t="array" ref="H933">_xll.FDS(B933,"FG_GICS_SECTOR")</f>
        <v>#N/A</v>
      </c>
      <c r="I933" s="1" cm="1">
        <f t="array" ref="I933">_xll.FDS(B933,"FF_TAX_RATE(ANN_R,1/1/2016,12/31/2016)")</f>
        <v>14.8932506887052</v>
      </c>
      <c r="J933" s="1" cm="1">
        <f t="array" ref="J933">_xll.FDS(B933,"FF_TAX_RATE(ANN_R,1/1/2017,12/31/2017)")</f>
        <v>21.925380009212301</v>
      </c>
      <c r="K933" s="1" cm="1">
        <f t="array" ref="K933">_xll.FDS(B933,"FF_TAX_RATE(ANN_R,1/1/2018,12/31/2018)")</f>
        <v>21.0468197879859</v>
      </c>
      <c r="L933" s="1" cm="1">
        <f t="array" ref="L933">_xll.FDS(B933,"FF_TAX_RATE(ANN_R,1/1/2019,12/31/2019)")</f>
        <v>23.046488625123601</v>
      </c>
      <c r="M933" s="1" cm="1">
        <f t="array" ref="M933">_xll.FDS(B933,"FF_TAX_RATE(ANN_R,1/1/2020,12/31/2020)")</f>
        <v>26.4816769717991</v>
      </c>
      <c r="N933" s="1" cm="1">
        <f t="array" ref="N933">_xll.FDS(B933,"FF_TAX_CF(ANN_R,1/1/2016,12/31/2016)")</f>
        <v>693</v>
      </c>
      <c r="O933" s="1" cm="1">
        <f t="array" ref="O933">_xll.FDS(B933,"FF_TAX_CF(ANN_R,1/1/2017,12/31/2017)")</f>
        <v>611</v>
      </c>
      <c r="P933" s="1" cm="1">
        <f t="array" ref="P933">_xll.FDS(B933,"FF_TAX_CF(ANN_R,1/1/2018,12/31/2018)")</f>
        <v>958</v>
      </c>
      <c r="Q933" s="1" cm="1">
        <f t="array" ref="Q933">_xll.FDS(B933,"FF_TAX_CF(ANN_R,1/1/2019,12/31/2019)")</f>
        <v>888</v>
      </c>
      <c r="R933" s="1" cm="1">
        <f t="array" ref="R933">_xll.FDS(B933,"FF_TAX_CF(ANN_R,1/1/2020,12/31/2020)")</f>
        <v>2006</v>
      </c>
      <c r="S933" s="1" cm="1">
        <f t="array" ref="S933">_xll.FDS(B933,"FF_PTX_INC(ANN_R,1/1/2016,12/31/2016)")</f>
        <v>5808</v>
      </c>
      <c r="T933" s="1" cm="1">
        <f t="array" ref="T933">_xll.FDS(B933,"FF_PTX_INC(ANN_R,1/1/2017,12/31/2017)")</f>
        <v>4342</v>
      </c>
      <c r="U933" s="1" cm="1">
        <f t="array" ref="U933">_xll.FDS(B933,"FF_PTX_INC(ANN_R,1/1/2018,12/31/2018)")</f>
        <v>4528</v>
      </c>
      <c r="V933" s="1" cm="1">
        <f t="array" ref="V933">_xll.FDS(B933,"FF_PTX_INC(ANN_R,1/1/2019,12/31/2019)")</f>
        <v>5055</v>
      </c>
      <c r="W933" s="1" cm="1">
        <f t="array" ref="W933">_xll.FDS(B933,"FF_PTX_INC(ANN_R,1/1/2020,12/31/2020)")</f>
        <v>6631</v>
      </c>
      <c r="X933" s="2" t="e" cm="1">
        <f t="array" ref="X933">_xll.FDS(B933,"SUS_RR_RISK_SCORE(NOW,NOW,,""ESG"")")</f>
        <v>#N/A</v>
      </c>
      <c r="Y933" s="2" t="e" cm="1">
        <f t="array" ref="Y933">_xll.FDS(B933,"SUS_EC_RISK_SCORE(NOW,NOW,,""SOC"")")</f>
        <v>#N/A</v>
      </c>
      <c r="Z933" s="2" t="e" cm="1">
        <f t="array" ref="Z933">_xll.FDS(B933,"SUS_EC_RISK_SCORE(NOW,NOW,,""GOV"")")</f>
        <v>#N/A</v>
      </c>
      <c r="AA933" s="2" t="e" cm="1">
        <f t="array" ref="AA933">_xll.FDS(B933,"SUS_CARB_TOT_EMISS(NOW,NOW)")</f>
        <v>#N/A</v>
      </c>
      <c r="AB933" s="1" cm="1">
        <f t="array" ref="AB933">_xll.FDS(B933,"FESG_RATING(NOW,NOW,,""ABS"")")</f>
        <v>3.3</v>
      </c>
      <c r="AC933" s="1" t="str" cm="1">
        <f t="array" ref="AC933">_xll.FDS(B933,"FESG_DATE(NOW,NOW,,""DATE"")")</f>
        <v>06/21/2021</v>
      </c>
    </row>
    <row r="934" spans="1:29" x14ac:dyDescent="0.3">
      <c r="A934">
        <v>968</v>
      </c>
      <c r="B934" s="1" t="s">
        <v>1909</v>
      </c>
      <c r="C934" s="1" t="s">
        <v>1910</v>
      </c>
      <c r="D934" s="1" t="s">
        <v>140</v>
      </c>
      <c r="E934" s="1" t="s">
        <v>9</v>
      </c>
      <c r="F934">
        <v>107</v>
      </c>
      <c r="G934" t="str" cm="1">
        <f t="array" ref="G934">_xll.FDS(B934,"FG_FACTSET_SECTOR")</f>
        <v>Electronic Technology</v>
      </c>
      <c r="H934" s="1" t="e" cm="1">
        <f t="array" ref="H934">_xll.FDS(B934,"FG_GICS_SECTOR")</f>
        <v>#N/A</v>
      </c>
      <c r="I934" s="1" cm="1">
        <f t="array" ref="I934">_xll.FDS(B934,"FF_TAX_RATE(ANN_R,1/1/2016,12/31/2016)")</f>
        <v>26.614987080103401</v>
      </c>
      <c r="J934" s="1" cm="1">
        <f t="array" ref="J934">_xll.FDS(B934,"FF_TAX_RATE(ANN_R,1/1/2017,12/31/2017)")</f>
        <v>27.4041771861373</v>
      </c>
      <c r="K934" s="1" cm="1">
        <f t="array" ref="K934">_xll.FDS(B934,"FF_TAX_RATE(ANN_R,1/1/2018,12/31/2018)")</f>
        <v>27.329192546583901</v>
      </c>
      <c r="L934" s="1" cm="1">
        <f t="array" ref="L934">_xll.FDS(B934,"FF_TAX_RATE(ANN_R,1/1/2019,12/31/2019)")</f>
        <v>30.3784520968292</v>
      </c>
      <c r="M934" s="1" cm="1">
        <f t="array" ref="M934">_xll.FDS(B934,"FF_TAX_RATE(ANN_R,1/1/2020,12/31/2020)")</f>
        <v>38.095238095238102</v>
      </c>
      <c r="N934" s="1" cm="1">
        <f t="array" ref="N934">_xll.FDS(B934,"FF_TAX_CF(ANN_R,1/1/2016,12/31/2016)")</f>
        <v>146.1</v>
      </c>
      <c r="O934" s="1" cm="1">
        <f t="array" ref="O934">_xll.FDS(B934,"FF_TAX_CF(ANN_R,1/1/2017,12/31/2017)")</f>
        <v>144.6</v>
      </c>
      <c r="P934" s="1" cm="1">
        <f t="array" ref="P934">_xll.FDS(B934,"FF_TAX_CF(ANN_R,1/1/2018,12/31/2018)")</f>
        <v>136.69999999999999</v>
      </c>
      <c r="Q934" s="1" cm="1">
        <f t="array" ref="Q934">_xll.FDS(B934,"FF_TAX_CF(ANN_R,1/1/2019,12/31/2019)")</f>
        <v>136.30000000000001</v>
      </c>
      <c r="R934" s="1" cm="1">
        <f t="array" ref="R934">_xll.FDS(B934,"FF_TAX_CF(ANN_R,1/1/2020,12/31/2020)")</f>
        <v>21</v>
      </c>
      <c r="S934" s="1" cm="1">
        <f t="array" ref="S934">_xll.FDS(B934,"FF_PTX_INC(ANN_R,1/1/2016,12/31/2016)")</f>
        <v>387</v>
      </c>
      <c r="T934" s="1" cm="1">
        <f t="array" ref="T934">_xll.FDS(B934,"FF_PTX_INC(ANN_R,1/1/2017,12/31/2017)")</f>
        <v>435.7</v>
      </c>
      <c r="U934" s="1" cm="1">
        <f t="array" ref="U934">_xll.FDS(B934,"FF_PTX_INC(ANN_R,1/1/2018,12/31/2018)")</f>
        <v>563.5</v>
      </c>
      <c r="V934" s="1" cm="1">
        <f t="array" ref="V934">_xll.FDS(B934,"FF_PTX_INC(ANN_R,1/1/2019,12/31/2019)")</f>
        <v>586.6</v>
      </c>
      <c r="W934" s="1" cm="1">
        <f t="array" ref="W934">_xll.FDS(B934,"FF_PTX_INC(ANN_R,1/1/2020,12/31/2020)")</f>
        <v>126</v>
      </c>
      <c r="X934" s="2" cm="1">
        <f t="array" ref="X934">_xll.FDS(B934,"SUS_RR_RISK_SCORE(NOW,NOW,,""ESG"")")</f>
        <v>24.357137946428601</v>
      </c>
      <c r="Y934" s="2" t="str" cm="1">
        <f t="array" ref="Y934">_xll.FDS(B934,"SUS_EC_RISK_SCORE(NOW,NOW,,""SOC"")")</f>
        <v>10.676409</v>
      </c>
      <c r="Z934" s="2" t="str" cm="1">
        <f t="array" ref="Z934">_xll.FDS(B934,"SUS_EC_RISK_SCORE(NOW,NOW,,""GOV"")")</f>
        <v>5.576512</v>
      </c>
      <c r="AA934" s="2" cm="1">
        <f t="array" ref="AA934">_xll.FDS(B934,"SUS_CARB_TOT_EMISS(NOW,NOW)")</f>
        <v>78800</v>
      </c>
      <c r="AB934" s="1" cm="1">
        <f t="array" ref="AB934">_xll.FDS(B934,"FESG_RATING(NOW,NOW,,""ABS"")")</f>
        <v>3.5</v>
      </c>
      <c r="AC934" s="1" t="str" cm="1">
        <f t="array" ref="AC934">_xll.FDS(B934,"FESG_DATE(NOW,NOW,,""DATE"")")</f>
        <v>06/21/2021</v>
      </c>
    </row>
    <row r="935" spans="1:29" x14ac:dyDescent="0.3">
      <c r="A935">
        <v>969</v>
      </c>
      <c r="B935" s="1" t="s">
        <v>1911</v>
      </c>
      <c r="C935" s="1" t="s">
        <v>1912</v>
      </c>
      <c r="D935" s="1" t="s">
        <v>86</v>
      </c>
      <c r="E935" s="1" t="s">
        <v>9</v>
      </c>
      <c r="F935">
        <v>107</v>
      </c>
      <c r="G935" t="str" cm="1">
        <f t="array" ref="G935">_xll.FDS(B935,"FG_FACTSET_SECTOR")</f>
        <v>Finance</v>
      </c>
      <c r="H935" s="1" t="e" cm="1">
        <f t="array" ref="H935">_xll.FDS(B935,"FG_GICS_SECTOR")</f>
        <v>#N/A</v>
      </c>
      <c r="I935" s="1" cm="1">
        <f t="array" ref="I935">_xll.FDS(B935,"FF_TAX_RATE(ANN_R,1/1/2016,12/31/2016)")</f>
        <v>33.346120931330603</v>
      </c>
      <c r="J935" s="1" cm="1">
        <f t="array" ref="J935">_xll.FDS(B935,"FF_TAX_RATE(ANN_R,1/1/2017,12/31/2017)")</f>
        <v>30.097023298792202</v>
      </c>
      <c r="K935" s="1" cm="1">
        <f t="array" ref="K935">_xll.FDS(B935,"FF_TAX_RATE(ANN_R,1/1/2018,12/31/2018)")</f>
        <v>30.627483216879</v>
      </c>
      <c r="L935" s="1" cm="1">
        <f t="array" ref="L935">_xll.FDS(B935,"FF_TAX_RATE(ANN_R,1/1/2019,12/31/2019)")</f>
        <v>30.0242985901167</v>
      </c>
      <c r="M935" s="1" cm="1">
        <f t="array" ref="M935">_xll.FDS(B935,"FF_TAX_RATE(ANN_R,1/1/2020,12/31/2020)")</f>
        <v>30.075982343150699</v>
      </c>
      <c r="N935" s="1" cm="1">
        <f t="array" ref="N935">_xll.FDS(B935,"FF_TAX_CF(ANN_R,1/1/2016,12/31/2016)")</f>
        <v>17243</v>
      </c>
      <c r="O935" s="1" cm="1">
        <f t="array" ref="O935">_xll.FDS(B935,"FF_TAX_CF(ANN_R,1/1/2017,12/31/2017)")</f>
        <v>23473</v>
      </c>
      <c r="P935" s="1" cm="1">
        <f t="array" ref="P935">_xll.FDS(B935,"FF_TAX_CF(ANN_R,1/1/2018,12/31/2018)")</f>
        <v>15835</v>
      </c>
      <c r="Q935" s="1" cm="1">
        <f t="array" ref="Q935">_xll.FDS(B935,"FF_TAX_CF(ANN_R,1/1/2019,12/31/2019)")</f>
        <v>27298</v>
      </c>
      <c r="R935" s="1" cm="1">
        <f t="array" ref="R935">_xll.FDS(B935,"FF_TAX_CF(ANN_R,1/1/2020,12/31/2020)")</f>
        <v>21482</v>
      </c>
      <c r="S935" s="1" cm="1">
        <f t="array" ref="S935">_xll.FDS(B935,"FF_PTX_INC(ANN_R,1/1/2016,12/31/2016)")</f>
        <v>67774</v>
      </c>
      <c r="T935" s="1" cm="1">
        <f t="array" ref="T935">_xll.FDS(B935,"FF_PTX_INC(ANN_R,1/1/2017,12/31/2017)")</f>
        <v>60604</v>
      </c>
      <c r="U935" s="1" cm="1">
        <f t="array" ref="U935">_xll.FDS(B935,"FF_PTX_INC(ANN_R,1/1/2018,12/31/2018)")</f>
        <v>72990</v>
      </c>
      <c r="V935" s="1" cm="1">
        <f t="array" ref="V935">_xll.FDS(B935,"FF_PTX_INC(ANN_R,1/1/2019,12/31/2019)")</f>
        <v>70786</v>
      </c>
      <c r="W935" s="1" cm="1">
        <f t="array" ref="W935">_xll.FDS(B935,"FF_PTX_INC(ANN_R,1/1/2020,12/31/2020)")</f>
        <v>69095</v>
      </c>
      <c r="X935" s="2" cm="1">
        <f t="array" ref="X935">_xll.FDS(B935,"SUS_RR_RISK_SCORE(NOW,NOW,,""ESG"")")</f>
        <v>17.960975000000001</v>
      </c>
      <c r="Y935" s="2" t="str" cm="1">
        <f t="array" ref="Y935">_xll.FDS(B935,"SUS_EC_RISK_SCORE(NOW,NOW,,""SOC"")")</f>
        <v>7.014000</v>
      </c>
      <c r="Z935" s="2" t="str" cm="1">
        <f t="array" ref="Z935">_xll.FDS(B935,"SUS_EC_RISK_SCORE(NOW,NOW,,""GOV"")")</f>
        <v>9.325475</v>
      </c>
      <c r="AA935" s="2" cm="1">
        <f t="array" ref="AA935">_xll.FDS(B935,"SUS_CARB_TOT_EMISS(NOW,NOW)")</f>
        <v>3571</v>
      </c>
      <c r="AB935" s="1" cm="1">
        <f t="array" ref="AB935">_xll.FDS(B935,"FESG_RATING(NOW,NOW,,""ABS"")")</f>
        <v>2.9</v>
      </c>
      <c r="AC935" s="1" t="str" cm="1">
        <f t="array" ref="AC935">_xll.FDS(B935,"FESG_DATE(NOW,NOW,,""DATE"")")</f>
        <v>06/21/2021</v>
      </c>
    </row>
    <row r="936" spans="1:29" x14ac:dyDescent="0.3">
      <c r="A936">
        <v>971</v>
      </c>
      <c r="B936" s="1" t="s">
        <v>1913</v>
      </c>
      <c r="C936" s="1" t="s">
        <v>1914</v>
      </c>
      <c r="D936" s="1" t="s">
        <v>8</v>
      </c>
      <c r="E936" s="1" t="s">
        <v>9</v>
      </c>
      <c r="F936">
        <v>107</v>
      </c>
      <c r="G936" t="str" cm="1">
        <f t="array" ref="G936">_xll.FDS(B936,"FG_FACTSET_SECTOR")</f>
        <v>Technology Services</v>
      </c>
      <c r="H936" s="1" t="str" cm="1">
        <f t="array" ref="H936">_xll.FDS(B936,"FG_GICS_SECTOR")</f>
        <v>Information Technology</v>
      </c>
      <c r="I936" s="1" cm="1">
        <f t="array" ref="I936">_xll.FDS(B936,"FF_TAX_RATE(ANN_R,1/1/2016,12/31/2016)")</f>
        <v>309.43877551020398</v>
      </c>
      <c r="J936" s="1" t="e" cm="1">
        <f t="array" ref="J936">_xll.FDS(B936,"FF_TAX_RATE(ANN_R,1/1/2017,12/31/2017)")</f>
        <v>#N/A</v>
      </c>
      <c r="K936" s="1" cm="1">
        <f t="array" ref="K936">_xll.FDS(B936,"FF_TAX_RATE(ANN_R,1/1/2018,12/31/2018)")</f>
        <v>-157.894736842105</v>
      </c>
      <c r="L936" s="1" t="e" cm="1">
        <f t="array" ref="L936">_xll.FDS(B936,"FF_TAX_RATE(ANN_R,1/1/2019,12/31/2019)")</f>
        <v>#N/A</v>
      </c>
      <c r="M936" s="1" cm="1">
        <f t="array" ref="M936">_xll.FDS(B936,"FF_TAX_RATE(ANN_R,1/1/2020,12/31/2020)")</f>
        <v>29.4261294261294</v>
      </c>
      <c r="N936" s="1" cm="1">
        <f t="array" ref="N936">_xll.FDS(B936,"FF_TAX_CF(ANN_R,1/1/2016,12/31/2016)")</f>
        <v>302</v>
      </c>
      <c r="O936" s="1" cm="1">
        <f t="array" ref="O936">_xll.FDS(B936,"FF_TAX_CF(ANN_R,1/1/2017,12/31/2017)")</f>
        <v>1081</v>
      </c>
      <c r="P936" s="1" cm="1">
        <f t="array" ref="P936">_xll.FDS(B936,"FF_TAX_CF(ANN_R,1/1/2018,12/31/2018)")</f>
        <v>354</v>
      </c>
      <c r="Q936" s="1" cm="1">
        <f t="array" ref="Q936">_xll.FDS(B936,"FF_TAX_CF(ANN_R,1/1/2019,12/31/2019)")</f>
        <v>112</v>
      </c>
      <c r="R936" s="1" cm="1">
        <f t="array" ref="R936">_xll.FDS(B936,"FF_TAX_CF(ANN_R,1/1/2020,12/31/2020)")</f>
        <v>1985</v>
      </c>
      <c r="S936" s="1" cm="1">
        <f t="array" ref="S936">_xll.FDS(B936,"FF_PTX_INC(ANN_R,1/1/2016,12/31/2016)")</f>
        <v>392</v>
      </c>
      <c r="T936" s="1" cm="1">
        <f t="array" ref="T936">_xll.FDS(B936,"FF_PTX_INC(ANN_R,1/1/2017,12/31/2017)")</f>
        <v>-262</v>
      </c>
      <c r="U936" s="1" cm="1">
        <f t="array" ref="U936">_xll.FDS(B936,"FF_PTX_INC(ANN_R,1/1/2018,12/31/2018)")</f>
        <v>437</v>
      </c>
      <c r="V936" s="1" cm="1">
        <f t="array" ref="V936">_xll.FDS(B936,"FF_PTX_INC(ANN_R,1/1/2019,12/31/2019)")</f>
        <v>-107</v>
      </c>
      <c r="W936" s="1" cm="1">
        <f t="array" ref="W936">_xll.FDS(B936,"FF_PTX_INC(ANN_R,1/1/2020,12/31/2020)")</f>
        <v>819</v>
      </c>
      <c r="X936" s="2" t="e" cm="1">
        <f t="array" ref="X936">_xll.FDS(B936,"SUS_RR_RISK_SCORE(NOW,NOW,,""ESG"")")</f>
        <v>#N/A</v>
      </c>
      <c r="Y936" s="2" t="e" cm="1">
        <f t="array" ref="Y936">_xll.FDS(B936,"SUS_EC_RISK_SCORE(NOW,NOW,,""SOC"")")</f>
        <v>#N/A</v>
      </c>
      <c r="Z936" s="2" t="e" cm="1">
        <f t="array" ref="Z936">_xll.FDS(B936,"SUS_EC_RISK_SCORE(NOW,NOW,,""GOV"")")</f>
        <v>#N/A</v>
      </c>
      <c r="AA936" s="2" t="e" cm="1">
        <f t="array" ref="AA936">_xll.FDS(B936,"SUS_CARB_TOT_EMISS(NOW,NOW)")</f>
        <v>#N/A</v>
      </c>
      <c r="AB936" s="1" cm="1">
        <f t="array" ref="AB936">_xll.FDS(B936,"FESG_RATING(NOW,NOW,,""ABS"")")</f>
        <v>3.3</v>
      </c>
      <c r="AC936" s="1" t="str" cm="1">
        <f t="array" ref="AC936">_xll.FDS(B936,"FESG_DATE(NOW,NOW,,""DATE"")")</f>
        <v>06/21/2021</v>
      </c>
    </row>
    <row r="937" spans="1:29" x14ac:dyDescent="0.3">
      <c r="A937">
        <v>973</v>
      </c>
      <c r="B937" s="1" t="s">
        <v>1915</v>
      </c>
      <c r="C937" s="1" t="s">
        <v>1916</v>
      </c>
      <c r="D937" s="1" t="s">
        <v>340</v>
      </c>
      <c r="E937" s="1" t="s">
        <v>9</v>
      </c>
      <c r="F937">
        <v>107</v>
      </c>
      <c r="G937" t="str" cm="1">
        <f t="array" ref="G937">_xll.FDS(B937,"FG_FACTSET_SECTOR")</f>
        <v>Finance</v>
      </c>
      <c r="H937" s="1" t="e" cm="1">
        <f t="array" ref="H937">_xll.FDS(B937,"FG_GICS_SECTOR")</f>
        <v>#N/A</v>
      </c>
      <c r="I937" s="1" cm="1">
        <f t="array" ref="I937">_xll.FDS(B937,"FF_TAX_RATE(ANN_R,1/1/2016,12/31/2016)")</f>
        <v>15.9480884369669</v>
      </c>
      <c r="J937" s="1" cm="1">
        <f t="array" ref="J937">_xll.FDS(B937,"FF_TAX_RATE(ANN_R,1/1/2017,12/31/2017)")</f>
        <v>17.201984408221101</v>
      </c>
      <c r="K937" s="1" cm="1">
        <f t="array" ref="K937">_xll.FDS(B937,"FF_TAX_RATE(ANN_R,1/1/2018,12/31/2018)")</f>
        <v>16.4748404296224</v>
      </c>
      <c r="L937" s="1" cm="1">
        <f t="array" ref="L937">_xll.FDS(B937,"FF_TAX_RATE(ANN_R,1/1/2019,12/31/2019)")</f>
        <v>15.021480667399301</v>
      </c>
      <c r="M937" s="1" cm="1">
        <f t="array" ref="M937">_xll.FDS(B937,"FF_TAX_RATE(ANN_R,1/1/2020,12/31/2020)")</f>
        <v>15.1622943530458</v>
      </c>
      <c r="N937" s="1" cm="1">
        <f t="array" ref="N937">_xll.FDS(B937,"FF_TAX_CF(ANN_R,1/1/2016,12/31/2016)")</f>
        <v>5028</v>
      </c>
      <c r="O937" s="1" cm="1">
        <f t="array" ref="O937">_xll.FDS(B937,"FF_TAX_CF(ANN_R,1/1/2017,12/31/2017)")</f>
        <v>5107</v>
      </c>
      <c r="P937" s="1" cm="1">
        <f t="array" ref="P937">_xll.FDS(B937,"FF_TAX_CF(ANN_R,1/1/2018,12/31/2018)")</f>
        <v>7736</v>
      </c>
      <c r="Q937" s="1" cm="1">
        <f t="array" ref="Q937">_xll.FDS(B937,"FF_TAX_CF(ANN_R,1/1/2019,12/31/2019)")</f>
        <v>727</v>
      </c>
      <c r="R937" s="1" cm="1">
        <f t="array" ref="R937">_xll.FDS(B937,"FF_TAX_CF(ANN_R,1/1/2020,12/31/2020)")</f>
        <v>9654</v>
      </c>
      <c r="S937" s="1" cm="1">
        <f t="array" ref="S937">_xll.FDS(B937,"FF_PTX_INC(ANN_R,1/1/2016,12/31/2016)")</f>
        <v>29897</v>
      </c>
      <c r="T937" s="1" cm="1">
        <f t="array" ref="T937">_xll.FDS(B937,"FF_PTX_INC(ANN_R,1/1/2017,12/31/2017)")</f>
        <v>35275</v>
      </c>
      <c r="U937" s="1" cm="1">
        <f t="array" ref="U937">_xll.FDS(B937,"FF_PTX_INC(ANN_R,1/1/2018,12/31/2018)")</f>
        <v>39011</v>
      </c>
      <c r="V937" s="1" cm="1">
        <f t="array" ref="V937">_xll.FDS(B937,"FF_PTX_INC(ANN_R,1/1/2019,12/31/2019)")</f>
        <v>40036</v>
      </c>
      <c r="W937" s="1" cm="1">
        <f t="array" ref="W937">_xll.FDS(B937,"FF_PTX_INC(ANN_R,1/1/2020,12/31/2020)")</f>
        <v>33735</v>
      </c>
      <c r="X937" s="2" cm="1">
        <f t="array" ref="X937">_xll.FDS(B937,"SUS_RR_RISK_SCORE(NOW,NOW,,""ESG"")")</f>
        <v>23.355599999999999</v>
      </c>
      <c r="Y937" s="2" t="str" cm="1">
        <f t="array" ref="Y937">_xll.FDS(B937,"SUS_EC_RISK_SCORE(NOW,NOW,,""SOC"")")</f>
        <v>9.181950</v>
      </c>
      <c r="Z937" s="2" t="str" cm="1">
        <f t="array" ref="Z937">_xll.FDS(B937,"SUS_EC_RISK_SCORE(NOW,NOW,,""GOV"")")</f>
        <v>12.496950</v>
      </c>
      <c r="AA937" s="2" cm="1">
        <f t="array" ref="AA937">_xll.FDS(B937,"SUS_CARB_TOT_EMISS(NOW,NOW)")</f>
        <v>65433</v>
      </c>
      <c r="AB937" s="1" cm="1">
        <f t="array" ref="AB937">_xll.FDS(B937,"FESG_RATING(NOW,NOW,,""ABS"")")</f>
        <v>2.5</v>
      </c>
      <c r="AC937" s="1" t="str" cm="1">
        <f t="array" ref="AC937">_xll.FDS(B937,"FESG_DATE(NOW,NOW,,""DATE"")")</f>
        <v>06/21/2021</v>
      </c>
    </row>
    <row r="938" spans="1:29" x14ac:dyDescent="0.3">
      <c r="A938">
        <v>976</v>
      </c>
      <c r="B938" s="1" t="s">
        <v>1917</v>
      </c>
      <c r="C938" s="1" t="s">
        <v>1918</v>
      </c>
      <c r="D938" s="1" t="s">
        <v>8</v>
      </c>
      <c r="E938" s="1" t="s">
        <v>9</v>
      </c>
      <c r="F938">
        <v>106</v>
      </c>
      <c r="G938" t="str" cm="1">
        <f t="array" ref="G938">_xll.FDS(B938,"FG_FACTSET_SECTOR")</f>
        <v>Technology Services</v>
      </c>
      <c r="H938" s="1" t="e" cm="1">
        <f t="array" ref="H938">_xll.FDS(B938,"FG_GICS_SECTOR")</f>
        <v>#N/A</v>
      </c>
      <c r="I938" s="1" cm="1">
        <f t="array" ref="I938">_xll.FDS(B938,"FF_TAX_RATE(ANN_R,1/1/2016,12/31/2016)")</f>
        <v>19.162525427357998</v>
      </c>
      <c r="J938" s="1" cm="1">
        <f t="array" ref="J938">_xll.FDS(B938,"FF_TAX_RATE(ANN_R,1/1/2017,12/31/2017)")</f>
        <v>17.305081848012101</v>
      </c>
      <c r="K938" s="1" cm="1">
        <f t="array" ref="K938">_xll.FDS(B938,"FF_TAX_RATE(ANN_R,1/1/2018,12/31/2018)")</f>
        <v>16.094050100118501</v>
      </c>
      <c r="L938" s="1" cm="1">
        <f t="array" ref="L938">_xll.FDS(B938,"FF_TAX_RATE(ANN_R,1/1/2019,12/31/2019)")</f>
        <v>14.2040731504572</v>
      </c>
      <c r="M938" s="1" cm="1">
        <f t="array" ref="M938">_xll.FDS(B938,"FF_TAX_RATE(ANN_R,1/1/2020,12/31/2020)")</f>
        <v>12.7935723114957</v>
      </c>
      <c r="N938" s="1" cm="1">
        <f t="array" ref="N938">_xll.FDS(B938,"FF_TAX_CF(ANN_R,1/1/2016,12/31/2016)")</f>
        <v>180.07100000006201</v>
      </c>
      <c r="O938" s="1" cm="1">
        <f t="array" ref="O938">_xll.FDS(B938,"FF_TAX_CF(ANN_R,1/1/2017,12/31/2017)")</f>
        <v>143.03600000034501</v>
      </c>
      <c r="P938" s="1" cm="1">
        <f t="array" ref="P938">_xll.FDS(B938,"FF_TAX_CF(ANN_R,1/1/2018,12/31/2018)")</f>
        <v>67.940000000086599</v>
      </c>
      <c r="Q938" s="1" cm="1">
        <f t="array" ref="Q938">_xll.FDS(B938,"FF_TAX_CF(ANN_R,1/1/2019,12/31/2019)")</f>
        <v>87.300000000009604</v>
      </c>
      <c r="R938" s="1" cm="1">
        <f t="array" ref="R938">_xll.FDS(B938,"FF_TAX_CF(ANN_R,1/1/2020,12/31/2020)")</f>
        <v>90.800000000251899</v>
      </c>
      <c r="S938" s="1" cm="1">
        <f t="array" ref="S938">_xll.FDS(B938,"FF_PTX_INC(ANN_R,1/1/2016,12/31/2016)")</f>
        <v>896.672000000308</v>
      </c>
      <c r="T938" s="1" cm="1">
        <f t="array" ref="T938">_xll.FDS(B938,"FF_PTX_INC(ANN_R,1/1/2017,12/31/2017)")</f>
        <v>970.946000002343</v>
      </c>
      <c r="U938" s="1" cm="1">
        <f t="array" ref="U938">_xll.FDS(B938,"FF_PTX_INC(ANN_R,1/1/2018,12/31/2018)")</f>
        <v>978.84000000124695</v>
      </c>
      <c r="V938" s="1" cm="1">
        <f t="array" ref="V938">_xll.FDS(B938,"FF_PTX_INC(ANN_R,1/1/2019,12/31/2019)")</f>
        <v>962.40000000010502</v>
      </c>
      <c r="W938" s="1" cm="1">
        <f t="array" ref="W938">_xll.FDS(B938,"FF_PTX_INC(ANN_R,1/1/2020,12/31/2020)")</f>
        <v>970.80000000269297</v>
      </c>
      <c r="X938" s="2" t="e" cm="1">
        <f t="array" ref="X938">_xll.FDS(B938,"SUS_RR_RISK_SCORE(NOW,NOW,,""ESG"")")</f>
        <v>#N/A</v>
      </c>
      <c r="Y938" s="2" t="e" cm="1">
        <f t="array" ref="Y938">_xll.FDS(B938,"SUS_EC_RISK_SCORE(NOW,NOW,,""SOC"")")</f>
        <v>#N/A</v>
      </c>
      <c r="Z938" s="2" t="e" cm="1">
        <f t="array" ref="Z938">_xll.FDS(B938,"SUS_EC_RISK_SCORE(NOW,NOW,,""GOV"")")</f>
        <v>#N/A</v>
      </c>
      <c r="AA938" s="2" t="e" cm="1">
        <f t="array" ref="AA938">_xll.FDS(B938,"SUS_CARB_TOT_EMISS(NOW,NOW)")</f>
        <v>#N/A</v>
      </c>
      <c r="AB938" s="1" cm="1">
        <f t="array" ref="AB938">_xll.FDS(B938,"FESG_RATING(NOW,NOW,,""ABS"")")</f>
        <v>2</v>
      </c>
      <c r="AC938" s="1" t="str" cm="1">
        <f t="array" ref="AC938">_xll.FDS(B938,"FESG_DATE(NOW,NOW,,""DATE"")")</f>
        <v>06/21/2021</v>
      </c>
    </row>
    <row r="939" spans="1:29" x14ac:dyDescent="0.3">
      <c r="A939">
        <v>978</v>
      </c>
      <c r="B939" s="1" t="s">
        <v>1919</v>
      </c>
      <c r="C939" s="1" t="s">
        <v>1920</v>
      </c>
      <c r="D939" s="1" t="s">
        <v>134</v>
      </c>
      <c r="E939" s="1" t="s">
        <v>9</v>
      </c>
      <c r="F939">
        <v>106</v>
      </c>
      <c r="G939" t="str" cm="1">
        <f t="array" ref="G939">_xll.FDS(B939,"FG_FACTSET_SECTOR")</f>
        <v>Commercial Services</v>
      </c>
      <c r="H939" s="1" t="e" cm="1">
        <f t="array" ref="H939">_xll.FDS(B939,"FG_GICS_SECTOR")</f>
        <v>#N/A</v>
      </c>
      <c r="I939" s="1" cm="1">
        <f t="array" ref="I939">_xll.FDS(B939,"FF_TAX_RATE(ANN_R,1/1/2016,12/31/2016)")</f>
        <v>21.751656583117299</v>
      </c>
      <c r="J939" s="1" cm="1">
        <f t="array" ref="J939">_xll.FDS(B939,"FF_TAX_RATE(ANN_R,1/1/2017,12/31/2017)")</f>
        <v>22.095092804475001</v>
      </c>
      <c r="K939" s="1" cm="1">
        <f t="array" ref="K939">_xll.FDS(B939,"FF_TAX_RATE(ANN_R,1/1/2018,12/31/2018)")</f>
        <v>24.548825710753999</v>
      </c>
      <c r="L939" s="1" cm="1">
        <f t="array" ref="L939">_xll.FDS(B939,"FF_TAX_RATE(ANN_R,1/1/2019,12/31/2019)")</f>
        <v>25.050550438103802</v>
      </c>
      <c r="M939" s="1" cm="1">
        <f t="array" ref="M939">_xll.FDS(B939,"FF_TAX_RATE(ANN_R,1/1/2020,12/31/2020)")</f>
        <v>23.6405931956964</v>
      </c>
      <c r="N939" s="1" cm="1">
        <f t="array" ref="N939">_xll.FDS(B939,"FF_TAX_CF(ANN_R,1/1/2016,12/31/2016)")</f>
        <v>94.1</v>
      </c>
      <c r="O939" s="1" cm="1">
        <f t="array" ref="O939">_xll.FDS(B939,"FF_TAX_CF(ANN_R,1/1/2017,12/31/2017)")</f>
        <v>100.8</v>
      </c>
      <c r="P939" s="1" cm="1">
        <f t="array" ref="P939">_xll.FDS(B939,"FF_TAX_CF(ANN_R,1/1/2018,12/31/2018)")</f>
        <v>93.1</v>
      </c>
      <c r="Q939" s="1" cm="1">
        <f t="array" ref="Q939">_xll.FDS(B939,"FF_TAX_CF(ANN_R,1/1/2019,12/31/2019)")</f>
        <v>111.8</v>
      </c>
      <c r="R939" s="1" cm="1">
        <f t="array" ref="R939">_xll.FDS(B939,"FF_TAX_CF(ANN_R,1/1/2020,12/31/2020)")</f>
        <v>91.6</v>
      </c>
      <c r="S939" s="1" cm="1">
        <f t="array" ref="S939">_xll.FDS(B939,"FF_PTX_INC(ANN_R,1/1/2016,12/31/2016)")</f>
        <v>347.1</v>
      </c>
      <c r="T939" s="1" cm="1">
        <f t="array" ref="T939">_xll.FDS(B939,"FF_PTX_INC(ANN_R,1/1/2017,12/31/2017)")</f>
        <v>393.3</v>
      </c>
      <c r="U939" s="1" cm="1">
        <f t="array" ref="U939">_xll.FDS(B939,"FF_PTX_INC(ANN_R,1/1/2018,12/31/2018)")</f>
        <v>404.5</v>
      </c>
      <c r="V939" s="1" cm="1">
        <f t="array" ref="V939">_xll.FDS(B939,"FF_PTX_INC(ANN_R,1/1/2019,12/31/2019)")</f>
        <v>445.1</v>
      </c>
      <c r="W939" s="1" cm="1">
        <f t="array" ref="W939">_xll.FDS(B939,"FF_PTX_INC(ANN_R,1/1/2020,12/31/2020)")</f>
        <v>343.9</v>
      </c>
      <c r="X939" s="2" cm="1">
        <f t="array" ref="X939">_xll.FDS(B939,"SUS_RR_RISK_SCORE(NOW,NOW,,""ESG"")")</f>
        <v>21.237114062500002</v>
      </c>
      <c r="Y939" s="2" t="str" cm="1">
        <f t="array" ref="Y939">_xll.FDS(B939,"SUS_EC_RISK_SCORE(NOW,NOW,,""SOC"")")</f>
        <v>14.591664</v>
      </c>
      <c r="Z939" s="2" t="str" cm="1">
        <f t="array" ref="Z939">_xll.FDS(B939,"SUS_EC_RISK_SCORE(NOW,NOW,,""GOV"")")</f>
        <v>6.580200</v>
      </c>
      <c r="AA939" s="2" cm="1">
        <f t="array" ref="AA939">_xll.FDS(B939,"SUS_CARB_TOT_EMISS(NOW,NOW)")</f>
        <v>193644</v>
      </c>
      <c r="AB939" s="1" cm="1">
        <f t="array" ref="AB939">_xll.FDS(B939,"FESG_RATING(NOW,NOW,,""ABS"")")</f>
        <v>3.6</v>
      </c>
      <c r="AC939" s="1" t="str" cm="1">
        <f t="array" ref="AC939">_xll.FDS(B939,"FESG_DATE(NOW,NOW,,""DATE"")")</f>
        <v>06/21/2021</v>
      </c>
    </row>
    <row r="940" spans="1:29" x14ac:dyDescent="0.3">
      <c r="A940">
        <v>979</v>
      </c>
      <c r="B940" s="1" t="s">
        <v>1921</v>
      </c>
      <c r="C940" s="1" t="s">
        <v>1922</v>
      </c>
      <c r="D940" s="1" t="s">
        <v>1923</v>
      </c>
      <c r="E940" s="1" t="s">
        <v>9</v>
      </c>
      <c r="F940">
        <v>106</v>
      </c>
      <c r="G940" t="str" cm="1">
        <f t="array" ref="G940">_xll.FDS(B940,"FG_FACTSET_SECTOR")</f>
        <v>Consumer Non-Durables</v>
      </c>
      <c r="H940" s="1" t="e" cm="1">
        <f t="array" ref="H940">_xll.FDS(B940,"FG_GICS_SECTOR")</f>
        <v>#N/A</v>
      </c>
      <c r="I940" s="1" cm="1">
        <f t="array" ref="I940">_xll.FDS(B940,"FF_TAX_RATE(ANN_R,1/1/2016,12/31/2016)")</f>
        <v>18.085262289138999</v>
      </c>
      <c r="J940" s="1" cm="1">
        <f t="array" ref="J940">_xll.FDS(B940,"FF_TAX_RATE(ANN_R,1/1/2017,12/31/2017)")</f>
        <v>16.596052678035502</v>
      </c>
      <c r="K940" s="1" cm="1">
        <f t="array" ref="K940">_xll.FDS(B940,"FF_TAX_RATE(ANN_R,1/1/2018,12/31/2018)")</f>
        <v>15.5046452459619</v>
      </c>
      <c r="L940" s="1" cm="1">
        <f t="array" ref="L940">_xll.FDS(B940,"FF_TAX_RATE(ANN_R,1/1/2019,12/31/2019)")</f>
        <v>15.3196021426921</v>
      </c>
      <c r="M940" s="1" cm="1">
        <f t="array" ref="M940">_xll.FDS(B940,"FF_TAX_RATE(ANN_R,1/1/2020,12/31/2020)")</f>
        <v>23.024338580894099</v>
      </c>
      <c r="N940" s="1" cm="1">
        <f t="array" ref="N940">_xll.FDS(B940,"FF_TAX_CF(ANN_R,1/1/2016,12/31/2016)")</f>
        <v>14.0315379364379</v>
      </c>
      <c r="O940" s="1" cm="1">
        <f t="array" ref="O940">_xll.FDS(B940,"FF_TAX_CF(ANN_R,1/1/2017,12/31/2017)")</f>
        <v>35.910585199643599</v>
      </c>
      <c r="P940" s="1" cm="1">
        <f t="array" ref="P940">_xll.FDS(B940,"FF_TAX_CF(ANN_R,1/1/2018,12/31/2018)")</f>
        <v>53.163028345777697</v>
      </c>
      <c r="Q940" s="1" cm="1">
        <f t="array" ref="Q940">_xll.FDS(B940,"FF_TAX_CF(ANN_R,1/1/2019,12/31/2019)")</f>
        <v>478.17144561758101</v>
      </c>
      <c r="R940" s="1" cm="1">
        <f t="array" ref="R940">_xll.FDS(B940,"FF_TAX_CF(ANN_R,1/1/2020,12/31/2020)")</f>
        <v>532.77561306083703</v>
      </c>
      <c r="S940" s="1" cm="1">
        <f t="array" ref="S940">_xll.FDS(B940,"FF_PTX_INC(ANN_R,1/1/2016,12/31/2016)")</f>
        <v>151.48195510411901</v>
      </c>
      <c r="T940" s="1" cm="1">
        <f t="array" ref="T940">_xll.FDS(B940,"FF_PTX_INC(ANN_R,1/1/2017,12/31/2017)")</f>
        <v>261.27104122518801</v>
      </c>
      <c r="U940" s="1" cm="1">
        <f t="array" ref="U940">_xll.FDS(B940,"FF_PTX_INC(ANN_R,1/1/2018,12/31/2018)")</f>
        <v>1028.85218144535</v>
      </c>
      <c r="V940" s="1" cm="1">
        <f t="array" ref="V940">_xll.FDS(B940,"FF_PTX_INC(ANN_R,1/1/2019,12/31/2019)")</f>
        <v>2910.8214334016898</v>
      </c>
      <c r="W940" s="1" cm="1">
        <f t="array" ref="W940">_xll.FDS(B940,"FF_PTX_INC(ANN_R,1/1/2020,12/31/2020)")</f>
        <v>3503.4129783882299</v>
      </c>
      <c r="X940" s="2" t="e" cm="1">
        <f t="array" ref="X940">_xll.FDS(B940,"SUS_RR_RISK_SCORE(NOW,NOW,,""ESG"")")</f>
        <v>#N/A</v>
      </c>
      <c r="Y940" s="2" t="e" cm="1">
        <f t="array" ref="Y940">_xll.FDS(B940,"SUS_EC_RISK_SCORE(NOW,NOW,,""SOC"")")</f>
        <v>#N/A</v>
      </c>
      <c r="Z940" s="2" t="e" cm="1">
        <f t="array" ref="Z940">_xll.FDS(B940,"SUS_EC_RISK_SCORE(NOW,NOW,,""GOV"")")</f>
        <v>#N/A</v>
      </c>
      <c r="AA940" s="2" t="e" cm="1">
        <f t="array" ref="AA940">_xll.FDS(B940,"SUS_CARB_TOT_EMISS(NOW,NOW)")</f>
        <v>#N/A</v>
      </c>
      <c r="AB940" s="1" t="e" cm="1">
        <f t="array" ref="AB940">_xll.FDS(B940,"FESG_RATING(NOW,NOW,,""ABS"")")</f>
        <v>#N/A</v>
      </c>
      <c r="AC940" s="1" t="str" cm="1">
        <f t="array" ref="AC940">_xll.FDS(B940,"FESG_DATE(NOW,NOW,,""DATE"")")</f>
        <v>06/21/2021</v>
      </c>
    </row>
    <row r="941" spans="1:29" x14ac:dyDescent="0.3">
      <c r="A941">
        <v>980</v>
      </c>
      <c r="B941" s="1" t="s">
        <v>1924</v>
      </c>
      <c r="C941" s="1" t="s">
        <v>1925</v>
      </c>
      <c r="D941" s="1" t="s">
        <v>8</v>
      </c>
      <c r="E941" s="1" t="s">
        <v>9</v>
      </c>
      <c r="F941">
        <v>106</v>
      </c>
      <c r="G941" t="str" cm="1">
        <f t="array" ref="G941">_xll.FDS(B941,"FG_FACTSET_SECTOR")</f>
        <v>Utilities</v>
      </c>
      <c r="H941" s="1" t="str" cm="1">
        <f t="array" ref="H941">_xll.FDS(B941,"FG_GICS_SECTOR")</f>
        <v>Utilities</v>
      </c>
      <c r="I941" s="1" cm="1">
        <f t="array" ref="I941">_xll.FDS(B941,"FF_TAX_RATE(ANN_R,1/1/2016,12/31/2016)")</f>
        <v>36.268499254865503</v>
      </c>
      <c r="J941" s="1" cm="1">
        <f t="array" ref="J941">_xll.FDS(B941,"FF_TAX_RATE(ANN_R,1/1/2017,12/31/2017)")</f>
        <v>36.647111211169097</v>
      </c>
      <c r="K941" s="1" cm="1">
        <f t="array" ref="K941">_xll.FDS(B941,"FF_TAX_RATE(ANN_R,1/1/2018,12/31/2018)")</f>
        <v>1.3221106645896901</v>
      </c>
      <c r="L941" s="1" cm="1">
        <f t="array" ref="L941">_xll.FDS(B941,"FF_TAX_RATE(ANN_R,1/1/2019,12/31/2019)")</f>
        <v>21.359538311787201</v>
      </c>
      <c r="M941" s="1" cm="1">
        <f t="array" ref="M941">_xll.FDS(B941,"FF_TAX_RATE(ANN_R,1/1/2020,12/31/2020)")</f>
        <v>19.463548278244701</v>
      </c>
      <c r="N941" s="1" cm="1">
        <f t="array" ref="N941">_xll.FDS(B941,"FF_TAX_CF(ANN_R,1/1/2016,12/31/2016)")</f>
        <v>7.7939999999999996</v>
      </c>
      <c r="O941" s="1" cm="1">
        <f t="array" ref="O941">_xll.FDS(B941,"FF_TAX_CF(ANN_R,1/1/2017,12/31/2017)")</f>
        <v>5.2640000000000002</v>
      </c>
      <c r="P941" s="1" cm="1">
        <f t="array" ref="P941">_xll.FDS(B941,"FF_TAX_CF(ANN_R,1/1/2018,12/31/2018)")</f>
        <v>6.1020000000000003</v>
      </c>
      <c r="Q941" s="1" cm="1">
        <f t="array" ref="Q941">_xll.FDS(B941,"FF_TAX_CF(ANN_R,1/1/2019,12/31/2019)")</f>
        <v>11.467000000000001</v>
      </c>
      <c r="R941" s="1" cm="1">
        <f t="array" ref="R941">_xll.FDS(B941,"FF_TAX_CF(ANN_R,1/1/2020,12/31/2020)")</f>
        <v>-3.0710000000000002</v>
      </c>
      <c r="S941" s="1" cm="1">
        <f t="array" ref="S941">_xll.FDS(B941,"FF_PTX_INC(ANN_R,1/1/2016,12/31/2016)")</f>
        <v>542.18399999999997</v>
      </c>
      <c r="T941" s="1" cm="1">
        <f t="array" ref="T941">_xll.FDS(B941,"FF_PTX_INC(ANN_R,1/1/2017,12/31/2017)")</f>
        <v>604.09400000000005</v>
      </c>
      <c r="U941" s="1" cm="1">
        <f t="array" ref="U941">_xll.FDS(B941,"FF_PTX_INC(ANN_R,1/1/2018,12/31/2018)")</f>
        <v>611.14400000000001</v>
      </c>
      <c r="V941" s="1" cm="1">
        <f t="array" ref="V941">_xll.FDS(B941,"FF_PTX_INC(ANN_R,1/1/2019,12/31/2019)")</f>
        <v>650.30899999999997</v>
      </c>
      <c r="W941" s="1" cm="1">
        <f t="array" ref="W941">_xll.FDS(B941,"FF_PTX_INC(ANN_R,1/1/2020,12/31/2020)")</f>
        <v>746.79600000000005</v>
      </c>
      <c r="X941" s="2" t="e" cm="1">
        <f t="array" ref="X941">_xll.FDS(B941,"SUS_RR_RISK_SCORE(NOW,NOW,,""ESG"")")</f>
        <v>#N/A</v>
      </c>
      <c r="Y941" s="2" t="e" cm="1">
        <f t="array" ref="Y941">_xll.FDS(B941,"SUS_EC_RISK_SCORE(NOW,NOW,,""SOC"")")</f>
        <v>#N/A</v>
      </c>
      <c r="Z941" s="2" t="e" cm="1">
        <f t="array" ref="Z941">_xll.FDS(B941,"SUS_EC_RISK_SCORE(NOW,NOW,,""GOV"")")</f>
        <v>#N/A</v>
      </c>
      <c r="AA941" s="2" t="e" cm="1">
        <f t="array" ref="AA941">_xll.FDS(B941,"SUS_CARB_TOT_EMISS(NOW,NOW)")</f>
        <v>#N/A</v>
      </c>
      <c r="AB941" s="1" cm="1">
        <f t="array" ref="AB941">_xll.FDS(B941,"FESG_RATING(NOW,NOW,,""ABS"")")</f>
        <v>2.6</v>
      </c>
      <c r="AC941" s="1" t="str" cm="1">
        <f t="array" ref="AC941">_xll.FDS(B941,"FESG_DATE(NOW,NOW,,""DATE"")")</f>
        <v>06/21/2021</v>
      </c>
    </row>
    <row r="942" spans="1:29" x14ac:dyDescent="0.3">
      <c r="A942">
        <v>981</v>
      </c>
      <c r="B942" s="1" t="s">
        <v>1926</v>
      </c>
      <c r="C942" s="1" t="s">
        <v>1927</v>
      </c>
      <c r="D942" s="1" t="s">
        <v>1840</v>
      </c>
      <c r="E942" s="1" t="s">
        <v>9</v>
      </c>
      <c r="F942">
        <v>106</v>
      </c>
      <c r="G942" t="str" cm="1">
        <f t="array" ref="G942">_xll.FDS(B942,"FG_FACTSET_SECTOR")</f>
        <v>Health Technology</v>
      </c>
      <c r="H942" s="1" t="e" cm="1">
        <f t="array" ref="H942">_xll.FDS(B942,"FG_GICS_SECTOR")</f>
        <v>#N/A</v>
      </c>
      <c r="I942" s="1" cm="1">
        <f t="array" ref="I942">_xll.FDS(B942,"FF_TAX_RATE(ANN_R,1/1/2016,12/31/2016)")</f>
        <v>63.228155339805902</v>
      </c>
      <c r="J942" s="1" t="e" cm="1">
        <f t="array" ref="J942">_xll.FDS(B942,"FF_TAX_RATE(ANN_R,1/1/2017,12/31/2017)")</f>
        <v>#N/A</v>
      </c>
      <c r="K942" s="1" t="e" cm="1">
        <f t="array" ref="K942">_xll.FDS(B942,"FF_TAX_RATE(ANN_R,1/1/2018,12/31/2018)")</f>
        <v>#N/A</v>
      </c>
      <c r="L942" s="1" t="e" cm="1">
        <f t="array" ref="L942">_xll.FDS(B942,"FF_TAX_RATE(ANN_R,1/1/2019,12/31/2019)")</f>
        <v>#N/A</v>
      </c>
      <c r="M942" s="1" t="e" cm="1">
        <f t="array" ref="M942">_xll.FDS(B942,"FF_TAX_RATE(ANN_R,1/1/2020,12/31/2020)")</f>
        <v>#N/A</v>
      </c>
      <c r="N942" s="1" t="e" cm="1">
        <f t="array" ref="N942">_xll.FDS(B942,"FF_TAX_CF(ANN_R,1/1/2016,12/31/2016)")</f>
        <v>#N/A</v>
      </c>
      <c r="O942" s="1" cm="1">
        <f t="array" ref="O942">_xll.FDS(B942,"FF_TAX_CF(ANN_R,1/1/2017,12/31/2017)")</f>
        <v>381.2792984445</v>
      </c>
      <c r="P942" s="1" cm="1">
        <f t="array" ref="P942">_xll.FDS(B942,"FF_TAX_CF(ANN_R,1/1/2018,12/31/2018)")</f>
        <v>1510.01053488565</v>
      </c>
      <c r="Q942" s="1" cm="1">
        <f t="array" ref="Q942">_xll.FDS(B942,"FF_TAX_CF(ANN_R,1/1/2019,12/31/2019)")</f>
        <v>1966.77942325603</v>
      </c>
      <c r="R942" s="1" cm="1">
        <f t="array" ref="R942">_xll.FDS(B942,"FF_TAX_CF(ANN_R,1/1/2020,12/31/2020)")</f>
        <v>2438.2719415125598</v>
      </c>
      <c r="S942" s="1" cm="1">
        <f t="array" ref="S942">_xll.FDS(B942,"FF_PTX_INC(ANN_R,1/1/2016,12/31/2016)")</f>
        <v>3163.1432542646598</v>
      </c>
      <c r="T942" s="1" cm="1">
        <f t="array" ref="T942">_xll.FDS(B942,"FF_PTX_INC(ANN_R,1/1/2017,12/31/2017)")</f>
        <v>-66108.794585957206</v>
      </c>
      <c r="U942" s="1" cm="1">
        <f t="array" ref="U942">_xll.FDS(B942,"FF_PTX_INC(ANN_R,1/1/2018,12/31/2018)")</f>
        <v>-9333.3032108646203</v>
      </c>
      <c r="V942" s="1" cm="1">
        <f t="array" ref="V942">_xll.FDS(B942,"FF_PTX_INC(ANN_R,1/1/2019,12/31/2019)")</f>
        <v>-4507.2028449617301</v>
      </c>
      <c r="W942" s="1" cm="1">
        <f t="array" ref="W942">_xll.FDS(B942,"FF_PTX_INC(ANN_R,1/1/2020,12/31/2020)")</f>
        <v>-15152.364138652099</v>
      </c>
      <c r="X942" s="2" cm="1">
        <f t="array" ref="X942">_xll.FDS(B942,"SUS_RR_RISK_SCORE(NOW,NOW,,""ESG"")")</f>
        <v>33.360128187500003</v>
      </c>
      <c r="Y942" s="2" t="str" cm="1">
        <f t="array" ref="Y942">_xll.FDS(B942,"SUS_EC_RISK_SCORE(NOW,NOW,,""SOC"")")</f>
        <v>14.194033</v>
      </c>
      <c r="Z942" s="2" t="str" cm="1">
        <f t="array" ref="Z942">_xll.FDS(B942,"SUS_EC_RISK_SCORE(NOW,NOW,,""GOV"")")</f>
        <v>17.870137</v>
      </c>
      <c r="AA942" s="2" cm="1">
        <f t="array" ref="AA942">_xll.FDS(B942,"SUS_CARB_TOT_EMISS(NOW,NOW)")</f>
        <v>743794</v>
      </c>
      <c r="AB942" s="1" cm="1">
        <f t="array" ref="AB942">_xll.FDS(B942,"FESG_RATING(NOW,NOW,,""ABS"")")</f>
        <v>3.6</v>
      </c>
      <c r="AC942" s="1" t="str" cm="1">
        <f t="array" ref="AC942">_xll.FDS(B942,"FESG_DATE(NOW,NOW,,""DATE"")")</f>
        <v>06/21/2021</v>
      </c>
    </row>
    <row r="943" spans="1:29" x14ac:dyDescent="0.3">
      <c r="A943">
        <v>982</v>
      </c>
      <c r="B943" s="1" t="s">
        <v>1928</v>
      </c>
      <c r="C943" s="1" t="s">
        <v>1929</v>
      </c>
      <c r="D943" s="1" t="s">
        <v>8</v>
      </c>
      <c r="E943" s="1" t="s">
        <v>9</v>
      </c>
      <c r="F943">
        <v>106</v>
      </c>
      <c r="G943" t="str" cm="1">
        <f t="array" ref="G943">_xll.FDS(B943,"FG_FACTSET_SECTOR")</f>
        <v>Retail Trade</v>
      </c>
      <c r="H943" s="1" t="str" cm="1">
        <f t="array" ref="H943">_xll.FDS(B943,"FG_GICS_SECTOR")</f>
        <v>Consumer Discretionary</v>
      </c>
      <c r="I943" s="1" cm="1">
        <f t="array" ref="I943">_xll.FDS(B943,"FF_TAX_RATE(ANN_R,1/1/2016,12/31/2016)")</f>
        <v>37.7909817482929</v>
      </c>
      <c r="J943" s="1" cm="1">
        <f t="array" ref="J943">_xll.FDS(B943,"FF_TAX_RATE(ANN_R,1/1/2017,12/31/2017)")</f>
        <v>8.6022538773956807</v>
      </c>
      <c r="K943" s="1" cm="1">
        <f t="array" ref="K943">_xll.FDS(B943,"FF_TAX_RATE(ANN_R,1/1/2018,12/31/2018)")</f>
        <v>23.6674806938681</v>
      </c>
      <c r="L943" s="1" cm="1">
        <f t="array" ref="L943">_xll.FDS(B943,"FF_TAX_RATE(ANN_R,1/1/2019,12/31/2019)")</f>
        <v>23.653617584430201</v>
      </c>
      <c r="M943" s="1" cm="1">
        <f t="array" ref="M943">_xll.FDS(B943,"FF_TAX_RATE(ANN_R,1/1/2020,12/31/2020)")</f>
        <v>24.2688724530157</v>
      </c>
      <c r="N943" s="1" cm="1">
        <f t="array" ref="N943">_xll.FDS(B943,"FF_TAX_CF(ANN_R,1/1/2016,12/31/2016)")</f>
        <v>225.327</v>
      </c>
      <c r="O943" s="1" cm="1">
        <f t="array" ref="O943">_xll.FDS(B943,"FF_TAX_CF(ANN_R,1/1/2017,12/31/2017)")</f>
        <v>192.11600000000001</v>
      </c>
      <c r="P943" s="1" cm="1">
        <f t="array" ref="P943">_xll.FDS(B943,"FF_TAX_CF(ANN_R,1/1/2018,12/31/2018)")</f>
        <v>143.21299999999999</v>
      </c>
      <c r="Q943" s="1" cm="1">
        <f t="array" ref="Q943">_xll.FDS(B943,"FF_TAX_CF(ANN_R,1/1/2019,12/31/2019)")</f>
        <v>108.163</v>
      </c>
      <c r="R943" s="1" cm="1">
        <f t="array" ref="R943">_xll.FDS(B943,"FF_TAX_CF(ANN_R,1/1/2020,12/31/2020)")</f>
        <v>146.07300000000001</v>
      </c>
      <c r="S943" s="1" cm="1">
        <f t="array" ref="S943">_xll.FDS(B943,"FF_PTX_INC(ANN_R,1/1/2016,12/31/2016)")</f>
        <v>738.83500000000004</v>
      </c>
      <c r="T943" s="1" cm="1">
        <f t="array" ref="T943">_xll.FDS(B943,"FF_PTX_INC(ANN_R,1/1/2017,12/31/2017)")</f>
        <v>520.25900000000001</v>
      </c>
      <c r="U943" s="1" cm="1">
        <f t="array" ref="U943">_xll.FDS(B943,"FF_PTX_INC(ANN_R,1/1/2018,12/31/2018)")</f>
        <v>555.26400000000001</v>
      </c>
      <c r="V943" s="1" cm="1">
        <f t="array" ref="V943">_xll.FDS(B943,"FF_PTX_INC(ANN_R,1/1/2019,12/31/2019)")</f>
        <v>637.74599999999998</v>
      </c>
      <c r="W943" s="1" cm="1">
        <f t="array" ref="W943">_xll.FDS(B943,"FF_PTX_INC(ANN_R,1/1/2020,12/31/2020)")</f>
        <v>651.01499999999999</v>
      </c>
      <c r="X943" s="2" cm="1">
        <f t="array" ref="X943">_xll.FDS(B943,"SUS_RR_RISK_SCORE(NOW,NOW,,""ESG"")")</f>
        <v>12.575525000000001</v>
      </c>
      <c r="Y943" s="2" t="str" cm="1">
        <f t="array" ref="Y943">_xll.FDS(B943,"SUS_EC_RISK_SCORE(NOW,NOW,,""SOC"")")</f>
        <v>9.141125</v>
      </c>
      <c r="Z943" s="2" t="str" cm="1">
        <f t="array" ref="Z943">_xll.FDS(B943,"SUS_EC_RISK_SCORE(NOW,NOW,,""GOV"")")</f>
        <v>3.330900</v>
      </c>
      <c r="AA943" s="2" cm="1">
        <f t="array" ref="AA943">_xll.FDS(B943,"SUS_CARB_TOT_EMISS(NOW,NOW)")</f>
        <v>278116.92</v>
      </c>
      <c r="AB943" s="1" cm="1">
        <f t="array" ref="AB943">_xll.FDS(B943,"FESG_RATING(NOW,NOW,,""ABS"")")</f>
        <v>2.5</v>
      </c>
      <c r="AC943" s="1" t="str" cm="1">
        <f t="array" ref="AC943">_xll.FDS(B943,"FESG_DATE(NOW,NOW,,""DATE"")")</f>
        <v>06/21/2021</v>
      </c>
    </row>
    <row r="944" spans="1:29" x14ac:dyDescent="0.3">
      <c r="A944">
        <v>983</v>
      </c>
      <c r="B944" s="1" t="s">
        <v>1930</v>
      </c>
      <c r="C944" s="1" t="s">
        <v>1931</v>
      </c>
      <c r="D944" s="1" t="s">
        <v>134</v>
      </c>
      <c r="E944" s="1" t="s">
        <v>9</v>
      </c>
      <c r="F944">
        <v>106</v>
      </c>
      <c r="G944" t="str" cm="1">
        <f t="array" ref="G944">_xll.FDS(B944,"FG_FACTSET_SECTOR")</f>
        <v>Electronic Technology</v>
      </c>
      <c r="H944" s="1" t="e" cm="1">
        <f t="array" ref="H944">_xll.FDS(B944,"FG_GICS_SECTOR")</f>
        <v>#N/A</v>
      </c>
      <c r="I944" s="1" cm="1">
        <f t="array" ref="I944">_xll.FDS(B944,"FF_TAX_RATE(ANN_R,1/1/2016,12/31/2016)")</f>
        <v>20.1155027226689</v>
      </c>
      <c r="J944" s="1" cm="1">
        <f t="array" ref="J944">_xll.FDS(B944,"FF_TAX_RATE(ANN_R,1/1/2017,12/31/2017)")</f>
        <v>17.754651929219701</v>
      </c>
      <c r="K944" s="1" cm="1">
        <f t="array" ref="K944">_xll.FDS(B944,"FF_TAX_RATE(ANN_R,1/1/2018,12/31/2018)")</f>
        <v>10.287416042122601</v>
      </c>
      <c r="L944" s="1" cm="1">
        <f t="array" ref="L944">_xll.FDS(B944,"FF_TAX_RATE(ANN_R,1/1/2019,12/31/2019)")</f>
        <v>17.843326885880099</v>
      </c>
      <c r="M944" s="1" cm="1">
        <f t="array" ref="M944">_xll.FDS(B944,"FF_TAX_RATE(ANN_R,1/1/2020,12/31/2020)")</f>
        <v>17.707404103479</v>
      </c>
      <c r="N944" s="1" cm="1">
        <f t="array" ref="N944">_xll.FDS(B944,"FF_TAX_CF(ANN_R,1/1/2016,12/31/2016)")</f>
        <v>27.186</v>
      </c>
      <c r="O944" s="1" cm="1">
        <f t="array" ref="O944">_xll.FDS(B944,"FF_TAX_CF(ANN_R,1/1/2017,12/31/2017)")</f>
        <v>33.188000000000002</v>
      </c>
      <c r="P944" s="1" cm="1">
        <f t="array" ref="P944">_xll.FDS(B944,"FF_TAX_CF(ANN_R,1/1/2018,12/31/2018)")</f>
        <v>41.103999999999999</v>
      </c>
      <c r="Q944" s="1" cm="1">
        <f t="array" ref="Q944">_xll.FDS(B944,"FF_TAX_CF(ANN_R,1/1/2019,12/31/2019)")</f>
        <v>40.6</v>
      </c>
      <c r="R944" s="1" cm="1">
        <f t="array" ref="R944">_xll.FDS(B944,"FF_TAX_CF(ANN_R,1/1/2020,12/31/2020)")</f>
        <v>52.4</v>
      </c>
      <c r="S944" s="1" cm="1">
        <f t="array" ref="S944">_xll.FDS(B944,"FF_PTX_INC(ANN_R,1/1/2016,12/31/2016)")</f>
        <v>136.447</v>
      </c>
      <c r="T944" s="1" cm="1">
        <f t="array" ref="T944">_xll.FDS(B944,"FF_PTX_INC(ANN_R,1/1/2017,12/31/2017)")</f>
        <v>157.78399999999999</v>
      </c>
      <c r="U944" s="1" cm="1">
        <f t="array" ref="U944">_xll.FDS(B944,"FF_PTX_INC(ANN_R,1/1/2018,12/31/2018)")</f>
        <v>172.25899999999999</v>
      </c>
      <c r="V944" s="1" cm="1">
        <f t="array" ref="V944">_xll.FDS(B944,"FF_PTX_INC(ANN_R,1/1/2019,12/31/2019)")</f>
        <v>206.8</v>
      </c>
      <c r="W944" s="1" cm="1">
        <f t="array" ref="W944">_xll.FDS(B944,"FF_PTX_INC(ANN_R,1/1/2020,12/31/2020)")</f>
        <v>224.2</v>
      </c>
      <c r="X944" s="2" cm="1">
        <f t="array" ref="X944">_xll.FDS(B944,"SUS_RR_RISK_SCORE(NOW,NOW,,""ESG"")")</f>
        <v>11.621024999999999</v>
      </c>
      <c r="Y944" s="2" t="str" cm="1">
        <f t="array" ref="Y944">_xll.FDS(B944,"SUS_EC_RISK_SCORE(NOW,NOW,,""SOC"")")</f>
        <v>3.859781</v>
      </c>
      <c r="Z944" s="2" t="str" cm="1">
        <f t="array" ref="Z944">_xll.FDS(B944,"SUS_EC_RISK_SCORE(NOW,NOW,,""GOV"")")</f>
        <v>5.189681</v>
      </c>
      <c r="AA944" s="2" cm="1">
        <f t="array" ref="AA944">_xll.FDS(B944,"SUS_CARB_TOT_EMISS(NOW,NOW)")</f>
        <v>17881</v>
      </c>
      <c r="AB944" s="1" cm="1">
        <f t="array" ref="AB944">_xll.FDS(B944,"FESG_RATING(NOW,NOW,,""ABS"")")</f>
        <v>3.3</v>
      </c>
      <c r="AC944" s="1" t="str" cm="1">
        <f t="array" ref="AC944">_xll.FDS(B944,"FESG_DATE(NOW,NOW,,""DATE"")")</f>
        <v>06/21/2021</v>
      </c>
    </row>
    <row r="945" spans="1:29" x14ac:dyDescent="0.3">
      <c r="A945">
        <v>985</v>
      </c>
      <c r="B945" s="1" t="s">
        <v>1932</v>
      </c>
      <c r="C945" s="1" t="s">
        <v>1933</v>
      </c>
      <c r="D945" s="1" t="s">
        <v>86</v>
      </c>
      <c r="E945" s="1" t="s">
        <v>9</v>
      </c>
      <c r="F945">
        <v>106</v>
      </c>
      <c r="G945" t="str" cm="1">
        <f t="array" ref="G945">_xll.FDS(B945,"FG_FACTSET_SECTOR")</f>
        <v>Producer Manufacturing</v>
      </c>
      <c r="H945" s="1" t="e" cm="1">
        <f t="array" ref="H945">_xll.FDS(B945,"FG_GICS_SECTOR")</f>
        <v>#N/A</v>
      </c>
      <c r="I945" s="1" cm="1">
        <f t="array" ref="I945">_xll.FDS(B945,"FF_TAX_RATE(ANN_R,1/1/2016,12/31/2016)")</f>
        <v>32.518159806295401</v>
      </c>
      <c r="J945" s="1" cm="1">
        <f t="array" ref="J945">_xll.FDS(B945,"FF_TAX_RATE(ANN_R,1/1/2017,12/31/2017)")</f>
        <v>28.844708044440701</v>
      </c>
      <c r="K945" s="1" cm="1">
        <f t="array" ref="K945">_xll.FDS(B945,"FF_TAX_RATE(ANN_R,1/1/2018,12/31/2018)")</f>
        <v>28.505321610365598</v>
      </c>
      <c r="L945" s="1" cm="1">
        <f t="array" ref="L945">_xll.FDS(B945,"FF_TAX_RATE(ANN_R,1/1/2019,12/31/2019)")</f>
        <v>27.363588714778899</v>
      </c>
      <c r="M945" s="1" cm="1">
        <f t="array" ref="M945">_xll.FDS(B945,"FF_TAX_RATE(ANN_R,1/1/2020,12/31/2020)")</f>
        <v>27.919011254019299</v>
      </c>
      <c r="N945" s="1" cm="1">
        <f t="array" ref="N945">_xll.FDS(B945,"FF_TAX_CF(ANN_R,1/1/2016,12/31/2016)")</f>
        <v>3032</v>
      </c>
      <c r="O945" s="1" cm="1">
        <f t="array" ref="O945">_xll.FDS(B945,"FF_TAX_CF(ANN_R,1/1/2017,12/31/2017)")</f>
        <v>11373</v>
      </c>
      <c r="P945" s="1" cm="1">
        <f t="array" ref="P945">_xll.FDS(B945,"FF_TAX_CF(ANN_R,1/1/2018,12/31/2018)")</f>
        <v>3493</v>
      </c>
      <c r="Q945" s="1" cm="1">
        <f t="array" ref="Q945">_xll.FDS(B945,"FF_TAX_CF(ANN_R,1/1/2019,12/31/2019)")</f>
        <v>16278</v>
      </c>
      <c r="R945" s="1" cm="1">
        <f t="array" ref="R945">_xll.FDS(B945,"FF_TAX_CF(ANN_R,1/1/2020,12/31/2020)")</f>
        <v>22316</v>
      </c>
      <c r="S945" s="1" cm="1">
        <f t="array" ref="S945">_xll.FDS(B945,"FF_PTX_INC(ANN_R,1/1/2016,12/31/2016)")</f>
        <v>20650</v>
      </c>
      <c r="T945" s="1" cm="1">
        <f t="array" ref="T945">_xll.FDS(B945,"FF_PTX_INC(ANN_R,1/1/2017,12/31/2017)")</f>
        <v>23942</v>
      </c>
      <c r="U945" s="1" cm="1">
        <f t="array" ref="U945">_xll.FDS(B945,"FF_PTX_INC(ANN_R,1/1/2018,12/31/2018)")</f>
        <v>41059</v>
      </c>
      <c r="V945" s="1" cm="1">
        <f t="array" ref="V945">_xll.FDS(B945,"FF_PTX_INC(ANN_R,1/1/2019,12/31/2019)")</f>
        <v>55329</v>
      </c>
      <c r="W945" s="1" cm="1">
        <f t="array" ref="W945">_xll.FDS(B945,"FF_PTX_INC(ANN_R,1/1/2020,12/31/2020)")</f>
        <v>39808</v>
      </c>
      <c r="X945" s="2" t="e" cm="1">
        <f t="array" ref="X945">_xll.FDS(B945,"SUS_RR_RISK_SCORE(NOW,NOW,,""ESG"")")</f>
        <v>#N/A</v>
      </c>
      <c r="Y945" s="2" t="e" cm="1">
        <f t="array" ref="Y945">_xll.FDS(B945,"SUS_EC_RISK_SCORE(NOW,NOW,,""SOC"")")</f>
        <v>#N/A</v>
      </c>
      <c r="Z945" s="2" t="e" cm="1">
        <f t="array" ref="Z945">_xll.FDS(B945,"SUS_EC_RISK_SCORE(NOW,NOW,,""GOV"")")</f>
        <v>#N/A</v>
      </c>
      <c r="AA945" s="2" t="e" cm="1">
        <f t="array" ref="AA945">_xll.FDS(B945,"SUS_CARB_TOT_EMISS(NOW,NOW)")</f>
        <v>#N/A</v>
      </c>
      <c r="AB945" s="1" cm="1">
        <f t="array" ref="AB945">_xll.FDS(B945,"FESG_RATING(NOW,NOW,,""ABS"")")</f>
        <v>3.4</v>
      </c>
      <c r="AC945" s="1" t="str" cm="1">
        <f t="array" ref="AC945">_xll.FDS(B945,"FESG_DATE(NOW,NOW,,""DATE"")")</f>
        <v>06/21/2021</v>
      </c>
    </row>
    <row r="946" spans="1:29" x14ac:dyDescent="0.3">
      <c r="A946">
        <v>986</v>
      </c>
      <c r="B946" s="1" t="s">
        <v>1934</v>
      </c>
      <c r="C946" s="1" t="s">
        <v>1935</v>
      </c>
      <c r="D946" s="1" t="s">
        <v>8</v>
      </c>
      <c r="E946" s="1" t="s">
        <v>9</v>
      </c>
      <c r="F946">
        <v>106</v>
      </c>
      <c r="G946" t="str" cm="1">
        <f t="array" ref="G946">_xll.FDS(B946,"FG_FACTSET_SECTOR")</f>
        <v>Finance</v>
      </c>
      <c r="H946" s="1" t="e" cm="1">
        <f t="array" ref="H946">_xll.FDS(B946,"FG_GICS_SECTOR")</f>
        <v>#N/A</v>
      </c>
      <c r="I946" s="1" cm="1">
        <f t="array" ref="I946">_xll.FDS(B946,"FF_TAX_RATE(ANN_R,1/1/2016,12/31/2016)")</f>
        <v>1.5901188236602699</v>
      </c>
      <c r="J946" s="1" cm="1">
        <f t="array" ref="J946">_xll.FDS(B946,"FF_TAX_RATE(ANN_R,1/1/2017,12/31/2017)")</f>
        <v>1.06767592432143</v>
      </c>
      <c r="K946" s="1" cm="1">
        <f t="array" ref="K946">_xll.FDS(B946,"FF_TAX_RATE(ANN_R,1/1/2018,12/31/2018)")</f>
        <v>3.2845434322806502</v>
      </c>
      <c r="L946" s="1" cm="1">
        <f t="array" ref="L946">_xll.FDS(B946,"FF_TAX_RATE(ANN_R,1/1/2019,12/31/2019)")</f>
        <v>7.8769665369415902</v>
      </c>
      <c r="M946" s="1" cm="1">
        <f t="array" ref="M946">_xll.FDS(B946,"FF_TAX_RATE(ANN_R,1/1/2020,12/31/2020)")</f>
        <v>-4.6628900529205097</v>
      </c>
      <c r="N946" s="1" cm="1">
        <f t="array" ref="N946">_xll.FDS(B946,"FF_TAX_CF(ANN_R,1/1/2016,12/31/2016)")</f>
        <v>19.3</v>
      </c>
      <c r="O946" s="1" cm="1">
        <f t="array" ref="O946">_xll.FDS(B946,"FF_TAX_CF(ANN_R,1/1/2017,12/31/2017)")</f>
        <v>16.7</v>
      </c>
      <c r="P946" s="1" cm="1">
        <f t="array" ref="P946">_xll.FDS(B946,"FF_TAX_CF(ANN_R,1/1/2018,12/31/2018)")</f>
        <v>23.2</v>
      </c>
      <c r="Q946" s="1" cm="1">
        <f t="array" ref="Q946">_xll.FDS(B946,"FF_TAX_CF(ANN_R,1/1/2019,12/31/2019)")</f>
        <v>35.299999999999997</v>
      </c>
      <c r="R946" s="1" cm="1">
        <f t="array" ref="R946">_xll.FDS(B946,"FF_TAX_CF(ANN_R,1/1/2020,12/31/2020)")</f>
        <v>43.5</v>
      </c>
      <c r="S946" s="1" cm="1">
        <f t="array" ref="S946">_xll.FDS(B946,"FF_PTX_INC(ANN_R,1/1/2016,12/31/2016)")</f>
        <v>206.77699999999999</v>
      </c>
      <c r="T946" s="1" cm="1">
        <f t="array" ref="T946">_xll.FDS(B946,"FF_PTX_INC(ANN_R,1/1/2017,12/31/2017)")</f>
        <v>253.916</v>
      </c>
      <c r="U946" s="1" cm="1">
        <f t="array" ref="U946">_xll.FDS(B946,"FF_PTX_INC(ANN_R,1/1/2018,12/31/2018)")</f>
        <v>438.75200000000001</v>
      </c>
      <c r="V946" s="1" cm="1">
        <f t="array" ref="V946">_xll.FDS(B946,"FF_PTX_INC(ANN_R,1/1/2019,12/31/2019)")</f>
        <v>332.755</v>
      </c>
      <c r="W946" s="1" cm="1">
        <f t="array" ref="W946">_xll.FDS(B946,"FF_PTX_INC(ANN_R,1/1/2020,12/31/2020)")</f>
        <v>445.19600000000003</v>
      </c>
      <c r="X946" s="2" cm="1">
        <f t="array" ref="X946">_xll.FDS(B946,"SUS_RR_RISK_SCORE(NOW,NOW,,""ESG"")")</f>
        <v>16.310465384615402</v>
      </c>
      <c r="Y946" s="2" t="str" cm="1">
        <f t="array" ref="Y946">_xll.FDS(B946,"SUS_EC_RISK_SCORE(NOW,NOW,,""SOC"")")</f>
        <v>5.771115</v>
      </c>
      <c r="Z946" s="2" t="str" cm="1">
        <f t="array" ref="Z946">_xll.FDS(B946,"SUS_EC_RISK_SCORE(NOW,NOW,,""GOV"")")</f>
        <v>5.434542</v>
      </c>
      <c r="AA946" s="2" cm="1">
        <f t="array" ref="AA946">_xll.FDS(B946,"SUS_CARB_TOT_EMISS(NOW,NOW)")</f>
        <v>58742.95</v>
      </c>
      <c r="AB946" s="1" cm="1">
        <f t="array" ref="AB946">_xll.FDS(B946,"FESG_RATING(NOW,NOW,,""ABS"")")</f>
        <v>1.8</v>
      </c>
      <c r="AC946" s="1" t="str" cm="1">
        <f t="array" ref="AC946">_xll.FDS(B946,"FESG_DATE(NOW,NOW,,""DATE"")")</f>
        <v>06/21/2021</v>
      </c>
    </row>
    <row r="947" spans="1:29" x14ac:dyDescent="0.3">
      <c r="A947">
        <v>987</v>
      </c>
      <c r="B947" s="1" t="s">
        <v>1936</v>
      </c>
      <c r="C947" s="1" t="s">
        <v>1937</v>
      </c>
      <c r="D947" s="1" t="s">
        <v>29</v>
      </c>
      <c r="E947" s="1" t="s">
        <v>9</v>
      </c>
      <c r="F947">
        <v>106</v>
      </c>
      <c r="G947" t="str" cm="1">
        <f t="array" ref="G947">_xll.FDS(B947,"FG_FACTSET_SECTOR")</f>
        <v>Communications</v>
      </c>
      <c r="H947" s="1" t="e" cm="1">
        <f t="array" ref="H947">_xll.FDS(B947,"FG_GICS_SECTOR")</f>
        <v>#N/A</v>
      </c>
      <c r="I947" s="1" cm="1">
        <f t="array" ref="I947">_xll.FDS(B947,"FF_TAX_RATE(ANN_R,1/1/2016,12/31/2016)")</f>
        <v>20.801960175350999</v>
      </c>
      <c r="J947" s="1" cm="1">
        <f t="array" ref="J947">_xll.FDS(B947,"FF_TAX_RATE(ANN_R,1/1/2017,12/31/2017)")</f>
        <v>21.910063001561198</v>
      </c>
      <c r="K947" s="1" cm="1">
        <f t="array" ref="K947">_xll.FDS(B947,"FF_TAX_RATE(ANN_R,1/1/2018,12/31/2018)")</f>
        <v>21.226992383737699</v>
      </c>
      <c r="L947" s="1" cm="1">
        <f t="array" ref="L947">_xll.FDS(B947,"FF_TAX_RATE(ANN_R,1/1/2019,12/31/2019)")</f>
        <v>42.204599568772899</v>
      </c>
      <c r="M947" s="1" cm="1">
        <f t="array" ref="M947">_xll.FDS(B947,"FF_TAX_RATE(ANN_R,1/1/2020,12/31/2020)")</f>
        <v>44.365494316179898</v>
      </c>
      <c r="N947" s="1" cm="1">
        <f t="array" ref="N947">_xll.FDS(B947,"FF_TAX_CF(ANN_R,1/1/2016,12/31/2016)")</f>
        <v>367891</v>
      </c>
      <c r="O947" s="1" cm="1">
        <f t="array" ref="O947">_xll.FDS(B947,"FF_TAX_CF(ANN_R,1/1/2017,12/31/2017)")</f>
        <v>576331</v>
      </c>
      <c r="P947" s="1" cm="1">
        <f t="array" ref="P947">_xll.FDS(B947,"FF_TAX_CF(ANN_R,1/1/2018,12/31/2018)")</f>
        <v>393823</v>
      </c>
      <c r="Q947" s="1" cm="1">
        <f t="array" ref="Q947">_xll.FDS(B947,"FF_TAX_CF(ANN_R,1/1/2019,12/31/2019)")</f>
        <v>341728</v>
      </c>
      <c r="R947" s="1" cm="1">
        <f t="array" ref="R947">_xll.FDS(B947,"FF_TAX_CF(ANN_R,1/1/2020,12/31/2020)")</f>
        <v>48274</v>
      </c>
      <c r="S947" s="1" cm="1">
        <f t="array" ref="S947">_xll.FDS(B947,"FF_PTX_INC(ANN_R,1/1/2016,12/31/2016)")</f>
        <v>2096139</v>
      </c>
      <c r="T947" s="1" cm="1">
        <f t="array" ref="T947">_xll.FDS(B947,"FF_PTX_INC(ANN_R,1/1/2017,12/31/2017)")</f>
        <v>3403249</v>
      </c>
      <c r="U947" s="1" cm="1">
        <f t="array" ref="U947">_xll.FDS(B947,"FF_PTX_INC(ANN_R,1/1/2018,12/31/2018)")</f>
        <v>3975966</v>
      </c>
      <c r="V947" s="1" cm="1">
        <f t="array" ref="V947">_xll.FDS(B947,"FF_PTX_INC(ANN_R,1/1/2019,12/31/2019)")</f>
        <v>711458</v>
      </c>
      <c r="W947" s="1" cm="1">
        <f t="array" ref="W947">_xll.FDS(B947,"FF_PTX_INC(ANN_R,1/1/2020,12/31/2020)")</f>
        <v>848637</v>
      </c>
      <c r="X947" s="2" t="e" cm="1">
        <f t="array" ref="X947">_xll.FDS(B947,"SUS_RR_RISK_SCORE(NOW,NOW,,""ESG"")")</f>
        <v>#N/A</v>
      </c>
      <c r="Y947" s="2" t="e" cm="1">
        <f t="array" ref="Y947">_xll.FDS(B947,"SUS_EC_RISK_SCORE(NOW,NOW,,""SOC"")")</f>
        <v>#N/A</v>
      </c>
      <c r="Z947" s="2" t="e" cm="1">
        <f t="array" ref="Z947">_xll.FDS(B947,"SUS_EC_RISK_SCORE(NOW,NOW,,""GOV"")")</f>
        <v>#N/A</v>
      </c>
      <c r="AA947" s="2" t="e" cm="1">
        <f t="array" ref="AA947">_xll.FDS(B947,"SUS_CARB_TOT_EMISS(NOW,NOW)")</f>
        <v>#N/A</v>
      </c>
      <c r="AB947" s="1" cm="1">
        <f t="array" ref="AB947">_xll.FDS(B947,"FESG_RATING(NOW,NOW,,""ABS"")")</f>
        <v>3.2</v>
      </c>
      <c r="AC947" s="1" t="str" cm="1">
        <f t="array" ref="AC947">_xll.FDS(B947,"FESG_DATE(NOW,NOW,,""DATE"")")</f>
        <v>06/21/2021</v>
      </c>
    </row>
    <row r="948" spans="1:29" x14ac:dyDescent="0.3">
      <c r="A948">
        <v>988</v>
      </c>
      <c r="B948" s="1" t="s">
        <v>1938</v>
      </c>
      <c r="C948" s="1" t="s">
        <v>1939</v>
      </c>
      <c r="D948" s="1" t="s">
        <v>134</v>
      </c>
      <c r="E948" s="1" t="s">
        <v>9</v>
      </c>
      <c r="F948">
        <v>105</v>
      </c>
      <c r="G948" t="str" cm="1">
        <f t="array" ref="G948">_xll.FDS(B948,"FG_FACTSET_SECTOR")</f>
        <v>Commercial Services</v>
      </c>
      <c r="H948" s="1" t="e" cm="1">
        <f t="array" ref="H948">_xll.FDS(B948,"FG_GICS_SECTOR")</f>
        <v>#N/A</v>
      </c>
      <c r="I948" s="1" cm="1">
        <f t="array" ref="I948">_xll.FDS(B948,"FF_TAX_RATE(ANN_R,1/1/2016,12/31/2016)")</f>
        <v>20.118635689569899</v>
      </c>
      <c r="J948" s="1" cm="1">
        <f t="array" ref="J948">_xll.FDS(B948,"FF_TAX_RATE(ANN_R,1/1/2017,12/31/2017)")</f>
        <v>4.3385793279455598</v>
      </c>
      <c r="K948" s="1" t="e" cm="1">
        <f t="array" ref="K948">_xll.FDS(B948,"FF_TAX_RATE(ANN_R,1/1/2018,12/31/2018)")</f>
        <v>#N/A</v>
      </c>
      <c r="L948" s="1" cm="1">
        <f t="array" ref="L948">_xll.FDS(B948,"FF_TAX_RATE(ANN_R,1/1/2019,12/31/2019)")</f>
        <v>16.9192700278379</v>
      </c>
      <c r="M948" s="1" cm="1">
        <f t="array" ref="M948">_xll.FDS(B948,"FF_TAX_RATE(ANN_R,1/1/2020,12/31/2020)")</f>
        <v>19.6388261851016</v>
      </c>
      <c r="N948" s="1" cm="1">
        <f t="array" ref="N948">_xll.FDS(B948,"FF_TAX_CF(ANN_R,1/1/2016,12/31/2016)")</f>
        <v>35.799999999999997</v>
      </c>
      <c r="O948" s="1" cm="1">
        <f t="array" ref="O948">_xll.FDS(B948,"FF_TAX_CF(ANN_R,1/1/2017,12/31/2017)")</f>
        <v>40.1</v>
      </c>
      <c r="P948" s="1" cm="1">
        <f t="array" ref="P948">_xll.FDS(B948,"FF_TAX_CF(ANN_R,1/1/2018,12/31/2018)")</f>
        <v>45.1</v>
      </c>
      <c r="Q948" s="1" cm="1">
        <f t="array" ref="Q948">_xll.FDS(B948,"FF_TAX_CF(ANN_R,1/1/2019,12/31/2019)")</f>
        <v>43.2</v>
      </c>
      <c r="R948" s="1" cm="1">
        <f t="array" ref="R948">_xll.FDS(B948,"FF_TAX_CF(ANN_R,1/1/2020,12/31/2020)")</f>
        <v>64.400000000000006</v>
      </c>
      <c r="S948" s="1" cm="1">
        <f t="array" ref="S948">_xll.FDS(B948,"FF_PTX_INC(ANN_R,1/1/2016,12/31/2016)")</f>
        <v>202.3</v>
      </c>
      <c r="T948" s="1" cm="1">
        <f t="array" ref="T948">_xll.FDS(B948,"FF_PTX_INC(ANN_R,1/1/2017,12/31/2017)")</f>
        <v>705.3</v>
      </c>
      <c r="U948" s="1" cm="1">
        <f t="array" ref="U948">_xll.FDS(B948,"FF_PTX_INC(ANN_R,1/1/2018,12/31/2018)")</f>
        <v>-133.69999999999999</v>
      </c>
      <c r="V948" s="1" cm="1">
        <f t="array" ref="V948">_xll.FDS(B948,"FF_PTX_INC(ANN_R,1/1/2019,12/31/2019)")</f>
        <v>323.3</v>
      </c>
      <c r="W948" s="1" cm="1">
        <f t="array" ref="W948">_xll.FDS(B948,"FF_PTX_INC(ANN_R,1/1/2020,12/31/2020)")</f>
        <v>221.5</v>
      </c>
      <c r="X948" s="2" t="e" cm="1">
        <f t="array" ref="X948">_xll.FDS(B948,"SUS_RR_RISK_SCORE(NOW,NOW,,""ESG"")")</f>
        <v>#N/A</v>
      </c>
      <c r="Y948" s="2" t="e" cm="1">
        <f t="array" ref="Y948">_xll.FDS(B948,"SUS_EC_RISK_SCORE(NOW,NOW,,""SOC"")")</f>
        <v>#N/A</v>
      </c>
      <c r="Z948" s="2" t="e" cm="1">
        <f t="array" ref="Z948">_xll.FDS(B948,"SUS_EC_RISK_SCORE(NOW,NOW,,""GOV"")")</f>
        <v>#N/A</v>
      </c>
      <c r="AA948" s="2" t="e" cm="1">
        <f t="array" ref="AA948">_xll.FDS(B948,"SUS_CARB_TOT_EMISS(NOW,NOW)")</f>
        <v>#N/A</v>
      </c>
      <c r="AB948" s="1" cm="1">
        <f t="array" ref="AB948">_xll.FDS(B948,"FESG_RATING(NOW,NOW,,""ABS"")")</f>
        <v>3.3</v>
      </c>
      <c r="AC948" s="1" t="str" cm="1">
        <f t="array" ref="AC948">_xll.FDS(B948,"FESG_DATE(NOW,NOW,,""DATE"")")</f>
        <v>06/21/2021</v>
      </c>
    </row>
    <row r="949" spans="1:29" x14ac:dyDescent="0.3">
      <c r="A949">
        <v>990</v>
      </c>
      <c r="B949" s="1" t="s">
        <v>1940</v>
      </c>
      <c r="C949" s="1" t="s">
        <v>1941</v>
      </c>
      <c r="D949" s="1" t="s">
        <v>8</v>
      </c>
      <c r="E949" s="1" t="s">
        <v>9</v>
      </c>
      <c r="F949">
        <v>105</v>
      </c>
      <c r="G949" t="str" cm="1">
        <f t="array" ref="G949">_xll.FDS(B949,"FG_FACTSET_SECTOR")</f>
        <v>Health Technology</v>
      </c>
      <c r="H949" s="1" t="e" cm="1">
        <f t="array" ref="H949">_xll.FDS(B949,"FG_GICS_SECTOR")</f>
        <v>#N/A</v>
      </c>
      <c r="I949" s="1" t="e" cm="1">
        <f t="array" ref="I949">_xll.FDS(B949,"FF_TAX_RATE(ANN_R,1/1/2016,12/31/2016)")</f>
        <v>#N/A</v>
      </c>
      <c r="J949" s="1" t="e" cm="1">
        <f t="array" ref="J949">_xll.FDS(B949,"FF_TAX_RATE(ANN_R,1/1/2017,12/31/2017)")</f>
        <v>#N/A</v>
      </c>
      <c r="K949" s="1" t="e" cm="1">
        <f t="array" ref="K949">_xll.FDS(B949,"FF_TAX_RATE(ANN_R,1/1/2018,12/31/2018)")</f>
        <v>#N/A</v>
      </c>
      <c r="L949" s="1" t="e" cm="1">
        <f t="array" ref="L949">_xll.FDS(B949,"FF_TAX_RATE(ANN_R,1/1/2019,12/31/2019)")</f>
        <v>#N/A</v>
      </c>
      <c r="M949" s="1" cm="1">
        <f t="array" ref="M949">_xll.FDS(B949,"FF_TAX_RATE(ANN_R,1/1/2020,12/31/2020)")</f>
        <v>-9.4243729974588408</v>
      </c>
      <c r="N949" s="1" cm="1">
        <f t="array" ref="N949">_xll.FDS(B949,"FF_TAX_CF(ANN_R,1/1/2016,12/31/2016)")</f>
        <v>9.4469999999999992</v>
      </c>
      <c r="O949" s="1" cm="1">
        <f t="array" ref="O949">_xll.FDS(B949,"FF_TAX_CF(ANN_R,1/1/2017,12/31/2017)")</f>
        <v>10.286</v>
      </c>
      <c r="P949" s="1" cm="1">
        <f t="array" ref="P949">_xll.FDS(B949,"FF_TAX_CF(ANN_R,1/1/2018,12/31/2018)")</f>
        <v>20.350000000000001</v>
      </c>
      <c r="Q949" s="1" cm="1">
        <f t="array" ref="Q949">_xll.FDS(B949,"FF_TAX_CF(ANN_R,1/1/2019,12/31/2019)")</f>
        <v>11.241</v>
      </c>
      <c r="R949" s="1" cm="1">
        <f t="array" ref="R949">_xll.FDS(B949,"FF_TAX_CF(ANN_R,1/1/2020,12/31/2020)")</f>
        <v>-3.2610000000000001</v>
      </c>
      <c r="S949" s="1" cm="1">
        <f t="array" ref="S949">_xll.FDS(B949,"FF_PTX_INC(ANN_R,1/1/2016,12/31/2016)")</f>
        <v>-121.464</v>
      </c>
      <c r="T949" s="1" cm="1">
        <f t="array" ref="T949">_xll.FDS(B949,"FF_PTX_INC(ANN_R,1/1/2017,12/31/2017)")</f>
        <v>-48.497</v>
      </c>
      <c r="U949" s="1" cm="1">
        <f t="array" ref="U949">_xll.FDS(B949,"FF_PTX_INC(ANN_R,1/1/2018,12/31/2018)")</f>
        <v>-45.942</v>
      </c>
      <c r="V949" s="1" cm="1">
        <f t="array" ref="V949">_xll.FDS(B949,"FF_PTX_INC(ANN_R,1/1/2019,12/31/2019)")</f>
        <v>-8.8239999999999998</v>
      </c>
      <c r="W949" s="1" cm="1">
        <f t="array" ref="W949">_xll.FDS(B949,"FF_PTX_INC(ANN_R,1/1/2020,12/31/2020)")</f>
        <v>18.102</v>
      </c>
      <c r="X949" s="2" t="e" cm="1">
        <f t="array" ref="X949">_xll.FDS(B949,"SUS_RR_RISK_SCORE(NOW,NOW,,""ESG"")")</f>
        <v>#N/A</v>
      </c>
      <c r="Y949" s="2" t="e" cm="1">
        <f t="array" ref="Y949">_xll.FDS(B949,"SUS_EC_RISK_SCORE(NOW,NOW,,""SOC"")")</f>
        <v>#N/A</v>
      </c>
      <c r="Z949" s="2" t="e" cm="1">
        <f t="array" ref="Z949">_xll.FDS(B949,"SUS_EC_RISK_SCORE(NOW,NOW,,""GOV"")")</f>
        <v>#N/A</v>
      </c>
      <c r="AA949" s="2" t="e" cm="1">
        <f t="array" ref="AA949">_xll.FDS(B949,"SUS_CARB_TOT_EMISS(NOW,NOW)")</f>
        <v>#N/A</v>
      </c>
      <c r="AB949" s="1" t="e" cm="1">
        <f t="array" ref="AB949">_xll.FDS(B949,"FESG_RATING(NOW,NOW,,""ABS"")")</f>
        <v>#N/A</v>
      </c>
      <c r="AC949" s="1" t="str" cm="1">
        <f t="array" ref="AC949">_xll.FDS(B949,"FESG_DATE(NOW,NOW,,""DATE"")")</f>
        <v>06/21/2021</v>
      </c>
    </row>
    <row r="950" spans="1:29" x14ac:dyDescent="0.3">
      <c r="A950">
        <v>991</v>
      </c>
      <c r="B950" s="1" t="s">
        <v>1942</v>
      </c>
      <c r="C950" s="1" t="s">
        <v>1943</v>
      </c>
      <c r="D950" s="1" t="s">
        <v>244</v>
      </c>
      <c r="E950" s="1" t="s">
        <v>9</v>
      </c>
      <c r="F950">
        <v>105</v>
      </c>
      <c r="G950" t="str" cm="1">
        <f t="array" ref="G950">_xll.FDS(B950,"FG_FACTSET_SECTOR")</f>
        <v>Consumer Durables</v>
      </c>
      <c r="H950" s="1" t="e" cm="1">
        <f t="array" ref="H950">_xll.FDS(B950,"FG_GICS_SECTOR")</f>
        <v>#N/A</v>
      </c>
      <c r="I950" s="1" cm="1">
        <f t="array" ref="I950">_xll.FDS(B950,"FF_TAX_RATE(ANN_R,1/1/2016,12/31/2016)")</f>
        <v>27.522512426332</v>
      </c>
      <c r="J950" s="1" cm="1">
        <f t="array" ref="J950">_xll.FDS(B950,"FF_TAX_RATE(ANN_R,1/1/2017,12/31/2017)")</f>
        <v>25.833399162651101</v>
      </c>
      <c r="K950" s="1" cm="1">
        <f t="array" ref="K950">_xll.FDS(B950,"FF_TAX_RATE(ANN_R,1/1/2018,12/31/2018)")</f>
        <v>29.428041802111601</v>
      </c>
      <c r="L950" s="1" cm="1">
        <f t="array" ref="L950">_xll.FDS(B950,"FF_TAX_RATE(ANN_R,1/1/2019,12/31/2019)")</f>
        <v>27.9862196200983</v>
      </c>
      <c r="M950" s="1" cm="1">
        <f t="array" ref="M950">_xll.FDS(B950,"FF_TAX_RATE(ANN_R,1/1/2020,12/31/2020)")</f>
        <v>20.405475058702301</v>
      </c>
      <c r="N950" s="1" cm="1">
        <f t="array" ref="N950">_xll.FDS(B950,"FF_TAX_CF(ANN_R,1/1/2016,12/31/2016)")</f>
        <v>19118</v>
      </c>
      <c r="O950" s="1" cm="1">
        <f t="array" ref="O950">_xll.FDS(B950,"FF_TAX_CF(ANN_R,1/1/2017,12/31/2017)")</f>
        <v>23229</v>
      </c>
      <c r="P950" s="1" cm="1">
        <f t="array" ref="P950">_xll.FDS(B950,"FF_TAX_CF(ANN_R,1/1/2018,12/31/2018)")</f>
        <v>30560</v>
      </c>
      <c r="Q950" s="1" cm="1">
        <f t="array" ref="Q950">_xll.FDS(B950,"FF_TAX_CF(ANN_R,1/1/2019,12/31/2019)")</f>
        <v>31438</v>
      </c>
      <c r="R950" s="1" cm="1">
        <f t="array" ref="R950">_xll.FDS(B950,"FF_TAX_CF(ANN_R,1/1/2020,12/31/2020)")</f>
        <v>14375</v>
      </c>
      <c r="S950" s="1" cm="1">
        <f t="array" ref="S950">_xll.FDS(B950,"FF_PTX_INC(ANN_R,1/1/2016,12/31/2016)")</f>
        <v>75847</v>
      </c>
      <c r="T950" s="1" cm="1">
        <f t="array" ref="T950">_xll.FDS(B950,"FF_PTX_INC(ANN_R,1/1/2017,12/31/2017)")</f>
        <v>101272</v>
      </c>
      <c r="U950" s="1" cm="1">
        <f t="array" ref="U950">_xll.FDS(B950,"FF_PTX_INC(ANN_R,1/1/2018,12/31/2018)")</f>
        <v>111669</v>
      </c>
      <c r="V950" s="1" cm="1">
        <f t="array" ref="V950">_xll.FDS(B950,"FF_PTX_INC(ANN_R,1/1/2019,12/31/2019)")</f>
        <v>106238</v>
      </c>
      <c r="W950" s="1" cm="1">
        <f t="array" ref="W950">_xll.FDS(B950,"FF_PTX_INC(ANN_R,1/1/2020,12/31/2020)")</f>
        <v>69844</v>
      </c>
      <c r="X950" s="2" cm="1">
        <f t="array" ref="X950">_xll.FDS(B950,"SUS_RR_RISK_SCORE(NOW,NOW,,""ESG"")")</f>
        <v>26.888765625000001</v>
      </c>
      <c r="Y950" s="2" t="str" cm="1">
        <f t="array" ref="Y950">_xll.FDS(B950,"SUS_EC_RISK_SCORE(NOW,NOW,,""SOC"")")</f>
        <v>10.949972</v>
      </c>
      <c r="Z950" s="2" t="str" cm="1">
        <f t="array" ref="Z950">_xll.FDS(B950,"SUS_EC_RISK_SCORE(NOW,NOW,,""GOV"")")</f>
        <v>9.304631</v>
      </c>
      <c r="AA950" s="2" cm="1">
        <f t="array" ref="AA950">_xll.FDS(B950,"SUS_CARB_TOT_EMISS(NOW,NOW)")</f>
        <v>488834</v>
      </c>
      <c r="AB950" s="1" cm="1">
        <f t="array" ref="AB950">_xll.FDS(B950,"FESG_RATING(NOW,NOW,,""ABS"")")</f>
        <v>3.2</v>
      </c>
      <c r="AC950" s="1" t="str" cm="1">
        <f t="array" ref="AC950">_xll.FDS(B950,"FESG_DATE(NOW,NOW,,""DATE"")")</f>
        <v>06/21/2021</v>
      </c>
    </row>
    <row r="951" spans="1:29" x14ac:dyDescent="0.3">
      <c r="A951">
        <v>992</v>
      </c>
      <c r="B951" s="1" t="s">
        <v>1944</v>
      </c>
      <c r="C951" s="1" t="s">
        <v>1945</v>
      </c>
      <c r="D951" s="1" t="s">
        <v>8</v>
      </c>
      <c r="E951" s="1" t="s">
        <v>9</v>
      </c>
      <c r="F951">
        <v>105</v>
      </c>
      <c r="G951" t="str" cm="1">
        <f t="array" ref="G951">_xll.FDS(B951,"FG_FACTSET_SECTOR")</f>
        <v>Consumer Durables</v>
      </c>
      <c r="H951" s="1" t="str" cm="1">
        <f t="array" ref="H951">_xll.FDS(B951,"FG_GICS_SECTOR")</f>
        <v>Consumer Discretionary</v>
      </c>
      <c r="I951" s="1" cm="1">
        <f t="array" ref="I951">_xll.FDS(B951,"FF_TAX_RATE(ANN_R,1/1/2016,12/31/2016)")</f>
        <v>23.009462966198701</v>
      </c>
      <c r="J951" s="1" cm="1">
        <f t="array" ref="J951">_xll.FDS(B951,"FF_TAX_RATE(ANN_R,1/1/2017,12/31/2017)")</f>
        <v>49.550721872416197</v>
      </c>
      <c r="K951" s="1" cm="1">
        <f t="array" ref="K951">_xll.FDS(B951,"FF_TAX_RATE(ANN_R,1/1/2018,12/31/2018)")</f>
        <v>18.479153260700699</v>
      </c>
      <c r="L951" s="1" cm="1">
        <f t="array" ref="L951">_xll.FDS(B951,"FF_TAX_RATE(ANN_R,1/1/2019,12/31/2019)")</f>
        <v>12.4124467780751</v>
      </c>
      <c r="M951" s="1" cm="1">
        <f t="array" ref="M951">_xll.FDS(B951,"FF_TAX_RATE(ANN_R,1/1/2020,12/31/2020)")</f>
        <v>30.0007451981296</v>
      </c>
      <c r="N951" s="1" cm="1">
        <f t="array" ref="N951">_xll.FDS(B951,"FF_TAX_CF(ANN_R,1/1/2016,12/31/2016)")</f>
        <v>98.912999999999997</v>
      </c>
      <c r="O951" s="1" cm="1">
        <f t="array" ref="O951">_xll.FDS(B951,"FF_TAX_CF(ANN_R,1/1/2017,12/31/2017)")</f>
        <v>115.753</v>
      </c>
      <c r="P951" s="1" cm="1">
        <f t="array" ref="P951">_xll.FDS(B951,"FF_TAX_CF(ANN_R,1/1/2018,12/31/2018)")</f>
        <v>117.854</v>
      </c>
      <c r="Q951" s="1" cm="1">
        <f t="array" ref="Q951">_xll.FDS(B951,"FF_TAX_CF(ANN_R,1/1/2019,12/31/2019)")</f>
        <v>103.149</v>
      </c>
      <c r="R951" s="1" cm="1">
        <f t="array" ref="R951">_xll.FDS(B951,"FF_TAX_CF(ANN_R,1/1/2020,12/31/2020)")</f>
        <v>81.572999999999993</v>
      </c>
      <c r="S951" s="1" cm="1">
        <f t="array" ref="S951">_xll.FDS(B951,"FF_PTX_INC(ANN_R,1/1/2016,12/31/2016)")</f>
        <v>692.48900000000003</v>
      </c>
      <c r="T951" s="1" cm="1">
        <f t="array" ref="T951">_xll.FDS(B951,"FF_PTX_INC(ANN_R,1/1/2017,12/31/2017)")</f>
        <v>786.15</v>
      </c>
      <c r="U951" s="1" cm="1">
        <f t="array" ref="U951">_xll.FDS(B951,"FF_PTX_INC(ANN_R,1/1/2018,12/31/2018)")</f>
        <v>270.40199999999999</v>
      </c>
      <c r="V951" s="1" cm="1">
        <f t="array" ref="V951">_xll.FDS(B951,"FF_PTX_INC(ANN_R,1/1/2019,12/31/2019)")</f>
        <v>594.21</v>
      </c>
      <c r="W951" s="1" cm="1">
        <f t="array" ref="W951">_xll.FDS(B951,"FF_PTX_INC(ANN_R,1/1/2020,12/31/2020)")</f>
        <v>322.06200000000001</v>
      </c>
      <c r="X951" s="2" t="e" cm="1">
        <f t="array" ref="X951">_xll.FDS(B951,"SUS_RR_RISK_SCORE(NOW,NOW,,""ESG"")")</f>
        <v>#N/A</v>
      </c>
      <c r="Y951" s="2" t="e" cm="1">
        <f t="array" ref="Y951">_xll.FDS(B951,"SUS_EC_RISK_SCORE(NOW,NOW,,""SOC"")")</f>
        <v>#N/A</v>
      </c>
      <c r="Z951" s="2" t="e" cm="1">
        <f t="array" ref="Z951">_xll.FDS(B951,"SUS_EC_RISK_SCORE(NOW,NOW,,""GOV"")")</f>
        <v>#N/A</v>
      </c>
      <c r="AA951" s="2" t="e" cm="1">
        <f t="array" ref="AA951">_xll.FDS(B951,"SUS_CARB_TOT_EMISS(NOW,NOW)")</f>
        <v>#N/A</v>
      </c>
      <c r="AB951" s="1" cm="1">
        <f t="array" ref="AB951">_xll.FDS(B951,"FESG_RATING(NOW,NOW,,""ABS"")")</f>
        <v>4</v>
      </c>
      <c r="AC951" s="1" t="str" cm="1">
        <f t="array" ref="AC951">_xll.FDS(B951,"FESG_DATE(NOW,NOW,,""DATE"")")</f>
        <v>06/21/2021</v>
      </c>
    </row>
    <row r="952" spans="1:29" x14ac:dyDescent="0.3">
      <c r="A952">
        <v>993</v>
      </c>
      <c r="B952" s="1" t="s">
        <v>1946</v>
      </c>
      <c r="C952" s="1" t="s">
        <v>1947</v>
      </c>
      <c r="D952" s="1" t="s">
        <v>8</v>
      </c>
      <c r="E952" s="1" t="s">
        <v>9</v>
      </c>
      <c r="F952">
        <v>105</v>
      </c>
      <c r="G952" t="str" cm="1">
        <f t="array" ref="G952">_xll.FDS(B952,"FG_FACTSET_SECTOR")</f>
        <v>Utilities</v>
      </c>
      <c r="H952" s="1" t="str" cm="1">
        <f t="array" ref="H952">_xll.FDS(B952,"FG_GICS_SECTOR")</f>
        <v>Utilities</v>
      </c>
      <c r="I952" s="1" cm="1">
        <f t="array" ref="I952">_xll.FDS(B952,"FF_TAX_RATE(ANN_R,1/1/2016,12/31/2016)")</f>
        <v>37.0262390670554</v>
      </c>
      <c r="J952" s="1" cm="1">
        <f t="array" ref="J952">_xll.FDS(B952,"FF_TAX_RATE(ANN_R,1/1/2017,12/31/2017)")</f>
        <v>-68.579492003762894</v>
      </c>
      <c r="K952" s="1" cm="1">
        <f t="array" ref="K952">_xll.FDS(B952,"FF_TAX_RATE(ANN_R,1/1/2018,12/31/2018)")</f>
        <v>28.404669260700398</v>
      </c>
      <c r="L952" s="1" cm="1">
        <f t="array" ref="L952">_xll.FDS(B952,"FF_TAX_RATE(ANN_R,1/1/2019,12/31/2019)")</f>
        <v>11.8863049095607</v>
      </c>
      <c r="M952" s="1" t="e" cm="1">
        <f t="array" ref="M952">_xll.FDS(B952,"FF_TAX_RATE(ANN_R,1/1/2020,12/31/2020)")</f>
        <v>#N/A</v>
      </c>
      <c r="N952" s="1" cm="1">
        <f t="array" ref="N952">_xll.FDS(B952,"FF_TAX_CF(ANN_R,1/1/2016,12/31/2016)")</f>
        <v>-104</v>
      </c>
      <c r="O952" s="1" cm="1">
        <f t="array" ref="O952">_xll.FDS(B952,"FF_TAX_CF(ANN_R,1/1/2017,12/31/2017)")</f>
        <v>15</v>
      </c>
      <c r="P952" s="1" cm="1">
        <f t="array" ref="P952">_xll.FDS(B952,"FF_TAX_CF(ANN_R,1/1/2018,12/31/2018)")</f>
        <v>89</v>
      </c>
      <c r="Q952" s="1" cm="1">
        <f t="array" ref="Q952">_xll.FDS(B952,"FF_TAX_CF(ANN_R,1/1/2019,12/31/2019)")</f>
        <v>155</v>
      </c>
      <c r="R952" s="1" cm="1">
        <f t="array" ref="R952">_xll.FDS(B952,"FF_TAX_CF(ANN_R,1/1/2020,12/31/2020)")</f>
        <v>161</v>
      </c>
      <c r="S952" s="1" cm="1">
        <f t="array" ref="S952">_xll.FDS(B952,"FF_PTX_INC(ANN_R,1/1/2016,12/31/2016)")</f>
        <v>686</v>
      </c>
      <c r="T952" s="1" cm="1">
        <f t="array" ref="T952">_xll.FDS(B952,"FF_PTX_INC(ANN_R,1/1/2017,12/31/2017)")</f>
        <v>1063</v>
      </c>
      <c r="U952" s="1" cm="1">
        <f t="array" ref="U952">_xll.FDS(B952,"FF_PTX_INC(ANN_R,1/1/2018,12/31/2018)")</f>
        <v>514</v>
      </c>
      <c r="V952" s="1" cm="1">
        <f t="array" ref="V952">_xll.FDS(B952,"FF_PTX_INC(ANN_R,1/1/2019,12/31/2019)")</f>
        <v>774</v>
      </c>
      <c r="W952" s="1" cm="1">
        <f t="array" ref="W952">_xll.FDS(B952,"FF_PTX_INC(ANN_R,1/1/2020,12/31/2020)")</f>
        <v>-865</v>
      </c>
      <c r="X952" s="2" t="e" cm="1">
        <f t="array" ref="X952">_xll.FDS(B952,"SUS_RR_RISK_SCORE(NOW,NOW,,""ESG"")")</f>
        <v>#N/A</v>
      </c>
      <c r="Y952" s="2" t="e" cm="1">
        <f t="array" ref="Y952">_xll.FDS(B952,"SUS_EC_RISK_SCORE(NOW,NOW,,""SOC"")")</f>
        <v>#N/A</v>
      </c>
      <c r="Z952" s="2" t="e" cm="1">
        <f t="array" ref="Z952">_xll.FDS(B952,"SUS_EC_RISK_SCORE(NOW,NOW,,""GOV"")")</f>
        <v>#N/A</v>
      </c>
      <c r="AA952" s="2" t="e" cm="1">
        <f t="array" ref="AA952">_xll.FDS(B952,"SUS_CARB_TOT_EMISS(NOW,NOW)")</f>
        <v>#N/A</v>
      </c>
      <c r="AB952" s="1" cm="1">
        <f t="array" ref="AB952">_xll.FDS(B952,"FESG_RATING(NOW,NOW,,""ABS"")")</f>
        <v>2.9</v>
      </c>
      <c r="AC952" s="1" t="str" cm="1">
        <f t="array" ref="AC952">_xll.FDS(B952,"FESG_DATE(NOW,NOW,,""DATE"")")</f>
        <v>06/21/2021</v>
      </c>
    </row>
    <row r="953" spans="1:29" x14ac:dyDescent="0.3">
      <c r="A953">
        <v>995</v>
      </c>
      <c r="B953" s="1" t="s">
        <v>1948</v>
      </c>
      <c r="C953" s="1" t="s">
        <v>1949</v>
      </c>
      <c r="D953" s="1" t="s">
        <v>1950</v>
      </c>
      <c r="E953" s="1" t="s">
        <v>9</v>
      </c>
      <c r="F953">
        <v>105</v>
      </c>
      <c r="G953" t="str" cm="1">
        <f t="array" ref="G953">_xll.FDS(B953,"FG_FACTSET_SECTOR")</f>
        <v>Finance</v>
      </c>
      <c r="H953" s="1" t="e" cm="1">
        <f t="array" ref="H953">_xll.FDS(B953,"FG_GICS_SECTOR")</f>
        <v>#N/A</v>
      </c>
      <c r="I953" s="1" cm="1">
        <f t="array" ref="I953">_xll.FDS(B953,"FF_TAX_RATE(ANN_R,1/1/2016,12/31/2016)")</f>
        <v>19.634695531028498</v>
      </c>
      <c r="J953" s="1" cm="1">
        <f t="array" ref="J953">_xll.FDS(B953,"FF_TAX_RATE(ANN_R,1/1/2017,12/31/2017)")</f>
        <v>22.0573178255014</v>
      </c>
      <c r="K953" s="1" cm="1">
        <f t="array" ref="K953">_xll.FDS(B953,"FF_TAX_RATE(ANN_R,1/1/2018,12/31/2018)")</f>
        <v>20.240560942457702</v>
      </c>
      <c r="L953" s="1" cm="1">
        <f t="array" ref="L953">_xll.FDS(B953,"FF_TAX_RATE(ANN_R,1/1/2019,12/31/2019)")</f>
        <v>21.7923972378466</v>
      </c>
      <c r="M953" s="1" cm="1">
        <f t="array" ref="M953">_xll.FDS(B953,"FF_TAX_RATE(ANN_R,1/1/2020,12/31/2020)")</f>
        <v>21.524096098957202</v>
      </c>
      <c r="N953" s="1" cm="1">
        <f t="array" ref="N953">_xll.FDS(B953,"FF_TAX_CF(ANN_R,1/1/2016,12/31/2016)")</f>
        <v>1396.6980000000001</v>
      </c>
      <c r="O953" s="1" cm="1">
        <f t="array" ref="O953">_xll.FDS(B953,"FF_TAX_CF(ANN_R,1/1/2017,12/31/2017)")</f>
        <v>1466.5</v>
      </c>
      <c r="P953" s="1" cm="1">
        <f t="array" ref="P953">_xll.FDS(B953,"FF_TAX_CF(ANN_R,1/1/2018,12/31/2018)")</f>
        <v>1680.8119999999999</v>
      </c>
      <c r="Q953" s="1" cm="1">
        <f t="array" ref="Q953">_xll.FDS(B953,"FF_TAX_CF(ANN_R,1/1/2019,12/31/2019)")</f>
        <v>1379.4639999999999</v>
      </c>
      <c r="R953" s="1" cm="1">
        <f t="array" ref="R953">_xll.FDS(B953,"FF_TAX_CF(ANN_R,1/1/2020,12/31/2020)")</f>
        <v>1097.1849999999999</v>
      </c>
      <c r="S953" s="1" cm="1">
        <f t="array" ref="S953">_xll.FDS(B953,"FF_PTX_INC(ANN_R,1/1/2016,12/31/2016)")</f>
        <v>6552.6710000000003</v>
      </c>
      <c r="T953" s="1" cm="1">
        <f t="array" ref="T953">_xll.FDS(B953,"FF_PTX_INC(ANN_R,1/1/2017,12/31/2017)")</f>
        <v>7120.9610000000002</v>
      </c>
      <c r="U953" s="1" cm="1">
        <f t="array" ref="U953">_xll.FDS(B953,"FF_PTX_INC(ANN_R,1/1/2018,12/31/2018)")</f>
        <v>7095.915</v>
      </c>
      <c r="V953" s="1" cm="1">
        <f t="array" ref="V953">_xll.FDS(B953,"FF_PTX_INC(ANN_R,1/1/2019,12/31/2019)")</f>
        <v>7134.1440000000002</v>
      </c>
      <c r="W953" s="1" cm="1">
        <f t="array" ref="W953">_xll.FDS(B953,"FF_PTX_INC(ANN_R,1/1/2020,12/31/2020)")</f>
        <v>6285.0630000000001</v>
      </c>
      <c r="X953" s="2" t="e" cm="1">
        <f t="array" ref="X953">_xll.FDS(B953,"SUS_RR_RISK_SCORE(NOW,NOW,,""ESG"")")</f>
        <v>#N/A</v>
      </c>
      <c r="Y953" s="2" t="e" cm="1">
        <f t="array" ref="Y953">_xll.FDS(B953,"SUS_EC_RISK_SCORE(NOW,NOW,,""SOC"")")</f>
        <v>#N/A</v>
      </c>
      <c r="Z953" s="2" t="e" cm="1">
        <f t="array" ref="Z953">_xll.FDS(B953,"SUS_EC_RISK_SCORE(NOW,NOW,,""GOV"")")</f>
        <v>#N/A</v>
      </c>
      <c r="AA953" s="2" t="e" cm="1">
        <f t="array" ref="AA953">_xll.FDS(B953,"SUS_CARB_TOT_EMISS(NOW,NOW)")</f>
        <v>#N/A</v>
      </c>
      <c r="AB953" s="1" cm="1">
        <f t="array" ref="AB953">_xll.FDS(B953,"FESG_RATING(NOW,NOW,,""ABS"")")</f>
        <v>2.8</v>
      </c>
      <c r="AC953" s="1" t="str" cm="1">
        <f t="array" ref="AC953">_xll.FDS(B953,"FESG_DATE(NOW,NOW,,""DATE"")")</f>
        <v>06/21/2021</v>
      </c>
    </row>
    <row r="954" spans="1:29" x14ac:dyDescent="0.3">
      <c r="A954">
        <v>997</v>
      </c>
      <c r="B954" s="1" t="s">
        <v>1951</v>
      </c>
      <c r="C954" s="1" t="s">
        <v>1952</v>
      </c>
      <c r="D954" s="1" t="s">
        <v>140</v>
      </c>
      <c r="E954" s="1" t="s">
        <v>9</v>
      </c>
      <c r="F954">
        <v>105</v>
      </c>
      <c r="G954" t="str" cm="1">
        <f t="array" ref="G954">_xll.FDS(B954,"FG_FACTSET_SECTOR")</f>
        <v>Health Technology</v>
      </c>
      <c r="H954" s="1" t="e" cm="1">
        <f t="array" ref="H954">_xll.FDS(B954,"FG_GICS_SECTOR")</f>
        <v>#N/A</v>
      </c>
      <c r="I954" s="1" cm="1">
        <f t="array" ref="I954">_xll.FDS(B954,"FF_TAX_RATE(ANN_R,1/1/2016,12/31/2016)")</f>
        <v>28.957502474204599</v>
      </c>
      <c r="J954" s="1" cm="1">
        <f t="array" ref="J954">_xll.FDS(B954,"FF_TAX_RATE(ANN_R,1/1/2017,12/31/2017)")</f>
        <v>20.806223127966799</v>
      </c>
      <c r="K954" s="1" cm="1">
        <f t="array" ref="K954">_xll.FDS(B954,"FF_TAX_RATE(ANN_R,1/1/2018,12/31/2018)")</f>
        <v>27.047784406804698</v>
      </c>
      <c r="L954" s="1" cm="1">
        <f t="array" ref="L954">_xll.FDS(B954,"FF_TAX_RATE(ANN_R,1/1/2019,12/31/2019)")</f>
        <v>27.8531563852153</v>
      </c>
      <c r="M954" s="1" cm="1">
        <f t="array" ref="M954">_xll.FDS(B954,"FF_TAX_RATE(ANN_R,1/1/2020,12/31/2020)")</f>
        <v>28.031127289660201</v>
      </c>
      <c r="N954" s="1" cm="1">
        <f t="array" ref="N954">_xll.FDS(B954,"FF_TAX_CF(ANN_R,1/1/2016,12/31/2016)")</f>
        <v>65.879000000000005</v>
      </c>
      <c r="O954" s="1" cm="1">
        <f t="array" ref="O954">_xll.FDS(B954,"FF_TAX_CF(ANN_R,1/1/2017,12/31/2017)")</f>
        <v>54.591000000000001</v>
      </c>
      <c r="P954" s="1" cm="1">
        <f t="array" ref="P954">_xll.FDS(B954,"FF_TAX_CF(ANN_R,1/1/2018,12/31/2018)")</f>
        <v>69.570999999999998</v>
      </c>
      <c r="Q954" s="1" cm="1">
        <f t="array" ref="Q954">_xll.FDS(B954,"FF_TAX_CF(ANN_R,1/1/2019,12/31/2019)")</f>
        <v>69.317999999999998</v>
      </c>
      <c r="R954" s="1" cm="1">
        <f t="array" ref="R954">_xll.FDS(B954,"FF_TAX_CF(ANN_R,1/1/2020,12/31/2020)")</f>
        <v>120.05200000000001</v>
      </c>
      <c r="S954" s="1" cm="1">
        <f t="array" ref="S954">_xll.FDS(B954,"FF_PTX_INC(ANN_R,1/1/2016,12/31/2016)")</f>
        <v>204.10599999999999</v>
      </c>
      <c r="T954" s="1" cm="1">
        <f t="array" ref="T954">_xll.FDS(B954,"FF_PTX_INC(ANN_R,1/1/2017,12/31/2017)")</f>
        <v>201.185</v>
      </c>
      <c r="U954" s="1" cm="1">
        <f t="array" ref="U954">_xll.FDS(B954,"FF_PTX_INC(ANN_R,1/1/2018,12/31/2018)")</f>
        <v>270.69499999999999</v>
      </c>
      <c r="V954" s="1" cm="1">
        <f t="array" ref="V954">_xll.FDS(B954,"FF_PTX_INC(ANN_R,1/1/2019,12/31/2019)")</f>
        <v>302.98899999999998</v>
      </c>
      <c r="W954" s="1" cm="1">
        <f t="array" ref="W954">_xll.FDS(B954,"FF_PTX_INC(ANN_R,1/1/2020,12/31/2020)")</f>
        <v>446.68200000000002</v>
      </c>
      <c r="X954" s="2" cm="1">
        <f t="array" ref="X954">_xll.FDS(B954,"SUS_RR_RISK_SCORE(NOW,NOW,,""ESG"")")</f>
        <v>17.008706249999999</v>
      </c>
      <c r="Y954" s="2" t="str" cm="1">
        <f t="array" ref="Y954">_xll.FDS(B954,"SUS_EC_RISK_SCORE(NOW,NOW,,""SOC"")")</f>
        <v>8.916956</v>
      </c>
      <c r="Z954" s="2" t="str" cm="1">
        <f t="array" ref="Z954">_xll.FDS(B954,"SUS_EC_RISK_SCORE(NOW,NOW,,""GOV"")")</f>
        <v>7.123275</v>
      </c>
      <c r="AA954" s="2" cm="1">
        <f t="array" ref="AA954">_xll.FDS(B954,"SUS_CARB_TOT_EMISS(NOW,NOW)")</f>
        <v>44138</v>
      </c>
      <c r="AB954" s="1" cm="1">
        <f t="array" ref="AB954">_xll.FDS(B954,"FESG_RATING(NOW,NOW,,""ABS"")")</f>
        <v>2.9</v>
      </c>
      <c r="AC954" s="1" t="str" cm="1">
        <f t="array" ref="AC954">_xll.FDS(B954,"FESG_DATE(NOW,NOW,,""DATE"")")</f>
        <v>06/21/2021</v>
      </c>
    </row>
    <row r="955" spans="1:29" x14ac:dyDescent="0.3">
      <c r="A955">
        <v>998</v>
      </c>
      <c r="B955" s="1" t="s">
        <v>1953</v>
      </c>
      <c r="C955" s="1" t="s">
        <v>1954</v>
      </c>
      <c r="D955" s="1" t="s">
        <v>86</v>
      </c>
      <c r="E955" s="1" t="s">
        <v>9</v>
      </c>
      <c r="F955">
        <v>104</v>
      </c>
      <c r="G955" t="str" cm="1">
        <f t="array" ref="G955">_xll.FDS(B955,"FG_FACTSET_SECTOR")</f>
        <v>Consumer Durables</v>
      </c>
      <c r="H955" s="1" t="e" cm="1">
        <f t="array" ref="H955">_xll.FDS(B955,"FG_GICS_SECTOR")</f>
        <v>#N/A</v>
      </c>
      <c r="I955" s="1" cm="1">
        <f t="array" ref="I955">_xll.FDS(B955,"FF_TAX_RATE(ANN_R,1/1/2016,12/31/2016)")</f>
        <v>29.506157482273899</v>
      </c>
      <c r="J955" s="1" cm="1">
        <f t="array" ref="J955">_xll.FDS(B955,"FF_TAX_RATE(ANN_R,1/1/2017,12/31/2017)")</f>
        <v>28.159211543090201</v>
      </c>
      <c r="K955" s="1" cm="1">
        <f t="array" ref="K955">_xll.FDS(B955,"FF_TAX_RATE(ANN_R,1/1/2018,12/31/2018)")</f>
        <v>25.425775206833901</v>
      </c>
      <c r="L955" s="1" cm="1">
        <f t="array" ref="L955">_xll.FDS(B955,"FF_TAX_RATE(ANN_R,1/1/2019,12/31/2019)")</f>
        <v>24.3175685119284</v>
      </c>
      <c r="M955" s="1" cm="1">
        <f t="array" ref="M955">_xll.FDS(B955,"FF_TAX_RATE(ANN_R,1/1/2020,12/31/2020)")</f>
        <v>26.517413414493198</v>
      </c>
      <c r="N955" s="1" cm="1">
        <f t="array" ref="N955">_xll.FDS(B955,"FF_TAX_CF(ANN_R,1/1/2016,12/31/2016)")</f>
        <v>144418</v>
      </c>
      <c r="O955" s="1" cm="1">
        <f t="array" ref="O955">_xll.FDS(B955,"FF_TAX_CF(ANN_R,1/1/2017,12/31/2017)")</f>
        <v>208190</v>
      </c>
      <c r="P955" s="1" cm="1">
        <f t="array" ref="P955">_xll.FDS(B955,"FF_TAX_CF(ANN_R,1/1/2018,12/31/2018)")</f>
        <v>81245</v>
      </c>
      <c r="Q955" s="1" cm="1">
        <f t="array" ref="Q955">_xll.FDS(B955,"FF_TAX_CF(ANN_R,1/1/2019,12/31/2019)")</f>
        <v>100295</v>
      </c>
      <c r="R955" s="1" cm="1">
        <f t="array" ref="R955">_xll.FDS(B955,"FF_TAX_CF(ANN_R,1/1/2020,12/31/2020)")</f>
        <v>47486</v>
      </c>
      <c r="S955" s="1" cm="1">
        <f t="array" ref="S955">_xll.FDS(B955,"FF_PTX_INC(ANN_R,1/1/2016,12/31/2016)")</f>
        <v>619003</v>
      </c>
      <c r="T955" s="1" cm="1">
        <f t="array" ref="T955">_xll.FDS(B955,"FF_PTX_INC(ANN_R,1/1/2017,12/31/2017)")</f>
        <v>394695</v>
      </c>
      <c r="U955" s="1" cm="1">
        <f t="array" ref="U955">_xll.FDS(B955,"FF_PTX_INC(ANN_R,1/1/2018,12/31/2018)")</f>
        <v>297340</v>
      </c>
      <c r="V955" s="1" cm="1">
        <f t="array" ref="V955">_xll.FDS(B955,"FF_PTX_INC(ANN_R,1/1/2019,12/31/2019)")</f>
        <v>186026</v>
      </c>
      <c r="W955" s="1" cm="1">
        <f t="array" ref="W955">_xll.FDS(B955,"FF_PTX_INC(ANN_R,1/1/2020,12/31/2020)")</f>
        <v>207656</v>
      </c>
      <c r="X955" s="2" t="e" cm="1">
        <f t="array" ref="X955">_xll.FDS(B955,"SUS_RR_RISK_SCORE(NOW,NOW,,""ESG"")")</f>
        <v>#N/A</v>
      </c>
      <c r="Y955" s="2" t="e" cm="1">
        <f t="array" ref="Y955">_xll.FDS(B955,"SUS_EC_RISK_SCORE(NOW,NOW,,""SOC"")")</f>
        <v>#N/A</v>
      </c>
      <c r="Z955" s="2" t="e" cm="1">
        <f t="array" ref="Z955">_xll.FDS(B955,"SUS_EC_RISK_SCORE(NOW,NOW,,""GOV"")")</f>
        <v>#N/A</v>
      </c>
      <c r="AA955" s="2" t="e" cm="1">
        <f t="array" ref="AA955">_xll.FDS(B955,"SUS_CARB_TOT_EMISS(NOW,NOW)")</f>
        <v>#N/A</v>
      </c>
      <c r="AB955" s="1" cm="1">
        <f t="array" ref="AB955">_xll.FDS(B955,"FESG_RATING(NOW,NOW,,""ABS"")")</f>
        <v>3.7</v>
      </c>
      <c r="AC955" s="1" t="str" cm="1">
        <f t="array" ref="AC955">_xll.FDS(B955,"FESG_DATE(NOW,NOW,,""DATE"")")</f>
        <v>06/21/2021</v>
      </c>
    </row>
    <row r="956" spans="1:29" x14ac:dyDescent="0.3">
      <c r="A956">
        <v>1001</v>
      </c>
      <c r="B956" s="1" t="s">
        <v>1955</v>
      </c>
      <c r="C956" s="1" t="s">
        <v>1956</v>
      </c>
      <c r="D956" s="1" t="s">
        <v>451</v>
      </c>
      <c r="E956" s="1" t="s">
        <v>9</v>
      </c>
      <c r="F956">
        <v>104</v>
      </c>
      <c r="G956" t="str" cm="1">
        <f t="array" ref="G956">_xll.FDS(B956,"FG_FACTSET_SECTOR")</f>
        <v>Energy Minerals</v>
      </c>
      <c r="H956" s="1" t="e" cm="1">
        <f t="array" ref="H956">_xll.FDS(B956,"FG_GICS_SECTOR")</f>
        <v>#N/A</v>
      </c>
      <c r="I956" s="1" cm="1">
        <f t="array" ref="I956">_xll.FDS(B956,"FF_TAX_RATE(ANN_R,1/1/2016,12/31/2016)")</f>
        <v>24.655721463449201</v>
      </c>
      <c r="J956" s="1" cm="1">
        <f t="array" ref="J956">_xll.FDS(B956,"FF_TAX_RATE(ANN_R,1/1/2017,12/31/2017)")</f>
        <v>24.241201359845402</v>
      </c>
      <c r="K956" s="1" cm="1">
        <f t="array" ref="K956">_xll.FDS(B956,"FF_TAX_RATE(ANN_R,1/1/2018,12/31/2018)")</f>
        <v>22.730542945939099</v>
      </c>
      <c r="L956" s="1" cm="1">
        <f t="array" ref="L956">_xll.FDS(B956,"FF_TAX_RATE(ANN_R,1/1/2019,12/31/2019)")</f>
        <v>23.6004995737763</v>
      </c>
      <c r="M956" s="1" cm="1">
        <f t="array" ref="M956">_xll.FDS(B956,"FF_TAX_RATE(ANN_R,1/1/2020,12/31/2020)")</f>
        <v>25.106516245093001</v>
      </c>
      <c r="N956" s="1" cm="1">
        <f t="array" ref="N956">_xll.FDS(B956,"FF_TAX_CF(ANN_R,1/1/2016,12/31/2016)")</f>
        <v>26888</v>
      </c>
      <c r="O956" s="1" cm="1">
        <f t="array" ref="O956">_xll.FDS(B956,"FF_TAX_CF(ANN_R,1/1/2017,12/31/2017)")</f>
        <v>35144</v>
      </c>
      <c r="P956" s="1" cm="1">
        <f t="array" ref="P956">_xll.FDS(B956,"FF_TAX_CF(ANN_R,1/1/2018,12/31/2018)")</f>
        <v>58150</v>
      </c>
      <c r="Q956" s="1" cm="1">
        <f t="array" ref="Q956">_xll.FDS(B956,"FF_TAX_CF(ANN_R,1/1/2019,12/31/2019)")</f>
        <v>64268</v>
      </c>
      <c r="R956" s="1" cm="1">
        <f t="array" ref="R956">_xll.FDS(B956,"FF_TAX_CF(ANN_R,1/1/2020,12/31/2020)")</f>
        <v>29670</v>
      </c>
      <c r="S956" s="1" cm="1">
        <f t="array" ref="S956">_xll.FDS(B956,"FF_PTX_INC(ANN_R,1/1/2016,12/31/2016)")</f>
        <v>141310</v>
      </c>
      <c r="T956" s="1" cm="1">
        <f t="array" ref="T956">_xll.FDS(B956,"FF_PTX_INC(ANN_R,1/1/2017,12/31/2017)")</f>
        <v>163548</v>
      </c>
      <c r="U956" s="1" cm="1">
        <f t="array" ref="U956">_xll.FDS(B956,"FF_PTX_INC(ANN_R,1/1/2018,12/31/2018)")</f>
        <v>273821</v>
      </c>
      <c r="V956" s="1" cm="1">
        <f t="array" ref="V956">_xll.FDS(B956,"FF_PTX_INC(ANN_R,1/1/2019,12/31/2019)")</f>
        <v>252215</v>
      </c>
      <c r="W956" s="1" cm="1">
        <f t="array" ref="W956">_xll.FDS(B956,"FF_PTX_INC(ANN_R,1/1/2020,12/31/2020)")</f>
        <v>137303</v>
      </c>
      <c r="X956" s="2" t="e" cm="1">
        <f t="array" ref="X956">_xll.FDS(B956,"SUS_RR_RISK_SCORE(NOW,NOW,,""ESG"")")</f>
        <v>#N/A</v>
      </c>
      <c r="Y956" s="2" t="e" cm="1">
        <f t="array" ref="Y956">_xll.FDS(B956,"SUS_EC_RISK_SCORE(NOW,NOW,,""SOC"")")</f>
        <v>#N/A</v>
      </c>
      <c r="Z956" s="2" t="e" cm="1">
        <f t="array" ref="Z956">_xll.FDS(B956,"SUS_EC_RISK_SCORE(NOW,NOW,,""GOV"")")</f>
        <v>#N/A</v>
      </c>
      <c r="AA956" s="2" t="e" cm="1">
        <f t="array" ref="AA956">_xll.FDS(B956,"SUS_CARB_TOT_EMISS(NOW,NOW)")</f>
        <v>#N/A</v>
      </c>
      <c r="AB956" s="1" cm="1">
        <f t="array" ref="AB956">_xll.FDS(B956,"FESG_RATING(NOW,NOW,,""ABS"")")</f>
        <v>2.2000000000000002</v>
      </c>
      <c r="AC956" s="1" t="str" cm="1">
        <f t="array" ref="AC956">_xll.FDS(B956,"FESG_DATE(NOW,NOW,,""DATE"")")</f>
        <v>06/21/2021</v>
      </c>
    </row>
    <row r="957" spans="1:29" x14ac:dyDescent="0.3">
      <c r="A957">
        <v>1002</v>
      </c>
      <c r="B957" s="1" t="s">
        <v>1957</v>
      </c>
      <c r="C957" s="1" t="s">
        <v>1958</v>
      </c>
      <c r="D957" s="1" t="s">
        <v>340</v>
      </c>
      <c r="E957" s="1" t="s">
        <v>9</v>
      </c>
      <c r="F957">
        <v>104</v>
      </c>
      <c r="G957" t="str" cm="1">
        <f t="array" ref="G957">_xll.FDS(B957,"FG_FACTSET_SECTOR")</f>
        <v>Consumer Non-Durables</v>
      </c>
      <c r="H957" s="1" t="e" cm="1">
        <f t="array" ref="H957">_xll.FDS(B957,"FG_GICS_SECTOR")</f>
        <v>#N/A</v>
      </c>
      <c r="I957" s="1" cm="1">
        <f t="array" ref="I957">_xll.FDS(B957,"FF_TAX_RATE(ANN_R,1/1/2016,12/31/2016)")</f>
        <v>18.401380103507801</v>
      </c>
      <c r="J957" s="1" cm="1">
        <f t="array" ref="J957">_xll.FDS(B957,"FF_TAX_RATE(ANN_R,1/1/2017,12/31/2017)")</f>
        <v>34.6916299559471</v>
      </c>
      <c r="K957" s="1" cm="1">
        <f t="array" ref="K957">_xll.FDS(B957,"FF_TAX_RATE(ANN_R,1/1/2018,12/31/2018)")</f>
        <v>35.704960835509198</v>
      </c>
      <c r="L957" s="1" cm="1">
        <f t="array" ref="L957">_xll.FDS(B957,"FF_TAX_RATE(ANN_R,1/1/2019,12/31/2019)")</f>
        <v>40.508628519527697</v>
      </c>
      <c r="M957" s="1" cm="1">
        <f t="array" ref="M957">_xll.FDS(B957,"FF_TAX_RATE(ANN_R,1/1/2020,12/31/2020)")</f>
        <v>30.4087736789632</v>
      </c>
      <c r="N957" s="1" cm="1">
        <f t="array" ref="N957">_xll.FDS(B957,"FF_TAX_CF(ANN_R,1/1/2016,12/31/2016)")</f>
        <v>898.51383738270704</v>
      </c>
      <c r="O957" s="1" cm="1">
        <f t="array" ref="O957">_xll.FDS(B957,"FF_TAX_CF(ANN_R,1/1/2017,12/31/2017)")</f>
        <v>920.16334294433898</v>
      </c>
      <c r="P957" s="1" cm="1">
        <f t="array" ref="P957">_xll.FDS(B957,"FF_TAX_CF(ANN_R,1/1/2018,12/31/2018)")</f>
        <v>1043.50387605848</v>
      </c>
      <c r="Q957" s="1" cm="1">
        <f t="array" ref="Q957">_xll.FDS(B957,"FF_TAX_CF(ANN_R,1/1/2019,12/31/2019)")</f>
        <v>800.54503474683997</v>
      </c>
      <c r="R957" s="1" cm="1">
        <f t="array" ref="R957">_xll.FDS(B957,"FF_TAX_CF(ANN_R,1/1/2020,12/31/2020)")</f>
        <v>1289.9999869205601</v>
      </c>
      <c r="S957" s="1" cm="1">
        <f t="array" ref="S957">_xll.FDS(B957,"FF_PTX_INC(ANN_R,1/1/2016,12/31/2016)")</f>
        <v>2031.8797961099201</v>
      </c>
      <c r="T957" s="1" cm="1">
        <f t="array" ref="T957">_xll.FDS(B957,"FF_PTX_INC(ANN_R,1/1/2017,12/31/2017)")</f>
        <v>2094.0058029911302</v>
      </c>
      <c r="U957" s="1" cm="1">
        <f t="array" ref="U957">_xll.FDS(B957,"FF_PTX_INC(ANN_R,1/1/2018,12/31/2018)")</f>
        <v>1814.5833576862501</v>
      </c>
      <c r="V957" s="1" cm="1">
        <f t="array" ref="V957">_xll.FDS(B957,"FF_PTX_INC(ANN_R,1/1/2019,12/31/2019)")</f>
        <v>2496.8840885446798</v>
      </c>
      <c r="W957" s="1" cm="1">
        <f t="array" ref="W957">_xll.FDS(B957,"FF_PTX_INC(ANN_R,1/1/2020,12/31/2020)")</f>
        <v>3381.1933455086801</v>
      </c>
      <c r="X957" s="2" cm="1">
        <f t="array" ref="X957">_xll.FDS(B957,"SUS_RR_RISK_SCORE(NOW,NOW,,""ESG"")")</f>
        <v>29.903499374999999</v>
      </c>
      <c r="Y957" s="2" t="str" cm="1">
        <f t="array" ref="Y957">_xll.FDS(B957,"SUS_EC_RISK_SCORE(NOW,NOW,,""SOC"")")</f>
        <v>12.843591</v>
      </c>
      <c r="Z957" s="2" t="str" cm="1">
        <f t="array" ref="Z957">_xll.FDS(B957,"SUS_EC_RISK_SCORE(NOW,NOW,,""GOV"")")</f>
        <v>7.422019</v>
      </c>
      <c r="AA957" s="2" cm="1">
        <f t="array" ref="AA957">_xll.FDS(B957,"SUS_CARB_TOT_EMISS(NOW,NOW)")</f>
        <v>912000</v>
      </c>
      <c r="AB957" s="1" cm="1">
        <f t="array" ref="AB957">_xll.FDS(B957,"FESG_RATING(NOW,NOW,,""ABS"")")</f>
        <v>2.2999999999999998</v>
      </c>
      <c r="AC957" s="1" t="str" cm="1">
        <f t="array" ref="AC957">_xll.FDS(B957,"FESG_DATE(NOW,NOW,,""DATE"")")</f>
        <v>06/21/2021</v>
      </c>
    </row>
    <row r="958" spans="1:29" x14ac:dyDescent="0.3">
      <c r="A958">
        <v>1005</v>
      </c>
      <c r="B958" s="1" t="s">
        <v>1959</v>
      </c>
      <c r="C958" s="1" t="s">
        <v>1960</v>
      </c>
      <c r="D958" s="1" t="s">
        <v>8</v>
      </c>
      <c r="E958" s="1" t="s">
        <v>9</v>
      </c>
      <c r="F958">
        <v>104</v>
      </c>
      <c r="G958" t="str" cm="1">
        <f t="array" ref="G958">_xll.FDS(B958,"FG_FACTSET_SECTOR")</f>
        <v>Technology Services</v>
      </c>
      <c r="H958" s="1" t="e" cm="1">
        <f t="array" ref="H958">_xll.FDS(B958,"FG_GICS_SECTOR")</f>
        <v>#N/A</v>
      </c>
      <c r="I958" s="1" cm="1">
        <f t="array" ref="I958">_xll.FDS(B958,"FF_TAX_RATE(ANN_R,1/1/2016,12/31/2016)")</f>
        <v>19.4840461642906</v>
      </c>
      <c r="J958" s="1" cm="1">
        <f t="array" ref="J958">_xll.FDS(B958,"FF_TAX_RATE(ANN_R,1/1/2017,12/31/2017)")</f>
        <v>19.4840461642906</v>
      </c>
      <c r="K958" s="1" cm="1">
        <f t="array" ref="K958">_xll.FDS(B958,"FF_TAX_RATE(ANN_R,1/1/2018,12/31/2018)")</f>
        <v>63.671444321940498</v>
      </c>
      <c r="L958" s="1" cm="1">
        <f t="array" ref="L958">_xll.FDS(B958,"FF_TAX_RATE(ANN_R,1/1/2019,12/31/2019)")</f>
        <v>13.0672498633133</v>
      </c>
      <c r="M958" s="1" cm="1">
        <f t="array" ref="M958">_xll.FDS(B958,"FF_TAX_RATE(ANN_R,1/1/2020,12/31/2020)")</f>
        <v>-342.00278164116799</v>
      </c>
      <c r="N958" s="1" cm="1">
        <f t="array" ref="N958">_xll.FDS(B958,"FF_TAX_CF(ANN_R,1/1/2016,12/31/2016)")</f>
        <v>467</v>
      </c>
      <c r="O958" s="1" cm="1">
        <f t="array" ref="O958">_xll.FDS(B958,"FF_TAX_CF(ANN_R,1/1/2017,12/31/2017)")</f>
        <v>467</v>
      </c>
      <c r="P958" s="1" cm="1">
        <f t="array" ref="P958">_xll.FDS(B958,"FF_TAX_CF(ANN_R,1/1/2018,12/31/2018)")</f>
        <v>177</v>
      </c>
      <c r="Q958" s="1" cm="1">
        <f t="array" ref="Q958">_xll.FDS(B958,"FF_TAX_CF(ANN_R,1/1/2019,12/31/2019)")</f>
        <v>399</v>
      </c>
      <c r="R958" s="1" cm="1">
        <f t="array" ref="R958">_xll.FDS(B958,"FF_TAX_CF(ANN_R,1/1/2020,12/31/2020)")</f>
        <v>369</v>
      </c>
      <c r="S958" s="1" cm="1">
        <f t="array" ref="S958">_xll.FDS(B958,"FF_PTX_INC(ANN_R,1/1/2016,12/31/2016)")</f>
        <v>1473</v>
      </c>
      <c r="T958" s="1" cm="1">
        <f t="array" ref="T958">_xll.FDS(B958,"FF_PTX_INC(ANN_R,1/1/2017,12/31/2017)")</f>
        <v>1473</v>
      </c>
      <c r="U958" s="1" cm="1">
        <f t="array" ref="U958">_xll.FDS(B958,"FF_PTX_INC(ANN_R,1/1/2018,12/31/2018)")</f>
        <v>1814</v>
      </c>
      <c r="V958" s="1" cm="1">
        <f t="array" ref="V958">_xll.FDS(B958,"FF_PTX_INC(ANN_R,1/1/2019,12/31/2019)")</f>
        <v>1829</v>
      </c>
      <c r="W958" s="1" cm="1">
        <f t="array" ref="W958">_xll.FDS(B958,"FF_PTX_INC(ANN_R,1/1/2020,12/31/2020)")</f>
        <v>1438</v>
      </c>
      <c r="X958" s="2" cm="1">
        <f t="array" ref="X958">_xll.FDS(B958,"SUS_RR_RISK_SCORE(NOW,NOW,,""ESG"")")</f>
        <v>14.4662755208333</v>
      </c>
      <c r="Y958" s="2" t="str" cm="1">
        <f t="array" ref="Y958">_xll.FDS(B958,"SUS_EC_RISK_SCORE(NOW,NOW,,""SOC"")")</f>
        <v>7.883183</v>
      </c>
      <c r="Z958" s="2" t="str" cm="1">
        <f t="array" ref="Z958">_xll.FDS(B958,"SUS_EC_RISK_SCORE(NOW,NOW,,""GOV"")")</f>
        <v>5.827842</v>
      </c>
      <c r="AA958" s="2" cm="1">
        <f t="array" ref="AA958">_xll.FDS(B958,"SUS_CARB_TOT_EMISS(NOW,NOW)")</f>
        <v>71978</v>
      </c>
      <c r="AB958" s="1" cm="1">
        <f t="array" ref="AB958">_xll.FDS(B958,"FESG_RATING(NOW,NOW,,""ABS"")")</f>
        <v>2.9</v>
      </c>
      <c r="AC958" s="1" t="str" cm="1">
        <f t="array" ref="AC958">_xll.FDS(B958,"FESG_DATE(NOW,NOW,,""DATE"")")</f>
        <v>06/21/2021</v>
      </c>
    </row>
    <row r="959" spans="1:29" x14ac:dyDescent="0.3">
      <c r="A959">
        <v>1006</v>
      </c>
      <c r="B959" s="1" t="s">
        <v>1961</v>
      </c>
      <c r="C959" s="1" t="s">
        <v>1962</v>
      </c>
      <c r="D959" s="1" t="s">
        <v>22</v>
      </c>
      <c r="E959" s="1" t="s">
        <v>9</v>
      </c>
      <c r="F959">
        <v>104</v>
      </c>
      <c r="G959" t="str" cm="1">
        <f t="array" ref="G959">_xll.FDS(B959,"FG_FACTSET_SECTOR")</f>
        <v>Electronic Technology</v>
      </c>
      <c r="H959" s="1" t="e" cm="1">
        <f t="array" ref="H959">_xll.FDS(B959,"FG_GICS_SECTOR")</f>
        <v>#N/A</v>
      </c>
      <c r="I959" s="1" cm="1">
        <f t="array" ref="I959">_xll.FDS(B959,"FF_TAX_RATE(ANN_R,1/1/2016,12/31/2016)")</f>
        <v>19.542525255208201</v>
      </c>
      <c r="J959" s="1" cm="1">
        <f t="array" ref="J959">_xll.FDS(B959,"FF_TAX_RATE(ANN_R,1/1/2017,12/31/2017)")</f>
        <v>18.699698196601499</v>
      </c>
      <c r="K959" s="1" cm="1">
        <f t="array" ref="K959">_xll.FDS(B959,"FF_TAX_RATE(ANN_R,1/1/2018,12/31/2018)")</f>
        <v>21.9156181201046</v>
      </c>
      <c r="L959" s="1" cm="1">
        <f t="array" ref="L959">_xll.FDS(B959,"FF_TAX_RATE(ANN_R,1/1/2019,12/31/2019)")</f>
        <v>22.7501856915591</v>
      </c>
      <c r="M959" s="1" cm="1">
        <f t="array" ref="M959">_xll.FDS(B959,"FF_TAX_RATE(ANN_R,1/1/2020,12/31/2020)")</f>
        <v>22.619010874073702</v>
      </c>
      <c r="N959" s="1" cm="1">
        <f t="array" ref="N959">_xll.FDS(B959,"FF_TAX_CF(ANN_R,1/1/2016,12/31/2016)")</f>
        <v>5241.3500000000004</v>
      </c>
      <c r="O959" s="1" cm="1">
        <f t="array" ref="O959">_xll.FDS(B959,"FF_TAX_CF(ANN_R,1/1/2017,12/31/2017)")</f>
        <v>5763.0249999999996</v>
      </c>
      <c r="P959" s="1" cm="1">
        <f t="array" ref="P959">_xll.FDS(B959,"FF_TAX_CF(ANN_R,1/1/2018,12/31/2018)")</f>
        <v>6507.317</v>
      </c>
      <c r="Q959" s="1" cm="1">
        <f t="array" ref="Q959">_xll.FDS(B959,"FF_TAX_CF(ANN_R,1/1/2019,12/31/2019)")</f>
        <v>8233.7549999999992</v>
      </c>
      <c r="R959" s="1" cm="1">
        <f t="array" ref="R959">_xll.FDS(B959,"FF_TAX_CF(ANN_R,1/1/2020,12/31/2020)")</f>
        <v>5485.7870000000003</v>
      </c>
      <c r="S959" s="1" cm="1">
        <f t="array" ref="S959">_xll.FDS(B959,"FF_PTX_INC(ANN_R,1/1/2016,12/31/2016)")</f>
        <v>28236.75</v>
      </c>
      <c r="T959" s="1" cm="1">
        <f t="array" ref="T959">_xll.FDS(B959,"FF_PTX_INC(ANN_R,1/1/2017,12/31/2017)")</f>
        <v>31999.971000000001</v>
      </c>
      <c r="U959" s="1" cm="1">
        <f t="array" ref="U959">_xll.FDS(B959,"FF_PTX_INC(ANN_R,1/1/2018,12/31/2018)")</f>
        <v>31148.275000000001</v>
      </c>
      <c r="V959" s="1" cm="1">
        <f t="array" ref="V959">_xll.FDS(B959,"FF_PTX_INC(ANN_R,1/1/2019,12/31/2019)")</f>
        <v>36552.550000000003</v>
      </c>
      <c r="W959" s="1" cm="1">
        <f t="array" ref="W959">_xll.FDS(B959,"FF_PTX_INC(ANN_R,1/1/2020,12/31/2020)")</f>
        <v>31653.179</v>
      </c>
      <c r="X959" s="2" t="e" cm="1">
        <f t="array" ref="X959">_xll.FDS(B959,"SUS_RR_RISK_SCORE(NOW,NOW,,""ESG"")")</f>
        <v>#N/A</v>
      </c>
      <c r="Y959" s="2" t="e" cm="1">
        <f t="array" ref="Y959">_xll.FDS(B959,"SUS_EC_RISK_SCORE(NOW,NOW,,""SOC"")")</f>
        <v>#N/A</v>
      </c>
      <c r="Z959" s="2" t="e" cm="1">
        <f t="array" ref="Z959">_xll.FDS(B959,"SUS_EC_RISK_SCORE(NOW,NOW,,""GOV"")")</f>
        <v>#N/A</v>
      </c>
      <c r="AA959" s="2" t="e" cm="1">
        <f t="array" ref="AA959">_xll.FDS(B959,"SUS_CARB_TOT_EMISS(NOW,NOW)")</f>
        <v>#N/A</v>
      </c>
      <c r="AB959" s="1" cm="1">
        <f t="array" ref="AB959">_xll.FDS(B959,"FESG_RATING(NOW,NOW,,""ABS"")")</f>
        <v>2</v>
      </c>
      <c r="AC959" s="1" t="str" cm="1">
        <f t="array" ref="AC959">_xll.FDS(B959,"FESG_DATE(NOW,NOW,,""DATE"")")</f>
        <v>06/21/2021</v>
      </c>
    </row>
    <row r="960" spans="1:29" x14ac:dyDescent="0.3">
      <c r="A960">
        <v>1007</v>
      </c>
      <c r="B960" s="1" t="s">
        <v>1963</v>
      </c>
      <c r="C960" s="1" t="s">
        <v>1964</v>
      </c>
      <c r="D960" s="1" t="s">
        <v>8</v>
      </c>
      <c r="E960" s="1" t="s">
        <v>9</v>
      </c>
      <c r="F960">
        <v>104</v>
      </c>
      <c r="G960" t="str" cm="1">
        <f t="array" ref="G960">_xll.FDS(B960,"FG_FACTSET_SECTOR")</f>
        <v>Consumer Services</v>
      </c>
      <c r="H960" s="1" t="str" cm="1">
        <f t="array" ref="H960">_xll.FDS(B960,"FG_GICS_SECTOR")</f>
        <v>Communication Services</v>
      </c>
      <c r="I960" s="1" cm="1">
        <f t="array" ref="I960">_xll.FDS(B960,"FF_TAX_RATE(ANN_R,1/1/2016,12/31/2016)")</f>
        <v>39.934888768312497</v>
      </c>
      <c r="J960" s="1" cm="1">
        <f t="array" ref="J960">_xll.FDS(B960,"FF_TAX_RATE(ANN_R,1/1/2017,12/31/2017)")</f>
        <v>37.126282909415401</v>
      </c>
      <c r="K960" s="1" cm="1">
        <f t="array" ref="K960">_xll.FDS(B960,"FF_TAX_RATE(ANN_R,1/1/2018,12/31/2018)")</f>
        <v>-2.6728110599078301</v>
      </c>
      <c r="L960" s="1" cm="1">
        <f t="array" ref="L960">_xll.FDS(B960,"FF_TAX_RATE(ANN_R,1/1/2019,12/31/2019)")</f>
        <v>26.124100719424501</v>
      </c>
      <c r="M960" s="1" cm="1">
        <f t="array" ref="M960">_xll.FDS(B960,"FF_TAX_RATE(ANN_R,1/1/2020,12/31/2020)")</f>
        <v>27.459016393442599</v>
      </c>
      <c r="N960" s="1" t="e" cm="1">
        <f t="array" ref="N960">_xll.FDS(B960,"FF_TAX_CF(ANN_R,1/1/2016,12/31/2016)")</f>
        <v>#N/A</v>
      </c>
      <c r="O960" s="1" t="e" cm="1">
        <f t="array" ref="O960">_xll.FDS(B960,"FF_TAX_CF(ANN_R,1/1/2017,12/31/2017)")</f>
        <v>#N/A</v>
      </c>
      <c r="P960" s="1" t="e" cm="1">
        <f t="array" ref="P960">_xll.FDS(B960,"FF_TAX_CF(ANN_R,1/1/2018,12/31/2018)")</f>
        <v>#N/A</v>
      </c>
      <c r="Q960" s="1" t="e" cm="1">
        <f t="array" ref="Q960">_xll.FDS(B960,"FF_TAX_CF(ANN_R,1/1/2019,12/31/2019)")</f>
        <v>#N/A</v>
      </c>
      <c r="R960" s="1" cm="1">
        <f t="array" ref="R960">_xll.FDS(B960,"FF_TAX_CF(ANN_R,1/1/2020,12/31/2020)")</f>
        <v>88</v>
      </c>
      <c r="S960" s="1" cm="1">
        <f t="array" ref="S960">_xll.FDS(B960,"FF_PTX_INC(ANN_R,1/1/2016,12/31/2016)")</f>
        <v>1843</v>
      </c>
      <c r="T960" s="1" cm="1">
        <f t="array" ref="T960">_xll.FDS(B960,"FF_PTX_INC(ANN_R,1/1/2017,12/31/2017)")</f>
        <v>2241</v>
      </c>
      <c r="U960" s="1" cm="1">
        <f t="array" ref="U960">_xll.FDS(B960,"FF_PTX_INC(ANN_R,1/1/2018,12/31/2018)")</f>
        <v>2170</v>
      </c>
      <c r="V960" s="1" cm="1">
        <f t="array" ref="V960">_xll.FDS(B960,"FF_PTX_INC(ANN_R,1/1/2019,12/31/2019)")</f>
        <v>2224</v>
      </c>
      <c r="W960" s="1" cm="1">
        <f t="array" ref="W960">_xll.FDS(B960,"FF_PTX_INC(ANN_R,1/1/2020,12/31/2020)")</f>
        <v>1464</v>
      </c>
      <c r="X960" s="2" t="e" cm="1">
        <f t="array" ref="X960">_xll.FDS(B960,"SUS_RR_RISK_SCORE(NOW,NOW,,""ESG"")")</f>
        <v>#N/A</v>
      </c>
      <c r="Y960" s="2" t="e" cm="1">
        <f t="array" ref="Y960">_xll.FDS(B960,"SUS_EC_RISK_SCORE(NOW,NOW,,""SOC"")")</f>
        <v>#N/A</v>
      </c>
      <c r="Z960" s="2" t="e" cm="1">
        <f t="array" ref="Z960">_xll.FDS(B960,"SUS_EC_RISK_SCORE(NOW,NOW,,""GOV"")")</f>
        <v>#N/A</v>
      </c>
      <c r="AA960" s="2" t="e" cm="1">
        <f t="array" ref="AA960">_xll.FDS(B960,"SUS_CARB_TOT_EMISS(NOW,NOW)")</f>
        <v>#N/A</v>
      </c>
      <c r="AB960" s="1" cm="1">
        <f t="array" ref="AB960">_xll.FDS(B960,"FESG_RATING(NOW,NOW,,""ABS"")")</f>
        <v>3.8</v>
      </c>
      <c r="AC960" s="1" t="str" cm="1">
        <f t="array" ref="AC960">_xll.FDS(B960,"FESG_DATE(NOW,NOW,,""DATE"")")</f>
        <v>06/21/2021</v>
      </c>
    </row>
    <row r="961" spans="1:29" x14ac:dyDescent="0.3">
      <c r="A961">
        <v>1010</v>
      </c>
      <c r="B961" s="1" t="s">
        <v>1965</v>
      </c>
      <c r="C961" s="1" t="s">
        <v>1966</v>
      </c>
      <c r="D961" s="1" t="s">
        <v>137</v>
      </c>
      <c r="E961" s="1" t="s">
        <v>9</v>
      </c>
      <c r="F961">
        <v>103</v>
      </c>
      <c r="G961" t="str" cm="1">
        <f t="array" ref="G961">_xll.FDS(B961,"FG_FACTSET_SECTOR")</f>
        <v>Consumer Services</v>
      </c>
      <c r="H961" s="1" t="e" cm="1">
        <f t="array" ref="H961">_xll.FDS(B961,"FG_GICS_SECTOR")</f>
        <v>#N/A</v>
      </c>
      <c r="I961" s="1" cm="1">
        <f t="array" ref="I961">_xll.FDS(B961,"FF_TAX_RATE(ANN_R,1/1/2016,12/31/2016)")</f>
        <v>3.4700315457413202</v>
      </c>
      <c r="J961" s="1" cm="1">
        <f t="array" ref="J961">_xll.FDS(B961,"FF_TAX_RATE(ANN_R,1/1/2017,12/31/2017)")</f>
        <v>1.3538461538461499</v>
      </c>
      <c r="K961" s="1" cm="1">
        <f t="array" ref="K961">_xll.FDS(B961,"FF_TAX_RATE(ANN_R,1/1/2018,12/31/2018)")</f>
        <v>-0.37473233404710798</v>
      </c>
      <c r="L961" s="1" cm="1">
        <f t="array" ref="L961">_xll.FDS(B961,"FF_TAX_RATE(ANN_R,1/1/2019,12/31/2019)")</f>
        <v>0</v>
      </c>
      <c r="M961" s="1" t="e" cm="1">
        <f t="array" ref="M961">_xll.FDS(B961,"FF_TAX_RATE(ANN_R,1/1/2020,12/31/2020)")</f>
        <v>#N/A</v>
      </c>
      <c r="N961" s="1" cm="1">
        <f t="array" ref="N961">_xll.FDS(B961,"FF_TAX_CF(ANN_R,1/1/2016,12/31/2016)")</f>
        <v>46.5747406976744</v>
      </c>
      <c r="O961" s="1" cm="1">
        <f t="array" ref="O961">_xll.FDS(B961,"FF_TAX_CF(ANN_R,1/1/2017,12/31/2017)")</f>
        <v>46.756899221819801</v>
      </c>
      <c r="P961" s="1" cm="1">
        <f t="array" ref="P961">_xll.FDS(B961,"FF_TAX_CF(ANN_R,1/1/2018,12/31/2018)")</f>
        <v>47.025270930285103</v>
      </c>
      <c r="Q961" s="1" cm="1">
        <f t="array" ref="Q961">_xll.FDS(B961,"FF_TAX_CF(ANN_R,1/1/2019,12/31/2019)")</f>
        <v>47.011188372126099</v>
      </c>
      <c r="R961" s="1" cm="1">
        <f t="array" ref="R961">_xll.FDS(B961,"FF_TAX_CF(ANN_R,1/1/2020,12/31/2020)")</f>
        <v>38.779974903499898</v>
      </c>
      <c r="S961" s="1" cm="1">
        <f t="array" ref="S961">_xll.FDS(B961,"FF_PTX_INC(ANN_R,1/1/2016,12/31/2016)")</f>
        <v>9842.7952007751992</v>
      </c>
      <c r="T961" s="1" cm="1">
        <f t="array" ref="T961">_xll.FDS(B961,"FF_PTX_INC(ANN_R,1/1/2017,12/31/2017)")</f>
        <v>12663.326872576199</v>
      </c>
      <c r="U961" s="1" cm="1">
        <f t="array" ref="U961">_xll.FDS(B961,"FF_PTX_INC(ANN_R,1/1/2018,12/31/2018)")</f>
        <v>14640.534349628801</v>
      </c>
      <c r="V961" s="1" cm="1">
        <f t="array" ref="V961">_xll.FDS(B961,"FF_PTX_INC(ANN_R,1/1/2019,12/31/2019)")</f>
        <v>15928.957660088699</v>
      </c>
      <c r="W961" s="1" cm="1">
        <f t="array" ref="W961">_xll.FDS(B961,"FF_PTX_INC(ANN_R,1/1/2020,12/31/2020)")</f>
        <v>-11688.2844359149</v>
      </c>
      <c r="X961" s="2" cm="1">
        <f t="array" ref="X961">_xll.FDS(B961,"SUS_RR_RISK_SCORE(NOW,NOW,,""ESG"")")</f>
        <v>19.141731249999999</v>
      </c>
      <c r="Y961" s="2" t="str" cm="1">
        <f t="array" ref="Y961">_xll.FDS(B961,"SUS_EC_RISK_SCORE(NOW,NOW,,""SOC"")")</f>
        <v>7.744456</v>
      </c>
      <c r="Z961" s="2" t="str" cm="1">
        <f t="array" ref="Z961">_xll.FDS(B961,"SUS_EC_RISK_SCORE(NOW,NOW,,""GOV"")")</f>
        <v>9.438975</v>
      </c>
      <c r="AA961" s="2" cm="1">
        <f t="array" ref="AA961">_xll.FDS(B961,"SUS_CARB_TOT_EMISS(NOW,NOW)")</f>
        <v>1050789</v>
      </c>
      <c r="AB961" s="1" cm="1">
        <f t="array" ref="AB961">_xll.FDS(B961,"FESG_RATING(NOW,NOW,,""ABS"")")</f>
        <v>3.2</v>
      </c>
      <c r="AC961" s="1" t="str" cm="1">
        <f t="array" ref="AC961">_xll.FDS(B961,"FESG_DATE(NOW,NOW,,""DATE"")")</f>
        <v>06/21/2021</v>
      </c>
    </row>
    <row r="962" spans="1:29" x14ac:dyDescent="0.3">
      <c r="A962">
        <v>1014</v>
      </c>
      <c r="B962" s="1" t="s">
        <v>1967</v>
      </c>
      <c r="C962" s="1" t="s">
        <v>1968</v>
      </c>
      <c r="D962" s="1" t="s">
        <v>8</v>
      </c>
      <c r="E962" s="1" t="s">
        <v>9</v>
      </c>
      <c r="F962">
        <v>103</v>
      </c>
      <c r="G962" t="str" cm="1">
        <f t="array" ref="G962">_xll.FDS(B962,"FG_FACTSET_SECTOR")</f>
        <v>Finance</v>
      </c>
      <c r="H962" s="1" t="str" cm="1">
        <f t="array" ref="H962">_xll.FDS(B962,"FG_GICS_SECTOR")</f>
        <v>Financials</v>
      </c>
      <c r="I962" s="1" cm="1">
        <f t="array" ref="I962">_xll.FDS(B962,"FF_TAX_RATE(ANN_R,1/1/2016,12/31/2016)")</f>
        <v>23.504273504273499</v>
      </c>
      <c r="J962" s="1" cm="1">
        <f t="array" ref="J962">_xll.FDS(B962,"FF_TAX_RATE(ANN_R,1/1/2017,12/31/2017)")</f>
        <v>10.7458912768647</v>
      </c>
      <c r="K962" s="1" cm="1">
        <f t="array" ref="K962">_xll.FDS(B962,"FF_TAX_RATE(ANN_R,1/1/2018,12/31/2018)")</f>
        <v>15.347721822542001</v>
      </c>
      <c r="L962" s="1" cm="1">
        <f t="array" ref="L962">_xll.FDS(B962,"FF_TAX_RATE(ANN_R,1/1/2019,12/31/2019)")</f>
        <v>22.162645218945499</v>
      </c>
      <c r="M962" s="1" t="e" cm="1">
        <f t="array" ref="M962">_xll.FDS(B962,"FF_TAX_RATE(ANN_R,1/1/2020,12/31/2020)")</f>
        <v>#N/A</v>
      </c>
      <c r="N962" s="1" cm="1">
        <f t="array" ref="N962">_xll.FDS(B962,"FF_TAX_CF(ANN_R,1/1/2016,12/31/2016)")</f>
        <v>114</v>
      </c>
      <c r="O962" s="1" cm="1">
        <f t="array" ref="O962">_xll.FDS(B962,"FF_TAX_CF(ANN_R,1/1/2017,12/31/2017)")</f>
        <v>166</v>
      </c>
      <c r="P962" s="1" cm="1">
        <f t="array" ref="P962">_xll.FDS(B962,"FF_TAX_CF(ANN_R,1/1/2018,12/31/2018)")</f>
        <v>101</v>
      </c>
      <c r="Q962" s="1" cm="1">
        <f t="array" ref="Q962">_xll.FDS(B962,"FF_TAX_CF(ANN_R,1/1/2019,12/31/2019)")</f>
        <v>190</v>
      </c>
      <c r="R962" s="1" cm="1">
        <f t="array" ref="R962">_xll.FDS(B962,"FF_TAX_CF(ANN_R,1/1/2020,12/31/2020)")</f>
        <v>20</v>
      </c>
      <c r="S962" s="1" cm="1">
        <f t="array" ref="S962">_xll.FDS(B962,"FF_PTX_INC(ANN_R,1/1/2016,12/31/2016)")</f>
        <v>936</v>
      </c>
      <c r="T962" s="1" cm="1">
        <f t="array" ref="T962">_xll.FDS(B962,"FF_PTX_INC(ANN_R,1/1/2017,12/31/2017)")</f>
        <v>1582</v>
      </c>
      <c r="U962" s="1" cm="1">
        <f t="array" ref="U962">_xll.FDS(B962,"FF_PTX_INC(ANN_R,1/1/2018,12/31/2018)")</f>
        <v>834</v>
      </c>
      <c r="V962" s="1" cm="1">
        <f t="array" ref="V962">_xll.FDS(B962,"FF_PTX_INC(ANN_R,1/1/2019,12/31/2019)")</f>
        <v>1119</v>
      </c>
      <c r="W962" s="1" cm="1">
        <f t="array" ref="W962">_xll.FDS(B962,"FF_PTX_INC(ANN_R,1/1/2020,12/31/2020)")</f>
        <v>-1464</v>
      </c>
      <c r="X962" s="2" cm="1">
        <f t="array" ref="X962">_xll.FDS(B962,"SUS_RR_RISK_SCORE(NOW,NOW,,""ESG"")")</f>
        <v>15.4139</v>
      </c>
      <c r="Y962" s="2" t="str" cm="1">
        <f t="array" ref="Y962">_xll.FDS(B962,"SUS_EC_RISK_SCORE(NOW,NOW,,""SOC"")")</f>
        <v>3.441500</v>
      </c>
      <c r="Z962" s="2" t="str" cm="1">
        <f t="array" ref="Z962">_xll.FDS(B962,"SUS_EC_RISK_SCORE(NOW,NOW,,""GOV"")")</f>
        <v>11.401650</v>
      </c>
      <c r="AA962" s="2" cm="1">
        <f t="array" ref="AA962">_xll.FDS(B962,"SUS_CARB_TOT_EMISS(NOW,NOW)")</f>
        <v>5173197.45</v>
      </c>
      <c r="AB962" s="1" cm="1">
        <f t="array" ref="AB962">_xll.FDS(B962,"FESG_RATING(NOW,NOW,,""ABS"")")</f>
        <v>1.8</v>
      </c>
      <c r="AC962" s="1" t="str" cm="1">
        <f t="array" ref="AC962">_xll.FDS(B962,"FESG_DATE(NOW,NOW,,""DATE"")")</f>
        <v>06/21/2021</v>
      </c>
    </row>
    <row r="963" spans="1:29" x14ac:dyDescent="0.3">
      <c r="A963">
        <v>1015</v>
      </c>
      <c r="B963" s="1" t="s">
        <v>1969</v>
      </c>
      <c r="C963" s="1" t="s">
        <v>1970</v>
      </c>
      <c r="D963" s="1" t="s">
        <v>488</v>
      </c>
      <c r="E963" s="1" t="s">
        <v>9</v>
      </c>
      <c r="F963">
        <v>103</v>
      </c>
      <c r="G963" t="str" cm="1">
        <f t="array" ref="G963">_xll.FDS(B963,"FG_FACTSET_SECTOR")</f>
        <v>Health Technology</v>
      </c>
      <c r="H963" s="1" t="e" cm="1">
        <f t="array" ref="H963">_xll.FDS(B963,"FG_GICS_SECTOR")</f>
        <v>#N/A</v>
      </c>
      <c r="I963" s="1" cm="1">
        <f t="array" ref="I963">_xll.FDS(B963,"FF_TAX_RATE(ANN_R,1/1/2016,12/31/2016)")</f>
        <v>26.047120418848198</v>
      </c>
      <c r="J963" s="1" cm="1">
        <f t="array" ref="J963">_xll.FDS(B963,"FF_TAX_RATE(ANN_R,1/1/2017,12/31/2017)")</f>
        <v>22.0647773279352</v>
      </c>
      <c r="K963" s="1" cm="1">
        <f t="array" ref="K963">_xll.FDS(B963,"FF_TAX_RATE(ANN_R,1/1/2018,12/31/2018)")</f>
        <v>19.685039370078702</v>
      </c>
      <c r="L963" s="1" cm="1">
        <f t="array" ref="L963">_xll.FDS(B963,"FF_TAX_RATE(ANN_R,1/1/2019,12/31/2019)")</f>
        <v>15.1925078043704</v>
      </c>
      <c r="M963" s="1" cm="1">
        <f t="array" ref="M963">_xll.FDS(B963,"FF_TAX_RATE(ANN_R,1/1/2020,12/31/2020)")</f>
        <v>13.553530751708401</v>
      </c>
      <c r="N963" s="1" cm="1">
        <f t="array" ref="N963">_xll.FDS(B963,"FF_TAX_CF(ANN_R,1/1/2016,12/31/2016)")</f>
        <v>487</v>
      </c>
      <c r="O963" s="1" cm="1">
        <f t="array" ref="O963">_xll.FDS(B963,"FF_TAX_CF(ANN_R,1/1/2017,12/31/2017)")</f>
        <v>184</v>
      </c>
      <c r="P963" s="1" cm="1">
        <f t="array" ref="P963">_xll.FDS(B963,"FF_TAX_CF(ANN_R,1/1/2018,12/31/2018)")</f>
        <v>168</v>
      </c>
      <c r="Q963" s="1" cm="1">
        <f t="array" ref="Q963">_xll.FDS(B963,"FF_TAX_CF(ANN_R,1/1/2019,12/31/2019)")</f>
        <v>89</v>
      </c>
      <c r="R963" s="1" cm="1">
        <f t="array" ref="R963">_xll.FDS(B963,"FF_TAX_CF(ANN_R,1/1/2020,12/31/2020)")</f>
        <v>72</v>
      </c>
      <c r="S963" s="1" cm="1">
        <f t="array" ref="S963">_xll.FDS(B963,"FF_PTX_INC(ANN_R,1/1/2016,12/31/2016)")</f>
        <v>764</v>
      </c>
      <c r="T963" s="1" cm="1">
        <f t="array" ref="T963">_xll.FDS(B963,"FF_PTX_INC(ANN_R,1/1/2017,12/31/2017)")</f>
        <v>988</v>
      </c>
      <c r="U963" s="1" cm="1">
        <f t="array" ref="U963">_xll.FDS(B963,"FF_PTX_INC(ANN_R,1/1/2018,12/31/2018)")</f>
        <v>1016</v>
      </c>
      <c r="V963" s="1" cm="1">
        <f t="array" ref="V963">_xll.FDS(B963,"FF_PTX_INC(ANN_R,1/1/2019,12/31/2019)")</f>
        <v>961</v>
      </c>
      <c r="W963" s="1" cm="1">
        <f t="array" ref="W963">_xll.FDS(B963,"FF_PTX_INC(ANN_R,1/1/2020,12/31/2020)")</f>
        <v>878</v>
      </c>
      <c r="X963" s="2" t="e" cm="1">
        <f t="array" ref="X963">_xll.FDS(B963,"SUS_RR_RISK_SCORE(NOW,NOW,,""ESG"")")</f>
        <v>#N/A</v>
      </c>
      <c r="Y963" s="2" t="e" cm="1">
        <f t="array" ref="Y963">_xll.FDS(B963,"SUS_EC_RISK_SCORE(NOW,NOW,,""SOC"")")</f>
        <v>#N/A</v>
      </c>
      <c r="Z963" s="2" t="e" cm="1">
        <f t="array" ref="Z963">_xll.FDS(B963,"SUS_EC_RISK_SCORE(NOW,NOW,,""GOV"")")</f>
        <v>#N/A</v>
      </c>
      <c r="AA963" s="2" t="e" cm="1">
        <f t="array" ref="AA963">_xll.FDS(B963,"SUS_CARB_TOT_EMISS(NOW,NOW)")</f>
        <v>#N/A</v>
      </c>
      <c r="AB963" s="1" cm="1">
        <f t="array" ref="AB963">_xll.FDS(B963,"FESG_RATING(NOW,NOW,,""ABS"")")</f>
        <v>3.4</v>
      </c>
      <c r="AC963" s="1" t="str" cm="1">
        <f t="array" ref="AC963">_xll.FDS(B963,"FESG_DATE(NOW,NOW,,""DATE"")")</f>
        <v>06/21/2021</v>
      </c>
    </row>
    <row r="964" spans="1:29" x14ac:dyDescent="0.3">
      <c r="A964">
        <v>1016</v>
      </c>
      <c r="B964" s="1" t="s">
        <v>1971</v>
      </c>
      <c r="C964" s="1" t="s">
        <v>1972</v>
      </c>
      <c r="D964" s="1" t="s">
        <v>105</v>
      </c>
      <c r="E964" s="1" t="s">
        <v>9</v>
      </c>
      <c r="F964">
        <v>102</v>
      </c>
      <c r="G964" t="str" cm="1">
        <f t="array" ref="G964">_xll.FDS(B964,"FG_FACTSET_SECTOR")</f>
        <v>Industrial Services</v>
      </c>
      <c r="H964" s="1" t="e" cm="1">
        <f t="array" ref="H964">_xll.FDS(B964,"FG_GICS_SECTOR")</f>
        <v>#N/A</v>
      </c>
      <c r="I964" s="1" cm="1">
        <f t="array" ref="I964">_xll.FDS(B964,"FF_TAX_RATE(ANN_R,1/1/2016,12/31/2016)")</f>
        <v>32.506527415143601</v>
      </c>
      <c r="J964" s="1" cm="1">
        <f t="array" ref="J964">_xll.FDS(B964,"FF_TAX_RATE(ANN_R,1/1/2017,12/31/2017)")</f>
        <v>22.464312546957199</v>
      </c>
      <c r="K964" s="1" cm="1">
        <f t="array" ref="K964">_xll.FDS(B964,"FF_TAX_RATE(ANN_R,1/1/2018,12/31/2018)")</f>
        <v>27.064803049555302</v>
      </c>
      <c r="L964" s="1" cm="1">
        <f t="array" ref="L964">_xll.FDS(B964,"FF_TAX_RATE(ANN_R,1/1/2019,12/31/2019)")</f>
        <v>31.786216596343198</v>
      </c>
      <c r="M964" s="1" cm="1">
        <f t="array" ref="M964">_xll.FDS(B964,"FF_TAX_RATE(ANN_R,1/1/2020,12/31/2020)")</f>
        <v>36.394948335246802</v>
      </c>
      <c r="N964" s="1" cm="1">
        <f t="array" ref="N964">_xll.FDS(B964,"FF_TAX_CF(ANN_R,1/1/2016,12/31/2016)")</f>
        <v>280</v>
      </c>
      <c r="O964" s="1" cm="1">
        <f t="array" ref="O964">_xll.FDS(B964,"FF_TAX_CF(ANN_R,1/1/2017,12/31/2017)")</f>
        <v>236</v>
      </c>
      <c r="P964" s="1" cm="1">
        <f t="array" ref="P964">_xll.FDS(B964,"FF_TAX_CF(ANN_R,1/1/2018,12/31/2018)")</f>
        <v>520</v>
      </c>
      <c r="Q964" s="1" cm="1">
        <f t="array" ref="Q964">_xll.FDS(B964,"FF_TAX_CF(ANN_R,1/1/2019,12/31/2019)")</f>
        <v>422</v>
      </c>
      <c r="R964" s="1" cm="1">
        <f t="array" ref="R964">_xll.FDS(B964,"FF_TAX_CF(ANN_R,1/1/2020,12/31/2020)")</f>
        <v>367</v>
      </c>
      <c r="S964" s="1" cm="1">
        <f t="array" ref="S964">_xll.FDS(B964,"FF_PTX_INC(ANN_R,1/1/2016,12/31/2016)")</f>
        <v>766</v>
      </c>
      <c r="T964" s="1" cm="1">
        <f t="array" ref="T964">_xll.FDS(B964,"FF_PTX_INC(ANN_R,1/1/2017,12/31/2017)")</f>
        <v>1331</v>
      </c>
      <c r="U964" s="1" cm="1">
        <f t="array" ref="U964">_xll.FDS(B964,"FF_PTX_INC(ANN_R,1/1/2018,12/31/2018)")</f>
        <v>1574</v>
      </c>
      <c r="V964" s="1" cm="1">
        <f t="array" ref="V964">_xll.FDS(B964,"FF_PTX_INC(ANN_R,1/1/2019,12/31/2019)")</f>
        <v>1422</v>
      </c>
      <c r="W964" s="1" cm="1">
        <f t="array" ref="W964">_xll.FDS(B964,"FF_PTX_INC(ANN_R,1/1/2020,12/31/2020)")</f>
        <v>871</v>
      </c>
      <c r="X964" s="2" t="e" cm="1">
        <f t="array" ref="X964">_xll.FDS(B964,"SUS_RR_RISK_SCORE(NOW,NOW,,""ESG"")")</f>
        <v>#N/A</v>
      </c>
      <c r="Y964" s="2" t="e" cm="1">
        <f t="array" ref="Y964">_xll.FDS(B964,"SUS_EC_RISK_SCORE(NOW,NOW,,""SOC"")")</f>
        <v>#N/A</v>
      </c>
      <c r="Z964" s="2" t="e" cm="1">
        <f t="array" ref="Z964">_xll.FDS(B964,"SUS_EC_RISK_SCORE(NOW,NOW,,""GOV"")")</f>
        <v>#N/A</v>
      </c>
      <c r="AA964" s="2" t="e" cm="1">
        <f t="array" ref="AA964">_xll.FDS(B964,"SUS_CARB_TOT_EMISS(NOW,NOW)")</f>
        <v>#N/A</v>
      </c>
      <c r="AB964" s="1" cm="1">
        <f t="array" ref="AB964">_xll.FDS(B964,"FESG_RATING(NOW,NOW,,""ABS"")")</f>
        <v>3.5</v>
      </c>
      <c r="AC964" s="1" t="str" cm="1">
        <f t="array" ref="AC964">_xll.FDS(B964,"FESG_DATE(NOW,NOW,,""DATE"")")</f>
        <v>06/21/2021</v>
      </c>
    </row>
    <row r="965" spans="1:29" x14ac:dyDescent="0.3">
      <c r="A965">
        <v>1017</v>
      </c>
      <c r="B965" s="1" t="s">
        <v>1973</v>
      </c>
      <c r="C965" s="1" t="s">
        <v>1974</v>
      </c>
      <c r="D965" s="1" t="s">
        <v>8</v>
      </c>
      <c r="E965" s="1" t="s">
        <v>9</v>
      </c>
      <c r="F965">
        <v>102</v>
      </c>
      <c r="G965" t="str" cm="1">
        <f t="array" ref="G965">_xll.FDS(B965,"FG_FACTSET_SECTOR")</f>
        <v>Finance</v>
      </c>
      <c r="H965" s="1" t="e" cm="1">
        <f t="array" ref="H965">_xll.FDS(B965,"FG_GICS_SECTOR")</f>
        <v>#N/A</v>
      </c>
      <c r="I965" s="1" cm="1">
        <f t="array" ref="I965">_xll.FDS(B965,"FF_TAX_RATE(ANN_R,1/1/2016,12/31/2016)")</f>
        <v>-0.111445642126034</v>
      </c>
      <c r="J965" s="1" cm="1">
        <f t="array" ref="J965">_xll.FDS(B965,"FF_TAX_RATE(ANN_R,1/1/2017,12/31/2017)")</f>
        <v>0.44302086677774999</v>
      </c>
      <c r="K965" s="1" cm="1">
        <f t="array" ref="K965">_xll.FDS(B965,"FF_TAX_RATE(ANN_R,1/1/2018,12/31/2018)")</f>
        <v>-4.5873331659359096</v>
      </c>
      <c r="L965" s="1" t="e" cm="1">
        <f t="array" ref="L965">_xll.FDS(B965,"FF_TAX_RATE(ANN_R,1/1/2019,12/31/2019)")</f>
        <v>#N/A</v>
      </c>
      <c r="M965" s="1" t="e" cm="1">
        <f t="array" ref="M965">_xll.FDS(B965,"FF_TAX_RATE(ANN_R,1/1/2020,12/31/2020)")</f>
        <v>#N/A</v>
      </c>
      <c r="N965" s="1" cm="1">
        <f t="array" ref="N965">_xll.FDS(B965,"FF_TAX_CF(ANN_R,1/1/2016,12/31/2016)")</f>
        <v>0.93400000000000005</v>
      </c>
      <c r="O965" s="1" cm="1">
        <f t="array" ref="O965">_xll.FDS(B965,"FF_TAX_CF(ANN_R,1/1/2017,12/31/2017)")</f>
        <v>1.502</v>
      </c>
      <c r="P965" s="1" cm="1">
        <f t="array" ref="P965">_xll.FDS(B965,"FF_TAX_CF(ANN_R,1/1/2018,12/31/2018)")</f>
        <v>0.29499999999999998</v>
      </c>
      <c r="Q965" s="1" cm="1">
        <f t="array" ref="Q965">_xll.FDS(B965,"FF_TAX_CF(ANN_R,1/1/2019,12/31/2019)")</f>
        <v>2.2839999999999998</v>
      </c>
      <c r="R965" s="1" cm="1">
        <f t="array" ref="R965">_xll.FDS(B965,"FF_TAX_CF(ANN_R,1/1/2020,12/31/2020)")</f>
        <v>1.5149999999999999</v>
      </c>
      <c r="S965" s="1" cm="1">
        <f t="array" ref="S965">_xll.FDS(B965,"FF_PTX_INC(ANN_R,1/1/2016,12/31/2016)")</f>
        <v>1431.191</v>
      </c>
      <c r="T965" s="1" cm="1">
        <f t="array" ref="T965">_xll.FDS(B965,"FF_PTX_INC(ANN_R,1/1/2017,12/31/2017)")</f>
        <v>1575.998</v>
      </c>
      <c r="U965" s="1" cm="1">
        <f t="array" ref="U965">_xll.FDS(B965,"FF_PTX_INC(ANN_R,1/1/2018,12/31/2018)")</f>
        <v>51.773000000000003</v>
      </c>
      <c r="V965" s="1" cm="1">
        <f t="array" ref="V965">_xll.FDS(B965,"FF_PTX_INC(ANN_R,1/1/2019,12/31/2019)")</f>
        <v>-2173.9259999999999</v>
      </c>
      <c r="W965" s="1" cm="1">
        <f t="array" ref="W965">_xll.FDS(B965,"FF_PTX_INC(ANN_R,1/1/2020,12/31/2020)")</f>
        <v>-918.19500000000005</v>
      </c>
      <c r="X965" s="2" cm="1">
        <f t="array" ref="X965">_xll.FDS(B965,"SUS_RR_RISK_SCORE(NOW,NOW,,""ESG"")")</f>
        <v>15.8654033653846</v>
      </c>
      <c r="Y965" s="2" t="str" cm="1">
        <f t="array" ref="Y965">_xll.FDS(B965,"SUS_EC_RISK_SCORE(NOW,NOW,,""SOC"")")</f>
        <v>3.326062</v>
      </c>
      <c r="Z965" s="2" t="str" cm="1">
        <f t="array" ref="Z965">_xll.FDS(B965,"SUS_EC_RISK_SCORE(NOW,NOW,,""GOV"")")</f>
        <v>6.303956</v>
      </c>
      <c r="AA965" s="2" cm="1">
        <f t="array" ref="AA965">_xll.FDS(B965,"SUS_CARB_TOT_EMISS(NOW,NOW)")</f>
        <v>31657.59</v>
      </c>
      <c r="AB965" s="1" cm="1">
        <f t="array" ref="AB965">_xll.FDS(B965,"FESG_RATING(NOW,NOW,,""ABS"")")</f>
        <v>3.4</v>
      </c>
      <c r="AC965" s="1" t="str" cm="1">
        <f t="array" ref="AC965">_xll.FDS(B965,"FESG_DATE(NOW,NOW,,""DATE"")")</f>
        <v>06/21/2021</v>
      </c>
    </row>
    <row r="966" spans="1:29" x14ac:dyDescent="0.3">
      <c r="A966">
        <v>1018</v>
      </c>
      <c r="B966" s="1" t="s">
        <v>1975</v>
      </c>
      <c r="C966" s="1" t="s">
        <v>1976</v>
      </c>
      <c r="D966" s="1" t="s">
        <v>86</v>
      </c>
      <c r="E966" s="1" t="s">
        <v>9</v>
      </c>
      <c r="F966">
        <v>102</v>
      </c>
      <c r="G966" t="str" cm="1">
        <f t="array" ref="G966">_xll.FDS(B966,"FG_FACTSET_SECTOR")</f>
        <v>Consumer Durables</v>
      </c>
      <c r="H966" s="1" t="e" cm="1">
        <f t="array" ref="H966">_xll.FDS(B966,"FG_GICS_SECTOR")</f>
        <v>#N/A</v>
      </c>
      <c r="I966" s="1" cm="1">
        <f t="array" ref="I966">_xll.FDS(B966,"FF_TAX_RATE(ANN_R,1/1/2016,12/31/2016)")</f>
        <v>31.7423404670526</v>
      </c>
      <c r="J966" s="1" cm="1">
        <f t="array" ref="J966">_xll.FDS(B966,"FF_TAX_RATE(ANN_R,1/1/2017,12/31/2017)")</f>
        <v>30.2913281225864</v>
      </c>
      <c r="K966" s="1" cm="1">
        <f t="array" ref="K966">_xll.FDS(B966,"FF_TAX_RATE(ANN_R,1/1/2018,12/31/2018)")</f>
        <v>30.5590684279722</v>
      </c>
      <c r="L966" s="1" cm="1">
        <f t="array" ref="L966">_xll.FDS(B966,"FF_TAX_RATE(ANN_R,1/1/2019,12/31/2019)")</f>
        <v>29.690061186951802</v>
      </c>
      <c r="M966" s="1" cm="1">
        <f t="array" ref="M966">_xll.FDS(B966,"FF_TAX_RATE(ANN_R,1/1/2020,12/31/2020)")</f>
        <v>27.204278269300701</v>
      </c>
      <c r="N966" s="1" cm="1">
        <f t="array" ref="N966">_xll.FDS(B966,"FF_TAX_CF(ANN_R,1/1/2016,12/31/2016)")</f>
        <v>18530</v>
      </c>
      <c r="O966" s="1" cm="1">
        <f t="array" ref="O966">_xll.FDS(B966,"FF_TAX_CF(ANN_R,1/1/2017,12/31/2017)")</f>
        <v>16517</v>
      </c>
      <c r="P966" s="1" cm="1">
        <f t="array" ref="P966">_xll.FDS(B966,"FF_TAX_CF(ANN_R,1/1/2018,12/31/2018)")</f>
        <v>22187</v>
      </c>
      <c r="Q966" s="1" cm="1">
        <f t="array" ref="Q966">_xll.FDS(B966,"FF_TAX_CF(ANN_R,1/1/2019,12/31/2019)")</f>
        <v>26093</v>
      </c>
      <c r="R966" s="1" cm="1">
        <f t="array" ref="R966">_xll.FDS(B966,"FF_TAX_CF(ANN_R,1/1/2020,12/31/2020)")</f>
        <v>20660</v>
      </c>
      <c r="S966" s="1" cm="1">
        <f t="array" ref="S966">_xll.FDS(B966,"FF_PTX_INC(ANN_R,1/1/2016,12/31/2016)")</f>
        <v>61492</v>
      </c>
      <c r="T966" s="1" cm="1">
        <f t="array" ref="T966">_xll.FDS(B966,"FF_PTX_INC(ANN_R,1/1/2017,12/31/2017)")</f>
        <v>64738</v>
      </c>
      <c r="U966" s="1" cm="1">
        <f t="array" ref="U966">_xll.FDS(B966,"FF_PTX_INC(ANN_R,1/1/2018,12/31/2018)")</f>
        <v>79865</v>
      </c>
      <c r="V966" s="1" cm="1">
        <f t="array" ref="V966">_xll.FDS(B966,"FF_PTX_INC(ANN_R,1/1/2019,12/31/2019)")</f>
        <v>79919</v>
      </c>
      <c r="W966" s="1" cm="1">
        <f t="array" ref="W966">_xll.FDS(B966,"FF_PTX_INC(ANN_R,1/1/2020,12/31/2020)")</f>
        <v>66008</v>
      </c>
      <c r="X966" s="2" t="e" cm="1">
        <f t="array" ref="X966">_xll.FDS(B966,"SUS_RR_RISK_SCORE(NOW,NOW,,""ESG"")")</f>
        <v>#N/A</v>
      </c>
      <c r="Y966" s="2" t="e" cm="1">
        <f t="array" ref="Y966">_xll.FDS(B966,"SUS_EC_RISK_SCORE(NOW,NOW,,""SOC"")")</f>
        <v>#N/A</v>
      </c>
      <c r="Z966" s="2" t="e" cm="1">
        <f t="array" ref="Z966">_xll.FDS(B966,"SUS_EC_RISK_SCORE(NOW,NOW,,""GOV"")")</f>
        <v>#N/A</v>
      </c>
      <c r="AA966" s="2" t="e" cm="1">
        <f t="array" ref="AA966">_xll.FDS(B966,"SUS_CARB_TOT_EMISS(NOW,NOW)")</f>
        <v>#N/A</v>
      </c>
      <c r="AB966" s="1" cm="1">
        <f t="array" ref="AB966">_xll.FDS(B966,"FESG_RATING(NOW,NOW,,""ABS"")")</f>
        <v>2</v>
      </c>
      <c r="AC966" s="1" t="str" cm="1">
        <f t="array" ref="AC966">_xll.FDS(B966,"FESG_DATE(NOW,NOW,,""DATE"")")</f>
        <v>06/21/2021</v>
      </c>
    </row>
    <row r="967" spans="1:29" x14ac:dyDescent="0.3">
      <c r="A967">
        <v>1021</v>
      </c>
      <c r="B967" s="1" t="s">
        <v>1977</v>
      </c>
      <c r="C967" s="1" t="s">
        <v>1978</v>
      </c>
      <c r="D967" s="1" t="s">
        <v>134</v>
      </c>
      <c r="E967" s="1" t="s">
        <v>9</v>
      </c>
      <c r="F967">
        <v>102</v>
      </c>
      <c r="G967" t="str" cm="1">
        <f t="array" ref="G967">_xll.FDS(B967,"FG_FACTSET_SECTOR")</f>
        <v>Consumer Non-Durables</v>
      </c>
      <c r="H967" s="1" t="e" cm="1">
        <f t="array" ref="H967">_xll.FDS(B967,"FG_GICS_SECTOR")</f>
        <v>#N/A</v>
      </c>
      <c r="I967" s="1" cm="1">
        <f t="array" ref="I967">_xll.FDS(B967,"FF_TAX_RATE(ANN_R,1/1/2016,12/31/2016)")</f>
        <v>22.4365482233503</v>
      </c>
      <c r="J967" s="1" cm="1">
        <f t="array" ref="J967">_xll.FDS(B967,"FF_TAX_RATE(ANN_R,1/1/2017,12/31/2017)")</f>
        <v>24.124256444150699</v>
      </c>
      <c r="K967" s="1" cm="1">
        <f t="array" ref="K967">_xll.FDS(B967,"FF_TAX_RATE(ANN_R,1/1/2018,12/31/2018)")</f>
        <v>20.979591836734699</v>
      </c>
      <c r="L967" s="1" cm="1">
        <f t="array" ref="L967">_xll.FDS(B967,"FF_TAX_RATE(ANN_R,1/1/2019,12/31/2019)")</f>
        <v>24.820788530466</v>
      </c>
      <c r="M967" s="1" cm="1">
        <f t="array" ref="M967">_xll.FDS(B967,"FF_TAX_RATE(ANN_R,1/1/2020,12/31/2020)")</f>
        <v>35.135135135135101</v>
      </c>
      <c r="N967" s="1" cm="1">
        <f t="array" ref="N967">_xll.FDS(B967,"FF_TAX_CF(ANN_R,1/1/2016,12/31/2016)")</f>
        <v>211</v>
      </c>
      <c r="O967" s="1" cm="1">
        <f t="array" ref="O967">_xll.FDS(B967,"FF_TAX_CF(ANN_R,1/1/2017,12/31/2017)")</f>
        <v>356</v>
      </c>
      <c r="P967" s="1" cm="1">
        <f t="array" ref="P967">_xll.FDS(B967,"FF_TAX_CF(ANN_R,1/1/2018,12/31/2018)")</f>
        <v>297</v>
      </c>
      <c r="Q967" s="1" cm="1">
        <f t="array" ref="Q967">_xll.FDS(B967,"FF_TAX_CF(ANN_R,1/1/2019,12/31/2019)")</f>
        <v>269</v>
      </c>
      <c r="R967" s="1" cm="1">
        <f t="array" ref="R967">_xll.FDS(B967,"FF_TAX_CF(ANN_R,1/1/2020,12/31/2020)")</f>
        <v>254</v>
      </c>
      <c r="S967" s="1" cm="1">
        <f t="array" ref="S967">_xll.FDS(B967,"FF_PTX_INC(ANN_R,1/1/2016,12/31/2016)")</f>
        <v>985</v>
      </c>
      <c r="T967" s="1" cm="1">
        <f t="array" ref="T967">_xll.FDS(B967,"FF_PTX_INC(ANN_R,1/1/2017,12/31/2017)")</f>
        <v>1513</v>
      </c>
      <c r="U967" s="1" cm="1">
        <f t="array" ref="U967">_xll.FDS(B967,"FF_PTX_INC(ANN_R,1/1/2018,12/31/2018)")</f>
        <v>1225</v>
      </c>
      <c r="V967" s="1" cm="1">
        <f t="array" ref="V967">_xll.FDS(B967,"FF_PTX_INC(ANN_R,1/1/2019,12/31/2019)")</f>
        <v>1116</v>
      </c>
      <c r="W967" s="1" cm="1">
        <f t="array" ref="W967">_xll.FDS(B967,"FF_PTX_INC(ANN_R,1/1/2020,12/31/2020)")</f>
        <v>629</v>
      </c>
      <c r="X967" s="2" cm="1">
        <f t="array" ref="X967">_xll.FDS(B967,"SUS_RR_RISK_SCORE(NOW,NOW,,""ESG"")")</f>
        <v>27.5006105555555</v>
      </c>
      <c r="Y967" s="2" t="str" cm="1">
        <f t="array" ref="Y967">_xll.FDS(B967,"SUS_EC_RISK_SCORE(NOW,NOW,,""SOC"")")</f>
        <v>11.717738</v>
      </c>
      <c r="Z967" s="2" t="str" cm="1">
        <f t="array" ref="Z967">_xll.FDS(B967,"SUS_EC_RISK_SCORE(NOW,NOW,,""GOV"")")</f>
        <v>5.313600</v>
      </c>
      <c r="AA967" s="2" cm="1">
        <f t="array" ref="AA967">_xll.FDS(B967,"SUS_CARB_TOT_EMISS(NOW,NOW)")</f>
        <v>3993000</v>
      </c>
      <c r="AB967" s="1" cm="1">
        <f t="array" ref="AB967">_xll.FDS(B967,"FESG_RATING(NOW,NOW,,""ABS"")")</f>
        <v>3.7</v>
      </c>
      <c r="AC967" s="1" t="str" cm="1">
        <f t="array" ref="AC967">_xll.FDS(B967,"FESG_DATE(NOW,NOW,,""DATE"")")</f>
        <v>06/21/2021</v>
      </c>
    </row>
    <row r="968" spans="1:29" x14ac:dyDescent="0.3">
      <c r="A968">
        <v>1024</v>
      </c>
      <c r="B968" s="1" t="s">
        <v>1979</v>
      </c>
      <c r="C968" s="1" t="s">
        <v>1980</v>
      </c>
      <c r="D968" s="1" t="s">
        <v>86</v>
      </c>
      <c r="E968" s="1" t="s">
        <v>9</v>
      </c>
      <c r="F968">
        <v>102</v>
      </c>
      <c r="G968" t="str" cm="1">
        <f t="array" ref="G968">_xll.FDS(B968,"FG_FACTSET_SECTOR")</f>
        <v>Technology Services</v>
      </c>
      <c r="H968" s="1" t="e" cm="1">
        <f t="array" ref="H968">_xll.FDS(B968,"FG_GICS_SECTOR")</f>
        <v>#N/A</v>
      </c>
      <c r="I968" s="1" cm="1">
        <f t="array" ref="I968">_xll.FDS(B968,"FF_TAX_RATE(ANN_R,1/1/2016,12/31/2016)")</f>
        <v>31.3201187705642</v>
      </c>
      <c r="J968" s="1" cm="1">
        <f t="array" ref="J968">_xll.FDS(B968,"FF_TAX_RATE(ANN_R,1/1/2017,12/31/2017)")</f>
        <v>32.376292466765101</v>
      </c>
      <c r="K968" s="1" cm="1">
        <f t="array" ref="K968">_xll.FDS(B968,"FF_TAX_RATE(ANN_R,1/1/2018,12/31/2018)")</f>
        <v>31.936214814545501</v>
      </c>
      <c r="L968" s="1" cm="1">
        <f t="array" ref="L968">_xll.FDS(B968,"FF_TAX_RATE(ANN_R,1/1/2019,12/31/2019)")</f>
        <v>32.851242361464003</v>
      </c>
      <c r="M968" s="1" cm="1">
        <f t="array" ref="M968">_xll.FDS(B968,"FF_TAX_RATE(ANN_R,1/1/2020,12/31/2020)")</f>
        <v>30.871823669802101</v>
      </c>
      <c r="N968" s="1" cm="1">
        <f t="array" ref="N968">_xll.FDS(B968,"FF_TAX_CF(ANN_R,1/1/2016,12/31/2016)")</f>
        <v>5010</v>
      </c>
      <c r="O968" s="1" cm="1">
        <f t="array" ref="O968">_xll.FDS(B968,"FF_TAX_CF(ANN_R,1/1/2017,12/31/2017)")</f>
        <v>22379</v>
      </c>
      <c r="P968" s="1" cm="1">
        <f t="array" ref="P968">_xll.FDS(B968,"FF_TAX_CF(ANN_R,1/1/2018,12/31/2018)")</f>
        <v>14150</v>
      </c>
      <c r="Q968" s="1" cm="1">
        <f t="array" ref="Q968">_xll.FDS(B968,"FF_TAX_CF(ANN_R,1/1/2019,12/31/2019)")</f>
        <v>35772</v>
      </c>
      <c r="R968" s="1" cm="1">
        <f t="array" ref="R968">_xll.FDS(B968,"FF_TAX_CF(ANN_R,1/1/2020,12/31/2020)")</f>
        <v>15129</v>
      </c>
      <c r="S968" s="1" cm="1">
        <f t="array" ref="S968">_xll.FDS(B968,"FF_PTX_INC(ANN_R,1/1/2016,12/31/2016)")</f>
        <v>62305</v>
      </c>
      <c r="T968" s="1" cm="1">
        <f t="array" ref="T968">_xll.FDS(B968,"FF_PTX_INC(ANN_R,1/1/2017,12/31/2017)")</f>
        <v>64992</v>
      </c>
      <c r="U968" s="1" cm="1">
        <f t="array" ref="U968">_xll.FDS(B968,"FF_PTX_INC(ANN_R,1/1/2018,12/31/2018)")</f>
        <v>82527</v>
      </c>
      <c r="V968" s="1" cm="1">
        <f t="array" ref="V968">_xll.FDS(B968,"FF_PTX_INC(ANN_R,1/1/2019,12/31/2019)")</f>
        <v>76749</v>
      </c>
      <c r="W968" s="1" cm="1">
        <f t="array" ref="W968">_xll.FDS(B968,"FF_PTX_INC(ANN_R,1/1/2020,12/31/2020)")</f>
        <v>85476</v>
      </c>
      <c r="X968" s="2" t="e" cm="1">
        <f t="array" ref="X968">_xll.FDS(B968,"SUS_RR_RISK_SCORE(NOW,NOW,,""ESG"")")</f>
        <v>#N/A</v>
      </c>
      <c r="Y968" s="2" t="e" cm="1">
        <f t="array" ref="Y968">_xll.FDS(B968,"SUS_EC_RISK_SCORE(NOW,NOW,,""SOC"")")</f>
        <v>#N/A</v>
      </c>
      <c r="Z968" s="2" t="e" cm="1">
        <f t="array" ref="Z968">_xll.FDS(B968,"SUS_EC_RISK_SCORE(NOW,NOW,,""GOV"")")</f>
        <v>#N/A</v>
      </c>
      <c r="AA968" s="2" t="e" cm="1">
        <f t="array" ref="AA968">_xll.FDS(B968,"SUS_CARB_TOT_EMISS(NOW,NOW)")</f>
        <v>#N/A</v>
      </c>
      <c r="AB968" s="1" cm="1">
        <f t="array" ref="AB968">_xll.FDS(B968,"FESG_RATING(NOW,NOW,,""ABS"")")</f>
        <v>3.5</v>
      </c>
      <c r="AC968" s="1" t="str" cm="1">
        <f t="array" ref="AC968">_xll.FDS(B968,"FESG_DATE(NOW,NOW,,""DATE"")")</f>
        <v>06/21/2021</v>
      </c>
    </row>
    <row r="969" spans="1:29" x14ac:dyDescent="0.3">
      <c r="A969">
        <v>1025</v>
      </c>
      <c r="B969" s="1" t="s">
        <v>1981</v>
      </c>
      <c r="C969" s="1" t="s">
        <v>1982</v>
      </c>
      <c r="D969" s="1" t="s">
        <v>312</v>
      </c>
      <c r="E969" s="1" t="s">
        <v>9</v>
      </c>
      <c r="F969">
        <v>102</v>
      </c>
      <c r="G969" t="str" cm="1">
        <f t="array" ref="G969">_xll.FDS(B969,"FG_FACTSET_SECTOR")</f>
        <v>Transportation</v>
      </c>
      <c r="H969" s="1" t="e" cm="1">
        <f t="array" ref="H969">_xll.FDS(B969,"FG_GICS_SECTOR")</f>
        <v>#N/A</v>
      </c>
      <c r="I969" s="1" cm="1">
        <f t="array" ref="I969">_xll.FDS(B969,"FF_TAX_RATE(ANN_R,1/1/2016,12/31/2016)")</f>
        <v>23.4488979318639</v>
      </c>
      <c r="J969" s="1" cm="1">
        <f t="array" ref="J969">_xll.FDS(B969,"FF_TAX_RATE(ANN_R,1/1/2017,12/31/2017)")</f>
        <v>23.7509665479344</v>
      </c>
      <c r="K969" s="1" cm="1">
        <f t="array" ref="K969">_xll.FDS(B969,"FF_TAX_RATE(ANN_R,1/1/2018,12/31/2018)")</f>
        <v>23.852927851069001</v>
      </c>
      <c r="L969" s="1" cm="1">
        <f t="array" ref="L969">_xll.FDS(B969,"FF_TAX_RATE(ANN_R,1/1/2019,12/31/2019)")</f>
        <v>23.498887069092</v>
      </c>
      <c r="M969" s="1" t="e" cm="1">
        <f t="array" ref="M969">_xll.FDS(B969,"FF_TAX_RATE(ANN_R,1/1/2020,12/31/2020)")</f>
        <v>#N/A</v>
      </c>
      <c r="N969" s="1" cm="1">
        <f t="array" ref="N969">_xll.FDS(B969,"FF_TAX_CF(ANN_R,1/1/2016,12/31/2016)")</f>
        <v>309.01900000000001</v>
      </c>
      <c r="O969" s="1" cm="1">
        <f t="array" ref="O969">_xll.FDS(B969,"FF_TAX_CF(ANN_R,1/1/2017,12/31/2017)")</f>
        <v>263.49</v>
      </c>
      <c r="P969" s="1" cm="1">
        <f t="array" ref="P969">_xll.FDS(B969,"FF_TAX_CF(ANN_R,1/1/2018,12/31/2018)")</f>
        <v>396.83600000000001</v>
      </c>
      <c r="Q969" s="1" cm="1">
        <f t="array" ref="Q969">_xll.FDS(B969,"FF_TAX_CF(ANN_R,1/1/2019,12/31/2019)")</f>
        <v>437.47</v>
      </c>
      <c r="R969" s="1" cm="1">
        <f t="array" ref="R969">_xll.FDS(B969,"FF_TAX_CF(ANN_R,1/1/2020,12/31/2020)")</f>
        <v>20.076000000000001</v>
      </c>
      <c r="S969" s="1" cm="1">
        <f t="array" ref="S969">_xll.FDS(B969,"FF_PTX_INC(ANN_R,1/1/2016,12/31/2016)")</f>
        <v>1499.998</v>
      </c>
      <c r="T969" s="1" cm="1">
        <f t="array" ref="T969">_xll.FDS(B969,"FF_PTX_INC(ANN_R,1/1/2017,12/31/2017)")</f>
        <v>1577.78</v>
      </c>
      <c r="U969" s="1" cm="1">
        <f t="array" ref="U969">_xll.FDS(B969,"FF_PTX_INC(ANN_R,1/1/2018,12/31/2018)")</f>
        <v>1717.1980000000001</v>
      </c>
      <c r="V969" s="1" cm="1">
        <f t="array" ref="V969">_xll.FDS(B969,"FF_PTX_INC(ANN_R,1/1/2019,12/31/2019)")</f>
        <v>1860.403</v>
      </c>
      <c r="W969" s="1" cm="1">
        <f t="array" ref="W969">_xll.FDS(B969,"FF_PTX_INC(ANN_R,1/1/2020,12/31/2020)")</f>
        <v>-213.703</v>
      </c>
      <c r="X969" s="2" cm="1">
        <f t="array" ref="X969">_xll.FDS(B969,"SUS_RR_RISK_SCORE(NOW,NOW,,""ESG"")")</f>
        <v>11.200975</v>
      </c>
      <c r="Y969" s="2" t="str" cm="1">
        <f t="array" ref="Y969">_xll.FDS(B969,"SUS_EC_RISK_SCORE(NOW,NOW,,""SOC"")")</f>
        <v>4.072781</v>
      </c>
      <c r="Z969" s="2" t="str" cm="1">
        <f t="array" ref="Z969">_xll.FDS(B969,"SUS_EC_RISK_SCORE(NOW,NOW,,""GOV"")")</f>
        <v>4.812638</v>
      </c>
      <c r="AA969" s="2" cm="1">
        <f t="array" ref="AA969">_xll.FDS(B969,"SUS_CARB_TOT_EMISS(NOW,NOW)")</f>
        <v>171880.9</v>
      </c>
      <c r="AB969" s="1" cm="1">
        <f t="array" ref="AB969">_xll.FDS(B969,"FESG_RATING(NOW,NOW,,""ABS"")")</f>
        <v>4.5</v>
      </c>
      <c r="AC969" s="1" t="str" cm="1">
        <f t="array" ref="AC969">_xll.FDS(B969,"FESG_DATE(NOW,NOW,,""DATE"")")</f>
        <v>06/21/2021</v>
      </c>
    </row>
    <row r="970" spans="1:29" x14ac:dyDescent="0.3">
      <c r="A970">
        <v>1027</v>
      </c>
      <c r="B970" s="1" t="s">
        <v>1983</v>
      </c>
      <c r="C970" s="1" t="s">
        <v>1984</v>
      </c>
      <c r="D970" s="1" t="s">
        <v>8</v>
      </c>
      <c r="E970" s="1" t="s">
        <v>9</v>
      </c>
      <c r="F970">
        <v>102</v>
      </c>
      <c r="G970" t="str" cm="1">
        <f t="array" ref="G970">_xll.FDS(B970,"FG_FACTSET_SECTOR")</f>
        <v>Finance</v>
      </c>
      <c r="H970" s="1" t="e" cm="1">
        <f t="array" ref="H970">_xll.FDS(B970,"FG_GICS_SECTOR")</f>
        <v>#N/A</v>
      </c>
      <c r="I970" s="1" cm="1">
        <f t="array" ref="I970">_xll.FDS(B970,"FF_TAX_RATE(ANN_R,1/1/2016,12/31/2016)")</f>
        <v>36.335078534031403</v>
      </c>
      <c r="J970" s="1" cm="1">
        <f t="array" ref="J970">_xll.FDS(B970,"FF_TAX_RATE(ANN_R,1/1/2017,12/31/2017)")</f>
        <v>27.199074074074101</v>
      </c>
      <c r="K970" s="1" cm="1">
        <f t="array" ref="K970">_xll.FDS(B970,"FF_TAX_RATE(ANN_R,1/1/2018,12/31/2018)")</f>
        <v>16</v>
      </c>
      <c r="L970" s="1" cm="1">
        <f t="array" ref="L970">_xll.FDS(B970,"FF_TAX_RATE(ANN_R,1/1/2019,12/31/2019)")</f>
        <v>22.498173849525202</v>
      </c>
      <c r="M970" s="1" cm="1">
        <f t="array" ref="M970">_xll.FDS(B970,"FF_TAX_RATE(ANN_R,1/1/2020,12/31/2020)")</f>
        <v>18.0493273542601</v>
      </c>
      <c r="N970" s="1" cm="1">
        <f t="array" ref="N970">_xll.FDS(B970,"FF_TAX_CF(ANN_R,1/1/2016,12/31/2016)")</f>
        <v>367</v>
      </c>
      <c r="O970" s="1" cm="1">
        <f t="array" ref="O970">_xll.FDS(B970,"FF_TAX_CF(ANN_R,1/1/2017,12/31/2017)")</f>
        <v>528</v>
      </c>
      <c r="P970" s="1" cm="1">
        <f t="array" ref="P970">_xll.FDS(B970,"FF_TAX_CF(ANN_R,1/1/2018,12/31/2018)")</f>
        <v>204</v>
      </c>
      <c r="Q970" s="1" cm="1">
        <f t="array" ref="Q970">_xll.FDS(B970,"FF_TAX_CF(ANN_R,1/1/2019,12/31/2019)")</f>
        <v>251</v>
      </c>
      <c r="R970" s="1" cm="1">
        <f t="array" ref="R970">_xll.FDS(B970,"FF_TAX_CF(ANN_R,1/1/2020,12/31/2020)")</f>
        <v>317</v>
      </c>
      <c r="S970" s="1" cm="1">
        <f t="array" ref="S970">_xll.FDS(B970,"FF_PTX_INC(ANN_R,1/1/2016,12/31/2016)")</f>
        <v>955</v>
      </c>
      <c r="T970" s="1" cm="1">
        <f t="array" ref="T970">_xll.FDS(B970,"FF_PTX_INC(ANN_R,1/1/2017,12/31/2017)")</f>
        <v>864</v>
      </c>
      <c r="U970" s="1" cm="1">
        <f t="array" ref="U970">_xll.FDS(B970,"FF_PTX_INC(ANN_R,1/1/2018,12/31/2018)")</f>
        <v>750</v>
      </c>
      <c r="V970" s="1" cm="1">
        <f t="array" ref="V970">_xll.FDS(B970,"FF_PTX_INC(ANN_R,1/1/2019,12/31/2019)")</f>
        <v>1369</v>
      </c>
      <c r="W970" s="1" cm="1">
        <f t="array" ref="W970">_xll.FDS(B970,"FF_PTX_INC(ANN_R,1/1/2020,12/31/2020)")</f>
        <v>1784</v>
      </c>
      <c r="X970" s="2" cm="1">
        <f t="array" ref="X970">_xll.FDS(B970,"SUS_RR_RISK_SCORE(NOW,NOW,,""ESG"")")</f>
        <v>26.427164843749999</v>
      </c>
      <c r="Y970" s="2" t="str" cm="1">
        <f t="array" ref="Y970">_xll.FDS(B970,"SUS_EC_RISK_SCORE(NOW,NOW,,""SOC"")")</f>
        <v>9.027165</v>
      </c>
      <c r="Z970" s="2" t="str" cm="1">
        <f t="array" ref="Z970">_xll.FDS(B970,"SUS_EC_RISK_SCORE(NOW,NOW,,""GOV"")")</f>
        <v>14.512500</v>
      </c>
      <c r="AA970" s="2" cm="1">
        <f t="array" ref="AA970">_xll.FDS(B970,"SUS_CARB_TOT_EMISS(NOW,NOW)")</f>
        <v>22240.43</v>
      </c>
      <c r="AB970" s="1" cm="1">
        <f t="array" ref="AB970">_xll.FDS(B970,"FESG_RATING(NOW,NOW,,""ABS"")")</f>
        <v>2.2999999999999998</v>
      </c>
      <c r="AC970" s="1" t="str" cm="1">
        <f t="array" ref="AC970">_xll.FDS(B970,"FESG_DATE(NOW,NOW,,""DATE"")")</f>
        <v>06/21/2021</v>
      </c>
    </row>
    <row r="971" spans="1:29" x14ac:dyDescent="0.3">
      <c r="A971">
        <v>1031</v>
      </c>
      <c r="B971" s="1" t="s">
        <v>1985</v>
      </c>
      <c r="C971" s="1" t="s">
        <v>1986</v>
      </c>
      <c r="D971" s="1" t="s">
        <v>333</v>
      </c>
      <c r="E971" s="1" t="s">
        <v>9</v>
      </c>
      <c r="F971">
        <v>101</v>
      </c>
      <c r="G971" t="str" cm="1">
        <f t="array" ref="G971">_xll.FDS(B971,"FG_FACTSET_SECTOR")</f>
        <v>Consumer Non-Durables</v>
      </c>
      <c r="H971" s="1" t="e" cm="1">
        <f t="array" ref="H971">_xll.FDS(B971,"FG_GICS_SECTOR")</f>
        <v>#N/A</v>
      </c>
      <c r="I971" s="1" cm="1">
        <f t="array" ref="I971">_xll.FDS(B971,"FF_TAX_RATE(ANN_R,1/1/2016,12/31/2016)")</f>
        <v>2.3499564101674499</v>
      </c>
      <c r="J971" s="1" cm="1">
        <f t="array" ref="J971">_xll.FDS(B971,"FF_TAX_RATE(ANN_R,1/1/2017,12/31/2017)")</f>
        <v>39.274186944832302</v>
      </c>
      <c r="K971" s="1" cm="1">
        <f t="array" ref="K971">_xll.FDS(B971,"FF_TAX_RATE(ANN_R,1/1/2018,12/31/2018)")</f>
        <v>13.519945752327899</v>
      </c>
      <c r="L971" s="1" cm="1">
        <f t="array" ref="L971">_xll.FDS(B971,"FF_TAX_RATE(ANN_R,1/1/2019,12/31/2019)")</f>
        <v>5.8207070171453603</v>
      </c>
      <c r="M971" s="1" cm="1">
        <f t="array" ref="M971">_xll.FDS(B971,"FF_TAX_RATE(ANN_R,1/1/2020,12/31/2020)")</f>
        <v>13.0194105730468</v>
      </c>
      <c r="N971" s="1" cm="1">
        <f t="array" ref="N971">_xll.FDS(B971,"FF_TAX_CF(ANN_R,1/1/2016,12/31/2016)")</f>
        <v>5341.7839999999997</v>
      </c>
      <c r="O971" s="1" cm="1">
        <f t="array" ref="O971">_xll.FDS(B971,"FF_TAX_CF(ANN_R,1/1/2017,12/31/2017)")</f>
        <v>2156.567</v>
      </c>
      <c r="P971" s="1" cm="1">
        <f t="array" ref="P971">_xll.FDS(B971,"FF_TAX_CF(ANN_R,1/1/2018,12/31/2018)")</f>
        <v>1711.2819999999999</v>
      </c>
      <c r="Q971" s="1" cm="1">
        <f t="array" ref="Q971">_xll.FDS(B971,"FF_TAX_CF(ANN_R,1/1/2019,12/31/2019)")</f>
        <v>2035.2660000000001</v>
      </c>
      <c r="R971" s="1" cm="1">
        <f t="array" ref="R971">_xll.FDS(B971,"FF_TAX_CF(ANN_R,1/1/2020,12/31/2020)")</f>
        <v>1642.461</v>
      </c>
      <c r="S971" s="1" cm="1">
        <f t="array" ref="S971">_xll.FDS(B971,"FF_PTX_INC(ANN_R,1/1/2016,12/31/2016)")</f>
        <v>13403.355</v>
      </c>
      <c r="T971" s="1" cm="1">
        <f t="array" ref="T971">_xll.FDS(B971,"FF_PTX_INC(ANN_R,1/1/2017,12/31/2017)")</f>
        <v>12932.916999999999</v>
      </c>
      <c r="U971" s="1" cm="1">
        <f t="array" ref="U971">_xll.FDS(B971,"FF_PTX_INC(ANN_R,1/1/2018,12/31/2018)")</f>
        <v>13120.563</v>
      </c>
      <c r="V971" s="1" cm="1">
        <f t="array" ref="V971">_xll.FDS(B971,"FF_PTX_INC(ANN_R,1/1/2019,12/31/2019)")</f>
        <v>12965.315000000001</v>
      </c>
      <c r="W971" s="1" cm="1">
        <f t="array" ref="W971">_xll.FDS(B971,"FF_PTX_INC(ANN_R,1/1/2020,12/31/2020)")</f>
        <v>13537.725</v>
      </c>
      <c r="X971" s="2" cm="1">
        <f t="array" ref="X971">_xll.FDS(B971,"SUS_RR_RISK_SCORE(NOW,NOW,,""ESG"")")</f>
        <v>22.541924999999999</v>
      </c>
      <c r="Y971" s="2" t="str" cm="1">
        <f t="array" ref="Y971">_xll.FDS(B971,"SUS_EC_RISK_SCORE(NOW,NOW,,""SOC"")")</f>
        <v>8.539110</v>
      </c>
      <c r="Z971" s="2" t="str" cm="1">
        <f t="array" ref="Z971">_xll.FDS(B971,"SUS_EC_RISK_SCORE(NOW,NOW,,""GOV"")")</f>
        <v>7.036725</v>
      </c>
      <c r="AA971" s="2" cm="1">
        <f t="array" ref="AA971">_xll.FDS(B971,"SUS_CARB_TOT_EMISS(NOW,NOW)")</f>
        <v>682919</v>
      </c>
      <c r="AB971" s="1" cm="1">
        <f t="array" ref="AB971">_xll.FDS(B971,"FESG_RATING(NOW,NOW,,""ABS"")")</f>
        <v>3.3</v>
      </c>
      <c r="AC971" s="1" t="str" cm="1">
        <f t="array" ref="AC971">_xll.FDS(B971,"FESG_DATE(NOW,NOW,,""DATE"")")</f>
        <v>06/21/2021</v>
      </c>
    </row>
    <row r="972" spans="1:29" x14ac:dyDescent="0.3">
      <c r="A972">
        <v>1035</v>
      </c>
      <c r="B972" s="1" t="s">
        <v>1987</v>
      </c>
      <c r="C972" s="1" t="s">
        <v>1988</v>
      </c>
      <c r="D972" s="1" t="s">
        <v>188</v>
      </c>
      <c r="E972" s="1" t="s">
        <v>9</v>
      </c>
      <c r="F972">
        <v>101</v>
      </c>
      <c r="G972" t="str" cm="1">
        <f t="array" ref="G972">_xll.FDS(B972,"FG_FACTSET_SECTOR")</f>
        <v>Industrial Services</v>
      </c>
      <c r="H972" s="1" t="e" cm="1">
        <f t="array" ref="H972">_xll.FDS(B972,"FG_GICS_SECTOR")</f>
        <v>#N/A</v>
      </c>
      <c r="I972" s="1" cm="1">
        <f t="array" ref="I972">_xll.FDS(B972,"FF_TAX_RATE(ANN_R,1/1/2016,12/31/2016)")</f>
        <v>28.844305622296901</v>
      </c>
      <c r="J972" s="1" cm="1">
        <f t="array" ref="J972">_xll.FDS(B972,"FF_TAX_RATE(ANN_R,1/1/2017,12/31/2017)")</f>
        <v>33.2457676590776</v>
      </c>
      <c r="K972" s="1" cm="1">
        <f t="array" ref="K972">_xll.FDS(B972,"FF_TAX_RATE(ANN_R,1/1/2018,12/31/2018)")</f>
        <v>17.726677339542999</v>
      </c>
      <c r="L972" s="1" cm="1">
        <f t="array" ref="L972">_xll.FDS(B972,"FF_TAX_RATE(ANN_R,1/1/2019,12/31/2019)")</f>
        <v>30.395462906192499</v>
      </c>
      <c r="M972" s="1" cm="1">
        <f t="array" ref="M972">_xll.FDS(B972,"FF_TAX_RATE(ANN_R,1/1/2020,12/31/2020)")</f>
        <v>29.3069858057335</v>
      </c>
      <c r="N972" s="1" cm="1">
        <f t="array" ref="N972">_xll.FDS(B972,"FF_TAX_CF(ANN_R,1/1/2016,12/31/2016)")</f>
        <v>247.90634163213599</v>
      </c>
      <c r="O972" s="1" cm="1">
        <f t="array" ref="O972">_xll.FDS(B972,"FF_TAX_CF(ANN_R,1/1/2017,12/31/2017)")</f>
        <v>292.24871414509101</v>
      </c>
      <c r="P972" s="1" cm="1">
        <f t="array" ref="P972">_xll.FDS(B972,"FF_TAX_CF(ANN_R,1/1/2018,12/31/2018)")</f>
        <v>273.47587019060899</v>
      </c>
      <c r="Q972" s="1" cm="1">
        <f t="array" ref="Q972">_xll.FDS(B972,"FF_TAX_CF(ANN_R,1/1/2019,12/31/2019)")</f>
        <v>322.30861885342102</v>
      </c>
      <c r="R972" s="1" cm="1">
        <f t="array" ref="R972">_xll.FDS(B972,"FF_TAX_CF(ANN_R,1/1/2020,12/31/2020)")</f>
        <v>265.82215761636797</v>
      </c>
      <c r="S972" s="1" cm="1">
        <f t="array" ref="S972">_xll.FDS(B972,"FF_PTX_INC(ANN_R,1/1/2016,12/31/2016)")</f>
        <v>1143.8871328968401</v>
      </c>
      <c r="T972" s="1" cm="1">
        <f t="array" ref="T972">_xll.FDS(B972,"FF_PTX_INC(ANN_R,1/1/2017,12/31/2017)")</f>
        <v>908.56995885760603</v>
      </c>
      <c r="U972" s="1" cm="1">
        <f t="array" ref="U972">_xll.FDS(B972,"FF_PTX_INC(ANN_R,1/1/2018,12/31/2018)")</f>
        <v>886.76389999040805</v>
      </c>
      <c r="V972" s="1" cm="1">
        <f t="array" ref="V972">_xll.FDS(B972,"FF_PTX_INC(ANN_R,1/1/2019,12/31/2019)")</f>
        <v>912.25224702807702</v>
      </c>
      <c r="W972" s="1" cm="1">
        <f t="array" ref="W972">_xll.FDS(B972,"FF_PTX_INC(ANN_R,1/1/2020,12/31/2020)")</f>
        <v>1071.94053009608</v>
      </c>
      <c r="X972" s="2" t="e" cm="1">
        <f t="array" ref="X972">_xll.FDS(B972,"SUS_RR_RISK_SCORE(NOW,NOW,,""ESG"")")</f>
        <v>#N/A</v>
      </c>
      <c r="Y972" s="2" t="e" cm="1">
        <f t="array" ref="Y972">_xll.FDS(B972,"SUS_EC_RISK_SCORE(NOW,NOW,,""SOC"")")</f>
        <v>#N/A</v>
      </c>
      <c r="Z972" s="2" t="e" cm="1">
        <f t="array" ref="Z972">_xll.FDS(B972,"SUS_EC_RISK_SCORE(NOW,NOW,,""GOV"")")</f>
        <v>#N/A</v>
      </c>
      <c r="AA972" s="2" t="e" cm="1">
        <f t="array" ref="AA972">_xll.FDS(B972,"SUS_CARB_TOT_EMISS(NOW,NOW)")</f>
        <v>#N/A</v>
      </c>
      <c r="AB972" s="1" cm="1">
        <f t="array" ref="AB972">_xll.FDS(B972,"FESG_RATING(NOW,NOW,,""ABS"")")</f>
        <v>3.7</v>
      </c>
      <c r="AC972" s="1" t="str" cm="1">
        <f t="array" ref="AC972">_xll.FDS(B972,"FESG_DATE(NOW,NOW,,""DATE"")")</f>
        <v>06/21/2021</v>
      </c>
    </row>
    <row r="973" spans="1:29" x14ac:dyDescent="0.3">
      <c r="A973">
        <v>1037</v>
      </c>
      <c r="B973" s="1" t="s">
        <v>1989</v>
      </c>
      <c r="C973" s="1" t="s">
        <v>1990</v>
      </c>
      <c r="D973" s="1" t="s">
        <v>305</v>
      </c>
      <c r="E973" s="1" t="s">
        <v>9</v>
      </c>
      <c r="F973">
        <v>10</v>
      </c>
      <c r="G973" t="str" cm="1">
        <f t="array" ref="G973">_xll.FDS(B973,"FG_FACTSET_SECTOR")</f>
        <v>Utilities</v>
      </c>
      <c r="H973" s="1" t="e" cm="1">
        <f t="array" ref="H973">_xll.FDS(B973,"FG_GICS_SECTOR")</f>
        <v>#N/A</v>
      </c>
      <c r="I973" s="1" cm="1">
        <f t="array" ref="I973">_xll.FDS(B973,"FF_TAX_RATE(ANN_R,1/1/2016,12/31/2016)")</f>
        <v>39.335887611749698</v>
      </c>
      <c r="J973" s="1" cm="1">
        <f t="array" ref="J973">_xll.FDS(B973,"FF_TAX_RATE(ANN_R,1/1/2017,12/31/2017)")</f>
        <v>30.892018779342699</v>
      </c>
      <c r="K973" s="1" cm="1">
        <f t="array" ref="K973">_xll.FDS(B973,"FF_TAX_RATE(ANN_R,1/1/2018,12/31/2018)")</f>
        <v>29.807692307692299</v>
      </c>
      <c r="L973" s="1" cm="1">
        <f t="array" ref="L973">_xll.FDS(B973,"FF_TAX_RATE(ANN_R,1/1/2019,12/31/2019)")</f>
        <v>30.072173215717701</v>
      </c>
      <c r="M973" s="1" cm="1">
        <f t="array" ref="M973">_xll.FDS(B973,"FF_TAX_RATE(ANN_R,1/1/2020,12/31/2020)")</f>
        <v>30.228758169934601</v>
      </c>
      <c r="N973" s="1" cm="1">
        <f t="array" ref="N973">_xll.FDS(B973,"FF_TAX_CF(ANN_R,1/1/2016,12/31/2016)")</f>
        <v>390</v>
      </c>
      <c r="O973" s="1" cm="1">
        <f t="array" ref="O973">_xll.FDS(B973,"FF_TAX_CF(ANN_R,1/1/2017,12/31/2017)")</f>
        <v>353</v>
      </c>
      <c r="P973" s="1" cm="1">
        <f t="array" ref="P973">_xll.FDS(B973,"FF_TAX_CF(ANN_R,1/1/2018,12/31/2018)")</f>
        <v>356</v>
      </c>
      <c r="Q973" s="1" cm="1">
        <f t="array" ref="Q973">_xll.FDS(B973,"FF_TAX_CF(ANN_R,1/1/2019,12/31/2019)")</f>
        <v>387</v>
      </c>
      <c r="R973" s="1" cm="1">
        <f t="array" ref="R973">_xll.FDS(B973,"FF_TAX_CF(ANN_R,1/1/2020,12/31/2020)")</f>
        <v>428</v>
      </c>
      <c r="S973" s="1" cm="1">
        <f t="array" ref="S973">_xll.FDS(B973,"FF_PTX_INC(ANN_R,1/1/2016,12/31/2016)")</f>
        <v>783</v>
      </c>
      <c r="T973" s="1" cm="1">
        <f t="array" ref="T973">_xll.FDS(B973,"FF_PTX_INC(ANN_R,1/1/2017,12/31/2017)")</f>
        <v>1065</v>
      </c>
      <c r="U973" s="1" cm="1">
        <f t="array" ref="U973">_xll.FDS(B973,"FF_PTX_INC(ANN_R,1/1/2018,12/31/2018)")</f>
        <v>1144</v>
      </c>
      <c r="V973" s="1" cm="1">
        <f t="array" ref="V973">_xll.FDS(B973,"FF_PTX_INC(ANN_R,1/1/2019,12/31/2019)")</f>
        <v>1247</v>
      </c>
      <c r="W973" s="1" cm="1">
        <f t="array" ref="W973">_xll.FDS(B973,"FF_PTX_INC(ANN_R,1/1/2020,12/31/2020)")</f>
        <v>1224</v>
      </c>
      <c r="X973" s="2" cm="1">
        <f t="array" ref="X973">_xll.FDS(B973,"SUS_RR_RISK_SCORE(NOW,NOW,,""ESG"")")</f>
        <v>18.962344318181799</v>
      </c>
      <c r="Y973" s="2" t="str" cm="1">
        <f t="array" ref="Y973">_xll.FDS(B973,"SUS_EC_RISK_SCORE(NOW,NOW,,""SOC"")")</f>
        <v>6.478437</v>
      </c>
      <c r="Z973" s="2" t="str" cm="1">
        <f t="array" ref="Z973">_xll.FDS(B973,"SUS_EC_RISK_SCORE(NOW,NOW,,""GOV"")")</f>
        <v>5.636806</v>
      </c>
      <c r="AA973" s="2" cm="1">
        <f t="array" ref="AA973">_xll.FDS(B973,"SUS_CARB_TOT_EMISS(NOW,NOW)")</f>
        <v>1385000</v>
      </c>
      <c r="AB973" s="1" cm="1">
        <f t="array" ref="AB973">_xll.FDS(B973,"FESG_RATING(NOW,NOW,,""ABS"")")</f>
        <v>3.6</v>
      </c>
      <c r="AC973" s="1" t="str" cm="1">
        <f t="array" ref="AC973">_xll.FDS(B973,"FESG_DATE(NOW,NOW,,""DATE"")")</f>
        <v>06/21/2021</v>
      </c>
    </row>
    <row r="974" spans="1:29" x14ac:dyDescent="0.3">
      <c r="A974">
        <v>1039</v>
      </c>
      <c r="B974" s="1" t="s">
        <v>1991</v>
      </c>
      <c r="C974" s="1" t="s">
        <v>1992</v>
      </c>
      <c r="D974" s="1" t="s">
        <v>8</v>
      </c>
      <c r="E974" s="1" t="s">
        <v>9</v>
      </c>
      <c r="F974">
        <v>10</v>
      </c>
      <c r="G974" t="str" cm="1">
        <f t="array" ref="G974">_xll.FDS(B974,"FG_FACTSET_SECTOR")</f>
        <v>Consumer Services</v>
      </c>
      <c r="H974" s="1" t="e" cm="1">
        <f t="array" ref="H974">_xll.FDS(B974,"FG_GICS_SECTOR")</f>
        <v>#N/A</v>
      </c>
      <c r="I974" s="1" cm="1">
        <f t="array" ref="I974">_xll.FDS(B974,"FF_TAX_RATE(ANN_R,1/1/2016,12/31/2016)")</f>
        <v>38.399713130463802</v>
      </c>
      <c r="J974" s="1" cm="1">
        <f t="array" ref="J974">_xll.FDS(B974,"FF_TAX_RATE(ANN_R,1/1/2017,12/31/2017)")</f>
        <v>33.500167886835698</v>
      </c>
      <c r="K974" s="1" cm="1">
        <f t="array" ref="K974">_xll.FDS(B974,"FF_TAX_RATE(ANN_R,1/1/2018,12/31/2018)")</f>
        <v>-17.976900368135698</v>
      </c>
      <c r="L974" s="1" cm="1">
        <f t="array" ref="L974">_xll.FDS(B974,"FF_TAX_RATE(ANN_R,1/1/2019,12/31/2019)")</f>
        <v>18.91694760192</v>
      </c>
      <c r="M974" s="1" cm="1">
        <f t="array" ref="M974">_xll.FDS(B974,"FF_TAX_RATE(ANN_R,1/1/2020,12/31/2020)")</f>
        <v>6.3366914878084399</v>
      </c>
      <c r="N974" s="1" cm="1">
        <f t="array" ref="N974">_xll.FDS(B974,"FF_TAX_CF(ANN_R,1/1/2016,12/31/2016)")</f>
        <v>-21.994</v>
      </c>
      <c r="O974" s="1" cm="1">
        <f t="array" ref="O974">_xll.FDS(B974,"FF_TAX_CF(ANN_R,1/1/2017,12/31/2017)")</f>
        <v>49.372999999999998</v>
      </c>
      <c r="P974" s="1" cm="1">
        <f t="array" ref="P974">_xll.FDS(B974,"FF_TAX_CF(ANN_R,1/1/2018,12/31/2018)")</f>
        <v>16.945</v>
      </c>
      <c r="Q974" s="1" cm="1">
        <f t="array" ref="Q974">_xll.FDS(B974,"FF_TAX_CF(ANN_R,1/1/2019,12/31/2019)")</f>
        <v>27.212</v>
      </c>
      <c r="R974" s="1" cm="1">
        <f t="array" ref="R974">_xll.FDS(B974,"FF_TAX_CF(ANN_R,1/1/2020,12/31/2020)")</f>
        <v>4.1340000000000003</v>
      </c>
      <c r="S974" s="1" cm="1">
        <f t="array" ref="S974">_xll.FDS(B974,"FF_PTX_INC(ANN_R,1/1/2016,12/31/2016)")</f>
        <v>242.619</v>
      </c>
      <c r="T974" s="1" cm="1">
        <f t="array" ref="T974">_xll.FDS(B974,"FF_PTX_INC(ANN_R,1/1/2017,12/31/2017)")</f>
        <v>348.44900000000001</v>
      </c>
      <c r="U974" s="1" cm="1">
        <f t="array" ref="U974">_xll.FDS(B974,"FF_PTX_INC(ANN_R,1/1/2018,12/31/2018)")</f>
        <v>340.09199999999998</v>
      </c>
      <c r="V974" s="1" cm="1">
        <f t="array" ref="V974">_xll.FDS(B974,"FF_PTX_INC(ANN_R,1/1/2019,12/31/2019)")</f>
        <v>398.96499999999997</v>
      </c>
      <c r="W974" s="1" cm="1">
        <f t="array" ref="W974">_xll.FDS(B974,"FF_PTX_INC(ANN_R,1/1/2020,12/31/2020)")</f>
        <v>116.43300000000001</v>
      </c>
      <c r="X974" s="2" cm="1">
        <f t="array" ref="X974">_xll.FDS(B974,"SUS_RR_RISK_SCORE(NOW,NOW,,""ESG"")")</f>
        <v>27.224662767857101</v>
      </c>
      <c r="Y974" s="2" t="str" cm="1">
        <f t="array" ref="Y974">_xll.FDS(B974,"SUS_EC_RISK_SCORE(NOW,NOW,,""SOC"")")</f>
        <v>12.032301</v>
      </c>
      <c r="Z974" s="2" t="str" cm="1">
        <f t="array" ref="Z974">_xll.FDS(B974,"SUS_EC_RISK_SCORE(NOW,NOW,,""GOV"")")</f>
        <v>3.768300</v>
      </c>
      <c r="AA974" s="2" cm="1">
        <f t="array" ref="AA974">_xll.FDS(B974,"SUS_CARB_TOT_EMISS(NOW,NOW)")</f>
        <v>213971</v>
      </c>
      <c r="AB974" s="1" cm="1">
        <f t="array" ref="AB974">_xll.FDS(B974,"FESG_RATING(NOW,NOW,,""ABS"")")</f>
        <v>2.8</v>
      </c>
      <c r="AC974" s="1" t="str" cm="1">
        <f t="array" ref="AC974">_xll.FDS(B974,"FESG_DATE(NOW,NOW,,""DATE"")")</f>
        <v>06/21/2021</v>
      </c>
    </row>
    <row r="975" spans="1:29" x14ac:dyDescent="0.3">
      <c r="A975">
        <v>1040</v>
      </c>
      <c r="B975" s="1" t="s">
        <v>1993</v>
      </c>
      <c r="C975" s="1" t="s">
        <v>1994</v>
      </c>
      <c r="D975" s="1" t="s">
        <v>8</v>
      </c>
      <c r="E975" s="1" t="s">
        <v>9</v>
      </c>
      <c r="F975">
        <v>10</v>
      </c>
      <c r="G975" t="str" cm="1">
        <f t="array" ref="G975">_xll.FDS(B975,"FG_FACTSET_SECTOR")</f>
        <v>Technology Services</v>
      </c>
      <c r="H975" s="1" t="str" cm="1">
        <f t="array" ref="H975">_xll.FDS(B975,"FG_GICS_SECTOR")</f>
        <v>Financials</v>
      </c>
      <c r="I975" s="1" cm="1">
        <f t="array" ref="I975">_xll.FDS(B975,"FF_TAX_RATE(ANN_R,1/1/2016,12/31/2016)")</f>
        <v>26.503222391663201</v>
      </c>
      <c r="J975" s="1" cm="1">
        <f t="array" ref="J975">_xll.FDS(B975,"FF_TAX_RATE(ANN_R,1/1/2017,12/31/2017)")</f>
        <v>24.992739143567501</v>
      </c>
      <c r="K975" s="1" cm="1">
        <f t="array" ref="K975">_xll.FDS(B975,"FF_TAX_RATE(ANN_R,1/1/2018,12/31/2018)")</f>
        <v>24.088643068684998</v>
      </c>
      <c r="L975" s="1" cm="1">
        <f t="array" ref="L975">_xll.FDS(B975,"FF_TAX_RATE(ANN_R,1/1/2019,12/31/2019)")</f>
        <v>16.393539748557298</v>
      </c>
      <c r="M975" s="1" cm="1">
        <f t="array" ref="M975">_xll.FDS(B975,"FF_TAX_RATE(ANN_R,1/1/2020,12/31/2020)")</f>
        <v>12.6882898575154</v>
      </c>
      <c r="N975" s="1" cm="1">
        <f t="array" ref="N975">_xll.FDS(B975,"FF_TAX_CF(ANN_R,1/1/2016,12/31/2016)")</f>
        <v>87.513000000000005</v>
      </c>
      <c r="O975" s="1" cm="1">
        <f t="array" ref="O975">_xll.FDS(B975,"FF_TAX_CF(ANN_R,1/1/2017,12/31/2017)")</f>
        <v>74.787999999999997</v>
      </c>
      <c r="P975" s="1" cm="1">
        <f t="array" ref="P975">_xll.FDS(B975,"FF_TAX_CF(ANN_R,1/1/2018,12/31/2018)")</f>
        <v>68.706999999999994</v>
      </c>
      <c r="Q975" s="1" cm="1">
        <f t="array" ref="Q975">_xll.FDS(B975,"FF_TAX_CF(ANN_R,1/1/2019,12/31/2019)")</f>
        <v>89.997</v>
      </c>
      <c r="R975" s="1" cm="1">
        <f t="array" ref="R975">_xll.FDS(B975,"FF_TAX_CF(ANN_R,1/1/2020,12/31/2020)")</f>
        <v>69.091999999999999</v>
      </c>
      <c r="S975" s="1" cm="1">
        <f t="array" ref="S975">_xll.FDS(B975,"FF_PTX_INC(ANN_R,1/1/2016,12/31/2016)")</f>
        <v>460.99299999999999</v>
      </c>
      <c r="T975" s="1" cm="1">
        <f t="array" ref="T975">_xll.FDS(B975,"FF_PTX_INC(ANN_R,1/1/2017,12/31/2017)")</f>
        <v>344.31200000000001</v>
      </c>
      <c r="U975" s="1" cm="1">
        <f t="array" ref="U975">_xll.FDS(B975,"FF_PTX_INC(ANN_R,1/1/2018,12/31/2018)")</f>
        <v>351.83800000000002</v>
      </c>
      <c r="V975" s="1" cm="1">
        <f t="array" ref="V975">_xll.FDS(B975,"FF_PTX_INC(ANN_R,1/1/2019,12/31/2019)")</f>
        <v>421.96499999999997</v>
      </c>
      <c r="W975" s="1" cm="1">
        <f t="array" ref="W975">_xll.FDS(B975,"FF_PTX_INC(ANN_R,1/1/2020,12/31/2020)")</f>
        <v>427.13400000000001</v>
      </c>
      <c r="X975" s="2" cm="1">
        <f t="array" ref="X975">_xll.FDS(B975,"SUS_RR_RISK_SCORE(NOW,NOW,,""ESG"")")</f>
        <v>20.15455</v>
      </c>
      <c r="Y975" s="2" t="str" cm="1">
        <f t="array" ref="Y975">_xll.FDS(B975,"SUS_EC_RISK_SCORE(NOW,NOW,,""SOC"")")</f>
        <v>10.884100</v>
      </c>
      <c r="Z975" s="2" t="str" cm="1">
        <f t="array" ref="Z975">_xll.FDS(B975,"SUS_EC_RISK_SCORE(NOW,NOW,,""GOV"")")</f>
        <v>6.439200</v>
      </c>
      <c r="AA975" s="2" cm="1">
        <f t="array" ref="AA975">_xll.FDS(B975,"SUS_CARB_TOT_EMISS(NOW,NOW)")</f>
        <v>52701.21</v>
      </c>
      <c r="AB975" s="1" cm="1">
        <f t="array" ref="AB975">_xll.FDS(B975,"FESG_RATING(NOW,NOW,,""ABS"")")</f>
        <v>1.9</v>
      </c>
      <c r="AC975" s="1" t="str" cm="1">
        <f t="array" ref="AC975">_xll.FDS(B975,"FESG_DATE(NOW,NOW,,""DATE"")")</f>
        <v>06/21/2021</v>
      </c>
    </row>
    <row r="976" spans="1:29" x14ac:dyDescent="0.3">
      <c r="A976">
        <v>1041</v>
      </c>
      <c r="B976" s="1" t="s">
        <v>1995</v>
      </c>
      <c r="C976" s="1" t="s">
        <v>1996</v>
      </c>
      <c r="D976" s="1" t="s">
        <v>8</v>
      </c>
      <c r="E976" s="1" t="s">
        <v>9</v>
      </c>
      <c r="F976">
        <v>10</v>
      </c>
      <c r="G976" t="str" cm="1">
        <f t="array" ref="G976">_xll.FDS(B976,"FG_FACTSET_SECTOR")</f>
        <v>Health Technology</v>
      </c>
      <c r="H976" s="1" t="str" cm="1">
        <f t="array" ref="H976">_xll.FDS(B976,"FG_GICS_SECTOR")</f>
        <v>Health Care</v>
      </c>
      <c r="I976" s="1" cm="1">
        <f t="array" ref="I976">_xll.FDS(B976,"FF_TAX_RATE(ANN_R,1/1/2016,12/31/2016)")</f>
        <v>28.128966560772199</v>
      </c>
      <c r="J976" s="1" cm="1">
        <f t="array" ref="J976">_xll.FDS(B976,"FF_TAX_RATE(ANN_R,1/1/2017,12/31/2017)")</f>
        <v>32.836921420882703</v>
      </c>
      <c r="K976" s="1" cm="1">
        <f t="array" ref="K976">_xll.FDS(B976,"FF_TAX_RATE(ANN_R,1/1/2018,12/31/2018)")</f>
        <v>9.4645797470249207</v>
      </c>
      <c r="L976" s="1" cm="1">
        <f t="array" ref="L976">_xll.FDS(B976,"FF_TAX_RATE(ANN_R,1/1/2019,12/31/2019)")</f>
        <v>16.206451833314802</v>
      </c>
      <c r="M976" s="1" cm="1">
        <f t="array" ref="M976">_xll.FDS(B976,"FF_TAX_RATE(ANN_R,1/1/2020,12/31/2020)")</f>
        <v>8.8929838929838905</v>
      </c>
      <c r="N976" s="1" cm="1">
        <f t="array" ref="N976">_xll.FDS(B976,"FF_TAX_CF(ANN_R,1/1/2016,12/31/2016)")</f>
        <v>31.23</v>
      </c>
      <c r="O976" s="1" cm="1">
        <f t="array" ref="O976">_xll.FDS(B976,"FF_TAX_CF(ANN_R,1/1/2017,12/31/2017)")</f>
        <v>91.061000000000007</v>
      </c>
      <c r="P976" s="1" cm="1">
        <f t="array" ref="P976">_xll.FDS(B976,"FF_TAX_CF(ANN_R,1/1/2018,12/31/2018)")</f>
        <v>36.588999999999999</v>
      </c>
      <c r="Q976" s="1" cm="1">
        <f t="array" ref="Q976">_xll.FDS(B976,"FF_TAX_CF(ANN_R,1/1/2019,12/31/2019)")</f>
        <v>42.27</v>
      </c>
      <c r="R976" s="1" cm="1">
        <f t="array" ref="R976">_xll.FDS(B976,"FF_TAX_CF(ANN_R,1/1/2020,12/31/2020)")</f>
        <v>39.491</v>
      </c>
      <c r="S976" s="1" cm="1">
        <f t="array" ref="S976">_xll.FDS(B976,"FF_PTX_INC(ANN_R,1/1/2016,12/31/2016)")</f>
        <v>418.34100000000001</v>
      </c>
      <c r="T976" s="1" cm="1">
        <f t="array" ref="T976">_xll.FDS(B976,"FF_PTX_INC(ANN_R,1/1/2017,12/31/2017)")</f>
        <v>185.8</v>
      </c>
      <c r="U976" s="1" cm="1">
        <f t="array" ref="U976">_xll.FDS(B976,"FF_PTX_INC(ANN_R,1/1/2018,12/31/2018)")</f>
        <v>213.77600000000001</v>
      </c>
      <c r="V976" s="1" cm="1">
        <f t="array" ref="V976">_xll.FDS(B976,"FF_PTX_INC(ANN_R,1/1/2019,12/31/2019)")</f>
        <v>234.166</v>
      </c>
      <c r="W976" s="1" cm="1">
        <f t="array" ref="W976">_xll.FDS(B976,"FF_PTX_INC(ANN_R,1/1/2020,12/31/2020)")</f>
        <v>263.73599999999999</v>
      </c>
      <c r="X976" s="2" t="e" cm="1">
        <f t="array" ref="X976">_xll.FDS(B976,"SUS_RR_RISK_SCORE(NOW,NOW,,""ESG"")")</f>
        <v>#N/A</v>
      </c>
      <c r="Y976" s="2" t="e" cm="1">
        <f t="array" ref="Y976">_xll.FDS(B976,"SUS_EC_RISK_SCORE(NOW,NOW,,""SOC"")")</f>
        <v>#N/A</v>
      </c>
      <c r="Z976" s="2" t="e" cm="1">
        <f t="array" ref="Z976">_xll.FDS(B976,"SUS_EC_RISK_SCORE(NOW,NOW,,""GOV"")")</f>
        <v>#N/A</v>
      </c>
      <c r="AA976" s="2" t="e" cm="1">
        <f t="array" ref="AA976">_xll.FDS(B976,"SUS_CARB_TOT_EMISS(NOW,NOW)")</f>
        <v>#N/A</v>
      </c>
      <c r="AB976" s="1" cm="1">
        <f t="array" ref="AB976">_xll.FDS(B976,"FESG_RATING(NOW,NOW,,""ABS"")")</f>
        <v>1.5</v>
      </c>
      <c r="AC976" s="1" t="str" cm="1">
        <f t="array" ref="AC976">_xll.FDS(B976,"FESG_DATE(NOW,NOW,,""DATE"")")</f>
        <v>06/21/2021</v>
      </c>
    </row>
    <row r="977" spans="1:29" x14ac:dyDescent="0.3">
      <c r="A977">
        <v>1045</v>
      </c>
      <c r="B977" s="1" t="s">
        <v>1997</v>
      </c>
      <c r="C977" s="1" t="s">
        <v>1998</v>
      </c>
      <c r="D977" s="1" t="s">
        <v>8</v>
      </c>
      <c r="E977" s="1" t="s">
        <v>9</v>
      </c>
      <c r="F977">
        <v>99</v>
      </c>
      <c r="G977" t="str" cm="1">
        <f t="array" ref="G977">_xll.FDS(B977,"FG_FACTSET_SECTOR")</f>
        <v>Technology Services</v>
      </c>
      <c r="H977" s="1" t="e" cm="1">
        <f t="array" ref="H977">_xll.FDS(B977,"FG_GICS_SECTOR")</f>
        <v>#N/A</v>
      </c>
      <c r="I977" s="1" cm="1">
        <f t="array" ref="I977">_xll.FDS(B977,"FF_TAX_RATE(ANN_R,1/1/2016,12/31/2016)")</f>
        <v>16.2468513853904</v>
      </c>
      <c r="J977" s="1" cm="1">
        <f t="array" ref="J977">_xll.FDS(B977,"FF_TAX_RATE(ANN_R,1/1/2017,12/31/2017)")</f>
        <v>-32.1205821205821</v>
      </c>
      <c r="K977" s="1" cm="1">
        <f t="array" ref="K977">_xll.FDS(B977,"FF_TAX_RATE(ANN_R,1/1/2018,12/31/2018)")</f>
        <v>18.2832201745878</v>
      </c>
      <c r="L977" s="1" cm="1">
        <f t="array" ref="L977">_xll.FDS(B977,"FF_TAX_RATE(ANN_R,1/1/2019,12/31/2019)")</f>
        <v>18.6470850022252</v>
      </c>
      <c r="M977" s="1" cm="1">
        <f t="array" ref="M977">_xll.FDS(B977,"FF_TAX_RATE(ANN_R,1/1/2020,12/31/2020)")</f>
        <v>18.883340898774399</v>
      </c>
      <c r="N977" s="1" cm="1">
        <f t="array" ref="N977">_xll.FDS(B977,"FF_TAX_CF(ANN_R,1/1/2016,12/31/2016)")</f>
        <v>21.9</v>
      </c>
      <c r="O977" s="1" cm="1">
        <f t="array" ref="O977">_xll.FDS(B977,"FF_TAX_CF(ANN_R,1/1/2017,12/31/2017)")</f>
        <v>15.7</v>
      </c>
      <c r="P977" s="1" cm="1">
        <f t="array" ref="P977">_xll.FDS(B977,"FF_TAX_CF(ANN_R,1/1/2018,12/31/2018)")</f>
        <v>32.799999999999997</v>
      </c>
      <c r="Q977" s="1" cm="1">
        <f t="array" ref="Q977">_xll.FDS(B977,"FF_TAX_CF(ANN_R,1/1/2019,12/31/2019)")</f>
        <v>51.6</v>
      </c>
      <c r="R977" s="1" cm="1">
        <f t="array" ref="R977">_xll.FDS(B977,"FF_TAX_CF(ANN_R,1/1/2020,12/31/2020)")</f>
        <v>52.5</v>
      </c>
      <c r="S977" s="1" cm="1">
        <f t="array" ref="S977">_xll.FDS(B977,"FF_PTX_INC(ANN_R,1/1/2016,12/31/2016)")</f>
        <v>158.80000000000001</v>
      </c>
      <c r="T977" s="1" cm="1">
        <f t="array" ref="T977">_xll.FDS(B977,"FF_PTX_INC(ANN_R,1/1/2017,12/31/2017)")</f>
        <v>192.4</v>
      </c>
      <c r="U977" s="1" cm="1">
        <f t="array" ref="U977">_xll.FDS(B977,"FF_PTX_INC(ANN_R,1/1/2018,12/31/2018)")</f>
        <v>206.2</v>
      </c>
      <c r="V977" s="1" cm="1">
        <f t="array" ref="V977">_xll.FDS(B977,"FF_PTX_INC(ANN_R,1/1/2019,12/31/2019)")</f>
        <v>224.7</v>
      </c>
      <c r="W977" s="1" cm="1">
        <f t="array" ref="W977">_xll.FDS(B977,"FF_PTX_INC(ANN_R,1/1/2020,12/31/2020)")</f>
        <v>220.3</v>
      </c>
      <c r="X977" s="2" cm="1">
        <f t="array" ref="X977">_xll.FDS(B977,"SUS_RR_RISK_SCORE(NOW,NOW,,""ESG"")")</f>
        <v>18.015918750000001</v>
      </c>
      <c r="Y977" s="2" t="str" cm="1">
        <f t="array" ref="Y977">_xll.FDS(B977,"SUS_EC_RISK_SCORE(NOW,NOW,,""SOC"")")</f>
        <v>10.647000</v>
      </c>
      <c r="Z977" s="2" t="str" cm="1">
        <f t="array" ref="Z977">_xll.FDS(B977,"SUS_EC_RISK_SCORE(NOW,NOW,,""GOV"")")</f>
        <v>5.913919</v>
      </c>
      <c r="AA977" s="2" cm="1">
        <f t="array" ref="AA977">_xll.FDS(B977,"SUS_CARB_TOT_EMISS(NOW,NOW)")</f>
        <v>14887.11</v>
      </c>
      <c r="AB977" s="1" cm="1">
        <f t="array" ref="AB977">_xll.FDS(B977,"FESG_RATING(NOW,NOW,,""ABS"")")</f>
        <v>2.6</v>
      </c>
      <c r="AC977" s="1" t="str" cm="1">
        <f t="array" ref="AC977">_xll.FDS(B977,"FESG_DATE(NOW,NOW,,""DATE"")")</f>
        <v>06/21/2021</v>
      </c>
    </row>
    <row r="978" spans="1:29" x14ac:dyDescent="0.3">
      <c r="A978">
        <v>1050</v>
      </c>
      <c r="B978" s="1" t="s">
        <v>1999</v>
      </c>
      <c r="C978" s="1" t="s">
        <v>2000</v>
      </c>
      <c r="D978" s="1" t="s">
        <v>8</v>
      </c>
      <c r="E978" s="1" t="s">
        <v>9</v>
      </c>
      <c r="F978">
        <v>99</v>
      </c>
      <c r="G978" t="str" cm="1">
        <f t="array" ref="G978">_xll.FDS(B978,"FG_FACTSET_SECTOR")</f>
        <v>Finance</v>
      </c>
      <c r="H978" s="1" t="e" cm="1">
        <f t="array" ref="H978">_xll.FDS(B978,"FG_GICS_SECTOR")</f>
        <v>#N/A</v>
      </c>
      <c r="I978" s="1" cm="1">
        <f t="array" ref="I978">_xll.FDS(B978,"FF_TAX_RATE(ANN_R,1/1/2016,12/31/2016)")</f>
        <v>0</v>
      </c>
      <c r="J978" s="1" cm="1">
        <f t="array" ref="J978">_xll.FDS(B978,"FF_TAX_RATE(ANN_R,1/1/2017,12/31/2017)")</f>
        <v>0</v>
      </c>
      <c r="K978" s="1" cm="1">
        <f t="array" ref="K978">_xll.FDS(B978,"FF_TAX_RATE(ANN_R,1/1/2018,12/31/2018)")</f>
        <v>0</v>
      </c>
      <c r="L978" s="1" cm="1">
        <f t="array" ref="L978">_xll.FDS(B978,"FF_TAX_RATE(ANN_R,1/1/2019,12/31/2019)")</f>
        <v>0</v>
      </c>
      <c r="M978" s="1" cm="1">
        <f t="array" ref="M978">_xll.FDS(B978,"FF_TAX_RATE(ANN_R,1/1/2020,12/31/2020)")</f>
        <v>0</v>
      </c>
      <c r="N978" s="1" t="e" cm="1">
        <f t="array" ref="N978">_xll.FDS(B978,"FF_TAX_CF(ANN_R,1/1/2016,12/31/2016)")</f>
        <v>#N/A</v>
      </c>
      <c r="O978" s="1" t="e" cm="1">
        <f t="array" ref="O978">_xll.FDS(B978,"FF_TAX_CF(ANN_R,1/1/2017,12/31/2017)")</f>
        <v>#N/A</v>
      </c>
      <c r="P978" s="1" t="e" cm="1">
        <f t="array" ref="P978">_xll.FDS(B978,"FF_TAX_CF(ANN_R,1/1/2018,12/31/2018)")</f>
        <v>#N/A</v>
      </c>
      <c r="Q978" s="1" t="e" cm="1">
        <f t="array" ref="Q978">_xll.FDS(B978,"FF_TAX_CF(ANN_R,1/1/2019,12/31/2019)")</f>
        <v>#N/A</v>
      </c>
      <c r="R978" s="1" t="e" cm="1">
        <f t="array" ref="R978">_xll.FDS(B978,"FF_TAX_CF(ANN_R,1/1/2020,12/31/2020)")</f>
        <v>#N/A</v>
      </c>
      <c r="S978" s="1" cm="1">
        <f t="array" ref="S978">_xll.FDS(B978,"FF_PTX_INC(ANN_R,1/1/2016,12/31/2016)")</f>
        <v>187.13200000000001</v>
      </c>
      <c r="T978" s="1" cm="1">
        <f t="array" ref="T978">_xll.FDS(B978,"FF_PTX_INC(ANN_R,1/1/2017,12/31/2017)")</f>
        <v>210.37700000000001</v>
      </c>
      <c r="U978" s="1" cm="1">
        <f t="array" ref="U978">_xll.FDS(B978,"FF_PTX_INC(ANN_R,1/1/2018,12/31/2018)")</f>
        <v>226.386</v>
      </c>
      <c r="V978" s="1" cm="1">
        <f t="array" ref="V978">_xll.FDS(B978,"FF_PTX_INC(ANN_R,1/1/2019,12/31/2019)")</f>
        <v>295.92200000000003</v>
      </c>
      <c r="W978" s="1" cm="1">
        <f t="array" ref="W978">_xll.FDS(B978,"FF_PTX_INC(ANN_R,1/1/2020,12/31/2020)")</f>
        <v>241.416</v>
      </c>
      <c r="X978" s="2" cm="1">
        <f t="array" ref="X978">_xll.FDS(B978,"SUS_RR_RISK_SCORE(NOW,NOW,,""ESG"")")</f>
        <v>16.707618750000002</v>
      </c>
      <c r="Y978" s="2" t="str" cm="1">
        <f t="array" ref="Y978">_xll.FDS(B978,"SUS_EC_RISK_SCORE(NOW,NOW,,""SOC"")")</f>
        <v>5.063244</v>
      </c>
      <c r="Z978" s="2" t="str" cm="1">
        <f t="array" ref="Z978">_xll.FDS(B978,"SUS_EC_RISK_SCORE(NOW,NOW,,""GOV"")")</f>
        <v>6.348971</v>
      </c>
      <c r="AA978" s="2" cm="1">
        <f t="array" ref="AA978">_xll.FDS(B978,"SUS_CARB_TOT_EMISS(NOW,NOW)")</f>
        <v>110746.9</v>
      </c>
      <c r="AB978" s="1" cm="1">
        <f t="array" ref="AB978">_xll.FDS(B978,"FESG_RATING(NOW,NOW,,""ABS"")")</f>
        <v>3.1</v>
      </c>
      <c r="AC978" s="1" t="str" cm="1">
        <f t="array" ref="AC978">_xll.FDS(B978,"FESG_DATE(NOW,NOW,,""DATE"")")</f>
        <v>06/21/2021</v>
      </c>
    </row>
    <row r="979" spans="1:29" x14ac:dyDescent="0.3">
      <c r="A979">
        <v>1052</v>
      </c>
      <c r="B979" s="1" t="s">
        <v>2001</v>
      </c>
      <c r="C979" s="1" t="s">
        <v>2002</v>
      </c>
      <c r="D979" s="1" t="s">
        <v>8</v>
      </c>
      <c r="E979" s="1" t="s">
        <v>9</v>
      </c>
      <c r="F979">
        <v>99</v>
      </c>
      <c r="G979" t="str" cm="1">
        <f t="array" ref="G979">_xll.FDS(B979,"FG_FACTSET_SECTOR")</f>
        <v>Technology Services</v>
      </c>
      <c r="H979" s="1" t="str" cm="1">
        <f t="array" ref="H979">_xll.FDS(B979,"FG_GICS_SECTOR")</f>
        <v>Information Technology</v>
      </c>
      <c r="I979" s="1" cm="1">
        <f t="array" ref="I979">_xll.FDS(B979,"FF_TAX_RATE(ANN_R,1/1/2016,12/31/2016)")</f>
        <v>30.973051234828102</v>
      </c>
      <c r="J979" s="1" cm="1">
        <f t="array" ref="J979">_xll.FDS(B979,"FF_TAX_RATE(ANN_R,1/1/2017,12/31/2017)")</f>
        <v>33.018034958060099</v>
      </c>
      <c r="K979" s="1" cm="1">
        <f t="array" ref="K979">_xll.FDS(B979,"FF_TAX_RATE(ANN_R,1/1/2018,12/31/2018)")</f>
        <v>-2.4921523593461301</v>
      </c>
      <c r="L979" s="1" cm="1">
        <f t="array" ref="L979">_xll.FDS(B979,"FF_TAX_RATE(ANN_R,1/1/2019,12/31/2019)")</f>
        <v>21.700001439946998</v>
      </c>
      <c r="M979" s="1" cm="1">
        <f t="array" ref="M979">_xll.FDS(B979,"FF_TAX_RATE(ANN_R,1/1/2020,12/31/2020)")</f>
        <v>22.149912353441302</v>
      </c>
      <c r="N979" s="1" cm="1">
        <f t="array" ref="N979">_xll.FDS(B979,"FF_TAX_CF(ANN_R,1/1/2016,12/31/2016)")</f>
        <v>90.307000000000002</v>
      </c>
      <c r="O979" s="1" cm="1">
        <f t="array" ref="O979">_xll.FDS(B979,"FF_TAX_CF(ANN_R,1/1/2017,12/31/2017)")</f>
        <v>96.073999999999998</v>
      </c>
      <c r="P979" s="1" cm="1">
        <f t="array" ref="P979">_xll.FDS(B979,"FF_TAX_CF(ANN_R,1/1/2018,12/31/2018)")</f>
        <v>60.381999999999998</v>
      </c>
      <c r="Q979" s="1" cm="1">
        <f t="array" ref="Q979">_xll.FDS(B979,"FF_TAX_CF(ANN_R,1/1/2019,12/31/2019)")</f>
        <v>62.005000000000003</v>
      </c>
      <c r="R979" s="1" cm="1">
        <f t="array" ref="R979">_xll.FDS(B979,"FF_TAX_CF(ANN_R,1/1/2020,12/31/2020)")</f>
        <v>63.692</v>
      </c>
      <c r="S979" s="1" cm="1">
        <f t="array" ref="S979">_xll.FDS(B979,"FF_PTX_INC(ANN_R,1/1/2016,12/31/2016)")</f>
        <v>360.536</v>
      </c>
      <c r="T979" s="1" cm="1">
        <f t="array" ref="T979">_xll.FDS(B979,"FF_PTX_INC(ANN_R,1/1/2017,12/31/2017)")</f>
        <v>366.95400000000001</v>
      </c>
      <c r="U979" s="1" cm="1">
        <f t="array" ref="U979">_xll.FDS(B979,"FF_PTX_INC(ANN_R,1/1/2018,12/31/2018)")</f>
        <v>356.15800000000002</v>
      </c>
      <c r="V979" s="1" cm="1">
        <f t="array" ref="V979">_xll.FDS(B979,"FF_PTX_INC(ANN_R,1/1/2019,12/31/2019)")</f>
        <v>347.23500000000001</v>
      </c>
      <c r="W979" s="1" cm="1">
        <f t="array" ref="W979">_xll.FDS(B979,"FF_PTX_INC(ANN_R,1/1/2020,12/31/2020)")</f>
        <v>381.07600000000002</v>
      </c>
      <c r="X979" s="2" t="e" cm="1">
        <f t="array" ref="X979">_xll.FDS(B979,"SUS_RR_RISK_SCORE(NOW,NOW,,""ESG"")")</f>
        <v>#N/A</v>
      </c>
      <c r="Y979" s="2" t="e" cm="1">
        <f t="array" ref="Y979">_xll.FDS(B979,"SUS_EC_RISK_SCORE(NOW,NOW,,""SOC"")")</f>
        <v>#N/A</v>
      </c>
      <c r="Z979" s="2" t="e" cm="1">
        <f t="array" ref="Z979">_xll.FDS(B979,"SUS_EC_RISK_SCORE(NOW,NOW,,""GOV"")")</f>
        <v>#N/A</v>
      </c>
      <c r="AA979" s="2" t="e" cm="1">
        <f t="array" ref="AA979">_xll.FDS(B979,"SUS_CARB_TOT_EMISS(NOW,NOW)")</f>
        <v>#N/A</v>
      </c>
      <c r="AB979" s="1" cm="1">
        <f t="array" ref="AB979">_xll.FDS(B979,"FESG_RATING(NOW,NOW,,""ABS"")")</f>
        <v>3.4</v>
      </c>
      <c r="AC979" s="1" t="str" cm="1">
        <f t="array" ref="AC979">_xll.FDS(B979,"FESG_DATE(NOW,NOW,,""DATE"")")</f>
        <v>06/21/2021</v>
      </c>
    </row>
    <row r="980" spans="1:29" x14ac:dyDescent="0.3">
      <c r="A980">
        <v>1053</v>
      </c>
      <c r="B980" s="1" t="s">
        <v>2003</v>
      </c>
      <c r="C980" s="1" t="s">
        <v>2004</v>
      </c>
      <c r="D980" s="1" t="s">
        <v>86</v>
      </c>
      <c r="E980" s="1" t="s">
        <v>9</v>
      </c>
      <c r="F980">
        <v>98</v>
      </c>
      <c r="G980" t="str" cm="1">
        <f t="array" ref="G980">_xll.FDS(B980,"FG_FACTSET_SECTOR")</f>
        <v>Consumer Non-Durables</v>
      </c>
      <c r="H980" s="1" t="e" cm="1">
        <f t="array" ref="H980">_xll.FDS(B980,"FG_GICS_SECTOR")</f>
        <v>#N/A</v>
      </c>
      <c r="I980" s="1" cm="1">
        <f t="array" ref="I980">_xll.FDS(B980,"FF_TAX_RATE(ANN_R,1/1/2016,12/31/2016)")</f>
        <v>33.345453343470098</v>
      </c>
      <c r="J980" s="1" cm="1">
        <f t="array" ref="J980">_xll.FDS(B980,"FF_TAX_RATE(ANN_R,1/1/2017,12/31/2017)")</f>
        <v>11.8763617563426</v>
      </c>
      <c r="K980" s="1" cm="1">
        <f t="array" ref="K980">_xll.FDS(B980,"FF_TAX_RATE(ANN_R,1/1/2018,12/31/2018)")</f>
        <v>32.8925803494542</v>
      </c>
      <c r="L980" s="1" cm="1">
        <f t="array" ref="L980">_xll.FDS(B980,"FF_TAX_RATE(ANN_R,1/1/2019,12/31/2019)")</f>
        <v>29.7672562840803</v>
      </c>
      <c r="M980" s="1" cm="1">
        <f t="array" ref="M980">_xll.FDS(B980,"FF_TAX_RATE(ANN_R,1/1/2020,12/31/2020)")</f>
        <v>28.121260470682099</v>
      </c>
      <c r="N980" s="1" cm="1">
        <f t="array" ref="N980">_xll.FDS(B980,"FF_TAX_CF(ANN_R,1/1/2016,12/31/2016)")</f>
        <v>8147</v>
      </c>
      <c r="O980" s="1" cm="1">
        <f t="array" ref="O980">_xll.FDS(B980,"FF_TAX_CF(ANN_R,1/1/2017,12/31/2017)")</f>
        <v>14511</v>
      </c>
      <c r="P980" s="1" cm="1">
        <f t="array" ref="P980">_xll.FDS(B980,"FF_TAX_CF(ANN_R,1/1/2018,12/31/2018)")</f>
        <v>3936</v>
      </c>
      <c r="Q980" s="1" cm="1">
        <f t="array" ref="Q980">_xll.FDS(B980,"FF_TAX_CF(ANN_R,1/1/2019,12/31/2019)")</f>
        <v>9175</v>
      </c>
      <c r="R980" s="1" cm="1">
        <f t="array" ref="R980">_xll.FDS(B980,"FF_TAX_CF(ANN_R,1/1/2020,12/31/2020)")</f>
        <v>10064</v>
      </c>
      <c r="S980" s="1" cm="1">
        <f t="array" ref="S980">_xll.FDS(B980,"FF_PTX_INC(ANN_R,1/1/2016,12/31/2016)")</f>
        <v>30253</v>
      </c>
      <c r="T980" s="1" cm="1">
        <f t="array" ref="T980">_xll.FDS(B980,"FF_PTX_INC(ANN_R,1/1/2017,12/31/2017)")</f>
        <v>27079</v>
      </c>
      <c r="U980" s="1" cm="1">
        <f t="array" ref="U980">_xll.FDS(B980,"FF_PTX_INC(ANN_R,1/1/2018,12/31/2018)")</f>
        <v>35999</v>
      </c>
      <c r="V980" s="1" cm="1">
        <f t="array" ref="V980">_xll.FDS(B980,"FF_PTX_INC(ANN_R,1/1/2019,12/31/2019)")</f>
        <v>37595</v>
      </c>
      <c r="W980" s="1" cm="1">
        <f t="array" ref="W980">_xll.FDS(B980,"FF_PTX_INC(ANN_R,1/1/2020,12/31/2020)")</f>
        <v>37605</v>
      </c>
      <c r="X980" s="2" t="e" cm="1">
        <f t="array" ref="X980">_xll.FDS(B980,"SUS_RR_RISK_SCORE(NOW,NOW,,""ESG"")")</f>
        <v>#N/A</v>
      </c>
      <c r="Y980" s="2" t="e" cm="1">
        <f t="array" ref="Y980">_xll.FDS(B980,"SUS_EC_RISK_SCORE(NOW,NOW,,""SOC"")")</f>
        <v>#N/A</v>
      </c>
      <c r="Z980" s="2" t="e" cm="1">
        <f t="array" ref="Z980">_xll.FDS(B980,"SUS_EC_RISK_SCORE(NOW,NOW,,""GOV"")")</f>
        <v>#N/A</v>
      </c>
      <c r="AA980" s="2" t="e" cm="1">
        <f t="array" ref="AA980">_xll.FDS(B980,"SUS_CARB_TOT_EMISS(NOW,NOW)")</f>
        <v>#N/A</v>
      </c>
      <c r="AB980" s="1" cm="1">
        <f t="array" ref="AB980">_xll.FDS(B980,"FESG_RATING(NOW,NOW,,""ABS"")")</f>
        <v>3</v>
      </c>
      <c r="AC980" s="1" t="str" cm="1">
        <f t="array" ref="AC980">_xll.FDS(B980,"FESG_DATE(NOW,NOW,,""DATE"")")</f>
        <v>06/21/2021</v>
      </c>
    </row>
    <row r="981" spans="1:29" x14ac:dyDescent="0.3">
      <c r="A981">
        <v>1055</v>
      </c>
      <c r="B981" s="1" t="s">
        <v>2005</v>
      </c>
      <c r="C981" s="1" t="s">
        <v>2006</v>
      </c>
      <c r="D981" s="1" t="s">
        <v>8</v>
      </c>
      <c r="E981" s="1" t="s">
        <v>9</v>
      </c>
      <c r="F981">
        <v>98</v>
      </c>
      <c r="G981" t="str" cm="1">
        <f t="array" ref="G981">_xll.FDS(B981,"FG_FACTSET_SECTOR")</f>
        <v>Health Technology</v>
      </c>
      <c r="H981" s="1" t="e" cm="1">
        <f t="array" ref="H981">_xll.FDS(B981,"FG_GICS_SECTOR")</f>
        <v>#N/A</v>
      </c>
      <c r="I981" s="1" t="e" cm="1">
        <f t="array" ref="I981">_xll.FDS(B981,"FF_TAX_RATE(ANN_R,1/1/2016,12/31/2016)")</f>
        <v>#N/A</v>
      </c>
      <c r="J981" s="1" t="e" cm="1">
        <f t="array" ref="J981">_xll.FDS(B981,"FF_TAX_RATE(ANN_R,1/1/2017,12/31/2017)")</f>
        <v>#N/A</v>
      </c>
      <c r="K981" s="1" t="e" cm="1">
        <f t="array" ref="K981">_xll.FDS(B981,"FF_TAX_RATE(ANN_R,1/1/2018,12/31/2018)")</f>
        <v>#N/A</v>
      </c>
      <c r="L981" s="1" t="e" cm="1">
        <f t="array" ref="L981">_xll.FDS(B981,"FF_TAX_RATE(ANN_R,1/1/2019,12/31/2019)")</f>
        <v>#N/A</v>
      </c>
      <c r="M981" s="1" t="e" cm="1">
        <f t="array" ref="M981">_xll.FDS(B981,"FF_TAX_RATE(ANN_R,1/1/2020,12/31/2020)")</f>
        <v>#N/A</v>
      </c>
      <c r="N981" s="1" t="e" cm="1">
        <f t="array" ref="N981">_xll.FDS(B981,"FF_TAX_CF(ANN_R,1/1/2016,12/31/2016)")</f>
        <v>#N/A</v>
      </c>
      <c r="O981" s="1" t="e" cm="1">
        <f t="array" ref="O981">_xll.FDS(B981,"FF_TAX_CF(ANN_R,1/1/2017,12/31/2017)")</f>
        <v>#N/A</v>
      </c>
      <c r="P981" s="1" t="e" cm="1">
        <f t="array" ref="P981">_xll.FDS(B981,"FF_TAX_CF(ANN_R,1/1/2018,12/31/2018)")</f>
        <v>#N/A</v>
      </c>
      <c r="Q981" s="1" t="e" cm="1">
        <f t="array" ref="Q981">_xll.FDS(B981,"FF_TAX_CF(ANN_R,1/1/2019,12/31/2019)")</f>
        <v>#N/A</v>
      </c>
      <c r="R981" s="1" t="e" cm="1">
        <f t="array" ref="R981">_xll.FDS(B981,"FF_TAX_CF(ANN_R,1/1/2020,12/31/2020)")</f>
        <v>#N/A</v>
      </c>
      <c r="S981" s="1" cm="1">
        <f t="array" ref="S981">_xll.FDS(B981,"FF_PTX_INC(ANN_R,1/1/2016,12/31/2016)")</f>
        <v>-279.96600000000001</v>
      </c>
      <c r="T981" s="1" cm="1">
        <f t="array" ref="T981">_xll.FDS(B981,"FF_PTX_INC(ANN_R,1/1/2017,12/31/2017)")</f>
        <v>-183.76900000000001</v>
      </c>
      <c r="U981" s="1" cm="1">
        <f t="array" ref="U981">_xll.FDS(B981,"FF_PTX_INC(ANN_R,1/1/2018,12/31/2018)")</f>
        <v>-184.74799999999999</v>
      </c>
      <c r="V981" s="1" cm="1">
        <f t="array" ref="V981">_xll.FDS(B981,"FF_PTX_INC(ANN_R,1/1/2019,12/31/2019)")</f>
        <v>-132.69399999999999</v>
      </c>
      <c r="W981" s="1" cm="1">
        <f t="array" ref="W981">_xll.FDS(B981,"FF_PTX_INC(ANN_R,1/1/2020,12/31/2020)")</f>
        <v>-418.25900000000001</v>
      </c>
      <c r="X981" s="2" t="e" cm="1">
        <f t="array" ref="X981">_xll.FDS(B981,"SUS_RR_RISK_SCORE(NOW,NOW,,""ESG"")")</f>
        <v>#N/A</v>
      </c>
      <c r="Y981" s="2" t="e" cm="1">
        <f t="array" ref="Y981">_xll.FDS(B981,"SUS_EC_RISK_SCORE(NOW,NOW,,""SOC"")")</f>
        <v>#N/A</v>
      </c>
      <c r="Z981" s="2" t="e" cm="1">
        <f t="array" ref="Z981">_xll.FDS(B981,"SUS_EC_RISK_SCORE(NOW,NOW,,""GOV"")")</f>
        <v>#N/A</v>
      </c>
      <c r="AA981" s="2" t="e" cm="1">
        <f t="array" ref="AA981">_xll.FDS(B981,"SUS_CARB_TOT_EMISS(NOW,NOW)")</f>
        <v>#N/A</v>
      </c>
      <c r="AB981" s="1" t="e" cm="1">
        <f t="array" ref="AB981">_xll.FDS(B981,"FESG_RATING(NOW,NOW,,""ABS"")")</f>
        <v>#N/A</v>
      </c>
      <c r="AC981" s="1" t="str" cm="1">
        <f t="array" ref="AC981">_xll.FDS(B981,"FESG_DATE(NOW,NOW,,""DATE"")")</f>
        <v>06/21/2021</v>
      </c>
    </row>
    <row r="982" spans="1:29" x14ac:dyDescent="0.3">
      <c r="A982">
        <v>1058</v>
      </c>
      <c r="B982" s="1" t="s">
        <v>2007</v>
      </c>
      <c r="C982" s="1" t="s">
        <v>2008</v>
      </c>
      <c r="D982" s="1" t="s">
        <v>22</v>
      </c>
      <c r="E982" s="1" t="s">
        <v>9</v>
      </c>
      <c r="F982">
        <v>98</v>
      </c>
      <c r="G982" t="str" cm="1">
        <f t="array" ref="G982">_xll.FDS(B982,"FG_FACTSET_SECTOR")</f>
        <v>Finance</v>
      </c>
      <c r="H982" s="1" t="e" cm="1">
        <f t="array" ref="H982">_xll.FDS(B982,"FG_GICS_SECTOR")</f>
        <v>#N/A</v>
      </c>
      <c r="I982" s="1" cm="1">
        <f t="array" ref="I982">_xll.FDS(B982,"FF_TAX_RATE(ANN_R,1/1/2016,12/31/2016)")</f>
        <v>14.616190589932501</v>
      </c>
      <c r="J982" s="1" cm="1">
        <f t="array" ref="J982">_xll.FDS(B982,"FF_TAX_RATE(ANN_R,1/1/2017,12/31/2017)")</f>
        <v>13.1479327794383</v>
      </c>
      <c r="K982" s="1" cm="1">
        <f t="array" ref="K982">_xll.FDS(B982,"FF_TAX_RATE(ANN_R,1/1/2018,12/31/2018)")</f>
        <v>16.003008650534099</v>
      </c>
      <c r="L982" s="1" cm="1">
        <f t="array" ref="L982">_xll.FDS(B982,"FF_TAX_RATE(ANN_R,1/1/2019,12/31/2019)")</f>
        <v>12.786002213410899</v>
      </c>
      <c r="M982" s="1" cm="1">
        <f t="array" ref="M982">_xll.FDS(B982,"FF_TAX_RATE(ANN_R,1/1/2020,12/31/2020)")</f>
        <v>12.0864381142624</v>
      </c>
      <c r="N982" s="1" cm="1">
        <f t="array" ref="N982">_xll.FDS(B982,"FF_TAX_CF(ANN_R,1/1/2016,12/31/2016)")</f>
        <v>1791.98</v>
      </c>
      <c r="O982" s="1" cm="1">
        <f t="array" ref="O982">_xll.FDS(B982,"FF_TAX_CF(ANN_R,1/1/2017,12/31/2017)")</f>
        <v>2548.7640000000001</v>
      </c>
      <c r="P982" s="1" cm="1">
        <f t="array" ref="P982">_xll.FDS(B982,"FF_TAX_CF(ANN_R,1/1/2018,12/31/2018)")</f>
        <v>3310.17</v>
      </c>
      <c r="Q982" s="1" cm="1">
        <f t="array" ref="Q982">_xll.FDS(B982,"FF_TAX_CF(ANN_R,1/1/2019,12/31/2019)")</f>
        <v>2753.808</v>
      </c>
      <c r="R982" s="1" cm="1">
        <f t="array" ref="R982">_xll.FDS(B982,"FF_TAX_CF(ANN_R,1/1/2020,12/31/2020)")</f>
        <v>3840.779</v>
      </c>
      <c r="S982" s="1" cm="1">
        <f t="array" ref="S982">_xll.FDS(B982,"FF_PTX_INC(ANN_R,1/1/2016,12/31/2016)")</f>
        <v>15205.672</v>
      </c>
      <c r="T982" s="1" cm="1">
        <f t="array" ref="T982">_xll.FDS(B982,"FF_PTX_INC(ANN_R,1/1/2017,12/31/2017)")</f>
        <v>16872.873</v>
      </c>
      <c r="U982" s="1" cm="1">
        <f t="array" ref="U982">_xll.FDS(B982,"FF_PTX_INC(ANN_R,1/1/2018,12/31/2018)")</f>
        <v>20337.357</v>
      </c>
      <c r="V982" s="1" cm="1">
        <f t="array" ref="V982">_xll.FDS(B982,"FF_PTX_INC(ANN_R,1/1/2019,12/31/2019)")</f>
        <v>23070.276000000002</v>
      </c>
      <c r="W982" s="1" cm="1">
        <f t="array" ref="W982">_xll.FDS(B982,"FF_PTX_INC(ANN_R,1/1/2020,12/31/2020)")</f>
        <v>20529.092000000001</v>
      </c>
      <c r="X982" s="2" t="e" cm="1">
        <f t="array" ref="X982">_xll.FDS(B982,"SUS_RR_RISK_SCORE(NOW,NOW,,""ESG"")")</f>
        <v>#N/A</v>
      </c>
      <c r="Y982" s="2" t="e" cm="1">
        <f t="array" ref="Y982">_xll.FDS(B982,"SUS_EC_RISK_SCORE(NOW,NOW,,""SOC"")")</f>
        <v>#N/A</v>
      </c>
      <c r="Z982" s="2" t="e" cm="1">
        <f t="array" ref="Z982">_xll.FDS(B982,"SUS_EC_RISK_SCORE(NOW,NOW,,""GOV"")")</f>
        <v>#N/A</v>
      </c>
      <c r="AA982" s="2" t="e" cm="1">
        <f t="array" ref="AA982">_xll.FDS(B982,"SUS_CARB_TOT_EMISS(NOW,NOW)")</f>
        <v>#N/A</v>
      </c>
      <c r="AB982" s="1" cm="1">
        <f t="array" ref="AB982">_xll.FDS(B982,"FESG_RATING(NOW,NOW,,""ABS"")")</f>
        <v>4.3</v>
      </c>
      <c r="AC982" s="1" t="str" cm="1">
        <f t="array" ref="AC982">_xll.FDS(B982,"FESG_DATE(NOW,NOW,,""DATE"")")</f>
        <v>06/21/2021</v>
      </c>
    </row>
    <row r="983" spans="1:29" x14ac:dyDescent="0.3">
      <c r="A983">
        <v>1060</v>
      </c>
      <c r="B983" s="1" t="s">
        <v>2009</v>
      </c>
      <c r="C983" s="1" t="s">
        <v>2010</v>
      </c>
      <c r="D983" s="1" t="s">
        <v>22</v>
      </c>
      <c r="E983" s="1" t="s">
        <v>9</v>
      </c>
      <c r="F983">
        <v>97</v>
      </c>
      <c r="G983" t="str" cm="1">
        <f t="array" ref="G983">_xll.FDS(B983,"FG_FACTSET_SECTOR")</f>
        <v>Non-Energy Minerals</v>
      </c>
      <c r="H983" s="1" t="e" cm="1">
        <f t="array" ref="H983">_xll.FDS(B983,"FG_GICS_SECTOR")</f>
        <v>#N/A</v>
      </c>
      <c r="I983" s="1" cm="1">
        <f t="array" ref="I983">_xll.FDS(B983,"FF_TAX_RATE(ANN_R,1/1/2016,12/31/2016)")</f>
        <v>12.0189563032904</v>
      </c>
      <c r="J983" s="1" cm="1">
        <f t="array" ref="J983">_xll.FDS(B983,"FF_TAX_RATE(ANN_R,1/1/2017,12/31/2017)")</f>
        <v>12.525942349360699</v>
      </c>
      <c r="K983" s="1" cm="1">
        <f t="array" ref="K983">_xll.FDS(B983,"FF_TAX_RATE(ANN_R,1/1/2018,12/31/2018)")</f>
        <v>12.7148925604158</v>
      </c>
      <c r="L983" s="1" cm="1">
        <f t="array" ref="L983">_xll.FDS(B983,"FF_TAX_RATE(ANN_R,1/1/2019,12/31/2019)")</f>
        <v>20.267801706496702</v>
      </c>
      <c r="M983" s="1" cm="1">
        <f t="array" ref="M983">_xll.FDS(B983,"FF_TAX_RATE(ANN_R,1/1/2020,12/31/2020)")</f>
        <v>23.356958998806402</v>
      </c>
      <c r="N983" s="1" cm="1">
        <f t="array" ref="N983">_xll.FDS(B983,"FF_TAX_CF(ANN_R,1/1/2016,12/31/2016)")</f>
        <v>2226.223</v>
      </c>
      <c r="O983" s="1" cm="1">
        <f t="array" ref="O983">_xll.FDS(B983,"FF_TAX_CF(ANN_R,1/1/2017,12/31/2017)")</f>
        <v>2797.6439999999998</v>
      </c>
      <c r="P983" s="1" cm="1">
        <f t="array" ref="P983">_xll.FDS(B983,"FF_TAX_CF(ANN_R,1/1/2018,12/31/2018)")</f>
        <v>4099.7809999999999</v>
      </c>
      <c r="Q983" s="1" cm="1">
        <f t="array" ref="Q983">_xll.FDS(B983,"FF_TAX_CF(ANN_R,1/1/2019,12/31/2019)")</f>
        <v>6968.6319999999996</v>
      </c>
      <c r="R983" s="1" cm="1">
        <f t="array" ref="R983">_xll.FDS(B983,"FF_TAX_CF(ANN_R,1/1/2020,12/31/2020)")</f>
        <v>1226.0650000000001</v>
      </c>
      <c r="S983" s="1" cm="1">
        <f t="array" ref="S983">_xll.FDS(B983,"FF_PTX_INC(ANN_R,1/1/2016,12/31/2016)")</f>
        <v>22563.048999999999</v>
      </c>
      <c r="T983" s="1" cm="1">
        <f t="array" ref="T983">_xll.FDS(B983,"FF_PTX_INC(ANN_R,1/1/2017,12/31/2017)")</f>
        <v>23727.612000000001</v>
      </c>
      <c r="U983" s="1" cm="1">
        <f t="array" ref="U983">_xll.FDS(B983,"FF_PTX_INC(ANN_R,1/1/2018,12/31/2018)")</f>
        <v>31735.51</v>
      </c>
      <c r="V983" s="1" cm="1">
        <f t="array" ref="V983">_xll.FDS(B983,"FF_PTX_INC(ANN_R,1/1/2019,12/31/2019)")</f>
        <v>12192.23</v>
      </c>
      <c r="W983" s="1" cm="1">
        <f t="array" ref="W983">_xll.FDS(B983,"FF_PTX_INC(ANN_R,1/1/2020,12/31/2020)")</f>
        <v>2184.9119999999998</v>
      </c>
      <c r="X983" s="2" cm="1">
        <f t="array" ref="X983">_xll.FDS(B983,"SUS_RR_RISK_SCORE(NOW,NOW,,""ESG"")")</f>
        <v>35.3457328860028</v>
      </c>
      <c r="Y983" s="2" t="str" cm="1">
        <f t="array" ref="Y983">_xll.FDS(B983,"SUS_EC_RISK_SCORE(NOW,NOW,,""SOC"")")</f>
        <v>12.284542</v>
      </c>
      <c r="Z983" s="2" t="str" cm="1">
        <f t="array" ref="Z983">_xll.FDS(B983,"SUS_EC_RISK_SCORE(NOW,NOW,,""GOV"")")</f>
        <v>9.909320</v>
      </c>
      <c r="AA983" s="2" cm="1">
        <f t="array" ref="AA983">_xll.FDS(B983,"SUS_CARB_TOT_EMISS(NOW,NOW)")</f>
        <v>21533598</v>
      </c>
      <c r="AB983" s="1" cm="1">
        <f t="array" ref="AB983">_xll.FDS(B983,"FESG_RATING(NOW,NOW,,""ABS"")")</f>
        <v>3.3</v>
      </c>
      <c r="AC983" s="1" t="str" cm="1">
        <f t="array" ref="AC983">_xll.FDS(B983,"FESG_DATE(NOW,NOW,,""DATE"")")</f>
        <v>06/21/2021</v>
      </c>
    </row>
    <row r="984" spans="1:29" x14ac:dyDescent="0.3">
      <c r="A984">
        <v>1061</v>
      </c>
      <c r="B984" s="1" t="s">
        <v>2011</v>
      </c>
      <c r="C984" s="1" t="s">
        <v>2012</v>
      </c>
      <c r="D984" s="1" t="s">
        <v>57</v>
      </c>
      <c r="E984" s="1" t="s">
        <v>9</v>
      </c>
      <c r="F984">
        <v>97</v>
      </c>
      <c r="G984" t="str" cm="1">
        <f t="array" ref="G984">_xll.FDS(B984,"FG_FACTSET_SECTOR")</f>
        <v>Communications</v>
      </c>
      <c r="H984" s="1" t="e" cm="1">
        <f t="array" ref="H984">_xll.FDS(B984,"FG_GICS_SECTOR")</f>
        <v>#N/A</v>
      </c>
      <c r="I984" s="1" cm="1">
        <f t="array" ref="I984">_xll.FDS(B984,"FF_TAX_RATE(ANN_R,1/1/2016,12/31/2016)")</f>
        <v>20.556745182012801</v>
      </c>
      <c r="J984" s="1" cm="1">
        <f t="array" ref="J984">_xll.FDS(B984,"FF_TAX_RATE(ANN_R,1/1/2017,12/31/2017)")</f>
        <v>23.4251968503937</v>
      </c>
      <c r="K984" s="1" cm="1">
        <f t="array" ref="K984">_xll.FDS(B984,"FF_TAX_RATE(ANN_R,1/1/2018,12/31/2018)")</f>
        <v>42.748091603053403</v>
      </c>
      <c r="L984" s="1" cm="1">
        <f t="array" ref="L984">_xll.FDS(B984,"FF_TAX_RATE(ANN_R,1/1/2019,12/31/2019)")</f>
        <v>7.3243647234678599</v>
      </c>
      <c r="M984" s="1" cm="1">
        <f t="array" ref="M984">_xll.FDS(B984,"FF_TAX_RATE(ANN_R,1/1/2020,12/31/2020)")</f>
        <v>13.685847589424601</v>
      </c>
      <c r="N984" s="1" cm="1">
        <f t="array" ref="N984">_xll.FDS(B984,"FF_TAX_CF(ANN_R,1/1/2016,12/31/2016)")</f>
        <v>50</v>
      </c>
      <c r="O984" s="1" cm="1">
        <f t="array" ref="O984">_xll.FDS(B984,"FF_TAX_CF(ANN_R,1/1/2017,12/31/2017)")</f>
        <v>13</v>
      </c>
      <c r="P984" s="1" cm="1">
        <f t="array" ref="P984">_xll.FDS(B984,"FF_TAX_CF(ANN_R,1/1/2018,12/31/2018)")</f>
        <v>9</v>
      </c>
      <c r="Q984" s="1" cm="1">
        <f t="array" ref="Q984">_xll.FDS(B984,"FF_TAX_CF(ANN_R,1/1/2019,12/31/2019)")</f>
        <v>7</v>
      </c>
      <c r="R984" s="1" cm="1">
        <f t="array" ref="R984">_xll.FDS(B984,"FF_TAX_CF(ANN_R,1/1/2020,12/31/2020)")</f>
        <v>0</v>
      </c>
      <c r="S984" s="1" cm="1">
        <f t="array" ref="S984">_xll.FDS(B984,"FF_PTX_INC(ANN_R,1/1/2016,12/31/2016)")</f>
        <v>467</v>
      </c>
      <c r="T984" s="1" cm="1">
        <f t="array" ref="T984">_xll.FDS(B984,"FF_PTX_INC(ANN_R,1/1/2017,12/31/2017)")</f>
        <v>508</v>
      </c>
      <c r="U984" s="1" cm="1">
        <f t="array" ref="U984">_xll.FDS(B984,"FF_PTX_INC(ANN_R,1/1/2018,12/31/2018)")</f>
        <v>524</v>
      </c>
      <c r="V984" s="1" cm="1">
        <f t="array" ref="V984">_xll.FDS(B984,"FF_PTX_INC(ANN_R,1/1/2019,12/31/2019)")</f>
        <v>669</v>
      </c>
      <c r="W984" s="1" cm="1">
        <f t="array" ref="W984">_xll.FDS(B984,"FF_PTX_INC(ANN_R,1/1/2020,12/31/2020)")</f>
        <v>643</v>
      </c>
      <c r="X984" s="2" t="e" cm="1">
        <f t="array" ref="X984">_xll.FDS(B984,"SUS_RR_RISK_SCORE(NOW,NOW,,""ESG"")")</f>
        <v>#N/A</v>
      </c>
      <c r="Y984" s="2" t="e" cm="1">
        <f t="array" ref="Y984">_xll.FDS(B984,"SUS_EC_RISK_SCORE(NOW,NOW,,""SOC"")")</f>
        <v>#N/A</v>
      </c>
      <c r="Z984" s="2" t="e" cm="1">
        <f t="array" ref="Z984">_xll.FDS(B984,"SUS_EC_RISK_SCORE(NOW,NOW,,""GOV"")")</f>
        <v>#N/A</v>
      </c>
      <c r="AA984" s="2" t="e" cm="1">
        <f t="array" ref="AA984">_xll.FDS(B984,"SUS_CARB_TOT_EMISS(NOW,NOW)")</f>
        <v>#N/A</v>
      </c>
      <c r="AB984" s="1" cm="1">
        <f t="array" ref="AB984">_xll.FDS(B984,"FESG_RATING(NOW,NOW,,""ABS"")")</f>
        <v>4.4000000000000004</v>
      </c>
      <c r="AC984" s="1" t="str" cm="1">
        <f t="array" ref="AC984">_xll.FDS(B984,"FESG_DATE(NOW,NOW,,""DATE"")")</f>
        <v>06/21/2021</v>
      </c>
    </row>
    <row r="985" spans="1:29" x14ac:dyDescent="0.3">
      <c r="A985">
        <v>1067</v>
      </c>
      <c r="B985" s="1" t="s">
        <v>2013</v>
      </c>
      <c r="C985" s="1" t="s">
        <v>2014</v>
      </c>
      <c r="D985" s="1" t="s">
        <v>1281</v>
      </c>
      <c r="E985" s="1" t="s">
        <v>9</v>
      </c>
      <c r="F985">
        <v>97</v>
      </c>
      <c r="G985" t="str" cm="1">
        <f t="array" ref="G985">_xll.FDS(B985,"FG_FACTSET_SECTOR")</f>
        <v>Communications</v>
      </c>
      <c r="H985" s="1" t="e" cm="1">
        <f t="array" ref="H985">_xll.FDS(B985,"FG_GICS_SECTOR")</f>
        <v>#N/A</v>
      </c>
      <c r="I985" s="1" cm="1">
        <f t="array" ref="I985">_xll.FDS(B985,"FF_TAX_RATE(ANN_R,1/1/2016,12/31/2016)")</f>
        <v>33.308968231655903</v>
      </c>
      <c r="J985" s="1" cm="1">
        <f t="array" ref="J985">_xll.FDS(B985,"FF_TAX_RATE(ANN_R,1/1/2017,12/31/2017)")</f>
        <v>34.030617594631401</v>
      </c>
      <c r="K985" s="1" cm="1">
        <f t="array" ref="K985">_xll.FDS(B985,"FF_TAX_RATE(ANN_R,1/1/2018,12/31/2018)")</f>
        <v>33.876954223371897</v>
      </c>
      <c r="L985" s="1" cm="1">
        <f t="array" ref="L985">_xll.FDS(B985,"FF_TAX_RATE(ANN_R,1/1/2019,12/31/2019)")</f>
        <v>41.201423097974804</v>
      </c>
      <c r="M985" s="1" cm="1">
        <f t="array" ref="M985">_xll.FDS(B985,"FF_TAX_RATE(ANN_R,1/1/2020,12/31/2020)")</f>
        <v>25.242755709076999</v>
      </c>
      <c r="N985" s="1" cm="1">
        <f t="array" ref="N985">_xll.FDS(B985,"FF_TAX_CF(ANN_R,1/1/2016,12/31/2016)")</f>
        <v>5760</v>
      </c>
      <c r="O985" s="1" cm="1">
        <f t="array" ref="O985">_xll.FDS(B985,"FF_TAX_CF(ANN_R,1/1/2017,12/31/2017)")</f>
        <v>6100</v>
      </c>
      <c r="P985" s="1" cm="1">
        <f t="array" ref="P985">_xll.FDS(B985,"FF_TAX_CF(ANN_R,1/1/2018,12/31/2018)")</f>
        <v>6599</v>
      </c>
      <c r="Q985" s="1" cm="1">
        <f t="array" ref="Q985">_xll.FDS(B985,"FF_TAX_CF(ANN_R,1/1/2019,12/31/2019)")</f>
        <v>10512</v>
      </c>
      <c r="R985" s="1" cm="1">
        <f t="array" ref="R985">_xll.FDS(B985,"FF_TAX_CF(ANN_R,1/1/2020,12/31/2020)")</f>
        <v>7395</v>
      </c>
      <c r="S985" s="1" cm="1">
        <f t="array" ref="S985">_xll.FDS(B985,"FF_PTX_INC(ANN_R,1/1/2016,12/31/2016)")</f>
        <v>17785</v>
      </c>
      <c r="T985" s="1" cm="1">
        <f t="array" ref="T985">_xll.FDS(B985,"FF_PTX_INC(ANN_R,1/1/2017,12/31/2017)")</f>
        <v>19074</v>
      </c>
      <c r="U985" s="1" cm="1">
        <f t="array" ref="U985">_xll.FDS(B985,"FF_PTX_INC(ANN_R,1/1/2018,12/31/2018)")</f>
        <v>17782</v>
      </c>
      <c r="V985" s="1" cm="1">
        <f t="array" ref="V985">_xll.FDS(B985,"FF_PTX_INC(ANN_R,1/1/2019,12/31/2019)")</f>
        <v>21924</v>
      </c>
      <c r="W985" s="1" cm="1">
        <f t="array" ref="W985">_xll.FDS(B985,"FF_PTX_INC(ANN_R,1/1/2020,12/31/2020)")</f>
        <v>26055</v>
      </c>
      <c r="X985" s="2" cm="1">
        <f t="array" ref="X985">_xll.FDS(B985,"SUS_RR_RISK_SCORE(NOW,NOW,,""ESG"")")</f>
        <v>22.7007625</v>
      </c>
      <c r="Y985" s="2" t="str" cm="1">
        <f t="array" ref="Y985">_xll.FDS(B985,"SUS_EC_RISK_SCORE(NOW,NOW,,""SOC"")")</f>
        <v>10.207562</v>
      </c>
      <c r="Z985" s="2" t="str" cm="1">
        <f t="array" ref="Z985">_xll.FDS(B985,"SUS_EC_RISK_SCORE(NOW,NOW,,""GOV"")")</f>
        <v>7.938575</v>
      </c>
      <c r="AA985" s="2" cm="1">
        <f t="array" ref="AA985">_xll.FDS(B985,"SUS_CARB_TOT_EMISS(NOW,NOW)")</f>
        <v>1061000</v>
      </c>
      <c r="AB985" s="1" cm="1">
        <f t="array" ref="AB985">_xll.FDS(B985,"FESG_RATING(NOW,NOW,,""ABS"")")</f>
        <v>3.8</v>
      </c>
      <c r="AC985" s="1" t="str" cm="1">
        <f t="array" ref="AC985">_xll.FDS(B985,"FESG_DATE(NOW,NOW,,""DATE"")")</f>
        <v>06/21/2021</v>
      </c>
    </row>
    <row r="986" spans="1:29" x14ac:dyDescent="0.3">
      <c r="A986">
        <v>1069</v>
      </c>
      <c r="B986" s="1" t="s">
        <v>2015</v>
      </c>
      <c r="C986" s="1" t="s">
        <v>2016</v>
      </c>
      <c r="D986" s="1" t="s">
        <v>8</v>
      </c>
      <c r="E986" s="1" t="s">
        <v>9</v>
      </c>
      <c r="F986">
        <v>96</v>
      </c>
      <c r="G986" t="str" cm="1">
        <f t="array" ref="G986">_xll.FDS(B986,"FG_FACTSET_SECTOR")</f>
        <v>Consumer Non-Durables</v>
      </c>
      <c r="H986" s="1" t="str" cm="1">
        <f t="array" ref="H986">_xll.FDS(B986,"FG_GICS_SECTOR")</f>
        <v>Consumer Staples</v>
      </c>
      <c r="I986" s="1" cm="1">
        <f t="array" ref="I986">_xll.FDS(B986,"FF_TAX_RATE(ANN_R,1/1/2016,12/31/2016)")</f>
        <v>39.330430048992902</v>
      </c>
      <c r="J986" s="1" cm="1">
        <f t="array" ref="J986">_xll.FDS(B986,"FF_TAX_RATE(ANN_R,1/1/2017,12/31/2017)")</f>
        <v>37.234740756946003</v>
      </c>
      <c r="K986" s="1" cm="1">
        <f t="array" ref="K986">_xll.FDS(B986,"FF_TAX_RATE(ANN_R,1/1/2018,12/31/2018)")</f>
        <v>25.716104392106899</v>
      </c>
      <c r="L986" s="1" cm="1">
        <f t="array" ref="L986">_xll.FDS(B986,"FF_TAX_RATE(ANN_R,1/1/2019,12/31/2019)")</f>
        <v>23.801888473187201</v>
      </c>
      <c r="M986" s="1" cm="1">
        <f t="array" ref="M986">_xll.FDS(B986,"FF_TAX_RATE(ANN_R,1/1/2020,12/31/2020)")</f>
        <v>25.0167075072399</v>
      </c>
      <c r="N986" s="1" cm="1">
        <f t="array" ref="N986">_xll.FDS(B986,"FF_TAX_CF(ANN_R,1/1/2016,12/31/2016)")</f>
        <v>124.7</v>
      </c>
      <c r="O986" s="1" cm="1">
        <f t="array" ref="O986">_xll.FDS(B986,"FF_TAX_CF(ANN_R,1/1/2017,12/31/2017)")</f>
        <v>170</v>
      </c>
      <c r="P986" s="1" cm="1">
        <f t="array" ref="P986">_xll.FDS(B986,"FF_TAX_CF(ANN_R,1/1/2018,12/31/2018)")</f>
        <v>106.9</v>
      </c>
      <c r="Q986" s="1" cm="1">
        <f t="array" ref="Q986">_xll.FDS(B986,"FF_TAX_CF(ANN_R,1/1/2019,12/31/2019)")</f>
        <v>103</v>
      </c>
      <c r="R986" s="1" cm="1">
        <f t="array" ref="R986">_xll.FDS(B986,"FF_TAX_CF(ANN_R,1/1/2020,12/31/2020)")</f>
        <v>82.5</v>
      </c>
      <c r="S986" s="1" cm="1">
        <f t="array" ref="S986">_xll.FDS(B986,"FF_PTX_INC(ANN_R,1/1/2016,12/31/2016)")</f>
        <v>367.4</v>
      </c>
      <c r="T986" s="1" cm="1">
        <f t="array" ref="T986">_xll.FDS(B986,"FF_PTX_INC(ANN_R,1/1/2017,12/31/2017)")</f>
        <v>457.1</v>
      </c>
      <c r="U986" s="1" cm="1">
        <f t="array" ref="U986">_xll.FDS(B986,"FF_PTX_INC(ANN_R,1/1/2018,12/31/2018)")</f>
        <v>471.3</v>
      </c>
      <c r="V986" s="1" cm="1">
        <f t="array" ref="V986">_xll.FDS(B986,"FF_PTX_INC(ANN_R,1/1/2019,12/31/2019)")</f>
        <v>561.29999999999995</v>
      </c>
      <c r="W986" s="1" cm="1">
        <f t="array" ref="W986">_xll.FDS(B986,"FF_PTX_INC(ANN_R,1/1/2020,12/31/2020)")</f>
        <v>448.9</v>
      </c>
      <c r="X986" s="2" cm="1">
        <f t="array" ref="X986">_xll.FDS(B986,"SUS_RR_RISK_SCORE(NOW,NOW,,""ESG"")")</f>
        <v>25.656647499999998</v>
      </c>
      <c r="Y986" s="2" t="str" cm="1">
        <f t="array" ref="Y986">_xll.FDS(B986,"SUS_EC_RISK_SCORE(NOW,NOW,,""SOC"")")</f>
        <v>11.410623</v>
      </c>
      <c r="Z986" s="2" t="str" cm="1">
        <f t="array" ref="Z986">_xll.FDS(B986,"SUS_EC_RISK_SCORE(NOW,NOW,,""GOV"")")</f>
        <v>4.321575</v>
      </c>
      <c r="AA986" s="2" cm="1">
        <f t="array" ref="AA986">_xll.FDS(B986,"SUS_CARB_TOT_EMISS(NOW,NOW)")</f>
        <v>344045.09</v>
      </c>
      <c r="AB986" s="1" cm="1">
        <f t="array" ref="AB986">_xll.FDS(B986,"FESG_RATING(NOW,NOW,,""ABS"")")</f>
        <v>2.4</v>
      </c>
      <c r="AC986" s="1" t="str" cm="1">
        <f t="array" ref="AC986">_xll.FDS(B986,"FESG_DATE(NOW,NOW,,""DATE"")")</f>
        <v>06/21/2021</v>
      </c>
    </row>
    <row r="987" spans="1:29" x14ac:dyDescent="0.3">
      <c r="A987">
        <v>1070</v>
      </c>
      <c r="B987" s="1" t="s">
        <v>2017</v>
      </c>
      <c r="C987" s="1" t="s">
        <v>2018</v>
      </c>
      <c r="D987" s="1" t="s">
        <v>159</v>
      </c>
      <c r="E987" s="1" t="s">
        <v>9</v>
      </c>
      <c r="F987">
        <v>96</v>
      </c>
      <c r="G987" t="str" cm="1">
        <f t="array" ref="G987">_xll.FDS(B987,"FG_FACTSET_SECTOR")</f>
        <v>Retail Trade</v>
      </c>
      <c r="H987" s="1" t="e" cm="1">
        <f t="array" ref="H987">_xll.FDS(B987,"FG_GICS_SECTOR")</f>
        <v>#N/A</v>
      </c>
      <c r="I987" s="1" cm="1">
        <f t="array" ref="I987">_xll.FDS(B987,"FF_TAX_RATE(ANN_R,1/1/2016,12/31/2016)")</f>
        <v>27.943530781545601</v>
      </c>
      <c r="J987" s="1" cm="1">
        <f t="array" ref="J987">_xll.FDS(B987,"FF_TAX_RATE(ANN_R,1/1/2017,12/31/2017)")</f>
        <v>27.304814344204399</v>
      </c>
      <c r="K987" s="1" cm="1">
        <f t="array" ref="K987">_xll.FDS(B987,"FF_TAX_RATE(ANN_R,1/1/2018,12/31/2018)")</f>
        <v>17.508187105919198</v>
      </c>
      <c r="L987" s="1" cm="1">
        <f t="array" ref="L987">_xll.FDS(B987,"FF_TAX_RATE(ANN_R,1/1/2019,12/31/2019)")</f>
        <v>26.289723483285201</v>
      </c>
      <c r="M987" s="1" cm="1">
        <f t="array" ref="M987">_xll.FDS(B987,"FF_TAX_RATE(ANN_R,1/1/2020,12/31/2020)")</f>
        <v>26.551692336069401</v>
      </c>
      <c r="N987" s="1" cm="1">
        <f t="array" ref="N987">_xll.FDS(B987,"FF_TAX_CF(ANN_R,1/1/2016,12/31/2016)")</f>
        <v>146.9</v>
      </c>
      <c r="O987" s="1" cm="1">
        <f t="array" ref="O987">_xll.FDS(B987,"FF_TAX_CF(ANN_R,1/1/2017,12/31/2017)")</f>
        <v>183.6</v>
      </c>
      <c r="P987" s="1" cm="1">
        <f t="array" ref="P987">_xll.FDS(B987,"FF_TAX_CF(ANN_R,1/1/2018,12/31/2018)")</f>
        <v>162.19999999999999</v>
      </c>
      <c r="Q987" s="1" cm="1">
        <f t="array" ref="Q987">_xll.FDS(B987,"FF_TAX_CF(ANN_R,1/1/2019,12/31/2019)")</f>
        <v>477.1</v>
      </c>
      <c r="R987" s="1" cm="1">
        <f t="array" ref="R987">_xll.FDS(B987,"FF_TAX_CF(ANN_R,1/1/2020,12/31/2020)")</f>
        <v>194.3</v>
      </c>
      <c r="S987" s="1" cm="1">
        <f t="array" ref="S987">_xll.FDS(B987,"FF_PTX_INC(ANN_R,1/1/2016,12/31/2016)")</f>
        <v>687.1</v>
      </c>
      <c r="T987" s="1" cm="1">
        <f t="array" ref="T987">_xll.FDS(B987,"FF_PTX_INC(ANN_R,1/1/2017,12/31/2017)")</f>
        <v>708.3</v>
      </c>
      <c r="U987" s="1" cm="1">
        <f t="array" ref="U987">_xll.FDS(B987,"FF_PTX_INC(ANN_R,1/1/2018,12/31/2018)")</f>
        <v>2045.9</v>
      </c>
      <c r="V987" s="1" cm="1">
        <f t="array" ref="V987">_xll.FDS(B987,"FF_PTX_INC(ANN_R,1/1/2019,12/31/2019)")</f>
        <v>969.2</v>
      </c>
      <c r="W987" s="1" cm="1">
        <f t="array" ref="W987">_xll.FDS(B987,"FF_PTX_INC(ANN_R,1/1/2020,12/31/2020)")</f>
        <v>1084.3</v>
      </c>
      <c r="X987" s="2" t="e" cm="1">
        <f t="array" ref="X987">_xll.FDS(B987,"SUS_RR_RISK_SCORE(NOW,NOW,,""ESG"")")</f>
        <v>#N/A</v>
      </c>
      <c r="Y987" s="2" t="e" cm="1">
        <f t="array" ref="Y987">_xll.FDS(B987,"SUS_EC_RISK_SCORE(NOW,NOW,,""SOC"")")</f>
        <v>#N/A</v>
      </c>
      <c r="Z987" s="2" t="e" cm="1">
        <f t="array" ref="Z987">_xll.FDS(B987,"SUS_EC_RISK_SCORE(NOW,NOW,,""GOV"")")</f>
        <v>#N/A</v>
      </c>
      <c r="AA987" s="2" t="e" cm="1">
        <f t="array" ref="AA987">_xll.FDS(B987,"SUS_CARB_TOT_EMISS(NOW,NOW)")</f>
        <v>#N/A</v>
      </c>
      <c r="AB987" s="1" t="e" cm="1">
        <f t="array" ref="AB987">_xll.FDS(B987,"FESG_RATING(NOW,NOW,,""ABS"")")</f>
        <v>#N/A</v>
      </c>
      <c r="AC987" s="1" t="e" cm="1">
        <f t="array" ref="AC987">_xll.FDS(B987,"FESG_DATE(NOW,NOW,,""DATE"")")</f>
        <v>#N/A</v>
      </c>
    </row>
    <row r="988" spans="1:29" x14ac:dyDescent="0.3">
      <c r="A988">
        <v>1072</v>
      </c>
      <c r="B988" s="1" t="s">
        <v>2019</v>
      </c>
      <c r="C988" s="1" t="s">
        <v>2020</v>
      </c>
      <c r="D988" s="1" t="s">
        <v>8</v>
      </c>
      <c r="E988" s="1" t="s">
        <v>9</v>
      </c>
      <c r="F988">
        <v>96</v>
      </c>
      <c r="G988" t="str" cm="1">
        <f t="array" ref="G988">_xll.FDS(B988,"FG_FACTSET_SECTOR")</f>
        <v>Technology Services</v>
      </c>
      <c r="H988" s="1" t="e" cm="1">
        <f t="array" ref="H988">_xll.FDS(B988,"FG_GICS_SECTOR")</f>
        <v>#N/A</v>
      </c>
      <c r="I988" s="1" t="e" cm="1">
        <f t="array" ref="I988">_xll.FDS(B988,"FF_TAX_RATE(ANN_R,1/1/2016,12/31/2016)")</f>
        <v>#N/A</v>
      </c>
      <c r="J988" s="1" t="e" cm="1">
        <f t="array" ref="J988">_xll.FDS(B988,"FF_TAX_RATE(ANN_R,1/1/2017,12/31/2017)")</f>
        <v>#N/A</v>
      </c>
      <c r="K988" s="1" t="e" cm="1">
        <f t="array" ref="K988">_xll.FDS(B988,"FF_TAX_RATE(ANN_R,1/1/2018,12/31/2018)")</f>
        <v>#N/A</v>
      </c>
      <c r="L988" s="1" t="e" cm="1">
        <f t="array" ref="L988">_xll.FDS(B988,"FF_TAX_RATE(ANN_R,1/1/2019,12/31/2019)")</f>
        <v>#N/A</v>
      </c>
      <c r="M988" s="1" t="e" cm="1">
        <f t="array" ref="M988">_xll.FDS(B988,"FF_TAX_RATE(ANN_R,1/1/2020,12/31/2020)")</f>
        <v>#N/A</v>
      </c>
      <c r="N988" s="1" cm="1">
        <f t="array" ref="N988">_xll.FDS(B988,"FF_TAX_CF(ANN_R,1/1/2016,12/31/2016)")</f>
        <v>0.25900000000000001</v>
      </c>
      <c r="O988" s="1" cm="1">
        <f t="array" ref="O988">_xll.FDS(B988,"FF_TAX_CF(ANN_R,1/1/2017,12/31/2017)")</f>
        <v>0.35399999999999998</v>
      </c>
      <c r="P988" s="1" cm="1">
        <f t="array" ref="P988">_xll.FDS(B988,"FF_TAX_CF(ANN_R,1/1/2018,12/31/2018)")</f>
        <v>0.39</v>
      </c>
      <c r="Q988" s="1" cm="1">
        <f t="array" ref="Q988">_xll.FDS(B988,"FF_TAX_CF(ANN_R,1/1/2019,12/31/2019)")</f>
        <v>1.121</v>
      </c>
      <c r="R988" s="1" cm="1">
        <f t="array" ref="R988">_xll.FDS(B988,"FF_TAX_CF(ANN_R,1/1/2020,12/31/2020)")</f>
        <v>1.155</v>
      </c>
      <c r="S988" s="1" cm="1">
        <f t="array" ref="S988">_xll.FDS(B988,"FF_PTX_INC(ANN_R,1/1/2016,12/31/2016)")</f>
        <v>-57.247999999999998</v>
      </c>
      <c r="T988" s="1" cm="1">
        <f t="array" ref="T988">_xll.FDS(B988,"FF_PTX_INC(ANN_R,1/1/2017,12/31/2017)")</f>
        <v>-65.344999999999999</v>
      </c>
      <c r="U988" s="1" cm="1">
        <f t="array" ref="U988">_xll.FDS(B988,"FF_PTX_INC(ANN_R,1/1/2018,12/31/2018)")</f>
        <v>-76.525999999999996</v>
      </c>
      <c r="V988" s="1" cm="1">
        <f t="array" ref="V988">_xll.FDS(B988,"FF_PTX_INC(ANN_R,1/1/2019,12/31/2019)")</f>
        <v>-49.259</v>
      </c>
      <c r="W988" s="1" cm="1">
        <f t="array" ref="W988">_xll.FDS(B988,"FF_PTX_INC(ANN_R,1/1/2020,12/31/2020)")</f>
        <v>-57.491999999999997</v>
      </c>
      <c r="X988" s="2" t="e" cm="1">
        <f t="array" ref="X988">_xll.FDS(B988,"SUS_RR_RISK_SCORE(NOW,NOW,,""ESG"")")</f>
        <v>#N/A</v>
      </c>
      <c r="Y988" s="2" t="e" cm="1">
        <f t="array" ref="Y988">_xll.FDS(B988,"SUS_EC_RISK_SCORE(NOW,NOW,,""SOC"")")</f>
        <v>#N/A</v>
      </c>
      <c r="Z988" s="2" t="e" cm="1">
        <f t="array" ref="Z988">_xll.FDS(B988,"SUS_EC_RISK_SCORE(NOW,NOW,,""GOV"")")</f>
        <v>#N/A</v>
      </c>
      <c r="AA988" s="2" t="e" cm="1">
        <f t="array" ref="AA988">_xll.FDS(B988,"SUS_CARB_TOT_EMISS(NOW,NOW)")</f>
        <v>#N/A</v>
      </c>
      <c r="AB988" s="1" cm="1">
        <f t="array" ref="AB988">_xll.FDS(B988,"FESG_RATING(NOW,NOW,,""ABS"")")</f>
        <v>2.5</v>
      </c>
      <c r="AC988" s="1" t="str" cm="1">
        <f t="array" ref="AC988">_xll.FDS(B988,"FESG_DATE(NOW,NOW,,""DATE"")")</f>
        <v>06/21/2021</v>
      </c>
    </row>
    <row r="989" spans="1:29" x14ac:dyDescent="0.3">
      <c r="A989">
        <v>1078</v>
      </c>
      <c r="B989" s="1" t="s">
        <v>2021</v>
      </c>
      <c r="C989" s="1" t="s">
        <v>2022</v>
      </c>
      <c r="D989" s="1" t="s">
        <v>86</v>
      </c>
      <c r="E989" s="1" t="s">
        <v>9</v>
      </c>
      <c r="F989">
        <v>96</v>
      </c>
      <c r="G989" t="str" cm="1">
        <f t="array" ref="G989">_xll.FDS(B989,"FG_FACTSET_SECTOR")</f>
        <v>Consumer Non-Durables</v>
      </c>
      <c r="H989" s="1" t="e" cm="1">
        <f t="array" ref="H989">_xll.FDS(B989,"FG_GICS_SECTOR")</f>
        <v>#N/A</v>
      </c>
      <c r="I989" s="1" cm="1">
        <f t="array" ref="I989">_xll.FDS(B989,"FF_TAX_RATE(ANN_R,1/1/2016,12/31/2016)")</f>
        <v>20.890279211970299</v>
      </c>
      <c r="J989" s="1" cm="1">
        <f t="array" ref="J989">_xll.FDS(B989,"FF_TAX_RATE(ANN_R,1/1/2017,12/31/2017)")</f>
        <v>25.053066309815001</v>
      </c>
      <c r="K989" s="1" cm="1">
        <f t="array" ref="K989">_xll.FDS(B989,"FF_TAX_RATE(ANN_R,1/1/2018,12/31/2018)")</f>
        <v>18.9683119068536</v>
      </c>
      <c r="L989" s="1" cm="1">
        <f t="array" ref="L989">_xll.FDS(B989,"FF_TAX_RATE(ANN_R,1/1/2019,12/31/2019)")</f>
        <v>32.354016600241302</v>
      </c>
      <c r="M989" s="1" cm="1">
        <f t="array" ref="M989">_xll.FDS(B989,"FF_TAX_RATE(ANN_R,1/1/2020,12/31/2020)")</f>
        <v>41.774772005328401</v>
      </c>
      <c r="N989" s="1" cm="1">
        <f t="array" ref="N989">_xll.FDS(B989,"FF_TAX_CF(ANN_R,1/1/2016,12/31/2016)")</f>
        <v>21947</v>
      </c>
      <c r="O989" s="1" cm="1">
        <f t="array" ref="O989">_xll.FDS(B989,"FF_TAX_CF(ANN_R,1/1/2017,12/31/2017)")</f>
        <v>27665</v>
      </c>
      <c r="P989" s="1" cm="1">
        <f t="array" ref="P989">_xll.FDS(B989,"FF_TAX_CF(ANN_R,1/1/2018,12/31/2018)")</f>
        <v>23313</v>
      </c>
      <c r="Q989" s="1" cm="1">
        <f t="array" ref="Q989">_xll.FDS(B989,"FF_TAX_CF(ANN_R,1/1/2019,12/31/2019)")</f>
        <v>23328</v>
      </c>
      <c r="R989" s="1" cm="1">
        <f t="array" ref="R989">_xll.FDS(B989,"FF_TAX_CF(ANN_R,1/1/2020,12/31/2020)")</f>
        <v>21152</v>
      </c>
      <c r="S989" s="1" cm="1">
        <f t="array" ref="S989">_xll.FDS(B989,"FF_PTX_INC(ANN_R,1/1/2016,12/31/2016)")</f>
        <v>98778</v>
      </c>
      <c r="T989" s="1" cm="1">
        <f t="array" ref="T989">_xll.FDS(B989,"FF_PTX_INC(ANN_R,1/1/2017,12/31/2017)")</f>
        <v>86684</v>
      </c>
      <c r="U989" s="1" cm="1">
        <f t="array" ref="U989">_xll.FDS(B989,"FF_PTX_INC(ANN_R,1/1/2018,12/31/2018)")</f>
        <v>80819</v>
      </c>
      <c r="V989" s="1" cm="1">
        <f t="array" ref="V989">_xll.FDS(B989,"FF_PTX_INC(ANN_R,1/1/2019,12/31/2019)")</f>
        <v>54698</v>
      </c>
      <c r="W989" s="1" cm="1">
        <f t="array" ref="W989">_xll.FDS(B989,"FF_PTX_INC(ANN_R,1/1/2020,12/31/2020)")</f>
        <v>48795</v>
      </c>
      <c r="X989" s="2" cm="1">
        <f t="array" ref="X989">_xll.FDS(B989,"SUS_RR_RISK_SCORE(NOW,NOW,,""ESG"")")</f>
        <v>24.0837875</v>
      </c>
      <c r="Y989" s="2" t="str" cm="1">
        <f t="array" ref="Y989">_xll.FDS(B989,"SUS_EC_RISK_SCORE(NOW,NOW,,""SOC"")")</f>
        <v>8.711156</v>
      </c>
      <c r="Z989" s="2" t="str" cm="1">
        <f t="array" ref="Z989">_xll.FDS(B989,"SUS_EC_RISK_SCORE(NOW,NOW,,""GOV"")")</f>
        <v>6.296381</v>
      </c>
      <c r="AA989" s="2" cm="1">
        <f t="array" ref="AA989">_xll.FDS(B989,"SUS_CARB_TOT_EMISS(NOW,NOW)")</f>
        <v>2223733</v>
      </c>
      <c r="AB989" s="1" cm="1">
        <f t="array" ref="AB989">_xll.FDS(B989,"FESG_RATING(NOW,NOW,,""ABS"")")</f>
        <v>3.7</v>
      </c>
      <c r="AC989" s="1" t="str" cm="1">
        <f t="array" ref="AC989">_xll.FDS(B989,"FESG_DATE(NOW,NOW,,""DATE"")")</f>
        <v>06/21/2021</v>
      </c>
    </row>
    <row r="990" spans="1:29" x14ac:dyDescent="0.3">
      <c r="A990">
        <v>1083</v>
      </c>
      <c r="B990" s="1" t="s">
        <v>2023</v>
      </c>
      <c r="C990" s="1" t="s">
        <v>2024</v>
      </c>
      <c r="D990" s="1" t="s">
        <v>1180</v>
      </c>
      <c r="E990" s="1" t="s">
        <v>9</v>
      </c>
      <c r="F990">
        <v>95</v>
      </c>
      <c r="G990" t="str" cm="1">
        <f t="array" ref="G990">_xll.FDS(B990,"FG_FACTSET_SECTOR")</f>
        <v>Communications</v>
      </c>
      <c r="H990" s="1" t="e" cm="1">
        <f t="array" ref="H990">_xll.FDS(B990,"FG_GICS_SECTOR")</f>
        <v>#N/A</v>
      </c>
      <c r="I990" s="1" cm="1">
        <f t="array" ref="I990">_xll.FDS(B990,"FF_TAX_RATE(ANN_R,1/1/2016,12/31/2016)")</f>
        <v>23.611511168137401</v>
      </c>
      <c r="J990" s="1" cm="1">
        <f t="array" ref="J990">_xll.FDS(B990,"FF_TAX_RATE(ANN_R,1/1/2017,12/31/2017)")</f>
        <v>23.343256991490701</v>
      </c>
      <c r="K990" s="1" cm="1">
        <f t="array" ref="K990">_xll.FDS(B990,"FF_TAX_RATE(ANN_R,1/1/2018,12/31/2018)")</f>
        <v>25.8920477956325</v>
      </c>
      <c r="L990" s="1" cm="1">
        <f t="array" ref="L990">_xll.FDS(B990,"FF_TAX_RATE(ANN_R,1/1/2019,12/31/2019)")</f>
        <v>27.213253139179098</v>
      </c>
      <c r="M990" s="1" cm="1">
        <f t="array" ref="M990">_xll.FDS(B990,"FF_TAX_RATE(ANN_R,1/1/2020,12/31/2020)")</f>
        <v>23.7575757575758</v>
      </c>
      <c r="N990" s="1" cm="1">
        <f t="array" ref="N990">_xll.FDS(B990,"FF_TAX_CF(ANN_R,1/1/2016,12/31/2016)")</f>
        <v>14000000</v>
      </c>
      <c r="O990" s="1" cm="1">
        <f t="array" ref="O990">_xll.FDS(B990,"FF_TAX_CF(ANN_R,1/1/2017,12/31/2017)")</f>
        <v>13203000</v>
      </c>
      <c r="P990" s="1" cm="1">
        <f t="array" ref="P990">_xll.FDS(B990,"FF_TAX_CF(ANN_R,1/1/2018,12/31/2018)")</f>
        <v>7797000</v>
      </c>
      <c r="Q990" s="1" cm="1">
        <f t="array" ref="Q990">_xll.FDS(B990,"FF_TAX_CF(ANN_R,1/1/2019,12/31/2019)")</f>
        <v>8902000</v>
      </c>
      <c r="R990" s="1" cm="1">
        <f t="array" ref="R990">_xll.FDS(B990,"FF_TAX_CF(ANN_R,1/1/2020,12/31/2020)")</f>
        <v>6765000</v>
      </c>
      <c r="S990" s="1" cm="1">
        <f t="array" ref="S990">_xll.FDS(B990,"FF_PTX_INC(ANN_R,1/1/2016,12/31/2016)")</f>
        <v>38189000</v>
      </c>
      <c r="T990" s="1" cm="1">
        <f t="array" ref="T990">_xll.FDS(B990,"FF_PTX_INC(ANN_R,1/1/2017,12/31/2017)")</f>
        <v>42659000</v>
      </c>
      <c r="U990" s="1" cm="1">
        <f t="array" ref="U990">_xll.FDS(B990,"FF_PTX_INC(ANN_R,1/1/2018,12/31/2018)")</f>
        <v>36405000</v>
      </c>
      <c r="V990" s="1" cm="1">
        <f t="array" ref="V990">_xll.FDS(B990,"FF_PTX_INC(ANN_R,1/1/2019,12/31/2019)")</f>
        <v>37908000</v>
      </c>
      <c r="W990" s="1" cm="1">
        <f t="array" ref="W990">_xll.FDS(B990,"FF_PTX_INC(ANN_R,1/1/2020,12/31/2020)")</f>
        <v>38775000</v>
      </c>
      <c r="X990" s="2" t="e" cm="1">
        <f t="array" ref="X990">_xll.FDS(B990,"SUS_RR_RISK_SCORE(NOW,NOW,,""ESG"")")</f>
        <v>#N/A</v>
      </c>
      <c r="Y990" s="2" t="e" cm="1">
        <f t="array" ref="Y990">_xll.FDS(B990,"SUS_EC_RISK_SCORE(NOW,NOW,,""SOC"")")</f>
        <v>#N/A</v>
      </c>
      <c r="Z990" s="2" t="e" cm="1">
        <f t="array" ref="Z990">_xll.FDS(B990,"SUS_EC_RISK_SCORE(NOW,NOW,,""GOV"")")</f>
        <v>#N/A</v>
      </c>
      <c r="AA990" s="2" t="e" cm="1">
        <f t="array" ref="AA990">_xll.FDS(B990,"SUS_CARB_TOT_EMISS(NOW,NOW)")</f>
        <v>#N/A</v>
      </c>
      <c r="AB990" s="1" cm="1">
        <f t="array" ref="AB990">_xll.FDS(B990,"FESG_RATING(NOW,NOW,,""ABS"")")</f>
        <v>1.9</v>
      </c>
      <c r="AC990" s="1" t="str" cm="1">
        <f t="array" ref="AC990">_xll.FDS(B990,"FESG_DATE(NOW,NOW,,""DATE"")")</f>
        <v>06/21/2021</v>
      </c>
    </row>
    <row r="991" spans="1:29" x14ac:dyDescent="0.3">
      <c r="A991">
        <v>1085</v>
      </c>
      <c r="B991" s="1" t="s">
        <v>2025</v>
      </c>
      <c r="C991" s="1" t="s">
        <v>2026</v>
      </c>
      <c r="D991" s="1" t="s">
        <v>188</v>
      </c>
      <c r="E991" s="1" t="s">
        <v>9</v>
      </c>
      <c r="F991">
        <v>95</v>
      </c>
      <c r="G991" t="str" cm="1">
        <f t="array" ref="G991">_xll.FDS(B991,"FG_FACTSET_SECTOR")</f>
        <v>Finance</v>
      </c>
      <c r="H991" s="1" t="e" cm="1">
        <f t="array" ref="H991">_xll.FDS(B991,"FG_GICS_SECTOR")</f>
        <v>#N/A</v>
      </c>
      <c r="I991" s="1" cm="1">
        <f t="array" ref="I991">_xll.FDS(B991,"FF_TAX_RATE(ANN_R,1/1/2016,12/31/2016)")</f>
        <v>1.0498687664041999</v>
      </c>
      <c r="J991" s="1" cm="1">
        <f t="array" ref="J991">_xll.FDS(B991,"FF_TAX_RATE(ANN_R,1/1/2017,12/31/2017)")</f>
        <v>1.3991810897033301</v>
      </c>
      <c r="K991" s="1" cm="1">
        <f t="array" ref="K991">_xll.FDS(B991,"FF_TAX_RATE(ANN_R,1/1/2018,12/31/2018)")</f>
        <v>2.1971242822569201</v>
      </c>
      <c r="L991" s="1" cm="1">
        <f t="array" ref="L991">_xll.FDS(B991,"FF_TAX_RATE(ANN_R,1/1/2019,12/31/2019)")</f>
        <v>5.0595767383958696</v>
      </c>
      <c r="M991" s="1" t="e" cm="1">
        <f t="array" ref="M991">_xll.FDS(B991,"FF_TAX_RATE(ANN_R,1/1/2020,12/31/2020)")</f>
        <v>#N/A</v>
      </c>
      <c r="N991" s="1" cm="1">
        <f t="array" ref="N991">_xll.FDS(B991,"FF_TAX_CF(ANN_R,1/1/2016,12/31/2016)")</f>
        <v>93.2</v>
      </c>
      <c r="O991" s="1" cm="1">
        <f t="array" ref="O991">_xll.FDS(B991,"FF_TAX_CF(ANN_R,1/1/2017,12/31/2017)")</f>
        <v>260.39999999999998</v>
      </c>
      <c r="P991" s="1" cm="1">
        <f t="array" ref="P991">_xll.FDS(B991,"FF_TAX_CF(ANN_R,1/1/2018,12/31/2018)")</f>
        <v>311.5</v>
      </c>
      <c r="Q991" s="1" cm="1">
        <f t="array" ref="Q991">_xll.FDS(B991,"FF_TAX_CF(ANN_R,1/1/2019,12/31/2019)")</f>
        <v>260.8</v>
      </c>
      <c r="R991" s="1" cm="1">
        <f t="array" ref="R991">_xll.FDS(B991,"FF_TAX_CF(ANN_R,1/1/2020,12/31/2020)")</f>
        <v>197.8</v>
      </c>
      <c r="S991" s="1" cm="1">
        <f t="array" ref="S991">_xll.FDS(B991,"FF_PTX_INC(ANN_R,1/1/2016,12/31/2016)")</f>
        <v>2819.4</v>
      </c>
      <c r="T991" s="1" cm="1">
        <f t="array" ref="T991">_xll.FDS(B991,"FF_PTX_INC(ANN_R,1/1/2017,12/31/2017)")</f>
        <v>3980.9</v>
      </c>
      <c r="U991" s="1" cm="1">
        <f t="array" ref="U991">_xll.FDS(B991,"FF_PTX_INC(ANN_R,1/1/2018,12/31/2018)")</f>
        <v>2107.3000000000002</v>
      </c>
      <c r="V991" s="1" cm="1">
        <f t="array" ref="V991">_xll.FDS(B991,"FF_PTX_INC(ANN_R,1/1/2019,12/31/2019)")</f>
        <v>1124.5999999999999</v>
      </c>
      <c r="W991" s="1" cm="1">
        <f t="array" ref="W991">_xll.FDS(B991,"FF_PTX_INC(ANN_R,1/1/2020,12/31/2020)")</f>
        <v>-3483.9</v>
      </c>
      <c r="X991" s="2" cm="1">
        <f t="array" ref="X991">_xll.FDS(B991,"SUS_RR_RISK_SCORE(NOW,NOW,,""ESG"")")</f>
        <v>8.2835516826923392</v>
      </c>
      <c r="Y991" s="2" t="str" cm="1">
        <f t="array" ref="Y991">_xll.FDS(B991,"SUS_EC_RISK_SCORE(NOW,NOW,,""SOC"")")</f>
        <v>2.915463</v>
      </c>
      <c r="Z991" s="2" t="str" cm="1">
        <f t="array" ref="Z991">_xll.FDS(B991,"SUS_EC_RISK_SCORE(NOW,NOW,,""GOV"")")</f>
        <v>4.708434</v>
      </c>
      <c r="AA991" s="2" cm="1">
        <f t="array" ref="AA991">_xll.FDS(B991,"SUS_CARB_TOT_EMISS(NOW,NOW)")</f>
        <v>275740</v>
      </c>
      <c r="AB991" s="1" cm="1">
        <f t="array" ref="AB991">_xll.FDS(B991,"FESG_RATING(NOW,NOW,,""ABS"")")</f>
        <v>3.1</v>
      </c>
      <c r="AC991" s="1" t="str" cm="1">
        <f t="array" ref="AC991">_xll.FDS(B991,"FESG_DATE(NOW,NOW,,""DATE"")")</f>
        <v>06/21/2021</v>
      </c>
    </row>
    <row r="992" spans="1:29" x14ac:dyDescent="0.3">
      <c r="A992">
        <v>1088</v>
      </c>
      <c r="B992" s="1" t="s">
        <v>2027</v>
      </c>
      <c r="C992" s="1" t="s">
        <v>2028</v>
      </c>
      <c r="D992" s="1" t="s">
        <v>8</v>
      </c>
      <c r="E992" s="1" t="s">
        <v>9</v>
      </c>
      <c r="F992">
        <v>94</v>
      </c>
      <c r="G992" t="str" cm="1">
        <f t="array" ref="G992">_xll.FDS(B992,"FG_FACTSET_SECTOR")</f>
        <v>Commercial Services</v>
      </c>
      <c r="H992" s="1" t="e" cm="1">
        <f t="array" ref="H992">_xll.FDS(B992,"FG_GICS_SECTOR")</f>
        <v>#N/A</v>
      </c>
      <c r="I992" s="1" cm="1">
        <f t="array" ref="I992">_xll.FDS(B992,"FF_TAX_RATE(ANN_R,1/1/2016,12/31/2016)")</f>
        <v>22.497114335559299</v>
      </c>
      <c r="J992" s="1" cm="1">
        <f t="array" ref="J992">_xll.FDS(B992,"FF_TAX_RATE(ANN_R,1/1/2017,12/31/2017)")</f>
        <v>38.701141053653799</v>
      </c>
      <c r="K992" s="1" cm="1">
        <f t="array" ref="K992">_xll.FDS(B992,"FF_TAX_RATE(ANN_R,1/1/2018,12/31/2018)")</f>
        <v>29.844943214056499</v>
      </c>
      <c r="L992" s="1" cm="1">
        <f t="array" ref="L992">_xll.FDS(B992,"FF_TAX_RATE(ANN_R,1/1/2019,12/31/2019)")</f>
        <v>18.795777284959499</v>
      </c>
      <c r="M992" s="1" cm="1">
        <f t="array" ref="M992">_xll.FDS(B992,"FF_TAX_RATE(ANN_R,1/1/2020,12/31/2020)")</f>
        <v>16.711307931533199</v>
      </c>
      <c r="N992" s="1" cm="1">
        <f t="array" ref="N992">_xll.FDS(B992,"FF_TAX_CF(ANN_R,1/1/2016,12/31/2016)")</f>
        <v>143.083</v>
      </c>
      <c r="O992" s="1" cm="1">
        <f t="array" ref="O992">_xll.FDS(B992,"FF_TAX_CF(ANN_R,1/1/2017,12/31/2017)")</f>
        <v>89.555999999999997</v>
      </c>
      <c r="P992" s="1" cm="1">
        <f t="array" ref="P992">_xll.FDS(B992,"FF_TAX_CF(ANN_R,1/1/2018,12/31/2018)")</f>
        <v>128.416</v>
      </c>
      <c r="Q992" s="1" cm="1">
        <f t="array" ref="Q992">_xll.FDS(B992,"FF_TAX_CF(ANN_R,1/1/2019,12/31/2019)")</f>
        <v>52.512</v>
      </c>
      <c r="R992" s="1" cm="1">
        <f t="array" ref="R992">_xll.FDS(B992,"FF_TAX_CF(ANN_R,1/1/2020,12/31/2020)")</f>
        <v>109.754</v>
      </c>
      <c r="S992" s="1" cm="1">
        <f t="array" ref="S992">_xll.FDS(B992,"FF_PTX_INC(ANN_R,1/1/2016,12/31/2016)")</f>
        <v>379.46199999999999</v>
      </c>
      <c r="T992" s="1" cm="1">
        <f t="array" ref="T992">_xll.FDS(B992,"FF_PTX_INC(ANN_R,1/1/2017,12/31/2017)")</f>
        <v>411.9</v>
      </c>
      <c r="U992" s="1" cm="1">
        <f t="array" ref="U992">_xll.FDS(B992,"FF_PTX_INC(ANN_R,1/1/2018,12/31/2018)")</f>
        <v>430.036</v>
      </c>
      <c r="V992" s="1" cm="1">
        <f t="array" ref="V992">_xll.FDS(B992,"FF_PTX_INC(ANN_R,1/1/2019,12/31/2019)")</f>
        <v>515.40300000000002</v>
      </c>
      <c r="W992" s="1" cm="1">
        <f t="array" ref="W992">_xll.FDS(B992,"FF_PTX_INC(ANN_R,1/1/2020,12/31/2020)")</f>
        <v>579.43399999999997</v>
      </c>
      <c r="X992" s="2" t="e" cm="1">
        <f t="array" ref="X992">_xll.FDS(B992,"SUS_RR_RISK_SCORE(NOW,NOW,,""ESG"")")</f>
        <v>#N/A</v>
      </c>
      <c r="Y992" s="2" t="e" cm="1">
        <f t="array" ref="Y992">_xll.FDS(B992,"SUS_EC_RISK_SCORE(NOW,NOW,,""SOC"")")</f>
        <v>#N/A</v>
      </c>
      <c r="Z992" s="2" t="e" cm="1">
        <f t="array" ref="Z992">_xll.FDS(B992,"SUS_EC_RISK_SCORE(NOW,NOW,,""GOV"")")</f>
        <v>#N/A</v>
      </c>
      <c r="AA992" s="2" t="e" cm="1">
        <f t="array" ref="AA992">_xll.FDS(B992,"SUS_CARB_TOT_EMISS(NOW,NOW)")</f>
        <v>#N/A</v>
      </c>
      <c r="AB992" s="1" cm="1">
        <f t="array" ref="AB992">_xll.FDS(B992,"FESG_RATING(NOW,NOW,,""ABS"")")</f>
        <v>3.8</v>
      </c>
      <c r="AC992" s="1" t="str" cm="1">
        <f t="array" ref="AC992">_xll.FDS(B992,"FESG_DATE(NOW,NOW,,""DATE"")")</f>
        <v>06/21/2021</v>
      </c>
    </row>
    <row r="993" spans="1:29" x14ac:dyDescent="0.3">
      <c r="A993">
        <v>1092</v>
      </c>
      <c r="B993" s="1" t="s">
        <v>2029</v>
      </c>
      <c r="C993" s="1" t="s">
        <v>2030</v>
      </c>
      <c r="D993" s="1" t="s">
        <v>105</v>
      </c>
      <c r="E993" s="1" t="s">
        <v>9</v>
      </c>
      <c r="F993">
        <v>94</v>
      </c>
      <c r="G993" t="str" cm="1">
        <f t="array" ref="G993">_xll.FDS(B993,"FG_FACTSET_SECTOR")</f>
        <v>Retail Trade</v>
      </c>
      <c r="H993" s="1" t="e" cm="1">
        <f t="array" ref="H993">_xll.FDS(B993,"FG_GICS_SECTOR")</f>
        <v>#N/A</v>
      </c>
      <c r="I993" s="1" cm="1">
        <f t="array" ref="I993">_xll.FDS(B993,"FF_TAX_RATE(ANN_R,1/1/2016,12/31/2016)")</f>
        <v>33.743169398907099</v>
      </c>
      <c r="J993" s="1" cm="1">
        <f t="array" ref="J993">_xll.FDS(B993,"FF_TAX_RATE(ANN_R,1/1/2017,12/31/2017)")</f>
        <v>116.824196597354</v>
      </c>
      <c r="K993" s="1" cm="1">
        <f t="array" ref="K993">_xll.FDS(B993,"FF_TAX_RATE(ANN_R,1/1/2018,12/31/2018)")</f>
        <v>96.007259528130703</v>
      </c>
      <c r="L993" s="1" cm="1">
        <f t="array" ref="L993">_xll.FDS(B993,"FF_TAX_RATE(ANN_R,1/1/2019,12/31/2019)")</f>
        <v>70.153417015341702</v>
      </c>
      <c r="M993" s="1" cm="1">
        <f t="array" ref="M993">_xll.FDS(B993,"FF_TAX_RATE(ANN_R,1/1/2020,12/31/2020)")</f>
        <v>36.510263929618802</v>
      </c>
      <c r="N993" s="1" cm="1">
        <f t="array" ref="N993">_xll.FDS(B993,"FF_TAX_CF(ANN_R,1/1/2016,12/31/2016)")</f>
        <v>269</v>
      </c>
      <c r="O993" s="1" cm="1">
        <f t="array" ref="O993">_xll.FDS(B993,"FF_TAX_CF(ANN_R,1/1/2017,12/31/2017)")</f>
        <v>588</v>
      </c>
      <c r="P993" s="1" cm="1">
        <f t="array" ref="P993">_xll.FDS(B993,"FF_TAX_CF(ANN_R,1/1/2018,12/31/2018)")</f>
        <v>502</v>
      </c>
      <c r="Q993" s="1" cm="1">
        <f t="array" ref="Q993">_xll.FDS(B993,"FF_TAX_CF(ANN_R,1/1/2019,12/31/2019)")</f>
        <v>499</v>
      </c>
      <c r="R993" s="1" cm="1">
        <f t="array" ref="R993">_xll.FDS(B993,"FF_TAX_CF(ANN_R,1/1/2020,12/31/2020)")</f>
        <v>477</v>
      </c>
      <c r="S993" s="1" cm="1">
        <f t="array" ref="S993">_xll.FDS(B993,"FF_PTX_INC(ANN_R,1/1/2016,12/31/2016)")</f>
        <v>1464</v>
      </c>
      <c r="T993" s="1" cm="1">
        <f t="array" ref="T993">_xll.FDS(B993,"FF_PTX_INC(ANN_R,1/1/2017,12/31/2017)")</f>
        <v>529</v>
      </c>
      <c r="U993" s="1" cm="1">
        <f t="array" ref="U993">_xll.FDS(B993,"FF_PTX_INC(ANN_R,1/1/2018,12/31/2018)")</f>
        <v>551</v>
      </c>
      <c r="V993" s="1" cm="1">
        <f t="array" ref="V993">_xll.FDS(B993,"FF_PTX_INC(ANN_R,1/1/2019,12/31/2019)")</f>
        <v>717</v>
      </c>
      <c r="W993" s="1" cm="1">
        <f t="array" ref="W993">_xll.FDS(B993,"FF_PTX_INC(ANN_R,1/1/2020,12/31/2020)")</f>
        <v>1364</v>
      </c>
      <c r="X993" s="2" cm="1">
        <f t="array" ref="X993">_xll.FDS(B993,"SUS_RR_RISK_SCORE(NOW,NOW,,""ESG"")")</f>
        <v>20.37528125</v>
      </c>
      <c r="Y993" s="2" t="str" cm="1">
        <f t="array" ref="Y993">_xll.FDS(B993,"SUS_EC_RISK_SCORE(NOW,NOW,,""SOC"")")</f>
        <v>9.441313</v>
      </c>
      <c r="Z993" s="2" t="str" cm="1">
        <f t="array" ref="Z993">_xll.FDS(B993,"SUS_EC_RISK_SCORE(NOW,NOW,,""GOV"")")</f>
        <v>7.420275</v>
      </c>
      <c r="AA993" s="2" cm="1">
        <f t="array" ref="AA993">_xll.FDS(B993,"SUS_CARB_TOT_EMISS(NOW,NOW)")</f>
        <v>1833000</v>
      </c>
      <c r="AB993" s="1" cm="1">
        <f t="array" ref="AB993">_xll.FDS(B993,"FESG_RATING(NOW,NOW,,""ABS"")")</f>
        <v>4.3</v>
      </c>
      <c r="AC993" s="1" t="str" cm="1">
        <f t="array" ref="AC993">_xll.FDS(B993,"FESG_DATE(NOW,NOW,,""DATE"")")</f>
        <v>06/21/2021</v>
      </c>
    </row>
    <row r="994" spans="1:29" x14ac:dyDescent="0.3">
      <c r="A994">
        <v>1095</v>
      </c>
      <c r="B994" s="1" t="s">
        <v>2031</v>
      </c>
      <c r="C994" s="1" t="s">
        <v>2032</v>
      </c>
      <c r="D994" s="1" t="s">
        <v>46</v>
      </c>
      <c r="E994" s="1" t="s">
        <v>9</v>
      </c>
      <c r="F994">
        <v>94</v>
      </c>
      <c r="G994" t="str" cm="1">
        <f t="array" ref="G994">_xll.FDS(B994,"FG_FACTSET_SECTOR")</f>
        <v>Commercial Services</v>
      </c>
      <c r="H994" s="1" t="e" cm="1">
        <f t="array" ref="H994">_xll.FDS(B994,"FG_GICS_SECTOR")</f>
        <v>#N/A</v>
      </c>
      <c r="I994" s="1" cm="1">
        <f t="array" ref="I994">_xll.FDS(B994,"FF_TAX_RATE(ANN_R,1/1/2016,12/31/2016)")</f>
        <v>29.951690821256001</v>
      </c>
      <c r="J994" s="1" cm="1">
        <f t="array" ref="J994">_xll.FDS(B994,"FF_TAX_RATE(ANN_R,1/1/2017,12/31/2017)")</f>
        <v>15.8679446219382</v>
      </c>
      <c r="K994" s="1" cm="1">
        <f t="array" ref="K994">_xll.FDS(B994,"FF_TAX_RATE(ANN_R,1/1/2018,12/31/2018)")</f>
        <v>36.726272352132</v>
      </c>
      <c r="L994" s="1" cm="1">
        <f t="array" ref="L994">_xll.FDS(B994,"FF_TAX_RATE(ANN_R,1/1/2019,12/31/2019)")</f>
        <v>32.432432432432499</v>
      </c>
      <c r="M994" s="1" cm="1">
        <f t="array" ref="M994">_xll.FDS(B994,"FF_TAX_RATE(ANN_R,1/1/2020,12/31/2020)")</f>
        <v>343.75</v>
      </c>
      <c r="N994" s="1" cm="1">
        <f t="array" ref="N994">_xll.FDS(B994,"FF_TAX_CF(ANN_R,1/1/2016,12/31/2016)")</f>
        <v>282.25526023891302</v>
      </c>
      <c r="O994" s="1" cm="1">
        <f t="array" ref="O994">_xll.FDS(B994,"FF_TAX_CF(ANN_R,1/1/2017,12/31/2017)")</f>
        <v>286.42726625539098</v>
      </c>
      <c r="P994" s="1" cm="1">
        <f t="array" ref="P994">_xll.FDS(B994,"FF_TAX_CF(ANN_R,1/1/2018,12/31/2018)")</f>
        <v>334.82725112137501</v>
      </c>
      <c r="Q994" s="1" cm="1">
        <f t="array" ref="Q994">_xll.FDS(B994,"FF_TAX_CF(ANN_R,1/1/2019,12/31/2019)")</f>
        <v>284.74623568199399</v>
      </c>
      <c r="R994" s="1" cm="1">
        <f t="array" ref="R994">_xll.FDS(B994,"FF_TAX_CF(ANN_R,1/1/2020,12/31/2020)")</f>
        <v>310.29879305981001</v>
      </c>
      <c r="S994" s="1" cm="1">
        <f t="array" ref="S994">_xll.FDS(B994,"FF_PTX_INC(ANN_R,1/1/2016,12/31/2016)")</f>
        <v>1127.9312523060801</v>
      </c>
      <c r="T994" s="1" cm="1">
        <f t="array" ref="T994">_xll.FDS(B994,"FF_PTX_INC(ANN_R,1/1/2017,12/31/2017)")</f>
        <v>1042.46202718532</v>
      </c>
      <c r="U994" s="1" cm="1">
        <f t="array" ref="U994">_xll.FDS(B994,"FF_PTX_INC(ANN_R,1/1/2018,12/31/2018)")</f>
        <v>839.37728125944705</v>
      </c>
      <c r="V994" s="1" cm="1">
        <f t="array" ref="V994">_xll.FDS(B994,"FF_PTX_INC(ANN_R,1/1/2019,12/31/2019)")</f>
        <v>1193.48715190148</v>
      </c>
      <c r="W994" s="1" cm="1">
        <f t="array" ref="W994">_xll.FDS(B994,"FF_PTX_INC(ANN_R,1/1/2020,12/31/2020)")</f>
        <v>51.359800230589101</v>
      </c>
      <c r="X994" s="2" t="e" cm="1">
        <f t="array" ref="X994">_xll.FDS(B994,"SUS_RR_RISK_SCORE(NOW,NOW,,""ESG"")")</f>
        <v>#N/A</v>
      </c>
      <c r="Y994" s="2" t="e" cm="1">
        <f t="array" ref="Y994">_xll.FDS(B994,"SUS_EC_RISK_SCORE(NOW,NOW,,""SOC"")")</f>
        <v>#N/A</v>
      </c>
      <c r="Z994" s="2" t="e" cm="1">
        <f t="array" ref="Z994">_xll.FDS(B994,"SUS_EC_RISK_SCORE(NOW,NOW,,""GOV"")")</f>
        <v>#N/A</v>
      </c>
      <c r="AA994" s="2" t="e" cm="1">
        <f t="array" ref="AA994">_xll.FDS(B994,"SUS_CARB_TOT_EMISS(NOW,NOW)")</f>
        <v>#N/A</v>
      </c>
      <c r="AB994" s="1" cm="1">
        <f t="array" ref="AB994">_xll.FDS(B994,"FESG_RATING(NOW,NOW,,""ABS"")")</f>
        <v>3.7</v>
      </c>
      <c r="AC994" s="1" t="str" cm="1">
        <f t="array" ref="AC994">_xll.FDS(B994,"FESG_DATE(NOW,NOW,,""DATE"")")</f>
        <v>06/21/2021</v>
      </c>
    </row>
    <row r="995" spans="1:29" x14ac:dyDescent="0.3">
      <c r="A995">
        <v>1106</v>
      </c>
      <c r="B995" s="1" t="s">
        <v>2033</v>
      </c>
      <c r="C995" s="1" t="s">
        <v>2034</v>
      </c>
      <c r="D995" s="1" t="s">
        <v>57</v>
      </c>
      <c r="E995" s="1" t="s">
        <v>9</v>
      </c>
      <c r="F995">
        <v>93</v>
      </c>
      <c r="G995" t="str" cm="1">
        <f t="array" ref="G995">_xll.FDS(B995,"FG_FACTSET_SECTOR")</f>
        <v>Retail Trade</v>
      </c>
      <c r="H995" s="1" t="e" cm="1">
        <f t="array" ref="H995">_xll.FDS(B995,"FG_GICS_SECTOR")</f>
        <v>#N/A</v>
      </c>
      <c r="I995" s="1" t="e" cm="1">
        <f t="array" ref="I995">_xll.FDS(B995,"FF_TAX_RATE(ANN_R,1/1/2016,12/31/2016)")</f>
        <v>#N/A</v>
      </c>
      <c r="J995" s="1" t="e" cm="1">
        <f t="array" ref="J995">_xll.FDS(B995,"FF_TAX_RATE(ANN_R,1/1/2017,12/31/2017)")</f>
        <v>#N/A</v>
      </c>
      <c r="K995" s="1" t="e" cm="1">
        <f t="array" ref="K995">_xll.FDS(B995,"FF_TAX_RATE(ANN_R,1/1/2018,12/31/2018)")</f>
        <v>#N/A</v>
      </c>
      <c r="L995" s="1" t="e" cm="1">
        <f t="array" ref="L995">_xll.FDS(B995,"FF_TAX_RATE(ANN_R,1/1/2019,12/31/2019)")</f>
        <v>#N/A</v>
      </c>
      <c r="M995" s="1" t="e" cm="1">
        <f t="array" ref="M995">_xll.FDS(B995,"FF_TAX_RATE(ANN_R,1/1/2020,12/31/2020)")</f>
        <v>#N/A</v>
      </c>
      <c r="N995" s="1" cm="1">
        <f t="array" ref="N995">_xll.FDS(B995,"FF_TAX_CF(ANN_R,1/1/2016,12/31/2016)")</f>
        <v>1.24</v>
      </c>
      <c r="O995" s="1" cm="1">
        <f t="array" ref="O995">_xll.FDS(B995,"FF_TAX_CF(ANN_R,1/1/2017,12/31/2017)")</f>
        <v>1.43</v>
      </c>
      <c r="P995" s="1" cm="1">
        <f t="array" ref="P995">_xll.FDS(B995,"FF_TAX_CF(ANN_R,1/1/2018,12/31/2018)")</f>
        <v>5.0010000000000003</v>
      </c>
      <c r="Q995" s="1" cm="1">
        <f t="array" ref="Q995">_xll.FDS(B995,"FF_TAX_CF(ANN_R,1/1/2019,12/31/2019)")</f>
        <v>2.7170000000000001</v>
      </c>
      <c r="R995" s="1" cm="1">
        <f t="array" ref="R995">_xll.FDS(B995,"FF_TAX_CF(ANN_R,1/1/2020,12/31/2020)")</f>
        <v>33</v>
      </c>
      <c r="S995" s="1" cm="1">
        <f t="array" ref="S995">_xll.FDS(B995,"FF_PTX_INC(ANN_R,1/1/2016,12/31/2016)")</f>
        <v>-27.154</v>
      </c>
      <c r="T995" s="1" cm="1">
        <f t="array" ref="T995">_xll.FDS(B995,"FF_PTX_INC(ANN_R,1/1/2017,12/31/2017)")</f>
        <v>-37.448999999999998</v>
      </c>
      <c r="U995" s="1" cm="1">
        <f t="array" ref="U995">_xll.FDS(B995,"FF_PTX_INC(ANN_R,1/1/2018,12/31/2018)")</f>
        <v>-35.204000000000001</v>
      </c>
      <c r="V995" s="1" cm="1">
        <f t="array" ref="V995">_xll.FDS(B995,"FF_PTX_INC(ANN_R,1/1/2019,12/31/2019)")</f>
        <v>-88.105000000000004</v>
      </c>
      <c r="W995" s="1" cm="1">
        <f t="array" ref="W995">_xll.FDS(B995,"FF_PTX_INC(ANN_R,1/1/2020,12/31/2020)")</f>
        <v>-131</v>
      </c>
      <c r="X995" s="2" t="e" cm="1">
        <f t="array" ref="X995">_xll.FDS(B995,"SUS_RR_RISK_SCORE(NOW,NOW,,""ESG"")")</f>
        <v>#N/A</v>
      </c>
      <c r="Y995" s="2" t="e" cm="1">
        <f t="array" ref="Y995">_xll.FDS(B995,"SUS_EC_RISK_SCORE(NOW,NOW,,""SOC"")")</f>
        <v>#N/A</v>
      </c>
      <c r="Z995" s="2" t="e" cm="1">
        <f t="array" ref="Z995">_xll.FDS(B995,"SUS_EC_RISK_SCORE(NOW,NOW,,""GOV"")")</f>
        <v>#N/A</v>
      </c>
      <c r="AA995" s="2" t="e" cm="1">
        <f t="array" ref="AA995">_xll.FDS(B995,"SUS_CARB_TOT_EMISS(NOW,NOW)")</f>
        <v>#N/A</v>
      </c>
      <c r="AB995" s="1" cm="1">
        <f t="array" ref="AB995">_xll.FDS(B995,"FESG_RATING(NOW,NOW,,""ABS"")")</f>
        <v>3.5</v>
      </c>
      <c r="AC995" s="1" t="str" cm="1">
        <f t="array" ref="AC995">_xll.FDS(B995,"FESG_DATE(NOW,NOW,,""DATE"")")</f>
        <v>06/21/2021</v>
      </c>
    </row>
    <row r="996" spans="1:29" x14ac:dyDescent="0.3">
      <c r="A996">
        <v>1107</v>
      </c>
      <c r="B996" s="1" t="s">
        <v>2035</v>
      </c>
      <c r="C996" s="1" t="s">
        <v>2036</v>
      </c>
      <c r="D996" s="1" t="s">
        <v>333</v>
      </c>
      <c r="E996" s="1" t="s">
        <v>9</v>
      </c>
      <c r="F996">
        <v>92</v>
      </c>
      <c r="G996" t="str" cm="1">
        <f t="array" ref="G996">_xll.FDS(B996,"FG_FACTSET_SECTOR")</f>
        <v>Retail Trade</v>
      </c>
      <c r="H996" s="1" t="e" cm="1">
        <f t="array" ref="H996">_xll.FDS(B996,"FG_GICS_SECTOR")</f>
        <v>#N/A</v>
      </c>
      <c r="I996" s="1" cm="1">
        <f t="array" ref="I996">_xll.FDS(B996,"FF_TAX_RATE(ANN_R,1/1/2016,12/31/2016)")</f>
        <v>-65.784354592191207</v>
      </c>
      <c r="J996" s="1" cm="1">
        <f t="array" ref="J996">_xll.FDS(B996,"FF_TAX_RATE(ANN_R,1/1/2017,12/31/2017)")</f>
        <v>22.484560436325999</v>
      </c>
      <c r="K996" s="1" cm="1">
        <f t="array" ref="K996">_xll.FDS(B996,"FF_TAX_RATE(ANN_R,1/1/2018,12/31/2018)")</f>
        <v>25.9816816759154</v>
      </c>
      <c r="L996" s="1" cm="1">
        <f t="array" ref="L996">_xll.FDS(B996,"FF_TAX_RATE(ANN_R,1/1/2019,12/31/2019)")</f>
        <v>24.868762604454901</v>
      </c>
      <c r="M996" s="1" cm="1">
        <f t="array" ref="M996">_xll.FDS(B996,"FF_TAX_RATE(ANN_R,1/1/2020,12/31/2020)")</f>
        <v>7.6055916668933099</v>
      </c>
      <c r="N996" s="1" cm="1">
        <f t="array" ref="N996">_xll.FDS(B996,"FF_TAX_CF(ANN_R,1/1/2016,12/31/2016)")</f>
        <v>2.73</v>
      </c>
      <c r="O996" s="1" cm="1">
        <f t="array" ref="O996">_xll.FDS(B996,"FF_TAX_CF(ANN_R,1/1/2017,12/31/2017)")</f>
        <v>31.798999999999999</v>
      </c>
      <c r="P996" s="1" cm="1">
        <f t="array" ref="P996">_xll.FDS(B996,"FF_TAX_CF(ANN_R,1/1/2018,12/31/2018)")</f>
        <v>100.589</v>
      </c>
      <c r="Q996" s="1" cm="1">
        <f t="array" ref="Q996">_xll.FDS(B996,"FF_TAX_CF(ANN_R,1/1/2019,12/31/2019)")</f>
        <v>52.128999999999998</v>
      </c>
      <c r="R996" s="1" cm="1">
        <f t="array" ref="R996">_xll.FDS(B996,"FF_TAX_CF(ANN_R,1/1/2020,12/31/2020)")</f>
        <v>118.324</v>
      </c>
      <c r="S996" s="1" cm="1">
        <f t="array" ref="S996">_xll.FDS(B996,"FF_PTX_INC(ANN_R,1/1/2016,12/31/2016)")</f>
        <v>14.394</v>
      </c>
      <c r="T996" s="1" cm="1">
        <f t="array" ref="T996">_xll.FDS(B996,"FF_PTX_INC(ANN_R,1/1/2017,12/31/2017)")</f>
        <v>390.71699999999998</v>
      </c>
      <c r="U996" s="1" cm="1">
        <f t="array" ref="U996">_xll.FDS(B996,"FF_PTX_INC(ANN_R,1/1/2018,12/31/2018)")</f>
        <v>729.10599999999999</v>
      </c>
      <c r="V996" s="1" cm="1">
        <f t="array" ref="V996">_xll.FDS(B996,"FF_PTX_INC(ANN_R,1/1/2019,12/31/2019)")</f>
        <v>1191.5429999999999</v>
      </c>
      <c r="W996" s="1" cm="1">
        <f t="array" ref="W996">_xll.FDS(B996,"FF_PTX_INC(ANN_R,1/1/2020,12/31/2020)")</f>
        <v>294.15199999999999</v>
      </c>
      <c r="X996" s="2" t="e" cm="1">
        <f t="array" ref="X996">_xll.FDS(B996,"SUS_RR_RISK_SCORE(NOW,NOW,,""ESG"")")</f>
        <v>#N/A</v>
      </c>
      <c r="Y996" s="2" t="e" cm="1">
        <f t="array" ref="Y996">_xll.FDS(B996,"SUS_EC_RISK_SCORE(NOW,NOW,,""SOC"")")</f>
        <v>#N/A</v>
      </c>
      <c r="Z996" s="2" t="e" cm="1">
        <f t="array" ref="Z996">_xll.FDS(B996,"SUS_EC_RISK_SCORE(NOW,NOW,,""GOV"")")</f>
        <v>#N/A</v>
      </c>
      <c r="AA996" s="2" t="e" cm="1">
        <f t="array" ref="AA996">_xll.FDS(B996,"SUS_CARB_TOT_EMISS(NOW,NOW)")</f>
        <v>#N/A</v>
      </c>
      <c r="AB996" s="1" cm="1">
        <f t="array" ref="AB996">_xll.FDS(B996,"FESG_RATING(NOW,NOW,,""ABS"")")</f>
        <v>2.4</v>
      </c>
      <c r="AC996" s="1" t="str" cm="1">
        <f t="array" ref="AC996">_xll.FDS(B996,"FESG_DATE(NOW,NOW,,""DATE"")")</f>
        <v>06/21/2021</v>
      </c>
    </row>
    <row r="997" spans="1:29" x14ac:dyDescent="0.3">
      <c r="A997">
        <v>1109</v>
      </c>
      <c r="B997" s="1" t="s">
        <v>2037</v>
      </c>
      <c r="C997" s="1" t="s">
        <v>2038</v>
      </c>
      <c r="D997" s="1" t="s">
        <v>134</v>
      </c>
      <c r="E997" s="1" t="s">
        <v>9</v>
      </c>
      <c r="F997">
        <v>92</v>
      </c>
      <c r="G997" t="str" cm="1">
        <f t="array" ref="G997">_xll.FDS(B997,"FG_FACTSET_SECTOR")</f>
        <v>Distribution Services</v>
      </c>
      <c r="H997" s="1" t="e" cm="1">
        <f t="array" ref="H997">_xll.FDS(B997,"FG_GICS_SECTOR")</f>
        <v>#N/A</v>
      </c>
      <c r="I997" s="1" cm="1">
        <f t="array" ref="I997">_xll.FDS(B997,"FF_TAX_RATE(ANN_R,1/1/2016,12/31/2016)")</f>
        <v>26.7291264811243</v>
      </c>
      <c r="J997" s="1" cm="1">
        <f t="array" ref="J997">_xll.FDS(B997,"FF_TAX_RATE(ANN_R,1/1/2017,12/31/2017)")</f>
        <v>24.138773515758601</v>
      </c>
      <c r="K997" s="1" cm="1">
        <f t="array" ref="K997">_xll.FDS(B997,"FF_TAX_RATE(ANN_R,1/1/2018,12/31/2018)")</f>
        <v>23.140301318267401</v>
      </c>
      <c r="L997" s="1" cm="1">
        <f t="array" ref="L997">_xll.FDS(B997,"FF_TAX_RATE(ANN_R,1/1/2019,12/31/2019)")</f>
        <v>22.9649238914626</v>
      </c>
      <c r="M997" s="1" cm="1">
        <f t="array" ref="M997">_xll.FDS(B997,"FF_TAX_RATE(ANN_R,1/1/2020,12/31/2020)")</f>
        <v>22.620118769120001</v>
      </c>
      <c r="N997" s="1" cm="1">
        <f t="array" ref="N997">_xll.FDS(B997,"FF_TAX_CF(ANN_R,1/1/2016,12/31/2016)")</f>
        <v>123.2</v>
      </c>
      <c r="O997" s="1" cm="1">
        <f t="array" ref="O997">_xll.FDS(B997,"FF_TAX_CF(ANN_R,1/1/2017,12/31/2017)")</f>
        <v>113.1</v>
      </c>
      <c r="P997" s="1" cm="1">
        <f t="array" ref="P997">_xll.FDS(B997,"FF_TAX_CF(ANN_R,1/1/2018,12/31/2018)")</f>
        <v>113.2</v>
      </c>
      <c r="Q997" s="1" cm="1">
        <f t="array" ref="Q997">_xll.FDS(B997,"FF_TAX_CF(ANN_R,1/1/2019,12/31/2019)")</f>
        <v>125.6</v>
      </c>
      <c r="R997" s="1" cm="1">
        <f t="array" ref="R997">_xll.FDS(B997,"FF_TAX_CF(ANN_R,1/1/2020,12/31/2020)")</f>
        <v>153.80000000000001</v>
      </c>
      <c r="S997" s="1" cm="1">
        <f t="array" ref="S997">_xll.FDS(B997,"FF_PTX_INC(ANN_R,1/1/2016,12/31/2016)")</f>
        <v>362.9</v>
      </c>
      <c r="T997" s="1" cm="1">
        <f t="array" ref="T997">_xll.FDS(B997,"FF_PTX_INC(ANN_R,1/1/2017,12/31/2017)")</f>
        <v>409.3</v>
      </c>
      <c r="U997" s="1" cm="1">
        <f t="array" ref="U997">_xll.FDS(B997,"FF_PTX_INC(ANN_R,1/1/2018,12/31/2018)")</f>
        <v>424.8</v>
      </c>
      <c r="V997" s="1" cm="1">
        <f t="array" ref="V997">_xll.FDS(B997,"FF_PTX_INC(ANN_R,1/1/2019,12/31/2019)")</f>
        <v>453.3</v>
      </c>
      <c r="W997" s="1" cm="1">
        <f t="array" ref="W997">_xll.FDS(B997,"FF_PTX_INC(ANN_R,1/1/2020,12/31/2020)")</f>
        <v>555.70000000000005</v>
      </c>
      <c r="X997" s="2" cm="1">
        <f t="array" ref="X997">_xll.FDS(B997,"SUS_RR_RISK_SCORE(NOW,NOW,,""ESG"")")</f>
        <v>17.424887500000001</v>
      </c>
      <c r="Y997" s="2" t="str" cm="1">
        <f t="array" ref="Y997">_xll.FDS(B997,"SUS_EC_RISK_SCORE(NOW,NOW,,""SOC"")")</f>
        <v>7.414375</v>
      </c>
      <c r="Z997" s="2" t="str" cm="1">
        <f t="array" ref="Z997">_xll.FDS(B997,"SUS_EC_RISK_SCORE(NOW,NOW,,""GOV"")")</f>
        <v>6.766612</v>
      </c>
      <c r="AA997" s="2" cm="1">
        <f t="array" ref="AA997">_xll.FDS(B997,"SUS_CARB_TOT_EMISS(NOW,NOW)")</f>
        <v>128787</v>
      </c>
      <c r="AB997" s="1" cm="1">
        <f t="array" ref="AB997">_xll.FDS(B997,"FESG_RATING(NOW,NOW,,""ABS"")")</f>
        <v>3.5</v>
      </c>
      <c r="AC997" s="1" t="str" cm="1">
        <f t="array" ref="AC997">_xll.FDS(B997,"FESG_DATE(NOW,NOW,,""DATE"")")</f>
        <v>06/21/2021</v>
      </c>
    </row>
    <row r="998" spans="1:29" x14ac:dyDescent="0.3">
      <c r="A998">
        <v>1111</v>
      </c>
      <c r="B998" s="1" t="s">
        <v>2039</v>
      </c>
      <c r="C998" s="1" t="s">
        <v>2040</v>
      </c>
      <c r="D998" s="1" t="s">
        <v>188</v>
      </c>
      <c r="E998" s="1" t="s">
        <v>9</v>
      </c>
      <c r="F998">
        <v>92</v>
      </c>
      <c r="G998" t="str" cm="1">
        <f t="array" ref="G998">_xll.FDS(B998,"FG_FACTSET_SECTOR")</f>
        <v>Finance</v>
      </c>
      <c r="H998" s="1" t="e" cm="1">
        <f t="array" ref="H998">_xll.FDS(B998,"FG_GICS_SECTOR")</f>
        <v>#N/A</v>
      </c>
      <c r="I998" s="1" cm="1">
        <f t="array" ref="I998">_xll.FDS(B998,"FF_TAX_RATE(ANN_R,1/1/2016,12/31/2016)")</f>
        <v>21.268656716417901</v>
      </c>
      <c r="J998" s="1" t="e" cm="1">
        <f t="array" ref="J998">_xll.FDS(B998,"FF_TAX_RATE(ANN_R,1/1/2017,12/31/2017)")</f>
        <v>#N/A</v>
      </c>
      <c r="K998" s="1" cm="1">
        <f t="array" ref="K998">_xll.FDS(B998,"FF_TAX_RATE(ANN_R,1/1/2018,12/31/2018)")</f>
        <v>11.446740858505599</v>
      </c>
      <c r="L998" s="1" cm="1">
        <f t="array" ref="L998">_xll.FDS(B998,"FF_TAX_RATE(ANN_R,1/1/2019,12/31/2019)")</f>
        <v>15.407407407407399</v>
      </c>
      <c r="M998" s="1" t="e" cm="1">
        <f t="array" ref="M998">_xll.FDS(B998,"FF_TAX_RATE(ANN_R,1/1/2020,12/31/2020)")</f>
        <v>#N/A</v>
      </c>
      <c r="N998" s="1" t="e" cm="1">
        <f t="array" ref="N998">_xll.FDS(B998,"FF_TAX_CF(ANN_R,1/1/2016,12/31/2016)")</f>
        <v>#N/A</v>
      </c>
      <c r="O998" s="1" cm="1">
        <f t="array" ref="O998">_xll.FDS(B998,"FF_TAX_CF(ANN_R,1/1/2017,12/31/2017)")</f>
        <v>120.02348933517899</v>
      </c>
      <c r="P998" s="1" cm="1">
        <f t="array" ref="P998">_xll.FDS(B998,"FF_TAX_CF(ANN_R,1/1/2018,12/31/2018)")</f>
        <v>274.555031871815</v>
      </c>
      <c r="Q998" s="1" cm="1">
        <f t="array" ref="Q998">_xll.FDS(B998,"FF_TAX_CF(ANN_R,1/1/2019,12/31/2019)")</f>
        <v>74.826492322996899</v>
      </c>
      <c r="R998" s="1" cm="1">
        <f t="array" ref="R998">_xll.FDS(B998,"FF_TAX_CF(ANN_R,1/1/2020,12/31/2020)")</f>
        <v>164.140643661007</v>
      </c>
      <c r="S998" s="1" cm="1">
        <f t="array" ref="S998">_xll.FDS(B998,"FF_PTX_INC(ANN_R,1/1/2016,12/31/2016)")</f>
        <v>1442.0292603835801</v>
      </c>
      <c r="T998" s="1" cm="1">
        <f t="array" ref="T998">_xll.FDS(B998,"FF_PTX_INC(ANN_R,1/1/2017,12/31/2017)")</f>
        <v>-1033.2456907984999</v>
      </c>
      <c r="U998" s="1" cm="1">
        <f t="array" ref="U998">_xll.FDS(B998,"FF_PTX_INC(ANN_R,1/1/2018,12/31/2018)")</f>
        <v>842.41519535303405</v>
      </c>
      <c r="V998" s="1" cm="1">
        <f t="array" ref="V998">_xll.FDS(B998,"FF_PTX_INC(ANN_R,1/1/2019,12/31/2019)")</f>
        <v>971.30542919274899</v>
      </c>
      <c r="W998" s="1" cm="1">
        <f t="array" ref="W998">_xll.FDS(B998,"FF_PTX_INC(ANN_R,1/1/2020,12/31/2020)")</f>
        <v>-2130.9232234575002</v>
      </c>
      <c r="X998" s="2" cm="1">
        <f t="array" ref="X998">_xll.FDS(B998,"SUS_RR_RISK_SCORE(NOW,NOW,,""ESG"")")</f>
        <v>20.0915703125</v>
      </c>
      <c r="Y998" s="2" t="str" cm="1">
        <f t="array" ref="Y998">_xll.FDS(B998,"SUS_EC_RISK_SCORE(NOW,NOW,,""SOC"")")</f>
        <v>9.080895</v>
      </c>
      <c r="Z998" s="2" t="str" cm="1">
        <f t="array" ref="Z998">_xll.FDS(B998,"SUS_EC_RISK_SCORE(NOW,NOW,,""GOV"")")</f>
        <v>9.774975</v>
      </c>
      <c r="AA998" s="2" cm="1">
        <f t="array" ref="AA998">_xll.FDS(B998,"SUS_CARB_TOT_EMISS(NOW,NOW)")</f>
        <v>12772</v>
      </c>
      <c r="AB998" s="1" cm="1">
        <f t="array" ref="AB998">_xll.FDS(B998,"FESG_RATING(NOW,NOW,,""ABS"")")</f>
        <v>4.9000000000000004</v>
      </c>
      <c r="AC998" s="1" t="str" cm="1">
        <f t="array" ref="AC998">_xll.FDS(B998,"FESG_DATE(NOW,NOW,,""DATE"")")</f>
        <v>06/21/2021</v>
      </c>
    </row>
    <row r="999" spans="1:29" x14ac:dyDescent="0.3">
      <c r="A999">
        <v>1132</v>
      </c>
      <c r="B999" s="1" t="s">
        <v>2041</v>
      </c>
      <c r="C999" s="1" t="s">
        <v>2042</v>
      </c>
      <c r="D999" s="1" t="s">
        <v>8</v>
      </c>
      <c r="E999" s="1" t="s">
        <v>9</v>
      </c>
      <c r="F999">
        <v>9</v>
      </c>
      <c r="G999" t="str" cm="1">
        <f t="array" ref="G999">_xll.FDS(B999,"FG_FACTSET_SECTOR")</f>
        <v>Technology Services</v>
      </c>
      <c r="H999" s="1" t="e" cm="1">
        <f t="array" ref="H999">_xll.FDS(B999,"FG_GICS_SECTOR")</f>
        <v>#N/A</v>
      </c>
      <c r="I999" s="1" t="e" cm="1">
        <f t="array" ref="I999">_xll.FDS(B999,"FF_TAX_RATE(ANN_R,1/1/2016,12/31/2016)")</f>
        <v>#N/A</v>
      </c>
      <c r="J999" s="1" t="e" cm="1">
        <f t="array" ref="J999">_xll.FDS(B999,"FF_TAX_RATE(ANN_R,1/1/2017,12/31/2017)")</f>
        <v>#N/A</v>
      </c>
      <c r="K999" s="1" cm="1">
        <f t="array" ref="K999">_xll.FDS(B999,"FF_TAX_RATE(ANN_R,1/1/2018,12/31/2018)")</f>
        <v>30.9658885596589</v>
      </c>
      <c r="L999" s="1" cm="1">
        <f t="array" ref="L999">_xll.FDS(B999,"FF_TAX_RATE(ANN_R,1/1/2019,12/31/2019)")</f>
        <v>26.245459084808001</v>
      </c>
      <c r="M999" s="1" cm="1">
        <f t="array" ref="M999">_xll.FDS(B999,"FF_TAX_RATE(ANN_R,1/1/2020,12/31/2020)")</f>
        <v>25.578728696217802</v>
      </c>
      <c r="N999" s="1" cm="1">
        <f t="array" ref="N999">_xll.FDS(B999,"FF_TAX_CF(ANN_R,1/1/2016,12/31/2016)")</f>
        <v>3.2417177968683597E-2</v>
      </c>
      <c r="O999" s="1" cm="1">
        <f t="array" ref="O999">_xll.FDS(B999,"FF_TAX_CF(ANN_R,1/1/2017,12/31/2017)")</f>
        <v>1.0167275423642601</v>
      </c>
      <c r="P999" s="1" cm="1">
        <f t="array" ref="P999">_xll.FDS(B999,"FF_TAX_CF(ANN_R,1/1/2018,12/31/2018)")</f>
        <v>23.915603496464101</v>
      </c>
      <c r="Q999" s="1" cm="1">
        <f t="array" ref="Q999">_xll.FDS(B999,"FF_TAX_CF(ANN_R,1/1/2019,12/31/2019)")</f>
        <v>43.428045168012297</v>
      </c>
      <c r="R999" s="1" cm="1">
        <f t="array" ref="R999">_xll.FDS(B999,"FF_TAX_CF(ANN_R,1/1/2020,12/31/2020)")</f>
        <v>30.578521094408</v>
      </c>
      <c r="S999" s="1" cm="1">
        <f t="array" ref="S999">_xll.FDS(B999,"FF_PTX_INC(ANN_R,1/1/2016,12/31/2016)")</f>
        <v>-42.825100240399003</v>
      </c>
      <c r="T999" s="1" cm="1">
        <f t="array" ref="T999">_xll.FDS(B999,"FF_PTX_INC(ANN_R,1/1/2017,12/31/2017)")</f>
        <v>-29.867546149767001</v>
      </c>
      <c r="U999" s="1" cm="1">
        <f t="array" ref="U999">_xll.FDS(B999,"FF_PTX_INC(ANN_R,1/1/2018,12/31/2018)")</f>
        <v>121.102520282912</v>
      </c>
      <c r="V999" s="1" cm="1">
        <f t="array" ref="V999">_xll.FDS(B999,"FF_PTX_INC(ANN_R,1/1/2019,12/31/2019)")</f>
        <v>276.68764961972897</v>
      </c>
      <c r="W999" s="1" cm="1">
        <f t="array" ref="W999">_xll.FDS(B999,"FF_PTX_INC(ANN_R,1/1/2020,12/31/2020)")</f>
        <v>219.961829816928</v>
      </c>
      <c r="X999" s="2" t="e" cm="1">
        <f t="array" ref="X999">_xll.FDS(B999,"SUS_RR_RISK_SCORE(NOW,NOW,,""ESG"")")</f>
        <v>#N/A</v>
      </c>
      <c r="Y999" s="2" t="e" cm="1">
        <f t="array" ref="Y999">_xll.FDS(B999,"SUS_EC_RISK_SCORE(NOW,NOW,,""SOC"")")</f>
        <v>#N/A</v>
      </c>
      <c r="Z999" s="2" t="e" cm="1">
        <f t="array" ref="Z999">_xll.FDS(B999,"SUS_EC_RISK_SCORE(NOW,NOW,,""GOV"")")</f>
        <v>#N/A</v>
      </c>
      <c r="AA999" s="2" t="e" cm="1">
        <f t="array" ref="AA999">_xll.FDS(B999,"SUS_CARB_TOT_EMISS(NOW,NOW)")</f>
        <v>#N/A</v>
      </c>
      <c r="AB999" s="1" t="e" cm="1">
        <f t="array" ref="AB999">_xll.FDS(B999,"FESG_RATING(NOW,NOW,,""ABS"")")</f>
        <v>#N/A</v>
      </c>
      <c r="AC999" s="1" t="str" cm="1">
        <f t="array" ref="AC999">_xll.FDS(B999,"FESG_DATE(NOW,NOW,,""DATE"")")</f>
        <v>06/21/2021</v>
      </c>
    </row>
    <row r="1000" spans="1:29" x14ac:dyDescent="0.3">
      <c r="A1000">
        <v>1138</v>
      </c>
      <c r="B1000" s="1" t="s">
        <v>2043</v>
      </c>
      <c r="C1000" s="1" t="s">
        <v>2044</v>
      </c>
      <c r="D1000" s="1" t="s">
        <v>647</v>
      </c>
      <c r="E1000" s="1" t="s">
        <v>9</v>
      </c>
      <c r="F1000">
        <v>89</v>
      </c>
      <c r="G1000" t="str" cm="1">
        <f t="array" ref="G1000">_xll.FDS(B1000,"FG_FACTSET_SECTOR")</f>
        <v>Finance</v>
      </c>
      <c r="H1000" s="1" t="e" cm="1">
        <f t="array" ref="H1000">_xll.FDS(B1000,"FG_GICS_SECTOR")</f>
        <v>#N/A</v>
      </c>
      <c r="I1000" s="1" cm="1">
        <f t="array" ref="I1000">_xll.FDS(B1000,"FF_TAX_RATE(ANN_R,1/1/2016,12/31/2016)")</f>
        <v>21.366039602142401</v>
      </c>
      <c r="J1000" s="1" cm="1">
        <f t="array" ref="J1000">_xll.FDS(B1000,"FF_TAX_RATE(ANN_R,1/1/2017,12/31/2017)")</f>
        <v>21.7631808468381</v>
      </c>
      <c r="K1000" s="1" cm="1">
        <f t="array" ref="K1000">_xll.FDS(B1000,"FF_TAX_RATE(ANN_R,1/1/2018,12/31/2018)")</f>
        <v>21.577010532887499</v>
      </c>
      <c r="L1000" s="1" cm="1">
        <f t="array" ref="L1000">_xll.FDS(B1000,"FF_TAX_RATE(ANN_R,1/1/2019,12/31/2019)")</f>
        <v>21.1002853138951</v>
      </c>
      <c r="M1000" s="1" cm="1">
        <f t="array" ref="M1000">_xll.FDS(B1000,"FF_TAX_RATE(ANN_R,1/1/2020,12/31/2020)")</f>
        <v>19.2488152351828</v>
      </c>
      <c r="N1000" s="1" cm="1">
        <f t="array" ref="N1000">_xll.FDS(B1000,"FF_TAX_CF(ANN_R,1/1/2016,12/31/2016)")</f>
        <v>6186.69</v>
      </c>
      <c r="O1000" s="1" cm="1">
        <f t="array" ref="O1000">_xll.FDS(B1000,"FF_TAX_CF(ANN_R,1/1/2017,12/31/2017)")</f>
        <v>7607.93</v>
      </c>
      <c r="P1000" s="1" cm="1">
        <f t="array" ref="P1000">_xll.FDS(B1000,"FF_TAX_CF(ANN_R,1/1/2018,12/31/2018)")</f>
        <v>8185.0240000000003</v>
      </c>
      <c r="Q1000" s="1" cm="1">
        <f t="array" ref="Q1000">_xll.FDS(B1000,"FF_TAX_CF(ANN_R,1/1/2019,12/31/2019)")</f>
        <v>9146.5300000000007</v>
      </c>
      <c r="R1000" s="1" cm="1">
        <f t="array" ref="R1000">_xll.FDS(B1000,"FF_TAX_CF(ANN_R,1/1/2020,12/31/2020)")</f>
        <v>2316.1439999999998</v>
      </c>
      <c r="S1000" s="1" cm="1">
        <f t="array" ref="S1000">_xll.FDS(B1000,"FF_PTX_INC(ANN_R,1/1/2016,12/31/2016)")</f>
        <v>30988.677</v>
      </c>
      <c r="T1000" s="1" cm="1">
        <f t="array" ref="T1000">_xll.FDS(B1000,"FF_PTX_INC(ANN_R,1/1/2017,12/31/2017)")</f>
        <v>35947.860999999997</v>
      </c>
      <c r="U1000" s="1" cm="1">
        <f t="array" ref="U1000">_xll.FDS(B1000,"FF_PTX_INC(ANN_R,1/1/2018,12/31/2018)")</f>
        <v>41966.175000000003</v>
      </c>
      <c r="V1000" s="1" cm="1">
        <f t="array" ref="V1000">_xll.FDS(B1000,"FF_PTX_INC(ANN_R,1/1/2019,12/31/2019)")</f>
        <v>49161.993999999999</v>
      </c>
      <c r="W1000" s="1" cm="1">
        <f t="array" ref="W1000">_xll.FDS(B1000,"FF_PTX_INC(ANN_R,1/1/2020,12/31/2020)")</f>
        <v>22463.741000000002</v>
      </c>
      <c r="X1000" s="2" cm="1">
        <f t="array" ref="X1000">_xll.FDS(B1000,"SUS_RR_RISK_SCORE(NOW,NOW,,""ESG"")")</f>
        <v>17.543141447368399</v>
      </c>
      <c r="Y1000" s="2" t="str" cm="1">
        <f t="array" ref="Y1000">_xll.FDS(B1000,"SUS_EC_RISK_SCORE(NOW,NOW,,""SOC"")")</f>
        <v>5.784789</v>
      </c>
      <c r="Z1000" s="2" t="str" cm="1">
        <f t="array" ref="Z1000">_xll.FDS(B1000,"SUS_EC_RISK_SCORE(NOW,NOW,,""GOV"")")</f>
        <v>6.880100</v>
      </c>
      <c r="AA1000" s="2" cm="1">
        <f t="array" ref="AA1000">_xll.FDS(B1000,"SUS_CARB_TOT_EMISS(NOW,NOW)")</f>
        <v>642668</v>
      </c>
      <c r="AB1000" s="1" cm="1">
        <f t="array" ref="AB1000">_xll.FDS(B1000,"FESG_RATING(NOW,NOW,,""ABS"")")</f>
        <v>3</v>
      </c>
      <c r="AC1000" s="1" t="str" cm="1">
        <f t="array" ref="AC1000">_xll.FDS(B1000,"FESG_DATE(NOW,NOW,,""DATE"")")</f>
        <v>06/21/2021</v>
      </c>
    </row>
    <row r="1001" spans="1:29" x14ac:dyDescent="0.3">
      <c r="A1001">
        <v>1258</v>
      </c>
      <c r="B1001" s="1" t="s">
        <v>2045</v>
      </c>
      <c r="C1001" s="1" t="s">
        <v>2046</v>
      </c>
      <c r="D1001" s="1" t="s">
        <v>603</v>
      </c>
      <c r="E1001" s="1" t="s">
        <v>9</v>
      </c>
      <c r="F1001">
        <v>79</v>
      </c>
      <c r="G1001" t="str" cm="1">
        <f t="array" ref="G1001">_xll.FDS(B1001,"FG_FACTSET_SECTOR")</f>
        <v>Finance</v>
      </c>
      <c r="H1001" s="1" t="e" cm="1">
        <f t="array" ref="H1001">_xll.FDS(B1001,"FG_GICS_SECTOR")</f>
        <v>#N/A</v>
      </c>
      <c r="I1001" s="1" cm="1">
        <f t="array" ref="I1001">_xll.FDS(B1001,"FF_TAX_RATE(ANN_R,1/1/2016,12/31/2016)")</f>
        <v>26.197830163298001</v>
      </c>
      <c r="J1001" s="1" cm="1">
        <f t="array" ref="J1001">_xll.FDS(B1001,"FF_TAX_RATE(ANN_R,1/1/2017,12/31/2017)")</f>
        <v>24.991972999142199</v>
      </c>
      <c r="K1001" s="1" cm="1">
        <f t="array" ref="K1001">_xll.FDS(B1001,"FF_TAX_RATE(ANN_R,1/1/2018,12/31/2018)")</f>
        <v>27.196902693637998</v>
      </c>
      <c r="L1001" s="1" cm="1">
        <f t="array" ref="L1001">_xll.FDS(B1001,"FF_TAX_RATE(ANN_R,1/1/2019,12/31/2019)")</f>
        <v>27.163893710883102</v>
      </c>
      <c r="M1001" s="1" cm="1">
        <f t="array" ref="M1001">_xll.FDS(B1001,"FF_TAX_RATE(ANN_R,1/1/2020,12/31/2020)")</f>
        <v>-49.061611966399099</v>
      </c>
      <c r="N1001" s="1" cm="1">
        <f t="array" ref="N1001">_xll.FDS(B1001,"FF_TAX_CF(ANN_R,1/1/2016,12/31/2016)")</f>
        <v>328.45414065499602</v>
      </c>
      <c r="O1001" s="1" cm="1">
        <f t="array" ref="O1001">_xll.FDS(B1001,"FF_TAX_CF(ANN_R,1/1/2017,12/31/2017)")</f>
        <v>311.26866956743697</v>
      </c>
      <c r="P1001" s="1" cm="1">
        <f t="array" ref="P1001">_xll.FDS(B1001,"FF_TAX_CF(ANN_R,1/1/2018,12/31/2018)")</f>
        <v>336.69415961949699</v>
      </c>
      <c r="Q1001" s="1" cm="1">
        <f t="array" ref="Q1001">_xll.FDS(B1001,"FF_TAX_CF(ANN_R,1/1/2019,12/31/2019)")</f>
        <v>350.00560352651701</v>
      </c>
      <c r="R1001" s="1" cm="1">
        <f t="array" ref="R1001">_xll.FDS(B1001,"FF_TAX_CF(ANN_R,1/1/2020,12/31/2020)")</f>
        <v>332.63201624856202</v>
      </c>
      <c r="S1001" s="1" cm="1">
        <f t="array" ref="S1001">_xll.FDS(B1001,"FF_PTX_INC(ANN_R,1/1/2016,12/31/2016)")</f>
        <v>1449.1704531185301</v>
      </c>
      <c r="T1001" s="1" cm="1">
        <f t="array" ref="T1001">_xll.FDS(B1001,"FF_PTX_INC(ANN_R,1/1/2017,12/31/2017)")</f>
        <v>1709.8140904597899</v>
      </c>
      <c r="U1001" s="1" cm="1">
        <f t="array" ref="U1001">_xll.FDS(B1001,"FF_PTX_INC(ANN_R,1/1/2018,12/31/2018)")</f>
        <v>1701.33350785433</v>
      </c>
      <c r="V1001" s="1" cm="1">
        <f t="array" ref="V1001">_xll.FDS(B1001,"FF_PTX_INC(ANN_R,1/1/2019,12/31/2019)")</f>
        <v>1790.4368811224299</v>
      </c>
      <c r="W1001" s="1" cm="1">
        <f t="array" ref="W1001">_xll.FDS(B1001,"FF_PTX_INC(ANN_R,1/1/2020,12/31/2020)")</f>
        <v>64.121403658356101</v>
      </c>
      <c r="X1001" s="2" cm="1">
        <f t="array" ref="X1001">_xll.FDS(B1001,"SUS_RR_RISK_SCORE(NOW,NOW,,""ESG"")")</f>
        <v>30.32304375</v>
      </c>
      <c r="Y1001" s="2" t="str" cm="1">
        <f t="array" ref="Y1001">_xll.FDS(B1001,"SUS_EC_RISK_SCORE(NOW,NOW,,""SOC"")")</f>
        <v>13.817400</v>
      </c>
      <c r="Z1001" s="2" t="str" cm="1">
        <f t="array" ref="Z1001">_xll.FDS(B1001,"SUS_EC_RISK_SCORE(NOW,NOW,,""GOV"")")</f>
        <v>13.611244</v>
      </c>
      <c r="AA1001" s="2" cm="1">
        <f t="array" ref="AA1001">_xll.FDS(B1001,"SUS_CARB_TOT_EMISS(NOW,NOW)")</f>
        <v>12062.48</v>
      </c>
      <c r="AB1001" s="1" cm="1">
        <f t="array" ref="AB1001">_xll.FDS(B1001,"FESG_RATING(NOW,NOW,,""ABS"")")</f>
        <v>2.7</v>
      </c>
      <c r="AC1001" s="1" t="str" cm="1">
        <f t="array" ref="AC1001">_xll.FDS(B1001,"FESG_DATE(NOW,NOW,,""DATE"")")</f>
        <v>06/21/2021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9565E-32F5-4805-AB08-2A12927AD097}">
  <dimension ref="A1:C34"/>
  <sheetViews>
    <sheetView workbookViewId="0">
      <selection activeCell="C6" sqref="C6"/>
    </sheetView>
  </sheetViews>
  <sheetFormatPr defaultRowHeight="18.600000000000001" customHeight="1" x14ac:dyDescent="0.3"/>
  <cols>
    <col min="1" max="1" width="28" customWidth="1"/>
    <col min="2" max="2" width="25" style="3" customWidth="1"/>
    <col min="3" max="13" width="25" customWidth="1"/>
  </cols>
  <sheetData>
    <row r="1" spans="1:3" ht="18.600000000000001" customHeight="1" x14ac:dyDescent="0.3">
      <c r="A1" s="4" t="s">
        <v>2061</v>
      </c>
      <c r="B1" s="4" t="s">
        <v>2071</v>
      </c>
      <c r="C1" s="4" t="s">
        <v>2087</v>
      </c>
    </row>
    <row r="2" spans="1:3" ht="18.600000000000001" customHeight="1" x14ac:dyDescent="0.3">
      <c r="A2" s="3"/>
      <c r="C2" s="3"/>
    </row>
    <row r="3" spans="1:3" ht="18.600000000000001" customHeight="1" x14ac:dyDescent="0.3">
      <c r="A3" s="4" t="s">
        <v>2062</v>
      </c>
      <c r="B3" s="4" t="s">
        <v>2072</v>
      </c>
      <c r="C3" s="4" t="s">
        <v>2088</v>
      </c>
    </row>
    <row r="4" spans="1:3" ht="18.600000000000001" customHeight="1" x14ac:dyDescent="0.3">
      <c r="A4" s="3"/>
      <c r="C4" s="3"/>
    </row>
    <row r="5" spans="1:3" ht="18.600000000000001" customHeight="1" x14ac:dyDescent="0.3">
      <c r="A5" s="4" t="s">
        <v>2063</v>
      </c>
      <c r="B5" s="4" t="s">
        <v>2073</v>
      </c>
      <c r="C5" s="4" t="s">
        <v>2089</v>
      </c>
    </row>
    <row r="6" spans="1:3" ht="18.600000000000001" customHeight="1" x14ac:dyDescent="0.3">
      <c r="A6" s="3"/>
      <c r="C6" s="3"/>
    </row>
    <row r="7" spans="1:3" ht="18.600000000000001" customHeight="1" x14ac:dyDescent="0.3">
      <c r="A7" s="4" t="s">
        <v>2069</v>
      </c>
      <c r="B7" s="4" t="s">
        <v>2069</v>
      </c>
      <c r="C7" s="4" t="s">
        <v>2069</v>
      </c>
    </row>
    <row r="8" spans="1:3" ht="18.600000000000001" customHeight="1" x14ac:dyDescent="0.3">
      <c r="A8" s="3"/>
      <c r="C8" s="3"/>
    </row>
    <row r="9" spans="1:3" ht="18.600000000000001" customHeight="1" x14ac:dyDescent="0.3">
      <c r="A9" s="4" t="s">
        <v>2070</v>
      </c>
      <c r="B9" s="4" t="s">
        <v>2085</v>
      </c>
      <c r="C9" s="4" t="s">
        <v>2094</v>
      </c>
    </row>
    <row r="10" spans="1:3" ht="18.600000000000001" customHeight="1" x14ac:dyDescent="0.3">
      <c r="A10" s="3"/>
      <c r="C10" s="3"/>
    </row>
    <row r="11" spans="1:3" ht="18.600000000000001" customHeight="1" x14ac:dyDescent="0.3">
      <c r="A11" s="4" t="s">
        <v>2064</v>
      </c>
      <c r="B11" s="4" t="s">
        <v>2086</v>
      </c>
      <c r="C11" s="4" t="s">
        <v>2086</v>
      </c>
    </row>
    <row r="12" spans="1:3" ht="18.600000000000001" customHeight="1" x14ac:dyDescent="0.3">
      <c r="A12" s="3"/>
      <c r="C12" s="3"/>
    </row>
    <row r="13" spans="1:3" ht="43.8" customHeight="1" x14ac:dyDescent="0.3">
      <c r="A13" s="4" t="s">
        <v>2065</v>
      </c>
      <c r="B13" s="4" t="s">
        <v>2074</v>
      </c>
      <c r="C13" s="4" t="s">
        <v>2090</v>
      </c>
    </row>
    <row r="14" spans="1:3" ht="18.600000000000001" customHeight="1" x14ac:dyDescent="0.3">
      <c r="A14" s="3"/>
      <c r="C14" s="3"/>
    </row>
    <row r="15" spans="1:3" ht="52.2" customHeight="1" x14ac:dyDescent="0.3">
      <c r="A15" s="4" t="s">
        <v>2068</v>
      </c>
      <c r="B15" s="4" t="s">
        <v>2075</v>
      </c>
      <c r="C15" s="4" t="s">
        <v>2091</v>
      </c>
    </row>
    <row r="16" spans="1:3" ht="18.600000000000001" customHeight="1" x14ac:dyDescent="0.3">
      <c r="A16" s="5"/>
      <c r="C16" s="3"/>
    </row>
    <row r="17" spans="1:3" ht="18.600000000000001" customHeight="1" x14ac:dyDescent="0.3">
      <c r="A17" s="7" t="s">
        <v>2066</v>
      </c>
      <c r="B17" s="8" t="s">
        <v>2076</v>
      </c>
      <c r="C17" s="4" t="s">
        <v>2092</v>
      </c>
    </row>
    <row r="18" spans="1:3" ht="18.600000000000001" customHeight="1" x14ac:dyDescent="0.3">
      <c r="B18" s="9"/>
      <c r="C18" s="3"/>
    </row>
    <row r="19" spans="1:3" ht="18.600000000000001" customHeight="1" x14ac:dyDescent="0.3">
      <c r="A19" s="6" t="s">
        <v>2067</v>
      </c>
      <c r="B19" s="10" t="s">
        <v>2077</v>
      </c>
      <c r="C19" s="4" t="s">
        <v>2093</v>
      </c>
    </row>
    <row r="20" spans="1:3" ht="18.600000000000001" customHeight="1" x14ac:dyDescent="0.3">
      <c r="B20" s="10" t="s">
        <v>2078</v>
      </c>
    </row>
    <row r="21" spans="1:3" ht="18.600000000000001" customHeight="1" x14ac:dyDescent="0.3">
      <c r="B21" s="10" t="s">
        <v>2079</v>
      </c>
    </row>
    <row r="22" spans="1:3" ht="18.600000000000001" customHeight="1" x14ac:dyDescent="0.3">
      <c r="B22" s="10" t="s">
        <v>2080</v>
      </c>
    </row>
    <row r="24" spans="1:3" ht="18.600000000000001" customHeight="1" x14ac:dyDescent="0.3">
      <c r="B24" s="8" t="s">
        <v>2081</v>
      </c>
    </row>
    <row r="25" spans="1:3" ht="18.600000000000001" customHeight="1" x14ac:dyDescent="0.3">
      <c r="B25" s="9"/>
    </row>
    <row r="26" spans="1:3" ht="18.600000000000001" customHeight="1" x14ac:dyDescent="0.3">
      <c r="B26" s="10" t="s">
        <v>2082</v>
      </c>
    </row>
    <row r="27" spans="1:3" ht="18.600000000000001" customHeight="1" x14ac:dyDescent="0.3">
      <c r="B27" s="10" t="s">
        <v>2078</v>
      </c>
    </row>
    <row r="28" spans="1:3" ht="18.600000000000001" customHeight="1" x14ac:dyDescent="0.3">
      <c r="B28" s="10" t="s">
        <v>2080</v>
      </c>
    </row>
    <row r="30" spans="1:3" ht="18.600000000000001" customHeight="1" x14ac:dyDescent="0.3">
      <c r="B30" s="8" t="s">
        <v>2083</v>
      </c>
    </row>
    <row r="31" spans="1:3" ht="18.600000000000001" customHeight="1" x14ac:dyDescent="0.3">
      <c r="B31" s="9"/>
    </row>
    <row r="32" spans="1:3" ht="18.600000000000001" customHeight="1" x14ac:dyDescent="0.3">
      <c r="B32" s="10" t="s">
        <v>2084</v>
      </c>
    </row>
    <row r="33" spans="2:2" ht="18.600000000000001" customHeight="1" x14ac:dyDescent="0.3">
      <c r="B33" s="10" t="s">
        <v>2078</v>
      </c>
    </row>
    <row r="34" spans="2:2" ht="18.600000000000001" customHeight="1" x14ac:dyDescent="0.3">
      <c r="B34" s="10" t="s">
        <v>2080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FdsFormulaCache xmlns="urn:fdsformulacache" version="2" timestamp="1636993081"><![CDATA[{"US20825C1045^FF_TAX_CF(ANN_R,1/1/2020,12/31/2020)":905.0,"US20825C1045^FF_TAX_CF(ANN_R,1/1/2019,12/31/2019)":2905.0,"US20825C1045^FF_TAX_CF(ANN_R,1/1/2018,12/31/2018)":2976.0,"US20825C1045^FF_TAX_CF(ANN_R,1/1/2017,12/31/2017)":1168.0,"US20825C1045^FF_TAX_CF(ANN_R,1/1/2016,12/31/2016)":-318.0,"US20825C1045^FF_TAX_RATE(ANN_R,1/1/2020,12/31/2020)":null,"US20825C1045^FF_TAX_RATE(ANN_R,1/1/2019,12/31/2019)":23.8030239395212,"US20825C1045^FF_TAX_RATE(ANN_R,1/1/2018,12/31/2018)":36.779304121127,"US20825C1045^FF_TAX_RATE(ANN_R,1/1/2017,12/31/2017)":null,"LARGE^FF_TAX_CF(ANN_R,1/1/2016,12/31/2016)":null,"US20825C1045^FG_GICS_SECTOR":"Energy","US20825C1045^FG_FACTSET_SECTOR":"Energy Minerals","CNE1000003X6^SUS_EC_RISK_SCORE(NOW,NOW,,\"GOV\")":"10.043200","CNE1000003X6^SUS_EC_RISK_SCORE(NOW,NOW,,\"SOC\")":"7.244644","CNE1000003X6^SUS_RR_RISK_SCORE(NOW,NOW,,\"ESG\")":19.4101375,"CNE1000003X6^FF_PTX_INC(ANN_R,1/1/2020,12/31/2020)":192060.546833167,"CNE1000003X6^FF_PTX_INC(ANN_R,1/1/2019,12/31/2019)":183144.520236736,"CNE1000003X6^FF_PTX_INC(ANN_R,1/1/2018,12/31/2018)":171837.016829666,"CNE1000003X6^FF_PTX_INC(ANN_R,1/1/2017,12/31/2017)":147128.12248497,"CNE1000003X6^FF_PTX_INC(ANN_R,1/1/2016,12/31/2016)":111912.29370397,"CNE1000003X6^FF_TAX_CF(ANN_R,1/1/2020,12/31/2020)":37466.1842891161,"CNE1000003X6^FF_TAX_CF(ANN_R,1/1/2019,12/31/2019)":45367.9983572536,"CNE1000003X6^FF_TAX_CF(ANN_R,1/1/2018,12/31/2018)":57040.9303782341,"CNE1000003X6^FF_TAX_CF(ANN_R,1/1/2017,12/31/2017)":42532.7632429217,"CNE1000003X6^FF_TAX_CF(ANN_R,1/1/2016,12/31/2016)":30272.5552831581,"CNE1000003X6^FF_TAX_RATE(ANN_R,1/1/2019,12/31/2019)":12.6143082685819,"CNE1000003X6^FF_TAX_RATE(ANN_R,1/1/2018,12/31/2018)":29.4319568229285,"CNE1000003X6^FF_TAX_RATE(ANN_R,1/1/2017,12/31/2017)":27.2440142638818,"CNE1000003X6^FF_TAX_RATE(ANN_R,1/1/2016,12/31/2016)":23.0139589271359,"CNE1000003X6^FG_GICS_SECTOR":null,"CNE1000003X6^FG_FACTSET_SECTOR":"Finance","US00507V1098^SUS_EC_RISK_SCORE(NOW,NOW,,\"GOV\")":null,"US00507V1098^SUS_EC_RISK_SCORE(NOW,NOW,,\"SOC\")":null,"US00507V1098^SUS_RR_RISK_SCORE(NOW,NOW,,\"ESG\")":null,"US00507V1098^FF_PTX_INC(ANN_R,1/1/2020,12/31/2020)":2616.0,"US00507V1098^FF_PTX_INC(ANN_R,1/1/2019,12/31/2019)":1633.0,"US00507V1098^FF_PTX_INC(ANN_R,1/1/2018,12/31/2018)":1877.0,"US00507V1098^FF_PTX_INC(ANN_R,1/1/2017,12/31/2017)":1151.0,"US00507V1098^FF_PTX_INC(ANN_R,1/1/2016,12/31/2016)":1106.0,"US00507V1098^FF_TAX_CF(ANN_R,1/1/2020,12/31/2020)":806.0,"US00507V1098^FF_TAX_CF(ANN_R,1/1/2018,12/31/2018)":560.0,"US00507V1098^FF_TAX_CF(ANN_R,1/1/2017,12/31/2017)":176.0,"US00507V1098^FF_TAX_CF(ANN_R,1/1/2016,12/31/2016)":121.0,"US00507V1098^FF_TAX_RATE(ANN_R,1/1/2020,12/31/2020)":16.0168195718654,"US00507V1098^FF_TAX_RATE(ANN_R,1/1/2019,12/31/2019)":7.96080832823025,"US00507V1098^FF_TAX_RATE(ANN_R,1/1/2018,12/31/2018)":1.54501864677677,"US00507V1098^FF_TAX_RATE(ANN_R,1/1/2017,12/31/2017)":76.2814943527368,"US00507V1098^FF_TAX_RATE(ANN_R,1/1/2016,12/31/2016)":12.6582278481013,"US00507V1098^FG_GICS_SECTOR":"Communication Services","US00507V1098^FG_FACTSET_SECTOR":"Consumer Durables","US37045V1008^SUS_EC_RISK_SCORE(NOW,NOW,,\"GOV\")":null,"US37045V1008^SUS_EC_RISK_SCORE(NOW,NOW,,\"SOC\")":null,"US37045V1008^SUS_RR_RISK_SCORE(NOW,NOW,,\"ESG\")":null,"US37045V1008^FF_PTX_INC(ANN_R,1/1/2020,12/31/2020)":8095.0,"US37045V1008^FF_PTX_INC(ANN_R,1/1/2019,12/31/2019)":7436.0,"US37045V1008^FF_PTX_INC(ANN_R,1/1/2017,12/31/2017)":11863.0,"US37045V1008^FF_PTX_INC(ANN_R,1/1/2016,12/31/2016)":12008.0,"US37045V1008^FF_TAX_CF(ANN_R,1/1/2020,12/31/2020)":719.0,"US37045V1008^FF_TAX_CF(ANN_R,1/1/2019,12/31/2019)":689.0,"US37045V1008^FF_TAX_CF(ANN_R,1/1/2018,12/31/2018)":660.0,"US37045V1008^FF_TAX_CF(ANN_R,1/1/2017,12/31/2017)":656.0,"US37045V1008^FF_TAX_CF(ANN_R,1/1/2016,12/31/2016)":676.0,"US37045V1008^FF_TAX_RATE(ANN_R,1/1/2020,12/31/2020)":21.9147621988882,"US37045V1008^FF_TAX_RATE(ANN_R,1/1/2019,12/31/2019)":10.3415814954276,"US37045V1008^FF_TAX_RATE(ANN_R,1/1/2018,12/31/2018)":5.5445081296058,"US37045V1008^FF_TAX_RATE(ANN_R,1/1/2017,12/31/2017)":97.218241591503,"US37045V1008^FF_TAX_RATE(ANN_R,1/1/2016,12/31/2016)":22.8097934710193,"US37045V1008^FG_GICS_SECTOR":"Consumer Discretionary","US37045V1008^FG_FACTSET_SECTOR":"Consumer Durables","BRVALEACNOR0^SUS_EC_RISK_SCORE(NOW,NOW,,\"GOV\")":"8.649600","BRVALEACNOR0^SUS_RR_RISK_SCORE(NOW,NOW,,\"ESG\")":37.6242909375,"BRVALEACNOR0^FF_PTX_INC(ANN_R,1/1/2020,12/31/2020)":33362.918,"BRVALEACNOR0^FF_PTX_INC(ANN_R,1/1/2019,12/31/2019)":-8521.108,"BRVALEACNOR0^FF_PTX_INC(ANN_R,1/1/2018,12/31/2018)":25811.0,"BRVALEACNOR0^FF_PTX_INC(ANN_R,1/1/2017,12/31/2017)":24583.0,"BRVALEACNOR0^FF_PTX_INC(ANN_R,1/1/2016,12/31/2016)":25911.0,"BRVALEACNOR0^FF_TAX_CF(ANN_R,1/1/2020,12/31/2020)":9137.543,"BRVALEACNOR0^FF_TAX_CF(ANN_R,1/1/2019,12/31/2019)":7122.151,"BRVALEACNOR0^FF_TAX_CF(ANN_R,1/1/2018,12/31/2018)":4089.0,"BRVALEACNOR0^FF_TAX_CF(ANN_R,1/1/2017,12/31/2017)":3322.0,"BRVALEACNOR0^FF_TAX_CF(ANN_R,1/1/2016,12/31/2016)":2827.0,"BRVALEACNOR0^FF_TAX_RATE(ANN_R,1/1/2020,12/31/2020)":9.06589465585714,"BRVALEACNOR0^FF_TAX_RATE(ANN_R,1/1/2019,12/31/2019)":null,"BRVALEACNOR0^FF_TAX_RATE(ANN_R,1/1/2018,12/31/2018)":-3.74259036844756,"BRVALEACNOR0^FF_TAX_RATE(ANN_R,1/1/2017,12/31/2017)":18.7405930927877,"BRVALEACNOR0^FG_GICS_SECTOR":null,"BRVALEACNOR0^FG_FACTSET_SECTOR":"Non-Energy Minerals","US12572Q1058^SUS_EC_RISK_SCORE(NOW,NOW,,\"GOV\")":null,"US12572Q1058^SUS_EC_RISK_SCORE(NOW,NOW,,\"SOC\")":null,"US12572Q1058^SUS_RR_RISK_SCORE(NOW,NOW,,\"ESG\")":null,"US12572Q1058^FF_PTX_INC(ANN_R,1/1/2020,12/31/2020)":2722.1,"US12572Q1058^FF_PTX_INC(ANN_R,1/1/2019,12/31/2019)":2689.6,"US12572Q1058^FF_PTX_INC(ANN_R,1/1/2018,12/31/2018)":2777.8,"US12572Q1058^FF_PTX_INC(ANN_R,1/1/2017,12/31/2017)":2526.3,"US12572Q1058^FF_PTX_INC(ANN_R,1/1/2016,12/31/2016)":2287.6,"US12572Q1058^FF_TAX_CF(ANN_R,1/1/2020,12/31/2020)":652.7,"US12572Q1058^FF_TAX_CF(ANN_R,1/1/2019,12/31/2019)":591.2,"US12572Q1058^FF_TAX_CF(ANN_R,1/1/2018,12/31/2018)":577.4,"US12572Q1058^FF_TAX_CF(ANN_R,1/1/2017,12/31/2017)":762.8,"US12572Q1058^FF_TAX_CF(ANN_R,1/1/2016,12/31/2016)":706.7,"US12572Q1058^FF_TAX_RATE(ANN_R,1/1/2019,12/31/2019)":21.3340273646639,"US12572Q1058^FF_TAX_RATE(ANN_R,1/1/2018,12/31/2018)":29.3073655410757,"US12572Q1058^FF_TAX_RATE(ANN_R,1/1/2017,12/31/2017)":-60.8439219411788,"US12572Q1058^FF_TAX_RATE(ANN_R,1/1/2016,12/31/2016)":32.9384507781081,"US12572Q1058^FG_GICS_SECTOR":"Financials","US12572Q1058^FG_FACTSET_SECTOR":"Finance","US1264081035^SUS_EC_RISK_SCORE(NOW,NOW,,\"GOV\")":null,"US1264081035^SUS_EC_RISK_SCORE(NOW,NOW,,\"SOC\")":null,"US1264081035^SUS_RR_RISK_SCORE(NOW,NOW,,\"ESG\")":null,"US1264081035^FF_PTX_INC(ANN_R,1/1/2020,12/31/2020)":3627.0,"US1264081035^FF_PTX_INC(ANN_R,1/1/2019,12/31/2019)":4316.0,"US1264081035^FF_PTX_INC(ANN_R,1/1/2018,12/31/2018)":4304.0,"US1264081035^FF_PTX_INC(ANN_R,1/1/2017,12/31/2017)":3142.0,"US1264081035^FF_PTX_INC(ANN_R,1/1/2016,12/31/2016)":2741.0,"US1264081035^FF_TAX_CF(ANN_R,1/1/2020,12/31/2020)":664.0,"US1264081035^FF_TAX_CF(ANN_R,1/1/2018,12/31/2018)":814.0,"US1264081035^FF_TAX_CF(ANN_R,1/1/2017,12/31/2017)":911.0,"US1264081035^FF_TAX_CF(ANN_R,1/1/2016,12/31/2016)":580.0,"US1264081035^FF_TAX_RATE(ANN_R,1/1/2020,12/31/2020)":23.7661979597463,"US1264081035^FF_TAX_RATE(ANN_R,1/1/2019,12/31/2019)":22.8220574606117,"US1264081035^FF_TAX_RATE(ANN_R,1/1/2018,12/31/2018)":23.118029739777,"US1264081035^FF_TAX_RATE(ANN_R,1/1/2017,12/31/2017)":-74.124761298536,"US1264081035^FF_TAX_RATE(ANN_R,1/1/2016,12/31/2016)":37.468077344035,"US1264081035^FG_GICS_SECTOR":"Industrials","US1264081035^FG_FACTSET_SECTOR":"Transportation","CA29250N1050^SUS_EC_RISK_SCORE(NOW,NOW,,\"GOV\")":"3.656700","CA29250N1050^SUS_EC_RISK_SCORE(NOW,NOW,,\"SOC\")":"7.937669","CA29250N1050^SUS_RR_RISK_SCORE(NOW,NOW,,\"ESG\")":20.11816825,"CA29250N1050^FF_PTX_INC(ANN_R,1/1/2020,12/31/2020)":3054.0,"CA29250N1050^FF_PTX_INC(ANN_R,1/1/2019,12/31/2019)":6032.0,"CA29250N1050^FF_PTX_INC(ANN_R,1/1/2017,12/31/2017)":-533.0,"CA29250N1050^FF_PTX_INC(ANN_R,1/1/2016,12/31/2016)":2023.0,"CA29250N1050^FF_TAX_CF(ANN_R,1/1/2020,12/31/2020)":524.0,"CA29250N1050^FF_TAX_CF(ANN_R,1/1/2019,12/31/2019)":571.0,"CA29250N1050^FF_TAX_CF(ANN_R,1/1/2018,12/31/2018)":277.0,"CA29250N1050^FF_TAX_CF(ANN_R,1/1/2017,12/31/2017)":172.0,"CA29250N1050^FF_TAX_CF(ANN_R,1/1/2016,12/31/2016)":194.0,"CA29250N1050^FF_TAX_RATE(ANN_R,1/1/2020,12/31/2020)":25.3438113948919,"CA29250N1050^FF_TAX_RATE(ANN_R,1/1/2019,12/31/2019)":28.315649867374,"CA29250N1050^FF_TAX_RATE(ANN_R,1/1/2018,12/31/2018)":11.4992721979622,"CA29250N1050^FF_TAX_RATE(ANN_R,1/1/2017,12/31/2017)":null,"CA29250N1050^FF_TAX_RATE(ANN_R,1/1/2016,12/31/2016)":7.01927829955512,"CA29250N1050^FG_GICS_SECTOR":null,"CA29250N1050^FG_FACTSET_SECTOR":"Industrial Services","US22822V1017^SUS_EC_RISK_SCORE(NOW,NOW,,\"GOV\")":null,"US22822V1017^SUS_RR_RISK_SCORE(NOW,NOW,,\"ESG\")":null,"US22822V1017^FF_PTX_INC(ANN_R,1/1/2020,12/31/2020)":1076.0,"US22822V1017^FF_PTX_INC(ANN_R,1/1/2019,12/31/2019)":881.0,"US22822V1017^FF_PTX_INC(ANN_R,1/1/2018,12/31/2018)":641.0,"US22822V1017^FF_PTX_INC(ANN_R,1/1/2017,12/31/2017)":470.593,"US22822V1017^FF_PTX_INC(ANN_R,1/1/2016,12/31/2016)":373.854,"US22822V1017^FF_TAX_CF(ANN_R,1/1/2020,12/31/2020)":19.0,"US22822V1017^FF_TAX_CF(ANN_R,1/1/2019,12/31/2019)":16.0,"US22822V1017^FF_TAX_CF(ANN_R,1/1/2018,12/31/2018)":17.0,"US22822V1017^FF_TAX_CF(ANN_R,1/1/2017,12/31/2017)":16.427,"US22822V1017^FF_TAX_CF(ANN_R,1/1/2016,12/31/2016)":13.821,"US22822V1017^FF_TAX_RATE(ANN_R,1/1/2020,12/31/2020)":1.85873605947955,"US22822V1017^FF_TAX_RATE(ANN_R,1/1/2019,12/31/2019)":2.38365493757094,"US22822V1017^FF_TAX_RATE(ANN_R,1/1/2018,12/31/2018)":2.96411856474259,"US22822V1017^FF_TAX_RATE(ANN_R,1/1/2017,12/31/2017)":5.53408146742514,"US22822V1017^FG_GICS_SECTOR":"Real Estate","US22822V1017^FG_FACTSET_SECTOR":"Finance","US6934751057^SUS_EC_RISK_SCORE(NOW,NOW,,\"GOV\")":"8.297178","US6934751057^SUS_EC_RISK_SCORE(NOW,NOW,,\"SOC\")":"12.391031","US6934751057^SUS_RR_RISK_SCORE(NOW,NOW,,\"ESG\")":22.458678125,"US6934751057^FF_PTX_INC(ANN_R,1/1/2020,12/31/2020)":3429.0,"US6934751057^FF_PTX_INC(ANN_R,1/1/2019,12/31/2019)":6480.0,"US6934751057^FF_PTX_INC(ANN_R,1/1/2018,12/31/2018)":6428.0,"US6934751057^FF_PTX_INC(ANN_R,1/1/2017,12/31/2017)":5490.0,"US6934751057^FF_PTX_INC(ANN_R,1/1/2016,12/31/2016)":5253.0,"US6934751057^FF_TAX_CF(ANN_R,1/1/2020,12/31/2020)":3400.0,"US6934751057^FF_TAX_CF(ANN_R,1/1/2019,12/31/2019)":413.0,"US6934751057^FF_TAX_CF(ANN_R,1/1/2018,12/31/2018)":-96.0,"US6934751057^FF_TAX_CF(ANN_R,1/1/2017,12/31/2017)":48.0,"US6934751057^FF_TAX_CF(ANN_R,1/1/2016,12/31/2016)":547.0,"US6934751057^FF_TAX_RATE(ANN_R,1/1/2019,12/31/2019)":16.3888888888889,"US6934751057^FF_TAX_RATE(ANN_R,1/1/2018,12/31/2018)":16.8326073428749,"US6934751057^FF_TAX_RATE(ANN_R,1/1/2017,12/31/2017)":1.85792349726776,"US6934751057^FF_TAX_RATE(ANN_R,1/1/2016,12/31/2016)":24.1385874738245,"US6934751057^FG_GICS_SECTOR":"Financials","US6934751057^FG_FACTSET_SECTOR":"Finance","US98978V1035^SUS_EC_RISK_SCORE(NOW,NOW,,\"GOV\")":"9.194550","US98978V1035^SUS_EC_RISK_SCORE(NOW,NOW,,\"SOC\")":"7.699516","US98978V1035^SUS_RR_RISK_SCORE(NOW,NOW,,\"ESG\")":18.2705975,"US98978V1035^FF_PTX_INC(ANN_R,1/1/2020,12/31/2020)":1996.0,"US98978V1035^FF_PTX_INC(ANN_R,1/1/2019,12/31/2019)":1801.0,"US98978V1035^FF_PTX_INC(ANN_R,1/1/2018,12/31/2018)":1690.0,"US98978V1035^FF_PTX_INC(ANN_R,1/1/2017,12/31/2017)":1525.0,"US98978V1035^FF_PTX_INC(ANN_R,1/1/2016,12/31/2016)":1228.0,"US98978V1035^FF_TAX_CF(ANN_R,1/1/2020,12/31/2020)":418.0,"US98978V1035^FF_TAX_CF(ANN_R,1/1/2018,12/31/2018)":336.0,"US98978V1035^FF_TAX_CF(ANN_R,1/1/2017,12/31/2017)":455.0,"US98978V1035^FF_TAX_CF(ANN_R,1/1/2016,12/31/2016)":408.0,"US98978V1035^FF_TAX_RATE(ANN_R,1/1/2020,12/31/2020)":18.0360721442886,"US98978V1035^FF_TAX_RATE(ANN_R,1/1/2019,12/31/2019)":16.7129372570794,"US98978V1035^FF_TAX_RATE(ANN_R,1/1/2018,12/31/2018)":15.7396449704142,"US98978V1035^FF_TAX_RATE(ANN_R,1/1/2017,12/31/2017)":43.4754098360656,"US98978V1035^FF_TAX_RATE(ANN_R,1/1/2016,12/31/2016)":33.3061889250814,"US98978V1035^FG_GICS_SECTOR":"Health Care","US98978V1035^FG_FACTSET_SECTOR":"Health Technology","INE009A01021^SUS_EC_RISK_SCORE(NOW,NOW,,\"GOV\")":"7.009116","INE009A01021^SUS_EC_RISK_SCORE(NOW,NOW,,\"SOC\")":"7.690487","INE009A01021^SUS_RR_RISK_SCORE(NOW,NOW,,\"ESG\")":15.769403125,"INE009A01021^FF_PTX_INC(ANN_R,1/1/2020,12/31/2020)":220070.0,"INE009A01021^FF_PTX_INC(ANN_R,1/1/2019,12/31/2019)":210410.0,"INE009A01021^FF_PTX_INC(ANN_R,1/1/2017,12/31/2017)":199810.0,"INE009A01021^FF_PTX_INC(ANN_R,1/1/2016,12/31/2016)":187430.0,"INE009A01021^FF_TAX_CF(ANN_R,1/1/2020,12/31/2020)":45500.0,"INE009A01021^FF_TAX_CF(ANN_R,1/1/2019,12/31/2019)":68320.0,"INE009A01021^FF_TAX_CF(ANN_R,1/1/2018,12/31/2018)":68290.0,"INE009A01021^FF_TAX_CF(ANN_R,1/1/2017,12/31/2017)":56530.0,"INE009A01021^FF_TAX_CF(ANN_R,1/1/2016,12/31/2016)":58650.0,"INE009A01021^FF_TAX_RATE(ANN_R,1/1/2020,12/31/2020)":24.3922388330986,"INE009A01021^FF_TAX_RATE(ANN_R,1/1/2019,12/31/2019)":26.7620360249038,"INE009A01021^FF_TAX_RATE(ANN_R,1/1/2018,12/31/2018)":20.8495157563542,"INE009A01021^FF_TAX_RATE(ANN_R,1/1/2017,12/31/2017)":28.0166157849957,"INE009A01021^FF_TAX_RATE(ANN_R,1/1/2016,12/31/2016)":28.0157925625567,"INE009A01021^FG_GICS_SECTOR":null,"INE009A01021^FG_FACTSET_SECTOR":"Technology Services","DE0007100000^SUS_EC_RISK_SCORE(NOW,NOW,,\"GOV\")":null,"DE0007100000^SUS_RR_RISK_SCORE(NOW,NOW,,\"ESG\")":null,"DE0007100000^FF_PTX_INC(ANN_R,1/1/2020,12/31/2020)":5542.0,"DE0007100000^FF_PTX_INC(ANN_R,1/1/2019,12/31/2019)":3351.0,"DE0007100000^FF_PTX_INC(ANN_R,1/1/2018,12/31/2018)":9939.0,"DE0007100000^FF_PTX_INC(ANN_R,1/1/2017,12/31/2017)":12469.0,"DE0007100000^FF_PTX_INC(ANN_R,1/1/2016,12/31/2016)":12072.0,"DE0007100000^FF_TAX_CF(ANN_R,1/1/2020,12/31/2020)":1993.0,"DE0007100000^FF_TAX_CF(ANN_R,1/1/2019,12/31/2019)":2107.0,"DE0007100000^FF_TAX_CF(ANN_R,1/1/2018,12/31/2018)":2858.0,"DE0007100000^FF_TAX_CF(ANN_R,1/1/2017,12/31/2017)":3879.0,"DE0007100000^FF_TAX_CF(ANN_R,1/1/2016,12/31/2016)":2950.0,"DE0007100000^FF_TAX_RATE(ANN_R,1/1/2020,12/31/2020)":42.0425839047275,"DE0007100000^FF_TAX_RATE(ANN_R,1/1/2019,12/31/2019)":33.4527006863623,"DE0007100000^FF_TAX_RATE(ANN_R,1/1/2018,12/31/2018)":30.3149210182111,"DE0007100000^FF_TAX_RATE(ANN_R,1/1/2017,12/31/2017)":26.8666292405165,"DE0007100000^FG_GICS_SECTOR":null,"DE0007100000^FG_FACTSET_SECTOR":"Consumer Durables","US9029733048^SUS_EC_RISK_SCORE(NOW,NOW,,\"GOV\")":"12.438250","US9029733048^SUS_EC_RISK_SCORE(NOW,NOW,,\"SOC\")":"15.848650","US9029733048^SUS_RR_RISK_SCORE(NOW,NOW,,\"ESG\")":30.00095,"US9029733048^FF_PTX_INC(ANN_R,1/1/2020,12/31/2020)":6051.0,"US9029733048^FF_PTX_INC(ANN_R,1/1/2019,12/31/2019)":8594.0,"US9029733048^FF_PTX_INC(ANN_R,1/1/2018,12/31/2018)":8678.0,"US9029733048^FF_PTX_INC(ANN_R,1/1/2017,12/31/2017)":7517.0,"US9029733048^FF_PTX_INC(ANN_R,1/1/2016,12/31/2016)":8105.0,"US9029733048^FF_TAX_CF(ANN_R,1/1/2020,12/31/2020)":1025.0,"US9029733048^FF_TAX_CF(ANN_R,1/1/2019,12/31/2019)":941.0,"US9029733048^FF_TAX_CF(ANN_R,1/1/2018,12/31/2018)":365.0,"US9029733048^FF_TAX_CF(ANN_R,1/1/2017,12/31/2017)":555.0,"US9029733048^FF_TAX_CF(ANN_R,1/1/2016,12/31/2016)":595.0,"US9029733048^FF_TAX_RATE(ANN_R,1/1/2019,12/31/2019)":19.1761694205259,"US9029733048^FF_TAX_RATE(ANN_R,1/1/2018,12/31/2018)":17.9073519244065,"US9029733048^FF_TAX_RATE(ANN_R,1/1/2017,12/31/2017)":16.8152188373021,"US9029733048^FF_TAX_RATE(ANN_R,1/1/2016,12/31/2016)":26.6625539790253,"US9029733048^FG_GICS_SECTOR":"Financials","US9029733048^FG_FACTSET_SECTOR":"Finance","ES0144580Y14^SUS_EC_RISK_SCORE(NOW,NOW,,\"GOV\")":"6.580594","ES0144580Y14^SUS_EC_RISK_SCORE(NOW,NOW,,\"SOC\")":"6.799099","ES0144580Y14^SUS_RR_RISK_SCORE(NOW,NOW,,\"ESG\")":20.4457763125,"ES0144580Y14^FF_PTX_INC(ANN_R,1/1/2020,12/31/2020)":5058.0,"ES0144580Y14^FF_PTX_INC(ANN_R,1/1/2019,12/31/2019)":4780.0,"ES0144580Y14^FF_PTX_INC(ANN_R,1/1/2018,12/31/2018)":4292.13,"ES0144580Y14^FF_PTX_INC(ANN_R,1/1/2017,12/31/2017)":2054.583,"ES0144580Y14^FF_PTX_INC(ANN_R,1/1/2016,12/31/2016)":3831.403,"ES0144580Y14^FF_TAX_CF(ANN_R,1/1/2020,12/31/2020)":843.0,"ES0144580Y14^FF_TAX_CF(ANN_R,1/1/2018,12/31/2018)":332.891,"ES0144580Y14^FF_TAX_CF(ANN_R,1/1/2017,12/31/2017)":542.169,"ES0144580Y14^FF_TAX_CF(ANN_R,1/1/2016,12/31/2016)":743.362,"ES0144580Y14^FF_TAX_RATE(ANN_R,1/1/2020,12/31/2020)":21.41162514828,"ES0144580Y14^FF_TAX_RATE(ANN_R,1/1/2019,12/31/2019)":19.1213389121339,"ES0144580Y14^FF_TAX_RATE(ANN_R,1/1/2018,12/31/2018)":22.3548447973384,"ES0144580Y14^FF_TAX_RATE(ANN_R,1/1/2017,12/31/2017)":-68.0005139729084,"ES0144580Y14^FF_TAX_RATE(ANN_R,1/1/2016,12/31/2016)":24.407690864156,"ES0144580Y14^FG_GICS_SECTOR":null,"ES0144580Y14^FG_FACTSET_SECTOR":"Utilities","CA0641491075^SUS_EC_RISK_SCORE(NOW,NOW,,\"GOV\")":null,"CA0641491075^SUS_EC_RISK_SCORE(NOW,NOW,,\"SOC\")":null,"CA0641491075^SUS_RR_RISK_SCORE(NOW,NOW,,\"ESG\")":null,"CA0641491075^FF_PTX_INC(ANN_R,1/1/2020,12/31/2020)":8154.0,"CA0641491075^FF_PTX_INC(ANN_R,1/1/2019,12/31/2019)":10620.0,"CA0641491075^FF_PTX_INC(ANN_R,1/1/2017,12/31/2017)":9869.0,"CA0641491075^FF_PTX_INC(ANN_R,1/1/2016,12/31/2016)":8984.0,"CA0641491075^FF_TAX_CF(ANN_R,1/1/2020,12/31/2020)":1962.0,"CA0641491075^FF_TAX_CF(ANN_R,1/1/2019,12/31/2019)":2958.0,"CA0641491075^FF_TAX_CF(ANN_R,1/1/2018,12/31/2018)":1938.0,"CA0641491075^FF_TAX_CF(ANN_R,1/1/2017,12/31/2017)":2012.0,"CA0641491075^FF_TAX_CF(ANN_R,1/1/2016,12/31/2016)":1471.0,"CA0641491075^FF_TAX_RATE(ANN_R,1/1/2020,12/31/2020)":18.9232278636252,"CA0641491075^FF_TAX_RATE(ANN_R,1/1/2019,12/31/2019)":23.2768361581921,"CA0641491075^FF_TAX_RATE(ANN_R,1/1/2018,12/31/2018)":22.5846212193041,"CA0641491075^FF_TAX_RATE(ANN_R,1/1/2017,12/31/2017)":20.5998581416557,"CA0641491075^FF_TAX_RATE(ANN_R,1/1/2016,12/31/2016)":22.5957257346394,"CA0641491075^FG_GICS_SECTOR":null,"CA0641491075^FG_FACTSET_SECTOR":"Finance","DE000BASF111^SUS_EC_RISK_SCORE(NOW,NOW,,\"GOV\")":"8.896303","DE000BASF111^SUS_RR_RISK_SCORE(NOW,NOW,,\"ESG\")":25.756362125,"DE000BASF111^FF_PTX_INC(ANN_R,1/1/2020,12/31/2020)":-857.0,"DE000BASF111^FF_PTX_INC(ANN_R,1/1/2019,12/31/2019)":3186.0,"DE000BASF111^FF_PTX_INC(ANN_R,1/1/2018,12/31/2018)":4964.0,"DE000BASF111^FF_PTX_INC(ANN_R,1/1/2017,12/31/2017)":6559.0,"DE000BASF111^FF_PTX_INC(ANN_R,1/1/2016,12/31/2016)":5088.0,"DE000BASF111^FF_TAX_CF(ANN_R,1/1/2020,12/31/2020)":595.0,"DE000BASF111^FF_TAX_CF(ANN_R,1/1/2019,12/31/2019)":1280.0,"DE000BASF111^FF_TAX_CF(ANN_R,1/1/2018,12/31/2018)":1981.0,"DE000BASF111^FF_TAX_CF(ANN_R,1/1/2017,12/31/2017)":2147.0,"DE000BASF111^FF_TAX_CF(ANN_R,1/1/2016,12/31/2016)":1495.0,"DE000BASF111^FF_TAX_RATE(ANN_R,1/1/2020,12/31/2020)":null,"DE000BASF111^FF_TAX_RATE(ANN_R,1/1/2019,12/31/2019)":23.728813559322,"DE000BASF111^FF_TAX_RATE(ANN_R,1/1/2018,12/31/2018)":22.5020145044319,"DE000BASF111^FF_TAX_RATE(ANN_R,1/1/2017,12/31/2017)":19.6676322610154,"DE000BASF111^FG_GICS_SECTOR":null,"DE000BASF111^FG_FACTSET_SECTOR":"Process Industries","IT0003128367^SUS_EC_RISK_SCORE(NOW,NOW,,\"GOV\")":"4.799622","IT0003128367^SUS_EC_RISK_SCORE(NOW,NOW,,\"SOC\")":"9.332587","IT0003128367^SUS_RR_RISK_SCORE(NOW,NOW,,\"ESG\")":23.536083375,"IT0003128367^FF_PTX_INC(ANN_R,1/1/2020,12/31/2020)":5762.0,"IT0003128367^FF_PTX_INC(ANN_R,1/1/2019,12/31/2019)":4434.0,"IT0003128367^FF_PTX_INC(ANN_R,1/1/2018,12/31/2018)":7852.0,"IT0003128367^FF_PTX_INC(ANN_R,1/1/2017,12/31/2017)":7100.0,"IT0003128367^FF_PTX_INC(ANN_R,1/1/2016,12/31/2016)":5934.0,"IT0003128367^FF_TAX_CF(ANN_R,1/1/2020,12/31/2020)":1575.0,"IT0003128367^FF_TAX_CF(ANN_R,1/1/2019,12/31/2019)":1850.0,"IT0003128367^FF_TAX_CF(ANN_R,1/1/2018,12/31/2018)":1721.0,"IT0003128367^FF_TAX_CF(ANN_R,1/1/2017,12/31/2017)":1579.0,"IT0003128367^FF_TAX_CF(ANN_R,1/1/2016,12/31/2016)":1959.0,"IT0003128367^FF_TAX_RATE(ANN_R,1/1/2019,12/31/2019)":18.8543076229138,"IT0003128367^FF_TAX_RATE(ANN_R,1/1/2018,12/31/2018)":23.5736118186449,"IT0003128367^FF_TAX_RATE(ANN_R,1/1/2017,12/31/2017)":26.5070422535211,"IT0003128367^FF_TAX_RATE(ANN_R,1/1/2016,12/31/2016)":33.5861139197843,"IT0003128367^FG_GICS_SECTOR":null,"IT0003128367^FG_FACTSET_SECTOR":"Utilities","FR0000120073^SUS_EC_RISK_SCORE(NOW,NOW,,\"GOV\")":"3.816900","FR0000120073^SUS_EC_RISK_SCORE(NOW,NOW,,\"SOC\")":"3.448831","FR0000120073^SUS_RR_RISK_SCORE(NOW,NOW,,\"ESG\")":13.95673125,"FR0000120073^FF_PTX_INC(ANN_R,1/1/2020,12/31/2020)":3210.2,"FR0000120073^FF_PTX_INC(ANN_R,1/1/2019,12/31/2019)":3138.6,"FR0000120073^FF_PTX_INC(ANN_R,1/1/2018,12/31/2018)":2934.0,"FR0000120073^FF_PTX_INC(ANN_R,1/1/2017,12/31/2017)":2530.9,"FR0000120073^FF_PTX_INC(ANN_R,1/1/2016,12/31/2016)":2656.4,"FR0000120073^FF_TAX_CF(ANN_R,1/1/2020,12/31/2020)":null,"FR0000120073^FF_TAX_CF(ANN_R,1/1/2018,12/31/2018)":null,"FR0000120073^FF_TAX_CF(ANN_R,1/1/2017,12/31/2017)":null,"FR0000120073^FF_TAX_CF(ANN_R,1/1/2016,12/31/2016)":null,"FR0000120073^FF_TAX_RATE(ANN_R,1/1/2020,12/31/2020)":21.1264095694972,"FR0000120073^FF_TAX_RATE(ANN_R,1/1/2019,12/31/2019)":25.5432358376346,"FR0000120073^FF_TAX_RATE(ANN_R,1/1/2018,12/31/2018)":24.9045671438309,"FR0000120073^FF_TAX_RATE(ANN_R,1/1/2017,12/31/2017)":8.19076217946185,"FR0000120073^FF_TAX_RATE(ANN_R,1/1/2016,12/31/2016)":28.1358229182352,"FR0000120073^FG_GICS_SECTOR":null,"FR0000120073^FG_FACTSET_SECTOR":"Process Industries","US74340W1036^SUS_EC_RISK_SCORE(NOW,NOW,,\"GOV\")":null,"US74340W1036^SUS_EC_RISK_SCORE(NOW,NOW,,\"SOC\")":null,"US74340W1036^SUS_RR_RISK_SCORE(NOW,NOW,,\"ESG\")":null,"US74340W1036^FF_PTX_INC(ANN_R,1/1/2020,12/31/2020)":1747.088,"US74340W1036^FF_PTX_INC(ANN_R,1/1/2019,12/31/2019)":1776.363,"US74340W1036^FF_PTX_INC(ANN_R,1/1/2017,12/31/2017)":1815.568,"US74340W1036^FF_PTX_INC(ANN_R,1/1/2016,12/31/2016)":1347.104,"US74340W1036^FF_TAX_CF(ANN_R,1/1/2020,12/31/2020)":100.7,"US74340W1036^FF_TAX_CF(ANN_R,1/1/2019,12/31/2019)":62.1,"US74340W1036^FF_TAX_CF(ANN_R,1/1/2018,12/31/2018)":60.3,"US74340W1036^FF_TAX_CF(ANN_R,1/1/2017,12/31/2017)":46.7,"US74340W1036^FF_TAX_CF(ANN_R,1/1/2016,12/31/2016)":29.3,"US74340W1036^FF_TAX_RATE(ANN_R,1/1/2020,12/31/2020)":7.46716822506937,"US74340W1036^FF_TAX_RATE(ANN_R,1/1/2019,12/31/2019)":4.19491961946967,"US74340W1036^FF_TAX_RATE(ANN_R,1/1/2018,12/31/2018)":3.35738407137821,"US74340W1036^FF_TAX_RATE(ANN_R,1/1/2017,12/31/2017)":3.00781904065284,"US74340W1036^FF_TAX_RATE(ANN_R,1/1/2016,12/31/2016)":4.0504667791054,"US74340W1036^FG_GICS_SECTOR":"Real Estate","US74340W1036^FG_FACTSET_SECTOR":"Finance","US89832Q1094^SUS_EC_RISK_SCORE(NOW,NOW,,\"GOV\")":null,"US89832Q1094^SUS_RR_RISK_SCORE(NOW,NOW,,\"ESG\")":null,"US89832Q1094^FF_PTX_INC(ANN_R,1/1/2020,12/31/2020)":5473.0,"US89832Q1094^FF_PTX_INC(ANN_R,1/1/2019,12/31/2019)":4019.0,"US89832Q1094^FF_PTX_INC(ANN_R,1/1/2018,12/31/2018)":4060.0,"US89832Q1094^FF_PTX_INC(ANN_R,1/1/2017,12/31/2017)":3326.0,"US89832Q1094^FF_PTX_INC(ANN_R,1/1/2016,12/31/2016)":3500.0,"US89832Q1094^FF_TAX_CF(ANN_R,1/1/2020,12/31/2020)":-481.0,"US89832Q1094^FF_TAX_CF(ANN_R,1/1/2019,12/31/2019)":443.0,"US89832Q1094^FF_TAX_CF(ANN_R,1/1/2018,12/31/2018)":99.0,"US89832Q1094^FF_TAX_CF(ANN_R,1/1/2017,12/31/2017)":429.0,"US89832Q1094^FF_TAX_CF(ANN_R,1/1/2016,12/31/2016)":844.0,"US89832Q1094^FF_TAX_RATE(ANN_R,1/1/2020,12/31/2020)":17.9243559291065,"US89832Q1094^FF_TAX_RATE(ANN_R,1/1/2019,12/31/2019)":19.45757651157,"US89832Q1094^FF_TAX_RATE(ANN_R,1/1/2018,12/31/2018)":19.7783251231527,"US89832Q1094^FF_TAX_RATE(ANN_R,1/1/2017,12/31/2017)":27.3902585688515,"US89832Q1094^FG_GICS_SECTOR":"Financials","US89832Q1094^FG_FACTSET_SECTOR":"Finance","US8725401090^SUS_EC_RISK_SCORE(NOW,NOW,,\"GOV\")":"5.605613","US8725401090^SUS_EC_RISK_SCORE(NOW,NOW,,\"SOC\")":"7.207344","US8725401090^SUS_RR_RISK_SCORE(NOW,NOW,,\"ESG\")":14.84245625,"US8725401090^FF_PTX_INC(ANN_R,1/1/2020,12/31/2020)":4406.183,"US8725401090^FF_PTX_INC(ANN_R,1/1/2019,12/31/2019)":4173.211,"US8725401090^FF_PTX_INC(ANN_R,1/1/2018,12/31/2018)":3856.588,"US8725401090^FF_PTX_INC(ANN_R,1/1/2017,12/31/2017)":3723.043,"US8725401090^FF_PTX_INC(ANN_R,1/1/2016,12/31/2016)":3658.3,"US8725401090^FF_TAX_CF(ANN_R,1/1/2020,12/31/2020)":1280.68,"US8725401090^FF_TAX_CF(ANN_R,1/1/2019,12/31/2019)":1147.511,"US8725401090^FF_TAX_CF(ANN_R,1/1/2018,12/31/2018)":1289.964,"US8725401090^FF_TAX_CF(ANN_R,1/1/2017,12/31/2017)":1282.172,"US8725401090^FF_TAX_CF(ANN_R,1/1/2016,12/31/2016)":1301.122,"US8725401090^FF_TAX_RATE(ANN_R,1/1/2019,12/31/2019)":26.6800073133134,"US8725401090^FF_TAX_RATE(ANN_R,1/1/2018,12/31/2018)":32.3768056115924,"US8725401090^FF_TAX_RATE(ANN_R,1/1/2017,12/31/2017)":38.2700119230425,"US8725401090^FF_TAX_RATE(ANN_R,1/1/2016,12/31/2016)":37.7399885192576,"US8725401090^FG_GICS_SECTOR":"Consumer Discretionary","US8725401090^FG_FACTSET_SECTOR":"Retail Trade","US0530151036^SUS_EC_RISK_SCORE(NOW,NOW,,\"GOV\")":null,"US0530151036^SUS_EC_RISK_SCORE(NOW,NOW,,\"SOC\")":null,"US0530151036^SUS_RR_RISK_SCORE(NOW,NOW,,\"ESG\")":null,"US0530151036^FF_PTX_INC(ANN_R,1/1/2020,12/31/2020)":3182.6,"US0530151036^FF_PTX_INC(ANN_R,1/1/2019,12/31/2019)":3005.6,"US0530151036^FF_PTX_INC(ANN_R,1/1/2018,12/31/2018)":2282.6,"US0530151036^FF_PTX_INC(ANN_R,1/1/2017,12/31/2017)":2531.1,"US0530151036^FF_PTX_INC(ANN_R,1/1/2016,12/31/2016)":2234.7,"US0530151036^FF_TAX_CF(ANN_R,1/1/2020,12/31/2020)":677.1,"US0530151036^FF_TAX_CF(ANN_R,1/1/2018,12/31/2018)":529.7,"US0530151036^FF_TAX_CF(ANN_R,1/1/2017,12/31/2017)":817.1,"US0530151036^FF_TAX_CF(ANN_R,1/1/2016,12/31/2016)":651.6,"US0530151036^FF_TAX_RATE(ANN_R,1/1/2020,12/31/2020)":22.5004713127631,"US0530151036^FF_TAX_RATE(ANN_R,1/1/2019,12/31/2019)":23.7157306361459,"US0530151036^FF_TAX_RATE(ANN_R,1/1/2018,12/31/2018)":17.4231139928152,"US0530151036^FF_TAX_RATE(ANN_R,1/1/2017,12/31/2017)":31.5159416854332,"US0530151036^FF_TAX_RATE(ANN_R,1/1/2016,12/31/2016)":33.1722378842798,"US0530151036^FG_GICS_SECTOR":"Information Technology","US0530151036^FG_FACTSET_SECTOR":"Technology Services","GB00B03MLX29^SUS_EC_RISK_SCORE(NOW,NOW,,\"GOV\")":"8.366269","GB00B03MLX29^SUS_EC_RISK_SCORE(NOW,NOW,,\"SOC\")":"8.408075","GB00B03MLX29^SUS_RR_RISK_SCORE(NOW,NOW,,\"ESG\")":35.13638125,"GB00B03MLX29^FF_PTX_INC(ANN_R,1/1/2020,12/31/2020)":-22419.6954206011,"GB00B03MLX29^FF_PTX_INC(ANN_R,1/1/2019,12/31/2019)":17151.6276653679,"GB00B03MLX29^FF_PTX_INC(ANN_R,1/1/2017,12/31/2017)":10797.2986934461,"GB00B03MLX29^FF_PTX_INC(ANN_R,1/1/2016,12/31/2016)":1527.45869420246,"GB00B03MLX29^FF_TAX_CF(ANN_R,1/1/2020,12/31/2020)":2565.59297160966,"GB00B03MLX29^FF_TAX_CF(ANN_R,1/1/2019,12/31/2019)":5961.25078356212,"GB00B03MLX29^FF_TAX_CF(ANN_R,1/1/2018,12/31/2018)":7252.86326372339,"GB00B03MLX29^FF_TAX_CF(ANN_R,1/1/2017,12/31/2017)":4897.41552388093,"GB00B03MLX29^FF_TAX_CF(ANN_R,1/1/2016,12/31/2016)":3286.14839888099,"GB00B03MLX29^FF_TAX_RATE(ANN_R,1/1/2020,12/31/2020)":null,"GB00B03MLX29^FF_TAX_RATE(ANN_R,1/1/2019,12/31/2019)":41.3737946163337,"GB00B03MLX29^FF_TAX_RATE(ANN_R,1/1/2018,12/31/2018)":37.17277486911,"GB00B03MLX29^FF_TAX_RATE(ANN_R,1/1/2017,12/31/2017)":33.764832793959,"GB00B03MLX29^FF_TAX_RATE(ANN_R,1/1/2016,12/31/2016)":40.2231926249394,"GB00B03MLX29^FG_GICS_SECTOR":null,"GB00B03MLX29^FG_FACTSET_SECTOR":"Energy Minerals","US3755581036^SUS_EC_RISK_SCORE(NOW,NOW,,\"GOV\")":"8.010900","US3755581036^SUS_RR_RISK_SCORE(NOW,NOW,,\"ESG\")":22.08189125,"US3755581036^FF_PTX_INC(ANN_R,1/1/2020,12/31/2020)":1669.0,"US3755581036^FF_PTX_INC(ANN_R,1/1/2019,12/31/2019)":5160.0,"US3755581036^FF_PTX_INC(ANN_R,1/1/2018,12/31/2018)":7799.0,"US3755581036^FF_PTX_INC(ANN_R,1/1/2017,12/31/2017)":13529.0,"US3755581036^FF_PTX_INC(ANN_R,1/1/2016,12/31/2016)":17097.0,"US3755581036^FF_TAX_CF(ANN_R,1/1/2020,12/31/2020)":2639.0,"US3755581036^FF_TAX_CF(ANN_R,1/1/2019,12/31/2019)":1793.0,"US3755581036^FF_TAX_CF(ANN_R,1/1/2018,12/31/2018)":3198.0,"US3755581036^FF_TAX_CF(ANN_R,1/1/2017,12/31/2017)":3342.0,"US3755581036^FF_TAX_CF(ANN_R,1/1/2016,12/31/2016)":2436.0,"US3755581036^FF_TAX_RATE(ANN_R,1/1/2020,12/31/2020)":94.6674655482325,"US3755581036^FF_TAX_RATE(ANN_R,1/1/2019,12/31/2019)":-3.95348837209302,"US3755581036^FF_TAX_RATE(ANN_R,1/1/2018,12/31/2018)":29.9910244903193,"US3755581036^FF_TAX_RATE(ANN_R,1/1/2017,12/31/2017)":65.6737378963708,"US3755581036^FG_GICS_SECTOR":"Health Care","US3755581036^FG_FACTSET_SECTOR":"Health Technology","US8636671013^SUS_EC_RISK_SCORE(NOW,NOW,,\"GOV\")":"11.856450","US8636671013^SUS_EC_RISK_SCORE(NOW,NOW,,\"SOC\")":"14.830362","US8636671013^SUS_RR_RISK_SCORE(NOW,NOW,,\"ESG\")":30.8980625,"US8636671013^FF_PTX_INC(ANN_R,1/1/2020,12/31/2020)":1954.0,"US8636671013^FF_PTX_INC(ANN_R,1/1/2019,12/31/2019)":2562.0,"US8636671013^FF_PTX_INC(ANN_R,1/1/2018,12/31/2018)":2356.0,"US8636671013^FF_PTX_INC(ANN_R,1/1/2017,12/31/2017)":2063.0,"US8636671013^FF_PTX_INC(ANN_R,1/1/2016,12/31/2016)":1921.0,"US8636671013^FF_TAX_CF(ANN_R,1/1/2020,12/31/2020)":323.0,"US8636671013^FF_TAX_CF(ANN_R,1/1/2019,12/31/2019)":457.0,"US8636671013^FF_TAX_CF(ANN_R,1/1/2018,12/31/2018)":539.0,"US8636671013^FF_TAX_CF(ANN_R,1/1/2017,12/31/2017)":312.0,"US8636671013^FF_TAX_CF(ANN_R,1/1/2016,12/31/2016)":510.0,"US8636671013^FF_TAX_RATE(ANN_R,1/1/2019,12/31/2019)":18.696330991413,"US8636671013^FF_TAX_RATE(ANN_R,1/1/2018,12/31/2018)":-50.8064516129032,"US8636671013^FF_TAX_RATE(ANN_R,1/1/2017,12/31/2017)":50.5574406204557,"US8636671013^FF_TAX_RATE(ANN_R,1/1/2016,12/31/2016)":14.263404476835,"US8636671013^FG_GICS_SECTOR":"Health Care","US8636671013^FG_FACTSET_SECTOR":"Health Technology","GB0007188757^SUS_EC_RISK_SCORE(NOW,NOW,,\"GOV\")":null,"GB0007188757^SUS_EC_RISK_SCORE(NOW,NOW,,\"SOC\")":null,"GB0007188757^SUS_RR_RISK_SCORE(NOW,NOW,,\"ESG\")":null,"GB0007188757^FF_PTX_INC(ANN_R,1/1/2020,12/31/2020)":11493.7005497127,"GB0007188757^FF_PTX_INC(ANN_R,1/1/2019,12/31/2019)":8479.79105543392,"GB0007188757^FF_PTX_INC(ANN_R,1/1/2018,12/31/2018)":13239.7940293426,"GB0007188757^FF_PTX_INC(ANN_R,1/1/2017,12/31/2017)":9688.44989558624,"GB0007188757^FF_PTX_INC(ANN_R,1/1/2016,12/31/2016)":4463.05495220148,"GB0007188757^FF_TAX_CF(ANN_R,1/1/2020,12/31/2020)":4124.44414189772,"GB0007188757^FF_TAX_CF(ANN_R,1/1/2018,12/31/2018)":2701.35595863216,"GB0007188757^FF_TAX_CF(ANN_R,1/1/2017,12/31/2017)":1791.39648225675,"GB0007188757^FF_TAX_CF(ANN_R,1/1/2016,12/31/2016)":1127.25117607081,"GB0007188757^FF_TAX_RATE(ANN_R,1/1/2020,12/31/2020)":33.862541556415,"GB0007188757^FF_TAX_RATE(ANN_R,1/1/2019,12/31/2019)":38.3342577186171,"GB0007188757^FF_TAX_RATE(ANN_R,1/1/2018,12/31/2018)":24.0285487708169,"GB0007188757^FF_TAX_RATE(ANN_R,1/1/2017,12/31/2017)":31.7784723891961,"GB0007188757^FF_TAX_RATE(ANN_R,1/1/2016,12/31/2016)":26.021255396878,"GB0007188757^FG_GICS_SECTOR":null,"GB0007188757^FG_FACTSET_SECTOR":"Non-Energy Minerals","CNE1000002H1^SUS_EC_RISK_SCORE(NOW,NOW,,\"GOV\")":"12.414519","CNE1000002H1^SUS_EC_RISK_SCORE(NOW,NOW,,\"SOC\")":"16.333269","CNE1000002H1^SUS_RR_RISK_SCORE(NOW,NOW,,\"ESG\")":31.046725,"CNE1000002H1^FF_PTX_INC(ANN_R,1/1/2020,12/31/2020)":377247.461331844,"CNE1000002H1^FF_PTX_INC(ANN_R,1/1/2019,12/31/2019)":370051.375353487,"CNE1000002H1^FF_PTX_INC(ANN_R,1/1/2017,12/31/2017)":345494.814277061,"CNE1000002H1^FF_PTX_INC(ANN_R,1/1/2016,12/31/2016)":344848.208685266,"CNE1000002H1^FF_TAX_CF(ANN_R,1/1/2020,12/31/2020)":92656.3840779692,"CNE1000002H1^FF_TAX_CF(ANN_R,1/1/2019,12/31/2019)":74603.7669562306,"CNE1000002H1^FF_TAX_CF(ANN_R,1/1/2018,12/31/2018)":58244.3355292845,"CNE1000002H1^FF_TAX_CF(ANN_R,1/1/2017,12/31/2017)":62902.0432593564,"CNE1000002H1^FF_TAX_CF(ANN_R,1/1/2016,12/31/2016)":76255.6659076008,"CNE1000002H1^FF_TAX_RATE(ANN_R,1/1/2020,12/31/2020)":18.7766031913404,"CNE1000002H1^FF_TAX_RATE(ANN_R,1/1/2019,12/31/2019)":17.5809258828,"CNE1000002H1^FF_TAX_RATE(ANN_R,1/1/2018,12/31/2018)":17.0553860138952,"CNE1000002H1^FF_TAX_RATE(ANN_R,1/1/2017,12/31/2017)":18.7473717234152,"CNE1000002H1^FF_TAX_RATE(ANN_R,1/1/2016,12/31/2016)":21.2850806902463,"CNE1000002H1^FG_GICS_SECTOR":null,"CNE1000002H1^FG_FACTSET_SECTOR":"Finance","CA1363751027^SUS_EC_RISK_SCORE(NOW,NOW,,\"GOV\")":"3.406950","CA1363751027^SUS_RR_RISK_SCORE(NOW,NOW,,\"ESG\")":16.5414737584459,"CA1363751027^FF_PTX_INC(ANN_R,1/1/2020,12/31/2020)":4544.0,"CA1363751027^FF_PTX_INC(ANN_R,1/1/2019,12/31/2019)":5429.0,"CA1363751027^FF_PTX_INC(ANN_R,1/1/2018,12/31/2018)":5682.0,"CA1363751027^FF_PTX_INC(ANN_R,1/1/2017,12/31/2017)":5089.0,"CA1363751027^FF_PTX_INC(ANN_R,1/1/2016,12/31/2016)":4927.0,"CA1363751027^FF_TAX_CF(ANN_R,1/1/2020,12/31/2020)":353.0,"CA1363751027^FF_TAX_CF(ANN_R,1/1/2019,12/31/2019)":822.0,"CA1363751027^FF_TAX_CF(ANN_R,1/1/2018,12/31/2018)":776.0,"CA1363751027^FF_TAX_CF(ANN_R,1/1/2017,12/31/2017)":712.0,"CA1363751027^FF_TAX_CF(ANN_R,1/1/2016,12/31/2016)":653.0,"CA1363751027^FF_TAX_RATE(ANN_R,1/1/2020,12/31/2020)":21.6109154929577,"CA1363751027^FF_TAX_RATE(ANN_R,1/1/2019,12/31/2019)":22.3429729231903,"CA1363751027^FF_TAX_RATE(ANN_R,1/1/2018,12/31/2018)":23.8296374516015,"CA1363751027^FF_TAX_RATE(ANN_R,1/1/2017,12/31/2017)":-7.7618392611515,"CA1363751027^FG_GICS_SECTOR":null,"CA1363751027^FG_FACTSET_SECTOR":"Transportation","GB0007980591^SUS_EC_RISK_SCORE(NOW,NOW,,\"GOV\")":"9.452548","GB0007980591^SUS_EC_RISK_SCORE(NOW,NOW,,\"SOC\")":"9.322631","GB0007980591^SUS_RR_RISK_SCORE(NOW,NOW,,\"ESG\")":35.3460684375,"GB0007980591^FF_PTX_INC(ANN_R,1/1/2020,12/31/2020)":-19093.7823434233,"GB0007980591^FF_PTX_INC(ANN_R,1/1/2019,12/31/2019)":3838.5595117822,"GB0007980591^FF_PTX_INC(ANN_R,1/1/2018,12/31/2018)":9726.98133910582,"GB0007980591^FF_PTX_INC(ANN_R,1/1/2017,12/31/2017)":3628.60674537745,"GB0007980591^FF_PTX_INC(ANN_R,1/1/2016,12/31/2016)":-3153.48701787069,"GB0007980591^FF_TAX_CF(ANN_R,1/1/2020,12/31/2020)":1901.19017166698,"GB0007980591^FF_TAX_CF(ANN_R,1/1/2019,12/31/2019)":4261.84359108839,"GB0007980591^FF_TAX_CF(ANN_R,1/1/2018,12/31/2018)":4283.77158126233,"GB0007980591^FF_TAX_CF(ANN_R,1/1/2017,12/31/2017)":3107.572051145,"GB0007980591^FF_TAX_CF(ANN_R,1/1/2016,12/31/2016)":1139.85030164163,"GB0007980591^FF_TAX_RATE(ANN_R,1/1/2019,12/31/2019)":80.9475188891159,"GB0007980591^FF_TAX_RATE(ANN_R,1/1/2018,12/31/2018)":55.08866615266,"GB0007980591^FF_TAX_RATE(ANN_R,1/1/2017,12/31/2017)":79.4350524288465,"GB0007980591^FF_TAX_RATE(ANN_R,1/1/2016,12/31/2016)":null,"GB0007980591^FG_GICS_SECTOR":null,"GB0007980591^FG_FACTSET_SECTOR":"Energy Minerals","JP3970300004^SUS_EC_RISK_SCORE(NOW,NOW,,\"GOV\")":"5.265450","JP3970300004^SUS_EC_RISK_SCORE(NOW,NOW,,\"SOC\")":"8.163309","JP3970300004^SUS_RR_RISK_SCORE(NOW,NOW,,\"ESG\")":13.485009375,"JP3970300004^FF_PTX_INC(ANN_R,1/1/2020,12/31/2020)":226149.0,"JP3970300004^FF_PTX_INC(ANN_R,1/1/2019,12/31/2019)":239814.0,"JP3970300004^FF_PTX_INC(ANN_R,1/1/2018,12/31/2018)":199228.0,"JP3970300004^FF_PTX_INC(ANN_R,1/1/2017,12/31/2017)":198929.0,"JP3970300004^FF_PTX_INC(ANN_R,1/1/2016,12/31/2016)":123256.0,"JP3970300004^FF_TAX_CF(ANN_R,1/1/2020,12/31/2020)":67440.0,"JP3970300004^FF_TAX_CF(ANN_R,1/1/2018,12/31/2018)":74754.0,"JP3970300004^FF_TAX_CF(ANN_R,1/1/2017,12/31/2017)":79184.0,"JP3970300004^FF_TAX_CF(ANN_R,1/1/2016,12/31/2016)":32595.0,"JP3970300004^FF_TAX_RATE(ANN_R,1/1/2020,12/31/2020)":19.853724756687,"JP3970300004^FF_TAX_RATE(ANN_R,1/1/2019,12/31/2019)":26.8679059604527,"JP3970300004^FF_TAX_RATE(ANN_R,1/1/2018,12/31/2018)":23.5398638745558,"JP3970300004^FF_TAX_RATE(ANN_R,1/1/2017,12/31/2017)":31.0005077188344,"JP3970300004^FF_TAX_RATE(ANN_R,1/1/2016,12/31/2016)":47.218796650873,"JP3970300004^FG_GICS_SECTOR":null,"JP3970300004^FG_FACTSET_SECTOR":"Technology Services","GB0002875804^SUS_EC_RISK_SCORE(NOW,NOW,,\"GOV\")":null,"GB0002875804^SUS_EC_RISK_SCORE(NOW,NOW,,\"SOC\")":null,"GB0002875804^SUS_RR_RISK_SCORE(NOW,NOW,,\"ESG\")":null,"GB0002875804^FF_PTX_INC(ANN_R,1/1/2020,12/31/2020)":8217.0,"GB0002875804^FF_PTX_INC(ANN_R,1/1/2019,12/31/2019)":7414.0,"GB0002875804^FF_PTX_INC(ANN_R,1/1/2017,12/31/2017)":28606.0,"GB0002875804^FF_PTX_INC(ANN_R,1/1/2016,12/31/2016)":4018.0,"GB0002875804^FF_TAX_CF(ANN_R,1/1/2020,12/31/2020)":2132.0,"GB0002875804^FF_TAX_CF(ANN_R,1/1/2019,12/31/2019)":2204.0,"GB0002875804^FF_TAX_CF(ANN_R,1/1/2018,12/31/2018)":1891.0,"GB0002875804^FF_TAX_CF(ANN_R,1/1/2017,12/31/2017)":1675.0,"GB0002875804^FF_TAX_CF(ANN_R,1/1/2016,12/31/2016)":1245.0,"GB0002875804^FF_TAX_RATE(ANN_R,1/1/2020,12/31/2020)":25.6541316782281,"GB0002875804^FF_TAX_RATE(ANN_R,1/1/2019,12/31/2019)":27.8257350957648,"GB0002875804^FF_TAX_RATE(ANN_R,1/1/2018,12/31/2018)":26.9919314170449,"GB0002875804^FF_TAX_RATE(ANN_R,1/1/2017,12/31/2017)":-28.4171152904985,"GB0002875804^FF_TAX_RATE(ANN_R,1/1/2016,12/31/2016)":34.9925335988054,"GB0002875804^FG_GICS_SECTOR":null,"GB0002875804^FG_FACTSET_SECTOR":"Consumer Non-Durables","US6092071058^SUS_EC_RISK_SCORE(NOW,NOW,,\"GOV\")":"4.974469","US6092071058^SUS_RR_RISK_SCORE(NOW,NOW,,\"ESG\")":23.2041975,"US6092071058^FF_PTX_INC(ANN_R,1/1/2020,12/31/2020)":4372.0,"US6092071058^FF_PTX_INC(ANN_R,1/1/2019,12/31/2019)":3445.0,"US6092071058^FF_PTX_INC(ANN_R,1/1/2018,12/31/2018)":3620.0,"US6092071058^FF_PTX_INC(ANN_R,1/1/2017,12/31/2017)":3164.0,"US6092071058^FF_PTX_INC(ANN_R,1/1/2016,12/31/2016)":1497.0,"US6092071058^FF_TAX_CF(ANN_R,1/1/2020,12/31/2020)":1264.0,"US6092071058^FF_TAX_CF(ANN_R,1/1/2019,12/31/2019)":981.0,"US6092071058^FF_TAX_CF(ANN_R,1/1/2018,12/31/2018)":864.0,"US6092071058^FF_TAX_CF(ANN_R,1/1/2017,12/31/2017)":848.0,"US6092071058^FF_TAX_CF(ANN_R,1/1/2016,12/31/2016)":527.0,"US6092071058^FF_TAX_RATE(ANN_R,1/1/2020,12/31/2020)":27.996340347667,"US6092071058^FF_TAX_RATE(ANN_R,1/1/2019,12/31/2019)":0.058055152394775,"US6092071058^FF_TAX_RATE(ANN_R,1/1/2018,12/31/2018)":21.353591160221,"US6092071058^FF_TAX_RATE(ANN_R,1/1/2017,12/31/2017)":21.0493046776233,"US6092071058^FG_GICS_SECTOR":"Consumer Staples","US6092071058^FG_FACTSET_SECTOR":"Consumer Non-Durables","US78409V1044^SUS_EC_RISK_SCORE(NOW,NOW,,\"GOV\")":"5.544994","US78409V1044^SUS_EC_RISK_SCORE(NOW,NOW,,\"SOC\")":"5.772506","US78409V1044^SUS_RR_RISK_SCORE(NOW,NOW,,\"ESG\")":12.8865555555556,"US78409V1044^FF_PTX_INC(ANN_R,1/1/2020,12/31/2020)":3228.0,"US78409V1044^FF_PTX_INC(ANN_R,1/1/2019,12/31/2019)":2930.0,"US78409V1044^FF_PTX_INC(ANN_R,1/1/2018,12/31/2018)":2681.0,"US78409V1044^FF_PTX_INC(ANN_R,1/1/2017,12/31/2017)":2461.0,"US78409V1044^FF_PTX_INC(ANN_R,1/1/2016,12/31/2016)":3188.0,"US78409V1044^FF_TAX_CF(ANN_R,1/1/2020,12/31/2020)":683.0,"US78409V1044^FF_TAX_CF(ANN_R,1/1/2019,12/31/2019)":659.0,"US78409V1044^FF_TAX_CF(ANN_R,1/1/2018,12/31/2018)":558.0,"US78409V1044^FF_TAX_CF(ANN_R,1/1/2017,12/31/2017)":709.0,"US78409V1044^FF_TAX_CF(ANN_R,1/1/2016,12/31/2016)":683.0,"US78409V1044^FF_TAX_RATE(ANN_R,1/1/2019,12/31/2019)":21.3993174061433,"US78409V1044^FF_TAX_RATE(ANN_R,1/1/2018,12/31/2018)":20.88772845953,"US78409V1044^FF_TAX_RATE(ANN_R,1/1/2017,12/31/2017)":33.4416903697684,"US78409V1044^FF_TAX_RATE(ANN_R,1/1/2016,12/31/2016)":30.1129234629862,"US78409V1044^FG_GICS_SECTOR":"Financials","US78409V1044^FG_FACTSET_SECTOR":"Commercial Services","US16119P1084^SUS_EC_RISK_SCORE(NOW,NOW,,\"GOV\")":"7.577003","US16119P1084^SUS_EC_RISK_SCORE(NOW,NOW,,\"SOC\")":"13.104948","US16119P1084^SUS_RR_RISK_SCORE(NOW,NOW,,\"ESG\")":26.24791125,"US16119P1084^FF_PTX_INC(ANN_R,1/1/2020,12/31/2020)":4302.0,"US16119P1084^FF_PTX_INC(ANN_R,1/1/2019,12/31/2019)":2431.0,"US16119P1084^FF_PTX_INC(ANN_R,1/1/2018,12/31/2018)":1686.0,"US16119P1084^FF_PTX_INC(ANN_R,1/1/2017,12/31/2017)":1028.0,"US16119P1084^FF_PTX_INC(ANN_R,1/1/2016,12/31/2016)":820.0,"US16119P1084^FF_TAX_CF(ANN_R,1/1/2020,12/31/2020)":123.0,"US16119P1084^FF_TAX_CF(ANN_R,1/1/2018,12/31/2018)":45.0,"US16119P1084^FF_TAX_CF(ANN_R,1/1/2017,12/31/2017)":41.0,"US16119P1084^FF_TAX_CF(ANN_R,1/1/2016,12/31/2016)":63.0,"US16119P1084^FF_TAX_RATE(ANN_R,1/1/2020,12/31/2020)":14.5513714551371,"US16119P1084^FF_TAX_RATE(ANN_R,1/1/2019,12/31/2019)":18.0584121760592,"US16119P1084^FF_TAX_RATE(ANN_R,1/1/2018,12/31/2018)":10.6761565836299,"US16119P1084^FF_TAX_RATE(ANN_R,1/1/2017,12/31/2017)":-883.949416342412,"US16119P1084^FF_TAX_RATE(ANN_R,1/1/2016,12/31/2016)":-356.707317073171,"US16119P1084^FG_GICS_SECTOR":"Communication Services","US16119P1084^FG_FACTSET_SECTOR":"Consumer Services","US5128071082^SUS_EC_RISK_SCORE(NOW,NOW,,\"GOV\")":"5.104556","US5128071082^SUS_EC_RISK_SCORE(NOW,NOW,,\"SOC\")":"4.523944","US5128071082^SUS_RR_RISK_SCORE(NOW,NOW,,\"ESG\")":14.737575,"US5128071082^FF_PTX_INC(ANN_R,1/1/2020,12/31/2020)":2574.978,"US5128071082^FF_PTX_INC(ANN_R,1/1/2019,12/31/2019)":2446.571,"US5128071082^FF_PTX_INC(ANN_R,1/1/2017,12/31/2017)":1811.673,"US5128071082^FF_PTX_INC(ANN_R,1/1/2016,12/31/2016)":960.117,"US5128071082^FF_TAX_CF(ANN_R,1/1/2020,12/31/2020)":222.909,"US5128071082^FF_TAX_CF(ANN_R,1/1/2019,12/31/2019)":300.268,"US5128071082^FF_TAX_CF(ANN_R,1/1/2018,12/31/2018)":142.8,"US5128071082^FF_TAX_CF(ANN_R,1/1/2017,12/31/2017)":28.104,"US5128071082^FF_TAX_CF(ANN_R,1/1/2016,12/31/2016)":39.745,"US5128071082^FF_TAX_RATE(ANN_R,1/1/2020,12/31/2020)":12.5525344294204,"US5128071082^FF_TAX_RATE(ANN_R,1/1/2019,12/31/2019)":10.4285140304532,"US5128071082^FF_TAX_RATE(ANN_R,1/1/2018,12/31/2018)":24.4657240697267,"US5128071082^FF_TAX_RATE(ANN_R,1/1/2017,12/31/2017)":6.28755851635477,"US5128071082^FF_TAX_RATE(ANN_R,1/1/2016,12/31/2016)":4.79816522361337,"US5128071082^FG_GICS_SECTOR":"Information Technology","US5128071082^FG_FACTSET_SECTOR":"Electronic Technology","FR0000121972^SUS_EC_RISK_SCORE(NOW,NOW,,\"GOV\")":"5.978456","FR0000121972^SUS_RR_RISK_SCORE(NOW,NOW,,\"ESG\")":17.05775353125,"FR0000121972^FF_PTX_INC(ANN_R,1/1/2020,12/31/2020)":2760.0,"FR0000121972^FF_PTX_INC(ANN_R,1/1/2019,12/31/2019)":3084.0,"FR0000121972^FF_PTX_INC(ANN_R,1/1/2018,12/31/2018)":3045.0,"FR0000121972^FF_PTX_INC(ANN_R,1/1/2017,12/31/2017)":2802.0,"FR0000121972^FF_PTX_INC(ANN_R,1/1/2016,12/31/2016)":2478.0,"FR0000121972^FF_TAX_CF(ANN_R,1/1/2020,12/31/2020)":null,"FR0000121972^FF_TAX_CF(ANN_R,1/1/2019,12/31/2019)":null,"FR0000121972^FF_TAX_CF(ANN_R,1/1/2018,12/31/2018)":null,"FR0000121972^FF_TAX_CF(ANN_R,1/1/2017,12/31/2017)":null,"FR0000121972^FF_TAX_CF(ANN_R,1/1/2016,12/31/2016)":null,"FR0000121972^FF_TAX_RATE(ANN_R,1/1/2020,12/31/2020)":21.304347826087,"FR0000121972^FF_TAX_RATE(ANN_R,1/1/2019,12/31/2019)":20.6225680933852,"FR0000121972^FF_TAX_RATE(ANN_R,1/1/2018,12/31/2018)":21.4121510673235,"FR0000121972^FF_TAX_RATE(ANN_R,1/1/2017,12/31/2017)":19.9500356887937,"FR0000121972^FG_GICS_SECTOR":null,"FR0000121972^FG_FACTSET_SECTOR":"Producer Manufacturing","US46120E6023^SUS_EC_RISK_SCORE(NOW,NOW,,\"GOV\")":"10.884900","US46120E6023^SUS_EC_RISK_SCORE(NOW,NOW,,\"SOC\")":"13.937204","US46120E6023^SUS_RR_RISK_SCORE(NOW,NOW,,\"ESG\")":29.7970795,"US46120E6023^FF_PTX_INC(ANN_R,1/1/2020,12/31/2020)":1207.0,"US46120E6023^FF_PTX_INC(ANN_R,1/1/2019,12/31/2019)":1502.2,"US46120E6023^FF_PTX_INC(ANN_R,1/1/2018,12/31/2018)":1279.5,"US46120E6023^FF_PTX_INC(ANN_R,1/1/2017,12/31/2017)":1104.8,"US46120E6023^FF_PTX_INC(ANN_R,1/1/2016,12/31/2016)":980.8,"US46120E6023^FF_TAX_CF(ANN_R,1/1/2020,12/31/2020)":34.4,"US46120E6023^FF_TAX_CF(ANN_R,1/1/2019,12/31/2019)":158.6,"US46120E6023^FF_TAX_CF(ANN_R,1/1/2018,12/31/2018)":179.2,"US46120E6023^FF_TAX_CF(ANN_R,1/1/2017,12/31/2017)":147.5,"US46120E6023^FF_TAX_CF(ANN_R,1/1/2016,12/31/2016)":138.4,"US46120E6023^FF_TAX_RATE(ANN_R,1/1/2019,12/31/2019)":8.01491146318733,"US46120E6023^FF_TAX_RATE(ANN_R,1/1/2018,12/31/2018)":12.0750293083236,"US46120E6023^FF_TAX_RATE(ANN_R,1/1/2017,12/31/2017)":39.2740767559739,"US46120E6023^FF_TAX_RATE(ANN_R,1/1/2016,12/31/2016)":24.9694127243067,"US46120E6023^FG_GICS_SECTOR":"Health Care","US46120E6023^FG_FACTSET_SECTOR":"Health Technology","JP3236200006^SUS_EC_RISK_SCORE(NOW,NOW,,\"GOV\")":"8.117325","JP3236200006^SUS_EC_RISK_SCORE(NOW,NOW,,\"SOC\")":"4.510625","JP3236200006^SUS_RR_RISK_SCORE(NOW,NOW,,\"ESG\")":13.6367,"JP3236200006^FF_PTX_INC(ANN_R,1/1/2020,12/31/2020)":280253.0,"JP3236200006^FF_PTX_INC(ANN_R,1/1/2019,12/31/2019)":319860.0,"JP3236200006^FF_PTX_INC(ANN_R,1/1/2018,12/31/2018)":298860.0,"JP3236200006^FF_PTX_INC(ANN_R,1/1/2017,12/31/2017)":221379.0,"JP3236200006^FF_PTX_INC(ANN_R,1/1/2016,12/31/2016)":205520.0,"JP3236200006^FF_TAX_CF(ANN_R,1/1/2020,12/31/2020)":91481.0,"JP3236200006^FF_TAX_CF(ANN_R,1/1/2018,12/31/2018)":62071.0,"JP3236200006^FF_TAX_CF(ANN_R,1/1/2017,12/31/2017)":null,"JP3236200006^FF_TAX_CF(ANN_R,1/1/2016,12/31/2016)":81210.0,"JP3236200006^FF_TAX_RATE(ANN_R,1/1/2020,12/31/2020)":29.3053062768284,"JP3236200006^FF_TAX_RATE(ANN_R,1/1/2019,12/31/2019)":29.298130432064,"JP3236200006^FF_TAX_RATE(ANN_R,1/1/2018,12/31/2018)":29.5335608646189,"JP3236200006^FF_TAX_RATE(ANN_R,1/1/2017,12/31/2017)":30.8172861924573,"JP3236200006^FF_TAX_RATE(ANN_R,1/1/2016,12/31/2016)":33.2590502140911,"JP3236200006^FG_GICS_SECTOR":null,"JP3236200006^FG_FACTSET_SECTOR":"Electronic Technology","US8522341036^SUS_EC_RISK_SCORE(NOW,NOW,,\"GOV\")":null,"US8522341036^SUS_EC_RISK_SCORE(NOW,NOW,,\"SOC\")":null,"US8522341036^SUS_RR_RISK_SCORE(NOW,NOW,,\"ESG\")":null,"US8522341036^FF_PTX_INC(ANN_R,1/1/2020,12/31/2020)":215.967,"US8522341036^FF_PTX_INC(ANN_R,1/1/2019,12/31/2019)":378.213,"US8522341036^FF_PTX_INC(ANN_R,1/1/2017,12/31/2017)":-62.664,"US8522341036^FF_PTX_INC(ANN_R,1/1/2016,12/31/2016)":-169.673,"US8522341036^FF_TAX_CF(ANN_R,1/1/2020,12/31/2020)":6.001,"US8522341036^FF_TAX_CF(ANN_R,1/1/2019,12/31/2019)":2.744,"US8522341036^FF_TAX_CF(ANN_R,1/1/2018,12/31/2018)":1.622,"US8522341036^FF_TAX_CF(ANN_R,1/1/2017,12/31/2017)":1.254,"US8522341036^FF_TAX_CF(ANN_R,1/1/2016,12/31/2016)":0.395,"US8522341036^FF_TAX_RATE(ANN_R,1/1/2020,12/31/2020)":1.32520246148717,"US8522341036^FF_TAX_RATE(ANN_R,1/1/2019,12/31/2019)":0.731598332156748,"US8522341036^FF_TAX_RATE(ANN_R,1/1/2018,12/31/2018)":null,"US8522341036^FF_TAX_RATE(ANN_R,1/1/2017,12/31/2017)":null,"US8522341036^FF_TAX_RATE(ANN_R,1/1/2016,12/31/2016)":null,"US8522341036^FG_GICS_SECTOR":null,"US8522341036^FG_FACTSET_SECTOR":"Technology Services","US31620M1062^SUS_EC_RISK_SCORE(NOW,NOW,,\"GOV\")":null,"US31620M1062^SUS_RR_RISK_SCORE(NOW,NOW,,\"ESG\")":null,"US31620M1062^FF_PTX_INC(ANN_R,1/1/2020,12/31/2020)":266.0,"US31620M1062^FF_PTX_INC(ANN_R,1/1/2019,12/31/2019)":413.0,"US31620M1062^FF_PTX_INC(ANN_R,1/1/2018,12/31/2018)":1104.0,"US31620M1062^FF_PTX_INC(ANN_R,1/1/2017,12/31/2017)":976.0,"US31620M1062^FF_PTX_INC(ANN_R,1/1/2016,12/31/2016)":906.0,"US31620M1062^FF_TAX_CF(ANN_R,1/1/2020,12/31/2020)":282.0,"US31620M1062^FF_TAX_CF(ANN_R,1/1/2019,12/31/2019)":321.0,"US31620M1062^FF_TAX_CF(ANN_R,1/1/2018,12/31/2018)":503.0,"US31620M1062^FF_TAX_CF(ANN_R,1/1/2017,12/31/2017)":545.0,"US31620M1062^FF_TAX_CF(ANN_R,1/1/2016,12/31/2016)":341.0,"US31620M1062^FF_TAX_RATE(ANN_R,1/1/2020,12/31/2020)":36.0902255639098,"US31620M1062^FF_TAX_RATE(ANN_R,1/1/2019,12/31/2019)":24.2130750605327,"US31620M1062^FF_TAX_RATE(ANN_R,1/1/2018,12/31/2018)":18.8405797101449,"US31620M1062^FF_TAX_RATE(ANN_R,1/1/2017,12/31/2017)":-32.8893442622951,"US31620M1062^FG_GICS_SECTOR":"Information Technology","US31620M1062^FG_FACTSET_SECTOR":"Technology Services","US1255231003^SUS_EC_RISK_SCORE(NOW,NOW,,\"GOV\")":null,"US1255231003^SUS_EC_RISK_SCORE(NOW,NOW,,\"SOC\")":null,"US1255231003^SUS_RR_RISK_SCORE(NOW,NOW,,\"ESG\")":null,"US1255231003^FF_PTX_INC(ANN_R,1/1/2020,12/31/2020)":10868.0,"US1255231003^FF_PTX_INC(ANN_R,1/1/2019,12/31/2019)":6570.0,"US1255231003^FF_PTX_INC(ANN_R,1/1/2018,12/31/2018)":3581.0,"US1255231003^FF_PTX_INC(ANN_R,1/1/2017,12/31/2017)":3606.0,"US1255231003^FF_PTX_INC(ANN_R,1/1/2016,12/31/2016)":2979.0,"US1255231003^FF_TAX_CF(ANN_R,1/1/2020,12/31/2020)":1837.0,"US1255231003^FF_TAX_CF(ANN_R,1/1/2019,12/31/2019)":1776.0,"US1255231003^FF_TAX_CF(ANN_R,1/1/2018,12/31/2018)":1019.0,"US1255231003^FF_TAX_CF(ANN_R,1/1/2017,12/31/2017)":1036.0,"US1255231003^FF_TAX_CF(ANN_R,1/1/2016,12/31/2016)":1064.0,"US1255231003^FF_TAX_RATE(ANN_R,1/1/2019,12/31/2019)":22.0700152207001,"US1255231003^FF_TAX_RATE(ANN_R,1/1/2018,12/31/2018)":26.1100251326445,"US1255231003^FF_TAX_RATE(ANN_R,1/1/2017,12/31/2017)":38.1031613976705,"US1255231003^FF_TAX_RATE(ANN_R,1/1/2016,12/31/2016)":38.1336018798254,"US1255231003^FG_GICS_SECTOR":"Health Care","US1255231003^FG_FACTSET_SECTOR":"Health Services","INE040A01034^SUS_EC_RISK_SCORE(NOW,NOW,,\"GOV\")":null,"INE040A01034^SUS_EC_RISK_SCORE(NOW,NOW,,\"SOC\")":null,"INE040A01034^SUS_RR_RISK_SCORE(NOW,NOW,,\"ESG\")":null,"INE040A01034^FF_PTX_INC(ANN_R,1/1/2020,12/31/2020)":381948.553,"INE040A01034^FF_PTX_INC(ANN_R,1/1/2019,12/31/2019)":343181.629,"INE040A01034^FF_PTX_INC(ANN_R,1/1/2018,12/31/2018)":284639.21,"INE040A01034^FF_PTX_INC(ANN_R,1/1/2017,12/31/2017)":233655.222,"INE040A01034^FF_PTX_INC(ANN_R,1/1/2016,12/31/2016)":195109.85,"INE040A01034^FF_TAX_CF(ANN_R,1/1/2020,12/31/2020)":108773.749,"INE040A01034^FF_TAX_CF(ANN_R,1/1/2018,12/31/2018)":100098.994,"INE040A01034^FF_TAX_CF(ANN_R,1/1/2017,12/31/2017)":76847.189,"INE040A01034^FF_TAX_CF(ANN_R,1/1/2016,12/31/2016)":70730.944,"INE040A01034^FF_TAX_RATE(ANN_R,1/1/2020,12/31/2020)":28.5341832411655,"INE040A01034^FF_TAX_RATE(ANN_R,1/1/2019,12/31/2019)":34.5955290048466,"INE040A01034^FF_TAX_RATE(ANN_R,1/1/2018,12/31/2018)":34.7916929645779,"INE040A01034^FF_TAX_RATE(ANN_R,1/1/2017,12/31/2017)":34.5728202898885,"INE040A01034^FF_TAX_RATE(ANN_R,1/1/2016,12/31/2016)":34.3071351856403,"INE040A01034^FG_GICS_SECTOR":null,"INE040A01034^FG_FACTSET_SECTOR":"Finance","US0367521038^SUS_EC_RISK_SCORE(NOW,NOW,,\"GOV\")":null,"US0367521038^SUS_EC_RISK_SCORE(NOW,NOW,,\"SOC\")":null,"US0367521038^SUS_RR_RISK_SCORE(NOW,NOW,,\"ESG\")":null,"US0367521038^FF_PTX_INC(ANN_R,1/1/2020,12/31/2020)":6238.0,"US0367521038^FF_PTX_INC(ANN_R,1/1/2019,12/31/2019)":5985.0,"US0367521038^FF_PTX_INC(ANN_R,1/1/2017,12/31/2017)":3963.8,"US0367521038^FF_PTX_INC(ANN_R,1/1/2016,12/31/2016)":4555.4,"US0367521038^FF_TAX_CF(ANN_R,1/1/2020,12/31/2020)":1790.0,"US0367521038^FF_TAX_CF(ANN_R,1/1/2019,12/31/2019)":1403.0,"US0367521038^FF_TAX_CF(ANN_R,1/1/2018,12/31/2018)":738.0,"US0367521038^FF_TAX_CF(ANN_R,1/1/2017,12/31/2017)":1502.7,"US0367521038^FF_TAX_CF(ANN_R,1/1/2016,12/31/2016)":1665.2,"US0367521038^FF_TAX_RATE(ANN_R,1/1/2020,12/31/2020)":26.7072779737095,"US0367521038^FF_TAX_RATE(ANN_R,1/1/2019,12/31/2019)":19.6825396825397,"US0367521038^FF_TAX_RATE(ANN_R,1/1/2018,12/31/2018)":26.0063141278611,"US0367521038^FF_TAX_RATE(ANN_R,1/1/2017,12/31/2017)":3.05262626772289,"US0367521038^FF_TAX_RATE(ANN_R,1/1/2016,12/31/2016)":45.7830267374984,"US0367521038^FG_GICS_SECTOR":"Health Care","US0367521038^FG_FACTSET_SECTOR":"Health Services","GB0009252882^SUS_EC_RISK_SCORE(NOW,NOW,,\"GOV\")":"7.147191","GB0009252882^SUS_RR_RISK_SCORE(NOW,NOW,,\"ESG\")":20.963478125,"GB0009252882^FF_PTX_INC(ANN_R,1/1/2020,12/31/2020)":6935.0,"GB0009252882^FF_PTX_INC(ANN_R,1/1/2019,12/31/2019)":6147.0,"GB0009252882^FF_PTX_INC(ANN_R,1/1/2018,12/31/2018)":4769.0,"GB0009252882^FF_PTX_INC(ANN_R,1/1/2017,12/31/2017)":3512.0,"GB0009252882^FF_PTX_INC(ANN_R,1/1/2016,12/31/2016)":1934.0,"GB0009252882^FF_TAX_CF(ANN_R,1/1/2020,12/31/2020)":1655.0,"GB0009252882^FF_TAX_CF(ANN_R,1/1/2019,12/31/2019)":1512.0,"GB0009252882^FF_TAX_CF(ANN_R,1/1/2018,12/31/2018)":1326.0,"GB0009252882^FF_TAX_CF(ANN_R,1/1/2017,12/31/2017)":1340.0,"GB0009252882^FF_TAX_CF(ANN_R,1/1/2016,12/31/2016)":1609.0,"GB0009252882^FF_TAX_RATE(ANN_R,1/1/2020,12/31/2020)":8.3633741888969,"GB0009252882^FF_TAX_RATE(ANN_R,1/1/2019,12/31/2019)":15.5034976411258,"GB0009252882^FF_TAX_RATE(ANN_R,1/1/2018,12/31/2018)":15.8104424407633,"GB0009252882^FF_TAX_RATE(ANN_R,1/1/2017,12/31/2017)":38.6104783599089,"GB0009252882^FG_GICS_SECTOR":null,"GB0009252882^FG_FACTSET_SECTOR":"Health Technology","ZAE000015889^SUS_EC_RISK_SCORE(NOW,NOW,,\"GOV\")":"5.712675","ZAE000015889^SUS_EC_RISK_SCORE(NOW,NOW,,\"SOC\")":"9.622050","ZAE000015889^SUS_RR_RISK_SCORE(NOW,NOW,,\"ESG\")":17.830025,"ZAE000015889^FF_PTX_INC(ANN_R,1/1/2020,12/31/2020)":-5175.76743243483,"ZAE000015889^FF_PTX_INC(ANN_R,1/1/2019,12/31/2019)":13491.3222732591,"ZAE000015889^FF_PTX_INC(ANN_R,1/1/2018,12/31/2018)":102623.318236387,"ZAE000015889^FF_PTX_INC(ANN_R,1/1/2017,12/31/2017)":8192.65083108358,"ZAE000015889^FF_PTX_INC(ANN_R,1/1/2016,12/31/2016)":-385.788706614786,"ZAE000015889^FF_TAX_CF(ANN_R,1/1/2020,12/31/2020)":3179.39999420997,"ZAE000015889^FF_TAX_CF(ANN_R,1/1/2019,12/31/2019)":3410.6502790706,"ZAE000015889^FF_TAX_CF(ANN_R,1/1/2018,12/31/2018)":5083.06529394825,"ZAE000015889^FF_TAX_CF(ANN_R,1/1/2017,12/31/2017)":4679.50725000142,"ZAE000015889^FF_TAX_CF(ANN_R,1/1/2016,12/31/2016)":4436.57012607003,"ZAE000015889^FF_TAX_RATE(ANN_R,1/1/2019,12/31/2019)":23.3435270132518,"ZAE000015889^FF_TAX_RATE(ANN_R,1/1/2018,12/31/2018)":0.886749429946798,"ZAE000015889^FF_TAX_RATE(ANN_R,1/1/2017,12/31/2017)":41.852487135506,"ZAE000015889^FF_TAX_RATE(ANN_R,1/1/2016,12/31/2016)":null,"ZAE000015889^FG_GICS_SECTOR":null,"ZAE000015889^FG_FACTSET_SECTOR":"Technology Services","INE002A01018^SUS_EC_RISK_SCORE(NOW,NOW,,\"GOV\")":"6.267338","INE002A01018^SUS_EC_RISK_SCORE(NOW,NOW,,\"SOC\")":"10.100359","INE002A01018^SUS_RR_RISK_SCORE(NOW,NOW,,\"ESG\")":36.92042125,"INE002A01018^FF_PTX_INC(ANN_R,1/1/2020,12/31/2020)":534990.0,"INE002A01018^FF_PTX_INC(ANN_R,1/1/2019,12/31/2019)":551240.0,"INE002A01018^FF_PTX_INC(ANN_R,1/1/2018,12/31/2018)":494260.0,"INE002A01018^FF_PTX_INC(ANN_R,1/1/2017,12/31/2017)":400340.0,"INE002A01018^FF_PTX_INC(ANN_R,1/1/2016,12/31/2016)":385010.0,"INE002A01018^FF_TAX_CF(ANN_R,1/1/2020,12/31/2020)":83860.0,"INE002A01018^FF_TAX_CF(ANN_R,1/1/2018,12/31/2018)":98440.0,"INE002A01018^FF_TAX_CF(ANN_R,1/1/2017,12/31/2017)":100830.0,"INE002A01018^FF_TAX_CF(ANN_R,1/1/2016,12/31/2016)":85820.0,"INE002A01018^FF_TAX_RATE(ANN_R,1/1/2020,12/31/2020)":25.6565543281183,"INE002A01018^FF_TAX_RATE(ANN_R,1/1/2019,12/31/2019)":27.9188738117698,"INE002A01018^FF_TAX_RATE(ANN_R,1/1/2018,12/31/2018)":27.001982762109,"INE002A01018^FF_TAX_RATE(ANN_R,1/1/2017,12/31/2017)":25.4808412849078,"INE002A01018^FF_TAX_RATE(ANN_R,1/1/2016,12/31/2016)":23.0539466507363,"INE002A01018^FG_GICS_SECTOR":null,"INE002A01018^FG_FACTSET_SECTOR":"Energy Minerals","AU000000CSL8^SUS_EC_RISK_SCORE(NOW,NOW,,\"GOV\")":"7.575900","AU000000CSL8^SUS_EC_RISK_SCORE(NOW,NOW,,\"SOC\")":"17.499878","AU000000CSL8^SUS_RR_RISK_SCORE(NOW,NOW,,\"ESG\")":25.1522778125,"AU000000CSL8^FF_PTX_INC(ANN_R,1/1/2020,12/31/2020)":3837.71416890926,"AU000000CSL8^FF_PTX_INC(ANN_R,1/1/2019,12/31/2019)":3273.56489196418,"AU000000CSL8^FF_PTX_INC(ANN_R,1/1/2017,12/31/2017)":2240.66187460243,"AU000000CSL8^FF_PTX_INC(ANN_R,1/1/2016,12/31/2016)":2138.12348639379,"AU000000CSL8^FF_TAX_CF(ANN_R,1/1/2020,12/31/2020)":529.555925666727,"AU000000CSL8^FF_TAX_CF(ANN_R,1/1/2019,12/31/2019)":737.883983379394,"AU000000CSL8^FF_TAX_CF(ANN_R,1/1/2018,12/31/2018)":547.984211811857,"AU000000CSL8^FF_TAX_CF(ANN_R,1/1/2017,12/31/2017)":620.962217940772,"AU000000CSL8^FF_TAX_CF(ANN_R,1/1/2016,12/31/2016)":448.265236365868,"AU000000CSL8^FF_TAX_RATE(ANN_R,1/1/2020,12/31/2020)":18.2765188323551,"AU000000CSL8^FF_TAX_RATE(ANN_R,1/1/2019,12/31/2019)":18.0428003929777,"AU000000CSL8^FF_TAX_RATE(ANN_R,1/1/2018,12/31/2018)":24.2109416096791,"AU000000CSL8^FF_TAX_RATE(ANN_R,1/1/2017,12/31/2017)":20.854538998698,"AU000000CSL8^FF_TAX_RATE(ANN_R,1/1/2016,12/31/2016)":20.149109839964,"AU000000CSL8^FG_GICS_SECTOR":null,"AU000000CSL8^FG_FACTSET_SECTOR":"Health Technology","US0258161092^SUS_EC_RISK_SCORE(NOW,NOW,,\"GOV\")":null,"US0258161092^SUS_RR_RISK_SCORE(NOW,NOW,,\"ESG\")":null,"US0258161092^FF_PTX_INC(ANN_R,1/1/2020,12/31/2020)":4296.0,"US0258161092^FF_PTX_INC(ANN_R,1/1/2019,12/31/2019)":8429.0,"US0258161092^FF_PTX_INC(ANN_R,1/1/2018,12/31/2018)":8122.0,"US0258161092^FF_PTX_INC(ANN_R,1/1/2017,12/31/2017)":7425.0,"US0258161092^FF_PTX_INC(ANN_R,1/1/2016,12/31/2016)":8096.0,"US0258161092^FF_TAX_CF(ANN_R,1/1/2020,12/31/2020)":2200.0,"US0258161092^FF_TAX_CF(ANN_R,1/1/2019,12/31/2019)":1700.0,"US0258161092^FF_TAX_CF(ANN_R,1/1/2018,12/31/2018)":2000.0,"US0258161092^FF_TAX_CF(ANN_R,1/1/2017,12/31/2017)":1400.0,"US0258161092^FF_TAX_CF(ANN_R,1/1/2016,12/31/2016)":3000.0,"US0258161092^FF_TAX_RATE(ANN_R,1/1/2020,12/31/2020)":27.0251396648045,"US0258161092^FF_TAX_RATE(ANN_R,1/1/2019,12/31/2019)":19.8125519041405,"US0258161092^FF_TAX_RATE(ANN_R,1/1/2018,12/31/2018)":14.7869982762866,"US0258161092^FF_TAX_RATE(ANN_R,1/1/2017,12/31/2017)":62.989898989899,"US0258161092^FG_GICS_SECTOR":"Financials","US0258161092^FG_FACTSET_SECTOR":"Finance","FR0000120321^SUS_EC_RISK_SCORE(NOW,NOW,,\"GOV\")":"6.783600","FR0000120321^SUS_EC_RISK_SCORE(NOW,NOW,,\"SOC\")":"7.025300","FR0000120321^SUS_RR_RISK_SCORE(NOW,NOW,,\"ESG\")":19.5891,"FR0000120321^FF_PTX_INC(ANN_R,1/1/2020,12/31/2020)":4776.5,"FR0000120321^FF_PTX_INC(ANN_R,1/1/2019,12/31/2019)":5411.4,"FR0000120321^FF_PTX_INC(ANN_R,1/1/2018,12/31/2018)":5183.7,"FR0000120321^FF_PTX_INC(ANN_R,1/1/2017,12/31/2017)":4727.0,"FR0000120321^FF_PTX_INC(ANN_R,1/1/2016,12/31/2016)":4297.2,"FR0000120321^FF_TAX_CF(ANN_R,1/1/2020,12/31/2020)":1316.3,"FR0000120321^FF_TAX_CF(ANN_R,1/1/2019,12/31/2019)":1534.3,"FR0000120321^FF_TAX_CF(ANN_R,1/1/2018,12/31/2018)":1098.4,"FR0000120321^FF_TAX_CF(ANN_R,1/1/2017,12/31/2017)":989.2,"FR0000120321^FF_TAX_CF(ANN_R,1/1/2016,12/31/2016)":1041.0,"FR0000120321^FF_TAX_RATE(ANN_R,1/1/2019,12/31/2019)":30.6242377203681,"FR0000120321^FF_TAX_RATE(ANN_R,1/1/2018,12/31/2018)":24.7757393367672,"FR0000120321^FF_TAX_RATE(ANN_R,1/1/2017,12/31/2017)":19.0670615612439,"FR0000120321^FF_TAX_RATE(ANN_R,1/1/2016,12/31/2016)":28.2439728195104,"FR0000120321^FG_GICS_SECTOR":null,"FR0000120321^FG_FACTSET_SECTOR":"Consumer Non-Durables","US0079031078^SUS_EC_RISK_SCORE(NOW,NOW,,\"GOV\")":null,"US0079031078^SUS_EC_RISK_SCORE(NOW,NOW,,\"SOC\")":null,"US0079031078^SUS_RR_RISK_SCORE(NOW,NOW,,\"ESG\")":null,"US0079031078^FF_PTX_INC(ANN_R,1/1/2020,12/31/2020)":1275.0,"US0079031078^FF_PTX_INC(ANN_R,1/1/2019,12/31/2019)":372.0,"US0079031078^FF_PTX_INC(ANN_R,1/1/2018,12/31/2018)":330.0,"US0079031078^FF_PTX_INC(ANN_R,1/1/2017,12/31/2017)":-8.0,"US0079031078^FF_PTX_INC(ANN_R,1/1/2016,12/31/2016)":-448.0,"US0079031078^FF_TAX_CF(ANN_R,1/1/2020,12/31/2020)":8.0,"US0079031078^FF_TAX_CF(ANN_R,1/1/2018,12/31/2018)":-8.0,"US0079031078^FF_TAX_CF(ANN_R,1/1/2017,12/31/2017)":20.0,"US0079031078^FF_TAX_CF(ANN_R,1/1/2016,12/31/2016)":20.0,"US0079031078^FF_TAX_RATE(ANN_R,1/1/2020,12/31/2020)":-94.9019607843137,"US0079031078^FF_TAX_RATE(ANN_R,1/1/2019,12/31/2019)":8.33333333333333,"US0079031078^FF_TAX_RATE(ANN_R,1/1/2018,12/31/2018)":-2.72727272727273,"US0079031078^FF_TAX_RATE(ANN_R,1/1/2017,12/31/2017)":null,"US0079031078^FF_TAX_RATE(ANN_R,1/1/2016,12/31/2016)":null,"US0079031078^FG_GICS_SECTOR":"Information Technology","US0079031078^FG_FACTSET_SECTOR":"Electronic Technology","US02209S1033^SUS_EC_RISK_SCORE(NOW,NOW,,\"GOV\")":null,"US02209S1033^SUS_EC_RISK_SCORE(NOW,NOW,,\"SOC\")":null,"US02209S1033^SUS_RR_RISK_SCORE(NOW,NOW,,\"ESG\")":null,"US02209S1033^FF_PTX_INC(ANN_R,1/1/2020,12/31/2020)":6890.0,"US02209S1033^FF_PTX_INC(ANN_R,1/1/2019,12/31/2019)":766.0,"US02209S1033^FF_PTX_INC(ANN_R,1/1/2017,12/31/2017)":9828.0,"US02209S1033^FF_PTX_INC(ANN_R,1/1/2016,12/31/2016)":21852.0,"US02209S1033^FF_TAX_CF(ANN_R,1/1/2020,12/31/2020)":2616.0,"US02209S1033^FF_TAX_CF(ANN_R,1/1/2019,12/31/2019)":1977.0,"US02209S1033^FF_TAX_CF(ANN_R,1/1/2018,12/31/2018)":2307.0,"US02209S1033^FF_TAX_CF(ANN_R,1/1/2017,12/31/2017)":3036.0,"US02209S1033^FF_TAX_CF(ANN_R,1/1/2016,12/31/2016)":4664.0,"US02209S1033^FF_TAX_RATE(ANN_R,1/1/2020,12/31/2020)":35.355587808418,"US02209S1033^FF_TAX_RATE(ANN_R,1/1/2019,12/31/2019)":269.451697127937,"US02209S1033^FF_TAX_RATE(ANN_R,1/1/2018,12/31/2018)":25.4148378117975,"US02209S1033^FF_TAX_RATE(ANN_R,1/1/2017,12/31/2017)":-4.05982905982906,"US02209S1033^FF_TAX_RATE(ANN_R,1/1/2016,12/31/2016)":34.8160351455244,"US02209S1033^FG_GICS_SECTOR":"Consumer Staples","US02209S1033^FG_FACTSET_SECTOR":"Consumer Non-Durables","US09857L1089^SUS_EC_RISK_SCORE(NOW,NOW,,\"GOV\")":"7.184250","US09857L1089^SUS_RR_RISK_SCORE(NOW,NOW,,\"ESG\")":21.65272625,"US09857L1089^FF_PTX_INC(ANN_R,1/1/2020,12/31/2020)":567.0,"US09857L1089^FF_PTX_INC(ANN_R,1/1/2019,12/31/2019)":5958.0,"US09857L1089^FF_PTX_INC(ANN_R,1/1/2018,12/31/2018)":4835.0,"US09857L1089^FF_PTX_INC(ANN_R,1/1/2017,12/31/2017)":4399.0,"US09857L1089^FF_PTX_INC(ANN_R,1/1/2016,12/31/2016)":2713.238,"US09857L1089^FF_TAX_CF(ANN_R,1/1/2020,12/31/2020)":319.0,"US09857L1089^FF_TAX_CF(ANN_R,1/1/2019,12/31/2019)":1074.0,"US09857L1089^FF_TAX_CF(ANN_R,1/1/2018,12/31/2018)":1169.0,"US09857L1089^FF_TAX_CF(ANN_R,1/1/2017,12/31/2017)":702.0,"US09857L1089^FF_TAX_CF(ANN_R,1/1/2016,12/31/2016)":636.55,"US09857L1089^FF_TAX_RATE(ANN_R,1/1/2020,12/31/2020)":89.5943562610229,"US09857L1089^FF_TAX_RATE(ANN_R,1/1/2019,12/31/2019)":18.3450822423632,"US09857L1089^FF_TAX_RATE(ANN_R,1/1/2018,12/31/2018)":17.311271975181,"US09857L1089^FF_TAX_RATE(ANN_R,1/1/2017,12/31/2017)":46.7833598545124,"US09857L1089^FG_GICS_SECTOR":"Consumer Discretionary","US09857L1089^FG_FACTSET_SECTOR":"Consumer Services","GB0002374006^SUS_EC_RISK_SCORE(NOW,NOW,,\"GOV\")":null,"GB0002374006^SUS_EC_RISK_SCORE(NOW,NOW,,\"SOC\")":null,"GB0002374006^SUS_RR_RISK_SCORE(NOW,NOW,,\"ESG\")":null,"GB0002374006^FF_PTX_INC(ANN_R,1/1/2020,12/31/2020)":1761.0,"GB0002374006^FF_PTX_INC(ANN_R,1/1/2019,12/31/2019)":3923.0,"GB0002374006^FF_PTX_INC(ANN_R,1/1/2018,12/31/2018)":3431.0,"GB0002374006^FF_PTX_INC(ANN_R,1/1/2017,12/31/2017)":3250.0,"GB0002374006^FF_PTX_INC(ANN_R,1/1/2016,12/31/2016)":2637.0,"GB0002374006^FF_TAX_CF(ANN_R,1/1/2020,12/31/2020)":901.0,"GB0002374006^FF_TAX_CF(ANN_R,1/1/2019,12/31/2019)":805.0,"GB0002374006^FF_TAX_CF(ANN_R,1/1/2018,12/31/2018)":751.0,"GB0002374006^FF_TAX_CF(ANN_R,1/1/2017,12/31/2017)":732.0,"GB0002374006^FF_TAX_CF(ANN_R,1/1/2016,12/31/2016)":507.0,"GB0002374006^FF_TAX_RATE(ANN_R,1/1/2019,12/31/2019)":22.8906449146062,"GB0002374006^FF_TAX_RATE(ANN_R,1/1/2018,12/31/2018)":17.3710288545614,"GB0002374006^FF_TAX_RATE(ANN_R,1/1/2017,12/31/2017)":22.5230769230769,"GB0002374006^FF_TAX_RATE(ANN_R,1/1/2016,12/31/2016)":18.8092529389458,"GB0002374006^FG_GICS_SECTOR":null,"GB0002374006^FG_FACTSET_SECTOR":"Consumer Non-Durables","US81762P1021^SUS_EC_RISK_SCORE(NOW,NOW,,\"GOV\")":null,"US81762P1021^SUS_EC_RISK_SCORE(NOW,NOW,,\"SOC\")":null,"US81762P1021^SUS_RR_RISK_SCORE(NOW,NOW,,\"ESG\")":null,"US81762P1021^FF_PTX_INC(ANN_R,1/1/2020,12/31/2020)":149.185,"US81762P1021^FF_PTX_INC(ANN_R,1/1/2019,12/31/2019)":67.185,"US81762P1021^FF_PTX_INC(ANN_R,1/1/2018,12/31/2018)":-39.024,"US81762P1021^FF_PTX_INC(ANN_R,1/1/2017,12/31/2017)":-113.406,"US81762P1021^FF_PTX_INC(ANN_R,1/1/2016,12/31/2016)":-450.051,"US81762P1021^FF_TAX_CF(ANN_R,1/1/2020,12/31/2020)":39.212,"US81762P1021^FF_TAX_CF(ANN_R,1/1/2018,12/31/2018)":17.507,"US81762P1021^FF_TAX_CF(ANN_R,1/1/2017,12/31/2017)":7.899,"US81762P1021^FF_TAX_CF(ANN_R,1/1/2016,12/31/2016)":null,"US81762P1021^FF_TAX_RATE(ANN_R,1/1/2020,12/31/2020)":20.5664108321882,"US81762P1021^FF_TAX_RATE(ANN_R,1/1/2019,12/31/2019)":-832.794522586887,"US81762P1021^FF_TAX_RATE(ANN_R,1/1/2018,12/31/2018)":null,"US81762P1021^FF_TAX_RATE(ANN_R,1/1/2017,12/31/2017)":null,"US81762P1021^FF_TAX_RATE(ANN_R,1/1/2016,12/31/2016)":null,"US81762P1021^FG_GICS_SECTOR":"Information Technology","US81762P1021^FG_FACTSET_SECTOR":"Technology Services","US1266501006^SUS_EC_RISK_SCORE(NOW,NOW,,\"GOV\")":null,"US1266501006^SUS_EC_RISK_SCORE(NOW,NOW,,\"SOC\")":null,"US1266501006^SUS_RR_RISK_SCORE(NOW,NOW,,\"ESG\")":null,"US1266501006^FF_PTX_INC(ANN_R,1/1/2020,12/31/2020)":9770.0,"US1266501006^FF_PTX_INC(ANN_R,1/1/2019,12/31/2019)":8997.0,"US1266501006^FF_PTX_INC(ANN_R,1/1/2017,12/31/2017)":8268.0,"US1266501006^FF_PTX_INC(ANN_R,1/1/2016,12/31/2016)":8637.0,"US1266501006^FF_TAX_CF(ANN_R,1/1/2020,12/31/2020)":2929.0,"US1266501006^FF_TAX_CF(ANN_R,1/1/2019,12/31/2019)":2717.0,"US1266501006^FF_TAX_CF(ANN_R,1/1/2018,12/31/2018)":2383.0,"US1266501006^FF_TAX_CF(ANN_R,1/1/2017,12/31/2017)":2909.0,"US1266501006^FF_TAX_CF(ANN_R,1/1/2016,12/31/2016)":3060.0,"US1266501006^FF_TAX_RATE(ANN_R,1/1/2020,12/31/2020)":26.2947799385875,"US1266501006^FF_TAX_RATE(ANN_R,1/1/2019,12/31/2019)":26.2976547738135,"US1266501006^FF_TAX_RATE(ANN_R,1/1/2018,12/31/2018)":142.389758179232,"US1266501006^FF_TAX_RATE(ANN_R,1/1/2017,12/31/2017)":19.7992259313014,"US1266501006^FF_TAX_RATE(ANN_R,1/1/2016,12/31/2016)":38.4045386129443,"US1266501006^FG_GICS_SECTOR":"Health Care","US1266501006^FG_FACTSET_SECTOR":"Retail Trade","US5951121038^SUS_EC_RISK_SCORE(NOW,NOW,,\"GOV\")":null,"US5951121038^SUS_RR_RISK_SCORE(NOW,NOW,,\"ESG\")":null,"US5951121038^FF_PTX_INC(ANN_R,1/1/2020,12/31/2020)":2983.0,"US5951121038^FF_PTX_INC(ANN_R,1/1/2019,12/31/2019)":7048.0,"US5951121038^FF_PTX_INC(ANN_R,1/1/2018,12/31/2018)":14307.0,"US5951121038^FF_PTX_INC(ANN_R,1/1/2017,12/31/2017)":5196.0,"US5951121038^FF_PTX_INC(ANN_R,1/1/2016,12/31/2016)":-281.0,"US5951121038^FF_TAX_CF(ANN_R,1/1/2020,12/31/2020)":167.0,"US5951121038^FF_TAX_CF(ANN_R,1/1/2019,12/31/2019)":524.0,"US5951121038^FF_TAX_CF(ANN_R,1/1/2018,12/31/2018)":226.0,"US5951121038^FF_TAX_CF(ANN_R,1/1/2017,12/31/2017)":99.0,"US5951121038^FF_TAX_CF(ANN_R,1/1/2016,12/31/2016)":90.0,"US5951121038^FF_TAX_RATE(ANN_R,1/1/2020,12/31/2020)":9.38652363392558,"US5951121038^FF_TAX_RATE(ANN_R,1/1/2019,12/31/2019)":9.83257661748014,"US5951121038^FF_TAX_RATE(ANN_R,1/1/2018,12/31/2018)":1.17425036695324,"US5951121038^FF_TAX_RATE(ANN_R,1/1/2017,12/31/2017)":2.19399538106236,"US5951121038^FG_GICS_SECTOR":"Information Technology","US5951121038^FG_FACTSET_SECTOR":"Electronic Technology","US87612E1064^SUS_EC_RISK_SCORE(NOW,NOW,,\"GOV\")":null,"US87612E1064^SUS_EC_RISK_SCORE(NOW,NOW,,\"SOC\")":null,"US87612E1064^SUS_RR_RISK_SCORE(NOW,NOW,,\"ESG\")":null,"US87612E1064^FF_PTX_INC(ANN_R,1/1/2020,12/31/2020)":4190.0,"US87612E1064^FF_PTX_INC(ANN_R,1/1/2019,12/31/2019)":3676.0,"US87612E1064^FF_PTX_INC(ANN_R,1/1/2018,12/31/2018)":3630.0,"US87612E1064^FF_PTX_INC(ANN_R,1/1/2017,12/31/2017)":3965.0,"US87612E1064^FF_PTX_INC(ANN_R,1/1/2016,12/31/2016)":4923.0,"US87612E1064^FF_TAX_CF(ANN_R,1/1/2020,12/31/2020)":696.0,"US87612E1064^FF_TAX_CF(ANN_R,1/1/2019,12/31/2019)":373.0,"US87612E1064^FF_TAX_CF(ANN_R,1/1/2018,12/31/2018)":934.0,"US87612E1064^FF_TAX_CF(ANN_R,1/1/2017,12/31/2017)":1514.0,"US87612E1064^FF_TAX_CF(ANN_R,1/1/2016,12/31/2016)":-127.0,"US87612E1064^FF_TAX_RATE(ANN_R,1/1/2019,12/31/2019)":20.2937976060936,"US87612E1064^FF_TAX_RATE(ANN_R,1/1/2018,12/31/2018)":19.8898071625344,"US87612E1064^FF_TAX_RATE(ANN_R,1/1/2017,12/31/2017)":32.6860025220681,"US87612E1064^FF_TAX_RATE(ANN_R,1/1/2016,12/31/2016)":32.5411334552102,"US87612E1064^FG_GICS_SECTOR":"Consumer Discretionary","US87612E1064^FG_FACTSET_SECTOR":"Retail Trade","US4612021034^SUS_EC_RISK_SCORE(NOW,NOW,,\"GOV\")":"5.004806","US4612021034^SUS_EC_RISK_SCORE(NOW,NOW,,\"SOC\")":"10.519875","US4612021034^SUS_RR_RISK_SCORE(NOW,NOW,,\"ESG\")":16.50118125,"US4612021034^FF_PTX_INC(ANN_R,1/1/2020,12/31/2020)":2198.0,"US4612021034^FF_PTX_INC(ANN_R,1/1/2019,12/31/2019)":1881.0,"US4612021034^FF_PTX_INC(ANN_R,1/1/2018,12/31/2018)":1566.0,"US4612021034^FF_PTX_INC(ANN_R,1/1/2017,12/31/2017)":1367.0,"US4612021034^FF_PTX_INC(ANN_R,1/1/2016,12/31/2016)":1203.0,"US4612021034^FF_TAX_CF(ANN_R,1/1/2020,12/31/2020)":493.0,"US4612021034^FF_TAX_CF(ANN_R,1/1/2018,12/31/2018)":245.0,"US4612021034^FF_TAX_CF(ANN_R,1/1/2017,12/31/2017)":430.0,"US4612021034^FF_TAX_CF(ANN_R,1/1/2016,12/31/2016)":389.0,"US4612021034^FF_TAX_RATE(ANN_R,1/1/2020,12/31/2020)":16.9244767970883,"US4612021034^FF_TAX_RATE(ANN_R,1/1/2019,12/31/2019)":17.2248803827751,"US4612021034^FF_TAX_RATE(ANN_R,1/1/2018,12/31/2018)":15.1340996168582,"US4612021034^FF_TAX_RATE(ANN_R,1/1/2017,12/31/2017)":28.9685442574982,"US4612021034^FF_TAX_RATE(ANN_R,1/1/2016,12/31/2016)":33.0008312551953,"US4612021034^FG_GICS_SECTOR":"Information Technology","US4612021034^FG_FACTSET_SECTOR":"Technology Services","US90353T1007^SUS_EC_RISK_SCORE(NOW,NOW,,\"GOV\")":null,"US90353T1007^SUS_EC_RISK_SCORE(NOW,NOW,,\"SOC\")":null,"US90353T1007^SUS_RR_RISK_SCORE(NOW,NOW,,\"ESG\")":null,"US90353T1007^FF_PTX_INC(ANN_R,1/1/2020,12/31/2020)":-6946.0,"US90353T1007^FF_PTX_INC(ANN_R,1/1/2019,12/31/2019)":-8433.0,"US90353T1007^FF_PTX_INC(ANN_R,1/1/2017,12/31/2017)":-4575.0,"US90353T1007^FF_PTX_INC(ANN_R,1/1/2016,12/31/2016)":-3218.0,"US90353T1007^FF_TAX_CF(ANN_R,1/1/2020,12/31/2020)":82.0,"US90353T1007^FF_TAX_CF(ANN_R,1/1/2019,12/31/2019)":133.0,"US90353T1007^FF_TAX_CF(ANN_R,1/1/2018,12/31/2018)":289.0,"US90353T1007^FF_TAX_CF(ANN_R,1/1/2017,12/31/2017)":153.0,"US90353T1007^FF_TAX_CF(ANN_R,1/1/2016,12/31/2016)":20.0,"US90353T1007^FF_TAX_RATE(ANN_R,1/1/2020,12/31/2020)":null,"US90353T1007^FF_TAX_RATE(ANN_R,1/1/2019,12/31/2019)":null,"US90353T1007^FF_TAX_RATE(ANN_R,1/1/2018,12/31/2018)":21.5701219512195,"US90353T1007^FF_TAX_RATE(ANN_R,1/1/2017,12/31/2017)":null,"US90353T1007^FF_TAX_RATE(ANN_R,1/1/2016,12/31/2016)":null,"US90353T1007^FG_GICS_SECTOR":null,"US90353T1007^FG_FACTSET_SECTOR":"Technology Services","AU000000BHP4^SUS_EC_RISK_SCORE(NOW,NOW,,\"GOV\")":"4.578675","AU000000BHP4^SUS_RR_RISK_SCORE(NOW,NOW,,\"ESG\")":30.0772402364865,"AU000000BHP4^FF_PTX_INC(ANN_R,1/1/2020,12/31/2020)":20158.9261393244,"AU000000BHP4^FF_PTX_INC(ANN_R,1/1/2019,12/31/2019)":20485.1247991437,"AU000000BHP4^FF_PTX_INC(ANN_R,1/1/2018,12/31/2018)":18190.8560185778,"AU000000BHP4^FF_PTX_INC(ANN_R,1/1/2017,12/31/2017)":14406.9068928603,"AU000000BHP4^FF_PTX_INC(ANN_R,1/1/2016,12/31/2016)":-7084.019906395,"AU000000BHP4^FF_TAX_CF(ANN_R,1/1/2020,12/31/2020)":8866.70541454374,"AU000000BHP4^FF_TAX_CF(ANN_R,1/1/2019,12/31/2019)":8305.91408238316,"AU000000BHP4^FF_TAX_CF(ANN_R,1/1/2018,12/31/2018)":6347.11811985566,"AU000000BHP4^FF_TAX_CF(ANN_R,1/1/2017,12/31/2017)":2980.83080489185,"AU000000BHP4^FF_TAX_CF(ANN_R,1/1/2016,12/31/2016)":2260.56503317552,"AU000000BHP4^FF_TAX_RATE(ANN_R,1/1/2020,12/31/2020)":35.3263282521829,"AU000000BHP4^FF_TAX_RATE(ANN_R,1/1/2019,12/31/2019)":37.7406143344709,"AU000000BHP4^FF_TAX_RATE(ANN_R,1/1/2018,12/31/2018)":49.7126640652714,"AU000000BHP4^FF_TAX_RATE(ANN_R,1/1/2017,12/31/2017)":40.8927749654856,"AU000000BHP4^FG_GICS_SECTOR":null,"AU000000BHP4^FG_FACTSET_SECTOR":"Non-Energy Minerals","US5398301094^SUS_EC_RISK_SCORE(NOW,NOW,,\"GOV\")":null,"US5398301094^SUS_EC_RISK_SCORE(NOW,NOW,,\"SOC\")":null,"US5398301094^SUS_RR_RISK_SCORE(NOW,NOW,,\"ESG\")":null,"US5398301094^FF_PTX_INC(ANN_R,1/1/2020,12/31/2020)":8235.0,"US5398301094^FF_PTX_INC(ANN_R,1/1/2019,12/31/2019)":7241.0,"US5398301094^FF_PTX_INC(ANN_R,1/1/2018,12/31/2018)":5838.0,"US5398301094^FF_PTX_INC(ANN_R,1/1/2017,12/31/2017)":5246.0,"US5398301094^FF_PTX_INC(ANN_R,1/1/2016,12/31/2016)":4886.0,"US5398301094^FF_TAX_CF(ANN_R,1/1/2020,12/31/2020)":1347.0,"US5398301094^FF_TAX_CF(ANN_R,1/1/2019,12/31/2019)":1011.0,"US5398301094^FF_TAX_CF(ANN_R,1/1/2018,12/31/2018)":792.0,"US5398301094^FF_TAX_CF(ANN_R,1/1/2017,12/31/2017)":3356.0,"US5398301094^FF_TAX_CF(ANN_R,1/1/2016,12/31/2016)":1300.0,"US5398301094^FF_TAX_RATE(ANN_R,1/1/2019,12/31/2019)":13.9621599226626,"US5398301094^FF_TAX_RATE(ANN_R,1/1/2018,12/31/2018)":13.5662898252826,"US5398301094^FF_TAX_RATE(ANN_R,1/1/2017,12/31/2017)":63.9725505146778,"US5398301094^FF_TAX_RATE(ANN_R,1/1/2016,12/31/2016)":23.1887024150634,"US5398301094^FG_GICS_SECTOR":"Industrials","US5398301094^FG_FACTSET_SECTOR":"Electronic Technology","DE0008404005^SUS_EC_RISK_SCORE(NOW,NOW,,\"GOV\")":"8.733225","DE0008404005^SUS_EC_RISK_SCORE(NOW,NOW,,\"SOC\")":"6.433016","DE0008404005^SUS_RR_RISK_SCORE(NOW,NOW,,\"ESG\")":15.927640625,"DE0008404005^FF_PTX_INC(ANN_R,1/1/2020,12/31/2020)":9604.0,"DE0008404005^FF_PTX_INC(ANN_R,1/1/2019,12/31/2019)":11077.0,"DE0008404005^FF_PTX_INC(ANN_R,1/1/2018,12/31/2018)":10399.0,"DE0008404005^FF_PTX_INC(ANN_R,1/1/2017,12/31/2017)":10148.0,"DE0008404005^FF_PTX_INC(ANN_R,1/1/2016,12/31/2016)":10413.0,"DE0008404005^FF_TAX_CF(ANN_R,1/1/2020,12/31/2020)":2691.0,"DE0008404005^FF_TAX_CF(ANN_R,1/1/2018,12/31/2018)":2169.0,"DE0008404005^FF_TAX_CF(ANN_R,1/1/2017,12/31/2017)":2099.0,"DE0008404005^FF_TAX_CF(ANN_R,1/1/2016,12/31/2016)":2933.0,"DE0008404005^FF_TAX_RATE(ANN_R,1/1/2020,12/31/2020)":25.7288629737609,"DE0008404005^FF_TAX_RATE(ANN_R,1/1/2019,12/31/2019)":25.0609370768259,"DE0008404005^FF_TAX_RATE(ANN_R,1/1/2018,12/31/2018)":25.9255697663237,"DE0008404005^FF_TAX_RATE(ANN_R,1/1/2017,12/31/2017)":28.9810800157667,"DE0008404005^FF_TAX_RATE(ANN_R,1/1/2016,12/31/2016)":29.6168251224431,"DE0008404005^FG_GICS_SECTOR":null,"DE0008404005^FG_FACTSET_SECTOR":"Finance","US03027X1000^SUS_EC_RISK_SCORE(NOW,NOW,,\"GOV\")":"4.813875","US03027X1000^SUS_EC_RISK_SCORE(NOW,NOW,,\"SOC\")":"3.781475","US03027X1000^SUS_RR_RISK_SCORE(NOW,NOW,,\"ESG\")":12.3256961538462,"US03027X1000^FF_PTX_INC(ANN_R,1/1/2020,12/31/2020)":1821.1,"US03027X1000^FF_PTX_INC(ANN_R,1/1/2019,12/31/2019)":1916.4,"US03027X1000^FF_PTX_INC(ANN_R,1/1/2017,12/31/2017)":1256.1,"US03027X1000^FF_PTX_INC(ANN_R,1/1/2016,12/31/2016)":1125.86,"US03027X1000^FF_TAX_CF(ANN_R,1/1/2020,12/31/2020)":146.3,"US03027X1000^FF_TAX_CF(ANN_R,1/1/2019,12/31/2019)":147.5,"US03027X1000^FF_TAX_CF(ANN_R,1/1/2018,12/31/2018)":163.9,"US03027X1000^FF_TAX_CF(ANN_R,1/1/2017,12/31/2017)":136.5,"US03027X1000^FF_TAX_CF(ANN_R,1/1/2016,12/31/2016)":96.241,"US03027X1000^FF_TAX_RATE(ANN_R,1/1/2020,12/31/2020)":7.11657789248257,"US03027X1000^FF_TAX_RATE(ANN_R,1/1/2019,12/31/2019)":-0.010436234606554,"US03027X1000^FF_TAX_RATE(ANN_R,1/1/2018,12/31/2018)":-9.53576996362377,"US03027X1000^FF_TAX_RATE(ANN_R,1/1/2017,12/31/2017)":2.44407292413024,"US03027X1000^FF_TAX_RATE(ANN_R,1/1/2016,12/31/2016)":13.8117527934201,"US03027X1000^FG_GICS_SECTOR":"Real Estate","US03027X1000^FG_FACTSET_SECTOR":"Finance","US8085131055^SUS_EC_RISK_SCORE(NOW,NOW,,\"GOV\")":"11.883753","US8085131055^SUS_RR_RISK_SCORE(NOW,NOW,,\"ESG\")":24.365623275862,"US8085131055^FF_PTX_INC(ANN_R,1/1/2020,12/31/2020)":4300.0,"US8085131055^FF_PTX_INC(ANN_R,1/1/2019,12/31/2019)":4848.0,"US8085131055^FF_PTX_INC(ANN_R,1/1/2018,12/31/2018)":4562.0,"US8085131055^FF_PTX_INC(ANN_R,1/1/2017,12/31/2017)":3650.0,"US8085131055^FF_PTX_INC(ANN_R,1/1/2016,12/31/2016)":2993.0,"US8085131055^FF_TAX_CF(ANN_R,1/1/2020,12/31/2020)":803.0,"US8085131055^FF_TAX_CF(ANN_R,1/1/2019,12/31/2019)":1199.0,"US8085131055^FF_TAX_CF(ANN_R,1/1/2018,12/31/2018)":927.0,"US8085131055^FF_TAX_CF(ANN_R,1/1/2017,12/31/2017)":1212.0,"US8085131055^FF_TAX_CF(ANN_R,1/1/2016,12/31/2016)":991.0,"US8085131055^FF_TAX_RATE(ANN_R,1/1/2020,12/31/2020)":23.2790697674419,"US8085131055^FF_TAX_RATE(ANN_R,1/1/2019,12/31/2019)":23.5973597359736,"US8085131055^FF_TAX_RATE(ANN_R,1/1/2018,12/31/2018)":23.1258220078913,"US8085131055^FF_TAX_RATE(ANN_R,1/1/2017,12/31/2017)":35.5068493150685,"US8085131055^FG_GICS_SECTOR":"Financials","US8085131055^FG_FACTSET_SECTOR":"Finance","US09247X1019^SUS_EC_RISK_SCORE(NOW,NOW,,\"GOV\")":"9.777225","US09247X1019^SUS_EC_RISK_SCORE(NOW,NOW,,\"SOC\")":"9.699947","US09247X1019^SUS_RR_RISK_SCORE(NOW,NOW,,\"ESG\")":20.959421875,"US09247X1019^FF_PTX_INC(ANN_R,1/1/2020,12/31/2020)":6524.0,"US09247X1019^FF_PTX_INC(ANN_R,1/1/2019,12/31/2019)":5787.0,"US09247X1019^FF_PTX_INC(ANN_R,1/1/2018,12/31/2018)":5378.0,"US09247X1019^FF_PTX_INC(ANN_R,1/1/2017,12/31/2017)":5259.0,"US09247X1019^FF_PTX_INC(ANN_R,1/1/2016,12/31/2016)":4460.0,"US09247X1019^FF_TAX_CF(ANN_R,1/1/2020,12/31/2020)":1308.0,"US09247X1019^FF_TAX_CF(ANN_R,1/1/2019,12/31/2019)":1168.0,"US09247X1019^FF_TAX_CF(ANN_R,1/1/2018,12/31/2018)":1159.0,"US09247X1019^FF_TAX_CF(ANN_R,1/1/2017,12/31/2017)":1124.0,"US09247X1019^FF_TAX_CF(ANN_R,1/1/2016,12/31/2016)":1365.0,"US09247X1019^FF_TAX_RATE(ANN_R,1/1/2019,12/31/2019)":21.7902194574045,"US09247X1019^FF_TAX_RATE(ANN_R,1/1/2018,12/31/2018)":20.0074377091856,"US09247X1019^FF_TAX_RATE(ANN_R,1/1/2017,12/31/2017)":5.13405590416429,"US09247X1019^FF_TAX_RATE(ANN_R,1/1/2016,12/31/2016)":28.9237668161435,"US09247X1019^FG_GICS_SECTOR":"Financials","US09247X1019^FG_FACTSET_SECTOR":"Finance","US6174464486^SUS_EC_RISK_SCORE(NOW,NOW,,\"GOV\")":"9.784250","US6174464486^SUS_EC_RISK_SCORE(NOW,NOW,,\"SOC\")":"11.958297","US6174464486^SUS_RR_RISK_SCORE(NOW,NOW,,\"ESG\")":22.4662968749999,"US6174464486^FF_PTX_INC(ANN_R,1/1/2020,12/31/2020)":14418.0,"US6174464486^FF_PTX_INC(ANN_R,1/1/2019,12/31/2019)":11301.0,"US6174464486^FF_PTX_INC(ANN_R,1/1/2018,12/31/2018)":11237.0,"US6174464486^FF_PTX_INC(ANN_R,1/1/2017,12/31/2017)":10403.0,"US6174464486^FF_PTX_INC(ANN_R,1/1/2016,12/31/2016)":8848.0,"US6174464486^FF_TAX_CF(ANN_R,1/1/2020,12/31/2020)":2591.0,"US6174464486^FF_TAX_CF(ANN_R,1/1/2018,12/31/2018)":1377.0,"US6174464486^FF_TAX_CF(ANN_R,1/1/2017,12/31/2017)":1390.0,"US6174464486^FF_TAX_CF(ANN_R,1/1/2016,12/31/2016)":831.0,"US6174464486^FF_TAX_RATE(ANN_R,1/1/2020,12/31/2020)":22.4649743376335,"US6174464486^FF_TAX_RATE(ANN_R,1/1/2019,12/31/2019)":18.2638704539421,"US6174464486^FF_TAX_RATE(ANN_R,1/1/2018,12/31/2018)":20.913055085877,"US6174464486^FF_TAX_RATE(ANN_R,1/1/2017,12/31/2017)":40.065365759877,"US6174464486^FF_TAX_RATE(ANN_R,1/1/2016,12/31/2016)":30.8092224231465,"US6174464486^FG_GICS_SECTOR":"Financials","US6174464486^FG_FACTSET_SECTOR":"Finance","US88579Y1010^SUS_EC_RISK_SCORE(NOW,NOW,,\"GOV\")":"8.079581","US88579Y1010^SUS_EC_RISK_SCORE(NOW,NOW,,\"SOC\")":"13.597832","US88579Y1010^SUS_RR_RISK_SCORE(NOW,NOW,,\"ESG\")":34.87837578125,"US88579Y1010^FF_PTX_INC(ANN_R,1/1/2020,12/31/2020)":6711.0,"US88579Y1010^FF_PTX_INC(ANN_R,1/1/2019,12/31/2019)":5712.0,"US88579Y1010^FF_PTX_INC(ANN_R,1/1/2017,12/31/2017)":7548.0,"US88579Y1010^FF_PTX_INC(ANN_R,1/1/2016,12/31/2016)":7053.0,"US88579Y1010^FF_TAX_CF(ANN_R,1/1/2020,12/31/2020)":1351.0,"US88579Y1010^FF_TAX_CF(ANN_R,1/1/2019,12/31/2019)":1198.0,"US88579Y1010^FF_TAX_CF(ANN_R,1/1/2018,12/31/2018)":1560.0,"US88579Y1010^FF_TAX_CF(ANN_R,1/1/2017,12/31/2017)":1604.0,"US88579Y1010^FF_TAX_CF(ANN_R,1/1/2016,12/31/2016)":1888.0,"US88579Y1010^FF_TAX_RATE(ANN_R,1/1/2020,12/31/2020)":19.6393980032782,"US88579Y1010^FF_TAX_RATE(ANN_R,1/1/2019,12/31/2019)":19.7829131652661,"US88579Y1010^FF_TAX_RATE(ANN_R,1/1/2018,12/31/2018)":23.3857142857143,"US88579Y1010^FF_TAX_RATE(ANN_R,1/1/2017,12/31/2017)":35.4928457869634,"US88579Y1010^FF_TAX_RATE(ANN_R,1/1/2016,12/31/2016)":28.285835814547,"US88579Y1010^FG_GICS_SECTOR":"Industrials","US88579Y1010^FG_FACTSET_SECTOR":"Producer Manufacturing","JP3436100006^SUS_EC_RISK_SCORE(NOW,NOW,,\"GOV\")":null,"JP3436100006^SUS_RR_RISK_SCORE(NOW,NOW,,\"ESG\")":null,"JP3436100006^FF_PTX_INC(ANN_R,1/1/2020,12/31/2020)":-573977.0,"JP3436100006^FF_PTX_INC(ANN_R,1/1/2019,12/31/2019)":1682673.0,"JP3436100006^FF_PTX_INC(ANN_R,1/1/2018,12/31/2018)":384630.0,"JP3436100006^FF_PTX_INC(ANN_R,1/1/2017,12/31/2017)":712526.0,"JP3436100006^FF_PTX_INC(ANN_R,1/1/2016,12/31/2016)":919161.0,"JP3436100006^FF_TAX_CF(ANN_R,1/1/2020,12/31/2020)":757354.0,"JP3436100006^FF_TAX_CF(ANN_R,1/1/2019,12/31/2019)":331521.0,"JP3436100006^FF_TAX_CF(ANN_R,1/1/2018,12/31/2018)":391528.0,"JP3436100006^FF_TAX_CF(ANN_R,1/1/2017,12/31/2017)":40825.0,"JP3436100006^FF_TAX_CF(ANN_R,1/1/2016,12/31/2016)":583658.0,"JP3436100006^FF_TAX_RATE(ANN_R,1/1/2020,12/31/2020)":null,"JP3436100006^FF_TAX_RATE(ANN_R,1/1/2019,12/31/2019)":14.0860999136493,"JP3436100006^FF_TAX_RATE(ANN_R,1/1/2018,12/31/2018)":-221.818890882146,"JP3436100006^FF_TAX_RATE(ANN_R,1/1/2017,12/31/2017)":-29.0663077557872,"JP3436100006^FG_GICS_SECTOR":null,"JP3436100006^FG_FACTSET_SECTOR":"Communications","US38141G1040^SUS_EC_RISK_SCORE(NOW,NOW,,\"GOV\")":null,"US38141G1040^SUS_EC_RISK_SCORE(NOW,NOW,,\"SOC\")":null,"US38141G1040^SUS_RR_RISK_SCORE(NOW,NOW,,\"ESG\")":null,"US38141G1040^FF_PTX_INC(ANN_R,1/1/2020,12/31/2020)":12479.0,"US38141G1040^FF_PTX_INC(ANN_R,1/1/2019,12/31/2019)":10583.0,"US38141G1040^FF_PTX_INC(ANN_R,1/1/2018,12/31/2018)":12481.0,"US38141G1040^FF_PTX_INC(ANN_R,1/1/2017,12/31/2017)":11132.0,"US38141G1040^FF_PTX_INC(ANN_R,1/1/2016,12/31/2016)":10304.0,"US38141G1040^FF_TAX_CF(ANN_R,1/1/2020,12/31/2020)":2754.0,"US38141G1040^FF_TAX_CF(ANN_R,1/1/2019,12/31/2019)":1266.0,"US38141G1040^FF_TAX_CF(ANN_R,1/1/2018,12/31/2018)":1270.0,"US38141G1040^FF_TAX_CF(ANN_R,1/1/2017,12/31/2017)":1420.0,"US38141G1040^FF_TAX_CF(ANN_R,1/1/2016,12/31/2016)":1060.0,"US38141G1040^FF_TAX_RATE(ANN_R,1/1/2019,12/31/2019)":20.003779646603,"US38141G1040^FF_TAX_RATE(ANN_R,1/1/2018,12/31/2018)":16.2006249499239,"US38141G1040^FF_TAX_RATE(ANN_R,1/1/2017,12/31/2017)":61.498383039885,"US38141G1040^FF_TAX_RATE(ANN_R,1/1/2016,12/31/2016)":28.2026397515528,"US38141G1040^FG_GICS_SECTOR":"Financials","US38141G1040^FG_FACTSET_SECTOR":"Finance","FR0000120578^SUS_EC_RISK_SCORE(NOW,NOW,,\"GOV\")":null,"FR0000120578^SUS_EC_RISK_SCORE(NOW,NOW,,\"SOC\")":null,"FR0000120578^SUS_RR_RISK_SCORE(NOW,NOW,,\"ESG\")":null,"FR0000120578^FF_PTX_INC(ANN_R,1/1/2020,12/31/2020)":13804.0,"FR0000120578^FF_PTX_INC(ANN_R,1/1/2019,12/31/2019)":2822.0,"FR0000120578^FF_PTX_INC(ANN_R,1/1/2018,12/31/2018)":4405.0,"FR0000120578^FF_PTX_INC(ANN_R,1/1/2017,12/31/2017)":5531.0,"FR0000120578^FF_PTX_INC(ANN_R,1/1/2016,12/31/2016)":5678.0,"FR0000120578^FF_TAX_CF(ANN_R,1/1/2020,12/31/2020)":2051.0,"FR0000120578^FF_TAX_CF(ANN_R,1/1/2018,12/31/2018)":2058.0,"FR0000120578^FF_TAX_CF(ANN_R,1/1/2017,12/31/2017)":1734.0,"FR0000120578^FF_TAX_CF(ANN_R,1/1/2016,12/31/2016)":2096.0,"FR0000120578^FF_TAX_RATE(ANN_R,1/1/2020,12/31/2020)":13.1338742393509,"FR0000120578^FF_TAX_RATE(ANN_R,1/1/2019,12/31/2019)":4.92558469170801,"FR0000120578^FF_TAX_RATE(ANN_R,1/1/2018,12/31/2018)":10.9194097616345,"FR0000120578^FF_TAX_RATE(ANN_R,1/1/2017,12/31/2017)":31.1336105586693,"FR0000120578^FF_TAX_RATE(ANN_R,1/1/2016,12/31/2016)":23.3532934131737,"FR0000120578^FG_GICS_SECTOR":null,"FR0000120578^FG_FACTSET_SECTOR":"Health Technology","DK0060534915^SUS_EC_RISK_SCORE(NOW,NOW,,\"GOV\")":"8.531747","DK0060534915^SUS_EC_RISK_SCORE(NOW,NOW,,\"SOC\")":"14.318143","DK0060534915^SUS_RR_RISK_SCORE(NOW,NOW,,\"ESG\")":23.867920625,"DK0060534915^FF_PTX_INC(ANN_R,1/1/2020,12/31/2020)":52981.0,"DK0060534915^FF_PTX_INC(ANN_R,1/1/2019,12/31/2019)":48690.0,"DK0060534915^FF_PTX_INC(ANN_R,1/1/2017,12/31/2017)":48666.0,"DK0060534915^FF_PTX_INC(ANN_R,1/1/2016,12/31/2016)":47774.0,"DK0060534915^FF_TAX_CF(ANN_R,1/1/2020,12/31/2020)":10106.0,"DK0060534915^FF_TAX_CF(ANN_R,1/1/2019,12/31/2019)":10936.0,"DK0060534915^FF_TAX_CF(ANN_R,1/1/2018,12/31/2018)":9614.0,"DK0060534915^FF_TAX_CF(ANN_R,1/1/2017,12/31/2017)":9101.0,"DK0060534915^FF_TAX_CF(ANN_R,1/1/2016,12/31/2016)":2899.0,"DK0060534915^FF_TAX_RATE(ANN_R,1/1/2020,12/31/2020)":20.7470602668881,"DK0060534915^FF_TAX_RATE(ANN_R,1/1/2019,12/31/2019)":19.7206818648593,"DK0060534915^FF_TAX_RATE(ANN_R,1/1/2018,12/31/2018)":18.8790622439762,"DK0060534915^FF_TAX_RATE(ANN_R,1/1/2017,12/31/2017)":21.6783791558788,"DK0060534915^FF_TAX_RATE(ANN_R,1/1/2016,12/31/2016)":20.6660526646293,"DK0060534915^FG_GICS_SECTOR":null,"DK0060534915^FG_FACTSET_SECTOR":"Health Technology","US3696041033^SUS_EC_RISK_SCORE(NOW,NOW,,\"GOV\")":"11.982492","US3696041033^SUS_RR_RISK_SCORE(NOW,NOW,,\"ESG\")":43.3469725,"US3696041033^FF_PTX_INC(ANN_R,1/1/2020,12/31/2020)":5197.0,"US3696041033^FF_PTX_INC(ANN_R,1/1/2019,12/31/2019)":1149.0,"US3696041033^FF_PTX_INC(ANN_R,1/1/2018,12/31/2018)":-20987.0,"US3696041033^FF_PTX_INC(ANN_R,1/1/2017,12/31/2017)":-11151.0,"US3696041033^FF_PTX_INC(ANN_R,1/1/2016,12/31/2016)":9030.0,"US3696041033^FF_TAX_CF(ANN_R,1/1/2020,12/31/2020)":1291.0,"US3696041033^FF_TAX_CF(ANN_R,1/1/2019,12/31/2019)":2228.0,"US3696041033^FF_TAX_CF(ANN_R,1/1/2018,12/31/2018)":1868.0,"US3696041033^FF_TAX_CF(ANN_R,1/1/2017,12/31/2017)":2436.0,"US3696041033^FF_TAX_CF(ANN_R,1/1/2016,12/31/2016)":7469.0,"US3696041033^FF_TAX_RATE(ANN_R,1/1/2020,12/31/2020)":-9.1398883971522,"US3696041033^FF_TAX_RATE(ANN_R,1/1/2019,12/31/2019)":63.1853785900783,"US3696041033^FF_TAX_RATE(ANN_R,1/1/2018,12/31/2018)":null,"US3696041033^FF_TAX_RATE(ANN_R,1/1/2017,12/31/2017)":null,"US3696041033^FG_GICS_SECTOR":"Industrials","US3696041033^FG_FACTSET_SECTOR":"Producer Manufacturing","AU000000CBA7^SUS_EC_RISK_SCORE(NOW,NOW,,\"GOV\")":"11.239350","AU000000CBA7^SUS_EC_RISK_SCORE(NOW,NOW,,\"SOC\")":"12.920312","AU000000CBA7^SUS_RR_RISK_SCORE(NOW,NOW,,\"ESG\")":25.1969125,"AU000000CBA7^FF_PTX_INC(ANN_R,1/1/2020,12/31/2020)":10208.0,"AU000000CBA7^FF_PTX_INC(ANN_R,1/1/2019,12/31/2019)":11080.0,"AU000000CBA7^FF_PTX_INC(ANN_R,1/1/2018,12/31/2018)":12705.0,"AU000000CBA7^FF_PTX_INC(ANN_R,1/1/2017,12/31/2017)":13392.0,"AU000000CBA7^FF_PTX_INC(ANN_R,1/1/2016,12/31/2016)":12565.0,"AU000000CBA7^FF_TAX_CF(ANN_R,1/1/2020,12/31/2020)":3171.0,"AU000000CBA7^FF_TAX_CF(ANN_R,1/1/2019,12/31/2019)":4878.0,"AU000000CBA7^FF_TAX_CF(ANN_R,1/1/2018,12/31/2018)":4791.0,"AU000000CBA7^FF_TAX_CF(ANN_R,1/1/2017,12/31/2017)":3976.0,"AU000000CBA7^FF_TAX_CF(ANN_R,1/1/2016,12/31/2016)":3071.0,"AU000000CBA7^FF_TAX_RATE(ANN_R,1/1/2019,12/31/2019)":29.557761732852,"AU000000CBA7^FF_TAX_RATE(ANN_R,1/1/2018,12/31/2018)":31.1058638331366,"AU000000CBA7^FF_TAX_RATE(ANN_R,1/1/2017,12/31/2017)":28.9650537634409,"AU000000CBA7^FF_TAX_RATE(ANN_R,1/1/2016,12/31/2016)":28.7067250298448,"AU000000CBA7^FG_GICS_SECTOR":null,"AU000000CBA7^FG_FACTSET_SECTOR":"Finance","US75513E1010^SUS_EC_RISK_SCORE(NOW,NOW,,\"GOV\")":null,"US75513E1010^SUS_EC_RISK_SCORE(NOW,NOW,,\"SOC\")":null,"US75513E1010^SUS_RR_RISK_SCORE(NOW,NOW,,\"ESG\")":null,"US75513E1010^FF_PTX_INC(ANN_R,1/1/2020,12/31/2020)":-2353.0,"US75513E1010^FF_PTX_INC(ANN_R,1/1/2019,12/31/2019)":4152.0,"US75513E1010^FF_PTX_INC(ANN_R,1/1/2018,12/31/2018)":8280.0,"US75513E1010^FF_PTX_INC(ANN_R,1/1/2017,12/31/2017)":7763.0,"US75513E1010^FF_PTX_INC(ANN_R,1/1/2016,12/31/2016)":7133.0,"US75513E1010^FF_TAX_CF(ANN_R,1/1/2020,12/31/2020)":1716.0,"US75513E1010^FF_TAX_CF(ANN_R,1/1/2018,12/31/2018)":1714.0,"US75513E1010^FF_TAX_CF(ANN_R,1/1/2017,12/31/2017)":1326.0,"US75513E1010^FF_TAX_CF(ANN_R,1/1/2016,12/31/2016)":4096.0,"US75513E1010^FF_TAX_RATE(ANN_R,1/1/2020,12/31/2020)":null,"US75513E1010^FF_TAX_RATE(ANN_R,1/1/2019,12/31/2019)":10.1396917148362,"US75513E1010^FF_TAX_RATE(ANN_R,1/1/2018,12/31/2018)":31.7149758454106,"US75513E1010^FF_TAX_RATE(ANN_R,1/1/2017,12/31/2017)":36.6224397784362,"US75513E1010^FF_TAX_RATE(ANN_R,1/1/2016,12/31/2016)":23.7908313472592,"US75513E1010^FG_GICS_SECTOR":"Industrials","US75513E1010^FG_FACTSET_SECTOR":"Electronic Technology","CA8911605092^SUS_EC_RISK_SCORE(NOW,NOW,,\"GOV\")":"7.005906","CA8911605092^SUS_EC_RISK_SCORE(NOW,NOW,,\"SOC\")":"12.090522","CA8911605092^SUS_RR_RISK_SCORE(NOW,NOW,,\"ESG\")":20.261178125,"CA8911605092^FF_PTX_INC(ANN_R,1/1/2020,12/31/2020)":11914.0,"CA8911605092^FF_PTX_INC(ANN_R,1/1/2019,12/31/2019)":13229.0,"CA8911605092^FF_PTX_INC(ANN_R,1/1/2017,12/31/2017)":12321.0,"CA8911605092^FF_PTX_INC(ANN_R,1/1/2016,12/31/2016)":10646.0,"CA8911605092^FF_TAX_CF(ANN_R,1/1/2020,12/31/2020)":2285.0,"CA8911605092^FF_TAX_CF(ANN_R,1/1/2019,12/31/2019)":3589.0,"CA8911605092^FF_TAX_CF(ANN_R,1/1/2018,12/31/2018)":3535.0,"CA8911605092^FF_TAX_CF(ANN_R,1/1/2017,12/31/2017)":2866.0,"CA8911605092^FF_TAX_CF(ANN_R,1/1/2016,12/31/2016)":1182.0,"CA8911605092^FF_TAX_RATE(ANN_R,1/1/2020,12/31/2020)":9.66929662581837,"CA8911605092^FF_TAX_RATE(ANN_R,1/1/2019,12/31/2019)":20.6742762113538,"CA8911605092^FF_TAX_RATE(ANN_R,1/1/2018,12/31/2018)":23.1031728744645,"CA8911605092^FF_TAX_RATE(ANN_R,1/1/2017,12/31/2017)":18.2858534209886,"CA8911605092^FF_TAX_RATE(ANN_R,1/1/2016,12/31/2016)":20.1296261506669,"CA8911605092^FG_GICS_SECTOR":null,"CA8911605092^FG_FACTSET_SECTOR":"Finance","US2441991054^SUS_EC_RISK_SCORE(NOW,NOW,,\"GOV\")":"3.702150","US2441991054^SUS_RR_RISK_SCORE(NOW,NOW,,\"ESG\")":16.872575,"US2441991054^FF_PTX_INC(ANN_R,1/1/2020,12/31/2020)":3883.0,"US2441991054^FF_PTX_INC(ANN_R,1/1/2019,12/31/2019)":4088.0,"US2441991054^FF_PTX_INC(ANN_R,1/1/2018,12/31/2018)":4070.7,"US2441991054^FF_PTX_INC(ANN_R,1/1/2017,12/31/2017)":3153.8,"US2441991054^FF_PTX_INC(ANN_R,1/1/2016,12/31/2016)":2224.0,"US2441991054^FF_TAX_CF(ANN_R,1/1/2020,12/31/2020)":1069.0,"US2441991054^FF_TAX_CF(ANN_R,1/1/2019,12/31/2019)":1111.0,"US2441991054^FF_TAX_CF(ANN_R,1/1/2018,12/31/2018)":712.0,"US2441991054^FF_TAX_CF(ANN_R,1/1/2017,12/31/2017)":981.0,"US2441991054^FF_TAX_CF(ANN_R,1/1/2016,12/31/2016)":null,"US2441991054^FF_TAX_RATE(ANN_R,1/1/2020,12/31/2020)":27.8650527942313,"US2441991054^FF_TAX_RATE(ANN_R,1/1/2019,12/31/2019)":20.8414872798434,"US2441991054^FF_TAX_RATE(ANN_R,1/1/2018,12/31/2018)":42.4226791460928,"US2441991054^FF_TAX_RATE(ANN_R,1/1/2017,12/31/2017)":30.7914262159934,"US2441991054^FG_GICS_SECTOR":"Industrials","US2441991054^FG_FACTSET_SECTOR":"Producer Manufacturing","US4592001014^SUS_EC_RISK_SCORE(NOW,NOW,,\"GOV\")":"7.643953","US4592001014^SUS_EC_RISK_SCORE(NOW,NOW,,\"SOC\")":"6.665200","US4592001014^SUS_RR_RISK_SCORE(NOW,NOW,,\"ESG\")":14.774903125,"US4592001014^FF_PTX_INC(ANN_R,1/1/2020,12/31/2020)":4659.0,"US4592001014^FF_PTX_INC(ANN_R,1/1/2019,12/31/2019)":10191.0,"US4592001014^FF_PTX_INC(ANN_R,1/1/2018,12/31/2018)":11359.0,"US4592001014^FF_PTX_INC(ANN_R,1/1/2017,12/31/2017)":11417.0,"US4592001014^FF_PTX_INC(ANN_R,1/1/2016,12/31/2016)":12346.0,"US4592001014^FF_TAX_CF(ANN_R,1/1/2020,12/31/2020)":2253.0,"US4592001014^FF_TAX_CF(ANN_R,1/1/2019,12/31/2019)":2091.0,"US4592001014^FF_TAX_CF(ANN_R,1/1/2018,12/31/2018)":1745.0,"US4592001014^FF_TAX_CF(ANN_R,1/1/2017,12/31/2017)":1597.0,"US4592001014^FF_TAX_CF(ANN_R,1/1/2016,12/31/2016)":1078.0,"US4592001014^FF_TAX_RATE(ANN_R,1/1/2019,12/31/2019)":7.17299578059072,"US4592001014^FF_TAX_RATE(ANN_R,1/1/2018,12/31/2018)":23.056607095695,"US4592001014^FF_TAX_RATE(ANN_R,1/1/2017,12/31/2017)":49.4175352544451,"US4592001014^FF_TAX_RATE(ANN_R,1/1/2016,12/31/2016)":3.63680544305848,"US4592001014^FG_GICS_SECTOR":"Information Technology","US4592001014^FG_FACTSET_SECTOR":"Technology Services","GB0005405286^SUS_EC_RISK_SCORE(NOW,NOW,,\"GOV\")":null,"GB0005405286^SUS_EC_RISK_SCORE(NOW,NOW,,\"SOC\")":null,"GB0005405286^SUS_RR_RISK_SCORE(NOW,NOW,,\"ESG\")":null,"GB0005405286^FF_PTX_INC(ANN_R,1/1/2020,12/31/2020)":5599.0752389536,"GB0005405286^FF_PTX_INC(ANN_R,1/1/2019,12/31/2019)":8616.96645150537,"GB0005405286^FF_PTX_INC(ANN_R,1/1/2018,12/31/2018)":13014.8060261251,"GB0005405286^FF_PTX_INC(ANN_R,1/1/2017,12/31/2017)":11486.0584159262,"GB0005405286^FF_PTX_INC(ANN_R,1/1/2016,12/31/2016)":3526.27290975998,"GB0005405286^FF_TAX_CF(ANN_R,1/1/2020,12/31/2020)":3321.23418422053,"GB0005405286^FF_TAX_CF(ANN_R,1/1/2018,12/31/2018)":2562.613356648,"GB0005405286^FF_TAX_CF(ANN_R,1/1/2017,12/31/2017)":2465.4026142892,"GB0005405286^FF_TAX_CF(ANN_R,1/1/2016,12/31/2016)":2419.03210959575,"GB0005405286^FF_TAX_RATE(ANN_R,1/1/2020,12/31/2020)":37.2980501392758,"GB0005405286^FF_TAX_RATE(ANN_R,1/1/2019,12/31/2019)":42.1995815518966,"GB0005405286^FF_TAX_RATE(ANN_R,1/1/2018,12/31/2018)":28.033882678345,"GB0005405286^FF_TAX_RATE(ANN_R,1/1/2017,12/31/2017)":35.7490535424555,"GB0005405286^FF_TAX_RATE(ANN_R,1/1/2016,12/31/2016)":77.049180327869,"GB0005405286^FG_GICS_SECTOR":null,"GB0005405286^FG_FACTSET_SECTOR":"Finance","US9113121068^SUS_EC_RISK_SCORE(NOW,NOW,,\"GOV\")":"5.684766","US9113121068^SUS_EC_RISK_SCORE(NOW,NOW,,\"SOC\")":"9.264290","US9113121068^SUS_RR_RISK_SCORE(NOW,NOW,,\"ESG\")":20.5396803125,"US9113121068^FF_PTX_INC(ANN_R,1/1/2020,12/31/2020)":1844.0,"US9113121068^FF_PTX_INC(ANN_R,1/1/2019,12/31/2019)":5652.0,"US9113121068^FF_PTX_INC(ANN_R,1/1/2017,12/31/2017)":7137.0,"US9113121068^FF_PTX_INC(ANN_R,1/1/2016,12/31/2016)":5136.0,"US9113121068^FF_TAX_CF(ANN_R,1/1/2020,12/31/2020)":1138.0,"US9113121068^FF_TAX_CF(ANN_R,1/1/2019,12/31/2019)":514.0,"US9113121068^FF_TAX_CF(ANN_R,1/1/2018,12/31/2018)":2.0,"US9113121068^FF_TAX_CF(ANN_R,1/1/2017,12/31/2017)":1559.0,"US9113121068^FF_TAX_CF(ANN_R,1/1/2016,12/31/2016)":2064.0,"US9113121068^FF_TAX_RATE(ANN_R,1/1/2020,12/31/2020)":27.1691973969631,"US9113121068^FF_TAX_RATE(ANN_R,1/1/2019,12/31/2019)":21.4437367303609,"US9113121068^FF_TAX_RATE(ANN_R,1/1/2018,12/31/2018)":20.4020601428809,"US9113121068^FF_TAX_RATE(ANN_R,1/1/2017,12/31/2017)":31.2736443883985,"US9113121068^FF_TAX_RATE(ANN_R,1/1/2016,12/31/2016)":33.1970404984424,"US9113121068^FG_GICS_SECTOR":"Industrials","US9113121068^FG_FACTSET_SECTOR":"Transportation","US0382221051^SUS_EC_RISK_SCORE(NOW,NOW,,\"GOV\")":null,"US0382221051^SUS_RR_RISK_SCORE(NOW,NOW,,\"ESG\")":null,"US0382221051^FF_PTX_INC(ANN_R,1/1/2020,12/31/2020)":4166.0,"US0382221051^FF_PTX_INC(ANN_R,1/1/2019,12/31/2019)":3269.0,"US0382221051^FF_PTX_INC(ANN_R,1/1/2018,12/31/2018)":4396.0,"US0382221051^FF_PTX_INC(ANN_R,1/1/2017,12/31/2017)":3731.0,"US0382221051^FF_PTX_INC(ANN_R,1/1/2016,12/31/2016)":2013.0,"US0382221051^FF_TAX_CF(ANN_R,1/1/2020,12/31/2020)":474.0,"US0382221051^FF_TAX_CF(ANN_R,1/1/2019,12/31/2019)":500.0,"US0382221051^FF_TAX_CF(ANN_R,1/1/2018,12/31/2018)":237.0,"US0382221051^FF_TAX_CF(ANN_R,1/1/2017,12/31/2017)":133.0,"US0382221051^FF_TAX_CF(ANN_R,1/1/2016,12/31/2016)":44.0,"US0382221051^FF_TAX_RATE(ANN_R,1/1/2020,12/31/2020)":13.1301008161306,"US0382221051^FF_TAX_RATE(ANN_R,1/1/2019,12/31/2019)":17.222392168859,"US0382221051^FF_TAX_RATE(ANN_R,1/1/2018,12/31/2018)":30.8917197452229,"US0382221051^FF_TAX_RATE(ANN_R,1/1/2017,12/31/2017)":7.96033235057625,"US0382221051^FG_GICS_SECTOR":"Information Technology","US0382221051^FG_FACTSET_SECTOR":"Producer Manufacturing","CA82509L1076^SUS_EC_RISK_SCORE(NOW,NOW,,\"GOV\")":"8.930250","CA82509L1076^SUS_EC_RISK_SCORE(NOW,NOW,,\"SOC\")":"13.307128","CA82509L1076^SUS_RR_RISK_SCORE(NOW,NOW,,\"ESG\")":23.331440625,"CA82509L1076^FF_PTX_INC(ANN_R,1/1/2020,12/31/2020)":240.364000000208,"CA82509L1076^FF_PTX_INC(ANN_R,1/1/2019,12/31/2019)":-95.8150000000116,"CA82509L1076^FF_PTX_INC(ANN_R,1/1/2018,12/31/2018)":-64.5530000002739,"CA82509L1076^FF_PTX_INC(ANN_R,1/1/2017,12/31/2017)":-39.9950000000468,"CA82509L1076^FF_PTX_INC(ANN_R,1/1/2016,12/31/2016)":-35.3550000001284,"CA82509L1076^FF_TAX_CF(ANN_R,1/1/2020,12/31/2020)":null,"CA82509L1076^FF_TAX_CF(ANN_R,1/1/2019,12/31/2019)":null,"CA82509L1076^FF_TAX_CF(ANN_R,1/1/2018,12/31/2018)":null,"CA82509L1076^FF_TAX_CF(ANN_R,1/1/2017,12/31/2017)":null,"CA82509L1076^FF_TAX_CF(ANN_R,1/1/2016,12/31/2016)":null,"CA82509L1076^FF_TAX_RATE(ANN_R,1/1/2019,12/31/2019)":null,"CA82509L1076^FF_TAX_RATE(ANN_R,1/1/2018,12/31/2018)":null,"CA82509L1076^FF_TAX_RATE(ANN_R,1/1/2017,12/31/2017)":null,"CA82509L1076^FF_TAX_RATE(ANN_R,1/1/2016,12/31/2016)":null,"CA82509L1076^FG_GICS_SECTOR":null,"CA82509L1076^FG_FACTSET_SECTOR":"Technology Services","FR0000120271^SUS_EC_RISK_SCORE(NOW,NOW,,\"GOV\")":null,"FR0000120271^SUS_EC_RISK_SCORE(NOW,NOW,,\"SOC\")":null,"FR0000120271^SUS_RR_RISK_SCORE(NOW,NOW,,\"ESG\")":null,"FR0000120271^FF_PTX_INC(ANN_R,1/1/2020,12/31/2020)":-6552.77859995246,"FR0000120271^FF_PTX_INC(ANN_R,1/1/2019,12/31/2019)":12422.6196339138,"FR0000120271^FF_PTX_INC(ANN_R,1/1/2018,12/31/2018)":12626.4065463892,"FR0000120271^FF_PTX_INC(ANN_R,1/1/2017,12/31/2017)":8256.68463091807,"FR0000120271^FF_PTX_INC(ANN_R,1/1/2016,12/31/2016)":4485.63765275172,"FR0000120271^FF_TAX_CF(ANN_R,1/1/2020,12/31/2020)":2507.0737936632,"FR0000120271^FF_TAX_CF(ANN_R,1/1/2018,12/31/2018)":4258.53024228379,"FR0000120271^FF_TAX_CF(ANN_R,1/1/2017,12/31/2017)":3557.83049757052,"FR0000120271^FF_TAX_CF(ANN_R,1/1/2016,12/31/2016)":2614.36196931842,"FR0000120271^FF_TAX_RATE(ANN_R,1/1/2020,12/31/2020)":null,"FR0000120271^FF_TAX_RATE(ANN_R,1/1/2019,12/31/2019)":42.2324510932105,"FR0000120271^FF_TAX_RATE(ANN_R,1/1/2018,12/31/2018)":43.7432867883996,"FR0000120271^FF_TAX_RATE(ANN_R,1/1/2017,12/31/2017)":32.5244282186192,"FR0000120271^FF_TAX_RATE(ANN_R,1/1/2016,12/31/2016)":19.5485691253527,"FR0000120271^FG_GICS_SECTOR":null,"FR0000120271^FG_FACTSET_SECTOR":"Energy Minerals","DE0007236101^SUS_EC_RISK_SCORE(NOW,NOW,,\"GOV\")":"10.061494","DE0007236101^SUS_EC_RISK_SCORE(NOW,NOW,,\"SOC\")":"9.013220","DE0007236101^SUS_RR_RISK_SCORE(NOW,NOW,,\"ESG\")":28.4279265625,"DE0007236101^FF_PTX_INC(ANN_R,1/1/2020,12/31/2020)":6268.0,"DE0007236101^FF_PTX_INC(ANN_R,1/1/2019,12/31/2019)":6821.0,"DE0007236101^FF_PTX_INC(ANN_R,1/1/2017,12/31/2017)":8146.0,"DE0007236101^FF_PTX_INC(ANN_R,1/1/2016,12/31/2016)":7270.0,"DE0007236101^FF_TAX_CF(ANN_R,1/1/2020,12/31/2020)":1650.0,"DE0007236101^FF_TAX_CF(ANN_R,1/1/2019,12/31/2019)":2409.0,"DE0007236101^FF_TAX_CF(ANN_R,1/1/2018,12/31/2018)":2061.0,"DE0007236101^FF_TAX_CF(ANN_R,1/1/2017,12/31/2017)":2039.0,"DE0007236101^FF_TAX_CF(ANN_R,1/1/2016,12/31/2016)":1718.0,"DE0007236101^FF_TAX_RATE(ANN_R,1/1/2020,12/31/2020)":22.048500319081,"DE0007236101^FF_TAX_RATE(ANN_R,1/1/2019,12/31/2019)":26.0225773347017,"DE0007236101^FF_TAX_RATE(ANN_R,1/1/2018,12/31/2018)":25.5060226002732,"DE0007236101^FF_TAX_RATE(ANN_R,1/1/2017,12/31/2017)":26.3687699484409,"DE0007236101^FF_TAX_RATE(ANN_R,1/1/2016,12/31/2016)":27.6203576341128,"DE0007236101^FG_GICS_SECTOR":null,"DE0007236101^FG_FACTSET_SECTOR":"Producer Manufacturing","US1491231015^SUS_EC_RISK_SCORE(NOW,NOW,,\"GOV\")":"8.621100","US1491231015^SUS_RR_RISK_SCORE(NOW,NOW,,\"ESG\")":34.2759,"US1491231015^FF_PTX_INC(ANN_R,1/1/2020,12/31/2020)":3995.0,"US1491231015^FF_PTX_INC(ANN_R,1/1/2019,12/31/2019)":7812.0,"US1491231015^FF_PTX_INC(ANN_R,1/1/2018,12/31/2018)":7822.0,"US1491231015^FF_PTX_INC(ANN_R,1/1/2017,12/31/2017)":4082.0,"US1491231015^FF_PTX_INC(ANN_R,1/1/2016,12/31/2016)":139.0,"US1491231015^FF_TAX_CF(ANN_R,1/1/2020,12/31/2020)":1311.0,"US1491231015^FF_TAX_CF(ANN_R,1/1/2019,12/31/2019)":1847.0,"US1491231015^FF_TAX_CF(ANN_R,1/1/2018,12/31/2018)":1429.0,"US1491231015^FF_TAX_CF(ANN_R,1/1/2017,12/31/2017)":1404.0,"US1491231015^FF_TAX_CF(ANN_R,1/1/2016,12/31/2016)":522.0,"US1491231015^FF_TAX_RATE(ANN_R,1/1/2020,12/31/2020)":25.1814768460576,"US1491231015^FF_TAX_RATE(ANN_R,1/1/2019,12/31/2019)":22.3502304147465,"US1491231015^FF_TAX_RATE(ANN_R,1/1/2018,12/31/2018)":21.708003068269,"US1491231015^FF_TAX_RATE(ANN_R,1/1/2017,12/31/2017)":81.7981381675649,"US1491231015^FG_GICS_SECTOR":"Industrials","US1491231015^FG_FACTSET_SECTOR":"Producer Manufacturing","US68389X1054^SUS_EC_RISK_SCORE(NOW,NOW,,\"GOV\")":"6.183131","US68389X1054^SUS_EC_RISK_SCORE(NOW,NOW,,\"SOC\")":"7.786828","US68389X1054^SUS_RR_RISK_SCORE(NOW,NOW,,\"ESG\")":14.46720875,"US68389X1054^FF_PTX_INC(ANN_R,1/1/2020,12/31/2020)":12227.0,"US68389X1054^FF_PTX_INC(ANN_R,1/1/2019,12/31/2019)":12420.0,"US68389X1054^FF_PTX_INC(ANN_R,1/1/2018,12/31/2018)":12559.0,"US68389X1054^FF_PTX_INC(ANN_R,1/1/2017,12/31/2017)":11635.0,"US68389X1054^FF_PTX_INC(ANN_R,1/1/2016,12/31/2016)":11558.0,"US68389X1054^FF_TAX_CF(ANN_R,1/1/2020,12/31/2020)":3218.0,"US68389X1054^FF_TAX_CF(ANN_R,1/1/2019,12/31/2019)":2901.0,"US68389X1054^FF_TAX_CF(ANN_R,1/1/2018,12/31/2018)":1562.0,"US68389X1054^FF_TAX_CF(ANN_R,1/1/2017,12/31/2017)":1983.0,"US68389X1054^FF_TAX_CF(ANN_R,1/1/2016,12/31/2016)":2331.0,"US68389X1054^FF_TAX_RATE(ANN_R,1/1/2019,12/31/2019)":9.54106280193237,"US68389X1054^FF_TAX_RATE(ANN_R,1/1/2018,12/31/2018)":70.3638824747193,"US68389X1054^FF_TAX_RATE(ANN_R,1/1/2017,12/31/2017)":18.7537602062742,"US68389X1054^FF_TAX_RATE(ANN_R,1/1/2016,12/31/2016)":21.9847724519813,"US68389X1054^FG_GICS_SECTOR":"Information Technology","US68389X1054^FG_FACTSET_SECTOR":"Technology Services","US8552441094^SUS_EC_RISK_SCORE(NOW,NOW,,\"GOV\")":null,"US8552441094^SUS_EC_RISK_SCORE(NOW,NOW,,\"SOC\")":null,"US8552441094^SUS_RR_RISK_SCORE(NOW,NOW,,\"ESG\")":null,"US8552441094^FF_PTX_INC(ANN_R,1/1/2020,12/31/2020)":1164.4,"US8552441094^FF_PTX_INC(ANN_R,1/1/2019,12/31/2019)":4466.2,"US8552441094^FF_PTX_INC(ANN_R,1/1/2018,12/31/2018)":5780.0,"US8552441094^FF_PTX_INC(ANN_R,1/1/2017,12/31/2017)":4317.5,"US8552441094^FF_PTX_INC(ANN_R,1/1/2016,12/31/2016)":4198.6,"US8552441094^FF_TAX_CF(ANN_R,1/1/2020,12/31/2020)":1699.1,"US8552441094^FF_TAX_CF(ANN_R,1/1/2018,12/31/2018)":1176.9,"US8552441094^FF_TAX_CF(ANN_R,1/1/2017,12/31/2017)":1389.1,"US8552441094^FF_TAX_CF(ANN_R,1/1/2016,12/31/2016)":878.7,"US8552441094^FF_TAX_RATE(ANN_R,1/1/2020,12/31/2020)":20.5857093782205,"US8552441094^FF_TAX_RATE(ANN_R,1/1/2019,12/31/2019)":19.5154717657069,"US8552441094^FF_TAX_RATE(ANN_R,1/1/2018,12/31/2018)":21.8339100346021,"US8552441094^FF_TAX_RATE(ANN_R,1/1/2017,12/31/2017)":33.1812391430226,"US8552441094^FF_TAX_RATE(ANN_R,1/1/2016,12/31/2016)":32.8609536512171,"US8552441094^FG_GICS_SECTOR":"Consumer Discretionary","US8552441094^FG_FACTSET_SECTOR":"Consumer Services","CA7800871021^SUS_EC_RISK_SCORE(NOW,NOW,,\"GOV\")":"6.034856","CA7800871021^SUS_EC_RISK_SCORE(NOW,NOW,,\"SOC\")":"11.055391","CA7800871021^SUS_RR_RISK_SCORE(NOW,NOW,,\"ESG\")":18.261596875,"CA7800871021^FF_PTX_INC(ANN_R,1/1/2020,12/31/2020)":14312.0,"CA7800871021^FF_PTX_INC(ANN_R,1/1/2019,12/31/2019)":15838.0,"CA7800871021^FF_PTX_INC(ANN_R,1/1/2017,12/31/2017)":14337.0,"CA7800871021^FF_PTX_INC(ANN_R,1/1/2016,12/31/2016)":13123.0,"CA7800871021^FF_TAX_CF(ANN_R,1/1/2020,12/31/2020)":2880.0,"CA7800871021^FF_TAX_CF(ANN_R,1/1/2019,12/31/2019)":2977.0,"CA7800871021^FF_TAX_CF(ANN_R,1/1/2018,12/31/2018)":5818.0,"CA7800871021^FF_TAX_CF(ANN_R,1/1/2017,12/31/2017)":4708.0,"CA7800871021^FF_TAX_CF(ANN_R,1/1/2016,12/31/2016)":1581.0,"CA7800871021^FF_TAX_RATE(ANN_R,1/1/2020,12/31/2020)":20.6260480715484,"CA7800871021^FF_TAX_RATE(ANN_R,1/1/2019,12/31/2019)":19.2132845056194,"CA7800871021^FF_TAX_RATE(ANN_R,1/1/2018,12/31/2018)":21.1512802592287,"CA7800871021^FF_TAX_RATE(ANN_R,1/1/2017,12/31/2017)":22.3407965404199,"CA7800871021^FF_TAX_RATE(ANN_R,1/1/2016,12/31/2016)":21.6490131829612,"CA7800871021^FG_GICS_SECTOR":null,"CA7800871021^FG_FACTSET_SECTOR":"Finance","GB0009895292^SUS_EC_RISK_SCORE(NOW,NOW,,\"GOV\")":null,"GB0009895292^SUS_RR_RISK_SCORE(NOW,NOW,,\"ESG\")":null,"GB0009895292^FF_PTX_INC(ANN_R,1/1/2020,12/31/2020)":3074.81248846714,"GB0009895292^FF_PTX_INC(ANN_R,1/1/2019,12/31/2019)":1304.34205178795,"GB0009895292^FF_PTX_INC(ANN_R,1/1/2018,12/31/2018)":1579.41578258727,"GB0009895292^FF_PTX_INC(ANN_R,1/1/2017,12/31/2017)":1771.9838632466,"GB0009895292^FF_PTX_INC(ANN_R,1/1/2016,12/31/2016)":2656.93324537401,"GB0009895292^FF_TAX_CF(ANN_R,1/1/2020,12/31/2020)":1218.07179989492,"GB0009895292^FF_TAX_CF(ANN_R,1/1/2019,12/31/2019)":876.354816045029,"GB0009895292^FF_TAX_CF(ANN_R,1/1/2018,12/31/2018)":402.728525759431,"GB0009895292^FF_TAX_CF(ANN_R,1/1/2017,12/31/2017)":352.533161224345,"GB0009895292^FF_TAX_CF(ANN_R,1/1/2016,12/31/2016)":305.343513833778,"GB0009895292^FF_TAX_RATE(ANN_R,1/1/2020,12/31/2020)":19.579000760842,"GB0009895292^FF_TAX_RATE(ANN_R,1/1/2019,12/31/2019)":19.2908653846154,"GB0009895292^FF_TAX_RATE(ANN_R,1/1/2018,12/31/2018)":-2.7065527065527,"GB0009895292^FF_TAX_RATE(ANN_R,1/1/2017,12/31/2017)":-28.0893952673093,"GB0009895292^FG_GICS_SECTOR":null,"GB0009895292^FG_FACTSET_SECTOR":"Health Technology","JP3435000009^SUS_EC_RISK_SCORE(NOW,NOW,,\"GOV\")":"4.844850","JP3435000009^SUS_EC_RISK_SCORE(NOW,NOW,,\"SOC\")":"5.774129","JP3435000009^SUS_RR_RISK_SCORE(NOW,NOW,,\"ESG\")":13.457729375,"JP3435000009^FF_PTX_INC(ANN_R,1/1/2020,12/31/2020)":799450.0,"JP3435000009^FF_PTX_INC(ANN_R,1/1/2019,12/31/2019)":1011648.0,"JP3435000009^FF_PTX_INC(ANN_R,1/1/2018,12/31/2018)":699049.0,"JP3435000009^FF_PTX_INC(ANN_R,1/1/2017,12/31/2017)":251619.0,"JP3435000009^FF_PTX_INC(ANN_R,1/1/2016,12/31/2016)":304504.0,"JP3435000009^FF_TAX_CF(ANN_R,1/1/2020,12/31/2020)":40144.0,"JP3435000009^FF_TAX_CF(ANN_R,1/1/2019,12/31/2019)":210499.0,"JP3435000009^FF_TAX_CF(ANN_R,1/1/2018,12/31/2018)":101092.0,"JP3435000009^FF_TAX_CF(ANN_R,1/1/2017,12/31/2017)":106054.0,"JP3435000009^FF_TAX_CF(ANN_R,1/1/2016,12/31/2016)":138770.0,"JP3435000009^FF_TAX_RATE(ANN_R,1/1/2019,12/31/2019)":4.45787467577656,"JP3435000009^FF_TAX_RATE(ANN_R,1/1/2018,12/31/2018)":21.710924413024,"JP3435000009^FF_TAX_RATE(ANN_R,1/1/2017,12/31/2017)":49.3039078924882,"JP3435000009^FF_TAX_RATE(ANN_R,1/1/2016,12/31/2016)":31.12898352731,"JP3435000009^FG_GICS_SECTOR":null,"JP3435000009^FG_FACTSET_SECTOR":"Consumer Durables","DE0007164600^SUS_EC_RISK_SCORE(NOW,NOW,,\"GOV\")":null,"DE0007164600^SUS_EC_RISK_SCORE(NOW,NOW,,\"SOC\")":null,"DE0007164600^SUS_RR_RISK_SCORE(NOW,NOW,,\"ESG\")":null,"DE0007164600^FF_PTX_INC(ANN_R,1/1/2020,12/31/2020)":7220.0,"DE0007164600^FF_PTX_INC(ANN_R,1/1/2019,12/31/2019)":4596.0,"DE0007164600^FF_PTX_INC(ANN_R,1/1/2018,12/31/2018)":5600.0,"DE0007164600^FF_PTX_INC(ANN_R,1/1/2017,12/31/2017)":5029.0,"DE0007164600^FF_PTX_INC(ANN_R,1/1/2016,12/31/2016)":4863.0,"DE0007164600^FF_TAX_CF(ANN_R,1/1/2020,12/31/2020)":1194.0,"DE0007164600^FF_TAX_CF(ANN_R,1/1/2018,12/31/2018)":1687.0,"DE0007164600^FF_TAX_CF(ANN_R,1/1/2017,12/31/2017)":1332.0,"DE0007164600^FF_TAX_CF(ANN_R,1/1/2016,12/31/2016)":1477.0,"DE0007164600^FF_TAX_RATE(ANN_R,1/1/2020,12/31/2020)":26.8282548476454,"DE0007164600^FF_TAX_RATE(ANN_R,1/1/2019,12/31/2019)":26.6753698868581,"DE0007164600^FF_TAX_RATE(ANN_R,1/1/2018,12/31/2018)":26.9821428571429,"DE0007164600^FF_TAX_RATE(ANN_R,1/1/2017,12/31/2017)":19.546629548618,"DE0007164600^FF_TAX_RATE(ANN_R,1/1/2016,12/31/2016)":25.272465556241,"DE0007164600^FG_GICS_SECTOR":null,"DE0007164600^FG_FACTSET_SECTOR":"Technology Services","US7181721090^SUS_EC_RISK_SCORE(NOW,NOW,,\"GOV\")":"8.719848","US7181721090^SUS_EC_RISK_SCORE(NOW,NOW,,\"SOC\")":"10.495156","US7181721090^SUS_RR_RISK_SCORE(NOW,NOW,,\"ESG\")":22.8680546875,"US7181721090^FF_PTX_INC(ANN_R,1/1/2020,12/31/2020)":10953.0,"US7181721090^FF_PTX_INC(ANN_R,1/1/2019,12/31/2019)":9872.0,"US7181721090^FF_PTX_INC(ANN_R,1/1/2017,12/31/2017)":10589.0,"US7181721090^FF_PTX_INC(ANN_R,1/1/2016,12/31/2016)":9924.0,"US7181721090^FF_TAX_CF(ANN_R,1/1/2020,12/31/2020)":2785.0,"US7181721090^FF_TAX_CF(ANN_R,1/1/2019,12/31/2019)":2430.0,"US7181721090^FF_TAX_CF(ANN_R,1/1/2018,12/31/2018)":2749.0,"US7181721090^FF_TAX_CF(ANN_R,1/1/2017,12/31/2017)":3403.0,"US7181721090^FF_TAX_CF(ANN_R,1/1/2016,12/31/2016)":2829.0,"US7181721090^FF_TAX_RATE(ANN_R,1/1/2020,12/31/2020)":21.70181685383,"US7181721090^FF_TAX_RATE(ANN_R,1/1/2019,12/31/2019)":23.2273095623987,"US7181721090^FF_TAX_RATE(ANN_R,1/1/2018,12/31/2018)":22.9125667697498,"US7181721090^FF_TAX_RATE(ANN_R,1/1/2017,12/31/2017)":40.6742846349986,"US7181721090^FF_TAX_RATE(ANN_R,1/1/2016,12/31/2016)":27.8919790407094,"US7181721090^FG_GICS_SECTOR":"Consumer Staples","US7181721090^FG_FACTSET_SECTOR":"Consumer Non-Durables","US5486611073^SUS_EC_RISK_SCORE(NOW,NOW,,\"GOV\")":null,"US5486611073^SUS_RR_RISK_SCORE(NOW,NOW,,\"ESG\")":null,"US5486611073^FF_PTX_INC(ANN_R,1/1/2020,12/31/2020)":5623.0,"US5486611073^FF_PTX_INC(ANN_R,1/1/2019,12/31/2019)":3394.0,"US5486611073^FF_PTX_INC(ANN_R,1/1/2018,12/31/2018)":5489.0,"US5486611073^FF_PTX_INC(ANN_R,1/1/2017,12/31/2017)":5201.0,"US5486611073^FF_PTX_INC(ANN_R,1/1/2016,12/31/2016)":4419.0,"US5486611073^FF_TAX_CF(ANN_R,1/1/2020,12/31/2020)":1423.0,"US5486611073^FF_TAX_CF(ANN_R,1/1/2019,12/31/2019)":1316.0,"US5486611073^FF_TAX_CF(ANN_R,1/1/2018,12/31/2018)":1673.0,"US5486611073^FF_TAX_CF(ANN_R,1/1/2017,12/31/2017)":2217.0,"US5486611073^FF_TAX_CF(ANN_R,1/1/2016,12/31/2016)":2055.0,"US5486611073^FF_TAX_RATE(ANN_R,1/1/2020,12/31/2020)":23.866263560377,"US5486611073^FF_TAX_RATE(ANN_R,1/1/2019,12/31/2019)":31.8208603417796,"US5486611073^FF_TAX_RATE(ANN_R,1/1/2018,12/31/2018)":37.2016760794316,"US5486611073^FF_TAX_RATE(ANN_R,1/1/2017,12/31/2017)":40.5306671793886,"US5486611073^FG_GICS_SECTOR":"Consumer Discretionary","US5486611073^FG_FACTSET_SECTOR":"Retail Trade","US1101221083^SUS_EC_RISK_SCORE(NOW,NOW,,\"GOV\")":"7.316681","US1101221083^SUS_EC_RISK_SCORE(NOW,NOW,,\"SOC\")":"15.047837","US1101221083^SUS_RR_RISK_SCORE(NOW,NOW,,\"ESG\")":22.39151875,"US1101221083^FF_PTX_INC(ANN_R,1/1/2020,12/31/2020)":-6871.0,"US1101221083^FF_PTX_INC(ANN_R,1/1/2019,12/31/2019)":4975.0,"US1101221083^FF_PTX_INC(ANN_R,1/1/2018,12/31/2018)":5968.0,"US1101221083^FF_PTX_INC(ANN_R,1/1/2017,12/31/2017)":5131.0,"US1101221083^FF_PTX_INC(ANN_R,1/1/2016,12/31/2016)":5915.0,"US1101221083^FF_TAX_CF(ANN_R,1/1/2020,12/31/2020)":3400.0,"US1101221083^FF_TAX_CF(ANN_R,1/1/2019,12/31/2019)":1503.0,"US1101221083^FF_TAX_CF(ANN_R,1/1/2018,12/31/2018)":747.0,"US1101221083^FF_TAX_CF(ANN_R,1/1/2017,12/31/2017)":546.0,"US1101221083^FF_TAX_CF(ANN_R,1/1/2016,12/31/2016)":2041.0,"US1101221083^FF_TAX_RATE(ANN_R,1/1/2019,12/31/2019)":30.4522613065327,"US1101221083^FF_TAX_RATE(ANN_R,1/1/2018,12/31/2018)":17.107908847185,"US1101221083^FF_TAX_RATE(ANN_R,1/1/2017,12/31/2017)":80.9978561683882,"US1101221083^FF_TAX_RATE(ANN_R,1/1/2016,12/31/2016)":23.803888419273,"US1101221083^FG_GICS_SECTOR":"Health Care","US1101221083^FG_FACTSET_SECTOR":"Health Technology","US0970231058^SUS_EC_RISK_SCORE(NOW,NOW,,\"GOV\")":"8.221036","US0970231058^SUS_EC_RISK_SCORE(NOW,NOW,,\"SOC\")":"19.723313","US0970231058^SUS_RR_RISK_SCORE(NOW,NOW,,\"ESG\")":36.08843921875,"US0970231058^FF_PTX_INC(ANN_R,1/1/2020,12/31/2020)":-14476.0,"US0970231058^FF_PTX_INC(ANN_R,1/1/2019,12/31/2019)":-2259.0,"US0970231058^FF_PTX_INC(ANN_R,1/1/2018,12/31/2018)":11604.0,"US0970231058^FF_PTX_INC(ANN_R,1/1/2017,12/31/2017)":10107.0,"US0970231058^FF_PTX_INC(ANN_R,1/1/2016,12/31/2016)":5568.0,"US0970231058^FF_TAX_CF(ANN_R,1/1/2020,12/31/2020)":37.0,"US0970231058^FF_TAX_CF(ANN_R,1/1/2018,12/31/2018)":1326.0,"US0970231058^FF_TAX_CF(ANN_R,1/1/2017,12/31/2017)":896.0,"US0970231058^FF_TAX_CF(ANN_R,1/1/2016,12/31/2016)":1460.0,"US0970231058^FF_TAX_RATE(ANN_R,1/1/2020,12/31/2020)":null,"US0970231058^FF_TAX_RATE(ANN_R,1/1/2019,12/31/2019)":null,"US0970231058^FF_TAX_RATE(ANN_R,1/1/2018,12/31/2018)":9.85866942433644,"US0970231058^FF_TAX_RATE(ANN_R,1/1/2017,12/31/2017)":16.3154249530029,"US0970231058^FF_TAX_RATE(ANN_R,1/1/2016,12/31/2016)":12.0869252873563,"US0970231058^FG_GICS_SECTOR":"Industrials","US0970231058^FG_FACTSET_SECTOR":"Electronic Technology","US0311621009^SUS_EC_RISK_SCORE(NOW,NOW,,\"GOV\")":"6.302920","US0311621009^SUS_EC_RISK_SCORE(NOW,NOW,,\"SOC\")":"13.087344","US0311621009^SUS_RR_RISK_SCORE(NOW,NOW,,\"ESG\")":19.4172645625,"US0311621009^FF_PTX_INC(ANN_R,1/1/2020,12/31/2020)":8133.0,"US0311621009^FF_PTX_INC(ANN_R,1/1/2019,12/31/2019)":9138.0,"US0311621009^FF_PTX_INC(ANN_R,1/1/2017,12/31/2017)":9597.0,"US0311621009^FF_PTX_INC(ANN_R,1/1/2016,12/31/2016)":9163.0,"US0311621009^FF_TAX_CF(ANN_R,1/1/2020,12/31/2020)":1400.0,"US0311621009^FF_TAX_CF(ANN_R,1/1/2019,12/31/2019)":1900.0,"US0311621009^FF_TAX_CF(ANN_R,1/1/2018,12/31/2018)":1900.0,"US0311621009^FF_TAX_CF(ANN_R,1/1/2017,12/31/2017)":1500.0,"US0311621009^FF_TAX_CF(ANN_R,1/1/2016,12/31/2016)":1100.0,"US0311621009^FF_TAX_RATE(ANN_R,1/1/2020,12/31/2020)":10.684864133776,"US0311621009^FF_TAX_RATE(ANN_R,1/1/2019,12/31/2019)":14.182534471438,"US0311621009^FF_TAX_RATE(ANN_R,1/1/2018,12/31/2018)":12.0586694604505,"US0311621009^FF_TAX_RATE(ANN_R,1/1/2017,12/31/2017)":79.3789725956028,"US0311621009^FF_TAX_RATE(ANN_R,1/1/2016,12/31/2016)":15.7262905162065,"US0311621009^FG_GICS_SECTOR":"Health Care","US0311621009^FG_FACTSET_SECTOR":"Health Technology","IE00BZ12WP82^SUS_EC_RISK_SCORE(NOW,NOW,,\"GOV\")":null,"IE00BZ12WP82^SUS_RR_RISK_SCORE(NOW,NOW,,\"ESG\")":null,"IE00BZ12WP82^FF_PTX_INC(ANN_R,1/1/2020,12/31/2020)":3384.0,"IE00BZ12WP82^FF_PTX_INC(ANN_R,1/1/2019,12/31/2019)":2927.0,"IE00BZ12WP82^FF_PTX_INC(ANN_R,1/1/2018,12/31/2018)":5049.0,"IE00BZ12WP82^FF_PTX_INC(ANN_R,1/1/2017,12/31/2017)":2287.0,"IE00BZ12WP82^FF_PTX_INC(ANN_R,1/1/2016,12/31/2016)":2048.0,"IE00BZ12WP82^FF_TAX_CF(ANN_R,1/1/2020,12/31/2020)":1066.0,"IE00BZ12WP82^FF_TAX_CF(ANN_R,1/1/2019,12/31/2019)":1357.0,"IE00BZ12WP82^FF_TAX_CF(ANN_R,1/1/2018,12/31/2018)":757.0,"IE00BZ12WP82^FF_TAX_CF(ANN_R,1/1/2017,12/31/2017)":565.0,"IE00BZ12WP82^FF_TAX_CF(ANN_R,1/1/2016,12/31/2016)":585.0,"IE00BZ12WP82^FF_TAX_RATE(ANN_R,1/1/2020,12/31/2020)":25.0295508274232,"IE00BZ12WP82^FF_TAX_RATE(ANN_R,1/1/2019,12/31/2019)":26.2726340963444,"IE00BZ12WP82^FF_TAX_RATE(ANN_R,1/1/2018,12/31/2018)":16.181422063775,"IE00BZ12WP82^FF_TAX_RATE(ANN_R,1/1/2017,12/31/2017)":44.862264975951,"IE00BZ12WP82^FG_GICS_SECTOR":"Materials","IE00BZ12WP82^FG_FACTSET_SECTOR":"Process Industries","HK0000069689^SUS_EC_RISK_SCORE(NOW,NOW,,\"GOV\")":"7.299803","HK0000069689^SUS_EC_RISK_SCORE(NOW,NOW,,\"SOC\")":"5.038009","HK0000069689^SUS_RR_RISK_SCORE(NOW,NOW,,\"ESG\")":12.9012625,"HK0000069689^FF_PTX_INC(ANN_R,1/1/2020,12/31/2020)":56517.9354243608,"HK0000069689^FF_PTX_INC(ANN_R,1/1/2019,12/31/2019)":56687.6579787221,"HK0000069689^FF_PTX_INC(ANN_R,1/1/2018,12/31/2018)":30168.6205277777,"HK0000069689^FF_PTX_INC(ANN_R,1/1/2017,12/31/2017)":56973.2078091726,"HK0000069689^FF_PTX_INC(ANN_R,1/1/2016,12/31/2016)":37854.0199142996,"HK0000069689^FF_TAX_CF(ANN_R,1/1/2020,12/31/2020)":7965.40684517888,"HK0000069689^FF_TAX_CF(ANN_R,1/1/2019,12/31/2019)":5774.54097170949,"HK0000069689^FF_TAX_CF(ANN_R,1/1/2018,12/31/2018)":6701.10110756563,"HK0000069689^FF_TAX_CF(ANN_R,1/1/2017,12/31/2017)":4532.93328023766,"HK0000069689^FF_TAX_CF(ANN_R,1/1/2016,12/31/2016)":4253.43508571584,"HK0000069689^FF_TAX_RATE(ANN_R,1/1/2019,12/31/2019)":16.7104353835522,"HK0000069689^FF_TAX_RATE(ANN_R,1/1/2018,12/31/2018)":22.6378896882494,"HK0000069689^FF_TAX_RATE(ANN_R,1/1/2017,12/31/2017)":15.4203691045796,"HK0000069689^FF_TAX_RATE(ANN_R,1/1/2016,12/31/2016)":13.5329095755587,"HK0000069689^FG_GICS_SECTOR":null,"HK0000069689^FG_FACTSET_SECTOR":"Finance","GB00B10RZP78^SUS_EC_RISK_SCORE(NOW,NOW,,\"GOV\")":"6.549720","GB00B10RZP78^SUS_EC_RISK_SCORE(NOW,NOW,,\"SOC\")":"9.411575","GB00B10RZP78^SUS_RR_RISK_SCORE(NOW,NOW,,\"ESG\")":21.62695953125,"GB00B10RZP78^FF_PTX_INC(ANN_R,1/1/2020,12/31/2020)":6952.63214985268,"GB00B10RZP78^FF_PTX_INC(ANN_R,1/1/2019,12/31/2019)":7120.43922186002,"GB00B10RZP78^FF_PTX_INC(ANN_R,1/1/2018,12/31/2018)":10800.3280292392,"GB00B10RZP78^FF_PTX_INC(ANN_R,1/1/2017,12/31/2017)":7005.02078945041,"GB00B10RZP78^FF_PTX_INC(ANN_R,1/1/2016,12/31/2016)":6019.19529684613,"GB00B10RZP78^FF_TAX_CF(ANN_R,1/1/2020,12/31/2020)":1666.81821774374,"GB00B10RZP78^FF_TAX_CF(ANN_R,1/1/2018,12/31/2018)":2029.65122463134,"GB00B10RZP78^FF_TAX_CF(ANN_R,1/1/2017,12/31/2017)":1895.33195653547,"GB00B10RZP78^FF_TAX_CF(ANN_R,1/1/2016,12/31/2016)":1845.43838371025,"GB00B10RZP78^FF_TAX_RATE(ANN_R,1/1/2020,12/31/2020)":24.5876486382816,"GB00B10RZP78^FF_TAX_RATE(ANN_R,1/1/2019,12/31/2019)":27.8831936914737,"GB00B10RZP78^FF_TAX_RATE(ANN_R,1/1/2018,12/31/2018)":21.0698779388876,"GB00B10RZP78^FF_TAX_RATE(ANN_R,1/1/2017,12/31/2017)":20.8427106776694,"GB00B10RZP78^FF_TAX_RATE(ANN_R,1/1/2016,12/31/2016)":26.1781530918006,"GB00B10RZP78^FG_GICS_SECTOR":null,"GB00B10RZP78^FG_FACTSET_SECTOR":"Consumer Non-Durables","US65339F1012^SUS_EC_RISK_SCORE(NOW,NOW,,\"GOV\")":"5.812489","US65339F1012^SUS_EC_RISK_SCORE(NOW,NOW,,\"SOC\")":"8.174378","US65339F1012^SUS_RR_RISK_SCORE(NOW,NOW,,\"ESG\")":26.9253843125,"US65339F1012^FF_PTX_INC(ANN_R,1/1/2020,12/31/2020)":2413.0,"US65339F1012^FF_PTX_INC(ANN_R,1/1/2019,12/31/2019)":3836.0,"US65339F1012^FF_PTX_INC(ANN_R,1/1/2017,12/31/2017)":4663.0,"US65339F1012^FF_PTX_INC(ANN_R,1/1/2016,12/31/2016)":4388.0,"US65339F1012^FF_TAX_CF(ANN_R,1/1/2020,12/31/2020)":235.0,"US65339F1012^FF_TAX_CF(ANN_R,1/1/2019,12/31/2019)":184.0,"US65339F1012^FF_TAX_CF(ANN_R,1/1/2018,12/31/2018)":200.0,"US65339F1012^FF_TAX_CF(ANN_R,1/1/2017,12/31/2017)":142.0,"US65339F1012^FF_TAX_CF(ANN_R,1/1/2016,12/31/2016)":91.0,"US65339F1012^FF_TAX_RATE(ANN_R,1/1/2020,12/31/2020)":1.8234562784915,"US65339F1012^FF_TAX_RATE(ANN_R,1/1/2019,12/31/2019)":11.6788321167883,"US65339F1012^FF_TAX_RATE(ANN_R,1/1/2018,12/31/2018)":21.4363438520131,"US65339F1012^FF_TAX_RATE(ANN_R,1/1/2017,12/31/2017)":-14.1539781256702,"US65339F1012^FF_TAX_RATE(ANN_R,1/1/2016,12/31/2016)":31.517775752051,"US65339F1012^FG_GICS_SECTOR":"Utilities","US65339F1012^FG_FACTSET_SECTOR":"Utilities","US9078181081^SUS_EC_RISK_SCORE(NOW,NOW,,\"GOV\")":null,"US9078181081^SUS_RR_RISK_SCORE(NOW,NOW,,\"ESG\")":null,"US9078181081^FF_PTX_INC(ANN_R,1/1/2020,12/31/2020)":6980.0,"US9078181081^FF_PTX_INC(ANN_R,1/1/2019,12/31/2019)":7747.0,"US9078181081^FF_PTX_INC(ANN_R,1/1/2018,12/31/2018)":7741.0,"US9078181081^FF_PTX_INC(ANN_R,1/1/2017,12/31/2017)":7632.0,"US9078181081^FF_PTX_INC(ANN_R,1/1/2016,12/31/2016)":6766.0,"US9078181081^FF_TAX_CF(ANN_R,1/1/2020,12/31/2020)":1214.0,"US9078181081^FF_TAX_CF(ANN_R,1/1/2019,12/31/2019)":1382.0,"US9078181081^FF_TAX_CF(ANN_R,1/1/2018,12/31/2018)":1205.0,"US9078181081^FF_TAX_CF(ANN_R,1/1/2017,12/31/2017)":2112.0,"US9078181081^FF_TAX_CF(ANN_R,1/1/2016,12/31/2016)":1347.0,"US9078181081^FF_TAX_RATE(ANN_R,1/1/2020,12/31/2020)":23.3667621776504,"US9078181081^FF_TAX_RATE(ANN_R,1/1/2019,12/31/2019)":23.596230799019,"US9078181081^FF_TAX_RATE(ANN_R,1/1/2018,12/31/2018)":22.9298540240279,"US9078181081^FF_TAX_RATE(ANN_R,1/1/2017,12/31/2017)":-40.356394129979,"US9078181081^FG_GICS_SECTOR":"Industrials","US9078181081^FG_FACTSET_SECTOR":"Transportation","US2358511028^SUS_EC_RISK_SCORE(NOW,NOW,,\"GOV\")":"6.592225","US2358511028^SUS_EC_RISK_SCORE(NOW,NOW,,\"SOC\")":"9.761075","US2358511028^SUS_RR_RISK_SCORE(NOW,NOW,,\"ESG\")":17.7323,"US2358511028^FF_PTX_INC(ANN_R,1/1/2020,12/31/2020)":4495.0,"US2358511028^FF_PTX_INC(ANN_R,1/1/2019,12/31/2019)":3305.3,"US2358511028^FF_PTX_INC(ANN_R,1/1/2018,12/31/2018)":2961.9,"US2358511028^FF_PTX_INC(ANN_R,1/1/2017,12/31/2017)":2938.8,"US2358511028^FF_PTX_INC(ANN_R,1/1/2016,12/31/2016)":2611.3,"US2358511028^FF_TAX_CF(ANN_R,1/1/2020,12/31/2020)":1100.0,"US2358511028^FF_TAX_CF(ANN_R,1/1/2019,12/31/2019)":847.0,"US2358511028^FF_TAX_CF(ANN_R,1/1/2018,12/31/2018)":673.0,"US2358511028^FF_TAX_CF(ANN_R,1/1/2017,12/31/2017)":689.0,"US2358511028^FF_TAX_CF(ANN_R,1/1/2016,12/31/2016)":767.0,"US2358511028^FF_TAX_RATE(ANN_R,1/1/2019,12/31/2019)":26.4121259794875,"US2358511028^FF_TAX_RATE(ANN_R,1/1/2018,12/31/2018)":18.7582295148384,"US2358511028^FF_TAX_RATE(ANN_R,1/1/2017,12/31/2017)":15.9588947869879,"US2358511028^FF_TAX_RATE(ANN_R,1/1/2016,12/31/2016)":17.5353272316471,"US2358511028^FG_GICS_SECTOR":"Health Care","US2358511028^FG_FACTSET_SECTOR":"Health Technology","US7475251036^SUS_EC_RISK_SCORE(NOW,NOW,,\"GOV\")":"8.641650","US7475251036^SUS_EC_RISK_SCORE(NOW,NOW,,\"SOC\")":"3.487125","US7475251036^SUS_RR_RISK_SCORE(NOW,NOW,,\"ESG\")":18.46695,"US7475251036^FF_PTX_INC(ANN_R,1/1/2020,12/31/2020)":5719.0,"US7475251036^FF_PTX_INC(ANN_R,1/1/2019,12/31/2019)":7481.0,"US7475251036^FF_PTX_INC(ANN_R,1/1/2018,12/31/2018)":392.0,"US7475251036^FF_PTX_INC(ANN_R,1/1/2017,12/31/2017)":3020.0,"US7475251036^FF_PTX_INC(ANN_R,1/1/2016,12/31/2016)":6833.0,"US7475251036^FF_TAX_CF(ANN_R,1/1/2020,12/31/2020)":830.0,"US7475251036^FF_TAX_CF(ANN_R,1/1/2018,12/31/2018)":877.0,"US7475251036^FF_TAX_CF(ANN_R,1/1/2017,12/31/2017)":1000.0,"US7475251036^FF_TAX_CF(ANN_R,1/1/2016,12/31/2016)":1300.0,"US7475251036^FF_TAX_RATE(ANN_R,1/1/2020,12/31/2020)":9.10998426298304,"US7475251036^FF_TAX_RATE(ANN_R,1/1/2019,12/31/2019)":41.3714744018179,"US7475251036^FF_TAX_RATE(ANN_R,1/1/2018,12/31/2018)":1366.32653061224,"US7475251036^FF_TAX_RATE(ANN_R,1/1/2017,12/31/2017)":18.3774834437086,"US7475251036^FF_TAX_RATE(ANN_R,1/1/2016,12/31/2016)":16.5520269281428,"US7475251036^FG_GICS_SECTOR":"Information Technology","US7475251036^FG_FACTSET_SECTOR":"Electronic Technology","US1729674242^SUS_EC_RISK_SCORE(NOW,NOW,,\"GOV\")":"12.427238","US1729674242^SUS_EC_RISK_SCORE(NOW,NOW,,\"SOC\")":"10.826500","US1729674242^SUS_RR_RISK_SCORE(NOW,NOW,,\"ESG\")":24.9988375,"US1729674242^FF_PTX_INC(ANN_R,1/1/2020,12/31/2020)":13632.0,"US1729674242^FF_PTX_INC(ANN_R,1/1/2019,12/31/2019)":23901.0,"US1729674242^FF_PTX_INC(ANN_R,1/1/2017,12/31/2017)":22761.0,"US1729674242^FF_PTX_INC(ANN_R,1/1/2016,12/31/2016)":21477.0,"US1729674242^FF_TAX_CF(ANN_R,1/1/2020,12/31/2020)":4797.0,"US1729674242^FF_TAX_CF(ANN_R,1/1/2019,12/31/2019)":4888.0,"US1729674242^FF_TAX_CF(ANN_R,1/1/2018,12/31/2018)":4313.0,"US1729674242^FF_TAX_CF(ANN_R,1/1/2017,12/31/2017)":2083.0,"US1729674242^FF_TAX_CF(ANN_R,1/1/2016,12/31/2016)":4359.0,"US1729674242^FF_TAX_RATE(ANN_R,1/1/2020,12/31/2020)":18.5225938967136,"US1729674242^FF_TAX_RATE(ANN_R,1/1/2019,12/31/2019)":18.5347893393582,"US1729674242^FF_TAX_RATE(ANN_R,1/1/2018,12/31/2018)":22.849221582427,"US1729674242^FF_TAX_RATE(ANN_R,1/1/2017,12/31/2017)":129.115592460788,"US1729674242^FF_TAX_RATE(ANN_R,1/1/2016,12/31/2016)":30.0041905294035,"US1729674242^FG_GICS_SECTOR":"Financials","US1729674242^FG_FACTSET_SECTOR":"Finance","US4385161066^SUS_EC_RISK_SCORE(NOW,NOW,,\"GOV\")":"8.587202","US4385161066^SUS_RR_RISK_SCORE(NOW,NOW,,\"ESG\")":30.78782421875,"US4385161066^FF_PTX_INC(ANN_R,1/1/2020,12/31/2020)":6012.0,"US4385161066^FF_PTX_INC(ANN_R,1/1/2019,12/31/2019)":7559.0,"US4385161066^FF_PTX_INC(ANN_R,1/1/2018,12/31/2018)":7487.0,"US4385161066^FF_PTX_INC(ANN_R,1/1/2017,12/31/2017)":6950.0,"US4385161066^FF_PTX_INC(ANN_R,1/1/2016,12/31/2016)":6447.0,"US4385161066^FF_TAX_CF(ANN_R,1/1/2020,12/31/2020)":1173.0,"US4385161066^FF_TAX_CF(ANN_R,1/1/2019,12/31/2019)":1564.0,"US4385161066^FF_TAX_CF(ANN_R,1/1/2018,12/31/2018)":1566.0,"US4385161066^FF_TAX_CF(ANN_R,1/1/2017,12/31/2017)":1751.0,"US4385161066^FF_TAX_CF(ANN_R,1/1/2016,12/31/2016)":1142.0,"US4385161066^FF_TAX_RATE(ANN_R,1/1/2020,12/31/2020)":19.0785096473719,"US4385161066^FF_TAX_RATE(ANN_R,1/1/2019,12/31/2019)":17.581690699828,"US4385161066^FF_TAX_RATE(ANN_R,1/1/2018,12/31/2018)":8.80192333377855,"US4385161066^FF_TAX_RATE(ANN_R,1/1/2017,12/31/2017)":77.1510791366907,"US4385161066^FG_GICS_SECTOR":"Industrials","US4385161066^FG_FACTSET_SECTOR":"Producer Manufacturing","US22160K1051^SUS_EC_RISK_SCORE(NOW,NOW,,\"GOV\")":"6.105150","US22160K1051^SUS_EC_RISK_SCORE(NOW,NOW,,\"SOC\")":"11.021650","US22160K1051^SUS_RR_RISK_SCORE(NOW,NOW,,\"ESG\")":23.1973,"US22160K1051^FF_PTX_INC(ANN_R,1/1/2020,12/31/2020)":5367.0,"US22160K1051^FF_PTX_INC(ANN_R,1/1/2019,12/31/2019)":4765.0,"US22160K1051^FF_PTX_INC(ANN_R,1/1/2018,12/31/2018)":4442.0,"US22160K1051^FF_PTX_INC(ANN_R,1/1/2017,12/31/2017)":4039.0,"US22160K1051^FF_PTX_INC(ANN_R,1/1/2016,12/31/2016)":3619.0,"US22160K1051^FF_TAX_CF(ANN_R,1/1/2020,12/31/2020)":1052.0,"US22160K1051^FF_TAX_CF(ANN_R,1/1/2019,12/31/2019)":1187.0,"US22160K1051^FF_TAX_CF(ANN_R,1/1/2018,12/31/2018)":1204.0,"US22160K1051^FF_TAX_CF(ANN_R,1/1/2017,12/31/2017)":1185.0,"US22160K1051^FF_TAX_CF(ANN_R,1/1/2016,12/31/2016)":953.0,"US22160K1051^FF_TAX_RATE(ANN_R,1/1/2019,12/31/2019)":22.2665267576076,"US22160K1051^FF_TAX_RATE(ANN_R,1/1/2018,12/31/2018)":28.4331382260243,"US22160K1051^FF_TAX_RATE(ANN_R,1/1/2017,12/31/2017)":32.8051497895519,"US22160K1051^FF_TAX_RATE(ANN_R,1/1/2016,12/31/2016)":34.3465045592705,"US22160K1051^FG_GICS_SECTOR":"Consumer Staples","US22160K1051^FG_FACTSET_SECTOR":"Retail Trade","US5324571083^SUS_EC_RISK_SCORE(NOW,NOW,,\"GOV\")":"10.482609","US5324571083^SUS_EC_RISK_SCORE(NOW,NOW,,\"SOC\")":"17.227355","US5324571083^SUS_RR_RISK_SCORE(NOW,NOW,,\"ESG\")":29.410214375,"US5324571083^FF_PTX_INC(ANN_R,1/1/2020,12/31/2020)":7229.9,"US5324571083^FF_PTX_INC(ANN_R,1/1/2019,12/31/2019)":5265.9,"US5324571083^FF_PTX_INC(ANN_R,1/1/2018,12/31/2018)":3680.1,"US5324571083^FF_PTX_INC(ANN_R,1/1/2017,12/31/2017)":2197.4,"US5324571083^FF_PTX_INC(ANN_R,1/1/2016,12/31/2016)":3374.0,"US5324571083^FF_TAX_CF(ANN_R,1/1/2020,12/31/2020)":954.6,"US5324571083^FF_TAX_CF(ANN_R,1/1/2018,12/31/2018)":1076.7,"US5324571083^FF_TAX_CF(ANN_R,1/1/2017,12/31/2017)":246.5,"US5324571083^FF_TAX_CF(ANN_R,1/1/2016,12/31/2016)":700.6,"US5324571083^FF_TAX_RATE(ANN_R,1/1/2020,12/31/2020)":14.3321484391209,"US5324571083^FF_TAX_RATE(ANN_R,1/1/2019,12/31/2019)":11.9257866651475,"US5324571083^FF_TAX_RATE(ANN_R,1/1/2018,12/31/2018)":14.3881959729355,"US5324571083^FF_TAX_RATE(ANN_R,1/1/2017,12/31/2017)":109.288249749704,"US5324571083^FF_TAX_RATE(ANN_R,1/1/2016,12/31/2016)":18.8618850029638,"US5324571083^FG_GICS_SECTOR":"Health Care","US5324571083^FG_FACTSET_SECTOR":"Health Technology","IE00BTN1Y115^SUS_EC_RISK_SCORE(NOW,NOW,,\"GOV\")":"7.751963","IE00BTN1Y115^SUS_EC_RISK_SCORE(NOW,NOW,,\"SOC\")":"13.389615","IE00BTN1Y115^SUS_RR_RISK_SCORE(NOW,NOW,,\"ESG\")":23.4819525,"IE00BTN1Y115^FF_PTX_INC(ANN_R,1/1/2020,12/31/2020)":4055.0,"IE00BTN1Y115^FF_PTX_INC(ANN_R,1/1/2019,12/31/2019)":5197.0,"IE00BTN1Y115^FF_PTX_INC(ANN_R,1/1/2017,12/31/2017)":4602.0,"IE00BTN1Y115^FF_PTX_INC(ANN_R,1/1/2016,12/31/2016)":4336.0,"IE00BTN1Y115^FF_TAX_CF(ANN_R,1/1/2020,12/31/2020)":878.0,"IE00BTN1Y115^FF_TAX_CF(ANN_R,1/1/2019,12/31/2019)":1558.0,"IE00BTN1Y115^FF_TAX_CF(ANN_R,1/1/2018,12/31/2018)":2542.0,"IE00BTN1Y115^FF_TAX_CF(ANN_R,1/1/2017,12/31/2017)":1029.0,"IE00BTN1Y115^FF_TAX_CF(ANN_R,1/1/2016,12/31/2016)":1379.0,"IE00BTN1Y115^FF_TAX_RATE(ANN_R,1/1/2020,12/31/2020)":-18.5203452527744,"IE00BTN1Y115^FF_TAX_RATE(ANN_R,1/1/2019,12/31/2019)":10.5253030594574,"IE00BTN1Y115^FF_TAX_RATE(ANN_R,1/1/2018,12/31/2018)":45.4625550660793,"IE00BTN1Y115^FF_TAX_RATE(ANN_R,1/1/2017,12/31/2017)":12.5597566275532,"IE00BTN1Y115^FF_TAX_RATE(ANN_R,1/1/2016,12/31/2016)":18.4040590405904,"IE00BTN1Y115^FG_GICS_SECTOR":"Health Care","IE00BTN1Y115^FG_FACTSET_SECTOR":"Health Technology","US9497461015^SUS_EC_RISK_SCORE(NOW,NOW,,\"GOV\")":null,"US9497461015^SUS_RR_RISK_SCORE(NOW,NOW,,\"ESG\")":null,"US9497461015^FF_PTX_INC(ANN_R,1/1/2020,12/31/2020)":581.0,"US9497461015^FF_PTX_INC(ANN_R,1/1/2019,12/31/2019)":24198.0,"US9497461015^FF_PTX_INC(ANN_R,1/1/2018,12/31/2018)":28538.0,"US9497461015^FF_PTX_INC(ANN_R,1/1/2017,12/31/2017)":27377.0,"US9497461015^FF_PTX_INC(ANN_R,1/1/2016,12/31/2016)":32120.0,"US9497461015^FF_TAX_CF(ANN_R,1/1/2020,12/31/2020)":1175.0,"US9497461015^FF_TAX_CF(ANN_R,1/1/2019,12/31/2019)":7557.0,"US9497461015^FF_TAX_CF(ANN_R,1/1/2018,12/31/2018)":1977.0,"US9497461015^FF_TAX_CF(ANN_R,1/1/2017,12/31/2017)":6592.0,"US9497461015^FF_TAX_CF(ANN_R,1/1/2016,12/31/2016)":8446.0,"US9497461015^FF_TAX_RATE(ANN_R,1/1/2020,12/31/2020)":-517.211703958692,"US9497461015^FF_TAX_RATE(ANN_R,1/1/2019,12/31/2019)":17.1791057112158,"US9497461015^FF_TAX_RATE(ANN_R,1/1/2018,12/31/2018)":19.8402130492676,"US9497461015^FF_TAX_RATE(ANN_R,1/1/2017,12/31/2017)":17.9603316652665,"US9497461015^FG_GICS_SECTOR":"Financials","US9497461015^FG_FACTSET_SECTOR":"Finance","US5801351017^SUS_EC_RISK_SCORE(NOW,NOW,,\"GOV\")":"5.525400","US5801351017^SUS_EC_RISK_SCORE(NOW,NOW,,\"SOC\")":"14.645112","US5801351017^SUS_RR_RISK_SCORE(NOW,NOW,,\"ESG\")":23.8444625,"US5801351017^FF_PTX_INC(ANN_R,1/1/2020,12/31/2020)":6140.7,"US5801351017^FF_PTX_INC(ANN_R,1/1/2019,12/31/2019)":8018.1,"US5801351017^FF_PTX_INC(ANN_R,1/1/2018,12/31/2018)":7816.1,"US5801351017^FF_PTX_INC(ANN_R,1/1/2017,12/31/2017)":8573.5,"US5801351017^FF_PTX_INC(ANN_R,1/1/2016,12/31/2016)":6866.0,"US5801351017^FF_TAX_CF(ANN_R,1/1/2020,12/31/2020)":1441.9,"US5801351017^FF_TAX_CF(ANN_R,1/1/2019,12/31/2019)":1589.7,"US5801351017^FF_TAX_CF(ANN_R,1/1/2018,12/31/2018)":1734.4,"US5801351017^FF_TAX_CF(ANN_R,1/1/2017,12/31/2017)":2786.3,"US5801351017^FF_TAX_CF(ANN_R,1/1/2016,12/31/2016)":2387.5,"US5801351017^FF_TAX_RATE(ANN_R,1/1/2019,12/31/2019)":24.8525211708509,"US5801351017^FF_TAX_RATE(ANN_R,1/1/2018,12/31/2018)":24.20388684894,"US5801351017^FF_TAX_RATE(ANN_R,1/1/2017,12/31/2017)":39.437802531055,"US5801351017^FF_TAX_RATE(ANN_R,1/1/2016,12/31/2016)":31.7433731430236,"US5801351017^FG_GICS_SECTOR":"Consumer Discretionary","US5801351017^FG_FACTSET_SECTOR":"Consumer Services","US6541061031^SUS_EC_RISK_SCORE(NOW,NOW,,\"GOV\")":"6.901720","US6541061031^SUS_EC_RISK_SCORE(NOW,NOW,,\"SOC\")":"7.009771","US6541061031^SUS_RR_RISK_SCORE(NOW,NOW,,\"ESG\")":16.5755609375,"US6541061031^FF_PTX_INC(ANN_R,1/1/2020,12/31/2020)":2887.0,"US6541061031^FF_PTX_INC(ANN_R,1/1/2019,12/31/2019)":4801.0,"US6541061031^FF_PTX_INC(ANN_R,1/1/2018,12/31/2018)":4325.0,"US6541061031^FF_PTX_INC(ANN_R,1/1/2017,12/31/2017)":4886.0,"US6541061031^FF_PTX_INC(ANN_R,1/1/2016,12/31/2016)":4623.0,"US6541061031^FF_TAX_CF(ANN_R,1/1/2020,12/31/2020)":1028.0,"US6541061031^FF_TAX_CF(ANN_R,1/1/2018,12/31/2018)":529.0,"US6541061031^FF_TAX_CF(ANN_R,1/1/2017,12/31/2017)":703.0,"US6541061031^FF_TAX_CF(ANN_R,1/1/2016,12/31/2016)":748.0,"US6541061031^FF_TAX_RATE(ANN_R,1/1/2020,12/31/2020)":12.0540353307932,"US6541061031^FF_TAX_RATE(ANN_R,1/1/2019,12/31/2019)":16.0799833368048,"US6541061031^FF_TAX_RATE(ANN_R,1/1/2018,12/31/2018)":55.3063583815029,"US6541061031^FF_TAX_RATE(ANN_R,1/1/2017,12/31/2017)":13.221449038068,"US6541061031^FF_TAX_RATE(ANN_R,1/1/2016,12/31/2016)":18.6675319056889,"US6541061031^FG_GICS_SECTOR":"Consumer Discretionary","US6541061031^FG_FACTSET_SECTOR":"Consumer Non-Durables","US8825081040^SUS_EC_RISK_SCORE(NOW,NOW,,\"GOV\")":null,"US8825081040^SUS_EC_RISK_SCORE(NOW,NOW,,\"SOC\")":null,"US8825081040^SUS_RR_RISK_SCORE(NOW,NOW,,\"ESG\")":null,"US8825081040^FF_PTX_INC(ANN_R,1/1/2020,12/31/2020)":6017.0,"US8825081040^FF_PTX_INC(ANN_R,1/1/2019,12/31/2019)":5728.0,"US8825081040^FF_PTX_INC(ANN_R,1/1/2017,12/31/2017)":6080.0,"US8825081040^FF_PTX_INC(ANN_R,1/1/2016,12/31/2016)":4930.0,"US8825081040^FF_TAX_CF(ANN_R,1/1/2020,12/31/2020)":720.0,"US8825081040^FF_TAX_CF(ANN_R,1/1/2019,12/31/2019)":570.0,"US8825081040^FF_TAX_CF(ANN_R,1/1/2018,12/31/2018)":705.0,"US8825081040^FF_TAX_CF(ANN_R,1/1/2017,12/31/2017)":1800.0,"US8825081040^FF_TAX_CF(ANN_R,1/1/2016,12/31/2016)":1150.0,"US8825081040^FF_TAX_RATE(ANN_R,1/1/2020,12/31/2020)":7.0134618580688,"US8825081040^FF_TAX_RATE(ANN_R,1/1/2019,12/31/2019)":12.4127094972067,"US8825081040^FF_TAX_RATE(ANN_R,1/1/2018,12/31/2018)":16.5420281184565,"US8825081040^FF_TAX_RATE(ANN_R,1/1/2017,12/31/2017)":39.4407894736842,"US8825081040^FF_TAX_RATE(ANN_R,1/1/2016,12/31/2016)":27.079107505071,"US8825081040^FG_GICS_SECTOR":"Information Technology","US8825081040^FG_FACTSET_SECTOR":"Electronic Technology","FR0000121014^SUS_EC_RISK_SCORE(NOW,NOW,,\"GOV\")":null,"FR0000121014^SUS_RR_RISK_SCORE(NOW,NOW,,\"ESG\")":null,"FR0000121014^FF_PTX_INC(ANN_R,1/1/2020,12/31/2020)":7406.0,"FR0000121014^FF_PTX_INC(ANN_R,1/1/2019,12/31/2019)":10686.0,"FR0000121014^FF_PTX_INC(ANN_R,1/1/2018,12/31/2018)":9466.0,"FR0000121014^FF_PTX_INC(ANN_R,1/1/2017,12/31/2017)":8057.0,"FR0000121014^FF_PTX_INC(ANN_R,1/1/2016,12/31/2016)":6469.0,"FR0000121014^FF_TAX_CF(ANN_R,1/1/2020,12/31/2020)":2385.0,"FR0000121014^FF_TAX_CF(ANN_R,1/1/2019,12/31/2019)":2940.0,"FR0000121014^FF_TAX_CF(ANN_R,1/1/2018,12/31/2018)":2275.0,"FR0000121014^FF_TAX_CF(ANN_R,1/1/2017,12/31/2017)":2790.0,"FR0000121014^FF_TAX_CF(ANN_R,1/1/2016,12/31/2016)":1923.0,"FR0000121014^FF_TAX_RATE(ANN_R,1/1/2020,12/31/2020)":32.5276802592493,"FR0000121014^FF_TAX_RATE(ANN_R,1/1/2019,12/31/2019)":27.4377690436085,"FR0000121014^FF_TAX_RATE(ANN_R,1/1/2018,12/31/2018)":26.3997464610184,"FR0000121014^FF_TAX_RATE(ANN_R,1/1/2017,12/31/2017)":27.4792106243018,"FR0000121014^FG_GICS_SECTOR":null,"FR0000121014^FG_FACTSET_SECTOR":"Consumer Non-Durables","US8835561023^SUS_EC_RISK_SCORE(NOW,NOW,,\"GOV\")":"6.659413","US8835561023^SUS_EC_RISK_SCORE(NOW,NOW,,\"SOC\")":"6.031088","US8835561023^SUS_RR_RISK_SCORE(NOW,NOW,,\"ESG\")":14.2118135282258,"US8835561023^FF_PTX_INC(ANN_R,1/1/2020,12/31/2020)":7225.0,"US8835561023^FF_PTX_INC(ANN_R,1/1/2019,12/31/2019)":4070.0,"US8835561023^FF_PTX_INC(ANN_R,1/1/2018,12/31/2018)":3262.0,"US8835561023^FF_PTX_INC(ANN_R,1/1/2017,12/31/2017)":2429.0,"US8835561023^FF_PTX_INC(ANN_R,1/1/2016,12/31/2016)":2023.9,"US8835561023^FF_TAX_CF(ANN_R,1/1/2020,12/31/2020)":1324.0,"US8835561023^FF_TAX_CF(ANN_R,1/1/2019,12/31/2019)":896.0,"US8835561023^FF_TAX_CF(ANN_R,1/1/2018,12/31/2018)":591.0,"US8835561023^FF_TAX_CF(ANN_R,1/1/2017,12/31/2017)":479.0,"US8835561023^FF_TAX_CF(ANN_R,1/1/2016,12/31/2016)":663.2,"US8835561023^FF_TAX_RATE(ANN_R,1/1/2019,12/31/2019)":9.18918918918919,"US8835561023^FF_TAX_RATE(ANN_R,1/1/2018,12/31/2018)":9.93255671367259,"US8835561023^FF_TAX_RATE(ANN_R,1/1/2017,12/31/2017)":8.27501029230136,"US8835561023^FF_TAX_RATE(ANN_R,1/1/2016,12/31/2016)":-0.0691733781313306,"US8835561023^FG_GICS_SECTOR":"Health Care","US8835561023^FG_FACTSET_SECTOR":"Health Technology","IE00B4BNMY34^SUS_EC_RISK_SCORE(NOW,NOW,,\"GOV\")":"4.825975","IE00B4BNMY34^SUS_EC_RISK_SCORE(NOW,NOW,,\"SOC\")":"4.322500","IE00B4BNMY34^SUS_RR_RISK_SCORE(NOW,NOW,,\"ESG\")":9.445475,"IE00B4BNMY34^FF_PTX_INC(ANN_R,1/1/2020,12/31/2020)":6774.331,"IE00B4BNMY34^FF_PTX_INC(ANN_R,1/1/2019,12/31/2019)":6251.797,"IE00B4BNMY34^FF_PTX_INC(ANN_R,1/1/2018,12/31/2018)":5808.093,"IE00B4BNMY34^FF_PTX_INC(ANN_R,1/1/2017,12/31/2017)":4616.032,"IE00B4BNMY34^FF_PTX_INC(ANN_R,1/1/2016,12/31/2016)":5603.572,"IE00B4BNMY34^FF_TAX_CF(ANN_R,1/1/2020,12/31/2020)":1360.03,"IE00B4BNMY34^FF_TAX_CF(ANN_R,1/1/2018,12/31/2018)":1373.244,"IE00B4BNMY34^FF_TAX_CF(ANN_R,1/1/2017,12/31/2017)":1288.788,"IE00B4BNMY34^FF_TAX_CF(ANN_R,1/1/2016,12/31/2016)":1425.48,"IE00B4BNMY34^FF_TAX_RATE(ANN_R,1/1/2020,12/31/2020)":23.4564564382815,"IE00B4BNMY34^FF_TAX_RATE(ANN_R,1/1/2019,12/31/2019)":22.4824318511941,"IE00B4BNMY34^FF_TAX_RATE(ANN_R,1/1/2018,12/31/2018)":27.4358382346839,"IE00B4BNMY34^FF_TAX_RATE(ANN_R,1/1/2017,12/31/2017)":21.2541854129261,"IE00B4BNMY34^FF_TAX_RATE(ANN_R,1/1/2016,12/31/2016)":22.3780295854144,"IE00B4BNMY34^FG_GICS_SECTOR":"Information Technology","IE00B4BNMY34^FG_FACTSET_SECTOR":"Technology Services","US11135F1012^SUS_EC_RISK_SCORE(NOW,NOW,,\"GOV\")":"7.800234","US11135F1012^SUS_EC_RISK_SCORE(NOW,NOW,,\"SOC\")":"8.655494","US11135F1012^SUS_RR_RISK_SCORE(NOW,NOW,,\"ESG\")":25.416390625,"US11135F1012^FF_PTX_INC(ANN_R,1/1/2020,12/31/2020)":2443.0,"US11135F1012^FF_PTX_INC(ANN_R,1/1/2019,12/31/2019)":2226.0,"US11135F1012^FF_PTX_INC(ANN_R,1/1/2017,12/31/2017)":1825.0,"US11135F1012^FF_PTX_INC(ANN_R,1/1/2016,12/31/2016)":-1107.0,"US11135F1012^FF_TAX_CF(ANN_R,1/1/2020,12/31/2020)":501.0,"US11135F1012^FF_TAX_CF(ANN_R,1/1/2019,12/31/2019)":741.0,"US11135F1012^FF_TAX_CF(ANN_R,1/1/2018,12/31/2018)":512.0,"US11135F1012^FF_TAX_CF(ANN_R,1/1/2017,12/31/2017)":349.0,"US11135F1012^FF_TAX_CF(ANN_R,1/1/2016,12/31/2016)":242.0,"US11135F1012^FF_TAX_RATE(ANN_R,1/1/2020,12/31/2020)":-21.2034383954155,"US11135F1012^FF_TAX_RATE(ANN_R,1/1/2019,12/31/2019)":-22.911051212938,"US11135F1012^FF_TAX_RATE(ANN_R,1/1/2018,12/31/2018)":-177.865786578658,"US11135F1012^FF_TAX_RATE(ANN_R,1/1/2017,12/31/2017)":1.91780821917808,"US11135F1012^FF_TAX_RATE(ANN_R,1/1/2016,12/31/2016)":null,"US11135F1012^FG_GICS_SECTOR":"Information Technology","US11135F1012^FG_FACTSET_SECTOR":"Electronic Technology","US00287Y1091^SUS_EC_RISK_SCORE(NOW,NOW,,\"GOV\")":"9.975778","US00287Y1091^SUS_RR_RISK_SCORE(NOW,NOW,,\"ESG\")":28.01180825,"US00287Y1091^FF_PTX_INC(ANN_R,1/1/2020,12/31/2020)":3398.0,"US00287Y1091^FF_PTX_INC(ANN_R,1/1/2019,12/31/2019)":8426.0,"US00287Y1091^FF_PTX_INC(ANN_R,1/1/2018,12/31/2018)":5197.0,"US00287Y1091^FF_PTX_INC(ANN_R,1/1/2017,12/31/2017)":7727.0,"US00287Y1091^FF_PTX_INC(ANN_R,1/1/2016,12/31/2016)":7884.0,"US00287Y1091^FF_TAX_CF(ANN_R,1/1/2020,12/31/2020)":1674.0,"US00287Y1091^FF_TAX_CF(ANN_R,1/1/2019,12/31/2019)":1447.0,"US00287Y1091^FF_TAX_CF(ANN_R,1/1/2018,12/31/2018)":-35.0,"US00287Y1091^FF_TAX_CF(ANN_R,1/1/2017,12/31/2017)":1696.0,"US00287Y1091^FF_TAX_CF(ANN_R,1/1/2016,12/31/2016)":3563.0,"US00287Y1091^FF_TAX_RATE(ANN_R,1/1/2020,12/31/2020)":-36.0211889346674,"US00287Y1091^FF_TAX_RATE(ANN_R,1/1/2019,12/31/2019)":6.45620697840019,"US00287Y1091^FF_TAX_RATE(ANN_R,1/1/2018,12/31/2018)":-9.42851645179912,"US00287Y1091^FF_TAX_RATE(ANN_R,1/1/2017,12/31/2017)":31.292869160088,"US00287Y1091^FG_GICS_SECTOR":"Health Care","US00287Y1091^FG_FACTSET_SECTOR":"Health Technology","US9311421039^SUS_EC_RISK_SCORE(NOW,NOW,,\"GOV\")":"6.505219","US9311421039^SUS_EC_RISK_SCORE(NOW,NOW,,\"SOC\")":"17.321237","US9311421039^SUS_RR_RISK_SCORE(NOW,NOW,,\"ESG\")":26.7477082236842,"US9311421039^FF_PTX_INC(ANN_R,1/1/2020,12/31/2020)":20116.0,"US9311421039^FF_PTX_INC(ANN_R,1/1/2019,12/31/2019)":11460.0,"US9311421039^FF_PTX_INC(ANN_R,1/1/2018,12/31/2018)":15123.0,"US9311421039^FF_PTX_INC(ANN_R,1/1/2017,12/31/2017)":20497.0,"US9311421039^FF_PTX_INC(ANN_R,1/1/2016,12/31/2016)":21638.0,"US9311421039^FF_TAX_CF(ANN_R,1/1/2020,12/31/2020)":3616.0,"US9311421039^FF_TAX_CF(ANN_R,1/1/2019,12/31/2019)":3982.0,"US9311421039^FF_TAX_CF(ANN_R,1/1/2018,12/31/2018)":6179.0,"US9311421039^FF_TAX_CF(ANN_R,1/1/2017,12/31/2017)":4507.0,"US9311421039^FF_TAX_CF(ANN_R,1/1/2016,12/31/2016)":8111.0,"US9311421039^FF_TAX_RATE(ANN_R,1/1/2019,12/31/2019)":37.3560209424084,"US9311421039^FF_TAX_RATE(ANN_R,1/1/2018,12/31/2018)":30.417245255571,"US9311421039^FF_TAX_RATE(ANN_R,1/1/2017,12/31/2017)":30.2678440747426,"US9311421039^FF_TAX_RATE(ANN_R,1/1/2016,12/31/2016)":30.3077918476754,"US9311421039^FG_GICS_SECTOR":"Consumer Staples","US9311421039^FG_FACTSET_SECTOR":"Retail Trade","US79466L3024^SUS_EC_RISK_SCORE(NOW,NOW,,\"GOV\")":"4.251305","US79466L3024^SUS_EC_RISK_SCORE(NOW,NOW,,\"SOC\")":"6.557243","US79466L3024^SUS_RR_RISK_SCORE(NOW,NOW,,\"ESG\")":11.2472971875,"US79466L3024^FF_PTX_INC(ANN_R,1/1/2020,12/31/2020)":706.0,"US79466L3024^FF_PTX_INC(ANN_R,1/1/2019,12/31/2019)":983.0,"US79466L3024^FF_PTX_INC(ANN_R,1/1/2018,12/31/2018)":420.0,"US79466L3024^FF_PTX_INC(ANN_R,1/1/2017,12/31/2017)":25.383,"US79466L3024^FF_PTX_INC(ANN_R,1/1/2016,12/31/2016)":64.279,"US79466L3024^FF_TAX_CF(ANN_R,1/1/2020,12/31/2020)":129.0,"US79466L3024^FF_TAX_CF(ANN_R,1/1/2018,12/31/2018)":53.0,"US79466L3024^FF_TAX_CF(ANN_R,1/1/2017,12/31/2017)":36.388,"US79466L3024^FF_TAX_CF(ANN_R,1/1/2016,12/31/2016)":31.462,"US79466L3024^FF_TAX_RATE(ANN_R,1/1/2020,12/31/2020)":82.1529745042493,"US79466L3024^FF_TAX_RATE(ANN_R,1/1/2019,12/31/2019)":-12.9196337741607,"US79466L3024^FF_TAX_RATE(ANN_R,1/1/2018,12/31/2018)":14.2857142857143,"US79466L3024^FF_TAX_RATE(ANN_R,1/1/2017,12/31/2017)":-607.686246700548,"US79466L3024^FF_TAX_RATE(ANN_R,1/1/2016,12/31/2016)":173.781483843868,"US79466L3024^FG_GICS_SECTOR":"Information Technology","US79466L3024^FG_FACTSET_SECTOR":"Technology Services","US58933Y1055^SUS_EC_RISK_SCORE(NOW,NOW,,\"GOV\")":null,"US58933Y1055^SUS_EC_RISK_SCORE(NOW,NOW,,\"SOC\")":null,"US58933Y1055^SUS_RR_RISK_SCORE(NOW,NOW,,\"ESG\")":null,"US58933Y1055^FF_PTX_INC(ANN_R,1/1/2020,12/31/2020)":8791.0,"US58933Y1055^FF_PTX_INC(ANN_R,1/1/2019,12/31/2019)":11464.0,"US58933Y1055^FF_PTX_INC(ANN_R,1/1/2017,12/31/2017)":6521.0,"US58933Y1055^FF_PTX_INC(ANN_R,1/1/2016,12/31/2016)":4659.0,"US58933Y1055^FF_TAX_CF(ANN_R,1/1/2020,12/31/2020)":2700.0,"US58933Y1055^FF_TAX_CF(ANN_R,1/1/2019,12/31/2019)":4500.0,"US58933Y1055^FF_TAX_CF(ANN_R,1/1/2018,12/31/2018)":1500.0,"US58933Y1055^FF_TAX_CF(ANN_R,1/1/2017,12/31/2017)":4900.0,"US58933Y1055^FF_TAX_CF(ANN_R,1/1/2016,12/31/2016)":1800.0,"US58933Y1055^FF_TAX_RATE(ANN_R,1/1/2020,12/31/2020)":19.4403367079968,"US58933Y1055^FF_TAX_RATE(ANN_R,1/1/2019,12/31/2019)":14.7156315422191,"US58933Y1055^FF_TAX_RATE(ANN_R,1/1/2018,12/31/2018)":28.8242730720607,"US58933Y1055^FF_TAX_RATE(ANN_R,1/1/2017,12/31/2017)":62.9197975770587,"US58933Y1055^FF_TAX_RATE(ANN_R,1/1/2016,12/31/2016)":15.4110324103885,"US58933Y1055^FG_GICS_SECTOR":"Health Care","US58933Y1055^FG_FACTSET_SECTOR":"Health Technology","US7134481081^SUS_EC_RISK_SCORE(NOW,NOW,,\"GOV\")":"4.550644","US7134481081^SUS_RR_RISK_SCORE(NOW,NOW,,\"ESG\")":16.01294375,"US7134481081^FF_PTX_INC(ANN_R,1/1/2020,12/31/2020)":9069.0,"US7134481081^FF_PTX_INC(ANN_R,1/1/2019,12/31/2019)":9312.0,"US7134481081^FF_PTX_INC(ANN_R,1/1/2018,12/31/2018)":9189.0,"US7134481081^FF_PTX_INC(ANN_R,1/1/2017,12/31/2017)":9602.0,"US7134481081^FF_PTX_INC(ANN_R,1/1/2016,12/31/2016)":8553.0,"US7134481081^FF_TAX_CF(ANN_R,1/1/2020,12/31/2020)":1770.0,"US7134481081^FF_TAX_CF(ANN_R,1/1/2019,12/31/2019)":2226.0,"US7134481081^FF_TAX_CF(ANN_R,1/1/2018,12/31/2018)":1203.0,"US7134481081^FF_TAX_CF(ANN_R,1/1/2017,12/31/2017)":1962.0,"US7134481081^FF_TAX_CF(ANN_R,1/1/2016,12/31/2016)":1393.0,"US7134481081^FF_TAX_RATE(ANN_R,1/1/2020,12/31/2020)":20.8843312382843,"US7134481081^FF_TAX_RATE(ANN_R,1/1/2019,12/31/2019)":21.0373711340206,"US7134481081^FF_TAX_RATE(ANN_R,1/1/2018,12/31/2018)":-36.6742844705626,"US7134481081^FF_TAX_RATE(ANN_R,1/1/2017,12/31/2017)":48.8856488231618,"US7134481081^FG_GICS_SECTOR":"Consumer Staples","US7134481081^FG_FACTSET_SECTOR":"Consumer Non-Durables","JP3633400001^SUS_EC_RISK_SCORE(NOW,NOW,,\"GOV\")":"10.346100","JP3633400001^SUS_EC_RISK_SCORE(NOW,NOW,,\"SOC\")":"13.412846","JP3633400001^SUS_RR_RISK_SCORE(NOW,NOW,,\"ESG\")":30.36274625,"JP3633400001^FF_PTX_INC(ANN_R,1/1/2020,12/31/2020)":2482695.0,"JP3633400001^FF_PTX_INC(ANN_R,1/1/2019,12/31/2019)":2285465.0,"JP3633400001^FF_PTX_INC(ANN_R,1/1/2018,12/31/2018)":2620429.0,"JP3633400001^FF_PTX_INC(ANN_R,1/1/2017,12/31/2017)":2193825.0,"JP3633400001^FF_PTX_INC(ANN_R,1/1/2016,12/31/2016)":2983381.0,"JP3633400001^FF_TAX_CF(ANN_R,1/1/2020,12/31/2020)":95705.0,"JP3633400001^FF_TAX_CF(ANN_R,1/1/2019,12/31/2019)":836619.0,"JP3633400001^FF_TAX_CF(ANN_R,1/1/2018,12/31/2018)":500214.0,"JP3633400001^FF_TAX_CF(ANN_R,1/1/2017,12/31/2017)":854600.0,"JP3633400001^FF_TAX_CF(ANN_R,1/1/2016,12/31/2016)":884589.0,"JP3633400001^FF_TAX_RATE(ANN_R,1/1/2019,12/31/2019)":28.8756992559501,"JP3633400001^FF_TAX_RATE(ANN_R,1/1/2018,12/31/2018)":19.2489855668671,"JP3633400001^FF_TAX_RATE(ANN_R,1/1/2017,12/31/2017)":28.6668262053719,"JP3633400001^FF_TAX_RATE(ANN_R,1/1/2016,12/31/2016)":29.4387139959663,"JP3633400001^FG_GICS_SECTOR":null,"JP3633400001^FG_FACTSET_SECTOR":"Consumer Durables","US7170811035^SUS_EC_RISK_SCORE(NOW,NOW,,\"GOV\")":"9.534797","US7170811035^SUS_EC_RISK_SCORE(NOW,NOW,,\"SOC\")":"13.077461","US7170811035^SUS_RR_RISK_SCORE(NOW,NOW,,\"ESG\")":24.13751375,"US7170811035^FF_PTX_INC(ANN_R,1/1/2020,12/31/2020)":7497.0,"US7170811035^FF_PTX_INC(ANN_R,1/1/2019,12/31/2019)":11485.0,"US7170811035^FF_PTX_INC(ANN_R,1/1/2018,12/31/2018)":11885.0,"US7170811035^FF_PTX_INC(ANN_R,1/1/2017,12/31/2017)":12305.0,"US7170811035^FF_PTX_INC(ANN_R,1/1/2016,12/31/2016)":8351.0,"US7170811035^FF_TAX_CF(ANN_R,1/1/2020,12/31/2020)":3153.0,"US7170811035^FF_TAX_CF(ANN_R,1/1/2018,12/31/2018)":3655.0,"US7170811035^FF_TAX_CF(ANN_R,1/1/2017,12/31/2017)":2489.0,"US7170811035^FF_TAX_CF(ANN_R,1/1/2016,12/31/2016)":2521.0,"US7170811035^FF_TAX_RATE(ANN_R,1/1/2020,12/31/2020)":6.34920634920635,"US7170811035^FF_TAX_RATE(ANN_R,1/1/2019,12/31/2019)":5.38093164997823,"US7170811035^FF_TAX_RATE(ANN_R,1/1/2018,12/31/2018)":5.94026083298275,"US7170811035^FF_TAX_RATE(ANN_R,1/1/2017,12/31/2017)":-73.5310849248273,"US7170811035^FF_TAX_RATE(ANN_R,1/1/2016,12/31/2016)":13.4355167045863,"US7170811035^FG_GICS_SECTOR":"Health Care","US7170811035^FG_FACTSET_SECTOR":"Health Technology","US1667641005^SUS_EC_RISK_SCORE(NOW,NOW,,\"GOV\")":"10.208457","US1667641005^SUS_EC_RISK_SCORE(NOW,NOW,,\"SOC\")":"10.666172","US1667641005^SUS_RR_RISK_SCORE(NOW,NOW,,\"ESG\")":41.16435640625,"US1667641005^FF_PTX_INC(ANN_R,1/1/2020,12/31/2020)":-7453.0,"US1667641005^FF_PTX_INC(ANN_R,1/1/2019,12/31/2019)":5536.0,"US1667641005^FF_PTX_INC(ANN_R,1/1/2017,12/31/2017)":9221.0,"US1667641005^FF_PTX_INC(ANN_R,1/1/2016,12/31/2016)":-2160.0,"US1667641005^FF_TAX_CF(ANN_R,1/1/2020,12/31/2020)":2987.0,"US1667641005^FF_TAX_CF(ANN_R,1/1/2019,12/31/2019)":4817.0,"US1667641005^FF_TAX_CF(ANN_R,1/1/2018,12/31/2018)":4748.0,"US1667641005^FF_TAX_CF(ANN_R,1/1/2017,12/31/2017)":3132.0,"US1667641005^FF_TAX_CF(ANN_R,1/1/2016,12/31/2016)":1935.0,"US1667641005^FF_TAX_RATE(ANN_R,1/1/2020,12/31/2020)":null,"US1667641005^FF_TAX_RATE(ANN_R,1/1/2019,12/31/2019)":48.6091040462428,"US1667641005^FF_TAX_RATE(ANN_R,1/1/2018,12/31/2018)":27.7764277035237,"US1667641005^FF_TAX_RATE(ANN_R,1/1/2017,12/31/2017)":-0.520550916386509,"US1667641005^FF_TAX_RATE(ANN_R,1/1/2016,12/31/2016)":null,"US1667641005^FG_GICS_SECTOR":"Energy","US1667641005^FG_FACTSET_SECTOR":"Energy Minerals","US1912161007^SUS_EC_RISK_SCORE(NOW,NOW,,\"GOV\")":"4.876275","US1912161007^SUS_RR_RISK_SCORE(NOW,NOW,,\"ESG\")":22.483008125,"US1912161007^FF_PTX_INC(ANN_R,1/1/2020,12/31/2020)":9749.0,"US1912161007^FF_PTX_INC(ANN_R,1/1/2019,12/31/2019)":10786.0,"US1912161007^FF_PTX_INC(ANN_R,1/1/2018,12/31/2018)":8225.0,"US1912161007^FF_PTX_INC(ANN_R,1/1/2017,12/31/2017)":6742.0,"US1912161007^FF_PTX_INC(ANN_R,1/1/2016,12/31/2016)":8136.0,"US1912161007^FF_TAX_CF(ANN_R,1/1/2020,12/31/2020)":1268.0,"US1912161007^FF_TAX_CF(ANN_R,1/1/2019,12/31/2019)":2126.0,"US1912161007^FF_TAX_CF(ANN_R,1/1/2018,12/31/2018)":2120.0,"US1912161007^FF_TAX_CF(ANN_R,1/1/2017,12/31/2017)":1904.0,"US1912161007^FF_TAX_CF(ANN_R,1/1/2016,12/31/2016)":1554.0,"US1912161007^FF_TAX_RATE(ANN_R,1/1/2020,12/31/2020)":20.3200328238794,"US1912161007^FF_TAX_RATE(ANN_R,1/1/2019,12/31/2019)":16.6975709252735,"US1912161007^FF_TAX_RATE(ANN_R,1/1/2018,12/31/2018)":21.2644376899696,"US1912161007^FF_TAX_RATE(ANN_R,1/1/2017,12/31/2017)":82.468110353011,"US1912161007^FG_GICS_SECTOR":"Consumer Staples","US1912161007^FG_FACTSET_SECTOR":"Consumer Non-Durables","CH0012005267^SUS_EC_RISK_SCORE(NOW,NOW,,\"GOV\")":"9.600150","CH0012005267^SUS_EC_RISK_SCORE(NOW,NOW,,\"SOC\")":"6.940276","CH0012005267^SUS_RR_RISK_SCORE(NOW,NOW,,\"ESG\")":17.014238125,"CH0012005267^FF_PTX_INC(ANN_R,1/1/2020,12/31/2020)":8639.94094598185,"CH0012005267^FF_PTX_INC(ANN_R,1/1/2019,12/31/2019)":8229.51496886458,"CH0012005267^FF_PTX_INC(ANN_R,1/1/2018,12/31/2018)":7493.61802054857,"CH0012005267^FF_PTX_INC(ANN_R,1/1/2017,12/31/2017)":7766.81193332222,"CH0012005267^FF_PTX_INC(ANN_R,1/1/2016,12/31/2016)":7008.4756667141,"CH0012005267^FF_TAX_CF(ANN_R,1/1/2020,12/31/2020)":1720.47927799943,"CH0012005267^FF_TAX_CF(ANN_R,1/1/2019,12/31/2019)":1864.33644265064,"CH0012005267^FF_TAX_CF(ANN_R,1/1/2018,12/31/2018)":1473.86557907093,"CH0012005267^FF_TAX_CF(ANN_R,1/1/2017,12/31/2017)":1585.64618230669,"CH0012005267^FF_TAX_CF(ANN_R,1/1/2016,12/31/2016)":2079.68683334741,"CH0012005267^FF_TAX_RATE(ANN_R,1/1/2019,12/31/2019)":21.6519743992271,"CH0012005267^FF_TAX_RATE(ANN_R,1/1/2018,12/31/2018)":16.9126289669584,"CH0012005267^FF_TAX_RATE(ANN_R,1/1/2017,12/31/2017)":16.4237739196553,"CH0012005267^FF_TAX_RATE(ANN_R,1/1/2016,12/31/2016)":15.7295473713804,"CH0012005267^FG_GICS_SECTOR":null,"CH0012005267^FG_FACTSET_SECTOR":"Health Technology","US0028241000^SUS_EC_RISK_SCORE(NOW,NOW,,\"GOV\")":"9.393197","US0028241000^SUS_EC_RISK_SCORE(NOW,NOW,,\"SOC\")":"13.535058","US0028241000^SUS_RR_RISK_SCORE(NOW,NOW,,\"ESG\")":25.9578798749999,"US0028241000^FF_PTX_INC(ANN_R,1/1/2020,12/31/2020)":4968.0,"US0028241000^FF_PTX_INC(ANN_R,1/1/2019,12/31/2019)":4077.0,"US0028241000^FF_PTX_INC(ANN_R,1/1/2018,12/31/2018)":2873.0,"US0028241000^FF_PTX_INC(ANN_R,1/1/2017,12/31/2017)":2231.0,"US0028241000^FF_PTX_INC(ANN_R,1/1/2016,12/31/2016)":1413.0,"US0028241000^FF_TAX_CF(ANN_R,1/1/2020,12/31/2020)":970.0,"US0028241000^FF_TAX_CF(ANN_R,1/1/2018,12/31/2018)":740.0,"US0028241000^FF_TAX_CF(ANN_R,1/1/2017,12/31/2017)":570.0,"US0028241000^FF_TAX_CF(ANN_R,1/1/2016,12/31/2016)":620.0,"US0028241000^FF_TAX_RATE(ANN_R,1/1/2020,12/31/2020)":10.0040257648953,"US0028241000^FF_TAX_RATE(ANN_R,1/1/2019,12/31/2019)":9.56585724797645,"US0028241000^FF_TAX_RATE(ANN_R,1/1/2018,12/31/2018)":18.7608771319179,"US0028241000^FF_TAX_RATE(ANN_R,1/1/2017,12/31/2017)":84.1774988794263,"US0028241000^FF_TAX_RATE(ANN_R,1/1/2016,12/31/2016)":24.7699929228592,"US0028241000^FG_GICS_SECTOR":"Health Care","US0028241000^FG_FACTSET_SECTOR":"Health Technology","US00206R1023^SUS_EC_RISK_SCORE(NOW,NOW,,\"GOV\")":"6.761559","US00206R1023^SUS_EC_RISK_SCORE(NOW,NOW,,\"SOC\")":"13.096109","US00206R1023^SUS_RR_RISK_SCORE(NOW,NOW,,\"ESG\")":22.12348125,"US00206R1023^FF_PTX_INC(ANN_R,1/1/2020,12/31/2020)":-2856.0,"US00206R1023^FF_PTX_INC(ANN_R,1/1/2019,12/31/2019)":18468.0,"US00206R1023^FF_PTX_INC(ANN_R,1/1/2017,12/31/2017)":15139.0,"US00206R1023^FF_PTX_INC(ANN_R,1/1/2016,12/31/2016)":19812.0,"US00206R1023^FF_TAX_CF(ANN_R,1/1/2020,12/31/2020)":-993.0,"US00206R1023^FF_TAX_CF(ANN_R,1/1/2019,12/31/2019)":-1421.0,"US00206R1023^FF_TAX_CF(ANN_R,1/1/2018,12/31/2018)":-354.0,"US00206R1023^FF_TAX_CF(ANN_R,1/1/2017,12/31/2017)":2006.0,"US00206R1023^FF_TAX_CF(ANN_R,1/1/2016,12/31/2016)":3721.0,"US00206R1023^FF_TAX_RATE(ANN_R,1/1/2020,12/31/2020)":null,"US00206R1023^FF_TAX_RATE(ANN_R,1/1/2019,12/31/2019)":18.9137968377734,"US00206R1023^FF_TAX_RATE(ANN_R,1/1/2018,12/31/2018)":19.7804848631046,"US00206R1023^FF_TAX_RATE(ANN_R,1/1/2017,12/31/2017)":-97.1530484179933,"US00206R1023^FF_TAX_RATE(ANN_R,1/1/2016,12/31/2016)":32.7024025842924,"US00206R1023^FG_GICS_SECTOR":"Communication Services","US00206R1023^FG_FACTSET_SECTOR":"Communications","US17275R1023^SUS_EC_RISK_SCORE(NOW,NOW,,\"GOV\")":"5.833350","US17275R1023^SUS_RR_RISK_SCORE(NOW,NOW,,\"ESG\")":11.42116875,"US17275R1023^FF_PTX_INC(ANN_R,1/1/2020,12/31/2020)":13970.0,"US17275R1023^FF_PTX_INC(ANN_R,1/1/2019,12/31/2019)":14571.0,"US17275R1023^FF_PTX_INC(ANN_R,1/1/2018,12/31/2018)":13039.0,"US17275R1023^FF_PTX_INC(ANN_R,1/1/2017,12/31/2017)":12287.0,"US17275R1023^FF_PTX_INC(ANN_R,1/1/2016,12/31/2016)":12920.0,"US17275R1023^FF_TAX_CF(ANN_R,1/1/2020,12/31/2020)":3116.0,"US17275R1023^FF_TAX_CF(ANN_R,1/1/2019,12/31/2019)":2986.0,"US17275R1023^FF_TAX_CF(ANN_R,1/1/2018,12/31/2018)":3911.0,"US17275R1023^FF_TAX_CF(ANN_R,1/1/2017,12/31/2017)":2742.0,"US17275R1023^FF_TAX_CF(ANN_R,1/1/2016,12/31/2016)":2675.0,"US17275R1023^FF_TAX_RATE(ANN_R,1/1/2020,12/31/2020)":19.7279885468862,"US17275R1023^FF_TAX_RATE(ANN_R,1/1/2019,12/31/2019)":20.2456935007892,"US17275R1023^FF_TAX_RATE(ANN_R,1/1/2018,12/31/2018)":99.1563770227778,"US17275R1023^FF_TAX_RATE(ANN_R,1/1/2017,12/31/2017)":21.7953935053308,"US17275R1023^FG_GICS_SECTOR":"Information Technology","US17275R1023^FG_FACTSET_SECTOR":"Technology Services","US00724F1012^SUS_EC_RISK_SCORE(NOW,NOW,,\"GOV\")":null,"US00724F1012^SUS_EC_RISK_SCORE(NOW,NOW,,\"SOC\")":null,"US00724F1012^SUS_RR_RISK_SCORE(NOW,NOW,,\"ESG\")":null,"US00724F1012^FF_PTX_INC(ANN_R,1/1/2020,12/31/2020)":4176.0,"US00724F1012^FF_PTX_INC(ANN_R,1/1/2019,12/31/2019)":3204.741,"US00724F1012^FF_PTX_INC(ANN_R,1/1/2018,12/31/2018)":2793.876,"US00724F1012^FF_PTX_INC(ANN_R,1/1/2017,12/31/2017)":2137.641,"US00724F1012^FF_PTX_INC(ANN_R,1/1/2016,12/31/2016)":1435.138,"US00724F1012^FF_TAX_CF(ANN_R,1/1/2020,12/31/2020)":469.0,"US00724F1012^FF_TAX_CF(ANN_R,1/1/2019,12/31/2019)":352.478,"US00724F1012^FF_TAX_CF(ANN_R,1/1/2018,12/31/2018)":210.369,"US00724F1012^FF_TAX_CF(ANN_R,1/1/2017,12/31/2017)":396.668,"US00724F1012^FF_TAX_CF(ANN_R,1/1/2016,12/31/2016)":249.884,"US00724F1012^FF_TAX_RATE(ANN_R,1/1/2019,12/31/2019)":7.90338439206164,"US00724F1012^FF_TAX_RATE(ANN_R,1/1/2018,12/31/2018)":7.26954238484457,"US00724F1012^FF_TAX_RATE(ANN_R,1/1/2017,12/31/2017)":20.7559173874378,"US00724F1012^FF_TAX_RATE(ANN_R,1/1/2016,12/31/2016)":18.5596089017223,"US00724F1012^FG_GICS_SECTOR":"Information Technology","US00724F1012^FG_FACTSET_SECTOR":"Technology Services","CH0012032048^SUS_EC_RISK_SCORE(NOW,NOW,,\"GOV\")":"7.714434","CH0012032048^SUS_EC_RISK_SCORE(NOW,NOW,,\"SOC\")":"12.521861","CH0012032048^SUS_RR_RISK_SCORE(NOW,NOW,,\"ESG\")":21.187364375,"CH0012032048^FF_PTX_INC(ANN_R,1/1/2020,12/31/2020)":17966.0,"CH0012032048^FF_PTX_INC(ANN_R,1/1/2019,12/31/2019)":16629.0,"CH0012032048^FF_PTX_INC(ANN_R,1/1/2018,12/31/2018)":14142.0,"CH0012032048^FF_PTX_INC(ANN_R,1/1/2017,12/31/2017)":12250.0,"CH0012032048^FF_PTX_INC(ANN_R,1/1/2016,12/31/2016)":13007.0,"CH0012032048^FF_TAX_CF(ANN_R,1/1/2020,12/31/2020)":3236.0,"CH0012032048^FF_TAX_CF(ANN_R,1/1/2018,12/31/2018)":3288.0,"CH0012032048^FF_TAX_CF(ANN_R,1/1/2017,12/31/2017)":3909.0,"CH0012032048^FF_TAX_CF(ANN_R,1/1/2016,12/31/2016)":3738.0,"CH0012032048^FF_TAX_RATE(ANN_R,1/1/2020,12/31/2020)":16.1249025937883,"CH0012032048^FF_TAX_RATE(ANN_R,1/1/2019,12/31/2019)":15.0700583318299,"CH0012032048^FF_TAX_RATE(ANN_R,1/1/2018,12/31/2018)":23.2145382548437,"CH0012032048^FF_TAX_RATE(ANN_R,1/1/2017,12/31/2017)":27.9428571428571,"CH0012032048^FF_TAX_RATE(ANN_R,1/1/2016,12/31/2016)":25.1710617359883,"CH0012032048^FG_GICS_SECTOR":null,"CH0012032048^FG_FACTSET_SECTOR":"Health Technology","US64110L1061^SUS_EC_RISK_SCORE(NOW,NOW,,\"GOV\")":"9.915812","US64110L1061^SUS_EC_RISK_SCORE(NOW,NOW,,\"SOC\")":"6.752669","US64110L1061^SUS_RR_RISK_SCORE(NOW,NOW,,\"ESG\")":16.78998125,"US64110L1061^FF_PTX_INC(ANN_R,1/1/2020,12/31/2020)":3199.349,"US64110L1061^FF_PTX_INC(ANN_R,1/1/2019,12/31/2019)":2062.231,"US64110L1061^FF_PTX_INC(ANN_R,1/1/2017,12/31/2017)":485.321,"US64110L1061^FF_PTX_INC(ANN_R,1/1/2016,12/31/2016)":260.507,"US64110L1061^FF_TAX_CF(ANN_R,1/1/2020,12/31/2020)":291.582,"US64110L1061^FF_TAX_CF(ANN_R,1/1/2019,12/31/2019)":400.658,"US64110L1061^FF_TAX_CF(ANN_R,1/1/2018,12/31/2018)":131.069,"US64110L1061^FF_TAX_CF(ANN_R,1/1/2017,12/31/2017)":113.591,"US64110L1061^FF_TAX_CF(ANN_R,1/1/2016,12/31/2016)":26.806,"US64110L1061^FF_TAX_RATE(ANN_R,1/1/2020,12/31/2020)":13.6888473248777,"US64110L1061^FF_TAX_RATE(ANN_R,1/1/2019,12/31/2019)":9.47105343678763,"US64110L1061^FF_TAX_RATE(ANN_R,1/1/2018,12/31/2018)":1.24064582725214,"US64110L1061^FF_TAX_RATE(ANN_R,1/1/2017,12/31/2017)":-15.1668689382903,"US64110L1061^FF_TAX_RATE(ANN_R,1/1/2016,12/31/2016)":28.3405052455404,"US64110L1061^FG_GICS_SECTOR":"Communication Services","US64110L1061^FG_FACTSET_SECTOR":"Technology Services","US30231G1022^SUS_EC_RISK_SCORE(NOW,NOW,,\"GOV\")":"8.258703","US30231G1022^SUS_RR_RISK_SCORE(NOW,NOW,,\"ESG\")":35.768013125,"US30231G1022^FF_PTX_INC(ANN_R,1/1/2020,12/31/2020)":-28883.0,"US30231G1022^FF_PTX_INC(ANN_R,1/1/2019,12/31/2019)":20056.0,"US30231G1022^FF_PTX_INC(ANN_R,1/1/2018,12/31/2018)":30953.0,"US30231G1022^FF_PTX_INC(ANN_R,1/1/2017,12/31/2017)":18674.0,"US30231G1022^FF_PTX_INC(ANN_R,1/1/2016,12/31/2016)":7969.0,"US30231G1022^FF_TAX_CF(ANN_R,1/1/2020,12/31/2020)":2428.0,"US30231G1022^FF_TAX_CF(ANN_R,1/1/2019,12/31/2019)":7018.0,"US30231G1022^FF_TAX_CF(ANN_R,1/1/2018,12/31/2018)":9294.0,"US30231G1022^FF_TAX_CF(ANN_R,1/1/2017,12/31/2017)":7510.0,"US30231G1022^FF_TAX_CF(ANN_R,1/1/2016,12/31/2016)":4214.0,"US30231G1022^FF_TAX_RATE(ANN_R,1/1/2020,12/31/2020)":null,"US30231G1022^FF_TAX_RATE(ANN_R,1/1/2019,12/31/2019)":26.3362584762665,"US30231G1022^FF_TAX_RATE(ANN_R,1/1/2018,12/31/2018)":30.7950764061642,"US30231G1022^FF_TAX_RATE(ANN_R,1/1/2017,12/31/2017)":-6.28681589375602,"US30231G1022^FG_GICS_SECTOR":"Energy","US30231G1022^FG_FACTSET_SECTOR":"Energy Minerals","US92343V1044^SUS_EC_RISK_SCORE(NOW,NOW,,\"GOV\")":"6.000647","US92343V1044^SUS_EC_RISK_SCORE(NOW,NOW,,\"SOC\")":"10.198194","US92343V1044^SUS_RR_RISK_SCORE(NOW,NOW,,\"ESG\")":17.911090625,"US92343V1044^FF_PTX_INC(ANN_R,1/1/2020,12/31/2020)":23967.0,"US92343V1044^FF_PTX_INC(ANN_R,1/1/2019,12/31/2019)":22733.0,"US92343V1044^FF_PTX_INC(ANN_R,1/1/2018,12/31/2018)":19623.0,"US92343V1044^FF_PTX_INC(ANN_R,1/1/2017,12/31/2017)":20594.0,"US92343V1044^FF_PTX_INC(ANN_R,1/1/2016,12/31/2016)":20986.0,"US92343V1044^FF_TAX_CF(ANN_R,1/1/2020,12/31/2020)":2725.0,"US92343V1044^FF_TAX_CF(ANN_R,1/1/2019,12/31/2019)":3583.0,"US92343V1044^FF_TAX_CF(ANN_R,1/1/2018,12/31/2018)":2213.0,"US92343V1044^FF_TAX_CF(ANN_R,1/1/2017,12/31/2017)":4432.0,"US92343V1044^FF_TAX_CF(ANN_R,1/1/2016,12/31/2016)":9577.0,"US92343V1044^FF_TAX_RATE(ANN_R,1/1/2019,12/31/2019)":12.9547354066775,"US92343V1044^FF_TAX_RATE(ANN_R,1/1/2018,12/31/2018)":18.264281710238,"US92343V1044^FF_TAX_RATE(ANN_R,1/1/2017,12/31/2017)":-48.3441779158978,"US92343V1044^FF_TAX_RATE(ANN_R,1/1/2016,12/31/2016)":35.1567711807872,"US92343V1044^FG_GICS_SECTOR":"Communication Services","US92343V1044^FG_FACTSET_SECTOR":"Communications","US20030N1019^SUS_EC_RISK_SCORE(NOW,NOW,,\"GOV\")":"7.918500","US20030N1019^SUS_EC_RISK_SCORE(NOW,NOW,,\"SOC\")":"12.108139","US20030N1019^SUS_RR_RISK_SCORE(NOW,NOW,,\"ESG\")":24.5923175,"US20030N1019^FF_PTX_INC(ANN_R,1/1/2020,12/31/2020)":14065.0,"US20030N1019^FF_PTX_INC(ANN_R,1/1/2019,12/31/2019)":16996.0,"US20030N1019^FF_PTX_INC(ANN_R,1/1/2018,12/31/2018)":15242.0,"US20030N1019^FF_PTX_INC(ANN_R,1/1/2017,12/31/2017)":15353.0,"US20030N1019^FF_PTX_INC(ANN_R,1/1/2016,12/31/2016)":14353.0,"US20030N1019^FF_TAX_CF(ANN_R,1/1/2020,12/31/2020)":3183.0,"US20030N1019^FF_TAX_CF(ANN_R,1/1/2018,12/31/2018)":2355.0,"US20030N1019^FF_TAX_CF(ANN_R,1/1/2017,12/31/2017)":4057.0,"US20030N1019^FF_TAX_CF(ANN_R,1/1/2016,12/31/2016)":3693.0,"US20030N1019^FF_TAX_RATE(ANN_R,1/1/2020,12/31/2020)":23.9175257731959,"US20030N1019^FF_TAX_RATE(ANN_R,1/1/2019,12/31/2019)":21.6109672864203,"US20030N1019^FF_TAX_RATE(ANN_R,1/1/2018,12/31/2018)":22.1755675108253,"US20030N1019^FF_TAX_RATE(ANN_R,1/1/2017,12/31/2017)":-49.2998111118348,"US20030N1019^FF_TAX_RATE(ANN_R,1/1/2016,12/31/2016)":36.9818156482965,"US20030N1019^FG_GICS_SECTOR":"Communication Services","US20030N1019^FG_FACTSET_SECTOR":"Consumer Services","NL0010273215^SUS_EC_RISK_SCORE(NOW,NOW,,\"GOV\")":"5.264102","NL0010273215^SUS_EC_RISK_SCORE(NOW,NOW,,\"SOC\")":"2.984025","NL0010273215^SUS_RR_RISK_SCORE(NOW,NOW,,\"ESG\")":11.8495190625,"NL0010273215^FF_PTX_INC(ANN_R,1/1/2020,12/31/2020)":4016.6,"NL0010273215^FF_PTX_INC(ANN_R,1/1/2019,12/31/2019)":2765.8,"NL0010273215^FF_PTX_INC(ANN_R,1/1/2017,12/31/2017)":2389.4,"NL0010273215^FF_PTX_INC(ANN_R,1/1/2016,12/31/2016)":1691.378,"NL0010273215^FF_TAX_CF(ANN_R,1/1/2020,12/31/2020)":650.2,"NL0010273215^FF_TAX_CF(ANN_R,1/1/2019,12/31/2019)":678.7,"NL0010273215^FF_TAX_CF(ANN_R,1/1/2018,12/31/2018)":554.4,"NL0010273215^FF_TAX_CF(ANN_R,1/1/2017,12/31/2017)":475.0,"NL0010273215^FF_TAX_CF(ANN_R,1/1/2016,12/31/2016)":115.856,"NL0010273215^FF_TAX_RATE(ANN_R,1/1/2020,12/31/2020)":13.7305183488523,"NL0010273215^FF_TAX_RATE(ANN_R,1/1/2019,12/31/2019)":6.93108684648203,"NL0010273215^FF_TAX_RATE(ANN_R,1/1/2018,12/31/2018)":11.9713993871297,"NL0010273215^FF_TAX_RATE(ANN_R,1/1/2017,12/31/2017)":12.8065623168996,"NL0010273215^FF_TAX_RATE(ANN_R,1/1/2016,12/31/2016)":12.9766379839397,"NL0010273215^FG_GICS_SECTOR":null,"NL0010273215^FG_FACTSET_SECTOR":"Producer Manufacturing","US4581401001^SUS_EC_RISK_SCORE(NOW,NOW,,\"GOV\")":"7.053000","US4581401001^SUS_RR_RISK_SCORE(NOW,NOW,,\"ESG\")":16.9579428125,"US4581401001^FF_PTX_INC(ANN_R,1/1/2020,12/31/2020)":25078.0,"US4581401001^FF_PTX_INC(ANN_R,1/1/2019,12/31/2019)":24058.0,"US4581401001^FF_PTX_INC(ANN_R,1/1/2018,12/31/2018)":23317.0,"US4581401001^FF_PTX_INC(ANN_R,1/1/2017,12/31/2017)":20352.0,"US4581401001^FF_PTX_INC(ANN_R,1/1/2016,12/31/2016)":12936.0,"US4581401001^FF_TAX_CF(ANN_R,1/1/2020,12/31/2020)":2436.0,"US4581401001^FF_TAX_CF(ANN_R,1/1/2019,12/31/2019)":2110.0,"US4581401001^FF_TAX_CF(ANN_R,1/1/2018,12/31/2018)":3813.0,"US4581401001^FF_TAX_CF(ANN_R,1/1/2017,12/31/2017)":3824.0,"US4581401001^FF_TAX_CF(ANN_R,1/1/2016,12/31/2016)":877.0,"US4581401001^FF_TAX_RATE(ANN_R,1/1/2020,12/31/2020)":16.6640082941223,"US4581401001^FF_TAX_RATE(ANN_R,1/1/2019,12/31/2019)":12.5114307091196,"US4581401001^FF_TAX_RATE(ANN_R,1/1/2018,12/31/2018)":9.70965390058755,"US4581401001^FF_TAX_RATE(ANN_R,1/1/2017,12/31/2017)":52.8252751572327,"US4581401001^FG_GICS_SECTOR":"Information Technology","US4581401001^FG_FACTSET_SECTOR":"Electronic Technology","US70450Y1038^SUS_EC_RISK_SCORE(NOW,NOW,,\"GOV\")":"5.839425","US70450Y1038^SUS_EC_RISK_SCORE(NOW,NOW,,\"SOC\")":"9.386975","US70450Y1038^SUS_RR_RISK_SCORE(NOW,NOW,,\"ESG\")":15.9704,"US70450Y1038^FF_PTX_INC(ANN_R,1/1/2020,12/31/2020)":5065.0,"US70450Y1038^FF_PTX_INC(ANN_R,1/1/2019,12/31/2019)":2998.0,"US70450Y1038^FF_PTX_INC(ANN_R,1/1/2018,12/31/2018)":2376.0,"US70450Y1038^FF_PTX_INC(ANN_R,1/1/2017,12/31/2017)":2200.0,"US70450Y1038^FF_PTX_INC(ANN_R,1/1/2016,12/31/2016)":1631.0,"US70450Y1038^FF_TAX_CF(ANN_R,1/1/2020,12/31/2020)":565.0,"US70450Y1038^FF_TAX_CF(ANN_R,1/1/2019,12/31/2019)":665.0,"US70450Y1038^FF_TAX_CF(ANN_R,1/1/2018,12/31/2018)":328.0,"US70450Y1038^FF_TAX_CF(ANN_R,1/1/2017,12/31/2017)":117.0,"US70450Y1038^FF_TAX_CF(ANN_R,1/1/2016,12/31/2016)":48.0,"US70450Y1038^FF_TAX_RATE(ANN_R,1/1/2019,12/31/2019)":17.9786524349566,"US70450Y1038^FF_TAX_RATE(ANN_R,1/1/2018,12/31/2018)":13.4259259259259,"US70450Y1038^FF_TAX_RATE(ANN_R,1/1/2017,12/31/2017)":18.4090909090909,"US70450Y1038^FF_TAX_RATE(ANN_R,1/1/2016,12/31/2016)":14.1017780502759,"US70450Y1038^FG_GICS_SECTOR":"Information Technology","US70450Y1038^FG_FACTSET_SECTOR":"Technology Services","US0605051046^SUS_EC_RISK_SCORE(NOW,NOW,,\"GOV\")":"11.455681","US0605051046^SUS_EC_RISK_SCORE(NOW,NOW,,\"SOC\")":"13.930931","US0605051046^SUS_RR_RISK_SCORE(NOW,NOW,,\"ESG\")":27.0081875,"US0605051046^FF_PTX_INC(ANN_R,1/1/2020,12/31/2020)":18995.0,"US0605051046^FF_PTX_INC(ANN_R,1/1/2019,12/31/2019)":32754.0,"US0605051046^FF_PTX_INC(ANN_R,1/1/2018,12/31/2018)":34584.0,"US0605051046^FF_PTX_INC(ANN_R,1/1/2017,12/31/2017)":29213.0,"US0605051046^FF_PTX_INC(ANN_R,1/1/2016,12/31/2016)":25021.0,"US0605051046^FF_TAX_CF(ANN_R,1/1/2020,12/31/2020)":2894.0,"US0605051046^FF_TAX_CF(ANN_R,1/1/2018,12/31/2018)":2470.0,"US0605051046^FF_TAX_CF(ANN_R,1/1/2017,12/31/2017)":3235.0,"US0605051046^FF_TAX_CF(ANN_R,1/1/2016,12/31/2016)":2223.0,"US0605051046^FF_TAX_RATE(ANN_R,1/1/2020,12/31/2020)":5.79626217425638,"US0605051046^FF_TAX_RATE(ANN_R,1/1/2019,12/31/2019)":16.2545032667766,"US0605051046^FF_TAX_RATE(ANN_R,1/1/2018,12/31/2018)":18.6126532500578,"US0605051046^FF_TAX_RATE(ANN_R,1/1/2017,12/31/2017)":37.5894293636395,"US0605051046^FF_TAX_RATE(ANN_R,1/1/2016,12/31/2016)":28.7718316614044,"US0605051046^FG_GICS_SECTOR":"Financials","US0605051046^FG_FACTSET_SECTOR":"Finance","US57636Q1040^SUS_EC_RISK_SCORE(NOW,NOW,,\"GOV\")":null,"US57636Q1040^SUS_EC_RISK_SCORE(NOW,NOW,,\"SOC\")":null,"US57636Q1040^SUS_RR_RISK_SCORE(NOW,NOW,,\"ESG\")":null,"US57636Q1040^FF_PTX_INC(ANN_R,1/1/2020,12/31/2020)":7760.0,"US57636Q1040^FF_PTX_INC(ANN_R,1/1/2019,12/31/2019)":9731.0,"US57636Q1040^FF_PTX_INC(ANN_R,1/1/2017,12/31/2017)":6522.0,"US57636Q1040^FF_PTX_INC(ANN_R,1/1/2016,12/31/2016)":5646.0,"US57636Q1040^FF_TAX_CF(ANN_R,1/1/2020,12/31/2020)":1349.0,"US57636Q1040^FF_TAX_CF(ANN_R,1/1/2019,12/31/2019)":1644.0,"US57636Q1040^FF_TAX_CF(ANN_R,1/1/2018,12/31/2018)":1790.0,"US57636Q1040^FF_TAX_CF(ANN_R,1/1/2017,12/31/2017)":1893.0,"US57636Q1040^FF_TAX_CF(ANN_R,1/1/2016,12/31/2016)":1579.0,"US57636Q1040^FF_TAX_RATE(ANN_R,1/1/2020,12/31/2020)":17.3840206185567,"US57636Q1040^FF_TAX_RATE(ANN_R,1/1/2019,12/31/2019)":16.5758914808344,"US57636Q1040^FF_TAX_RATE(ANN_R,1/1/2018,12/31/2018)":18.670183231538,"US57636Q1040^FF_TAX_RATE(ANN_R,1/1/2017,12/31/2017)":39.9724011039558,"US57636Q1040^FF_TAX_RATE(ANN_R,1/1/2016,12/31/2016)":28.1083953241233,"US57636Q1040^FG_GICS_SECTOR":"Information Technology","US57636Q1040^FG_FACTSET_SECTOR":"Finance","CH0038863350^SUS_EC_RISK_SCORE(NOW,NOW,,\"GOV\")":"4.948013","CH0038863350^SUS_RR_RISK_SCORE(NOW,NOW,,\"ESG\")":24.199040625,"CH0038863350^FF_PTX_INC(ANN_R,1/1/2020,12/31/2020)":13922.0,"CH0038863350^FF_PTX_INC(ANN_R,1/1/2019,12/31/2019)":15062.0,"CH0038863350^FF_PTX_INC(ANN_R,1/1/2018,12/31/2018)":12991.0,"CH0038863350^FF_PTX_INC(ANN_R,1/1/2017,12/31/2017)":9460.0,"CH0038863350^FF_PTX_INC(ANN_R,1/1/2016,12/31/2016)":12526.0,"CH0038863350^FF_TAX_CF(ANN_R,1/1/2020,12/31/2020)":2645.0,"CH0038863350^FF_TAX_CF(ANN_R,1/1/2019,12/31/2019)":2854.0,"CH0038863350^FF_TAX_CF(ANN_R,1/1/2018,12/31/2018)":3623.0,"CH0038863350^FF_TAX_CF(ANN_R,1/1/2017,12/31/2017)":3628.0,"CH0038863350^FF_TAX_CF(ANN_R,1/1/2016,12/31/2016)":3435.0,"CH0038863350^FF_TAX_RATE(ANN_R,1/1/2020,12/31/2020)":24.1703778192788,"CH0038863350^FF_TAX_RATE(ANN_R,1/1/2019,12/31/2019)":20.9733103173549,"CH0038863350^FF_TAX_RATE(ANN_R,1/1/2018,12/31/2018)":26.4721730428758,"CH0038863350^FF_TAX_RATE(ANN_R,1/1/2017,12/31/2017)":29.3128964059197,"CH0038863350^FG_GICS_SECTOR":null,"CH0038863350^FG_FACTSET_SECTOR":"Consumer Non-Durables","US4370761029^SUS_EC_RISK_SCORE(NOW,NOW,,\"GOV\")":"3.524400","US4370761029^SUS_EC_RISK_SCORE(NOW,NOW,,\"SOC\")":"4.848010","US4370761029^SUS_RR_RISK_SCORE(NOW,NOW,,\"ESG\")":11.44758,"US4370761029^FF_PTX_INC(ANN_R,1/1/2020,12/31/2020)":14715.0,"US4370761029^FF_PTX_INC(ANN_R,1/1/2019,12/31/2019)":14556.0,"US4370761029^FF_PTX_INC(ANN_R,1/1/2018,12/31/2018)":13698.0,"US4370761029^FF_PTX_INC(ANN_R,1/1/2017,12/31/2017)":12491.0,"US4370761029^FF_PTX_INC(ANN_R,1/1/2016,12/31/2016)":11021.0,"US4370761029^FF_TAX_CF(ANN_R,1/1/2020,12/31/2020)":3220.0,"US4370761029^FF_TAX_CF(ANN_R,1/1/2019,12/31/2019)":3774.0,"US4370761029^FF_TAX_CF(ANN_R,1/1/2018,12/31/2018)":4732.0,"US4370761029^FF_TAX_CF(ANN_R,1/1/2017,12/31/2017)":4623.0,"US4370761029^FF_TAX_CF(ANN_R,1/1/2016,12/31/2016)":3853.0,"US4370761029^FF_TAX_RATE(ANN_R,1/1/2019,12/31/2019)":23.598516075845,"US4370761029^FF_TAX_RATE(ANN_R,1/1/2018,12/31/2018)":36.998101912688,"US4370761029^FF_TAX_RATE(ANN_R,1/1/2017,12/31/2017)":36.298134656953,"US4370761029^FF_TAX_RATE(ANN_R,1/1/2016,12/31/2016)":36.4032301968968,"US4370761029^FG_GICS_SECTOR":"Consumer Discretionary","US4370761029^FG_FACTSET_SECTOR":"Retail Trade","US67066G1040^SUS_EC_RISK_SCORE(NOW,NOW,,\"GOV\")":null,"US67066G1040^SUS_EC_RISK_SCORE(NOW,NOW,,\"SOC\")":null,"US67066G1040^SUS_RR_RISK_SCORE(NOW,NOW,,\"ESG\")":null,"US67066G1040^FF_PTX_INC(ANN_R,1/1/2020,12/31/2020)":2970.0,"US67066G1040^FF_PTX_INC(ANN_R,1/1/2019,12/31/2019)":3896.0,"US67066G1040^FF_PTX_INC(ANN_R,1/1/2018,12/31/2018)":3196.0,"US67066G1040^FF_PTX_INC(ANN_R,1/1/2017,12/31/2017)":1905.0,"US67066G1040^FF_PTX_INC(ANN_R,1/1/2016,12/31/2016)":743.0,"US67066G1040^FF_TAX_CF(ANN_R,1/1/2020,12/31/2020)":176.0,"US67066G1040^FF_TAX_CF(ANN_R,1/1/2018,12/31/2018)":22.0,"US67066G1040^FF_TAX_CF(ANN_R,1/1/2017,12/31/2017)":14.0,"US67066G1040^FF_TAX_CF(ANN_R,1/1/2016,12/31/2016)":14.0,"US67066G1040^FF_TAX_RATE(ANN_R,1/1/2020,12/31/2020)":5.85858585858586,"US67066G1040^FF_TAX_RATE(ANN_R,1/1/2019,12/31/2019)":-6.28850102669404,"US67066G1040^FF_TAX_RATE(ANN_R,1/1/2018,12/31/2018)":4.66207759699625,"US67066G1040^FF_TAX_RATE(ANN_R,1/1/2017,12/31/2017)":12.5459317585302,"US67066G1040^FF_TAX_RATE(ANN_R,1/1/2016,12/31/2016)":17.3620457604307,"US67066G1040^FG_GICS_SECTOR":"Information Technology","US67066G1040^FG_FACTSET_SECTOR":"Electronic Technology","US7427181091^SUS_EC_RISK_SCORE(NOW,NOW,,\"GOV\")":"7.356337","US7427181091^SUS_EC_RISK_SCORE(NOW,NOW,,\"SOC\")":"10.306440","US7427181091^SUS_RR_RISK_SCORE(NOW,NOW,,\"ESG\")":26.9689525,"US7427181091^FF_PTX_INC(ANN_R,1/1/2020,12/31/2020)":15834.0,"US7427181091^FF_PTX_INC(ANN_R,1/1/2019,12/31/2019)":6069.0,"US7427181091^FF_PTX_INC(ANN_R,1/1/2017,12/31/2017)":13257.0,"US7427181091^FF_PTX_INC(ANN_R,1/1/2016,12/31/2016)":13369.0,"US7427181091^FF_TAX_CF(ANN_R,1/1/2020,12/31/2020)":3550.0,"US7427181091^FF_TAX_CF(ANN_R,1/1/2019,12/31/2019)":3064.0,"US7427181091^FF_TAX_CF(ANN_R,1/1/2018,12/31/2018)":2830.0,"US7427181091^FF_TAX_CF(ANN_R,1/1/2017,12/31/2017)":3714.0,"US7427181091^FF_TAX_CF(ANN_R,1/1/2016,12/31/2016)":3730.0,"US7427181091^FF_TAX_RATE(ANN_R,1/1/2020,12/31/2020)":17.2476948339017,"US7427181091^FF_TAX_RATE(ANN_R,1/1/2019,12/31/2019)":34.6515076618883,"US7427181091^FF_TAX_RATE(ANN_R,1/1/2018,12/31/2018)":26.0018009905448,"US7427181091^FF_TAX_RATE(ANN_R,1/1/2017,12/31/2017)":23.1047748359357,"US7427181091^FF_TAX_RATE(ANN_R,1/1/2016,12/31/2016)":24.998130002244,"US7427181091^FG_GICS_SECTOR":"Consumer Staples","US7427181091^FG_FACTSET_SECTOR":"Consumer Non-Durables","US2546871060^SUS_EC_RISK_SCORE(NOW,NOW,,\"GOV\")":"7.765148","US2546871060^SUS_RR_RISK_SCORE(NOW,NOW,,\"ESG\")":14.8924484375,"US2546871060^FF_PTX_INC(ANN_R,1/1/2020,12/31/2020)":-1743.0,"US2546871060^FF_PTX_INC(ANN_R,1/1/2019,12/31/2019)":13923.0,"US2546871060^FF_PTX_INC(ANN_R,1/1/2018,12/31/2018)":14729.0,"US2546871060^FF_PTX_INC(ANN_R,1/1/2017,12/31/2017)":13788.0,"US2546871060^FF_PTX_INC(ANN_R,1/1/2016,12/31/2016)":14868.0,"US2546871060^FF_TAX_CF(ANN_R,1/1/2020,12/31/2020)":738.0,"US2546871060^FF_TAX_CF(ANN_R,1/1/2019,12/31/2019)":9259.0,"US2546871060^FF_TAX_CF(ANN_R,1/1/2018,12/31/2018)":2503.0,"US2546871060^FF_TAX_CF(ANN_R,1/1/2017,12/31/2017)":3801.0,"US2546871060^FF_TAX_CF(ANN_R,1/1/2016,12/31/2016)":4133.0,"US2546871060^FF_TAX_RATE(ANN_R,1/1/2020,12/31/2020)":null,"US2546871060^FF_TAX_RATE(ANN_R,1/1/2019,12/31/2019)":21.7338217338217,"US2546871060^FF_TAX_RATE(ANN_R,1/1/2018,12/31/2018)":11.2906510964763,"US2546871060^FF_TAX_RATE(ANN_R,1/1/2017,12/31/2017)":32.0713664055701,"US2546871060^FG_GICS_SECTOR":"Communication Services","US2546871060^FG_FACTSET_SECTOR":"Consumer Services","US0846707026^SUS_EC_RISK_SCORE(NOW,NOW,,\"GOV\")":"11.973119","US0846707026^SUS_EC_RISK_SCORE(NOW,NOW,,\"SOC\")":"3.796613","US0846707026^SUS_RR_RISK_SCORE(NOW,NOW,,\"ESG\")":16.34523125,"US0846707026^FF_PTX_INC(ANN_R,1/1/2020,12/31/2020)":55693.0,"US0846707026^FF_PTX_INC(ANN_R,1/1/2019,12/31/2019)":102696.0,"US0846707026^FF_PTX_INC(ANN_R,1/1/2018,12/31/2018)":4001.0,"US0846707026^FF_PTX_INC(ANN_R,1/1/2017,12/31/2017)":23838.0,"US0846707026^FF_PTX_INC(ANN_R,1/1/2016,12/31/2016)":33667.0,"US0846707026^FF_TAX_CF(ANN_R,1/1/2020,12/31/2020)":7195.0,"US0846707026^FF_TAX_CF(ANN_R,1/1/2019,12/31/2019)":5415.0,"US0846707026^FF_TAX_CF(ANN_R,1/1/2018,12/31/2018)":4354.0,"US0846707026^FF_TAX_CF(ANN_R,1/1/2017,12/31/2017)":3286.0,"US0846707026^FF_TAX_CF(ANN_R,1/1/2016,12/31/2016)":4719.0,"US0846707026^FF_TAX_RATE(ANN_R,1/1/2019,12/31/2019)":20.3552231829867,"US0846707026^FF_TAX_RATE(ANN_R,1/1/2018,12/31/2018)":-8.02299425143714,"US0846707026^FF_TAX_RATE(ANN_R,1/1/2017,12/31/2017)":-90.2550549542747,"US0846707026^FF_TAX_RATE(ANN_R,1/1/2016,12/31/2016)":27.445272819081,"US0846707026^FG_GICS_SECTOR":"Financials","US0846707026^FG_FACTSET_SECTOR":"Finance","US91324P1021^SUS_EC_RISK_SCORE(NOW,NOW,,\"GOV\")":"5.891600","US91324P1021^SUS_EC_RISK_SCORE(NOW,NOW,,\"SOC\")":"11.516040","US91324P1021^SUS_RR_RISK_SCORE(NOW,NOW,,\"ESG\")":17.43914,"US91324P1021^FF_PTX_INC(ANN_R,1/1/2020,12/31/2020)":20742.0,"US91324P1021^FF_PTX_INC(ANN_R,1/1/2019,12/31/2019)":17981.0,"US91324P1021^FF_PTX_INC(ANN_R,1/1/2018,12/31/2018)":15944.0,"US91324P1021^FF_PTX_INC(ANN_R,1/1/2017,12/31/2017)":14023.0,"US91324P1021^FF_PTX_INC(ANN_R,1/1/2016,12/31/2016)":11863.0,"US91324P1021^FF_TAX_CF(ANN_R,1/1/2020,12/31/2020)":4935.0,"US91324P1021^FF_TAX_CF(ANN_R,1/1/2018,12/31/2018)":3257.0,"US91324P1021^FF_TAX_CF(ANN_R,1/1/2017,12/31/2017)":4004.0,"US91324P1021^FF_TAX_CF(ANN_R,1/1/2016,12/31/2016)":4726.0,"US91324P1021^FF_TAX_RATE(ANN_R,1/1/2020,12/31/2020)":23.9755086298332,"US91324P1021^FF_TAX_RATE(ANN_R,1/1/2019,12/31/2019)":20.8108559034536,"US91324P1021^FF_TAX_RATE(ANN_R,1/1/2018,12/31/2018)":22.3406924234822,"US91324P1021^FF_TAX_RATE(ANN_R,1/1/2017,12/31/2017)":22.8196534265136,"US91324P1021^FF_TAX_RATE(ANN_R,1/1/2016,12/31/2016)":40.3776447778808,"US91324P1021^FG_GICS_SECTOR":"Health Care","US91324P1021^FG_FACTSET_SECTOR":"Health Services","US92826C8394^SUS_EC_RISK_SCORE(NOW,NOW,,\"GOV\")":null,"US92826C8394^SUS_EC_RISK_SCORE(NOW,NOW,,\"SOC\")":null,"US92826C8394^SUS_RR_RISK_SCORE(NOW,NOW,,\"ESG\")":null,"US92826C8394^FF_PTX_INC(ANN_R,1/1/2020,12/31/2020)":13790.0,"US92826C8394^FF_PTX_INC(ANN_R,1/1/2019,12/31/2019)":14884.0,"US92826C8394^FF_PTX_INC(ANN_R,1/1/2017,12/31/2017)":11694.0,"US92826C8394^FF_PTX_INC(ANN_R,1/1/2016,12/31/2016)":8012.0,"US92826C8394^FF_TAX_CF(ANN_R,1/1/2020,12/31/2020)":2671.0,"US92826C8394^FF_TAX_CF(ANN_R,1/1/2019,12/31/2019)":2648.0,"US92826C8394^FF_TAX_CF(ANN_R,1/1/2018,12/31/2018)":2285.0,"US92826C8394^FF_TAX_CF(ANN_R,1/1/2017,12/31/2017)":3038.0,"US92826C8394^FF_TAX_CF(ANN_R,1/1/2016,12/31/2016)":2842.0,"US92826C8394^FF_TAX_RATE(ANN_R,1/1/2020,12/31/2020)":21.2037708484409,"US92826C8394^FF_TAX_RATE(ANN_R,1/1/2019,12/31/2019)":18.8390217683418,"US92826C8394^FF_TAX_RATE(ANN_R,1/1/2018,12/31/2018)":19.5611432141184,"US92826C8394^FF_TAX_RATE(ANN_R,1/1/2017,12/31/2017)":42.7142124166239,"US92826C8394^FF_TAX_RATE(ANN_R,1/1/2016,12/31/2016)":25.2246630054918,"US92826C8394^FG_GICS_SECTOR":"Information Technology","US92826C8394^FG_FACTSET_SECTOR":"Finance","KR7005930003^SUS_EC_RISK_SCORE(NOW,NOW,,\"GOV\")":"13.890994","KR7005930003^SUS_RR_RISK_SCORE(NOW,NOW,,\"ESG\")":23.015821875,"KR7005930003^FF_PTX_INC(ANN_R,1/1/2020,12/31/2020)":35838587.0,"KR7005930003^FF_PTX_INC(ANN_R,1/1/2019,12/31/2019)":30019229.0,"KR7005930003^FF_PTX_INC(ANN_R,1/1/2018,12/31/2018)":61159958.0,"KR7005930003^FF_PTX_INC(ANN_R,1/1/2017,12/31/2017)":56195967.0,"KR7005930003^FF_PTX_INC(ANN_R,1/1/2016,12/31/2016)":30713652.0,"KR7005930003^FF_TAX_CF(ANN_R,1/1/2020,12/31/2020)":4770355.0,"KR7005930003^FF_TAX_CF(ANN_R,1/1/2019,12/31/2019)":13221099.0,"KR7005930003^FF_TAX_CF(ANN_R,1/1/2018,12/31/2018)":12449441.0,"KR7005930003^FF_TAX_CF(ANN_R,1/1/2017,12/31/2017)":6827098.0,"KR7005930003^FF_TAX_CF(ANN_R,1/1/2016,12/31/2016)":6132064.0,"KR7005930003^FF_TAX_RATE(ANN_R,1/1/2020,12/31/2020)":27.7278928435432,"KR7005930003^FF_TAX_RATE(ANN_R,1/1/2019,12/31/2019)":28.9591847945195,"KR7005930003^FF_TAX_RATE(ANN_R,1/1/2018,12/31/2018)":27.4936437987744,"KR7005930003^FF_TAX_RATE(ANN_R,1/1/2017,12/31/2017)":24.9292266827618,"KR7005930003^FG_GICS_SECTOR":null,"KR7005930003^FG_FACTSET_SECTOR":"Electronic Technology","US4781601046^SUS_EC_RISK_SCORE(NOW,NOW,,\"GOV\")":"8.234212","US4781601046^SUS_EC_RISK_SCORE(NOW,NOW,,\"SOC\")":"20.034362","US4781601046^SUS_RR_RISK_SCORE(NOW,NOW,,\"ESG\")":29.015949375,"US4781601046^FF_PTX_INC(ANN_R,1/1/2020,12/31/2020)":16497.0,"US4781601046^FF_PTX_INC(ANN_R,1/1/2019,12/31/2019)":17328.0,"US4781601046^FF_PTX_INC(ANN_R,1/1/2018,12/31/2018)":17999.0,"US4781601046^FF_PTX_INC(ANN_R,1/1/2017,12/31/2017)":17673.0,"US4781601046^FF_PTX_INC(ANN_R,1/1/2016,12/31/2016)":19803.0,"US4781601046^FF_TAX_CF(ANN_R,1/1/2020,12/31/2020)":4619.0,"US4781601046^FF_TAX_CF(ANN_R,1/1/2019,12/31/2019)":4191.0,"US4781601046^FF_TAX_CF(ANN_R,1/1/2018,12/31/2018)":4570.0,"US4781601046^FF_TAX_CF(ANN_R,1/1/2017,12/31/2017)":3312.0,"US4781601046^FF_TAX_CF(ANN_R,1/1/2016,12/31/2016)":2843.0,"US4781601046^FF_TAX_RATE(ANN_R,1/1/2019,12/31/2019)":12.7481532779317,"US4781601046^FF_TAX_RATE(ANN_R,1/1/2018,12/31/2018)":15.0119451080616,"US4781601046^FF_TAX_RATE(ANN_R,1/1/2017,12/31/2017)":92.6441464380694,"US4781601046^FF_TAX_RATE(ANN_R,1/1/2016,12/31/2016)":16.4773014189769,"US4781601046^FG_GICS_SECTOR":"Health Care","US4781601046^FG_FACTSET_SECTOR":"Health Technology","US46625H1005^SUS_EC_RISK_SCORE(NOW,NOW,,\"GOV\")":"10.551163","US46625H1005^SUS_EC_RISK_SCORE(NOW,NOW,,\"SOC\")":"16.345173","US46625H1005^SUS_RR_RISK_SCORE(NOW,NOW,,\"ESG\")":27.9995859375,"US46625H1005^FF_PTX_INC(ANN_R,1/1/2020,12/31/2020)":35407.0,"US46625H1005^FF_PTX_INC(ANN_R,1/1/2019,12/31/2019)":44545.0,"US46625H1005^FF_PTX_INC(ANN_R,1/1/2018,12/31/2018)":40764.0,"US46625H1005^FF_PTX_INC(ANN_R,1/1/2017,12/31/2017)":35900.0,"US46625H1005^FF_PTX_INC(ANN_R,1/1/2016,12/31/2016)":34536.0,"US46625H1005^FF_TAX_CF(ANN_R,1/1/2020,12/31/2020)":7661.0,"US46625H1005^FF_TAX_CF(ANN_R,1/1/2018,12/31/2018)":3542.0,"US46625H1005^FF_TAX_CF(ANN_R,1/1/2017,12/31/2017)":4325.0,"US46625H1005^FF_TAX_CF(ANN_R,1/1/2016,12/31/2016)":2405.0,"US46625H1005^FF_TAX_RATE(ANN_R,1/1/2020,12/31/2020)":17.7253085548055,"US46625H1005^FF_TAX_RATE(ANN_R,1/1/2019,12/31/2019)":18.2152879111011,"US46625H1005^FF_TAX_RATE(ANN_R,1/1/2018,12/31/2018)":20.3365714846433,"US46625H1005^FF_TAX_RATE(ANN_R,1/1/2017,12/31/2017)":31.9192200557103,"US46625H1005^FF_TAX_RATE(ANN_R,1/1/2016,12/31/2016)":28.3848737549224,"US46625H1005^FG_GICS_SECTOR":"Financials","US46625H1005^FG_FACTSET_SECTOR":"Finance","TW0002330008^SUS_EC_RISK_SCORE(NOW,NOW,,\"GOV\")":"5.198583","TW0002330008^SUS_EC_RISK_SCORE(NOW,NOW,,\"SOC\")":"3.685922","TW0002330008^SUS_RR_RISK_SCORE(NOW,NOW,,\"ESG\")":14.41126875,"TW0002330008^FF_PTX_INC(ANN_R,1/1/2020,12/31/2020)":581184.362,"TW0002330008^FF_PTX_INC(ANN_R,1/1/2019,12/31/2019)":387001.114,"TW0002330008^FF_PTX_INC(ANN_R,1/1/2017,12/31/2017)":393147.089,"TW0002330008^FF_PTX_INC(ANN_R,1/1/2016,12/31/2016)":382463.78,"TW0002330008^FF_TAX_CF(ANN_R,1/1/2020,12/31/2020)":51362.365,"TW0002330008^FF_TAX_CF(ANN_R,1/1/2019,12/31/2019)":52044.071,"TW0002330008^FF_TAX_CF(ANN_R,1/1/2018,12/31/2018)":45382.523,"TW0002330008^FF_TAX_CF(ANN_R,1/1/2017,12/31/2017)":63620.382,"TW0002330008^FF_TAX_CF(ANN_R,1/1/2016,12/31/2016)":45943.301,"TW0002330008^FF_TAX_RATE(ANN_R,1/1/2020,12/31/2020)":11.462644619471,"TW0002330008^FF_TAX_RATE(ANN_R,1/1/2019,12/31/2019)":11.4990694832987,"TW0002330008^FF_TAX_RATE(ANN_R,1/1/2018,12/31/2018)":11.7443441514459,"TW0002330008^FF_TAX_RATE(ANN_R,1/1/2017,12/31/2017)":13.4774448247282,"TW0002330008^FF_TAX_RATE(ANN_R,1/1/2016,12/31/2016)":13.4970019906199,"TW0002330008^FG_GICS_SECTOR":null,"TW0002330008^FG_FACTSET_SECTOR":"Electronic Technology","US88160R1014^SUS_EC_RISK_SCORE(NOW,NOW,,\"GOV\")":"9.608756","US88160R1014^SUS_RR_RISK_SCORE(NOW,NOW,,\"ESG\")":28.538253125,"US88160R1014^FF_PTX_INC(ANN_R,1/1/2020,12/31/2020)":1154.0,"US88160R1014^FF_PTX_INC(ANN_R,1/1/2019,12/31/2019)":-665.0,"US88160R1014^FF_PTX_INC(ANN_R,1/1/2018,12/31/2018)":-1004.745,"US88160R1014^FF_PTX_INC(ANN_R,1/1/2017,12/31/2017)":-2209.032,"US88160R1014^FF_PTX_INC(ANN_R,1/1/2016,12/31/2016)":-746.348,"US88160R1014^FF_TAX_CF(ANN_R,1/1/2020,12/31/2020)":115.0,"US88160R1014^FF_TAX_CF(ANN_R,1/1/2019,12/31/2019)":54.0,"US88160R1014^FF_TAX_CF(ANN_R,1/1/2018,12/31/2018)":35.409,"US88160R1014^FF_TAX_CF(ANN_R,1/1/2017,12/31/2017)":65.695,"US88160R1014^FF_TAX_CF(ANN_R,1/1/2016,12/31/2016)":16.385,"US88160R1014^FF_TAX_RATE(ANN_R,1/1/2020,12/31/2020)":25.3032928942808,"US88160R1014^FF_TAX_RATE(ANN_R,1/1/2019,12/31/2019)":null,"US88160R1014^FF_TAX_RATE(ANN_R,1/1/2018,12/31/2018)":null,"US88160R1014^FF_TAX_RATE(ANN_R,1/1/2017,12/31/2017)":null,"US88160R1014^FG_GICS_SECTOR":"Consumer Discretionary","US88160R1014^FG_FACTSET_SECTOR":"Consumer Durables","US02079K1079^SUS_EC_RISK_SCORE(NOW,NOW,,\"GOV\")":"11.618578","US02079K1079^SUS_EC_RISK_SCORE(NOW,NOW,,\"SOC\")":"10.786460","US02079K1079^SUS_RR_RISK_SCORE(NOW,NOW,,\"ESG\")":22.8884125,"US02079K1079^FF_PTX_INC(ANN_R,1/1/2020,12/31/2020)":48082.0,"US02079K1079^FF_PTX_INC(ANN_R,1/1/2019,12/31/2019)":39625.0,"US02079K1079^FF_PTX_INC(ANN_R,1/1/2018,12/31/2018)":34913.0,"US02079K1079^FF_PTX_INC(ANN_R,1/1/2017,12/31/2017)":27193.0,"US02079K1079^FF_PTX_INC(ANN_R,1/1/2016,12/31/2016)":24150.0,"US02079K1079^FF_TAX_CF(ANN_R,1/1/2020,12/31/2020)":4990.0,"US02079K1079^FF_TAX_CF(ANN_R,1/1/2019,12/31/2019)":8203.0,"US02079K1079^FF_TAX_CF(ANN_R,1/1/2018,12/31/2018)":5671.0,"US02079K1079^FF_TAX_CF(ANN_R,1/1/2017,12/31/2017)":6191.0,"US02079K1079^FF_TAX_CF(ANN_R,1/1/2016,12/31/2016)":1643.0,"US02079K1079^FF_TAX_RATE(ANN_R,1/1/2019,12/31/2019)":13.3299684542587,"US02079K1079^FF_TAX_RATE(ANN_R,1/1/2018,12/31/2018)":11.9640248617993,"US02079K1079^FF_TAX_RATE(ANN_R,1/1/2017,12/31/2017)":53.4365461699702,"US02079K1079^FF_TAX_RATE(ANN_R,1/1/2016,12/31/2016)":19.3457556935818,"US02079K1079^FG_GICS_SECTOR":"Communication Services","US02079K1079^FG_FACTSET_SECTOR":"Technology Services","US30303M1027^SUS_EC_RISK_SCORE(NOW,NOW,,\"GOV\")":"10.481554","US30303M1027^SUS_EC_RISK_SCORE(NOW,NOW,,\"SOC\")":"17.190926","US30303M1027^SUS_RR_RISK_SCORE(NOW,NOW,,\"ESG\")":28.785105,"US30303M1027^FF_PTX_INC(ANN_R,1/1/2020,12/31/2020)":33180.0,"US30303M1027^FF_PTX_INC(ANN_R,1/1/2019,12/31/2019)":24812.0,"US30303M1027^FF_PTX_INC(ANN_R,1/1/2018,12/31/2018)":25361.0,"US30303M1027^FF_PTX_INC(ANN_R,1/1/2017,12/31/2017)":20594.0,"US30303M1027^FF_PTX_INC(ANN_R,1/1/2016,12/31/2016)":12518.0,"US30303M1027^FF_TAX_CF(ANN_R,1/1/2020,12/31/2020)":4229.0,"US30303M1027^FF_TAX_CF(ANN_R,1/1/2018,12/31/2018)":3762.0,"US30303M1027^FF_TAX_CF(ANN_R,1/1/2017,12/31/2017)":2117.0,"US30303M1027^FF_TAX_CF(ANN_R,1/1/2016,12/31/2016)":1210.0,"US30303M1027^FF_TAX_RATE(ANN_R,1/1/2020,12/31/2020)":12.1579264617239,"US30303M1027^FF_TAX_RATE(ANN_R,1/1/2019,12/31/2019)":25.4997581815251,"US30303M1027^FF_TAX_RATE(ANN_R,1/1/2018,12/31/2018)":12.8110090296124,"US30303M1027^FF_TAX_RATE(ANN_R,1/1/2017,12/31/2017)":22.627949888317,"US30303M1027^FF_TAX_RATE(ANN_R,1/1/2016,12/31/2016)":18.3815305959418,"US30303M1027^FG_GICS_SECTOR":"Communication Services","US30303M1027^FG_FACTSET_SECTOR":"Technology Services","US0231351067^SUS_EC_RISK_SCORE(NOW,NOW,,\"GOV\")":"9.841875","US0231351067^SUS_EC_RISK_SCORE(NOW,NOW,,\"SOC\")":"14.245063","US0231351067^SUS_RR_RISK_SCORE(NOW,NOW,,\"ESG\")":30.032203125,"US0231351067^FF_PTX_INC(ANN_R,1/1/2020,12/31/2020)":24178.0,"US0231351067^FF_PTX_INC(ANN_R,1/1/2019,12/31/2019)":13976.0,"US0231351067^FF_PTX_INC(ANN_R,1/1/2017,12/31/2017)":3806.0,"US0231351067^FF_PTX_INC(ANN_R,1/1/2016,12/31/2016)":3892.0,"US0231351067^FF_TAX_CF(ANN_R,1/1/2020,12/31/2020)":1713.0,"US0231351067^FF_TAX_CF(ANN_R,1/1/2019,12/31/2019)":881.0,"US0231351067^FF_TAX_CF(ANN_R,1/1/2018,12/31/2018)":1184.0,"US0231351067^FF_TAX_CF(ANN_R,1/1/2017,12/31/2017)":957.0,"US0231351067^FF_TAX_CF(ANN_R,1/1/2016,12/31/2016)":412.0,"US0231351067^FF_TAX_RATE(ANN_R,1/1/2020,12/31/2020)":11.8413433700058,"US0231351067^FF_TAX_RATE(ANN_R,1/1/2019,12/31/2019)":16.9862621637092,"US0231351067^FF_TAX_RATE(ANN_R,1/1/2018,12/31/2018)":10.6296066068733,"US0231351067^FF_TAX_RATE(ANN_R,1/1/2017,12/31/2017)":20.2049395691014,"US0231351067^FF_TAX_RATE(ANN_R,1/1/2016,12/31/2016)":36.6135662898253,"US0231351067^FG_GICS_SECTOR":"Consumer Discretionary","US0231351067^FG_FACTSET_SECTOR":"Retail Trade","US5949181045^SUS_EC_RISK_SCORE(NOW,NOW,,\"GOV\")":"4.732270","US5949181045^SUS_RR_RISK_SCORE(NOW,NOW,,\"ESG\")":13.2577103125,"US5949181045^FF_PTX_INC(ANN_R,1/1/2020,12/31/2020)":53036.0,"US5949181045^FF_PTX_INC(ANN_R,1/1/2019,12/31/2019)":43688.0,"US5949181045^FF_PTX_INC(ANN_R,1/1/2018,12/31/2018)":36474.0,"US5949181045^FF_PTX_INC(ANN_R,1/1/2017,12/31/2017)":29901.0,"US5949181045^FF_PTX_INC(ANN_R,1/1/2016,12/31/2016)":19751.0,"US5949181045^FF_TAX_CF(ANN_R,1/1/2020,12/31/2020)":12500.0,"US5949181045^FF_TAX_CF(ANN_R,1/1/2019,12/31/2019)":8400.0,"US5949181045^FF_TAX_CF(ANN_R,1/1/2018,12/31/2018)":5500.0,"US5949181045^FF_TAX_CF(ANN_R,1/1/2017,12/31/2017)":2400.0,"US5949181045^FF_TAX_CF(ANN_R,1/1/2016,12/31/2016)":3900.0,"US5949181045^FF_TAX_RATE(ANN_R,1/1/2020,12/31/2020)":16.5076551776152,"US5949181045^FF_TAX_RATE(ANN_R,1/1/2019,12/31/2019)":10.18128547885,"US5949181045^FF_TAX_RATE(ANN_R,1/1/2018,12/31/2018)":54.5676372210342,"US5949181045^FF_TAX_RATE(ANN_R,1/1/2017,12/31/2017)":14.75535935253,"US5949181045^FG_GICS_SECTOR":"Information Technology","US5949181045^FG_FACTSET_SECTOR":"Technology Services","US0378331005^SUS_EC_RISK_SCORE(NOW,NOW,,\"GOV\")":"8.644527","US0378331005^SUS_EC_RISK_SCORE(NOW,NOW,,\"SOC\")":"7.987507","US0378331005^SUS_RR_RISK_SCORE(NOW,NOW,,\"ESG\")":16.91665875,"US0378331005^FF_PTX_INC(ANN_R,1/1/2020,12/31/2020)":67091.0,"US0378331005^FF_PTX_INC(ANN_R,1/1/2019,12/31/2019)":65737.0,"US0378331005^FF_PTX_INC(ANN_R,1/1/2018,12/31/2018)":72903.0,"US0378331005^FF_PTX_INC(ANN_R,1/1/2017,12/31/2017)":64089.0,"US0378331005^FF_PTX_INC(ANN_R,1/1/2016,12/31/2016)":61372.0,"US0378331005^FF_TAX_CF(ANN_R,1/1/2020,12/31/2020)":9501.0,"US0378331005^FF_TAX_CF(ANN_R,1/1/2019,12/31/2019)":15263.0,"US0378331005^FF_TAX_CF(ANN_R,1/1/2018,12/31/2018)":10417.0,"US0378331005^FF_TAX_CF(ANN_R,1/1/2017,12/31/2017)":11591.0,"US0378331005^FF_TAX_CF(ANN_R,1/1/2016,12/31/2016)":10444.0,"US0378331005^FF_TAX_RATE(ANN_R,1/1/2019,12/31/2019)":15.9438368042351,"US0378331005^FF_TAX_RATE(ANN_R,1/1/2018,12/31/2018)":18.3421807058694,"US0378331005^FF_TAX_RATE(ANN_R,1/1/2017,12/31/2017)":24.5564761503534,"US0378331005^FF_TAX_RATE(ANN_R,1/1/2016,12/31/2016)":25.5572573812162,"US0378331005^FG_GICS_SECTOR":"Information Technology","US0378331005^FG_FACTSET_SECTOR":"Electronic Technology","JP3733000008^FF_TAX_RATE(ANN_R,1/1/2016,12/31/2016)":3.88085912677781,"JP3733000008^FG_GICS_SECTOR":null,"JP3733000008^FG_FACTSET_SECTOR":"Technology Services","US60937P1066^SUS_EC_RISK_SCORE(NOW,NOW,,\"GOV\")":null,"US60937P1066^SUS_EC_RISK_SCORE(NOW,NOW,,\"SOC\")":null,"US60937P1066^SUS_RR_RISK_SCORE(NOW,NOW,,\"ESG\")":null,"US60937P1066^FF_PTX_INC(ANN_R,1/1/2020,12/31/2020)":-176.178,"US60937P1066^FF_PTX_INC(ANN_R,1/1/2019,12/31/2019)":-103.869,"US60937P1066^FF_PTX_INC(ANN_R,1/1/2018,12/31/2018)":-83.832,"US60937P1066^FF_PTX_INC(ANN_R,1/1/2016,12/31/2016)":-73.044,"US60937P1066^FF_TAX_CF(ANN_R,1/1/2020,12/31/2020)":2.701,"US60937P1066^FF_TAX_CF(ANN_R,1/1/2019,12/31/2019)":0.984,"US60937P1066^FF_TAX_CF(ANN_R,1/1/2018,12/31/2018)":1.004,"US60937P1066^FF_TAX_CF(ANN_R,1/1/2017,12/31/2017)":0.411,"US60937P1066^FF_TAX_CF(ANN_R,1/1/2016,12/31/2016)":0.522,"US60937P1066^FF_TAX_RATE(ANN_R,1/1/2017,12/31/2017)":null,"US60937P1066^FF_TAX_RATE(ANN_R,1/1/2016,12/31/2016)":null,"US60937P1066^FG_GICS_SECTOR":null,"US60937P1066^FG_FACTSET_SECTOR":"Technology Services","JP3197800000^SUS_EC_RISK_SCORE(NOW,NOW,,\"GOV\")":null,"JP3197800000^SUS_EC_RISK_SCORE(NOW,NOW,,\"SOC\")":null,"JP3197800000^SUS_RR_RISK_SCORE(NOW,NOW,,\"ESG\")":null,"JP3197800000^FF_PTX_INC(ANN_R,1/1/2020,12/31/2020)":51836.0,"JP3197800000^FF_PTX_INC(ANN_R,1/1/2019,12/31/2019)":65912.0,"JP3197800000^FF_PTX_INC(ANN_R,1/1/2017,12/31/2017)":65492.0,"JP3197800000^FF_PTX_INC(ANN_R,1/1/2016,12/31/2016)":65686.0,"JP3197800000^FF_TAX_CF(ANN_R,1/1/2020,12/31/2020)":13513.0,"JP3197800000^FF_TAX_CF(ANN_R,1/1/2019,12/31/2019)":22529.0,"JP3197800000^FF_TAX_CF(ANN_R,1/1/2018,12/31/2018)":23678.0,"JP3197800000^FF_TAX_CF(ANN_R,1/1/2017,12/31/2017)":20261.0,"JP3197800000^FF_TAX_CF(ANN_R,1/1/2016,12/31/2016)":14550.0,"JP3197800000^FF_TAX_RATE(ANN_R,1/1/2020,12/31/2020)":21.7416467320009,"JP3197800000^FF_TAX_RATE(ANN_R,1/1/2019,12/31/2019)":25.8162398349314,"JP3197800000^FF_TAX_RATE(ANN_R,1/1/2018,12/31/2018)":25.927525279787,"JP3197800000^FF_TAX_RATE(ANN_R,1/1/2017,12/31/2017)":30.3579063091675,"JP3197800000^FF_TAX_RATE(ANN_R,1/1/2016,12/31/2016)":30.5133513990805,"JP3197800000^FG_GICS_SECTOR":null,"JP3197800000^FG_FACTSET_SECTOR":"Electronic Technology","US92220P1057^SUS_EC_RISK_SCORE(NOW,NOW,,\"GOV\")":"10.433063","US92220P1057^SUS_RR_RISK_SCORE(NOW,NOW,,\"ESG\")":27.13395,"US92220P1057^FF_PTX_INC(ANN_R,1/1/2020,12/31/2020)":358.3,"US92220P1057^FF_PTX_INC(ANN_R,1/1/2019,12/31/2019)":420.8,"US92220P1057^FF_PTX_INC(ANN_R,1/1/2018,12/31/2018)":452.1,"US92220P1057^FF_PTX_INC(ANN_R,1/1/2017,12/31/2017)":303.1,"US92220P1057^FF_PTX_INC(ANN_R,1/1/2016,12/31/2016)":440.6,"US92220P1057^FF_TAX_CF(ANN_R,1/1/2020,12/31/2020)":97.1,"US92220P1057^FF_TAX_CF(ANN_R,1/1/2019,12/31/2019)":128.5,"US92220P1057^FF_TAX_CF(ANN_R,1/1/2018,12/31/2018)":86.0,"US92220P1057^FF_TAX_CF(ANN_R,1/1/2017,12/31/2017)":144.1,"US92220P1057^FF_TAX_CF(ANN_R,1/1/2016,12/31/2016)":155.9,"US92220P1057^FF_TAX_RATE(ANN_R,1/1/2020,12/31/2020)":24.8116103823612,"US92220P1057^FF_TAX_RATE(ANN_R,1/1/2019,12/31/2019)":30.5608365019011,"US92220P1057^FF_TAX_RATE(ANN_R,1/1/2018,12/31/2018)":66.7551426675514,"US92220P1057^FF_TAX_RATE(ANN_R,1/1/2017,12/31/2017)":25.4371494556252,"US92220P1057^FG_GICS_SECTOR":null,"US92220P1057^FG_FACTSET_SECTOR":"Health Technology","US8666741041^SUS_EC_RISK_SCORE(NOW,NOW,,\"GOV\")":"6.307768","US8666741041^SUS_EC_RISK_SCORE(NOW,NOW,,\"SOC\")":"4.565108","US8666741041^SUS_RR_RISK_SCORE(NOW,NOW,,\"ESG\")":17.7065298076923,"US8666741041^FF_PTX_INC(ANN_R,1/1/2020,12/31/2020)":146.676,"US8666741041^FF_PTX_INC(ANN_R,1/1/2019,12/31/2019)":178.252,"US8666741041^FF_PTX_INC(ANN_R,1/1/2018,12/31/2018)":120.246,"US8666741041^FF_PTX_INC(ANN_R,1/1/2017,12/31/2017)":81.683,"US8666741041^FF_PTX_INC(ANN_R,1/1/2016,12/31/2016)":31.754,"US8666741041^FF_TAX_CF(ANN_R,1/1/2020,12/31/2020)":1.115,"US8666741041^FF_TAX_CF(ANN_R,1/1/2019,12/31/2019)":0.948,"US8666741041^FF_TAX_CF(ANN_R,1/1/2018,12/31/2018)":0.461,"US8666741041^FF_TAX_CF(ANN_R,1/1/2017,12/31/2017)":-0.194,"US8666741041^FF_TAX_CF(ANN_R,1/1/2016,12/31/2016)":0.452,"US8666741041^FF_TAX_RATE(ANN_R,1/1/2019,12/31/2019)":0.489756075668155,"US8666741041^FF_TAX_RATE(ANN_R,1/1/2018,12/31/2018)":0.07318330755285,"US8666741041^FF_TAX_RATE(ANN_R,1/1/2017,12/31/2017)":-0.166497312782342,"US8666741041^FF_TAX_RATE(ANN_R,1/1/2016,12/31/2016)":0.891226302198148,"US8666741041^FG_GICS_SECTOR":null,"US8666741041^FG_FACTSET_SECTOR":"Finance","KR7055550008^SUS_EC_RISK_SCORE(NOW,NOW,,\"GOV\")":"11.318831","KR7055550008^SUS_EC_RISK_SCORE(NOW,NOW,,\"SOC\")":"12.039487","KR7055550008^SUS_RR_RISK_SCORE(NOW,NOW,,\"ESG\")":25.27396875,"KR7055550008^FF_PTX_INC(ANN_R,1/1/2020,12/31/2020)":4594338.0,"KR7055550008^FF_PTX_INC(ANN_R,1/1/2019,12/31/2019)":4858221.0,"KR7055550008^FF_PTX_INC(ANN_R,1/1/2018,12/31/2018)":4466610.0,"KR7055550008^FF_PTX_INC(ANN_R,1/1/2017,12/31/2017)":3797608.0,"KR7055550008^FF_PTX_INC(ANN_R,1/1/2016,12/31/2016)":3160477.0,"KR7055550008^FF_TAX_CF(ANN_R,1/1/2020,12/31/2020)":1184910.0,"KR7055550008^FF_TAX_CF(ANN_R,1/1/2018,12/31/2018)":850696.0,"KR7055550008^FF_TAX_CF(ANN_R,1/1/2017,12/31/2017)":664286.0,"KR7055550008^FF_TAX_CF(ANN_R,1/1/2016,12/31/2016)":561604.0,"KR7055550008^FF_TAX_RATE(ANN_R,1/1/2020,12/31/2020)":27.3335353210843,"KR7055550008^FF_TAX_RATE(ANN_R,1/1/2019,12/31/2019)":26.1232249418048,"KR7055550008^FF_TAX_RATE(ANN_R,1/1/2018,12/31/2018)":28.3961438316755,"KR7055550008^FF_TAX_RATE(ANN_R,1/1/2017,12/31/2017)":22.3404574669108,"KR7055550008^FF_TAX_RATE(ANN_R,1/1/2016,12/31/2016)":10.9335711033493,"KR7055550008^FG_GICS_SECTOR":null,"KR7055550008^FG_FACTSET_SECTOR":"Finance","JP3381000003^SUS_EC_RISK_SCORE(NOW,NOW,,\"GOV\")":null,"JP3381000003^SUS_EC_RISK_SCORE(NOW,NOW,,\"SOC\")":null,"JP3381000003^SUS_RR_RISK_SCORE(NOW,NOW,,\"ESG\")":null,"JP3381000003^FF_PTX_INC(ANN_R,1/1/2020,12/31/2020)":-423572.0,"JP3381000003^FF_PTX_INC(ANN_R,1/1/2019,12/31/2019)":248769.0,"JP3381000003^FF_PTX_INC(ANN_R,1/1/2017,12/31/2017)":181692.0,"JP3381000003^FF_PTX_INC(ANN_R,1/1/2016,12/31/2016)":230778.0,"JP3381000003^FF_TAX_CF(ANN_R,1/1/2020,12/31/2020)":92510.0,"JP3381000003^FF_TAX_CF(ANN_R,1/1/2019,12/31/2019)":80811.0,"JP3381000003^FF_TAX_CF(ANN_R,1/1/2018,12/31/2018)":66435.0,"JP3381000003^FF_TAX_CF(ANN_R,1/1/2017,12/31/2017)":41751.0,"JP3381000003^FF_TAX_CF(ANN_R,1/1/2016,12/31/2016)":58120.0,"JP3381000003^FF_TAX_RATE(ANN_R,1/1/2020,12/31/2020)":null,"JP3381000003^FF_TAX_RATE(ANN_R,1/1/2019,12/31/2019)":-3.54103606156716,"JP3381000003^FF_TAX_RATE(ANN_R,1/1/2018,12/31/2018)":21.9123491315867,"JP3381000003^FF_TAX_RATE(ANN_R,1/1/2017,12/31/2017)":19.6469850075953,"JP3381000003^FF_TAX_RATE(ANN_R,1/1/2016,12/31/2016)":34.3325620293096,"JP3381000003^FG_GICS_SECTOR":null,"JP3381000003^FG_FACTSET_SECTOR":"Non-Energy Minerals","US64110D1046^SUS_EC_RISK_SCORE(NOW,NOW,,\"GOV\")":"6.182850","US64110D1046^SUS_RR_RISK_SCORE(NOW,NOW,,\"ESG\")":16.57813125,"US64110D1046^FF_PTX_INC(ANN_R,1/1/2020,12/31/2020)":944.0,"US64110D1046^FF_PTX_INC(ANN_R,1/1/2019,12/31/2019)":1268.0,"US64110D1046^FF_PTX_INC(ANN_R,1/1/2018,12/31/2018)":1199.0,"US64110D1046^FF_PTX_INC(ANN_R,1/1/2017,12/31/2017)":665.0,"US64110D1046^FF_PTX_INC(ANN_R,1/1/2016,12/31/2016)":345.0,"US64110D1046^FF_TAX_CF(ANN_R,1/1/2020,12/31/2020)":276.0,"US64110D1046^FF_TAX_CF(ANN_R,1/1/2019,12/31/2019)":205.0,"US64110D1046^FF_TAX_CF(ANN_R,1/1/2018,12/31/2018)":87.0,"US64110D1046^FF_TAX_CF(ANN_R,1/1/2017,12/31/2017)":102.0,"US64110D1046^FF_TAX_CF(ANN_R,1/1/2016,12/31/2016)":161.0,"US64110D1046^FF_TAX_RATE(ANN_R,1/1/2020,12/31/2020)":13.2415254237288,"US64110D1046^FF_TAX_RATE(ANN_R,1/1/2019,12/31/2019)":7.80757097791798,"US64110D1046^FF_TAX_RATE(ANN_R,1/1/2018,12/31/2018)":90.325271059216,"US64110D1046^FF_TAX_RATE(ANN_R,1/1/2017,12/31/2017)":23.4586466165414,"US64110D1046^FG_GICS_SECTOR":"Information Technology","US64110D1046^FG_FACTSET_SECTOR":"Electronic Technology","MXP370711014^SUS_EC_RISK_SCORE(NOW,NOW,,\"GOV\")":"9.991250","MXP370711014^SUS_EC_RISK_SCORE(NOW,NOW,,\"SOC\")":"5.746125","MXP370711014^SUS_RR_RISK_SCORE(NOW,NOW,,\"ESG\")":17.012975,"MXP370711014^FF_PTX_INC(ANN_R,1/1/2020,12/31/2020)":40946.0,"MXP370711014^FF_PTX_INC(ANN_R,1/1/2019,12/31/2019)":49832.0,"MXP370711014^FF_PTX_INC(ANN_R,1/1/2018,12/31/2018)":44050.0,"MXP370711014^FF_PTX_INC(ANN_R,1/1/2017,12/31/2017)":33208.0,"MXP370711014^FF_PTX_INC(ANN_R,1/1/2016,12/31/2016)":26211.0,"MXP370711014^FF_TAX_CF(ANN_R,1/1/2020,12/31/2020)":7034.0,"MXP370711014^FF_TAX_CF(ANN_R,1/1/2019,12/31/2019)":8818.0,"MXP370711014^FF_TAX_CF(ANN_R,1/1/2018,12/31/2018)":11774.0,"MXP370711014^FF_TAX_CF(ANN_R,1/1/2017,12/31/2017)":184.0,"MXP370711014^FF_TAX_CF(ANN_R,1/1/2016,12/31/2016)":6976.0,"MXP370711014^FF_TAX_RATE(ANN_R,1/1/2019,12/31/2019)":25.6762722748435,"MXP370711014^FF_TAX_RATE(ANN_R,1/1/2018,12/31/2018)":26.4154370034052,"MXP370711014^FF_TAX_RATE(ANN_R,1/1/2017,12/31/2017)":27.246446639364,"MXP370711014^FF_TAX_RATE(ANN_R,1/1/2016,12/31/2016)":26.2408912288734,"MXP370711014^FG_GICS_SECTOR":null,"MXP370711014^FG_FACTSET_SECTOR":"Finance","BMG507361001^SUS_EC_RISK_SCORE(NOW,NOW,,\"GOV\")":null,"BMG507361001^SUS_EC_RISK_SCORE(NOW,NOW,,\"SOC\")":null,"BMG507361001^SUS_RR_RISK_SCORE(NOW,NOW,,\"ESG\")":null,"BMG507361001^FF_PTX_INC(ANN_R,1/1/2020,12/31/2020)":-1520.00000000098,"BMG507361001^FF_PTX_INC(ANN_R,1/1/2019,12/31/2019)":5431.00000000382,"BMG507361001^FF_PTX_INC(ANN_R,1/1/2018,12/31/2018)":5444.00000000608,"BMG507361001^FF_PTX_INC(ANN_R,1/1/2017,12/31/2017)":9521.00000000608,"BMG507361001^FF_PTX_INC(ANN_R,1/1/2016,12/31/2016)":6346.00000000469,"BMG507361001^FF_TAX_CF(ANN_R,1/1/2020,12/31/2020)":804.000000000517,"BMG507361001^FF_TAX_CF(ANN_R,1/1/2018,12/31/2018)":902.000000001008,"BMG507361001^FF_TAX_CF(ANN_R,1/1/2017,12/31/2017)":756.000000000483,"BMG507361001^FF_TAX_CF(ANN_R,1/1/2016,12/31/2016)":704.000000000521,"BMG507361001^FF_TAX_RATE(ANN_R,1/1/2020,12/31/2020)":null,"BMG507361001^FF_TAX_RATE(ANN_R,1/1/2019,12/31/2019)":17.6210642607255,"BMG507361001^FF_TAX_RATE(ANN_R,1/1/2018,12/31/2018)":17.5973548861132,"BMG507361001^FF_TAX_RATE(ANN_R,1/1/2017,12/31/2017)":8.63354689633443,"BMG507361001^FF_TAX_RATE(ANN_R,1/1/2016,12/31/2016)":10.3844941695556,"BMG507361001^FG_GICS_SECTOR":null,"BMG507361001^FG_FACTSET_SECTOR":"Producer Manufacturing","MX01WA000038^SUS_EC_RISK_SCORE(NOW,NOW,,\"GOV\")":"6.251475","MX01WA000038^SUS_EC_RISK_SCORE(NOW,NOW,,\"SOC\")":"4.832944","MX01WA000038^SUS_RR_RISK_SCORE(NOW,NOW,,\"ESG\")":14.31159375,"MX01WA000038^FF_PTX_INC(ANN_R,1/1/2020,12/31/2020)":49464.087,"MX01WA000038^FF_PTX_INC(ANN_R,1/1/2019,12/31/2019)":49202.119,"MX01WA000038^FF_PTX_INC(ANN_R,1/1/2017,12/31/2017)":43290.0,"MX01WA000038^FF_PTX_INC(ANN_R,1/1/2016,12/31/2016)":39132.27,"MX01WA000038^FF_TAX_CF(ANN_R,1/1/2020,12/31/2020)":16191.826,"MX01WA000038^FF_TAX_CF(ANN_R,1/1/2019,12/31/2019)":9450.296,"MX01WA000038^FF_TAX_CF(ANN_R,1/1/2018,12/31/2018)":15325.302,"MX01WA000038^FF_TAX_CF(ANN_R,1/1/2017,12/31/2017)":15219.977,"MX01WA000038^FF_TAX_CF(ANN_R,1/1/2016,12/31/2016)":7068.985,"MX01WA000038^FF_TAX_RATE(ANN_R,1/1/2020,12/31/2020)":32.4057856359504,"MX01WA000038^FF_TAX_RATE(ANN_R,1/1/2019,12/31/2019)":22.9753255139276,"MX01WA000038^FF_TAX_RATE(ANN_R,1/1/2018,12/31/2018)":24.7793459219673,"MX01WA000038^FF_TAX_RATE(ANN_R,1/1/2017,12/31/2017)":25.1782467082467,"MX01WA000038^FF_TAX_RATE(ANN_R,1/1/2016,12/31/2016)":27.1463832790687,"MX01WA000038^FG_GICS_SECTOR":null,"MX01WA000038^FG_FACTSET_SECTOR":"Retail Trade","IE00BFY8C754^SUS_EC_RISK_SCORE(NOW,NOW,,\"GOV\")":null,"IE00BFY8C754^SUS_RR_RISK_SCORE(NOW,NOW,,\"ESG\")":null,"IE00BFY8C754^FF_PTX_INC(ANN_R,1/1/2020,12/31/2020)":498.754,"IE00BFY8C754^FF_PTX_INC(ANN_R,1/1/2019,12/31/2019)":369.47,"IE00BFY8C754^FF_PTX_INC(ANN_R,1/1/2018,12/31/2018)":354.982,"IE00BFY8C754^FF_PTX_INC(ANN_R,1/1/2017,12/31/2017)":184.646,"IE00BFY8C754^FF_PTX_INC(ANN_R,1/1/2016,12/31/2016)":171.884,"IE00BFY8C754^FF_TAX_CF(ANN_R,1/1/2020,12/31/2020)":92.462,"IE00BFY8C754^FF_TAX_CF(ANN_R,1/1/2019,12/31/2019)":64.668,"IE00BFY8C754^FF_TAX_CF(ANN_R,1/1/2018,12/31/2018)":85.629,"IE00BFY8C754^FF_TAX_CF(ANN_R,1/1/2017,12/31/2017)":78.009,"IE00BFY8C754^FF_TAX_CF(ANN_R,1/1/2016,12/31/2016)":60.885,"IE00BFY8C754^FF_TAX_RATE(ANN_R,1/1/2020,12/31/2020)":18.224415242785,"IE00BFY8C754^FF_TAX_RATE(ANN_R,1/1/2019,12/31/2019)":17.4287492895228,"IE00BFY8C754^FF_TAX_RATE(ANN_R,1/1/2018,12/31/2018)":17.8487923331324,"IE00BFY8C754^FF_TAX_RATE(ANN_R,1/1/2017,12/31/2017)":40.0848109355199,"IE00BFY8C754^FG_GICS_SECTOR":"Health Care","IE00BFY8C754^FG_FACTSET_SECTOR":"Health Technology","AU0000030678^SUS_EC_RISK_SCORE(NOW,NOW,,\"GOV\")":null,"AU0000030678^SUS_EC_RISK_SCORE(NOW,NOW,,\"SOC\")":null,"AU0000030678^SUS_RR_RISK_SCORE(NOW,NOW,,\"ESG\")":null,"AU0000030678^FF_PTX_INC(ANN_R,1/1/2020,12/31/2020)":1325.0,"AU0000030678^FF_PTX_INC(ANN_R,1/1/2019,12/31/2019)":1420.2,"AU0000030678^FF_PTX_INC(ANN_R,1/1/2018,12/31/2018)":1463.0,"AU0000030678^FF_PTX_INC(ANN_R,1/1/2017,12/31/2017)":null,"AU0000030678^FF_PTX_INC(ANN_R,1/1/2016,12/31/2016)":null,"AU0000030678^FF_TAX_CF(ANN_R,1/1/2020,12/31/2020)":504.0,"AU0000030678^FF_TAX_CF(ANN_R,1/1/2019,12/31/2019)":293.9,"AU0000030678^FF_TAX_CF(ANN_R,1/1/2018,12/31/2018)":497.5,"AU0000030678^FF_TAX_CF(ANN_R,1/1/2017,12/31/2017)":null,"AU0000030678^FF_TAX_CF(ANN_R,1/1/2016,12/31/2016)":null,"AU0000030678^FF_TAX_RATE(ANN_R,1/1/2019,12/31/2019)":24.4331784255739,"AU0000030678^FF_TAX_RATE(ANN_R,1/1/2018,12/31/2018)":31.1756664388243,"AU0000030678^FF_TAX_RATE(ANN_R,1/1/2017,12/31/2017)":null,"AU0000030678^FF_TAX_RATE(ANN_R,1/1/2016,12/31/2016)":null,"AU0000030678^FG_GICS_SECTOR":null,"AU0000030678^FG_FACTSET_SECTOR":"Retail Trade","MXP320321310^SUS_EC_RISK_SCORE(NOW,NOW,,\"GOV\")":null,"MXP320321310^SUS_EC_RISK_SCORE(NOW,NOW,,\"SOC\")":null,"MXP320321310^SUS_RR_RISK_SCORE(NOW,NOW,,\"ESG\")":null,"MXP320321310^FF_PTX_INC(ANN_R,1/1/2020,12/31/2020)":19311.0,"MXP320321310^FF_PTX_INC(ANN_R,1/1/2019,12/31/2019)":32296.0,"MXP320321310^FF_PTX_INC(ANN_R,1/1/2018,12/31/2018)":33630.0,"MXP320321310^FF_PTX_INC(ANN_R,1/1/2017,12/31/2017)":35771.0,"MXP320321310^FF_PTX_INC(ANN_R,1/1/2016,12/31/2016)":28556.0,"MXP320321310^FF_TAX_CF(ANN_R,1/1/2020,12/31/2020)":15363.0,"MXP320321310^FF_TAX_CF(ANN_R,1/1/2018,12/31/2018)":12603.0,"MXP320321310^FF_TAX_CF(ANN_R,1/1/2017,12/31/2017)":18659.0,"MXP320321310^FF_TAX_CF(ANN_R,1/1/2016,12/31/2016)":11321.0,"MXP320321310^FF_TAX_RATE(ANN_R,1/1/2020,12/31/2020)":76.7386463673554,"MXP320321310^FF_TAX_RATE(ANN_R,1/1/2019,12/31/2019)":32.4374535546198,"MXP320321310^FF_TAX_RATE(ANN_R,1/1/2018,12/31/2018)":30.2378828427,"MXP320321310^FF_TAX_RATE(ANN_R,1/1/2017,12/31/2017)":28.5538564759162,"MXP320321310^FF_TAX_RATE(ANN_R,1/1/2016,12/31/2016)":27.6229163748424,"MXP320321310^FG_GICS_SECTOR":null,"MXP320321310^FG_FACTSET_SECTOR":"Consumer Non-Durables","DE000PAH0038^SUS_EC_RISK_SCORE(NOW,NOW,,\"GOV\")":null,"DE000PAH0038^SUS_EC_RISK_SCORE(NOW,NOW,,\"SOC\")":null,"DE000PAH0038^SUS_RR_RISK_SCORE(NOW,NOW,,\"ESG\")":null,"DE000PAH0038^FF_PTX_INC(ANN_R,1/1/2020,12/31/2020)":5.0,"DE000PAH0038^FF_PTX_INC(ANN_R,1/1/2019,12/31/2019)":10.0,"DE000PAH0038^FF_PTX_INC(ANN_R,1/1/2017,12/31/2017)":-58.0,"DE000PAH0038^FF_PTX_INC(ANN_R,1/1/2016,12/31/2016)":-67.0,"DE000PAH0038^FF_TAX_CF(ANN_R,1/1/2020,12/31/2020)":-30.0,"DE000PAH0038^FF_TAX_CF(ANN_R,1/1/2019,12/31/2019)":3.0,"DE000PAH0038^FF_TAX_CF(ANN_R,1/1/2018,12/31/2018)":2.0,"DE000PAH0038^FF_TAX_CF(ANN_R,1/1/2017,12/31/2017)":0.0,"DE000PAH0038^FF_TAX_CF(ANN_R,1/1/2016,12/31/2016)":53.0,"DE000PAH0038^FF_TAX_RATE(ANN_R,1/1/2020,12/31/2020)":460.0,"DE000PAH0038^FF_TAX_RATE(ANN_R,1/1/2019,12/31/2019)":90.0,"DE000PAH0038^FF_TAX_RATE(ANN_R,1/1/2018,12/31/2018)":null,"DE000PAH0038^FF_TAX_RATE(ANN_R,1/1/2017,12/31/2017)":null,"DE000PAH0038^FF_TAX_RATE(ANN_R,1/1/2016,12/31/2016)":null,"DE000PAH0038^FG_GICS_SECTOR":null,"DE000PAH0038^FG_FACTSET_SECTOR":"Consumer Durables","US7075691094^SUS_EC_RISK_SCORE(NOW,NOW,,\"GOV\")":null,"US7075691094^SUS_RR_RISK_SCORE(NOW,NOW,,\"ESG\")":null,"US7075691094^FF_PTX_INC(ANN_R,1/1/2020,12/31/2020)":-834.2,"US7075691094^FF_PTX_INC(ANN_R,1/1/2019,12/31/2019)":86.1,"US7075691094^FF_PTX_INC(ANN_R,1/1/2018,12/31/2018)":89.921,"US7075691094^FF_PTX_INC(ANN_R,1/1/2017,12/31/2017)":-25.044,"US7075691094^FF_PTX_INC(ANN_R,1/1/2016,12/31/2016)":120.617,"US7075691094^FF_TAX_CF(ANN_R,1/1/2020,12/31/2020)":-15.2,"US7075691094^FF_TAX_CF(ANN_R,1/1/2019,12/31/2019)":21.8,"US7075691094^FF_TAX_CF(ANN_R,1/1/2018,12/31/2018)":24.418,"US7075691094^FF_TAX_CF(ANN_R,1/1/2017,12/31/2017)":-43.067,"US7075691094^FF_TAX_CF(ANN_R,1/1/2016,12/31/2016)":-11.412,"US7075691094^FF_TAX_RATE(ANN_R,1/1/2020,12/31/2020)":null,"US7075691094^FF_TAX_RATE(ANN_R,1/1/2019,12/31/2019)":49.9419279907085,"US7075691094^FF_TAX_RATE(ANN_R,1/1/2018,12/31/2018)":-3.99572958485782,"US7075691094^FF_TAX_RATE(ANN_R,1/1/2017,12/31/2017)":null,"US7075691094^FG_GICS_SECTOR":"Consumer Discretionary","US7075691094^FG_FACTSET_SECTOR":"Consumer Services","US3666511072^SUS_EC_RISK_SCORE(NOW,NOW,,\"GOV\")":null,"US3666511072^SUS_EC_RISK_SCORE(NOW,NOW,,\"SOC\")":null,"US3666511072^SUS_RR_RISK_SCORE(NOW,NOW,,\"ESG\")":null,"US3666511072^FF_PTX_INC(ANN_R,1/1/2020,12/31/2020)":326.133,"US3666511072^FF_PTX_INC(ANN_R,1/1/2019,12/31/2019)":275.739,"US3666511072^FF_PTX_INC(ANN_R,1/1/2018,12/31/2018)":181.121,"US3666511072^FF_PTX_INC(ANN_R,1/1/2017,12/31/2017)":-127.817,"US3666511072^FF_PTX_INC(ANN_R,1/1/2016,12/31/2016)":288.431,"US3666511072^FF_TAX_CF(ANN_R,1/1/2020,12/31/2020)":33.921,"US3666511072^FF_TAX_CF(ANN_R,1/1/2019,12/31/2019)":119.156,"US3666511072^FF_TAX_CF(ANN_R,1/1/2018,12/31/2018)":95.8,"US3666511072^FF_TAX_CF(ANN_R,1/1/2017,12/31/2017)":76.1,"US3666511072^FF_TAX_CF(ANN_R,1/1/2016,12/31/2016)":86.3,"US3666511072^FF_TAX_RATE(ANN_R,1/1/2019,12/31/2019)":15.3946304295004,"US3666511072^FF_TAX_RATE(ANN_R,1/1/2018,12/31/2018)":32.3899492604392,"US3666511072^FF_TAX_RATE(ANN_R,1/1/2017,12/31/2017)":null,"US3666511072^FF_TAX_RATE(ANN_R,1/1/2016,12/31/2016)":32.8844680356827,"US3666511072^FG_GICS_SECTOR":"Information Technology","US3666511072^FG_FACTSET_SECTOR":"Technology Services","RU0008926258^SUS_EC_RISK_SCORE(NOW,NOW,,\"GOV\")":"13.072275","RU0008926258^SUS_EC_RISK_SCORE(NOW,NOW,,\"SOC\")":"13.503217","RU0008926258^SUS_RR_RISK_SCORE(NOW,NOW,,\"ESG\")":48.1699925,"RU0008926258^FF_PTX_INC(ANN_R,1/1/2020,12/31/2020)":889309.0,"RU0008926258^FF_PTX_INC(ANN_R,1/1/2019,12/31/2019)":132935.0,"RU0008926258^FF_PTX_INC(ANN_R,1/1/2018,12/31/2018)":1038895.0,"RU0008926258^FF_PTX_INC(ANN_R,1/1/2017,12/31/2017)":246433.0,"RU0008926258^FF_PTX_INC(ANN_R,1/1/2016,12/31/2016)":-72108.0,"RU0008926258^FF_TAX_CF(ANN_R,1/1/2020,12/31/2020)":160353.0,"RU0008926258^FF_TAX_CF(ANN_R,1/1/2018,12/31/2018)":134103.0,"RU0008926258^FF_TAX_CF(ANN_R,1/1/2017,12/31/2017)":-1539.0,"RU0008926258^FF_TAX_CF(ANN_R,1/1/2016,12/31/2016)":55993.0,"RU0008926258^FF_TAX_RATE(ANN_R,1/1/2020,12/31/2020)":16.4622195434883,"RU0008926258^FF_TAX_RATE(ANN_R,1/1/2019,12/31/2019)":20.1135893481777,"RU0008926258^FF_TAX_RATE(ANN_R,1/1/2018,12/31/2018)":18.1475510037107,"RU0008926258^FF_TAX_RATE(ANN_R,1/1/2017,12/31/2017)":20.9854199721628,"RU0008926258^FF_TAX_RATE(ANN_R,1/1/2016,12/31/2016)":null,"RU0008926258^FG_GICS_SECTOR":null,"RU0008926258^FG_FACTSET_SECTOR":"Energy Minerals","TW0001303006^SUS_EC_RISK_SCORE(NOW,NOW,,\"GOV\")":null,"TW0001303006^SUS_EC_RISK_SCORE(NOW,NOW,,\"SOC\")":null,"TW0001303006^SUS_RR_RISK_SCORE(NOW,NOW,,\"ESG\")":null,"TW0001303006^FF_PTX_INC(ANN_R,1/1/2020,12/31/2020)":23794.437,"TW0001303006^FF_PTX_INC(ANN_R,1/1/2019,12/31/2019)":14850.277,"TW0001303006^FF_PTX_INC(ANN_R,1/1/2017,12/31/2017)":31193.76,"TW0001303006^FF_PTX_INC(ANN_R,1/1/2016,12/31/2016)":26276.659,"TW0001303006^FF_TAX_CF(ANN_R,1/1/2020,12/31/2020)":1579.841,"TW0001303006^FF_TAX_CF(ANN_R,1/1/2019,12/31/2019)":4694.089,"TW0001303006^FF_TAX_CF(ANN_R,1/1/2018,12/31/2018)":7144.975,"TW0001303006^FF_TAX_CF(ANN_R,1/1/2017,12/31/2017)":5767.626,"TW0001303006^FF_TAX_CF(ANN_R,1/1/2016,12/31/2016)":2744.852,"TW0001303006^FF_TAX_RATE(ANN_R,1/1/2020,12/31/2020)":14.9179785174156,"TW0001303006^FF_TAX_RATE(ANN_R,1/1/2019,12/31/2019)":23.4305865136388,"TW0001303006^FF_TAX_RATE(ANN_R,1/1/2018,12/31/2018)":25.0848015894325,"TW0001303006^FF_TAX_RATE(ANN_R,1/1/2017,12/31/2017)":28.2152520247639,"TW0001303006^FF_TAX_RATE(ANN_R,1/1/2016,12/31/2016)":19.5381307798682,"TW0001303006^FG_GICS_SECTOR":null,"TW0001303006^FG_FACTSET_SECTOR":"Process Industries","US02043Q1076^SUS_EC_RISK_SCORE(NOW,NOW,,\"GOV\")":"8.767050","US02043Q1076^SUS_RR_RISK_SCORE(NOW,NOW,,\"ESG\")":29.6931575,"US02043Q1076^FF_PTX_INC(ANN_R,1/1/2020,12/31/2020)":-855.6,"US02043Q1076^FF_PTX_INC(ANN_R,1/1/2019,12/31/2019)":-885.253,"US02043Q1076^FF_PTX_INC(ANN_R,1/1/2018,12/31/2018)":-760.674,"US02043Q1076^FF_PTX_INC(ANN_R,1/1/2017,12/31/2017)":-490.874,"US02043Q1076^FF_PTX_INC(ANN_R,1/1/2016,12/31/2016)":-410.108,"US02043Q1076^FF_TAX_CF(ANN_R,1/1/2020,12/31/2020)":null,"US02043Q1076^FF_TAX_CF(ANN_R,1/1/2019,12/31/2019)":2.566,"US02043Q1076^FF_TAX_CF(ANN_R,1/1/2018,12/31/2018)":1.066,"US02043Q1076^FF_TAX_CF(ANN_R,1/1/2017,12/31/2017)":0.114,"US02043Q1076^FF_TAX_CF(ANN_R,1/1/2016,12/31/2016)":0.111,"US02043Q1076^FF_TAX_RATE(ANN_R,1/1/2020,12/31/2020)":null,"US02043Q1076^FF_TAX_RATE(ANN_R,1/1/2019,12/31/2019)":null,"US02043Q1076^FF_TAX_RATE(ANN_R,1/1/2018,12/31/2018)":null,"US02043Q1076^FF_TAX_RATE(ANN_R,1/1/2017,12/31/2017)":null,"US02043Q1076^FG_GICS_SECTOR":null,"US02043Q1076^FG_FACTSET_SECTOR":"Health Technology","CA7751092007^SUS_EC_RISK_SCORE(NOW,NOW,,\"GOV\")":null,"CA7751092007^SUS_EC_RISK_SCORE(NOW,NOW,,\"SOC\")":null,"CA7751092007^SUS_RR_RISK_SCORE(NOW,NOW,,\"ESG\")":null,"CA7751092007^FF_PTX_INC(ANN_R,1/1/2020,12/31/2020)":2212.0,"CA7751092007^FF_PTX_INC(ANN_R,1/1/2019,12/31/2019)":2780.0,"CA7751092007^FF_PTX_INC(ANN_R,1/1/2018,12/31/2018)":2817.0,"CA7751092007^FF_PTX_INC(ANN_R,1/1/2017,12/31/2017)":2516.0,"CA7751092007^FF_PTX_INC(ANN_R,1/1/2016,12/31/2016)":1375.0,"CA7751092007^FF_TAX_CF(ANN_R,1/1/2020,12/31/2020)":418.0,"CA7751092007^FF_TAX_CF(ANN_R,1/1/2019,12/31/2019)":400.0,"CA7751092007^FF_TAX_CF(ANN_R,1/1/2018,12/31/2018)":370.0,"CA7751092007^FF_TAX_CF(ANN_R,1/1/2017,12/31/2017)":475.0,"CA7751092007^FF_TAX_CF(ANN_R,1/1/2016,12/31/2016)":295.0,"CA7751092007^FF_TAX_RATE(ANN_R,1/1/2019,12/31/2019)":25.6115107913669,"CA7751092007^FF_TAX_RATE(ANN_R,1/1/2018,12/31/2018)":26.9080582179624,"CA7751092007^FF_TAX_RATE(ANN_R,1/1/2017,12/31/2017)":27.2257551669316,"CA7751092007^FF_TAX_RATE(ANN_R,1/1/2016,12/31/2016)":23.5636363636364,"CA7751092007^FG_GICS_SECTOR":null,"CA7751092007^FG_FACTSET_SECTOR":"Communications","HK0003000038^SUS_EC_RISK_SCORE(NOW,NOW,,\"GOV\")":"6.920775","HK0003000038^SUS_EC_RISK_SCORE(NOW,NOW,,\"SOC\")":"6.602625","HK0003000038^SUS_RR_RISK_SCORE(NOW,NOW,,\"ESG\")":21.8839556818182,"HK0003000038^FF_PTX_INC(ANN_R,1/1/2020,12/31/2020)":6649.4,"HK0003000038^FF_PTX_INC(ANN_R,1/1/2019,12/31/2019)":7842.0,"HK0003000038^FF_PTX_INC(ANN_R,1/1/2018,12/31/2018)":12339.5,"HK0003000038^FF_PTX_INC(ANN_R,1/1/2017,12/31/2017)":7004.5,"HK0003000038^FF_PTX_INC(ANN_R,1/1/2016,12/31/2016)":5933.0,"HK0003000038^FF_TAX_CF(ANN_R,1/1/2020,12/31/2020)":1871.4,"HK0003000038^FF_TAX_CF(ANN_R,1/1/2018,12/31/2018)":1542.7,"HK0003000038^FF_TAX_CF(ANN_R,1/1/2017,12/31/2017)":1473.8,"HK0003000038^FF_TAX_CF(ANN_R,1/1/2016,12/31/2016)":1438.8,"HK0003000038^FF_TAX_RATE(ANN_R,1/1/2020,12/31/2020)":25.7647306523897,"HK0003000038^FF_TAX_RATE(ANN_R,1/1/2019,12/31/2019)":29.1966335118592,"HK0003000038^FF_TAX_RATE(ANN_R,1/1/2018,12/31/2018)":15.4592973783379,"HK0003000038^FF_TAX_RATE(ANN_R,1/1/2017,12/31/2017)":24.9810835891213,"HK0003000038^FF_TAX_RATE(ANN_R,1/1/2016,12/31/2016)":26.5616045845272,"HK0003000038^FG_GICS_SECTOR":null,"HK0003000038^FG_FACTSET_SECTOR":"Utilities","US74251V1026^SUS_EC_RISK_SCORE(NOW,NOW,,\"GOV\")":"9.661556","US74251V1026^SUS_EC_RISK_SCORE(NOW,NOW,,\"SOC\")":"6.653872","US74251V1026^SUS_RR_RISK_SCORE(NOW,NOW,,\"ESG\")":17.002209375,"US74251V1026^FF_PTX_INC(ANN_R,1/1/2020,12/31/2020)":1693.5,"US74251V1026^FF_PTX_INC(ANN_R,1/1/2019,12/31/2019)":1693.3,"US74251V1026^FF_PTX_INC(ANN_R,1/1/2017,12/31/2017)":2252.2,"US74251V1026^FF_PTX_INC(ANN_R,1/1/2016,12/31/2016)":1591.7,"US74251V1026^FF_TAX_CF(ANN_R,1/1/2020,12/31/2020)":-172.0,"US74251V1026^FF_TAX_CF(ANN_R,1/1/2019,12/31/2019)":-8.5,"US74251V1026^FF_TAX_CF(ANN_R,1/1/2018,12/31/2018)":96.2,"US74251V1026^FF_TAX_CF(ANN_R,1/1/2017,12/31/2017)":79.3,"US74251V1026^FF_TAX_CF(ANN_R,1/1/2016,12/31/2016)":178.8,"US74251V1026^FF_TAX_RATE(ANN_R,1/1/2020,12/31/2020)":15.6480661352229,"US74251V1026^FF_TAX_RATE(ANN_R,1/1/2019,12/31/2019)":14.716825134353,"US74251V1026^FF_TAX_RATE(ANN_R,1/1/2018,12/31/2018)":12.9287155346335,"US74251V1026^FF_TAX_RATE(ANN_R,1/1/2017,12/31/2017)":-3.21019447651186,"US74251V1026^FF_TAX_RATE(ANN_R,1/1/2016,12/31/2016)":14.4436765722184,"US74251V1026^FG_GICS_SECTOR":"Financials","US74251V1026^FG_FACTSET_SECTOR":"Finance","US59522J1034^SUS_EC_RISK_SCORE(NOW,NOW,,\"GOV\")":"5.265568","US59522J1034^SUS_RR_RISK_SCORE(NOW,NOW,,\"ESG\")":14.5078139423077,"US59522J1034^FF_PTX_INC(ANN_R,1/1/2020,12/31/2020)":265.841,"US59522J1034^FF_PTX_INC(ANN_R,1/1/2019,12/31/2019)":368.66,"US59522J1034^FF_PTX_INC(ANN_R,1/1/2018,12/31/2018)":231.801,"US59522J1034^FF_PTX_INC(ANN_R,1/1/2017,12/31/2017)":341.785,"US59522J1034^FF_PTX_INC(ANN_R,1/1/2016,12/31/2016)":225.86,"US59522J1034^FF_TAX_CF(ANN_R,1/1/2020,12/31/2020)":2.549,"US59522J1034^FF_TAX_CF(ANN_R,1/1/2019,12/31/2019)":2.546,"US59522J1034^FF_TAX_CF(ANN_R,1/1/2018,12/31/2018)":2.55,"US59522J1034^FF_TAX_CF(ANN_R,1/1/2017,12/31/2017)":2.366,"US59522J1034^FF_TAX_CF(ANN_R,1/1/2016,12/31/2016)":1.582,"US59522J1034^FF_TAX_RATE(ANN_R,1/1/2020,12/31/2020)":1.25149995674106,"US59522J1034^FF_TAX_RATE(ANN_R,1/1/2019,12/31/2019)":1.0025497748603,"US59522J1034^FF_TAX_RATE(ANN_R,1/1/2018,12/31/2018)":1.12639721140116,"US59522J1034^FF_TAX_RATE(ANN_R,1/1/2017,12/31/2017)":0.766271193879193,"US59522J1034^FG_GICS_SECTOR":"Real Estate","US59522J1034^FG_FACTSET_SECTOR":"Finance","US5529531015^SUS_EC_RISK_SCORE(NOW,NOW,,\"GOV\")":"11.947456","US5529531015^SUS_EC_RISK_SCORE(NOW,NOW,,\"SOC\")":"13.075959","US5529531015^SUS_RR_RISK_SCORE(NOW,NOW,,\"ESG\")":28.034915625,"US5529531015^FF_PTX_INC(ANN_R,1/1/2020,12/31/2020)":-1511.479,"US5529531015^FF_PTX_INC(ANN_R,1/1/2019,12/31/2019)":2846.725,"US5529531015^FF_PTX_INC(ANN_R,1/1/2018,12/31/2018)":634.006,"US5529531015^FF_PTX_INC(ANN_R,1/1/2017,12/31/2017)":960.79,"US5529531015^FF_PTX_INC(ANN_R,1/1/2016,12/31/2016)":1259.177,"US5529531015^FF_TAX_CF(ANN_R,1/1/2020,12/31/2020)":8.543,"US5529531015^FF_TAX_CF(ANN_R,1/1/2019,12/31/2019)":-28.493,"US5529531015^FF_TAX_CF(ANN_R,1/1/2018,12/31/2018)":-10.1,"US5529531015^FF_TAX_CF(ANN_R,1/1/2017,12/31/2017)":181.651,"US5529531015^FF_TAX_CF(ANN_R,1/1/2016,12/31/2016)":68.236,"US5529531015^FF_TAX_RATE(ANN_R,1/1/2019,12/31/2019)":22.2130694043155,"US5529531015^FF_TAX_RATE(ANN_R,1/1/2018,12/31/2018)":7.90402614486298,"US5529531015^FF_TAX_RATE(ANN_R,1/1/2017,12/31/2017)":-117.340313700184,"US5529531015^FF_TAX_RATE(ANN_R,1/1/2016,12/31/2016)":1.77091862383128,"US5529531015^FG_GICS_SECTOR":"Consumer Discretionary","US5529531015^FG_FACTSET_SECTOR":"Consumer Services","US00971T1016^SUS_EC_RISK_SCORE(NOW,NOW,,\"GOV\")":"7.658475","US00971T1016^SUS_EC_RISK_SCORE(NOW,NOW,,\"SOC\")":"10.354892","US00971T1016^SUS_RR_RISK_SCORE(NOW,NOW,,\"ESG\")":19.9366166666667,"US00971T1016^FF_PTX_INC(ANN_R,1/1/2020,12/31/2020)":616.082,"US00971T1016^FF_PTX_INC(ANN_R,1/1/2019,12/31/2019)":532.481,"US00971T1016^FF_PTX_INC(ANN_R,1/1/2018,12/31/2018)":343.089,"US00971T1016^FF_PTX_INC(ANN_R,1/1/2017,12/31/2017)":314.192,"US00971T1016^FF_PTX_INC(ANN_R,1/1/2016,12/31/2016)":459.446,"US00971T1016^FF_TAX_CF(ANN_R,1/1/2020,12/31/2020)":61.672,"US00971T1016^FF_TAX_CF(ANN_R,1/1/2018,12/31/2018)":45.129,"US00971T1016^FF_TAX_CF(ANN_R,1/1/2017,12/31/2017)":91.64,"US00971T1016^FF_TAX_CF(ANN_R,1/1/2016,12/31/2016)":120.223,"US00971T1016^FF_TAX_RATE(ANN_R,1/1/2020,12/31/2020)":7.4538778928779,"US00971T1016^FF_TAX_RATE(ANN_R,1/1/2019,12/31/2019)":10.0191368330513,"US00971T1016^FF_TAX_RATE(ANN_R,1/1/2018,12/31/2018)":13.0333528617939,"US00971T1016^FF_TAX_RATE(ANN_R,1/1/2017,12/31/2017)":29.0987676325304,"US00971T1016^FF_TAX_RATE(ANN_R,1/1/2016,12/31/2016)":31.1927843533299,"US00971T1016^FG_GICS_SECTOR":"Information Technology","US00971T1016^FG_FACTSET_SECTOR":"Technology Services","MXP370841019^SUS_EC_RISK_SCORE(NOW,NOW,,\"GOV\")":null,"MXP370841019^SUS_EC_RISK_SCORE(NOW,NOW,,\"SOC\")":null,"MXP370841019^SUS_RR_RISK_SCORE(NOW,NOW,,\"ESG\")":null,"MXP370841019^FF_PTX_INC(ANN_R,1/1/2020,12/31/2020)":88179.0044710263,"MXP370841019^FF_PTX_INC(ANN_R,1/1/2019,12/31/2019)":73761.1282322886,"MXP370841019^FF_PTX_INC(ANN_R,1/1/2017,12/31/2017)":65942.7798874152,"MXP370841019^FF_PTX_INC(ANN_R,1/1/2016,12/31/2016)":42366.067247037,"MXP370841019^FF_TAX_CF(ANN_R,1/1/2020,12/31/2020)":26283.37316109,"MXP370841019^FF_TAX_CF(ANN_R,1/1/2019,12/31/2019)":25120.5207595005,"MXP370841019^FF_TAX_CF(ANN_R,1/1/2018,12/31/2018)":24491.7590010524,"MXP370841019^FF_TAX_CF(ANN_R,1/1/2017,12/31/2017)":18804.513382685,"MXP370841019^FF_TAX_CF(ANN_R,1/1/2016,12/31/2016)":9070.98839962079,"MXP370841019^FF_TAX_RATE(ANN_R,1/1/2020,12/31/2020)":36.0021496834118,"MXP370841019^FF_TAX_RATE(ANN_R,1/1/2019,12/31/2019)":30.389170525797,"MXP370841019^FF_TAX_RATE(ANN_R,1/1/2018,12/31/2018)":36.679296493078,"MXP370841019^FF_TAX_RATE(ANN_R,1/1/2017,12/31/2017)":47.2436741378204,"MXP370841019^FF_TAX_RATE(ANN_R,1/1/2016,12/31/2016)":43.3539432109844,"MXP370841019^FG_GICS_SECTOR":null,"MXP370841019^FG_FACTSET_SECTOR":"Non-Energy Minerals","US3724601055^SUS_EC_RISK_SCORE(NOW,NOW,,\"GOV\")":"3.883500","US3724601055^SUS_RR_RISK_SCORE(NOW,NOW,,\"ESG\")":12.63694875,"US3724601055^FF_PTX_INC(ANN_R,1/1/2020,12/31/2020)":379.368,"US3724601055^FF_PTX_INC(ANN_R,1/1/2019,12/31/2019)":859.283,"US3724601055^FF_PTX_INC(ANN_R,1/1/2018,12/31/2018)":1075.612,"US3724601055^FF_PTX_INC(ANN_R,1/1/2017,12/31/2017)":1009.268,"US3724601055^FF_PTX_INC(ANN_R,1/1/2016,12/31/2016)":1074.34,"US3724601055^FF_TAX_CF(ANN_R,1/1/2020,12/31/2020)":223.019,"US3724601055^FF_TAX_CF(ANN_R,1/1/2019,12/31/2019)":303.736,"US3724601055^FF_TAX_CF(ANN_R,1/1/2018,12/31/2018)":236.536,"US3724601055^FF_TAX_CF(ANN_R,1/1/2017,12/31/2017)":298.827,"US3724601055^FF_TAX_CF(ANN_R,1/1/2016,12/31/2016)":374.865,"US3724601055^FF_TAX_RATE(ANN_R,1/1/2020,12/31/2020)":56.9296830518125,"US3724601055^FF_TAX_RATE(ANN_R,1/1/2019,12/31/2019)":24.7657640148822,"US3724601055^FF_TAX_RATE(ANN_R,1/1/2018,12/31/2018)":24.6499667166227,"US3724601055^FF_TAX_RATE(ANN_R,1/1/2017,12/31/2017)":38.8906613506026,"US3724601055^FG_GICS_SECTOR":"Consumer Discretionary","US3724601055^FG_FACTSET_SECTOR":"Distribution Services","LR0008862868^SUS_EC_RISK_SCORE(NOW,NOW,,\"GOV\")":null,"LR0008862868^SUS_EC_RISK_SCORE(NOW,NOW,,\"SOC\")":null,"LR0008862868^SUS_RR_RISK_SCORE(NOW,NOW,,\"ESG\")":null,"LR0008862868^FF_PTX_INC(ANN_R,1/1/2020,12/31/2020)":-5775.13,"LR0008862868^FF_PTX_INC(ANN_R,1/1/2019,12/31/2019)":1907.6,"LR0008862868^FF_PTX_INC(ANN_R,1/1/2018,12/31/2018)":1815.792,"LR0008862868^FF_PTX_INC(ANN_R,1/1/2017,12/31/2017)":1625.133,"LR0008862868^FF_PTX_INC(ANN_R,1/1/2016,12/31/2016)":1283.388,"LR0008862868^FF_TAX_CF(ANN_R,1/1/2020,12/31/2020)":null,"LR0008862868^FF_TAX_CF(ANN_R,1/1/2019,12/31/2019)":null,"LR0008862868^FF_TAX_CF(ANN_R,1/1/2018,12/31/2018)":null,"LR0008862868^FF_TAX_CF(ANN_R,1/1/2017,12/31/2017)":null,"LR0008862868^FF_TAX_CF(ANN_R,1/1/2016,12/31/2016)":null,"LR0008862868^FF_TAX_RATE(ANN_R,1/1/2019,12/31/2019)":0.0,"LR0008862868^FF_TAX_RATE(ANN_R,1/1/2018,12/31/2018)":0.0,"LR0008862868^FF_TAX_RATE(ANN_R,1/1/2017,12/31/2017)":0.0,"LR0008862868^FF_TAX_RATE(ANN_R,1/1/2016,12/31/2016)":0.0,"LR0008862868^FG_GICS_SECTOR":"Consumer Discretionary","LR0008862868^FG_FACTSET_SECTOR":"Consumer Services","AU000000ALL7^SUS_EC_RISK_SCORE(NOW,NOW,,\"GOV\")":null,"AU000000ALL7^SUS_EC_RISK_SCORE(NOW,NOW,,\"SOC\")":null,"AU000000ALL7^SUS_RR_RISK_SCORE(NOW,NOW,,\"ESG\")":null,"AU000000ALL7^FF_PTX_INC(ANN_R,1/1/2020,12/31/2020)":359.6,"AU000000ALL7^FF_PTX_INC(ANN_R,1/1/2019,12/31/2019)":973.5,"AU000000ALL7^FF_PTX_INC(ANN_R,1/1/2018,12/31/2018)":763.1,"AU000000ALL7^FF_PTX_INC(ANN_R,1/1/2017,12/31/2017)":728.1,"AU000000ALL7^FF_PTX_INC(ANN_R,1/1/2016,12/31/2016)":507.2,"AU000000ALL7^FF_TAX_CF(ANN_R,1/1/2020,12/31/2020)":56.1,"AU000000ALL7^FF_TAX_CF(ANN_R,1/1/2018,12/31/2018)":234.3,"AU000000ALL7^FF_TAX_CF(ANN_R,1/1/2017,12/31/2017)":127.0,"AU000000ALL7^FF_TAX_CF(ANN_R,1/1/2016,12/31/2016)":84.6,"AU000000ALL7^FF_TAX_RATE(ANN_R,1/1/2020,12/31/2020)":-283.120133481646,"AU000000ALL7^FF_TAX_RATE(ANN_R,1/1/2019,12/31/2019)":28.2177709296353,"AU000000ALL7^FF_TAX_RATE(ANN_R,1/1/2018,12/31/2018)":28.8952955051763,"AU000000ALL7^FF_TAX_RATE(ANN_R,1/1/2017,12/31/2017)":32.0010987501717,"AU000000ALL7^FF_TAX_RATE(ANN_R,1/1/2016,12/31/2016)":30.8951104100946,"AU000000ALL7^FG_GICS_SECTOR":null,"AU000000ALL7^FG_FACTSET_SECTOR":"Technology Services","SE0007100599^SUS_EC_RISK_SCORE(NOW,NOW,,\"GOV\")":null,"SE0007100599^SUS_EC_RISK_SCORE(NOW,NOW,,\"SOC\")":null,"SE0007100599^SUS_RR_RISK_SCORE(NOW,NOW,,\"ESG\")":null,"SE0007100599^FF_PTX_INC(ANN_R,1/1/2020,12/31/2020)":20117.0,"SE0007100599^FF_PTX_INC(ANN_R,1/1/2019,12/31/2019)":21764.0,"SE0007100599^FF_PTX_INC(ANN_R,1/1/2017,12/31/2017)":21011.0,"SE0007100599^FF_PTX_INC(ANN_R,1/1/2016,12/31/2016)":20608.0,"SE0007100599^FF_TAX_CF(ANN_R,1/1/2020,12/31/2020)":7711.0,"SE0007100599^FF_TAX_CF(ANN_R,1/1/2019,12/31/2019)":5325.0,"SE0007100599^FF_TAX_CF(ANN_R,1/1/2018,12/31/2018)":5106.0,"SE0007100599^FF_TAX_CF(ANN_R,1/1/2017,12/31/2017)":5723.0,"SE0007100599^FF_TAX_CF(ANN_R,1/1/2016,12/31/2016)":5544.0,"SE0007100599^FF_TAX_RATE(ANN_R,1/1/2020,12/31/2020)":22.6027737734255,"SE0007100599^FF_TAX_RATE(ANN_R,1/1/2019,12/31/2019)":22.3809961404154,"SE0007100599^FF_TAX_RATE(ANN_R,1/1/2018,12/31/2018)":21.1511379639304,"SE0007100599^FF_TAX_RATE(ANN_R,1/1/2017,12/31/2017)":23.4305839798201,"SE0007100599^FF_TAX_RATE(ANN_R,1/1/2016,12/31/2016)":21.3557841614907,"SE0007100599^FG_GICS_SECTOR":null,"SE0007100599^FG_FACTSET_SECTOR":"Finance","PTEDP0AM0009^SUS_EC_RISK_SCORE(NOW,NOW,,\"GOV\")":"6.385500","PTEDP0AM0009^SUS_RR_RISK_SCORE(NOW,NOW,,\"ESG\")":22.46486875,"PTEDP0AM0009^FF_PTX_INC(ANN_R,1/1/2020,12/31/2020)":1467.048,"PTEDP0AM0009^FF_PTX_INC(ANN_R,1/1/2019,12/31/2019)":1100.217,"PTEDP0AM0009^FF_PTX_INC(ANN_R,1/1/2018,12/31/2018)":964.889,"PTEDP0AM0009^FF_PTX_INC(ANN_R,1/1/2017,12/31/2017)":1509.464,"PTEDP0AM0009^FF_PTX_INC(ANN_R,1/1/2016,12/31/2016)":1372.599,"PTEDP0AM0009^FF_TAX_CF(ANN_R,1/1/2020,12/31/2020)":172.788,"PTEDP0AM0009^FF_TAX_CF(ANN_R,1/1/2019,12/31/2019)":284.929,"PTEDP0AM0009^FF_TAX_CF(ANN_R,1/1/2018,12/31/2018)":-123.296,"PTEDP0AM0009^FF_TAX_CF(ANN_R,1/1/2017,12/31/2017)":658.587,"PTEDP0AM0009^FF_TAX_CF(ANN_R,1/1/2016,12/31/2016)":628.153,"PTEDP0AM0009^FF_TAX_RATE(ANN_R,1/1/2020,12/31/2020)":21.0703398934459,"PTEDP0AM0009^FF_TAX_RATE(ANN_R,1/1/2019,12/31/2019)":20.5324040621077,"PTEDP0AM0009^FF_TAX_RATE(ANN_R,1/1/2018,12/31/2018)":10.3292710353212,"PTEDP0AM0009^FF_TAX_RATE(ANN_R,1/1/2017,12/31/2017)":5.27008262535576,"PTEDP0AM0009^FG_GICS_SECTOR":null,"PTEDP0AM0009^FG_FACTSET_SECTOR":"Utilities","US4698141078^SUS_EC_RISK_SCORE(NOW,NOW,,\"GOV\")":"7.709925","US4698141078^SUS_EC_RISK_SCORE(NOW,NOW,,\"SOC\")":"13.749354","US4698141078^SUS_RR_RISK_SCORE(NOW,NOW,,\"ESG\")":25.35852890625,"US4698141078^FF_PTX_INC(ANN_R,1/1/2020,12/31/2020)":441.203,"US4698141078^FF_PTX_INC(ANN_R,1/1/2019,12/31/2019)":350.959,"US4698141078^FF_PTX_INC(ANN_R,1/1/2018,12/31/2018)":330.981,"US4698141078^FF_PTX_INC(ANN_R,1/1/2017,12/31/2017)":393.217,"US4698141078^FF_PTX_INC(ANN_R,1/1/2016,12/31/2016)":286.723,"US4698141078^FF_TAX_CF(ANN_R,1/1/2020,12/31/2020)":39.8,"US4698141078^FF_TAX_CF(ANN_R,1/1/2019,12/31/2019)":291.7,"US4698141078^FF_TAX_CF(ANN_R,1/1/2018,12/31/2018)":44.3,"US4698141078^FF_TAX_CF(ANN_R,1/1/2017,12/31/2017)":78.39,"US4698141078^FF_TAX_CF(ANN_R,1/1/2016,12/31/2016)":116.3,"US4698141078^FF_TAX_RATE(ANN_R,1/1/2019,12/31/2019)":10.5294350622152,"US4698141078^FF_TAX_RATE(ANN_R,1/1/2018,12/31/2018)":98.3838951480599,"US4698141078^FF_TAX_RATE(ANN_R,1/1/2017,12/31/2017)":26.9169440792234,"US4698141078^FF_TAX_RATE(ANN_R,1/1/2016,12/31/2016)":25.1838882824189,"US4698141078^FG_GICS_SECTOR":"Industrials","US4698141078^FG_FACTSET_SECTOR":"Industrial Services","GB0009223206^SUS_EC_RISK_SCORE(NOW,NOW,,\"GOV\")":"8.009775","GB0009223206^SUS_EC_RISK_SCORE(NOW,NOW,,\"SOC\")":"12.481637","GB0009223206^SUS_RR_RISK_SCORE(NOW,NOW,,\"ESG\")":24.1040875,"GB0009223206^FF_PTX_INC(ANN_R,1/1/2020,12/31/2020)":180.91719435059,"GB0009223206^FF_PTX_INC(ANN_R,1/1/2019,12/31/2019)":581.623679342944,"GB0009223206^FF_PTX_INC(ANN_R,1/1/2018,12/31/2018)":593.968328494357,"GB0009223206^FF_PTX_INC(ANN_R,1/1/2017,12/31/2017)":677.888655834478,"GB0009223206^FF_PTX_INC(ANN_R,1/1/2016,12/31/2016)":789.298160759644,"GB0009223206^FF_TAX_CF(ANN_R,1/1/2020,12/31/2020)":-17.1559408435904,"GB0009223206^FF_TAX_CF(ANN_R,1/1/2018,12/31/2018)":93.7450013406498,"GB0009223206^FF_TAX_CF(ANN_R,1/1/2017,12/31/2017)":104.828142654816,"GB0009223206^FF_TAX_CF(ANN_R,1/1/2016,12/31/2016)":104.498629734375,"GB0009223206^FF_TAX_RATE(ANN_R,1/1/2020,12/31/2020)":-87.0689655172415,"GB0009223206^FF_TAX_RATE(ANN_R,1/1/2019,12/31/2019)":19.2722371967655,"GB0009223206^FF_TAX_RATE(ANN_R,1/1/2018,12/31/2018)":14.8989898989899,"GB0009223206^FF_TAX_RATE(ANN_R,1/1/2017,12/31/2017)":12.8293241695304,"GB0009223206^FF_TAX_RATE(ANN_R,1/1/2016,12/31/2016)":26.1032863849765,"GB0009223206^FG_GICS_SECTOR":null,"GB0009223206^FG_FACTSET_SECTOR":"Health Technology","JP3409000001^SUS_EC_RISK_SCORE(NOW,NOW,,\"GOV\")":"10.116231","JP3409000001^SUS_EC_RISK_SCORE(NOW,NOW,,\"SOC\")":"9.072660","JP3409000001^SUS_RR_RISK_SCORE(NOW,NOW,,\"ESG\")":23.8813773026316,"JP3409000001^FF_PTX_INC(ANN_R,1/1/2020,12/31/2020)":205809.0,"JP3409000001^FF_PTX_INC(ANN_R,1/1/2019,12/31/2019)":188558.0,"JP3409000001^FF_PTX_INC(ANN_R,1/1/2017,12/31/2017)":150623.0,"JP3409000001^FF_PTX_INC(ANN_R,1/1/2016,12/31/2016)":135553.0,"JP3409000001^FF_TAX_CF(ANN_R,1/1/2020,12/31/2020)":65218.0,"JP3409000001^FF_TAX_CF(ANN_R,1/1/2019,12/31/2019)":69426.0,"JP3409000001^FF_TAX_CF(ANN_R,1/1/2018,12/31/2018)":56252.0,"JP3409000001^FF_TAX_CF(ANN_R,1/1/2017,12/31/2017)":55545.0,"JP3409000001^FF_TAX_CF(ANN_R,1/1/2016,12/31/2016)":46985.0,"JP3409000001^FF_TAX_RATE(ANN_R,1/1/2020,12/31/2020)":31.4913341982129,"JP3409000001^FF_TAX_RATE(ANN_R,1/1/2019,12/31/2019)":31.0016016292069,"JP3409000001^FF_TAX_RATE(ANN_R,1/1/2018,12/31/2018)":31.6916415406588,"JP3409000001^FF_TAX_RATE(ANN_R,1/1/2017,12/31/2017)":28.9650319008385,"JP3409000001^FF_TAX_RATE(ANN_R,1/1/2016,12/31/2016)":32.9981630801236,"JP3409000001^FG_GICS_SECTOR":null,"JP3409000001^FG_FACTSET_SECTOR":"Finance","SE0000106270^SUS_EC_RISK_SCORE(NOW,NOW,,\"GOV\")":"6.300900","SE0000106270^SUS_RR_RISK_SCORE(NOW,NOW,,\"ESG\")":15.5789875,"SE0000106270^FF_PTX_INC(ANN_R,1/1/2020,12/31/2020)":2052.0,"SE0000106270^FF_PTX_INC(ANN_R,1/1/2019,12/31/2019)":17391.0,"SE0000106270^FF_PTX_INC(ANN_R,1/1/2018,12/31/2018)":15639.0,"SE0000106270^FF_PTX_INC(ANN_R,1/1/2017,12/31/2017)":20809.0,"SE0000106270^FF_PTX_INC(ANN_R,1/1/2016,12/31/2016)":24039.0,"SE0000106270^FF_TAX_CF(ANN_R,1/1/2020,12/31/2020)":3719.0,"SE0000106270^FF_TAX_CF(ANN_R,1/1/2019,12/31/2019)":3700.0,"SE0000106270^FF_TAX_CF(ANN_R,1/1/2018,12/31/2018)":3098.0,"SE0000106270^FF_TAX_CF(ANN_R,1/1/2017,12/31/2017)":6051.0,"SE0000106270^FF_TAX_CF(ANN_R,1/1/2016,12/31/2016)":4470.0,"SE0000106270^FF_TAX_RATE(ANN_R,1/1/2020,12/31/2020)":39.4249512670565,"SE0000106270^FF_TAX_RATE(ANN_R,1/1/2019,12/31/2019)":22.7013972744523,"SE0000106270^FF_TAX_RATE(ANN_R,1/1/2018,12/31/2018)":19.0996866807341,"SE0000106270^FF_TAX_RATE(ANN_R,1/1/2017,12/31/2017)":22.225959921188,"SE0000106270^FG_GICS_SECTOR":null,"SE0000106270^FG_FACTSET_SECTOR":"Retail Trade","INE397D01024^SUS_EC_RISK_SCORE(NOW,NOW,,\"GOV\")":"8.887762","INE397D01024^SUS_EC_RISK_SCORE(NOW,NOW,,\"SOC\")":"13.556861","INE397D01024^SUS_RR_RISK_SCORE(NOW,NOW,,\"ESG\")":26.50879125,"INE397D01024^FF_PTX_INC(ANN_R,1/1/2020,12/31/2020)":-454677.0,"INE397D01024^FF_PTX_INC(ANN_R,1/1/2019,12/31/2019)":-20874.0,"INE397D01024^FF_PTX_INC(ANN_R,1/1/2018,12/31/2018)":22061.0,"INE397D01024^FF_PTX_INC(ANN_R,1/1/2017,12/31/2017)":77233.0,"INE397D01024^FF_PTX_INC(ANN_R,1/1/2016,12/31/2016)":117797.0,"INE397D01024^FF_TAX_CF(ANN_R,1/1/2020,12/31/2020)":22937.0,"INE397D01024^FF_TAX_CF(ANN_R,1/1/2019,12/31/2019)":11706.0,"INE397D01024^FF_TAX_CF(ANN_R,1/1/2018,12/31/2018)":13723.0,"INE397D01024^FF_TAX_CF(ANN_R,1/1/2017,12/31/2017)":31587.0,"INE397D01024^FF_TAX_CF(ANN_R,1/1/2016,12/31/2016)":46836.0,"INE397D01024^FF_TAX_RATE(ANN_R,1/1/2019,12/31/2019)":null,"INE397D01024^FF_TAX_RATE(ANN_R,1/1/2018,12/31/2018)":49.1138207696841,"INE397D01024^FF_TAX_RATE(ANN_R,1/1/2017,12/31/2017)":45.0830603498504,"INE397D01024^FF_TAX_RATE(ANN_R,1/1/2016,12/31/2016)":50.5386385052251,"INE397D01024^FG_GICS_SECTOR":null,"INE397D01024^FG_FACTSET_SECTOR":"Communications","US02005N1000^SUS_EC_RISK_SCORE(NOW,NOW,,\"GOV\")":null,"US02005N1000^SUS_EC_RISK_SCORE(NOW,NOW,,\"SOC\")":null,"US02005N1000^SUS_RR_RISK_SCORE(NOW,NOW,,\"ESG\")":null,"US02005N1000^FF_PTX_INC(ANN_R,1/1/2020,12/31/2020)":1414.0,"US02005N1000^FF_PTX_INC(ANN_R,1/1/2019,12/31/2019)":1967.0,"US02005N1000^FF_PTX_INC(ANN_R,1/1/2018,12/31/2018)":1622.0,"US02005N1000^FF_PTX_INC(ANN_R,1/1/2017,12/31/2017)":1507.0,"US02005N1000^FF_PTX_INC(ANN_R,1/1/2016,12/31/2016)":1581.0,"US02005N1000^FF_TAX_CF(ANN_R,1/1/2020,12/31/2020)":53.0,"US02005N1000^FF_TAX_CF(ANN_R,1/1/2018,12/31/2018)":36.0,"US02005N1000^FF_TAX_CF(ANN_R,1/1/2017,12/31/2017)":51.0,"US02005N1000^FF_TAX_CF(ANN_R,1/1/2016,12/31/2016)":19.0,"US02005N1000^FF_TAX_RATE(ANN_R,1/1/2020,12/31/2020)":23.1966053748232,"US02005N1000^FF_TAX_RATE(ANN_R,1/1/2019,12/31/2019)":12.5063548551093,"US02005N1000^FF_TAX_RATE(ANN_R,1/1/2018,12/31/2018)":22.1331689272503,"US02005N1000^FF_TAX_RATE(ANN_R,1/1/2017,12/31/2017)":38.5534173855342,"US02005N1000^FF_TAX_RATE(ANN_R,1/1/2016,12/31/2016)":29.7280202403542,"US02005N1000^FG_GICS_SECTOR":null,"US02005N1000^FG_FACTSET_SECTOR":"Finance","US6311031081^SUS_EC_RISK_SCORE(NOW,NOW,,\"GOV\")":null,"US6311031081^SUS_EC_RISK_SCORE(NOW,NOW,,\"SOC\")":null,"US6311031081^SUS_RR_RISK_SCORE(NOW,NOW,,\"ESG\")":null,"US6311031081^FF_PTX_INC(ANN_R,1/1/2020,12/31/2020)":1212.0,"US6311031081^FF_PTX_INC(ANN_R,1/1/2019,12/31/2019)":1019.0,"US6311031081^FF_PTX_INC(ANN_R,1/1/2017,12/31/2017)":872.0,"US6311031081^FF_PTX_INC(ANN_R,1/1/2016,12/31/2016)":136.0,"US6311031081^FF_TAX_CF(ANN_R,1/1/2020,12/31/2020)":290.0,"US6311031081^FF_TAX_CF(ANN_R,1/1/2019,12/31/2019)":205.0,"US6311031081^FF_TAX_CF(ANN_R,1/1/2018,12/31/2018)":221.0,"US6311031081^FF_TAX_CF(ANN_R,1/1/2017,12/31/2017)":154.0,"US6311031081^FF_TAX_CF(ANN_R,1/1/2016,12/31/2016)":191.0,"US6311031081^FF_TAX_RATE(ANN_R,1/1/2020,12/31/2020)":23.019801980198,"US6311031081^FF_TAX_RATE(ANN_R,1/1/2019,12/31/2019)":24.0431795878312,"US6311031081^FF_TAX_RATE(ANN_R,1/1/2018,12/31/2018)":56.9548872180451,"US6311031081^FF_TAX_RATE(ANN_R,1/1/2017,12/31/2017)":16.3990825688073,"US6311031081^FF_TAX_RATE(ANN_R,1/1/2016,12/31/2016)":20.5882352941176,"US6311031081^FG_GICS_SECTOR":"Financials","US6311031081^FG_FACTSET_SECTOR":"Finance","DE000ENER6Y0^SUS_EC_RISK_SCORE(NOW,NOW,,\"GOV\")":null,"DE000ENER6Y0^SUS_RR_RISK_SCORE(NOW,NOW,,\"ESG\")":null,"DE000ENER6Y0^FF_PTX_INC(ANN_R,1/1/2020,12/31/2020)":-2147.0,"DE000ENER6Y0^FF_PTX_INC(ANN_R,1/1/2019,12/31/2019)":206.0,"DE000ENER6Y0^FF_PTX_INC(ANN_R,1/1/2018,12/31/2018)":236.0,"DE000ENER6Y0^FF_PTX_INC(ANN_R,1/1/2017,12/31/2017)":1244.0,"DE000ENER6Y0^FF_PTX_INC(ANN_R,1/1/2016,12/31/2016)":null,"DE000ENER6Y0^FF_TAX_CF(ANN_R,1/1/2020,12/31/2020)":303.0,"DE000ENER6Y0^FF_TAX_CF(ANN_R,1/1/2019,12/31/2019)":287.0,"DE000ENER6Y0^FF_TAX_CF(ANN_R,1/1/2018,12/31/2018)":541.0,"DE000ENER6Y0^FF_TAX_CF(ANN_R,1/1/2017,12/31/2017)":618.0,"DE000ENER6Y0^FF_TAX_CF(ANN_R,1/1/2016,12/31/2016)":null,"DE000ENER6Y0^FF_TAX_RATE(ANN_R,1/1/2020,12/31/2020)":null,"DE000ENER6Y0^FF_TAX_RATE(ANN_R,1/1/2019,12/31/2019)":16.9902912621359,"DE000ENER6Y0^FF_TAX_RATE(ANN_R,1/1/2018,12/31/2018)":-209.322033898305,"DE000ENER6Y0^FF_TAX_RATE(ANN_R,1/1/2017,12/31/2017)":28.0546623794212,"DE000ENER6Y0^FG_GICS_SECTOR":null,"DE000ENER6Y0^FG_FACTSET_SECTOR":"Producer Manufacturing","US0126531013^SUS_EC_RISK_SCORE(NOW,NOW,,\"GOV\")":"8.903588","US0126531013^SUS_EC_RISK_SCORE(NOW,NOW,,\"SOC\")":"9.214919","US0126531013^SUS_RR_RISK_SCORE(NOW,NOW,,\"ESG\")":37.2086205,"US0126531013^FF_PTX_INC(ANN_R,1/1/2020,12/31/2020)":373.519,"US0126531013^FF_PTX_INC(ANN_R,1/1/2019,12/31/2019)":562.95,"US0126531013^FF_PTX_INC(ANN_R,1/1/2018,12/31/2018)":794.701,"US0126531013^FF_PTX_INC(ANN_R,1/1/2017,12/31/2017)":446.798,"US0126531013^FF_PTX_INC(ANN_R,1/1/2016,12/31/2016)":515.264,"US0126531013^FF_TAX_CF(ANN_R,1/1/2020,12/31/2020)":26.112,"US0126531013^FF_TAX_CF(ANN_R,1/1/2019,12/31/2019)":163.012,"US0126531013^FF_TAX_CF(ANN_R,1/1/2018,12/31/2018)":136.299,"US0126531013^FF_TAX_CF(ANN_R,1/1/2017,12/31/2017)":302.7,"US0126531013^FF_TAX_CF(ANN_R,1/1/2016,12/31/2016)":143.404,"US0126531013^FF_TAX_RATE(ANN_R,1/1/2019,12/31/2019)":15.6605382360778,"US0126531013^FF_TAX_RATE(ANN_R,1/1/2018,12/31/2018)":18.2239609614182,"US0126531013^FF_TAX_RATE(ANN_R,1/1/2017,12/31/2017)":96.6470306491972,"US0126531013^FF_TAX_RATE(ANN_R,1/1/2016,12/31/2016)":18.6822677307167,"US0126531013^FG_GICS_SECTOR":"Materials","US0126531013^FG_FACTSET_SECTOR":"Process Industries","US91332U1016^SUS_EC_RISK_SCORE(NOW,NOW,,\"GOV\")":null,"US91332U1016^SUS_EC_RISK_SCORE(NOW,NOW,,\"SOC\")":null,"US91332U1016^SUS_RR_RISK_SCORE(NOW,NOW,,\"ESG\")":null,"US91332U1016^FF_PTX_INC(ANN_R,1/1/2020,12/31/2020)":-280.217,"US91332U1016^FF_PTX_INC(ANN_R,1/1/2019,12/31/2019)":-153.242,"US91332U1016^FF_PTX_INC(ANN_R,1/1/2018,12/31/2018)":-132.628,"US91332U1016^FF_PTX_INC(ANN_R,1/1/2017,12/31/2017)":null,"US91332U1016^FF_PTX_INC(ANN_R,1/1/2016,12/31/2016)":null,"US91332U1016^FF_TAX_CF(ANN_R,1/1/2020,12/31/2020)":19.956,"US91332U1016^FF_TAX_CF(ANN_R,1/1/2018,12/31/2018)":3.353,"US91332U1016^FF_TAX_CF(ANN_R,1/1/2017,12/31/2017)":null,"US91332U1016^FF_TAX_CF(ANN_R,1/1/2016,12/31/2016)":null,"US91332U1016^FF_TAX_RATE(ANN_R,1/1/2020,12/31/2020)":null,"US91332U1016^FF_TAX_RATE(ANN_R,1/1/2019,12/31/2019)":null,"US91332U1016^FF_TAX_RATE(ANN_R,1/1/2018,12/31/2018)":null,"US91332U1016^FF_TAX_RATE(ANN_R,1/1/2017,12/31/2017)":null,"US91332U1016^FF_TAX_RATE(ANN_R,1/1/2016,12/31/2016)":null,"US91332U1016^FG_GICS_SECTOR":null,"US91332U1016^FG_FACTSET_SECTOR":"Technology Services","US42250P1030^SUS_EC_RISK_SCORE(NOW,NOW,,\"GOV\")":"4.429721","US42250P1030^SUS_EC_RISK_SCORE(NOW,NOW,,\"SOC\")":"3.032365","US42250P1030^SUS_RR_RISK_SCORE(NOW,NOW,,\"ESG\")":10.8014101351351,"US42250P1030^FF_PTX_INC(ANN_R,1/1/2020,12/31/2020)":217.683,"US42250P1030^FF_PTX_INC(ANN_R,1/1/2019,12/31/2019)":176.32,"US42250P1030^FF_PTX_INC(ANN_R,1/1/2017,12/31/2017)":410.4,"US42250P1030^FF_PTX_INC(ANN_R,1/1/2016,12/31/2016)":367.284,"US42250P1030^FF_TAX_CF(ANN_R,1/1/2020,12/31/2020)":-0.786,"US42250P1030^FF_TAX_CF(ANN_R,1/1/2019,12/31/2019)":1.426,"US42250P1030^FF_TAX_CF(ANN_R,1/1/2018,12/31/2018)":4.48,"US42250P1030^FF_TAX_CF(ANN_R,1/1/2017,12/31/2017)":10.045,"US42250P1030^FF_TAX_CF(ANN_R,1/1/2016,12/31/2016)":13.727,"US42250P1030^FF_TAX_RATE(ANN_R,1/1/2020,12/31/2020)":-4.3287716541944,"US42250P1030^FF_TAX_RATE(ANN_R,1/1/2019,12/31/2019)":-3.10741833030853,"US42250P1030^FF_TAX_RATE(ANN_R,1/1/2018,12/31/2018)":-1.68718236575967,"US42250P1030^FF_TAX_RATE(ANN_R,1/1/2017,12/31/2017)":-0.324805068226121,"US42250P1030^FF_TAX_RATE(ANN_R,1/1/2016,12/31/2016)":1.21785865978371,"US42250P1030^FG_GICS_SECTOR":"Real Estate","US42250P1030^FG_FACTSET_SECTOR":"Finance","US1508701034^SUS_EC_RISK_SCORE(NOW,NOW,,\"GOV\")":"7.468659","US1508701034^SUS_RR_RISK_SCORE(NOW,NOW,,\"ESG\")":30.5958634375,"US1508701034^FF_PTX_INC(ANN_R,1/1/2020,12/31/2020)":2251.0,"US1508701034^FF_PTX_INC(ANN_R,1/1/2019,12/31/2019)":988.0,"US1508701034^FF_PTX_INC(ANN_R,1/1/2018,12/31/2018)":1510.0,"US1508701034^FF_PTX_INC(ANN_R,1/1/2017,12/31/2017)":1075.0,"US1508701034^FF_PTX_INC(ANN_R,1/1/2016,12/31/2016)":1030.0,"US1508701034^FF_TAX_CF(ANN_R,1/1/2020,12/31/2020)":167.0,"US1508701034^FF_TAX_CF(ANN_R,1/1/2019,12/31/2019)":157.0,"US1508701034^FF_TAX_CF(ANN_R,1/1/2018,12/31/2018)":100.0,"US1508701034^FF_TAX_CF(ANN_R,1/1/2017,12/31/2017)":123.0,"US1508701034^FF_TAX_CF(ANN_R,1/1/2016,12/31/2016)":129.0,"US1508701034^FF_TAX_RATE(ANN_R,1/1/2020,12/31/2020)":10.9729009329187,"US1508701034^FF_TAX_RATE(ANN_R,1/1/2019,12/31/2019)":12.5506072874494,"US1508701034^FF_TAX_RATE(ANN_R,1/1/2018,12/31/2018)":19.3377483443709,"US1508701034^FF_TAX_RATE(ANN_R,1/1/2017,12/31/2017)":19.8139534883721,"US1508701034^FG_GICS_SECTOR":"Materials","US1508701034^FG_FACTSET_SECTOR":"Process Industries","US6821891057^SUS_EC_RISK_SCORE(NOW,NOW,,\"GOV\")":"5.073412","US6821891057^SUS_EC_RISK_SCORE(NOW,NOW,,\"SOC\")":"6.360000","US6821891057^SUS_RR_RISK_SCORE(NOW,NOW,,\"ESG\")":26.16047,"US6821891057^FF_PTX_INC(ANN_R,1/1/2020,12/31/2020)":176.6,"US6821891057^FF_PTX_INC(ANN_R,1/1/2019,12/31/2019)":276.6,"US6821891057^FF_PTX_INC(ANN_R,1/1/2018,12/31/2018)":755.0,"US6821891057^FF_PTX_INC(ANN_R,1/1/2017,12/31/2017)":547.5,"US6821891057^FF_PTX_INC(ANN_R,1/1/2016,12/31/2016)":180.6,"US6821891057^FF_TAX_CF(ANN_R,1/1/2020,12/31/2020)":52.5,"US6821891057^FF_TAX_CF(ANN_R,1/1/2019,12/31/2019)":62.9,"US6821891057^FF_TAX_CF(ANN_R,1/1/2018,12/31/2018)":53.2,"US6821891057^FF_TAX_CF(ANN_R,1/1/2017,12/31/2017)":67.8,"US6821891057^FF_TAX_CF(ANN_R,1/1/2016,12/31/2016)":27.3,"US6821891057^FF_TAX_RATE(ANN_R,1/1/2019,12/31/2019)":22.6681127982646,"US6821891057^FF_TAX_RATE(ANN_R,1/1/2018,12/31/2018)":16.5695364238411,"US6821891057^FF_TAX_RATE(ANN_R,1/1/2017,12/31/2017)":-48.4931506849315,"US6821891057^FF_TAX_RATE(ANN_R,1/1/2016,12/31/2016)":-2.15946843853821,"US6821891057^FG_GICS_SECTOR":null,"US6821891057^FG_FACTSET_SECTOR":"Electronic Technology","US9022521051^SUS_EC_RISK_SCORE(NOW,NOW,,\"GOV\")":"6.689053","US9022521051^SUS_EC_RISK_SCORE(NOW,NOW,,\"SOC\")":"11.473990","US9022521051^SUS_RR_RISK_SCORE(NOW,NOW,,\"ESG\")":19.409543125,"US9022521051^FF_PTX_INC(ANN_R,1/1/2020,12/31/2020)":175.042,"US9022521051^FF_PTX_INC(ANN_R,1/1/2019,12/31/2019)":159.838,"US9022521051^FF_PTX_INC(ANN_R,1/1/2018,12/31/2018)":155.87,"US9022521051^FF_PTX_INC(ANN_R,1/1/2017,12/31/2017)":163.456,"US9022521051^FF_PTX_INC(ANN_R,1/1/2016,12/31/2016)":129.307,"US9022521051^FF_TAX_CF(ANN_R,1/1/2020,12/31/2020)":3.3,"US9022521051^FF_TAX_CF(ANN_R,1/1/2018,12/31/2018)":6.8,"US9022521051^FF_TAX_CF(ANN_R,1/1/2017,12/31/2017)":36.0,"US9022521051^FF_TAX_CF(ANN_R,1/1/2016,12/31/2016)":30.2,"US9022521051^FF_TAX_RATE(ANN_R,1/1/2020,12/31/2020)":-11.2990025251083,"US9022521051^FF_TAX_RATE(ANN_R,1/1/2019,12/31/2019)":8.3278069044908,"US9022521051^FF_TAX_RATE(ANN_R,1/1/2018,12/31/2018)":5.3942387887342,"US9022521051^FF_TAX_RATE(ANN_R,1/1/2017,12/31/2017)":-3.74106793265466,"US9022521051^FF_TAX_RATE(ANN_R,1/1/2016,12/31/2016)":15.0417224125531,"US9022521051^FG_GICS_SECTOR":"Information Technology","US9022521051^FG_FACTSET_SECTOR":"Technology Services","US89400J1079^SUS_EC_RISK_SCORE(NOW,NOW,,\"GOV\")":null,"US89400J1079^SUS_EC_RISK_SCORE(NOW,NOW,,\"SOC\")":null,"US89400J1079^SUS_RR_RISK_SCORE(NOW,NOW,,\"ESG\")":null,"US89400J1079^FF_PTX_INC(ANN_R,1/1/2020,12/31/2020)":455.8,"US89400J1079^FF_PTX_INC(ANN_R,1/1/2019,12/31/2019)":440.5,"US89400J1079^FF_PTX_INC(ANN_R,1/1/2017,12/31/2017)":372.5,"US89400J1079^FF_PTX_INC(ANN_R,1/1/2016,12/31/2016)":205.4,"US89400J1079^FF_TAX_CF(ANN_R,1/1/2020,12/31/2020)":134.3,"US89400J1079^FF_TAX_CF(ANN_R,1/1/2019,12/31/2019)":111.7,"US89400J1079^FF_TAX_CF(ANN_R,1/1/2018,12/31/2018)":111.1,"US89400J1079^FF_TAX_CF(ANN_R,1/1/2017,12/31/2017)":120.2,"US89400J1079^FF_TAX_CF(ANN_R,1/1/2016,12/31/2016)":93.6,"US89400J1079^FF_TAX_RATE(ANN_R,1/1/2020,12/31/2020)":21.9833260201843,"US89400J1079^FF_TAX_RATE(ANN_R,1/1/2019,12/31/2019)":19.0465380249716,"US89400J1079^FF_TAX_RATE(ANN_R,1/1/2018,12/31/2018)":15.8660844250364,"US89400J1079^FF_TAX_RATE(ANN_R,1/1/2017,12/31/2017)":-21.2348993288591,"US89400J1079^FF_TAX_RATE(ANN_R,1/1/2016,12/31/2016)":36.0272638753651,"US89400J1079^FG_GICS_SECTOR":null,"US89400J1079^FG_FACTSET_SECTOR":"Technology Services","CA9628791027^SUS_EC_RISK_SCORE(NOW,NOW,,\"GOV\")":"5.035692","CA9628791027^SUS_RR_RISK_SCORE(NOW,NOW,,\"ESG\")":7.87206666666668,"CA9628791027^FF_PTX_INC(ANN_R,1/1/2020,12/31/2020)":677.798373023753,"CA9628791027^FF_PTX_INC(ANN_R,1/1/2019,12/31/2019)":102.484253813191,"CA9628791027^FF_PTX_INC(ANN_R,1/1/2018,12/31/2018)":574.731492921042,"CA9628791027^FF_PTX_INC(ANN_R,1/1/2017,12/31/2017)":73.7490408024211,"CA9628791027^FF_PTX_INC(ANN_R,1/1/2016,12/31/2016)":256.779138523995,"CA9628791027^FF_TAX_CF(ANN_R,1/1/2020,12/31/2020)":-0.0657237567568136,"CA9628791027^FF_TAX_CF(ANN_R,1/1/2019,12/31/2019)":7.13870844573732,"CA9628791027^FF_TAX_CF(ANN_R,1/1/2018,12/31/2018)":1.24430213954016,"CA9628791027^FF_TAX_CF(ANN_R,1/1/2017,12/31/2017)":0.75154785758843,"CA9628791027^FF_TAX_CF(ANN_R,1/1/2016,12/31/2016)":null,"CA9628791027^FF_TAX_RATE(ANN_R,1/1/2020,12/31/2020)":-0.489779925553451,"CA9628791027^FF_TAX_RATE(ANN_R,1/1/2019,12/31/2019)":-11.7380496141695,"CA9628791027^FF_TAX_RATE(ANN_R,1/1/2018,12/31/2018)":3.5785889065548,"CA9628791027^FF_TAX_RATE(ANN_R,1/1/2017,12/31/2017)":-1.55939243536265,"CA9628791027^FG_GICS_SECTOR":null,"CA9628791027^FG_FACTSET_SECTOR":"Non-Energy Minerals","KR7012330007^SUS_EC_RISK_SCORE(NOW,NOW,,\"GOV\")":null,"KR7012330007^SUS_EC_RISK_SCORE(NOW,NOW,,\"SOC\")":null,"KR7012330007^SUS_RR_RISK_SCORE(NOW,NOW,,\"ESG\")":null,"KR7012330007^FF_PTX_INC(ANN_R,1/1/2020,12/31/2020)":1742502.0,"KR7012330007^FF_PTX_INC(ANN_R,1/1/2019,12/31/2019)":2505400.0,"KR7012330007^FF_PTX_INC(ANN_R,1/1/2018,12/31/2018)":2474883.0,"KR7012330007^FF_PTX_INC(ANN_R,1/1/2017,12/31/2017)":2734383.0,"KR7012330007^FF_PTX_INC(ANN_R,1/1/2016,12/31/2016)":3021139.0,"KR7012330007^FF_TAX_CF(ANN_R,1/1/2020,12/31/2020)":505733.0,"KR7012330007^FF_TAX_CF(ANN_R,1/1/2019,12/31/2019)":812347.0,"KR7012330007^FF_TAX_CF(ANN_R,1/1/2018,12/31/2018)":602671.0,"KR7012330007^FF_TAX_CF(ANN_R,1/1/2017,12/31/2017)":900549.0,"KR7012330007^FF_TAX_CF(ANN_R,1/1/2016,12/31/2016)":978093.0,"KR7012330007^FF_TAX_RATE(ANN_R,1/1/2019,12/31/2019)":36.7200047896543,"KR7012330007^FF_TAX_RATE(ANN_R,1/1/2018,12/31/2018)":23.7052418235529,"KR7012330007^FF_TAX_RATE(ANN_R,1/1/2017,12/31/2017)":43.0320112434871,"KR7012330007^FF_TAX_RATE(ANN_R,1/1/2016,12/31/2016)":35.2148312275602,"KR7012330007^FG_GICS_SECTOR":null,"KR7012330007^FG_FACTSET_SECTOR":"Producer Manufacturing","US45784P1012^SUS_EC_RISK_SCORE(NOW,NOW,,\"GOV\")":null,"US45784P1012^SUS_EC_RISK_SCORE(NOW,NOW,,\"SOC\")":null,"US45784P1012^SUS_RR_RISK_SCORE(NOW,NOW,,\"ESG\")":null,"US45784P1012^FF_PTX_INC(ANN_R,1/1/2020,12/31/2020)":9.7,"US45784P1012^FF_PTX_INC(ANN_R,1/1/2019,12/31/2019)":14.5,"US45784P1012^FF_PTX_INC(ANN_R,1/1/2018,12/31/2018)":5.226,"US45784P1012^FF_PTX_INC(ANN_R,1/1/2017,12/31/2017)":-26.574,"US45784P1012^FF_PTX_INC(ANN_R,1/1/2016,12/31/2016)":-26.818,"US45784P1012^FF_TAX_CF(ANN_R,1/1/2020,12/31/2020)":3.0,"US45784P1012^FF_TAX_CF(ANN_R,1/1/2018,12/31/2018)":0.795,"US45784P1012^FF_TAX_CF(ANN_R,1/1/2017,12/31/2017)":0.462,"US45784P1012^FF_TAX_CF(ANN_R,1/1/2016,12/31/2016)":0.932,"US45784P1012^FF_TAX_RATE(ANN_R,1/1/2020,12/31/2020)":29.8969072164948,"US45784P1012^FF_TAX_RATE(ANN_R,1/1/2019,12/31/2019)":20.0,"US45784P1012^FF_TAX_RATE(ANN_R,1/1/2018,12/31/2018)":37.0072713356295,"US45784P1012^FF_TAX_RATE(ANN_R,1/1/2017,12/31/2017)":null,"US45784P1012^FF_TAX_RATE(ANN_R,1/1/2016,12/31/2016)":null,"US45784P1012^FG_GICS_SECTOR":null,"US45784P1012^FG_FACTSET_SECTOR":"Health Technology","US0090661010^SUS_EC_RISK_SCORE(NOW,NOW,,\"GOV\")":null,"US0090661010^SUS_EC_RISK_SCORE(NOW,NOW,,\"SOC\")":null,"US0090661010^SUS_RR_RISK_SCORE(NOW,NOW,,\"ESG\")":null,"US0090661010^FF_PTX_INC(ANN_R,1/1/2020,12/31/2020)":-4681.938,"US0090661010^FF_PTX_INC(ANN_R,1/1/2019,12/31/2019)":-411.703,"US0090661010^FF_PTX_INC(ANN_R,1/1/2017,12/31/2017)":-59.099,"US0090661010^FF_PTX_INC(ANN_R,1/1/2016,12/31/2016)":null,"US0090661010^FF_TAX_CF(ANN_R,1/1/2020,12/31/2020)":15.103,"US0090661010^FF_TAX_CF(ANN_R,1/1/2019,12/31/2019)":28.192,"US0090661010^FF_TAX_CF(ANN_R,1/1/2018,12/31/2018)":44.62,"US0090661010^FF_TAX_CF(ANN_R,1/1/2017,12/31/2017)":8.74,"US0090661010^FF_TAX_CF(ANN_R,1/1/2016,12/31/2016)":null,"US0090661010^FF_TAX_RATE(ANN_R,1/1/2020,12/31/2020)":null,"US0090661010^FF_TAX_RATE(ANN_R,1/1/2019,12/31/2019)":null,"US0090661010^FF_TAX_RATE(ANN_R,1/1/2018,12/31/2018)":135.84717113516,"US0090661010^FF_TAX_RATE(ANN_R,1/1/2017,12/31/2017)":null,"US0090661010^FF_TAX_RATE(ANN_R,1/1/2016,12/31/2016)":null,"US0090661010^FG_GICS_SECTOR":null,"US0090661010^FG_FACTSET_SECTOR":"Consumer Services","US92556V1061^SUS_EC_RISK_SCORE(NOW,NOW,,\"GOV\")":null,"US92556V1061^SUS_RR_RISK_SCORE(NOW,NOW,,\"ESG\")":null,"US92556V1061^FF_PTX_INC(ANN_R,1/1/2020,12/31/2020)":-721.2,"US92556V1061^FF_PTX_INC(ANN_R,1/1/2019,12/31/2019)":154.4,"US92556V1061^FF_PTX_INC(ANN_R,1/1/2018,12/31/2018)":298.4,"US92556V1061^FF_PTX_INC(ANN_R,1/1/2017,12/31/2017)":903.0,"US92556V1061^FF_PTX_INC(ANN_R,1/1/2016,12/31/2016)":121.7,"US92556V1061^FF_TAX_CF(ANN_R,1/1/2020,12/31/2020)":324.4,"US92556V1061^FF_TAX_CF(ANN_R,1/1/2019,12/31/2019)":278.6,"US92556V1061^FF_TAX_CF(ANN_R,1/1/2018,12/31/2018)":228.6,"US92556V1061^FF_TAX_CF(ANN_R,1/1/2017,12/31/2017)":285.7,"US92556V1061^FF_TAX_CF(ANN_R,1/1/2016,12/31/2016)":285.6,"US92556V1061^FF_TAX_RATE(ANN_R,1/1/2020,12/31/2020)":null,"US92556V1061^FF_TAX_RATE(ANN_R,1/1/2019,12/31/2019)":89.1191709844559,"US92556V1061^FF_TAX_RATE(ANN_R,1/1/2018,12/31/2018)":-18.1300268096515,"US92556V1061^FF_TAX_RATE(ANN_R,1/1/2017,12/31/2017)":22.9235880398671,"US92556V1061^FG_GICS_SECTOR":"Health Care","US92556V1061^FG_FACTSET_SECTOR":"Health Technology","US12769G1004^SUS_EC_RISK_SCORE(NOW,NOW,,\"GOV\")":null,"US12769G1004^SUS_EC_RISK_SCORE(NOW,NOW,,\"SOC\")":null,"US12769G1004^SUS_RR_RISK_SCORE(NOW,NOW,,\"ESG\")":null,"US12769G1004^FF_PTX_INC(ANN_R,1/1/2020,12/31/2020)":-1632.0,"US12769G1004^FF_PTX_INC(ANN_R,1/1/2019,12/31/2019)":124.978,"US12769G1004^FF_PTX_INC(ANN_R,1/1/2018,12/31/2018)":135.622,"US12769G1004^FF_PTX_INC(ANN_R,1/1/2017,12/31/2017)":-43.389,"US12769G1004^FF_PTX_INC(ANN_R,1/1/2016,12/31/2016)":38.046,"US12769G1004^FF_TAX_CF(ANN_R,1/1/2020,12/31/2020)":-7.0,"US12769G1004^FF_TAX_CF(ANN_R,1/1/2019,12/31/2019)":-51.131,"US12769G1004^FF_TAX_CF(ANN_R,1/1/2018,12/31/2018)":-4.134,"US12769G1004^FF_TAX_CF(ANN_R,1/1/2017,12/31/2017)":0.246,"US12769G1004^FF_TAX_CF(ANN_R,1/1/2016,12/31/2016)":1.662,"US12769G1004^FF_TAX_RATE(ANN_R,1/1/2019,12/31/2019)":35.1877930515771,"US12769G1004^FF_TAX_RATE(ANN_R,1/1/2018,12/31/2018)":29.7790918877468,"US12769G1004^FF_TAX_RATE(ANN_R,1/1/2017,12/31/2017)":null,"US12769G1004^FF_TAX_RATE(ANN_R,1/1/2016,12/31/2016)":34.8104925616359,"US12769G1004^FG_GICS_SECTOR":"Consumer Discretionary","US12769G1004^FG_FACTSET_SECTOR":"Consumer Services","DE000ZAL1111^SUS_EC_RISK_SCORE(NOW,NOW,,\"GOV\")":null,"DE000ZAL1111^SUS_EC_RISK_SCORE(NOW,NOW,,\"SOC\")":null,"DE000ZAL1111^SUS_RR_RISK_SCORE(NOW,NOW,,\"ESG\")":null,"DE000ZAL1111^FF_PTX_INC(ANN_R,1/1/2020,12/31/2020)":318.4,"DE000ZAL1111^FF_PTX_INC(ANN_R,1/1/2019,12/31/2019)":148.8,"DE000ZAL1111^FF_PTX_INC(ANN_R,1/1/2018,12/31/2018)":109.1,"DE000ZAL1111^FF_PTX_INC(ANN_R,1/1/2017,12/31/2017)":174.9,"DE000ZAL1111^FF_PTX_INC(ANN_R,1/1/2016,12/31/2016)":196.6,"DE000ZAL1111^FF_TAX_CF(ANN_R,1/1/2020,12/31/2020)":116.7,"DE000ZAL1111^FF_TAX_CF(ANN_R,1/1/2018,12/31/2018)":42.2,"DE000ZAL1111^FF_TAX_CF(ANN_R,1/1/2017,12/31/2017)":49.4,"DE000ZAL1111^FF_TAX_CF(ANN_R,1/1/2016,12/31/2016)":33.8,"DE000ZAL1111^FF_TAX_RATE(ANN_R,1/1/2020,12/31/2020)":29.0201005025126,"DE000ZAL1111^FF_TAX_RATE(ANN_R,1/1/2019,12/31/2019)":30.3763440860215,"DE000ZAL1111^FF_TAX_RATE(ANN_R,1/1/2018,12/31/2018)":49.8625114573786,"DE000ZAL1111^FF_TAX_RATE(ANN_R,1/1/2017,12/31/2017)":42.0811892510006,"DE000ZAL1111^FF_TAX_RATE(ANN_R,1/1/2016,12/31/2016)":36.8769074262462,"DE000ZAL1111^FG_GICS_SECTOR":null,"DE000ZAL1111^FG_FACTSET_SECTOR":"Retail Trade","US1773761002^SUS_EC_RISK_SCORE(NOW,NOW,,\"GOV\")":"5.919619","US1773761002^SUS_EC_RISK_SCORE(NOW,NOW,,\"SOC\")":"7.967975","US1773761002^SUS_RR_RISK_SCORE(NOW,NOW,,\"ESG\")":14.57159375,"US1773761002^FF_PTX_INC(ANN_R,1/1/2020,12/31/2020)":554.88,"US1773761002^FF_PTX_INC(ANN_R,1/1/2019,12/31/2019)":509.5,"US1773761002^FF_PTX_INC(ANN_R,1/1/2017,12/31/2017)":550.346,"US1773761002^FF_PTX_INC(ANN_R,1/1/2016,12/31/2016)":527.77,"US1773761002^FF_TAX_CF(ANN_R,1/1/2020,12/31/2020)":92.838,"US1773761002^FF_TAX_CF(ANN_R,1/1/2019,12/31/2019)":86.46,"US1773761002^FF_TAX_CF(ANN_R,1/1/2018,12/31/2018)":110.808,"US1773761002^FF_TAX_CF(ANN_R,1/1/2017,12/31/2017)":61.126,"US1773761002^FF_TAX_CF(ANN_R,1/1/2016,12/31/2016)":64.361,"US1773761002^FF_TAX_RATE(ANN_R,1/1/2020,12/31/2020)":9.08917243367935,"US1773761002^FF_TAX_RATE(ANN_R,1/1/2019,12/31/2019)":-33.8200196270854,"US1773761002^FF_TAX_RATE(ANN_R,1/1/2018,12/31/2018)":8.54517002804013,"US1773761002^FF_TAX_RATE(ANN_R,1/1/2017,12/31/2017)":96.0052403397136,"US1773761002^FF_TAX_RATE(ANN_R,1/1/2016,12/31/2016)":10.9735301362336,"US1773761002^FG_GICS_SECTOR":"Information Technology","US1773761002^FG_FACTSET_SECTOR":"Technology Services","US74834L1008^SUS_EC_RISK_SCORE(NOW,NOW,,\"GOV\")":"8.654798","US74834L1008^SUS_RR_RISK_SCORE(NOW,NOW,,\"ESG\")":18.7838821875,"US74834L1008^FF_PTX_INC(ANN_R,1/1/2020,12/31/2020)":1884.0,"US74834L1008^FF_PTX_INC(ANN_R,1/1/2019,12/31/2019)":1076.0,"US74834L1008^FF_PTX_INC(ANN_R,1/1/2018,12/31/2018)":926.0,"US74834L1008^FF_PTX_INC(ANN_R,1/1/2017,12/31/2017)":1030.0,"US74834L1008^FF_PTX_INC(ANN_R,1/1/2016,12/31/2016)":1086.0,"US74834L1008^FF_TAX_CF(ANN_R,1/1/2020,12/31/2020)":360.0,"US74834L1008^FF_TAX_CF(ANN_R,1/1/2019,12/31/2019)":202.0,"US74834L1008^FF_TAX_CF(ANN_R,1/1/2018,12/31/2018)":84.0,"US74834L1008^FF_TAX_CF(ANN_R,1/1/2017,12/31/2017)":243.0,"US74834L1008^FF_TAX_CF(ANN_R,1/1/2016,12/31/2016)":361.0,"US74834L1008^FF_TAX_RATE(ANN_R,1/1/2020,12/31/2020)":24.416135881104,"US74834L1008^FF_TAX_RATE(ANN_R,1/1/2019,12/31/2019)":22.9553903345725,"US74834L1008^FF_TAX_RATE(ANN_R,1/1/2018,12/31/2018)":19.6544276457883,"US74834L1008^FF_TAX_RATE(ANN_R,1/1/2017,12/31/2017)":23.3980582524272,"US74834L1008^FG_GICS_SECTOR":"Health Care","US74834L1008^FG_FACTSET_SECTOR":"Health Services","TW0002412004^SUS_EC_RISK_SCORE(NOW,NOW,,\"GOV\")":"7.617493","TW0002412004^SUS_EC_RISK_SCORE(NOW,NOW,,\"SOC\")":"6.460092","TW0002412004^SUS_RR_RISK_SCORE(NOW,NOW,,\"ESG\")":16.9069848214286,"TW0002412004^FF_PTX_INC(ANN_R,1/1/2020,12/31/2020)":42588.226,"TW0002412004^FF_PTX_INC(ANN_R,1/1/2019,12/31/2019)":41287.652,"TW0002412004^FF_PTX_INC(ANN_R,1/1/2018,12/31/2018)":44477.104,"TW0002412004^FF_PTX_INC(ANN_R,1/1/2017,12/31/2017)":47589.819,"TW0002412004^FF_PTX_INC(ANN_R,1/1/2016,12/31/2016)":48899.887,"TW0002412004^FF_TAX_CF(ANN_R,1/1/2020,12/31/2020)":7851.522,"TW0002412004^FF_TAX_CF(ANN_R,1/1/2019,12/31/2019)":8419.36,"TW0002412004^FF_TAX_CF(ANN_R,1/1/2018,12/31/2018)":10891.279,"TW0002412004^FF_TAX_CF(ANN_R,1/1/2017,12/31/2017)":5789.762,"TW0002412004^FF_TAX_CF(ANN_R,1/1/2016,12/31/2016)":9023.263,"TW0002412004^FF_TAX_RATE(ANN_R,1/1/2019,12/31/2019)":19.3419790498137,"TW0002412004^FF_TAX_RATE(ANN_R,1/1/2018,12/31/2018)":19.1616185262422,"TW0002412004^FF_TAX_RATE(ANN_R,1/1/2017,12/31/2017)":16.714627555108,"TW0002412004^FF_TAX_RATE(ANN_R,1/1/2016,12/31/2016)":16.6719444566406,"TW0002412004^FG_GICS_SECTOR":null,"TW0002412004^FG_FACTSET_SECTOR":"Communications","US62944T1051^SUS_EC_RISK_SCORE(NOW,NOW,,\"GOV\")":"5.858425","US62944T1051^SUS_EC_RISK_SCORE(NOW,NOW,,\"SOC\")":"8.682652","US62944T1051^SUS_RR_RISK_SCORE(NOW,NOW,,\"ESG\")":23.509151875,"US62944T1051^FF_PTX_INC(ANN_R,1/1/2020,12/31/2020)":1078.033,"US62944T1051^FF_PTX_INC(ANN_R,1/1/2019,12/31/2019)":1025.795,"US62944T1051^FF_PTX_INC(ANN_R,1/1/2018,12/31/2018)":959.732,"US62944T1051^FF_PTX_INC(ANN_R,1/1/2017,12/31/2017)":846.911,"US62944T1051^FF_PTX_INC(ANN_R,1/1/2016,12/31/2016)":661.697,"US62944T1051^FF_TAX_CF(ANN_R,1/1/2020,12/31/2020)":163.076,"US62944T1051^FF_TAX_CF(ANN_R,1/1/2018,12/31/2018)":181.166,"US62944T1051^FF_TAX_CF(ANN_R,1/1/2017,12/31/2017)":260.232,"US62944T1051^FF_TAX_CF(ANN_R,1/1/2016,12/31/2016)":218.984,"US62944T1051^FF_TAX_RATE(ANN_R,1/1/2020,12/31/2020)":16.3988486437799,"US62944T1051^FF_TAX_RATE(ANN_R,1/1/2019,12/31/2019)":14.3553049098504,"US62944T1051^FF_TAX_RATE(ANN_R,1/1/2018,12/31/2018)":16.9354569817407,"US62944T1051^FF_TAX_RATE(ANN_R,1/1/2017,12/31/2017)":36.531583602055,"US62944T1051^FF_TAX_RATE(ANN_R,1/1/2016,12/31/2016)":35.7316112964091,"US62944T1051^FG_GICS_SECTOR":"Consumer Discretionary","US62944T1051^FG_FACTSET_SECTOR":"Consumer Durables","US30225T1025^SUS_EC_RISK_SCORE(NOW,NOW,,\"GOV\")":"5.855171","US30225T1025^SUS_EC_RISK_SCORE(NOW,NOW,,\"SOC\")":"4.278000","US30225T1025^SUS_RR_RISK_SCORE(NOW,NOW,,\"ESG\")":13.9418470588235,"US30225T1025^FF_PTX_INC(ANN_R,1/1/2020,12/31/2020)":557.739,"US30225T1025^FF_PTX_INC(ANN_R,1/1/2019,12/31/2019)":483.235,"US30225T1025^FF_PTX_INC(ANN_R,1/1/2017,12/31/2017)":531.953,"US30225T1025^FF_PTX_INC(ANN_R,1/1/2016,12/31/2016)":439.911,"US30225T1025^FF_TAX_CF(ANN_R,1/1/2020,12/31/2020)":5.181,"US30225T1025^FF_TAX_CF(ANN_R,1/1/2019,12/31/2019)":10.359,"US30225T1025^FF_TAX_CF(ANN_R,1/1/2018,12/31/2018)":0.73,"US30225T1025^FF_TAX_CF(ANN_R,1/1/2017,12/31/2017)":5.648,"US30225T1025^FF_TAX_CF(ANN_R,1/1/2016,12/31/2016)":14.864,"US30225T1025^FF_TAX_RATE(ANN_R,1/1/2020,12/31/2020)":2.47606855536371,"US30225T1025^FF_TAX_RATE(ANN_R,1/1/2019,12/31/2019)":2.34006228853456,"US30225T1025^FF_TAX_RATE(ANN_R,1/1/2018,12/31/2018)":1.9563607119426,"US30225T1025^FF_TAX_RATE(ANN_R,1/1/2017,12/31/2017)":0.681451180837405,"US30225T1025^FF_TAX_RATE(ANN_R,1/1/2016,12/31/2016)":3.60231956009284,"US30225T1025^FG_GICS_SECTOR":"Real Estate","US30225T1025^FG_FACTSET_SECTOR":"Finance","US90384S3031^SUS_EC_RISK_SCORE(NOW,NOW,,\"GOV\")":"5.921405","US90384S3031^SUS_RR_RISK_SCORE(NOW,NOW,,\"ESG\")":17.2252603125,"US90384S3031^FF_PTX_INC(ANN_R,1/1/2020,12/31/2020)":906.15,"US90384S3031^FF_PTX_INC(ANN_R,1/1/2019,12/31/2019)":859.141,"US90384S3031^FF_PTX_INC(ANN_R,1/1/2018,12/31/2018)":786.859,"US90384S3031^FF_PTX_INC(ANN_R,1/1/2017,12/31/2017)":655.714,"US90384S3031^FF_PTX_INC(ANN_R,1/1/2016,12/31/2016)":507.44,"US90384S3031^FF_TAX_CF(ANN_R,1/1/2020,12/31/2020)":133.861,"US90384S3031^FF_TAX_CF(ANN_R,1/1/2019,12/31/2019)":195.869,"US90384S3031^FF_TAX_CF(ANN_R,1/1/2018,12/31/2018)":254.619,"US90384S3031^FF_TAX_CF(ANN_R,1/1/2017,12/31/2017)":212.514,"US90384S3031^FF_TAX_CF(ANN_R,1/1/2016,12/31/2016)":179.248,"US90384S3031^FF_TAX_RATE(ANN_R,1/1/2020,12/31/2020)":22.0940241681841,"US90384S3031^FF_TAX_RATE(ANN_R,1/1/2019,12/31/2019)":23.3468080326745,"US90384S3031^FF_TAX_RATE(ANN_R,1/1/2018,12/31/2018)":29.436658918561,"US90384S3031^FF_TAX_RATE(ANN_R,1/1/2017,12/31/2017)":37.5093409626758,"US90384S3031^FG_GICS_SECTOR":"Consumer Discretionary","US90384S3031^FG_FACTSET_SECTOR":"Retail Trade","US03073E1055^SUS_EC_RISK_SCORE(NOW,NOW,,\"GOV\")":null,"US03073E1055^SUS_EC_RISK_SCORE(NOW,NOW,,\"SOC\")":null,"US03073E1055^SUS_RR_RISK_SCORE(NOW,NOW,,\"ESG\")":null,"US03073E1055^FF_PTX_INC(ANN_R,1/1/2020,12/31/2020)":-5293.831,"US03073E1055^FF_PTX_INC(ANN_R,1/1/2019,12/31/2019)":967.106,"US03073E1055^FF_PTX_INC(ANN_R,1/1/2018,12/31/2018)":1177.423,"US03073E1055^FF_PTX_INC(ANN_R,1/1/2017,12/31/2017)":917.887,"US03073E1055^FF_PTX_INC(ANN_R,1/1/2016,12/31/2016)":1390.91,"US03073E1055^FF_TAX_CF(ANN_R,1/1/2020,12/31/2020)":139.4,"US03073E1055^FF_TAX_CF(ANN_R,1/1/2019,12/31/2019)":117.7,"US03073E1055^FF_TAX_CF(ANN_R,1/1/2018,12/31/2018)":104.0,"US03073E1055^FF_TAX_CF(ANN_R,1/1/2017,12/31/2017)":105.0,"US03073E1055^FF_TAX_CF(ANN_R,1/1/2016,12/31/2016)":17.5,"US03073E1055^FF_TAX_RATE(ANN_R,1/1/2019,12/31/2019)":11.6813462019675,"US03073E1055^FF_TAX_RATE(ANN_R,1/1/2018,12/31/2018)":-37.2397175866277,"US03073E1055^FF_TAX_RATE(ANN_R,1/1/2017,12/31/2017)":60.2909726360652,"US03073E1055^FF_TAX_RATE(ANN_R,1/1/2016,12/31/2016)":-2.66149499248693,"US03073E1055^FG_GICS_SECTOR":"Health Care","US03073E1055^FG_FACTSET_SECTOR":"Distribution Services","US55087P1049^SUS_EC_RISK_SCORE(NOW,NOW,,\"GOV\")":null,"US55087P1049^SUS_EC_RISK_SCORE(NOW,NOW,,\"SOC\")":null,"US55087P1049^SUS_RR_RISK_SCORE(NOW,NOW,,\"ESG\")":null,"US55087P1049^FF_PTX_INC(ANN_R,1/1/2020,12/31/2020)":-1797.391,"US55087P1049^FF_PTX_INC(ANN_R,1/1/2019,12/31/2019)":-2599.885,"US55087P1049^FF_PTX_INC(ANN_R,1/1/2018,12/31/2018)":-910.597,"US55087P1049^FF_PTX_INC(ANN_R,1/1/2017,12/31/2017)":-687.745,"US55087P1049^FF_PTX_INC(ANN_R,1/1/2016,12/31/2016)":-682.393,"US55087P1049^FF_TAX_CF(ANN_R,1/1/2020,12/31/2020)":null,"US55087P1049^FF_TAX_CF(ANN_R,1/1/2018,12/31/2018)":null,"US55087P1049^FF_TAX_CF(ANN_R,1/1/2017,12/31/2017)":null,"US55087P1049^FF_TAX_CF(ANN_R,1/1/2016,12/31/2016)":null,"US55087P1049^FF_TAX_RATE(ANN_R,1/1/2020,12/31/2020)":null,"US55087P1049^FF_TAX_RATE(ANN_R,1/1/2019,12/31/2019)":null,"US55087P1049^FF_TAX_RATE(ANN_R,1/1/2018,12/31/2018)":null,"US55087P1049^FF_TAX_RATE(ANN_R,1/1/2017,12/31/2017)":null,"US55087P1049^FF_TAX_RATE(ANN_R,1/1/2016,12/31/2016)":null,"US55087P1049^FG_GICS_SECTOR":null,"US55087P1049^FG_FACTSET_SECTOR":"Technology Services","CNE100000296^SUS_EC_RISK_SCORE(NOW,NOW,,\"GOV\")":null,"CNE100000296^SUS_EC_RISK_SCORE(NOW,NOW,,\"SOC\")":null,"CNE100000296^SUS_RR_RISK_SCORE(NOW,NOW,,\"ESG\")":null,"CNE100000296^FF_PTX_INC(ANN_R,1/1/2020,12/31/2020)":7943.86486719154,"CNE100000296^FF_PTX_INC(ANN_R,1/1/2019,12/31/2019)":3236.09217914908,"CNE100000296^FF_PTX_INC(ANN_R,1/1/2017,12/31/2017)":6739.98085981906,"CNE100000296^FF_PTX_INC(ANN_R,1/1/2016,12/31/2016)":8375.49731937216,"CNE100000296^FF_TAX_CF(ANN_R,1/1/2020,12/31/2020)":504.897904288455,"CNE100000296^FF_TAX_CF(ANN_R,1/1/2019,12/31/2019)":504.800340231873,"CNE100000296^FF_TAX_CF(ANN_R,1/1/2018,12/31/2018)":955.110451242937,"CNE100000296^FF_TAX_CF(ANN_R,1/1/2017,12/31/2017)":1392.7041183272,"CNE100000296^FF_TAX_CF(ANN_R,1/1/2016,12/31/2016)":1345.99592835106,"CNE100000296^FF_TAX_RATE(ANN_R,1/1/2020,12/31/2020)":12.2870547869247,"CNE100000296^FF_TAX_RATE(ANN_R,1/1/2019,12/31/2019)":10.9419823421015,"CNE100000296^FF_TAX_RATE(ANN_R,1/1/2018,12/31/2018)":17.9909221918269,"CNE100000296^FF_TAX_RATE(ANN_R,1/1/2017,12/31/2017)":12.0390996795128,"CNE100000296^FF_TAX_RATE(ANN_R,1/1/2016,12/31/2016)":15.1836282130298,"CNE100000296^FG_GICS_SECTOR":null,"CNE100000296^FG_FACTSET_SECTOR":"Consumer Durables","CH0002497458^SUS_EC_RISK_SCORE(NOW,NOW,,\"GOV\")":"4.444763","CH0002497458^SUS_RR_RISK_SCORE(NOW,NOW,,\"ESG\")":17.47035,"CH0002497458^FF_PTX_INC(ANN_R,1/1/2020,12/31/2020)":741.0,"CH0002497458^FF_PTX_INC(ANN_R,1/1/2019,12/31/2019)":1021.0,"CH0002497458^FF_PTX_INC(ANN_R,1/1/2018,12/31/2018)":908.0,"CH0002497458^FF_PTX_INC(ANN_R,1/1/2017,12/31/2017)":851.0,"CH0002497458^FF_PTX_INC(ANN_R,1/1/2016,12/31/2016)":771.0,"CH0002497458^FF_TAX_CF(ANN_R,1/1/2020,12/31/2020)":253.0,"CH0002497458^FF_TAX_CF(ANN_R,1/1/2019,12/31/2019)":306.0,"CH0002497458^FF_TAX_CF(ANN_R,1/1/2018,12/31/2018)":265.0,"CH0002497458^FF_TAX_CF(ANN_R,1/1/2017,12/31/2017)":20.0,"CH0002497458^FF_TAX_CF(ANN_R,1/1/2016,12/31/2016)":207.0,"CH0002497458^FF_TAX_RATE(ANN_R,1/1/2020,12/31/2020)":31.9838056680162,"CH0002497458^FF_TAX_RATE(ANN_R,1/1/2019,12/31/2019)":30.8521057786484,"CH0002497458^FF_TAX_RATE(ANN_R,1/1/2018,12/31/2018)":24.0088105726872,"CH0002497458^FF_TAX_RATE(ANN_R,1/1/2017,12/31/2017)":21.9741480611046,"CH0002497458^FG_GICS_SECTOR":null,"CH0002497458^FG_FACTSET_SECTOR":"Commercial Services","JP3122400009^SUS_EC_RISK_SCORE(NOW,NOW,,\"GOV\")":"7.480462","JP3122400009^SUS_EC_RISK_SCORE(NOW,NOW,,\"SOC\")":"4.300369","JP3122400009^SUS_RR_RISK_SCORE(NOW,NOW,,\"ESG\")":16.15066125,"JP3122400009^FF_PTX_INC(ANN_R,1/1/2020,12/31/2020)":58574.0,"JP3122400009^FF_PTX_INC(ANN_R,1/1/2019,12/31/2019)":66211.0,"JP3122400009^FF_PTX_INC(ANN_R,1/1/2018,12/31/2018)":24282.0,"JP3122400009^FF_PTX_INC(ANN_R,1/1/2017,12/31/2017)":15022.0,"JP3122400009^FF_PTX_INC(ANN_R,1/1/2016,12/31/2016)":11767.0,"JP3122400009^FF_TAX_CF(ANN_R,1/1/2020,12/31/2020)":11510.0,"JP3122400009^FF_TAX_CF(ANN_R,1/1/2019,12/31/2019)":4744.0,"JP3122400009^FF_TAX_CF(ANN_R,1/1/2018,12/31/2018)":3323.0,"JP3122400009^FF_TAX_CF(ANN_R,1/1/2017,12/31/2017)":2856.0,"JP3122400009^FF_TAX_CF(ANN_R,1/1/2016,12/31/2016)":4028.0,"JP3122400009^FF_TAX_RATE(ANN_R,1/1/2019,12/31/2019)":13.9221579495854,"JP3122400009^FF_TAX_RATE(ANN_R,1/1/2018,12/31/2018)":25.4468330450539,"JP3122400009^FF_TAX_RATE(ANN_R,1/1/2017,12/31/2017)":5.46531753428305,"JP3122400009^FF_TAX_RATE(ANN_R,1/1/2016,12/31/2016)":43.1120931418373,"JP3122400009^FG_GICS_SECTOR":null,"JP3122400009^FG_FACTSET_SECTOR":"Electronic Technology","US29355A1079^SUS_EC_RISK_SCORE(NOW,NOW,,\"GOV\")":null,"US29355A1079^SUS_EC_RISK_SCORE(NOW,NOW,,\"SOC\")":null,"US29355A1079^SUS_RR_RISK_SCORE(NOW,NOW,,\"ESG\")":null,"US29355A1079^FF_PTX_INC(ANN_R,1/1/2020,12/31/2020)":119.41,"US29355A1079^FF_PTX_INC(ANN_R,1/1/2019,12/31/2019)":90.114,"US29355A1079^FF_PTX_INC(ANN_R,1/1/2018,12/31/2018)":-10.229,"US29355A1079^FF_PTX_INC(ANN_R,1/1/2017,12/31/2017)":-45.341,"US29355A1079^FF_PTX_INC(ANN_R,1/1/2016,12/31/2016)":-65.987,"US29355A1079^FF_TAX_CF(ANN_R,1/1/2020,12/31/2020)":3.452,"US29355A1079^FF_TAX_CF(ANN_R,1/1/2018,12/31/2018)":0.775,"US29355A1079^FF_TAX_CF(ANN_R,1/1/2017,12/31/2017)":0.909,"US29355A1079^FF_TAX_CF(ANN_R,1/1/2016,12/31/2016)":1.146,"US29355A1079^FF_TAX_RATE(ANN_R,1/1/2020,12/31/2020)":-12.21421991458,"US29355A1079^FF_TAX_RATE(ANN_R,1/1/2019,12/31/2019)":-78.8268193621413,"US29355A1079^FF_TAX_RATE(ANN_R,1/1/2018,12/31/2018)":null,"US29355A1079^FF_TAX_RATE(ANN_R,1/1/2017,12/31/2017)":null,"US29355A1079^FF_TAX_RATE(ANN_R,1/1/2016,12/31/2016)":null,"US29355A1079^FG_GICS_SECTOR":"Information Technology","US29355A1079^FG_FACTSET_SECTOR":"Electronic Technology","CA45823T1066^SUS_EC_RISK_SCORE(NOW,NOW,,\"GOV\")":null,"CA45823T1066^SUS_EC_RISK_SCORE(NOW,NOW,,\"SOC\")":null,"CA45823T1066^SUS_RR_RISK_SCORE(NOW,NOW,,\"ESG\")":null,"CA45823T1066^FF_PTX_INC(ANN_R,1/1/2020,12/31/2020)":1307.0,"CA45823T1066^FF_PTX_INC(ANN_R,1/1/2019,12/31/2019)":802.0,"CA45823T1066^FF_PTX_INC(ANN_R,1/1/2017,12/31/2017)":926.0,"CA45823T1066^FF_PTX_INC(ANN_R,1/1/2016,12/31/2016)":670.0,"CA45823T1066^FF_TAX_CF(ANN_R,1/1/2020,12/31/2020)":348.0,"CA45823T1066^FF_TAX_CF(ANN_R,1/1/2019,12/31/2019)":3.0,"CA45823T1066^FF_TAX_CF(ANN_R,1/1/2018,12/31/2018)":382.0,"CA45823T1066^FF_TAX_CF(ANN_R,1/1/2017,12/31/2017)":-32.0,"CA45823T1066^FF_TAX_CF(ANN_R,1/1/2016,12/31/2016)":158.0,"CA45823T1066^FF_TAX_RATE(ANN_R,1/1/2020,12/31/2020)":21.1935730680949,"CA45823T1066^FF_TAX_RATE(ANN_R,1/1/2019,12/31/2019)":9.8503740648379,"CA45823T1066^FF_TAX_RATE(ANN_R,1/1/2018,12/31/2018)":20.7897793263647,"CA45823T1066^FF_TAX_RATE(ANN_R,1/1/2017,12/31/2017)":16.1987041036717,"CA45823T1066^FF_TAX_RATE(ANN_R,1/1/2016,12/31/2016)":21.6417910447761,"CA45823T1066^FG_GICS_SECTOR":null,"CA45823T1066^FG_FACTSET_SECTOR":"Finance","US1258961002^SUS_EC_RISK_SCORE(NOW,NOW,,\"GOV\")":"5.136125","US1258961002^SUS_RR_RISK_SCORE(NOW,NOW,,\"ESG\")":23.8868268750001,"US1258961002^FF_PTX_INC(ANN_R,1/1/2020,12/31/2020)":885.0,"US1258961002^FF_PTX_INC(ANN_R,1/1/2019,12/31/2019)":829.0,"US1258961002^FF_PTX_INC(ANN_R,1/1/2018,12/31/2018)":774.0,"US1258961002^FF_PTX_INC(ANN_R,1/1/2017,12/31/2017)":886.0,"US1258961002^FF_PTX_INC(ANN_R,1/1/2016,12/31/2016)":826.0,"US1258961002^FF_TAX_CF(ANN_R,1/1/2020,12/31/2020)":-58.0,"US1258961002^FF_TAX_CF(ANN_R,1/1/2019,12/31/2019)":-58.0,"US1258961002^FF_TAX_CF(ANN_R,1/1/2018,12/31/2018)":-123.0,"US1258961002^FF_TAX_CF(ANN_R,1/1/2017,12/31/2017)":5.0,"US1258961002^FF_TAX_CF(ANN_R,1/1/2016,12/31/2016)":32.0,"US1258961002^FF_TAX_RATE(ANN_R,1/1/2020,12/31/2020)":15.0282485875706,"US1258961002^FF_TAX_RATE(ANN_R,1/1/2019,12/31/2019)":17.7322074788902,"US1258961002^FF_TAX_RATE(ANN_R,1/1/2018,12/31/2018)":14.8578811369509,"US1258961002^FF_TAX_RATE(ANN_R,1/1/2017,12/31/2017)":47.8555304740406,"US1258961002^FG_GICS_SECTOR":"Utilities","US1258961002^FG_FACTSET_SECTOR":"Utilities","HK0002007356^SUS_EC_RISK_SCORE(NOW,NOW,,\"GOV\")":"6.547798","HK0002007356^SUS_EC_RISK_SCORE(NOW,NOW,,\"SOC\")":"6.207506","HK0002007356^SUS_RR_RISK_SCORE(NOW,NOW,,\"ESG\")":27.8086428125,"HK0002007356^FF_PTX_INC(ANN_R,1/1/2020,12/31/2020)":12979.0,"HK0002007356^FF_PTX_INC(ANN_R,1/1/2019,12/31/2019)":5828.0,"HK0002007356^FF_PTX_INC(ANN_R,1/1/2018,12/31/2018)":16305.0,"HK0002007356^FF_PTX_INC(ANN_R,1/1/2017,12/31/2017)":16669.0,"HK0002007356^FF_PTX_INC(ANN_R,1/1/2016,12/31/2016)":15022.0,"HK0002007356^FF_TAX_CF(ANN_R,1/1/2020,12/31/2020)":2182.0,"HK0002007356^FF_TAX_CF(ANN_R,1/1/2019,12/31/2019)":2322.0,"HK0002007356^FF_TAX_CF(ANN_R,1/1/2018,12/31/2018)":2819.0,"HK0002007356^FF_TAX_CF(ANN_R,1/1/2017,12/31/2017)":2234.0,"HK0002007356^FF_TAX_CF(ANN_R,1/1/2016,12/31/2016)":1814.0,"HK0002007356^FF_TAX_RATE(ANN_R,1/1/2019,12/31/2019)":47.8208647906658,"HK0002007356^FF_TAX_RATE(ANN_R,1/1/2018,12/31/2018)":24.6182152713891,"HK0002007356^FF_TAX_RATE(ANN_R,1/1/2017,12/31/2017)":16.6776651268822,"HK0002007356^FF_TAX_RATE(ANN_R,1/1/2016,12/31/2016)":19.0054586606311,"HK0002007356^FG_GICS_SECTOR":null,"HK0002007356^FG_FACTSET_SECTOR":"Utilities","AU000000WPL2^SUS_EC_RISK_SCORE(NOW,NOW,,\"GOV\")":"6.900565","AU000000WPL2^SUS_EC_RISK_SCORE(NOW,NOW,,\"SOC\")":"6.055984","AU000000WPL2^SUS_RR_RISK_SCORE(NOW,NOW,,\"ESG\")":24.83053921875,"AU000000WPL2^FF_PTX_INC(ANN_R,1/1/2020,12/31/2020)":-7901.99204881307,"AU000000WPL2^FF_PTX_INC(ANN_R,1/1/2019,12/31/2019)":1240.3930073543,"AU000000WPL2^FF_PTX_INC(ANN_R,1/1/2018,12/31/2018)":2805.81849644611,"AU000000WPL2^FF_PTX_INC(ANN_R,1/1/2017,12/31/2017)":2126.50312626459,"AU000000WPL2^FF_PTX_INC(ANN_R,1/1/2016,12/31/2016)":1802.53657547948,"AU000000WPL2^FF_TAX_CF(ANN_R,1/1/2020,12/31/2020)":480.801354440648,"AU000000WPL2^FF_TAX_CF(ANN_R,1/1/2018,12/31/2018)":554.467235097227,"AU000000WPL2^FF_TAX_CF(ANN_R,1/1/2017,12/31/2017)":536.191892573464,"AU000000WPL2^FF_TAX_CF(ANN_R,1/1/2016,12/31/2016)":231.370366404828,"AU000000WPL2^FF_TAX_RATE(ANN_R,1/1/2020,12/31/2020)":null,"AU000000WPL2^FF_TAX_RATE(ANN_R,1/1/2019,12/31/2019)":55.6844547563803,"AU000000WPL2^FF_TAX_RATE(ANN_R,1/1/2018,12/31/2018)":29.9761336515514,"AU000000WPL2^FF_TAX_RATE(ANN_R,1/1/2017,12/31/2017)":28.5276073619632,"AU000000WPL2^FF_TAX_RATE(ANN_R,1/1/2016,12/31/2016)":27.3880597014925,"AU000000WPL2^FG_GICS_SECTOR":null,"AU000000WPL2^FG_FACTSET_SECTOR":"Energy Minerals","US9418481035^SUS_EC_RISK_SCORE(NOW,NOW,,\"GOV\")":null,"US9418481035^SUS_EC_RISK_SCORE(NOW,NOW,,\"SOC\")":null,"US9418481035^SUS_RR_RISK_SCORE(NOW,NOW,,\"ESG\")":null,"US9418481035^FF_PTX_INC(ANN_R,1/1/2020,12/31/2020)":610.914,"US9418481035^FF_PTX_INC(ANN_R,1/1/2019,12/31/2019)":678.239,"US9418481035^FF_PTX_INC(ANN_R,1/1/2017,12/31/2017)":641.097,"US9418481035^FF_PTX_INC(ANN_R,1/1/2016,12/31/2016)":600.114,"US9418481035^FF_TAX_CF(ANN_R,1/1/2020,12/31/2020)":97.621,"US9418481035^FF_TAX_CF(ANN_R,1/1/2019,12/31/2019)":87.998,"US9418481035^FF_TAX_CF(ANN_R,1/1/2018,12/31/2018)":159.397,"US9418481035^FF_TAX_CF(ANN_R,1/1/2017,12/31/2017)":70.583,"US9418481035^FF_TAX_CF(ANN_R,1/1/2016,12/31/2016)":50.007,"US9418481035^FF_TAX_RATE(ANN_R,1/1/2020,12/31/2020)":14.6244806961373,"US9418481035^FF_TAX_RATE(ANN_R,1/1/2019,12/31/2019)":12.6859410915621,"US9418481035^FF_TAX_RATE(ANN_R,1/1/2018,12/31/2018)":12.9520659800101,"US9418481035^FF_TAX_RATE(ANN_R,1/1/2017,12/31/2017)":96.8318366799408,"US9418481035^FF_TAX_RATE(ANN_R,1/1/2016,12/31/2016)":13.0993444578863,"US9418481035^FG_GICS_SECTOR":"Health Care","US9418481035^FG_FACTSET_SECTOR":"Health Technology","US69331C1080^SUS_EC_RISK_SCORE(NOW,NOW,,\"GOV\")":"6.227931","US69331C1080^SUS_RR_RISK_SCORE(NOW,NOW,,\"ESG\")":41.273246,"US69331C1080^FF_PTX_INC(ANN_R,1/1/2020,12/31/2020)":-942.0,"US69331C1080^FF_PTX_INC(ANN_R,1/1/2019,12/31/2019)":-11042.0,"US69331C1080^FF_PTX_INC(ANN_R,1/1/2018,12/31/2018)":-10129.0,"US69331C1080^FF_PTX_INC(ANN_R,1/1/2017,12/31/2017)":2171.0,"US69331C1080^FF_PTX_INC(ANN_R,1/1/2016,12/31/2016)":1462.0,"US69331C1080^FF_TAX_CF(ANN_R,1/1/2020,12/31/2020)":0.0,"US69331C1080^FF_TAX_CF(ANN_R,1/1/2019,12/31/2019)":0.0,"US69331C1080^FF_TAX_CF(ANN_R,1/1/2018,12/31/2018)":49.0,"US69331C1080^FF_TAX_CF(ANN_R,1/1/2017,12/31/2017)":-162.0,"US69331C1080^FF_TAX_CF(ANN_R,1/1/2016,12/31/2016)":-231.0,"US69331C1080^FF_TAX_RATE(ANN_R,1/1/2020,12/31/2020)":null,"US69331C1080^FF_TAX_RATE(ANN_R,1/1/2019,12/31/2019)":null,"US69331C1080^FF_TAX_RATE(ANN_R,1/1/2018,12/31/2018)":null,"US69331C1080^FF_TAX_RATE(ANN_R,1/1/2017,12/31/2017)":23.5375403040074,"US69331C1080^FG_GICS_SECTOR":null,"US69331C1080^FG_FACTSET_SECTOR":"Utilities","US11133T1034^SUS_EC_RISK_SCORE(NOW,NOW,,\"GOV\")":"6.623475","US11133T1034^SUS_EC_RISK_SCORE(NOW,NOW,,\"SOC\")":"9.009250","US11133T1034^SUS_RR_RISK_SCORE(NOW,NOW,,\"ESG\")":16.449475,"US11133T1034^FF_PTX_INC(ANN_R,1/1/2020,12/31/2020)":579.5,"US11133T1034^FF_PTX_INC(ANN_R,1/1/2019,12/31/2019)":607.3,"US11133T1034^FF_PTX_INC(ANN_R,1/1/2018,12/31/2018)":561.0,"US11133T1034^FF_PTX_INC(ANN_R,1/1/2017,12/31/2017)":488.2,"US11133T1034^FF_PTX_INC(ANN_R,1/1/2016,12/31/2016)":468.9,"US11133T1034^FF_TAX_CF(ANN_R,1/1/2020,12/31/2020)":100.9,"US11133T1034^FF_TAX_CF(ANN_R,1/1/2019,12/31/2019)":119.5,"US11133T1034^FF_TAX_CF(ANN_R,1/1/2018,12/31/2018)":177.6,"US11133T1034^FF_TAX_CF(ANN_R,1/1/2017,12/31/2017)":113.4,"US11133T1034^FF_TAX_CF(ANN_R,1/1/2016,12/31/2016)":122.4,"US11133T1034^FF_TAX_RATE(ANN_R,1/1/2019,12/31/2019)":20.6158406059608,"US11133T1034^FF_TAX_RATE(ANN_R,1/1/2018,12/31/2018)":23.7254901960784,"US11133T1034^FF_TAX_RATE(ANN_R,1/1/2017,12/31/2017)":33.0602212208111,"US11133T1034^FF_TAX_RATE(ANN_R,1/1/2016,12/31/2016)":34.4209852847089,"US11133T1034^FG_GICS_SECTOR":"Information Technology","US11133T1034^FG_FACTSET_SECTOR":"Technology Services","US0404131064^SUS_EC_RISK_SCORE(NOW,NOW,,\"GOV\")":"8.430637","US0404131064^SUS_EC_RISK_SCORE(NOW,NOW,,\"SOC\")":"9.060750","US0404131064^SUS_RR_RISK_SCORE(NOW,NOW,,\"ESG\")":17.8918875,"US0404131064^FF_PTX_INC(ANN_R,1/1/2020,12/31/2020)":738.863,"US0404131064^FF_PTX_INC(ANN_R,1/1/2019,12/31/2019)":862.27,"US0404131064^FF_PTX_INC(ANN_R,1/1/2018,12/31/2018)":288.801,"US0404131064^FF_PTX_INC(ANN_R,1/1/2017,12/31/2017)":474.76,"US0404131064^FF_PTX_INC(ANN_R,1/1/2016,12/31/2016)":242.225,"US0404131064^FF_TAX_CF(ANN_R,1/1/2020,12/31/2020)":82.601,"US0404131064^FF_TAX_CF(ANN_R,1/1/2018,12/31/2018)":17.573,"US0404131064^FF_TAX_CF(ANN_R,1/1/2017,12/31/2017)":44.216,"US0404131064^FF_TAX_CF(ANN_R,1/1/2016,12/31/2016)":39.638,"US0404131064^FF_TAX_RATE(ANN_R,1/1/2020,12/31/2020)":14.1170961328419,"US0404131064^FF_TAX_RATE(ANN_R,1/1/2019,12/31/2019)":0.278683011121806,"US0404131064^FF_TAX_RATE(ANN_R,1/1/2018,12/31/2018)":-13.6128337505757,"US0404131064^FF_TAX_RATE(ANN_R,1/1/2017,12/31/2017)":10.8600134804954,"US0404131064^FF_TAX_RATE(ANN_R,1/1/2016,12/31/2016)":23.9595417483744,"US0404131064^FG_GICS_SECTOR":"Information Technology","US0404131064^FG_FACTSET_SECTOR":"Electronic Technology","US2971781057^SUS_EC_RISK_SCORE(NOW,NOW,,\"GOV\")":null,"US2971781057^SUS_EC_RISK_SCORE(NOW,NOW,,\"SOC\")":null,"US2971781057^SUS_RR_RISK_SCORE(NOW,NOW,,\"ESG\")":null,"US2971781057^FF_PTX_INC(ANN_R,1/1/2020,12/31/2020)":611.832,"US2971781057^FF_PTX_INC(ANN_R,1/1/2019,12/31/2019)":470.148,"US2971781057^FF_PTX_INC(ANN_R,1/1/2017,12/31/2017)":458.043,"US2971781057^FF_PTX_INC(ANN_R,1/1/2016,12/31/2016)":438.41,"US2971781057^FF_TAX_CF(ANN_R,1/1/2020,12/31/2020)":null,"US2971781057^FF_TAX_CF(ANN_R,1/1/2019,12/31/2019)":null,"US2971781057^FF_TAX_CF(ANN_R,1/1/2018,12/31/2018)":null,"US2971781057^FF_TAX_CF(ANN_R,1/1/2017,12/31/2017)":null,"US2971781057^FF_TAX_CF(ANN_R,1/1/2016,12/31/2016)":null,"US2971781057^FF_TAX_RATE(ANN_R,1/1/2020,12/31/2020)":0.0,"US2971781057^FF_TAX_RATE(ANN_R,1/1/2019,12/31/2019)":0.0,"US2971781057^FF_TAX_RATE(ANN_R,1/1/2018,12/31/2018)":0.0,"US2971781057^FF_TAX_RATE(ANN_R,1/1/2017,12/31/2017)":0.0,"US2971781057^FF_TAX_RATE(ANN_R,1/1/2016,12/31/2016)":0.0,"US2971781057^FG_GICS_SECTOR":"Real Estate","US2971781057^FG_FACTSET_SECTOR":"Finance","US45337C1027^SUS_EC_RISK_SCORE(NOW,NOW,,\"GOV\")":"7.640677","US45337C1027^SUS_RR_RISK_SCORE(NOW,NOW,,\"ESG\")":26.0101340625,"US45337C1027^FF_PTX_INC(ANN_R,1/1/2020,12/31/2020)":-232.218,"US45337C1027^FF_PTX_INC(ANN_R,1/1/2019,12/31/2019)":486.791,"US45337C1027^FF_PTX_INC(ANN_R,1/1/2018,12/31/2018)":115.347,"US45337C1027^FF_PTX_INC(ANN_R,1/1/2017,12/31/2017)":-312.29,"US45337C1027^FF_PTX_INC(ANN_R,1/1/2016,12/31/2016)":107.404,"US45337C1027^FF_TAX_CF(ANN_R,1/1/2020,12/31/2020)":70.712,"US45337C1027^FF_TAX_CF(ANN_R,1/1/2019,12/31/2019)":33.553,"US45337C1027^FF_TAX_CF(ANN_R,1/1/2018,12/31/2018)":5.417,"US45337C1027^FF_TAX_CF(ANN_R,1/1/2017,12/31/2017)":6.305,"US45337C1027^FF_TAX_CF(ANN_R,1/1/2016,12/31/2016)":0.927,"US45337C1027^FF_TAX_RATE(ANN_R,1/1/2020,12/31/2020)":null,"US45337C1027^FF_TAX_RATE(ANN_R,1/1/2019,12/31/2019)":8.19345468589189,"US45337C1027^FF_TAX_RATE(ANN_R,1/1/2018,12/31/2018)":5.07512115616358,"US45337C1027^FF_TAX_RATE(ANN_R,1/1/2017,12/31/2017)":null,"US45337C1027^FG_GICS_SECTOR":"Health Care","US45337C1027^FG_FACTSET_SECTOR":"Health Technology","US72919P2020^SUS_EC_RISK_SCORE(NOW,NOW,,\"GOV\")":null,"US72919P2020^SUS_EC_RISK_SCORE(NOW,NOW,,\"SOC\")":null,"US72919P2020^SUS_RR_RISK_SCORE(NOW,NOW,,\"ESG\")":null,"US72919P2020^FF_PTX_INC(ANN_R,1/1/2020,12/31/2020)":-627.0,"US72919P2020^FF_PTX_INC(ANN_R,1/1/2019,12/31/2019)":-83.743,"US72919P2020^FF_PTX_INC(ANN_R,1/1/2018,12/31/2018)":-87.332,"US72919P2020^FF_PTX_INC(ANN_R,1/1/2017,12/31/2017)":-127.08,"US72919P2020^FF_PTX_INC(ANN_R,1/1/2016,12/31/2016)":-57.879,"US72919P2020^FF_TAX_CF(ANN_R,1/1/2020,12/31/2020)":null,"US72919P2020^FF_TAX_CF(ANN_R,1/1/2019,12/31/2019)":null,"US72919P2020^FF_TAX_CF(ANN_R,1/1/2018,12/31/2018)":null,"US72919P2020^FF_TAX_CF(ANN_R,1/1/2017,12/31/2017)":null,"US72919P2020^FF_TAX_CF(ANN_R,1/1/2016,12/31/2016)":null,"US72919P2020^FF_TAX_RATE(ANN_R,1/1/2019,12/31/2019)":null,"US72919P2020^FF_TAX_RATE(ANN_R,1/1/2018,12/31/2018)":null,"US72919P2020^FF_TAX_RATE(ANN_R,1/1/2017,12/31/2017)":null,"US72919P2020^FF_TAX_RATE(ANN_R,1/1/2016,12/31/2016)":null,"US72919P2020^FG_GICS_SECTOR":null,"US72919P2020^FG_FACTSET_SECTOR":"Electronic Technology","US14149Y1082^SUS_EC_RISK_SCORE(NOW,NOW,,\"GOV\")":null,"US14149Y1082^SUS_EC_RISK_SCORE(NOW,NOW,,\"SOC\")":null,"US14149Y1082^SUS_RR_RISK_SCORE(NOW,NOW,,\"ESG\")":null,"US14149Y1082^FF_PTX_INC(ANN_R,1/1/2020,12/31/2020)":-3772.0,"US14149Y1082^FF_PTX_INC(ANN_R,1/1/2019,12/31/2019)":1751.0,"US14149Y1082^FF_PTX_INC(ANN_R,1/1/2018,12/31/2018)":-228.0,"US14149Y1082^FF_PTX_INC(ANN_R,1/1/2017,12/31/2017)":1924.0,"US14149Y1082^FF_PTX_INC(ANN_R,1/1/2016,12/31/2016)":2276.0,"US14149Y1082^FF_TAX_CF(ANN_R,1/1/2020,12/31/2020)":368.0,"US14149Y1082^FF_TAX_CF(ANN_R,1/1/2018,12/31/2018)":425.0,"US14149Y1082^FF_TAX_CF(ANN_R,1/1/2017,12/31/2017)":686.0,"US14149Y1082^FF_TAX_CF(ANN_R,1/1/2016,12/31/2016)":635.0,"US14149Y1082^FF_TAX_RATE(ANN_R,1/1/2020,12/31/2020)":null,"US14149Y1082^FF_TAX_RATE(ANN_R,1/1/2019,12/31/2019)":22.0445459737293,"US14149Y1082^FF_TAX_RATE(ANN_R,1/1/2018,12/31/2018)":null,"US14149Y1082^FF_TAX_RATE(ANN_R,1/1/2017,12/31/2017)":32.7442827442827,"US14149Y1082^FF_TAX_RATE(ANN_R,1/1/2016,12/31/2016)":37.1265377855888,"US14149Y1082^FG_GICS_SECTOR":"Health Care","US14149Y1082^FG_FACTSET_SECTOR":"Distribution Services","US00130H1059^SUS_EC_RISK_SCORE(NOW,NOW,,\"GOV\")":"5.949050","US00130H1059^SUS_EC_RISK_SCORE(NOW,NOW,,\"SOC\")":"7.907801","US00130H1059^SUS_RR_RISK_SCORE(NOW,NOW,,\"ESG\")":34.65464625,"US00130H1059^FF_PTX_INC(ANN_R,1/1/2020,12/31/2020)":488.0,"US00130H1059^FF_PTX_INC(ANN_R,1/1/2019,12/31/2019)":1001.0,"US00130H1059^FF_PTX_INC(ANN_R,1/1/2017,12/31/2017)":771.0,"US00130H1059^FF_PTX_INC(ANN_R,1/1/2016,12/31/2016)":187.0,"US00130H1059^FF_TAX_CF(ANN_R,1/1/2020,12/31/2020)":333.0,"US00130H1059^FF_TAX_CF(ANN_R,1/1/2019,12/31/2019)":363.0,"US00130H1059^FF_TAX_CF(ANN_R,1/1/2018,12/31/2018)":370.0,"US00130H1059^FF_TAX_CF(ANN_R,1/1/2017,12/31/2017)":377.0,"US00130H1059^FF_TAX_CF(ANN_R,1/1/2016,12/31/2016)":487.0,"US00130H1059^FF_TAX_RATE(ANN_R,1/1/2020,12/31/2020)":44.2622950819672,"US00130H1059^FF_TAX_RATE(ANN_R,1/1/2019,12/31/2019)":35.1648351648352,"US00130H1059^FF_TAX_RATE(ANN_R,1/1/2018,12/31/2018)":35.0842418235877,"US00130H1059^FF_TAX_RATE(ANN_R,1/1/2017,12/31/2017)":128.4046692607,"US00130H1059^FF_TAX_RATE(ANN_R,1/1/2016,12/31/2016)":17.1122994652406,"US00130H1059^FG_GICS_SECTOR":"Utilities","US00130H1059^FG_FACTSET_SECTOR":"Utilities","JP3404600003^SUS_EC_RISK_SCORE(NOW,NOW,,\"GOV\")":"8.394070","JP3404600003^SUS_RR_RISK_SCORE(NOW,NOW,,\"ESG\")":26.3256390625,"JP3404600003^FF_PTX_INC(ANN_R,1/1/2020,12/31/2020)":251922.0,"JP3404600003^FF_PTX_INC(ANN_R,1/1/2019,12/31/2019)":404017.0,"JP3404600003^FF_PTX_INC(ANN_R,1/1/2018,12/31/2018)":412295.0,"JP3404600003^FF_PTX_INC(ANN_R,1/1/2017,12/31/2017)":213101.0,"JP3404600003^FF_PTX_INC(ANN_R,1/1/2016,12/31/2016)":140116.0,"JP3404600003^FF_TAX_CF(ANN_R,1/1/2020,12/31/2020)":59277.0,"JP3404600003^FF_TAX_CF(ANN_R,1/1/2019,12/31/2019)":85090.0,"JP3404600003^FF_TAX_CF(ANN_R,1/1/2018,12/31/2018)":52898.0,"JP3404600003^FF_TAX_CF(ANN_R,1/1/2017,12/31/2017)":63848.0,"JP3404600003^FF_TAX_CF(ANN_R,1/1/2016,12/31/2016)":19769.0,"JP3404600003^FF_TAX_RATE(ANN_R,1/1/2020,12/31/2020)":24.7715562753551,"JP3404600003^FF_TAX_RATE(ANN_R,1/1/2019,12/31/2019)":16.3928745572587,"JP3404600003^FF_TAX_RATE(ANN_R,1/1/2018,12/31/2018)":19.0118725669727,"JP3404600003^FF_TAX_RATE(ANN_R,1/1/2017,12/31/2017)":12.1519842703695,"JP3404600003^FG_GICS_SECTOR":null,"JP3404600003^FG_FACTSET_SECTOR":"Distribution Services","GB00B3MBS747^SUS_EC_RISK_SCORE(NOW,NOW,,\"GOV\")":null,"GB00B3MBS747^SUS_EC_RISK_SCORE(NOW,NOW,,\"SOC\")":null,"GB00B3MBS747^SUS_RR_RISK_SCORE(NOW,NOW,,\"ESG\")":null,"GB00B3MBS747^FF_PTX_INC(ANN_R,1/1/2020,12/31/2020)":-43.1,"GB00B3MBS747^FF_PTX_INC(ANN_R,1/1/2019,12/31/2019)":-215.2,"GB00B3MBS747^FF_PTX_INC(ANN_R,1/1/2018,12/31/2018)":-45.6,"GB00B3MBS747^FF_PTX_INC(ANN_R,1/1/2017,12/31/2017)":-9.9,"GB00B3MBS747^FF_PTX_INC(ANN_R,1/1/2016,12/31/2016)":10.0,"GB00B3MBS747^FF_TAX_CF(ANN_R,1/1/2020,12/31/2020)":18.4,"GB00B3MBS747^FF_TAX_CF(ANN_R,1/1/2019,12/31/2019)":null,"GB00B3MBS747^FF_TAX_CF(ANN_R,1/1/2018,12/31/2018)":null,"GB00B3MBS747^FF_TAX_CF(ANN_R,1/1/2017,12/31/2017)":null,"GB00B3MBS747^FF_TAX_CF(ANN_R,1/1/2016,12/31/2016)":null,"GB00B3MBS747^FF_TAX_RATE(ANN_R,1/1/2019,12/31/2019)":null,"GB00B3MBS747^FF_TAX_RATE(ANN_R,1/1/2018,12/31/2018)":null,"GB00B3MBS747^FF_TAX_RATE(ANN_R,1/1/2017,12/31/2017)":null,"GB00B3MBS747^FF_TAX_RATE(ANN_R,1/1/2016,12/31/2016)":1.0,"GB00B3MBS747^FG_GICS_SECTOR":null,"GB00B3MBS747^FG_FACTSET_SECTOR":"Retail Trade","US1488061029^SUS_EC_RISK_SCORE(NOW,NOW,,\"GOV\")":null,"US1488061029^SUS_EC_RISK_SCORE(NOW,NOW,,\"SOC\")":null,"US1488061029^SUS_RR_RISK_SCORE(NOW,NOW,,\"ESG\")":null,"US1488061029^FF_PTX_INC(ANN_R,1/1/2020,12/31/2020)":260.4,"US1488061029^FF_PTX_INC(ANN_R,1/1/2019,12/31/2019)":160.3,"US1488061029^FF_PTX_INC(ANN_R,1/1/2018,12/31/2018)":152.0,"US1488061029^FF_PTX_INC(ANN_R,1/1/2017,12/31/2017)":135.6,"US1488061029^FF_PTX_INC(ANN_R,1/1/2016,12/31/2016)":144.9,"US1488061029^FF_TAX_CF(ANN_R,1/1/2020,12/31/2020)":43.4,"US1488061029^FF_TAX_CF(ANN_R,1/1/2018,12/31/2018)":23.9,"US1488061029^FF_TAX_CF(ANN_R,1/1/2017,12/31/2017)":39.8,"US1488061029^FF_TAX_CF(ANN_R,1/1/2016,12/31/2016)":40.6,"US1488061029^FF_TAX_RATE(ANN_R,1/1/2020,12/31/2020)":15.2457757296467,"US1488061029^FF_TAX_RATE(ANN_R,1/1/2019,12/31/2019)":14.2857142857143,"US1488061029^FF_TAX_RATE(ANN_R,1/1/2018,12/31/2018)":45.0,"US1488061029^FF_TAX_RATE(ANN_R,1/1/2017,12/31/2017)":19.0265486725664,"US1488061029^FF_TAX_RATE(ANN_R,1/1/2016,12/31/2016)":23.2574189095928,"US1488061029^FG_GICS_SECTOR":"Health Care","US1488061029^FG_FACTSET_SECTOR":"Health Technology","US46187W1071^SUS_EC_RISK_SCORE(NOW,NOW,,\"GOV\")":"5.205878","US46187W1071^SUS_EC_RISK_SCORE(NOW,NOW,,\"SOC\")":"5.120819","US46187W1071^SUS_RR_RISK_SCORE(NOW,NOW,,\"ESG\")":17.3190240384615,"US46187W1071^FF_PTX_INC(ANN_R,1/1/2020,12/31/2020)":138.678,"US46187W1071^FF_PTX_INC(ANN_R,1/1/2019,12/31/2019)":77.519,"US46187W1071^FF_PTX_INC(ANN_R,1/1/2017,12/31/2017)":-163.815,"US46187W1071^FF_PTX_INC(ANN_R,1/1/2016,12/31/2016)":-101.036,"US46187W1071^FF_TAX_CF(ANN_R,1/1/2020,12/31/2020)":1.284,"US46187W1071^FF_TAX_CF(ANN_R,1/1/2019,12/31/2019)":2.781,"US46187W1071^FF_TAX_CF(ANN_R,1/1/2018,12/31/2018)":2.069,"US46187W1071^FF_TAX_CF(ANN_R,1/1/2017,12/31/2017)":2.525,"US46187W1071^FF_TAX_CF(ANN_R,1/1/2016,12/31/2016)":null,"US46187W1071^FF_TAX_RATE(ANN_R,1/1/2020,12/31/2020)":0.0,"US46187W1071^FF_TAX_RATE(ANN_R,1/1/2019,12/31/2019)":0.0,"US46187W1071^FF_TAX_RATE(ANN_R,1/1/2018,12/31/2018)":null,"US46187W1071^FF_TAX_RATE(ANN_R,1/1/2017,12/31/2017)":null,"US46187W1071^FF_TAX_RATE(ANN_R,1/1/2016,12/31/2016)":null,"US46187W1071^FG_GICS_SECTOR":null,"US46187W1071^FG_FACTSET_SECTOR":"Finance","ES0173516115^SUS_EC_RISK_SCORE(NOW,NOW,,\"GOV\")":null,"ES0173516115^SUS_RR_RISK_SCORE(NOW,NOW,,\"ESG\")":null,"ES0173516115^FF_PTX_INC(ANN_R,1/1/2020,12/31/2020)":-2695.0,"ES0173516115^FF_PTX_INC(ANN_R,1/1/2019,12/31/2019)":-3552.0,"ES0173516115^FF_PTX_INC(ANN_R,1/1/2018,12/31/2018)":2280.0,"ES0173516115^FF_PTX_INC(ANN_R,1/1/2017,12/31/2017)":2477.0,"ES0173516115^FF_PTX_INC(ANN_R,1/1/2016,12/31/2016)":1677.0,"ES0173516115^FF_TAX_CF(ANN_R,1/1/2020,12/31/2020)":-100.0,"ES0173516115^FF_TAX_CF(ANN_R,1/1/2019,12/31/2019)":975.0,"ES0173516115^FF_TAX_CF(ANN_R,1/1/2018,12/31/2018)":762.0,"ES0173516115^FF_TAX_CF(ANN_R,1/1/2017,12/31/2017)":320.0,"ES0173516115^FF_TAX_CF(ANN_R,1/1/2016,12/31/2016)":264.0,"ES0173516115^FF_TAX_RATE(ANN_R,1/1/2020,12/31/2020)":null,"ES0173516115^FF_TAX_RATE(ANN_R,1/1/2019,12/31/2019)":null,"ES0173516115^FF_TAX_RATE(ANN_R,1/1/2018,12/31/2018)":60.7894736842105,"ES0173516115^FF_TAX_RATE(ANN_R,1/1/2017,12/31/2017)":49.2531287848203,"ES0173516115^FG_GICS_SECTOR":null,"ES0173516115^FG_FACTSET_SECTOR":"Energy Minerals","US9100471096^SUS_EC_RISK_SCORE(NOW,NOW,,\"GOV\")":"5.540325","US9100471096^SUS_EC_RISK_SCORE(NOW,NOW,,\"SOC\")":"13.613659","US9100471096^SUS_RR_RISK_SCORE(NOW,NOW,,\"ESG\")":30.427359375,"US9100471096^FF_PTX_INC(ANN_R,1/1/2020,12/31/2020)":-8822.0,"US9100471096^FF_PTX_INC(ANN_R,1/1/2019,12/31/2019)":3914.0,"US9100471096^FF_PTX_INC(ANN_R,1/1/2018,12/31/2018)":2648.0,"US9100471096^FF_PTX_INC(ANN_R,1/1/2017,12/31/2017)":3040.0,"US9100471096^FF_PTX_INC(ANN_R,1/1/2016,12/31/2016)":3819.0,"US9100471096^FF_TAX_CF(ANN_R,1/1/2020,12/31/2020)":29.0,"US9100471096^FF_TAX_CF(ANN_R,1/1/2019,12/31/2019)":29.0,"US9100471096^FF_TAX_CF(ANN_R,1/1/2018,12/31/2018)":19.0,"US9100471096^FF_TAX_CF(ANN_R,1/1/2017,12/31/2017)":20.0,"US9100471096^FF_TAX_CF(ANN_R,1/1/2016,12/31/2016)":14.0,"US9100471096^FF_TAX_RATE(ANN_R,1/1/2019,12/31/2019)":23.122125702606,"US9100471096^FF_TAX_RATE(ANN_R,1/1/2018,12/31/2018)":19.8640483383686,"US9100471096^FF_TAX_RATE(ANN_R,1/1/2017,12/31/2017)":29.4736842105263,"US9100471096^FF_TAX_RATE(ANN_R,1/1/2016,12/31/2016)":40.7436501702016,"US9100471096^FG_GICS_SECTOR":"Industrials","US9100471096^FG_FACTSET_SECTOR":"Transportation","US44891N1090^SUS_EC_RISK_SCORE(NOW,NOW,,\"GOV\")":null,"US44891N1090^SUS_EC_RISK_SCORE(NOW,NOW,,\"SOC\")":null,"US44891N1090^SUS_RR_RISK_SCORE(NOW,NOW,,\"ESG\")":null,"US44891N1090^FF_PTX_INC(ANN_R,1/1/2020,12/31/2020)":209.567,"US44891N1090^FF_PTX_INC(ANN_R,1/1/2019,12/31/2019)":null,"US44891N1090^FF_PTX_INC(ANN_R,1/1/2018,12/31/2018)":null,"US44891N1090^FF_PTX_INC(ANN_R,1/1/2017,12/31/2017)":null,"US44891N1090^FF_PTX_INC(ANN_R,1/1/2016,12/31/2016)":null,"US44891N1090^FF_TAX_CF(ANN_R,1/1/2020,12/31/2020)":null,"US44891N1090^FF_TAX_CF(ANN_R,1/1/2018,12/31/2018)":null,"US44891N1090^FF_TAX_CF(ANN_R,1/1/2017,12/31/2017)":null,"US44891N1090^FF_TAX_CF(ANN_R,1/1/2016,12/31/2016)":null,"US44891N1090^FF_TAX_RATE(ANN_R,1/1/2020,12/31/2020)":-28.1623538057041,"US44891N1090^FF_TAX_RATE(ANN_R,1/1/2019,12/31/2019)":null,"US44891N1090^FF_TAX_RATE(ANN_R,1/1/2018,12/31/2018)":null,"US44891N1090^FF_TAX_RATE(ANN_R,1/1/2017,12/31/2017)":null,"US44891N1090^FF_TAX_RATE(ANN_R,1/1/2016,12/31/2016)":null,"US44891N1090^FG_GICS_SECTOR":null,"US44891N1090^FG_FACTSET_SECTOR":"Technology Services","DK0060448595^SUS_EC_RISK_SCORE(NOW,NOW,,\"GOV\")":null,"DK0060448595^SUS_EC_RISK_SCORE(NOW,NOW,,\"SOC\")":null,"DK0060448595^SUS_RR_RISK_SCORE(NOW,NOW,,\"ESG\")":null,"DK0060448595^FF_PTX_INC(ANN_R,1/1/2020,12/31/2020)":5466.0,"DK0060448595^FF_PTX_INC(ANN_R,1/1/2019,12/31/2019)":5028.0,"DK0060448595^FF_PTX_INC(ANN_R,1/1/2017,12/31/2017)":4952.0,"DK0060448595^FF_PTX_INC(ANN_R,1/1/2016,12/31/2016)":4083.0,"DK0060448595^FF_TAX_CF(ANN_R,1/1/2020,12/31/2020)":1277.0,"DK0060448595^FF_TAX_CF(ANN_R,1/1/2019,12/31/2019)":1185.0,"DK0060448595^FF_TAX_CF(ANN_R,1/1/2018,12/31/2018)":874.0,"DK0060448595^FF_TAX_CF(ANN_R,1/1/2017,12/31/2017)":395.0,"DK0060448595^FF_TAX_CF(ANN_R,1/1/2016,12/31/2016)":365.0,"DK0060448595^FF_TAX_RATE(ANN_R,1/1/2020,12/31/2020)":23.2162458836443,"DK0060448595^FF_TAX_RATE(ANN_R,1/1/2019,12/31/2019)":22.9713603818616,"DK0060448595^FF_TAX_RATE(ANN_R,1/1/2018,12/31/2018)":23.238171291675,"DK0060448595^FF_TAX_RATE(ANN_R,1/1/2017,12/31/2017)":23.28352180937,"DK0060448595^FF_TAX_RATE(ANN_R,1/1/2016,12/31/2016)":22.9977957384276,"DK0060448595^FG_GICS_SECTOR":null,"DK0060448595^FG_FACTSET_SECTOR":"Health Technology","JP3538800008^SUS_EC_RISK_SCORE(NOW,NOW,,\"GOV\")":"9.012250","JP3538800008^SUS_RR_RISK_SCORE(NOW,NOW,,\"ESG\")":19.38948875,"JP3538800008^FF_PTX_INC(ANN_R,1/1/2020,12/31/2020)":95876.0,"JP3538800008^FF_PTX_INC(ANN_R,1/1/2019,12/31/2019)":115554.0,"JP3538800008^FF_PTX_INC(ANN_R,1/1/2018,12/31/2018)":89811.0,"JP3538800008^FF_PTX_INC(ANN_R,1/1/2017,12/31/2017)":211717.0,"JP3538800008^FF_PTX_INC(ANN_R,1/1/2016,12/31/2016)":91839.0,"JP3538800008^FF_TAX_CF(ANN_R,1/1/2020,12/31/2020)":42114.0,"JP3538800008^FF_TAX_CF(ANN_R,1/1/2019,12/31/2019)":33952.0,"JP3538800008^FF_TAX_CF(ANN_R,1/1/2018,12/31/2018)":31366.0,"JP3538800008^FF_TAX_CF(ANN_R,1/1/2017,12/31/2017)":22427.0,"JP3538800008^FF_TAX_CF(ANN_R,1/1/2016,12/31/2016)":21229.0,"JP3538800008^FF_TAX_RATE(ANN_R,1/1/2020,12/31/2020)":40.3844549209395,"JP3538800008^FF_TAX_RATE(ANN_R,1/1/2019,12/31/2019)":28.5615383284006,"JP3538800008^FF_TAX_RATE(ANN_R,1/1/2018,12/31/2018)":28.7648506307691,"JP3538800008^FF_TAX_RATE(ANN_R,1/1/2017,12/31/2017)":31.2478450006376,"JP3538800008^FG_GICS_SECTOR":null,"JP3538800008^FG_FACTSET_SECTOR":"Electronic Technology","JP3634600005^SUS_EC_RISK_SCORE(NOW,NOW,,\"GOV\")":"10.297294","JP3634600005^SUS_EC_RISK_SCORE(NOW,NOW,,\"SOC\")":"16.290522","JP3634600005^SUS_RR_RISK_SCORE(NOW,NOW,,\"ESG\")":36.3870659374999,"JP3634600005^FF_PTX_INC(ANN_R,1/1/2020,12/31/2020)":196288.0,"JP3634600005^FF_PTX_INC(ANN_R,1/1/2019,12/31/2019)":202225.0,"JP3634600005^FF_PTX_INC(ANN_R,1/1/2018,12/31/2018)":209827.0,"JP3634600005^FF_PTX_INC(ANN_R,1/1/2017,12/31/2017)":181986.0,"JP3634600005^FF_PTX_INC(ANN_R,1/1/2016,12/31/2016)":191386.0,"JP3634600005^FF_TAX_CF(ANN_R,1/1/2020,12/31/2020)":39154.0,"JP3634600005^FF_TAX_CF(ANN_R,1/1/2019,12/31/2019)":55570.0,"JP3634600005^FF_TAX_CF(ANN_R,1/1/2018,12/31/2018)":20929.0,"JP3634600005^FF_TAX_CF(ANN_R,1/1/2017,12/31/2017)":85630.0,"JP3634600005^FF_TAX_CF(ANN_R,1/1/2016,12/31/2016)":45521.0,"JP3634600005^FF_TAX_RATE(ANN_R,1/1/2019,12/31/2019)":20.9899864012857,"JP3634600005^FF_TAX_RATE(ANN_R,1/1/2018,12/31/2018)":17.1617570665358,"JP3634600005^FF_TAX_RATE(ANN_R,1/1/2017,12/31/2017)":24.4084709812843,"JP3634600005^FF_TAX_RATE(ANN_R,1/1/2016,12/31/2016)":27.6221876208291,"JP3634600005^FG_GICS_SECTOR":null,"JP3634600005^FG_FACTSET_SECTOR":"Consumer Durables","JP3756100008^SUS_EC_RISK_SCORE(NOW,NOW,,\"GOV\")":null,"JP3756100008^SUS_EC_RISK_SCORE(NOW,NOW,,\"SOC\")":null,"JP3756100008^SUS_RR_RISK_SCORE(NOW,NOW,,\"ESG\")":null,"JP3756100008^FF_PTX_INC(ANN_R,1/1/2020,12/31/2020)":105069.0,"JP3756100008^FF_PTX_INC(ANN_R,1/1/2019,12/31/2019)":100490.0,"JP3756100008^FF_PTX_INC(ANN_R,1/1/2018,12/31/2018)":92783.0,"JP3756100008^FF_PTX_INC(ANN_R,1/1/2017,12/31/2017)":87822.0,"JP3756100008^FF_PTX_INC(ANN_R,1/1/2016,12/31/2016)":74619.0,"JP3756100008^FF_TAX_CF(ANN_R,1/1/2020,12/31/2020)":24256.0,"JP3756100008^FF_TAX_CF(ANN_R,1/1/2018,12/31/2018)":23408.0,"JP3756100008^FF_TAX_CF(ANN_R,1/1/2017,12/31/2017)":21799.0,"JP3756100008^FF_TAX_CF(ANN_R,1/1/2016,12/31/2016)":21464.0,"JP3756100008^FF_TAX_RATE(ANN_R,1/1/2020,12/31/2020)":32.0494151462372,"JP3756100008^FF_TAX_RATE(ANN_R,1/1/2019,12/31/2019)":32.1514578565031,"JP3756100008^FF_TAX_RATE(ANN_R,1/1/2018,12/31/2018)":30.7858120560879,"JP3756100008^FF_TAX_RATE(ANN_R,1/1/2017,12/31/2017)":31.6287490605998,"JP3756100008^FF_TAX_RATE(ANN_R,1/1/2016,12/31/2016)":37.0120210670205,"JP3756100008^FG_GICS_SECTOR":null,"JP3756100008^FG_FACTSET_SECTOR":"Retail Trade","IE00B58JVZ52^SUS_EC_RISK_SCORE(NOW,NOW,,\"GOV\")":null,"IE00B58JVZ52^SUS_EC_RISK_SCORE(NOW,NOW,,\"SOC\")":null,"IE00B58JVZ52^SUS_RR_RISK_SCORE(NOW,NOW,,\"ESG\")":null,"IE00B58JVZ52^FF_PTX_INC(ANN_R,1/1/2020,12/31/2020)":1032.0,"IE00B58JVZ52^FF_PTX_INC(ANN_R,1/1/2019,12/31/2019)":1372.0,"IE00B58JVZ52^FF_PTX_INC(ANN_R,1/1/2017,12/31/2017)":815.0,"IE00B58JVZ52^FF_PTX_INC(ANN_R,1/1/2016,12/31/2016)":274.0,"IE00B58JVZ52^FF_TAX_CF(ANN_R,1/1/2020,12/31/2020)":-51.0,"IE00B58JVZ52^FF_TAX_CF(ANN_R,1/1/2019,12/31/2019)":39.0,"IE00B58JVZ52^FF_TAX_CF(ANN_R,1/1/2018,12/31/2018)":43.0,"IE00B58JVZ52^FF_TAX_CF(ANN_R,1/1/2017,12/31/2017)":33.0,"IE00B58JVZ52^FF_TAX_CF(ANN_R,1/1/2016,12/31/2016)":40.0,"IE00B58JVZ52^FF_TAX_RATE(ANN_R,1/1/2020,12/31/2020)":2.71317829457364,"IE00B58JVZ52^FF_TAX_RATE(ANN_R,1/1/2019,12/31/2019)":-46.6472303206997,"IE00B58JVZ52^FF_TAX_RATE(ANN_R,1/1/2018,12/31/2018)":16.6431593794076,"IE00B58JVZ52^FF_TAX_RATE(ANN_R,1/1/2017,12/31/2017)":5.2760736196319,"IE00B58JVZ52^FF_TAX_RATE(ANN_R,1/1/2016,12/31/2016)":9.48905109489051,"IE00B58JVZ52^FG_GICS_SECTOR":"Information Technology","IE00B58JVZ52^FG_FACTSET_SECTOR":"Electronic Technology","US3021301094^SUS_EC_RISK_SCORE(NOW,NOW,,\"GOV\")":"5.284350","US3021301094^SUS_RR_RISK_SCORE(NOW,NOW,,\"ESG\")":18.5692573863636,"US3021301094^FF_PTX_INC(ANN_R,1/1/2020,12/31/2020)":956.564,"US3021301094^FF_PTX_INC(ANN_R,1/1/2019,12/31/2019)":795.794,"US3021301094^FF_PTX_INC(ANN_R,1/1/2018,12/31/2018)":818.329,"US3021301094^FF_PTX_INC(ANN_R,1/1/2017,12/31/2017)":718.595,"US3021301094^FF_PTX_INC(ANN_R,1/1/2016,12/31/2016)":686.856,"US3021301094^FF_TAX_CF(ANN_R,1/1/2020,12/31/2020)":239.849,"US3021301094^FF_TAX_CF(ANN_R,1/1/2019,12/31/2019)":222.083,"US3021301094^FF_TAX_CF(ANN_R,1/1/2018,12/31/2018)":239.255,"US3021301094^FF_TAX_CF(ANN_R,1/1/2017,12/31/2017)":249.704,"US3021301094^FF_TAX_CF(ANN_R,1/1/2016,12/31/2016)":254.312,"US3021301094^FF_TAX_RATE(ANN_R,1/1/2020,12/31/2020)":27.0081249137538,"US3021301094^FF_TAX_RATE(ANN_R,1/1/2019,12/31/2019)":25.6068781619364,"US3021301094^FF_TAX_RATE(ANN_R,1/1/2018,12/31/2018)":24.2615134010893,"US3021301094^FF_TAX_RATE(ANN_R,1/1/2017,12/31/2017)":31.758083482351,"US3021301094^FG_GICS_SECTOR":"Industrials","US3021301094^FG_FACTSET_SECTOR":"Transportation","GB0004082847^SUS_EC_RISK_SCORE(NOW,NOW,,\"GOV\")":"9.250581","GB0004082847^SUS_EC_RISK_SCORE(NOW,NOW,,\"SOC\")":"15.668487","GB0004082847^SUS_RR_RISK_SCORE(NOW,NOW,,\"ESG\")":26.7529944852941,"GB0004082847^FF_PTX_INC(ANN_R,1/1/2020,12/31/2020)":1140.09025060587,"GB0004082847^FF_PTX_INC(ANN_R,1/1/2019,12/31/2019)":2673.74443428407,"GB0004082847^FF_PTX_INC(ANN_R,1/1/2018,12/31/2018)":1730.15774474303,"GB0004082847^FF_PTX_INC(ANN_R,1/1/2017,12/31/2017)":1667.15572059178,"GB0004082847^FF_PTX_INC(ANN_R,1/1/2016,12/31/2016)":330.5417649754,"GB0004082847^FF_TAX_CF(ANN_R,1/1/2020,12/31/2020)":757.20084359665,"GB0004082847^FF_TAX_CF(ANN_R,1/1/2019,12/31/2019)":1113.86421610017,"GB0004082847^FF_TAX_CF(ANN_R,1/1/2018,12/31/2018)":577.469208258402,"GB0004082847^FF_TAX_CF(ANN_R,1/1/2017,12/31/2017)":710.501855771532,"GB0004082847^FF_TAX_CF(ANN_R,1/1/2016,12/31/2016)":953.827918213766,"GB0004082847^FF_TAX_RATE(ANN_R,1/1/2019,12/31/2019)":40.2521254763998,"GB0004082847^FF_TAX_RATE(ANN_R,1/1/2018,12/31/2018)":62.3753792804509,"GB0004082847^FF_TAX_RATE(ANN_R,1/1/2017,12/31/2017)":53.4233814625059,"GB0004082847^FF_TAX_RATE(ANN_R,1/1/2016,12/31/2016)":134.529147982063,"GB0004082847^FG_GICS_SECTOR":null,"GB0004082847^FG_FACTSET_SECTOR":"Finance","CH0025751329^SUS_EC_RISK_SCORE(NOW,NOW,,\"GOV\")":"5.205656","CH0025751329^SUS_EC_RISK_SCORE(NOW,NOW,,\"SOC\")":"7.258125","CH0025751329^SUS_RR_RISK_SCORE(NOW,NOW,,\"ESG\")":12.60028125,"CH0025751329^FF_PTX_INC(ANN_R,1/1/2020,12/31/2020)":320.020979324809,"CH0025751329^FF_PTX_INC(ANN_R,1/1/2019,12/31/2019)":268.57552221408,"CH0025751329^FF_PTX_INC(ANN_R,1/1/2018,12/31/2018)":225.433823239047,"CH0025751329^FF_PTX_INC(ANN_R,1/1/2017,12/31/2017)":212.317906939058,"CH0025751329^FF_PTX_INC(ANN_R,1/1/2016,12/31/2016)":127.90286771711,"CH0025751329^FF_TAX_CF(ANN_R,1/1/2020,12/31/2020)":20.5742291395127,"CH0025751329^FF_TAX_CF(ANN_R,1/1/2018,12/31/2018)":null,"CH0025751329^FF_TAX_CF(ANN_R,1/1/2017,12/31/2017)":11.1823193757399,"CH0025751329^FF_TAX_CF(ANN_R,1/1/2016,12/31/2016)":11.1868312331071,"CH0025751329^FF_TAX_RATE(ANN_R,1/1/2020,12/31/2020)":-38.6638752366445,"CH0025751329^FF_TAX_RATE(ANN_R,1/1/2019,12/31/2019)":5.00123555598174,"CH0025751329^FF_TAX_RATE(ANN_R,1/1/2018,12/31/2018)":10.2137644500893,"CH0025751329^FF_TAX_RATE(ANN_R,1/1/2017,12/31/2017)":4.23882152110108,"CH0025751329^FF_TAX_RATE(ANN_R,1/1/2016,12/31/2016)":2.365522696848,"CH0025751329^FG_GICS_SECTOR":null,"CH0025751329^FG_FACTSET_SECTOR":"Electronic Technology","JE00BJ1F3079^SUS_EC_RISK_SCORE(NOW,NOW,,\"GOV\")":null,"JE00BJ1F3079^SUS_EC_RISK_SCORE(NOW,NOW,,\"SOC\")":null,"JE00BJ1F3079^SUS_RR_RISK_SCORE(NOW,NOW,,\"ESG\")":null,"JE00BJ1F3079^FF_PTX_INC(ANN_R,1/1/2020,12/31/2020)":825.200000001112,"JE00BJ1F3079^FF_PTX_INC(ANN_R,1/1/2019,12/31/2019)":604.100000000268,"JE00BJ1F3079^FF_PTX_INC(ANN_R,1/1/2017,12/31/2017)":751.600000000153,"JE00BJ1F3079^FF_PTX_INC(ANN_R,1/1/2016,12/31/2016)":391.60000000198,"JE00BJ1F3079^FF_TAX_CF(ANN_R,1/1/2020,12/31/2020)":304.40000000041,"JE00BJ1F3079^FF_TAX_CF(ANN_R,1/1/2019,12/31/2019)":147.700000000065,"JE00BJ1F3079^FF_TAX_CF(ANN_R,1/1/2018,12/31/2018)":149.700000001116,"JE00BJ1F3079^FF_TAX_CF(ANN_R,1/1/2017,12/31/2017)":160.200000000033,"JE00BJ1F3079^FF_TAX_CF(ANN_R,1/1/2016,12/31/2016)":170.300000000861,"JE00BJ1F3079^FF_TAX_RATE(ANN_R,1/1/2020,12/31/2020)":22.6490547746001,"JE00BJ1F3079^FF_TAX_RATE(ANN_R,1/1/2019,12/31/2019)":28.3893395133256,"JE00BJ1F3079^FF_TAX_RATE(ANN_R,1/1/2018,12/31/2018)":16.4338082722369,"JE00BJ1F3079^FF_TAX_RATE(ANN_R,1/1/2017,12/31/2017)":20.1836083022885,"JE00BJ1F3079^FF_TAX_RATE(ANN_R,1/1/2016,12/31/2016)":34.5505617977528,"JE00BJ1F3079^FG_GICS_SECTOR":"Materials","JE00BJ1F3079^FG_FACTSET_SECTOR":"Process Industries","TH0646010Z00^SUS_EC_RISK_SCORE(NOW,NOW,,\"GOV\")":"9.379894","TH0646010Z00^SUS_RR_RISK_SCORE(NOW,NOW,,\"ESG\")":27.1175312500001,"TH0646010Z00^FF_PTX_INC(ANN_R,1/1/2020,12/31/2020)":60938.537672,"TH0646010Z00^FF_PTX_INC(ANN_R,1/1/2019,12/31/2019)":149072.492319,"TH0646010Z00^FF_PTX_INC(ANN_R,1/1/2018,12/31/2018)":210505.085015,"TH0646010Z00^FF_PTX_INC(ANN_R,1/1/2017,12/31/2017)":205617.524532,"TH0646010Z00^FF_PTX_INC(ANN_R,1/1/2016,12/31/2016)":151152.883908,"TH0646010Z00^FF_TAX_CF(ANN_R,1/1/2020,12/31/2020)":43853.246803,"TH0646010Z00^FF_TAX_CF(ANN_R,1/1/2019,12/31/2019)":65259.229065,"TH0646010Z00^FF_TAX_CF(ANN_R,1/1/2018,12/31/2018)":45370.805621,"TH0646010Z00^FF_TAX_CF(ANN_R,1/1/2017,12/31/2017)":33957.533365,"TH0646010Z00^FF_TAX_CF(ANN_R,1/1/2016,12/31/2016)":30608.627146,"TH0646010Z00^FF_TAX_RATE(ANN_R,1/1/2020,12/31/2020)":41.2981619061126,"TH0646010Z00^FF_TAX_RATE(ANN_R,1/1/2019,12/31/2019)":22.1294226968495,"TH0646010Z00^FF_TAX_RATE(ANN_R,1/1/2018,12/31/2018)":25.484682680315,"TH0646010Z00^FF_TAX_RATE(ANN_R,1/1/2017,12/31/2017)":13.7666161877144,"TH0646010Z00^FG_GICS_SECTOR":null,"TH0646010Z00^FG_FACTSET_SECTOR":"Process Industries","US45687V1061^SUS_EC_RISK_SCORE(NOW,NOW,,\"GOV\")":null,"US45687V1061^SUS_EC_RISK_SCORE(NOW,NOW,,\"SOC\")":null,"US45687V1061^SUS_RR_RISK_SCORE(NOW,NOW,,\"ESG\")":null,"US45687V1061^FF_PTX_INC(ANN_R,1/1/2020,12/31/2020)":-19.4,"US45687V1061^FF_PTX_INC(ANN_R,1/1/2019,12/31/2019)":190.9,"US45687V1061^FF_PTX_INC(ANN_R,1/1/2018,12/31/2018)":349.5,"US45687V1061^FF_PTX_INC(ANN_R,1/1/2017,12/31/2017)":-112.7,"US45687V1061^FF_PTX_INC(ANN_R,1/1/2016,12/31/2016)":-63.15,"US45687V1061^FF_TAX_CF(ANN_R,1/1/2020,12/31/2020)":98.7,"US45687V1061^FF_TAX_CF(ANN_R,1/1/2019,12/31/2019)":85.6,"US45687V1061^FF_TAX_CF(ANN_R,1/1/2018,12/31/2018)":98.5,"US45687V1061^FF_TAX_CF(ANN_R,1/1/2017,12/31/2017)":142.5,"US45687V1061^FF_TAX_CF(ANN_R,1/1/2016,12/31/2016)":35.472,"US45687V1061^FF_TAX_RATE(ANN_R,1/1/2019,12/31/2019)":16.6579360921949,"US45687V1061^FF_TAX_RATE(ANN_R,1/1/2018,12/31/2018)":22.9184549356223,"US45687V1061^FF_TAX_RATE(ANN_R,1/1/2017,12/31/2017)":null,"US45687V1061^FF_TAX_RATE(ANN_R,1/1/2016,12/31/2016)":null,"US45687V1061^FG_GICS_SECTOR":"Industrials","US45687V1061^FG_FACTSET_SECTOR":"Producer Manufacturing","DE0005785604^SUS_EC_RISK_SCORE(NOW,NOW,,\"GOV\")":"9.240900","DE0005785604^SUS_EC_RISK_SCORE(NOW,NOW,,\"SOC\")":"8.530924","DE0005785604^SUS_RR_RISK_SCORE(NOW,NOW,,\"ESG\")":17.84382375,"DE0005785604^FF_PTX_INC(ANN_R,1/1/2020,12/31/2020)":3726.0,"DE0005785604^FF_PTX_INC(ANN_R,1/1/2019,12/31/2019)":3912.0,"DE0005785604^FF_PTX_INC(ANN_R,1/1/2018,12/31/2018)":4664.0,"DE0005785604^FF_PTX_INC(ANN_R,1/1/2017,12/31/2017)":3938.0,"DE0005785604^FF_PTX_INC(ANN_R,1/1/2016,12/31/2016)":3720.0,"DE0005785604^FF_TAX_CF(ANN_R,1/1/2020,12/31/2020)":765.0,"DE0005785604^FF_TAX_CF(ANN_R,1/1/2018,12/31/2018)":918.0,"DE0005785604^FF_TAX_CF(ANN_R,1/1/2017,12/31/2017)":1187.0,"DE0005785604^FF_TAX_CF(ANN_R,1/1/2016,12/31/2016)":894.0,"DE0005785604^FF_TAX_RATE(ANN_R,1/1/2020,12/31/2020)":24.2351046698873,"DE0005785604^FF_TAX_RATE(ANN_R,1/1/2019,12/31/2019)":22.5715746421268,"DE0005785604^FF_TAX_RATE(ANN_R,1/1/2018,12/31/2018)":20.368782161235,"DE0005785604^FF_TAX_RATE(ANN_R,1/1/2017,12/31/2017)":22.9812087353987,"DE0005785604^FF_TAX_RATE(ANN_R,1/1/2016,12/31/2016)":28.0645161290323,"DE0005785604^FG_GICS_SECTOR":null,"DE0005785604^FG_FACTSET_SECTOR":"Health Technology","US22266L1061^SUS_EC_RISK_SCORE(NOW,NOW,,\"GOV\")":null,"US22266L1061^SUS_EC_RISK_SCORE(NOW,NOW,,\"SOC\")":null,"US22266L1061^SUS_RR_RISK_SCORE(NOW,NOW,,\"ESG\")":null,"US22266L1061^FF_PTX_INC(ANN_R,1/1/2020,12/31/2020)":-101.767,"US22266L1061^FF_PTX_INC(ANN_R,1/1/2019,12/31/2019)":-56.061,"US22266L1061^FF_PTX_INC(ANN_R,1/1/2017,12/31/2017)":-36.759,"US22266L1061^FF_PTX_INC(ANN_R,1/1/2016,12/31/2016)":-45.821,"US22266L1061^FF_TAX_CF(ANN_R,1/1/2020,12/31/2020)":2.294,"US22266L1061^FF_TAX_CF(ANN_R,1/1/2019,12/31/2019)":4.91,"US22266L1061^FF_TAX_CF(ANN_R,1/1/2018,12/31/2018)":1.314,"US22266L1061^FF_TAX_CF(ANN_R,1/1/2017,12/31/2017)":0.39,"US22266L1061^FF_TAX_CF(ANN_R,1/1/2016,12/31/2016)":0.017,"US22266L1061^FF_TAX_RATE(ANN_R,1/1/2020,12/31/2020)":null,"US22266L1061^FF_TAX_RATE(ANN_R,1/1/2019,12/31/2019)":null,"US22266L1061^FF_TAX_RATE(ANN_R,1/1/2018,12/31/2018)":null,"US22266L1061^FF_TAX_RATE(ANN_R,1/1/2017,12/31/2017)":null,"US22266L1061^FF_TAX_RATE(ANN_R,1/1/2016,12/31/2016)":null,"US22266L1061^FG_GICS_SECTOR":null,"US22266L1061^FG_FACTSET_SECTOR":"Technology Services","US2058871029^SUS_EC_RISK_SCORE(NOW,NOW,,\"GOV\")":"4.679625","US2058871029^SUS_RR_RISK_SCORE(NOW,NOW,,\"ESG\")":32.82965,"US2058871029^FF_PTX_INC(ANN_R,1/1/2020,12/31/2020)":969.9,"US2058871029^FF_PTX_INC(ANN_R,1/1/2019,12/31/2019)":823.3,"US2058871029^FF_PTX_INC(ANN_R,1/1/2018,12/31/2018)":874.8,"US2058871029^FF_PTX_INC(ANN_R,1/1/2017,12/31/2017)":729.5,"US2058871029^FF_PTX_INC(ANN_R,1/1/2016,12/31/2016)":108.8,"US2058871029^FF_TAX_CF(ANN_R,1/1/2020,12/31/2020)":178.0,"US2058871029^FF_TAX_CF(ANN_R,1/1/2019,12/31/2019)":133.8,"US2058871029^FF_TAX_CF(ANN_R,1/1/2018,12/31/2018)":164.1,"US2058871029^FF_TAX_CF(ANN_R,1/1/2017,12/31/2017)":213.0,"US2058871029^FF_TAX_CF(ANN_R,1/1/2016,12/31/2016)":291.3,"US2058871029^FF_TAX_RATE(ANN_R,1/1/2020,12/31/2020)":20.7547169811321,"US2058871029^FF_TAX_RATE(ANN_R,1/1/2019,12/31/2019)":26.5759747358193,"US2058871029^FF_TAX_RATE(ANN_R,1/1/2018,12/31/2018)":19.9588477366255,"US2058871029^FF_TAX_RATE(ANN_R,1/1/2017,12/31/2017)":34.9143248800548,"US2058871029^FG_GICS_SECTOR":"Consumer Staples","US2058871029^FG_FACTSET_SECTOR":"Consumer Non-Durables","JP3421800008^SUS_EC_RISK_SCORE(NOW,NOW,,\"GOV\")":null,"JP3421800008^SUS_EC_RISK_SCORE(NOW,NOW,,\"SOC\")":null,"JP3421800008^SUS_RR_RISK_SCORE(NOW,NOW,,\"ESG\")":null,"JP3421800008^FF_PTX_INC(ANN_R,1/1/2020,12/31/2020)":147855.0,"JP3421800008^FF_PTX_INC(ANN_R,1/1/2019,12/31/2019)":143960.0,"JP3421800008^FF_PTX_INC(ANN_R,1/1/2018,12/31/2018)":144245.0,"JP3421800008^FF_PTX_INC(ANN_R,1/1/2017,12/31/2017)":141852.0,"JP3421800008^FF_PTX_INC(ANN_R,1/1/2016,12/31/2016)":121408.0,"JP3421800008^FF_TAX_CF(ANN_R,1/1/2020,12/31/2020)":40351.0,"JP3421800008^FF_TAX_CF(ANN_R,1/1/2019,12/31/2019)":51869.0,"JP3421800008^FF_TAX_CF(ANN_R,1/1/2018,12/31/2018)":56576.0,"JP3421800008^FF_TAX_CF(ANN_R,1/1/2017,12/31/2017)":40031.0,"JP3421800008^FF_TAX_CF(ANN_R,1/1/2016,12/31/2016)":38877.0,"JP3421800008^FF_TAX_RATE(ANN_R,1/1/2019,12/31/2019)":27.2249235898861,"JP3421800008^FF_TAX_RATE(ANN_R,1/1/2018,12/31/2018)":31.5407813095775,"JP3421800008^FF_TAX_RATE(ANN_R,1/1/2017,12/31/2017)":32.2131517356118,"JP3421800008^FF_TAX_RATE(ANN_R,1/1/2016,12/31/2016)":31.8133895624671,"JP3421800008^FG_GICS_SECTOR":null,"JP3421800008^FG_FACTSET_SECTOR":"Commercial Services","KYG1146Y1017^SUS_EC_RISK_SCORE(NOW,NOW,,\"GOV\")":null,"KYG1146Y1017^SUS_EC_RISK_SCORE(NOW,NOW,,\"SOC\")":null,"KYG1146Y1017^SUS_RR_RISK_SCORE(NOW,NOW,,\"ESG\")":null,"KYG1146Y1017^FF_PTX_INC(ANN_R,1/1/2020,12/31/2020)":-12550.7045417987,"KYG1146Y1017^FF_PTX_INC(ANN_R,1/1/2019,12/31/2019)":-7393.18319854795,"KYG1146Y1017^FF_PTX_INC(ANN_R,1/1/2018,12/31/2018)":-5406.56593676094,"KYG1146Y1017^FF_PTX_INC(ANN_R,1/1/2017,12/31/2017)":-709.645045123041,"KYG1146Y1017^FF_PTX_INC(ANN_R,1/1/2016,12/31/2016)":-924.997637626411,"KYG1146Y1017^FF_TAX_CF(ANN_R,1/1/2020,12/31/2020)":82.1825228154961,"KYG1146Y1017^FF_TAX_CF(ANN_R,1/1/2018,12/31/2018)":96.8798956615363,"KYG1146Y1017^FF_TAX_CF(ANN_R,1/1/2017,12/31/2017)":228.220425101834,"KYG1146Y1017^FF_TAX_CF(ANN_R,1/1/2016,12/31/2016)":0.194061419573695,"KYG1146Y1017^FF_TAX_RATE(ANN_R,1/1/2020,12/31/2020)":null,"KYG1146Y1017^FF_TAX_RATE(ANN_R,1/1/2019,12/31/2019)":null,"KYG1146Y1017^FF_TAX_RATE(ANN_R,1/1/2018,12/31/2018)":null,"KYG1146Y1017^FF_TAX_RATE(ANN_R,1/1/2017,12/31/2017)":null,"KYG1146Y1017^FF_TAX_RATE(ANN_R,1/1/2016,12/31/2016)":null,"KYG1146Y1017^FG_GICS_SECTOR":null,"KYG1146Y1017^FG_FACTSET_SECTOR":"Health Technology","US81181C1045^SUS_EC_RISK_SCORE(NOW,NOW,,\"GOV\")":"8.566087","US81181C1045^SUS_EC_RISK_SCORE(NOW,NOW,,\"SOC\")":"20.270160","US81181C1045^SUS_RR_RISK_SCORE(NOW,NOW,,\"ESG\")":28.9869975,"US81181C1045^FF_PTX_INC(ANN_R,1/1/2020,12/31/2020)":615.701,"US81181C1045^FF_PTX_INC(ANN_R,1/1/2019,12/31/2019)":-158.65,"US81181C1045^FF_PTX_INC(ANN_R,1/1/2017,12/31/2017)":-158.887,"US81181C1045^FF_PTX_INC(ANN_R,1/1/2016,12/31/2016)":-140.111,"US81181C1045^FF_TAX_CF(ANN_R,1/1/2020,12/31/2020)":null,"US81181C1045^FF_TAX_CF(ANN_R,1/1/2019,12/31/2019)":null,"US81181C1045^FF_TAX_CF(ANN_R,1/1/2018,12/31/2018)":null,"US81181C1045^FF_TAX_CF(ANN_R,1/1/2017,12/31/2017)":null,"US81181C1045^FF_TAX_CF(ANN_R,1/1/2016,12/31/2016)":null,"US81181C1045^FF_TAX_RATE(ANN_R,1/1/2020,12/31/2020)":0.329867906662487,"US81181C1045^FF_TAX_RATE(ANN_R,1/1/2019,12/31/2019)":null,"US81181C1045^FF_TAX_RATE(ANN_R,1/1/2018,12/31/2018)":null,"US81181C1045^FF_TAX_RATE(ANN_R,1/1/2017,12/31/2017)":null,"US81181C1045^FF_TAX_RATE(ANN_R,1/1/2016,12/31/2016)":null,"US81181C1045^FG_GICS_SECTOR":null,"US81181C1045^FG_FACTSET_SECTOR":"Health Technology","US2371941053^SUS_EC_RISK_SCORE(NOW,NOW,,\"GOV\")":null,"US2371941053^SUS_RR_RISK_SCORE(NOW,NOW,,\"ESG\")":null,"US2371941053^FF_PTX_INC(ANN_R,1/1/2020,12/31/2020)":-161.0,"US2371941053^FF_PTX_INC(ANN_R,1/1/2019,12/31/2019)":782.3,"US2371941053^FF_PTX_INC(ANN_R,1/1/2018,12/31/2018)":605.7,"US2371941053^FF_PTX_INC(ANN_R,1/1/2017,12/31/2017)":637.3,"US2371941053^FF_PTX_INC(ANN_R,1/1/2016,12/31/2016)":449.7,"US2371941053^FF_TAX_CF(ANN_R,1/1/2020,12/31/2020)":0.3,"US2371941053^FF_TAX_CF(ANN_R,1/1/2019,12/31/2019)":23.7,"US2371941053^FF_TAX_CF(ANN_R,1/1/2018,12/31/2018)":25.7,"US2371941053^FF_TAX_CF(ANN_R,1/1/2017,12/31/2017)":106.2,"US2371941053^FF_TAX_CF(ANN_R,1/1/2016,12/31/2016)":128.0,"US2371941053^FF_TAX_RATE(ANN_R,1/1/2020,12/31/2020)":null,"US2371941053^FF_TAX_RATE(ANN_R,1/1/2019,12/31/2019)":8.14265626997315,"US2371941053^FF_TAX_RATE(ANN_R,1/1/2018,12/31/2018)":0.313686643552914,"US2371941053^FF_TAX_RATE(ANN_R,1/1/2017,12/31/2017)":24.2899733249647,"US2371941053^FG_GICS_SECTOR":"Consumer Discretionary","US2371941053^FG_FACTSET_SECTOR":"Consumer Services","US1468691027^SUS_EC_RISK_SCORE(NOW,NOW,,\"GOV\")":null,"US1468691027^SUS_EC_RISK_SCORE(NOW,NOW,,\"SOC\")":null,"US1468691027^SUS_RR_RISK_SCORE(NOW,NOW,,\"ESG\")":null,"US1468691027^FF_PTX_INC(ANN_R,1/1/2020,12/31/2020)":-462.477,"US1468691027^FF_PTX_INC(ANN_R,1/1/2019,12/31/2019)":-364.639,"US1468691027^FF_PTX_INC(ANN_R,1/1/2018,12/31/2018)":-254.745,"US1468691027^FF_PTX_INC(ANN_R,1/1/2017,12/31/2017)":-164.316,"US1468691027^FF_PTX_INC(ANN_R,1/1/2016,12/31/2016)":-93.112,"US1468691027^FF_TAX_CF(ANN_R,1/1/2020,12/31/2020)":null,"US1468691027^FF_TAX_CF(ANN_R,1/1/2019,12/31/2019)":null,"US1468691027^FF_TAX_CF(ANN_R,1/1/2018,12/31/2018)":null,"US1468691027^FF_TAX_CF(ANN_R,1/1/2017,12/31/2017)":null,"US1468691027^FF_TAX_CF(ANN_R,1/1/2016,12/31/2016)":null,"US1468691027^FF_TAX_RATE(ANN_R,1/1/2019,12/31/2019)":null,"US1468691027^FF_TAX_RATE(ANN_R,1/1/2018,12/31/2018)":null,"US1468691027^FF_TAX_RATE(ANN_R,1/1/2017,12/31/2017)":null,"US1468691027^FF_TAX_RATE(ANN_R,1/1/2016,12/31/2016)":null,"US1468691027^FG_GICS_SECTOR":null,"US1468691027^FG_FACTSET_SECTOR":"Retail Trade","INE296A01024^SUS_EC_RISK_SCORE(NOW,NOW,,\"GOV\")":"11.851549","INE296A01024^SUS_EC_RISK_SCORE(NOW,NOW,,\"SOC\")":"11.727621","INE296A01024^SUS_RR_RISK_SCORE(NOW,NOW,,\"ESG\")":23.6583691176471,"INE296A01024^FF_PTX_INC(ANN_R,1/1/2020,12/31/2020)":73221.2,"INE296A01024^FF_PTX_INC(ANN_R,1/1/2019,12/31/2019)":61791.6,"INE296A01024^FF_PTX_INC(ANN_R,1/1/2018,12/31/2018)":38434.4,"INE296A01024^FF_PTX_INC(ANN_R,1/1/2017,12/31/2017)":28174.1,"INE296A01024^FF_PTX_INC(ANN_R,1/1/2016,12/31/2016)":19646.8,"INE296A01024^FF_TAX_CF(ANN_R,1/1/2020,12/31/2020)":22353.5,"INE296A01024^FF_TAX_CF(ANN_R,1/1/2018,12/31/2018)":14835.8,"INE296A01024^FF_TAX_CF(ANN_R,1/1/2017,12/31/2017)":10061.4,"INE296A01024^FF_TAX_CF(ANN_R,1/1/2016,12/31/2016)":7395.2,"INE296A01024^FF_TAX_RATE(ANN_R,1/1/2020,12/31/2020)":28.1116671128034,"INE296A01024^FF_TAX_RATE(ANN_R,1/1/2019,12/31/2019)":35.3473611299918,"INE296A01024^FF_TAX_RATE(ANN_R,1/1/2018,12/31/2018)":35.0485502570614,"INE296A01024^FF_TAX_RATE(ANN_R,1/1/2017,12/31/2017)":34.8202781987712,"INE296A01024^FF_TAX_RATE(ANN_R,1/1/2016,12/31/2016)":34.9191725879024,"INE296A01024^FG_GICS_SECTOR":null,"INE296A01024^FG_FACTSET_SECTOR":"Finance","TW0001301000^SUS_EC_RISK_SCORE(NOW,NOW,,\"GOV\")":"9.689025","TW0001301000^SUS_EC_RISK_SCORE(NOW,NOW,,\"SOC\")":"1.215934","TW0001301000^SUS_RR_RISK_SCORE(NOW,NOW,,\"ESG\")":24.917025,"TW0001301000^FF_PTX_INC(ANN_R,1/1/2020,12/31/2020)":18953.785,"TW0001301000^FF_PTX_INC(ANN_R,1/1/2019,12/31/2019)":27485.034,"TW0001301000^FF_PTX_INC(ANN_R,1/1/2017,12/31/2017)":54904.343,"TW0001301000^FF_PTX_INC(ANN_R,1/1/2016,12/31/2016)":43813.949,"TW0001301000^FF_TAX_CF(ANN_R,1/1/2020,12/31/2020)":2270.322,"TW0001301000^FF_TAX_CF(ANN_R,1/1/2019,12/31/2019)":7184.041,"TW0001301000^FF_TAX_CF(ANN_R,1/1/2018,12/31/2018)":5181.983,"TW0001301000^FF_TAX_CF(ANN_R,1/1/2017,12/31/2017)":1720.079,"TW0001301000^FF_TAX_CF(ANN_R,1/1/2016,12/31/2016)":3878.393,"TW0001301000^FF_TAX_RATE(ANN_R,1/1/2020,12/31/2020)":21.7923121951631,"TW0001301000^FF_TAX_RATE(ANN_R,1/1/2019,12/31/2019)":17.8096559749571,"TW0001301000^FF_TAX_RATE(ANN_R,1/1/2018,12/31/2018)":22.8482136809706,"TW0001301000^FF_TAX_RATE(ANN_R,1/1/2017,12/31/2017)":10.0565632849846,"TW0001301000^FF_TAX_RATE(ANN_R,1/1/2016,12/31/2016)":10.0913204605227,"TW0001301000^FG_GICS_SECTOR":null,"TW0001301000^FG_FACTSET_SECTOR":"Process Industries","CA12532H1047^SUS_EC_RISK_SCORE(NOW,NOW,,\"GOV\")":"6.213431","CA12532H1047^SUS_RR_RISK_SCORE(NOW,NOW,,\"ESG\")":16.94578125,"CA12532H1047^FF_PTX_INC(ANN_R,1/1/2020,12/31/2020)":1355.932,"CA12532H1047^FF_PTX_INC(ANN_R,1/1/2019,12/31/2019)":1505.559,"CA12532H1047^FF_PTX_INC(ANN_R,1/1/2018,12/31/2018)":1307.487,"CA12532H1047^FF_PTX_INC(ANN_R,1/1/2017,12/31/2017)":1234.946,"CA12532H1047^FF_PTX_INC(ANN_R,1/1/2016,12/31/2016)":1278.586,"CA12532H1047^FF_TAX_CF(ANN_R,1/1/2020,12/31/2020)":0.390867,"CA12532H1047^FF_TAX_CF(ANN_R,1/1/2019,12/31/2019)":386.953,"CA12532H1047^FF_TAX_CF(ANN_R,1/1/2018,12/31/2018)":261.952,"CA12532H1047^FF_TAX_CF(ANN_R,1/1/2017,12/31/2017)":244.227,"CA12532H1047^FF_TAX_CF(ANN_R,1/1/2016,12/31/2016)":246.134,"CA12532H1047^FF_TAX_RATE(ANN_R,1/1/2020,12/31/2020)":17.5576651336498,"CA12532H1047^FF_TAX_RATE(ANN_R,1/1/2019,12/31/2019)":16.0971439843938,"CA12532H1047^FF_TAX_RATE(ANN_R,1/1/2018,12/31/2018)":12.7026119571361,"CA12532H1047^FF_TAX_RATE(ANN_R,1/1/2017,12/31/2017)":16.1748772820836,"CA12532H1047^FG_GICS_SECTOR":null,"CA12532H1047^FG_FACTSET_SECTOR":"Technology Services","GB0030913577^SUS_EC_RISK_SCORE(NOW,NOW,,\"GOV\")":null,"GB0030913577^SUS_EC_RISK_SCORE(NOW,NOW,,\"SOC\")":null,"GB0030913577^SUS_RR_RISK_SCORE(NOW,NOW,,\"ESG\")":null,"GB0030913577^FF_PTX_INC(ANN_R,1/1/2020,12/31/2020)":2386.0,"GB0030913577^FF_PTX_INC(ANN_R,1/1/2019,12/31/2019)":2665.0,"GB0030913577^FF_PTX_INC(ANN_R,1/1/2018,12/31/2018)":2617.0,"GB0030913577^FF_PTX_INC(ANN_R,1/1/2017,12/31/2017)":2363.0,"GB0030913577^FF_PTX_INC(ANN_R,1/1/2016,12/31/2016)":2901.0,"GB0030913577^FF_TAX_CF(ANN_R,1/1/2020,12/31/2020)":210.0,"GB0030913577^FF_TAX_CF(ANN_R,1/1/2019,12/31/2019)":431.0,"GB0030913577^FF_TAX_CF(ANN_R,1/1/2018,12/31/2018)":473.0,"GB0030913577^FF_TAX_CF(ANN_R,1/1/2017,12/31/2017)":551.0,"GB0030913577^FF_TAX_CF(ANN_R,1/1/2016,12/31/2016)":256.0,"GB0030913577^FF_TAX_RATE(ANN_R,1/1/2019,12/31/2019)":19.0243902439024,"GB0030913577^FF_TAX_RATE(ANN_R,1/1/2018,12/31/2018)":22.3156285823462,"GB0030913577^FF_TAX_RATE(ANN_R,1/1/2017,12/31/2017)":18.874312314854,"GB0030913577^FF_TAX_RATE(ANN_R,1/1/2016,12/31/2016)":15.2016546018614,"GB0030913577^FG_GICS_SECTOR":null,"GB0030913577^FG_FACTSET_SECTOR":"Communications","US3379321074^SUS_EC_RISK_SCORE(NOW,NOW,,\"GOV\")":"7.289262","US3379321074^SUS_EC_RISK_SCORE(NOW,NOW,,\"SOC\")":"9.830776","US3379321074^SUS_RR_RISK_SCORE(NOW,NOW,,\"ESG\")":34.512243,"US3379321074^FF_PTX_INC(ANN_R,1/1/2020,12/31/2020)":1129.0,"US3379321074^FF_PTX_INC(ANN_R,1/1/2019,12/31/2019)":1117.0,"US3379321074^FF_PTX_INC(ANN_R,1/1/2018,12/31/2018)":1512.0,"US3379321074^FF_PTX_INC(ANN_R,1/1/2017,12/31/2017)":1426.0,"US3379321074^FF_PTX_INC(ANN_R,1/1/2016,12/31/2016)":-9232.0,"US3379321074^FF_TAX_CF(ANN_R,1/1/2020,12/31/2020)":6.0,"US3379321074^FF_TAX_CF(ANN_R,1/1/2018,12/31/2018)":49.0,"US3379321074^FF_TAX_CF(ANN_R,1/1/2017,12/31/2017)":53.0,"US3379321074^FF_TAX_CF(ANN_R,1/1/2016,12/31/2016)":-16.0,"US3379321074^FF_TAX_RATE(ANN_R,1/1/2020,12/31/2020)":11.1603188662533,"US3379321074^FF_TAX_RATE(ANN_R,1/1/2019,12/31/2019)":19.0689346463742,"US3379321074^FF_TAX_RATE(ANN_R,1/1/2018,12/31/2018)":32.4074074074074,"US3379321074^FF_TAX_RATE(ANN_R,1/1/2017,12/31/2017)":120.266479663394,"US3379321074^FF_TAX_RATE(ANN_R,1/1/2016,12/31/2016)":null,"US3379321074^FG_GICS_SECTOR":"Utilities","US3379321074^FG_FACTSET_SECTOR":"Utilities","US1746101054^SUS_EC_RISK_SCORE(NOW,NOW,,\"GOV\")":"10.149528","US1746101054^SUS_EC_RISK_SCORE(NOW,NOW,,\"SOC\")":"10.182150","US1746101054^SUS_RR_RISK_SCORE(NOW,NOW,,\"ESG\")":22.208740625,"US1746101054^FF_PTX_INC(ANN_R,1/1/2020,12/31/2020)":1298.0,"US1746101054^FF_PTX_INC(ANN_R,1/1/2019,12/31/2019)":2251.0,"US1746101054^FF_PTX_INC(ANN_R,1/1/2017,12/31/2017)":1912.0,"US1746101054^FF_PTX_INC(ANN_R,1/1/2016,12/31/2016)":1534.0,"US1746101054^FF_TAX_CF(ANN_R,1/1/2020,12/31/2020)":261.0,"US1746101054^FF_TAX_CF(ANN_R,1/1/2019,12/31/2019)":326.0,"US1746101054^FF_TAX_CF(ANN_R,1/1/2018,12/31/2018)":241.0,"US1746101054^FF_TAX_CF(ANN_R,1/1/2017,12/31/2017)":371.0,"US1746101054^FF_TAX_CF(ANN_R,1/1/2016,12/31/2016)":94.0,"US1746101054^FF_TAX_RATE(ANN_R,1/1/2020,12/31/2020)":18.5670261941448,"US1746101054^FF_TAX_RATE(ANN_R,1/1/2019,12/31/2019)":20.4353620613061,"US1746101054^FF_TAX_RATE(ANN_R,1/1/2018,12/31/2018)":21.1635364177737,"US1746101054^FF_TAX_RATE(ANN_R,1/1/2017,12/31/2017)":13.5983263598326,"US1746101054^FF_TAX_RATE(ANN_R,1/1/2016,12/31/2016)":31.877444589309,"US1746101054^FG_GICS_SECTOR":"Financials","US1746101054^FG_FACTSET_SECTOR":"Finance","US2166484020^SUS_EC_RISK_SCORE(NOW,NOW,,\"GOV\")":"7.006316","US2166484020^SUS_RR_RISK_SCORE(NOW,NOW,,\"ESG\")":20.842434375,"US2166484020^FF_PTX_INC(ANN_R,1/1/2020,12/31/2020)":266.5,"US2166484020^FF_PTX_INC(ANN_R,1/1/2019,12/31/2019)":477.4,"US2166484020^FF_PTX_INC(ANN_R,1/1/2018,12/31/2018)":331.9,"US2166484020^FF_PTX_INC(ANN_R,1/1/2017,12/31/2017)":394.0,"US2166484020^FF_PTX_INC(ANN_R,1/1/2016,12/31/2016)":295.6,"US2166484020^FF_TAX_CF(ANN_R,1/1/2020,12/31/2020)":51.1,"US2166484020^FF_TAX_CF(ANN_R,1/1/2019,12/31/2019)":39.2,"US2166484020^FF_TAX_CF(ANN_R,1/1/2018,12/31/2018)":18.8,"US2166484020^FF_TAX_CF(ANN_R,1/1/2017,12/31/2017)":15.6,"US2166484020^FF_TAX_CF(ANN_R,1/1/2016,12/31/2016)":null,"US2166484020^FF_TAX_RATE(ANN_R,1/1/2020,12/31/2020)":10.5440900562852,"US2166484020^FF_TAX_RATE(ANN_R,1/1/2019,12/31/2019)":2.24130708001676,"US2166484020^FF_TAX_RATE(ANN_R,1/1/2018,12/31/2018)":57.8487496233805,"US2166484020^FF_TAX_RATE(ANN_R,1/1/2017,12/31/2017)":5.35532994923858,"US2166484020^FG_GICS_SECTOR":"Health Care","US2166484020^FG_FACTSET_SECTOR":"Health Technology","JP3351100007^SUS_EC_RISK_SCORE(NOW,NOW,,\"GOV\")":"9.642066","JP3351100007^SUS_EC_RISK_SCORE(NOW,NOW,,\"SOC\")":"11.260462","JP3351100007^SUS_RR_RISK_SCORE(NOW,NOW,,\"ESG\")":23.075278125,"JP3351100007^FF_PTX_INC(ANN_R,1/1/2020,12/31/2020)":49433.0,"JP3351100007^FF_PTX_INC(ANN_R,1/1/2019,12/31/2019)":57955.0,"JP3351100007^FF_PTX_INC(ANN_R,1/1/2018,12/31/2018)":58117.0,"JP3351100007^FF_PTX_INC(ANN_R,1/1/2017,12/31/2017)":48946.0,"JP3351100007^FF_PTX_INC(ANN_R,1/1/2016,12/31/2016)":57809.0,"JP3351100007^FF_TAX_CF(ANN_R,1/1/2020,12/31/2020)":16208.0,"JP3351100007^FF_TAX_CF(ANN_R,1/1/2019,12/31/2019)":17305.0,"JP3351100007^FF_TAX_CF(ANN_R,1/1/2018,12/31/2018)":12497.0,"JP3351100007^FF_TAX_CF(ANN_R,1/1/2017,12/31/2017)":16268.0,"JP3351100007^FF_TAX_CF(ANN_R,1/1/2016,12/31/2016)":19578.0,"JP3351100007^FF_TAX_RATE(ANN_R,1/1/2019,12/31/2019)":28.9690276939004,"JP3351100007^FF_TAX_RATE(ANN_R,1/1/2018,12/31/2018)":32.7614983567631,"JP3351100007^FF_TAX_RATE(ANN_R,1/1/2017,12/31/2017)":17.3517754259796,"JP3351100007^FF_TAX_RATE(ANN_R,1/1/2016,12/31/2016)":32.0538324482347,"JP3351100007^FG_GICS_SECTOR":null,"JP3351100007^FG_FACTSET_SECTOR":"Health Technology","US57060D1081^SUS_EC_RISK_SCORE(NOW,NOW,,\"GOV\")":"6.078275","US57060D1081^SUS_EC_RISK_SCORE(NOW,NOW,,\"SOC\")":"4.689513","US57060D1081^SUS_RR_RISK_SCORE(NOW,NOW,,\"ESG\")":12.3847875,"US57060D1081^FF_PTX_INC(ANN_R,1/1/2020,12/31/2020)":374.359,"US57060D1081^FF_PTX_INC(ANN_R,1/1/2019,12/31/2019)":257.424,"US57060D1081^FF_PTX_INC(ANN_R,1/1/2018,12/31/2018)":218.086,"US57060D1081^FF_PTX_INC(ANN_R,1/1/2017,12/31/2017)":201.768,"US57060D1081^FF_PTX_INC(ANN_R,1/1/2016,12/31/2016)":191.602,"US57060D1081^FF_TAX_CF(ANN_R,1/1/2020,12/31/2020)":45.046,"US57060D1081^FF_TAX_CF(ANN_R,1/1/2018,12/31/2018)":47.208,"US57060D1081^FF_TAX_CF(ANN_R,1/1/2017,12/31/2017)":43.997,"US57060D1081^FF_TAX_CF(ANN_R,1/1/2016,12/31/2016)":58.268,"US57060D1081^FF_TAX_RATE(ANN_R,1/1/2020,12/31/2020)":20.0294369842851,"US57060D1081^FF_TAX_RATE(ANN_R,1/1/2019,12/31/2019)":20.4029150351172,"US57060D1081^FF_TAX_RATE(ANN_R,1/1/2018,12/31/2018)":20.7413589134562,"US57060D1081^FF_TAX_RATE(ANN_R,1/1/2017,12/31/2017)":26.6043178303794,"US57060D1081^FF_TAX_RATE(ANN_R,1/1/2016,12/31/2016)":34.1489128505966,"US57060D1081^FG_GICS_SECTOR":"Financials","US57060D1081^FG_FACTSET_SECTOR":"Finance","FR0000045072^SUS_EC_RISK_SCORE(NOW,NOW,,\"GOV\")":null,"FR0000045072^SUS_EC_RISK_SCORE(NOW,NOW,,\"SOC\")":null,"FR0000045072^SUS_RR_RISK_SCORE(NOW,NOW,,\"ESG\")":null,"FR0000045072^FF_PTX_INC(ANN_R,1/1/2020,12/31/2020)":4175.0,"FR0000045072^FF_PTX_INC(ANN_R,1/1/2019,12/31/2019)":5600.0,"FR0000045072^FF_PTX_INC(ANN_R,1/1/2017,12/31/2017)":5201.0,"FR0000045072^FF_PTX_INC(ANN_R,1/1/2016,12/31/2016)":2829.0,"FR0000045072^FF_TAX_CF(ANN_R,1/1/2020,12/31/2020)":1853.0,"FR0000045072^FF_TAX_CF(ANN_R,1/1/2019,12/31/2019)":1063.0,"FR0000045072^FF_TAX_CF(ANN_R,1/1/2018,12/31/2018)":568.0,"FR0000045072^FF_TAX_CF(ANN_R,1/1/2017,12/31/2017)":1275.0,"FR0000045072^FF_TAX_CF(ANN_R,1/1/2016,12/31/2016)":-193.0,"FR0000045072^FF_TAX_RATE(ANN_R,1/1/2020,12/31/2020)":27.0419161676647,"FR0000045072^FF_TAX_RATE(ANN_R,1/1/2019,12/31/2019)":8.14285714285714,"FR0000045072^FF_TAX_RATE(ANN_R,1/1/2018,12/31/2018)":23.4898253485018,"FR0000045072^FF_TAX_RATE(ANN_R,1/1/2017,12/31/2017)":33.301288213805,"FR0000045072^FF_TAX_RATE(ANN_R,1/1/2016,12/31/2016)":24.5669848002828,"FR0000045072^FG_GICS_SECTOR":null,"FR0000045072^FG_FACTSET_SECTOR":"Finance","US98419M1009^SUS_EC_RISK_SCORE(NOW,NOW,,\"GOV\")":"4.649775","US98419M1009^SUS_RR_RISK_SCORE(NOW,NOW,,\"ESG\")":15.99665625,"US98419M1009^FF_PTX_INC(ANN_R,1/1/2020,12/31/2020)":285.0,"US98419M1009^FF_PTX_INC(ANN_R,1/1/2019,12/31/2019)":416.0,"US98419M1009^FF_PTX_INC(ANN_R,1/1/2018,12/31/2018)":585.0,"US98419M1009^FF_PTX_INC(ANN_R,1/1/2017,12/31/2017)":466.0,"US98419M1009^FF_PTX_INC(ANN_R,1/1/2016,12/31/2016)":340.0,"US98419M1009^FF_TAX_CF(ANN_R,1/1/2020,12/31/2020)":41.0,"US98419M1009^FF_TAX_CF(ANN_R,1/1/2019,12/31/2019)":107.0,"US98419M1009^FF_TAX_CF(ANN_R,1/1/2018,12/31/2018)":75.0,"US98419M1009^FF_TAX_CF(ANN_R,1/1/2017,12/31/2017)":57.0,"US98419M1009^FF_TAX_CF(ANN_R,1/1/2016,12/31/2016)":78.0,"US98419M1009^FF_TAX_RATE(ANN_R,1/1/2020,12/31/2020)":10.8771929824561,"US98419M1009^FF_TAX_RATE(ANN_R,1/1/2019,12/31/2019)":3.60576923076923,"US98419M1009^FF_TAX_RATE(ANN_R,1/1/2018,12/31/2018)":6.15384615384615,"US98419M1009^FF_TAX_RATE(ANN_R,1/1/2017,12/31/2017)":29.1845493562232,"US98419M1009^FG_GICS_SECTOR":"Industrials","US98419M1009^FG_FACTSET_SECTOR":"Producer Manufacturing","HK0823032773^SUS_EC_RISK_SCORE(NOW,NOW,,\"GOV\")":"5.311190","HK0823032773^SUS_EC_RISK_SCORE(NOW,NOW,,\"SOC\")":"3.936474","HK0823032773^SUS_RR_RISK_SCORE(NOW,NOW,,\"ESG\")":11.3444695945946,"HK0823032773^FF_PTX_INC(ANN_R,1/1/2020,12/31/2020)":-16591.0,"HK0823032773^FF_PTX_INC(ANN_R,1/1/2019,12/31/2019)":21801.0,"HK0823032773^FF_PTX_INC(ANN_R,1/1/2018,12/31/2018)":49399.0,"HK0823032773^FF_PTX_INC(ANN_R,1/1/2017,12/31/2017)":18970.0,"HK0823032773^FF_PTX_INC(ANN_R,1/1/2016,12/31/2016)":17302.0,"HK0823032773^FF_TAX_CF(ANN_R,1/1/2020,12/31/2020)":933.0,"HK0823032773^FF_TAX_CF(ANN_R,1/1/2019,12/31/2019)":1102.0,"HK0823032773^FF_TAX_CF(ANN_R,1/1/2018,12/31/2018)":904.0,"HK0823032773^FF_TAX_CF(ANN_R,1/1/2017,12/31/2017)":788.0,"HK0823032773^FF_TAX_CF(ANN_R,1/1/2016,12/31/2016)":726.0,"HK0823032773^FF_TAX_RATE(ANN_R,1/1/2019,12/31/2019)":6.23365900646759,"HK0823032773^FF_TAX_RATE(ANN_R,1/1/2018,12/31/2018)":2.8745521164396,"HK0823032773^FF_TAX_RATE(ANN_R,1/1/2017,12/31/2017)":5.5719557195572,"HK0823032773^FF_TAX_RATE(ANN_R,1/1/2016,12/31/2016)":5.50803375332332,"HK0823032773^FG_GICS_SECTOR":null,"HK0823032773^FG_FACTSET_SECTOR":"Finance","AU000000APT1^SUS_EC_RISK_SCORE(NOW,NOW,,\"GOV\")":null,"AU000000APT1^SUS_EC_RISK_SCORE(NOW,NOW,,\"SOC\")":null,"AU000000APT1^SUS_RR_RISK_SCORE(NOW,NOW,,\"ESG\")":null,"AU000000APT1^FF_PTX_INC(ANN_R,1/1/2020,12/31/2020)":-26.782,"AU000000APT1^FF_PTX_INC(ANN_R,1/1/2019,12/31/2019)":-42.786,"AU000000APT1^FF_PTX_INC(ANN_R,1/1/2018,12/31/2018)":-7.586,"AU000000APT1^FF_PTX_INC(ANN_R,1/1/2017,12/31/2017)":-14.423,"AU000000APT1^FF_PTX_INC(ANN_R,1/1/2016,12/31/2016)":-3.690117,"AU000000APT1^FF_TAX_CF(ANN_R,1/1/2020,12/31/2020)":4.26,"AU000000APT1^FF_TAX_CF(ANN_R,1/1/2018,12/31/2018)":null,"AU000000APT1^FF_TAX_CF(ANN_R,1/1/2017,12/31/2017)":null,"AU000000APT1^FF_TAX_CF(ANN_R,1/1/2016,12/31/2016)":null,"AU000000APT1^FF_TAX_RATE(ANN_R,1/1/2020,12/31/2020)":null,"AU000000APT1^FF_TAX_RATE(ANN_R,1/1/2019,12/31/2019)":null,"AU000000APT1^FF_TAX_RATE(ANN_R,1/1/2018,12/31/2018)":null,"AU000000APT1^FF_TAX_RATE(ANN_R,1/1/2017,12/31/2017)":null,"AU000000APT1^FF_TAX_RATE(ANN_R,1/1/2016,12/31/2016)":null,"AU000000APT1^FG_GICS_SECTOR":null,"AU000000APT1^FG_FACTSET_SECTOR":"Technology Services","US4062161017^SUS_EC_RISK_SCORE(NOW,NOW,,\"GOV\")":"6.650597","US4062161017^SUS_EC_RISK_SCORE(NOW,NOW,,\"SOC\")":"9.620400","US4062161017^SUS_RR_RISK_SCORE(NOW,NOW,,\"ESG\")":24.0715644425676,"US4062161017^FF_PTX_INC(ANN_R,1/1/2020,12/31/2020)":-3220.0,"US4062161017^FF_PTX_INC(ANN_R,1/1/2019,12/31/2019)":-1122.0,"US4062161017^FF_PTX_INC(ANN_R,1/1/2017,12/31/2017)":682.0,"US4062161017^FF_PTX_INC(ANN_R,1/1/2016,12/31/2016)":-7625.0,"US4062161017^FF_TAX_CF(ANN_R,1/1/2020,12/31/2020)":300.0,"US4062161017^FF_TAX_CF(ANN_R,1/1/2019,12/31/2019)":363.0,"US4062161017^FF_TAX_CF(ANN_R,1/1/2018,12/31/2018)":-178.0,"US4062161017^FF_TAX_CF(ANN_R,1/1/2017,12/31/2017)":-178.0,"US4062161017^FF_TAX_CF(ANN_R,1/1/2016,12/31/2016)":-20.0,"US4062161017^FF_TAX_RATE(ANN_R,1/1/2020,12/31/2020)":null,"US4062161017^FF_TAX_RATE(ANN_R,1/1/2019,12/31/2019)":null,"US4062161017^FF_TAX_RATE(ANN_R,1/1/2018,12/31/2018)":8.65490628445425,"US4062161017^FF_TAX_RATE(ANN_R,1/1/2017,12/31/2017)":165.8357771261,"US4062161017^FF_TAX_RATE(ANN_R,1/1/2016,12/31/2016)":null,"US4062161017^FG_GICS_SECTOR":"Energy","US4062161017^FG_FACTSET_SECTOR":"Industrial Services","BE0003565737^SUS_EC_RISK_SCORE(NOW,NOW,,\"GOV\")":"7.712800","BE0003565737^SUS_RR_RISK_SCORE(NOW,NOW,,\"ESG\")":13.434225,"BE0003565737^FF_PTX_INC(ANN_R,1/1/2020,12/31/2020)":1858.0,"BE0003565737^FF_PTX_INC(ANN_R,1/1/2019,12/31/2019)":3109.0,"BE0003565737^FF_PTX_INC(ANN_R,1/1/2018,12/31/2018)":3294.0,"BE0003565737^FF_PTX_INC(ANN_R,1/1/2017,12/31/2017)":3656.0,"BE0003565737^FF_PTX_INC(ANN_R,1/1/2016,12/31/2016)":3063.0,"BE0003565737^FF_TAX_CF(ANN_R,1/1/2020,12/31/2020)":560.0,"BE0003565737^FF_TAX_CF(ANN_R,1/1/2019,12/31/2019)":498.0,"BE0003565737^FF_TAX_CF(ANN_R,1/1/2018,12/31/2018)":554.0,"BE0003565737^FF_TAX_CF(ANN_R,1/1/2017,12/31/2017)":523.0,"BE0003565737^FF_TAX_CF(ANN_R,1/1/2016,12/31/2016)":470.0,"BE0003565737^FF_TAX_RATE(ANN_R,1/1/2020,12/31/2020)":21.9052744886975,"BE0003565737^FF_TAX_RATE(ANN_R,1/1/2019,12/31/2019)":20.1672563525249,"BE0003565737^FF_TAX_RATE(ANN_R,1/1/2018,12/31/2018)":22.4650880388585,"BE0003565737^FF_TAX_RATE(ANN_R,1/1/2017,12/31/2017)":29.8687089715536,"BE0003565737^FG_GICS_SECTOR":null,"BE0003565737^FG_FACTSET_SECTOR":"Finance","US25809K1051^SUS_EC_RISK_SCORE(NOW,NOW,,\"GOV\")":null,"US25809K1051^SUS_EC_RISK_SCORE(NOW,NOW,,\"SOC\")":null,"US25809K1051^SUS_RR_RISK_SCORE(NOW,NOW,,\"ESG\")":null,"US25809K1051^FF_PTX_INC(ANN_R,1/1/2020,12/31/2020)":-458.0,"US25809K1051^FF_PTX_INC(ANN_R,1/1/2019,12/31/2019)":-666.0,"US25809K1051^FF_PTX_INC(ANN_R,1/1/2018,12/31/2018)":-204.0,"US25809K1051^FF_PTX_INC(ANN_R,1/1/2017,12/31/2017)":null,"US25809K1051^FF_PTX_INC(ANN_R,1/1/2016,12/31/2016)":null,"US25809K1051^FF_TAX_CF(ANN_R,1/1/2020,12/31/2020)":null,"US25809K1051^FF_TAX_CF(ANN_R,1/1/2019,12/31/2019)":null,"US25809K1051^FF_TAX_CF(ANN_R,1/1/2018,12/31/2018)":null,"US25809K1051^FF_TAX_CF(ANN_R,1/1/2017,12/31/2017)":null,"US25809K1051^FF_TAX_CF(ANN_R,1/1/2016,12/31/2016)":null,"US25809K1051^FF_TAX_RATE(ANN_R,1/1/2019,12/31/2019)":null,"US25809K1051^FF_TAX_RATE(ANN_R,1/1/2018,12/31/2018)":null,"US25809K1051^FF_TAX_RATE(ANN_R,1/1/2017,12/31/2017)":null,"US25809K1051^FF_TAX_RATE(ANN_R,1/1/2016,12/31/2016)":null,"US25809K1051^FG_GICS_SECTOR":null,"US25809K1051^FG_FACTSET_SECTOR":"Technology Services","NO0010031479^SUS_EC_RISK_SCORE(NOW,NOW,,\"GOV\")":null,"NO0010031479^SUS_EC_RISK_SCORE(NOW,NOW,,\"SOC\")":null,"NO0010031479^SUS_RR_RISK_SCORE(NOW,NOW,,\"ESG\")":null,"NO0010031479^FF_PTX_INC(ANN_R,1/1/2020,12/31/2020)":23445.0,"NO0010031479^FF_PTX_INC(ANN_R,1/1/2019,12/31/2019)":30825.0,"NO0010031479^FF_PTX_INC(ANN_R,1/1/2018,12/31/2018)":28665.0,"NO0010031479^FF_PTX_INC(ANN_R,1/1/2017,12/31/2017)":26970.0,"NO0010031479^FF_PTX_INC(ANN_R,1/1/2016,12/31/2016)":22198.0,"NO0010031479^FF_TAX_CF(ANN_R,1/1/2020,12/31/2020)":9211.0,"NO0010031479^FF_TAX_CF(ANN_R,1/1/2018,12/31/2018)":4785.0,"NO0010031479^FF_TAX_CF(ANN_R,1/1/2017,12/31/2017)":10771.0,"NO0010031479^FF_TAX_CF(ANN_R,1/1/2016,12/31/2016)":2918.0,"NO0010031479^FF_TAX_RATE(ANN_R,1/1/2020,12/31/2020)":18.0379611857539,"NO0010031479^FF_TAX_RATE(ANN_R,1/1/2019,12/31/2019)":17.7291159772912,"NO0010031479^FF_TAX_RATE(ANN_R,1/1/2018,12/31/2018)":15.6741671027385,"NO0010031479^FF_TAX_RATE(ANN_R,1/1/2017,12/31/2017)":18.7393400074156,"NO0010031479^FF_TAX_RATE(ANN_R,1/1/2016,12/31/2016)":18.6503288584557,"NO0010031479^FG_GICS_SECTOR":null,"NO0010031479^FG_FACTSET_SECTOR":"Finance","JP3476480003^SUS_EC_RISK_SCORE(NOW,NOW,,\"GOV\")":"13.522361","JP3476480003^SUS_EC_RISK_SCORE(NOW,NOW,,\"SOC\")":"9.110581","JP3476480003^SUS_RR_RISK_SCORE(NOW,NOW,,\"ESG\")":24.9096330882353,"JP3476480003^FF_PTX_INC(ANN_R,1/1/2020,12/31/2020)":101264.0,"JP3476480003^FF_PTX_INC(ANN_R,1/1/2019,12/31/2019)":319349.0,"JP3476480003^FF_PTX_INC(ANN_R,1/1/2017,12/31/2017)":310367.0,"JP3476480003^FF_PTX_INC(ANN_R,1/1/2016,12/31/2016)":265702.0,"JP3476480003^FF_TAX_CF(ANN_R,1/1/2020,12/31/2020)":143811.0,"JP3476480003^FF_TAX_CF(ANN_R,1/1/2019,12/31/2019)":169576.0,"JP3476480003^FF_TAX_CF(ANN_R,1/1/2018,12/31/2018)":56686.0,"JP3476480003^FF_TAX_CF(ANN_R,1/1/2017,12/31/2017)":101035.0,"JP3476480003^FF_TAX_CF(ANN_R,1/1/2016,12/31/2016)":118807.0,"JP3476480003^FF_TAX_RATE(ANN_R,1/1/2020,12/31/2020)":67.9718359930479,"JP3476480003^FF_TAX_RATE(ANN_R,1/1/2019,12/31/2019)":29.5328934801737,"JP3476480003^FF_TAX_RATE(ANN_R,1/1/2018,12/31/2018)":3.40561630746364,"JP3476480003^FF_TAX_RATE(ANN_R,1/1/2017,12/31/2017)":25.476613170859,"JP3476480003^FF_TAX_RATE(ANN_R,1/1/2016,12/31/2016)":32.8104417731142,"JP3476480003^FG_GICS_SECTOR":null,"JP3476480003^FG_FACTSET_SECTOR":"Finance","SE0009922164^SUS_EC_RISK_SCORE(NOW,NOW,,\"GOV\")":null,"SE0009922164^SUS_RR_RISK_SCORE(NOW,NOW,,\"ESG\")":null,"SE0009922164^FF_PTX_INC(ANN_R,1/1/2020,12/31/2020)":15706.0,"SE0009922164^FF_PTX_INC(ANN_R,1/1/2019,12/31/2019)":12980.0,"SE0009922164^FF_PTX_INC(ANN_R,1/1/2018,12/31/2018)":9539.0,"SE0009922164^FF_PTX_INC(ANN_R,1/1/2017,12/31/2017)":10554.0,"SE0009922164^FF_PTX_INC(ANN_R,1/1/2016,12/31/2016)":8016.0,"SE0009922164^FF_TAX_CF(ANN_R,1/1/2020,12/31/2020)":3917.0,"SE0009922164^FF_TAX_CF(ANN_R,1/1/2019,12/31/2019)":1130.0,"SE0009922164^FF_TAX_CF(ANN_R,1/1/2018,12/31/2018)":2466.0,"SE0009922164^FF_TAX_CF(ANN_R,1/1/2017,12/31/2017)":2971.0,"SE0009922164^FF_TAX_CF(ANN_R,1/1/2016,12/31/2016)":3782.0,"SE0009922164^FF_TAX_RATE(ANN_R,1/1/2020,12/31/2020)":25.8054246784668,"SE0009922164^FF_TAX_RATE(ANN_R,1/1/2019,12/31/2019)":21.7873651771957,"SE0009922164^FF_TAX_RATE(ANN_R,1/1/2018,12/31/2018)":11.0074431282105,"SE0009922164^FF_TAX_RATE(ANN_R,1/1/2017,12/31/2017)":18.3627060830017,"SE0009922164^FG_GICS_SECTOR":null,"SE0009922164^FG_FACTSET_SECTOR":"Consumer Non-Durables","INE018A01030^SUS_EC_RISK_SCORE(NOW,NOW,,\"GOV\")":null,"INE018A01030^SUS_EC_RISK_SCORE(NOW,NOW,,\"SOC\")":null,"INE018A01030^SUS_RR_RISK_SCORE(NOW,NOW,,\"ESG\")":null,"INE018A01030^FF_PTX_INC(ANN_R,1/1/2020,12/31/2020)":133905.5,"INE018A01030^FF_PTX_INC(ANN_R,1/1/2019,12/31/2019)":136891.2,"INE018A01030^FF_PTX_INC(ANN_R,1/1/2018,12/31/2018)":116391.6,"INE018A01030^FF_PTX_INC(ANN_R,1/1/2017,12/31/2017)":88873.6,"INE018A01030^FF_PTX_INC(ANN_R,1/1/2016,12/31/2016)":80196.2,"INE018A01030^FF_TAX_CF(ANN_R,1/1/2020,12/31/2020)":40464.5,"INE018A01030^FF_TAX_CF(ANN_R,1/1/2019,12/31/2019)":48828.0,"INE018A01030^FF_TAX_CF(ANN_R,1/1/2018,12/31/2018)":34034.4,"INE018A01030^FF_TAX_CF(ANN_R,1/1/2017,12/31/2017)":32016.7,"INE018A01030^FF_TAX_CF(ANN_R,1/1/2016,12/31/2016)":32146.9,"INE018A01030^FF_TAX_RATE(ANN_R,1/1/2019,12/31/2019)":29.7103831363886,"INE018A01030^FF_TAX_RATE(ANN_R,1/1/2018,12/31/2018)":27.4836843895951,"INE018A01030^FF_TAX_RATE(ANN_R,1/1/2017,12/31/2017)":22.5780209195982,"INE018A01030^FF_TAX_RATE(ANN_R,1/1/2016,12/31/2016)":30.9835129345281,"INE018A01030^FG_GICS_SECTOR":null,"INE018A01030^FG_FACTSET_SECTOR":"Industrial Services","US4364401012^SUS_EC_RISK_SCORE(NOW,NOW,,\"GOV\")":"11.401819","US4364401012^SUS_EC_RISK_SCORE(NOW,NOW,,\"SOC\")":"13.559555","US4364401012^SUS_RR_RISK_SCORE(NOW,NOW,,\"ESG\")":29.41262375,"US4364401012^FF_PTX_INC(ANN_R,1/1/2020,12/31/2020)":1001.9,"US4364401012^FF_PTX_INC(ANN_R,1/1/2019,12/31/2019)":-257.7,"US4364401012^FF_PTX_INC(ANN_R,1/1/2018,12/31/2018)":-418.6,"US4364401012^FF_PTX_INC(ANN_R,1/1/2017,12/31/2017)":1230.5,"US4364401012^FF_PTX_INC(ANN_R,1/1/2016,12/31/2016)":415.3,"US4364401012^FF_TAX_CF(ANN_R,1/1/2020,12/31/2020)":265.9,"US4364401012^FF_TAX_CF(ANN_R,1/1/2018,12/31/2018)":178.2,"US4364401012^FF_TAX_CF(ANN_R,1/1/2017,12/31/2017)":867.8,"US4364401012^FF_TAX_CF(ANN_R,1/1/2016,12/31/2016)":184.8,"US4364401012^FF_TAX_RATE(ANN_R,1/1/2020,12/31/2020)":-10.8394051302525,"US4364401012^FF_TAX_RATE(ANN_R,1/1/2019,12/31/2019)":null,"US4364401012^FF_TAX_RATE(ANN_R,1/1/2018,12/31/2018)":null,"US4364401012^FF_TAX_RATE(ANN_R,1/1/2017,12/31/2017)":38.6021942299878,"US4364401012^FF_TAX_RATE(ANN_R,1/1/2016,12/31/2016)":20.3467372983385,"US4364401012^FG_GICS_SECTOR":"Health Care","US4364401012^FG_FACTSET_SECTOR":"Health Technology","FI0009005987^SUS_EC_RISK_SCORE(NOW,NOW,,\"GOV\")":null,"FI0009005987^SUS_EC_RISK_SCORE(NOW,NOW,,\"SOC\")":null,"FI0009005987^SUS_RR_RISK_SCORE(NOW,NOW,,\"ESG\")":null,"FI0009005987^FF_PTX_INC(ANN_R,1/1/2020,12/31/2020)":734.0,"FI0009005987^FF_PTX_INC(ANN_R,1/1/2019,12/31/2019)":1304.0,"FI0009005987^FF_PTX_INC(ANN_R,1/1/2017,12/31/2017)":1181.0,"FI0009005987^FF_PTX_INC(ANN_R,1/1/2016,12/31/2016)":1075.0,"FI0009005987^FF_TAX_CF(ANN_R,1/1/2020,12/31/2020)":145.0,"FI0009005987^FF_TAX_CF(ANN_R,1/1/2019,12/31/2019)":176.0,"FI0009005987^FF_TAX_CF(ANN_R,1/1/2018,12/31/2018)":252.0,"FI0009005987^FF_TAX_CF(ANN_R,1/1/2017,12/31/2017)":216.0,"FI0009005987^FF_TAX_CF(ANN_R,1/1/2016,12/31/2016)":145.0,"FI0009005987^FF_TAX_RATE(ANN_R,1/1/2020,12/31/2020)":23.0245231607629,"FI0009005987^FF_TAX_RATE(ANN_R,1/1/2019,12/31/2019)":17.9447852760736,"FI0009005987^FF_TAX_RATE(ANN_R,1/1/2018,12/31/2018)":18.7124931805783,"FI0009005987^FF_TAX_RATE(ANN_R,1/1/2017,12/31/2017)":17.9508890770533,"FI0009005987^FF_TAX_RATE(ANN_R,1/1/2016,12/31/2016)":18.6046511627907,"FI0009005987^FG_GICS_SECTOR":null,"FI0009005987^FG_FACTSET_SECTOR":"Process Industries","US42809H1077^SUS_EC_RISK_SCORE(NOW,NOW,,\"GOV\")":null,"US42809H1077^SUS_RR_RISK_SCORE(NOW,NOW,,\"ESG\")":null,"US42809H1077^FF_PTX_INC(ANN_R,1/1/2020,12/31/2020)":-2850.0,"US42809H1077^FF_PTX_INC(ANN_R,1/1/2019,12/31/2019)":221.0,"US42809H1077^FF_PTX_INC(ANN_R,1/1/2018,12/31/2018)":220.0,"US42809H1077^FF_PTX_INC(ANN_R,1/1/2017,12/31/2017)":-5778.0,"US42809H1077^FF_PTX_INC(ANN_R,1/1/2016,12/31/2016)":-3854.0,"US42809H1077^FF_TAX_CF(ANN_R,1/1/2020,12/31/2020)":64.0,"US42809H1077^FF_TAX_CF(ANN_R,1/1/2019,12/31/2019)":417.0,"US42809H1077^FF_TAX_CF(ANN_R,1/1/2018,12/31/2018)":463.0,"US42809H1077^FF_TAX_CF(ANN_R,1/1/2017,12/31/2017)":210.0,"US42809H1077^FF_TAX_CF(ANN_R,1/1/2016,12/31/2016)":-132.0,"US42809H1077^FF_TAX_RATE(ANN_R,1/1/2020,12/31/2020)":null,"US42809H1077^FF_TAX_RATE(ANN_R,1/1/2019,12/31/2019)":208.597285067873,"US42809H1077^FF_TAX_RATE(ANN_R,1/1/2018,12/31/2018)":152.272727272727,"US42809H1077^FF_TAX_RATE(ANN_R,1/1/2017,12/31/2017)":null,"US42809H1077^FG_GICS_SECTOR":"Energy","US42809H1077^FG_FACTSET_SECTOR":"Energy Minerals","US8793691069^SUS_EC_RISK_SCORE(NOW,NOW,,\"GOV\")":null,"US8793691069^SUS_EC_RISK_SCORE(NOW,NOW,,\"SOC\")":null,"US8793691069^SUS_RR_RISK_SCORE(NOW,NOW,,\"ESG\")":null,"US8793691069^FF_PTX_INC(ANN_R,1/1/2020,12/31/2020)":357.732,"US8793691069^FF_PTX_INC(ANN_R,1/1/2019,12/31/2019)":339.903,"US8793691069^FF_PTX_INC(ANN_R,1/1/2018,12/31/2018)":219.628,"US8793691069^FF_PTX_INC(ANN_R,1/1/2017,12/31/2017)":284.911,"US8793691069^FF_PTX_INC(ANN_R,1/1/2016,12/31/2016)":245.725,"US8793691069^FF_TAX_CF(ANN_R,1/1/2020,12/31/2020)":77.163,"US8793691069^FF_TAX_CF(ANN_R,1/1/2019,12/31/2019)":73.632,"US8793691069^FF_TAX_CF(ANN_R,1/1/2018,12/31/2018)":65.605,"US8793691069^FF_TAX_CF(ANN_R,1/1/2017,12/31/2017)":49.144,"US8793691069^FF_TAX_CF(ANN_R,1/1/2016,12/31/2016)":23.955,"US8793691069^FF_TAX_RATE(ANN_R,1/1/2019,12/31/2019)":-35.9155406101152,"US8793691069^FF_TAX_RATE(ANN_R,1/1/2018,12/31/2018)":10.5614948913618,"US8793691069^FF_TAX_RATE(ANN_R,1/1/2017,12/31/2017)":45.5047365668577,"US8793691069^FF_TAX_RATE(ANN_R,1/1/2016,12/31/2016)":3.28578695696409,"US8793691069^FG_GICS_SECTOR":"Health Care","US8793691069^FG_FACTSET_SECTOR":"Health Technology","IE0004906560^SUS_EC_RISK_SCORE(NOW,NOW,,\"GOV\")":null,"IE0004906560^SUS_EC_RISK_SCORE(NOW,NOW,,\"SOC\")":null,"IE0004906560^SUS_RR_RISK_SCORE(NOW,NOW,,\"ESG\")":null,"IE0004906560^FF_PTX_INC(ANN_R,1/1/2020,12/31/2020)":633.7,"IE0004906560^FF_PTX_INC(ANN_R,1/1/2019,12/31/2019)":645.3,"IE0004906560^FF_PTX_INC(ANN_R,1/1/2018,12/31/2018)":618.2,"IE0004906560^FF_PTX_INC(ANN_R,1/1/2017,12/31/2017)":614.4,"IE0004906560^FF_PTX_INC(ANN_R,1/1/2016,12/31/2016)":611.7,"IE0004906560^FF_TAX_CF(ANN_R,1/1/2020,12/31/2020)":74.7,"IE0004906560^FF_TAX_CF(ANN_R,1/1/2018,12/31/2018)":46.1,"IE0004906560^FF_TAX_CF(ANN_R,1/1/2017,12/31/2017)":54.7,"IE0004906560^FF_TAX_CF(ANN_R,1/1/2016,12/31/2016)":57.3,"IE0004906560^FF_TAX_RATE(ANN_R,1/1/2020,12/31/2020)":12.8136342117721,"IE0004906560^FF_TAX_RATE(ANN_R,1/1/2019,12/31/2019)":12.3043545637688,"IE0004906560^FF_TAX_RATE(ANN_R,1/1/2018,12/31/2018)":12.5202199935296,"IE0004906560^FF_TAX_RATE(ANN_R,1/1/2017,12/31/2017)":4.03645833333333,"IE0004906560^FF_TAX_RATE(ANN_R,1/1/2016,12/31/2016)":12.8657838809874,"IE0004906560^FG_GICS_SECTOR":null,"IE0004906560^FG_FACTSET_SECTOR":"Consumer Non-Durables","US70432V1026^SUS_EC_RISK_SCORE(NOW,NOW,,\"GOV\")":null,"US70432V1026^SUS_EC_RISK_SCORE(NOW,NOW,,\"SOC\")":null,"US70432V1026^SUS_RR_RISK_SCORE(NOW,NOW,,\"ESG\")":null,"US70432V1026^FF_PTX_INC(ANN_R,1/1/2020,12/31/2020)":185.936,"US70432V1026^FF_PTX_INC(ANN_R,1/1/2019,12/31/2019)":226.087,"US70432V1026^FF_PTX_INC(ANN_R,1/1/2017,12/31/2017)":127.732,"US70432V1026^FF_PTX_INC(ANN_R,1/1/2016,12/31/2016)":57.243,"US70432V1026^FF_TAX_CF(ANN_R,1/1/2020,12/31/2020)":27.53,"US70432V1026^FF_TAX_CF(ANN_R,1/1/2019,12/31/2019)":24.566,"US70432V1026^FF_TAX_CF(ANN_R,1/1/2018,12/31/2018)":13.511,"US70432V1026^FF_TAX_CF(ANN_R,1/1/2017,12/31/2017)":18.332,"US70432V1026^FF_TAX_CF(ANN_R,1/1/2016,12/31/2016)":9.323,"US70432V1026^FF_TAX_RATE(ANN_R,1/1/2020,12/31/2020)":22.848184321487,"US70432V1026^FF_TAX_RATE(ANN_R,1/1/2019,12/31/2019)":20.1298615134882,"US70432V1026^FF_TAX_RATE(ANN_R,1/1/2018,12/31/2018)":21.5475842963523,"US70432V1026^FF_TAX_RATE(ANN_R,1/1/2017,12/31/2017)":3.32414743368929,"US70432V1026^FF_TAX_RATE(ANN_R,1/1/2016,12/31/2016)":23.414216585434,"US70432V1026^FG_GICS_SECTOR":"Information Technology","US70432V1026^FG_FACTSET_SECTOR":"Technology Services","US55261F1049^SUS_EC_RISK_SCORE(NOW,NOW,,\"GOV\")":null,"US55261F1049^SUS_RR_RISK_SCORE(NOW,NOW,,\"ESG\")":null,"US55261F1049^FF_PTX_INC(ANN_R,1/1/2020,12/31/2020)":1634.842,"US55261F1049^FF_PTX_INC(ANN_R,1/1/2019,12/31/2019)":2442.061,"US55261F1049^FF_PTX_INC(ANN_R,1/1/2018,12/31/2018)":2432.071,"US55261F1049^FF_PTX_INC(ANN_R,1/1/2017,12/31/2017)":2265.853,"US55261F1049^FF_PTX_INC(ANN_R,1/1/2016,12/31/2016)":2002.303,"US55261F1049^FF_TAX_CF(ANN_R,1/1/2020,12/31/2020)":275.558,"US55261F1049^FF_TAX_CF(ANN_R,1/1/2019,12/31/2019)":320.513,"US55261F1049^FF_TAX_CF(ANN_R,1/1/2018,12/31/2018)":375.116,"US55261F1049^FF_TAX_CF(ANN_R,1/1/2017,12/31/2017)":494.205,"US55261F1049^FF_TAX_CF(ANN_R,1/1/2016,12/31/2016)":276.866,"US55261F1049^FF_TAX_RATE(ANN_R,1/1/2020,12/31/2020)":20.472314755799,"US55261F1049^FF_TAX_RATE(ANN_R,1/1/2019,12/31/2019)":22.5183564210722,"US55261F1049^FF_TAX_RATE(ANN_R,1/1/2018,12/31/2018)":22.1206946672198,"US55261F1049^FF_TAX_RATE(ANN_R,1/1/2017,12/31/2017)":37.8906751673652,"US55261F1049^FG_GICS_SECTOR":"Financials","US55261F1049^FG_FACTSET_SECTOR":"Finance","US8962391004^SUS_EC_RISK_SCORE(NOW,NOW,,\"GOV\")":null,"US8962391004^SUS_EC_RISK_SCORE(NOW,NOW,,\"SOC\")":null,"US8962391004^SUS_RR_RISK_SCORE(NOW,NOW,,\"ESG\")":null,"US8962391004^FF_PTX_INC(ANN_R,1/1/2020,12/31/2020)":395.0,"US8962391004^FF_PTX_INC(ANN_R,1/1/2019,12/31/2019)":344.8,"US8962391004^FF_PTX_INC(ANN_R,1/1/2018,12/31/2018)":278.0,"US8962391004^FF_PTX_INC(ANN_R,1/1/2017,12/31/2017)":248.2,"US8962391004^FF_PTX_INC(ANN_R,1/1/2016,12/31/2016)":176.7,"US8962391004^FF_TAX_CF(ANN_R,1/1/2020,12/31/2020)":59.0,"US8962391004^FF_TAX_CF(ANN_R,1/1/2019,12/31/2019)":63.1,"US8962391004^FF_TAX_CF(ANN_R,1/1/2018,12/31/2018)":62.3,"US8962391004^FF_TAX_CF(ANN_R,1/1/2017,12/31/2017)":46.6,"US8962391004^FF_TAX_CF(ANN_R,1/1/2016,12/31/2016)":57.4,"US8962391004^FF_TAX_RATE(ANN_R,1/1/2019,12/31/2019)":-49.2169373549884,"US8962391004^FF_TAX_RATE(ANN_R,1/1/2018,12/31/2018)":-1.90647482014388,"US8962391004^FF_TAX_RATE(ANN_R,1/1/2017,12/31/2017)":52.2562449637389,"US8962391004^FF_TAX_RATE(ANN_R,1/1/2016,12/31/2016)":25.1839275608376,"US8962391004^FG_GICS_SECTOR":"Information Technology","US8962391004^FG_FACTSET_SECTOR":"Electronic Technology","GB0004544929^SUS_EC_RISK_SCORE(NOW,NOW,,\"GOV\")":null,"GB0004544929^SUS_EC_RISK_SCORE(NOW,NOW,,\"SOC\")":null,"GB0004544929^SUS_RR_RISK_SCORE(NOW,NOW,,\"ESG\")":null,"GB0004544929^FF_PTX_INC(ANN_R,1/1/2020,12/31/2020)":2121.0,"GB0004544929^FF_PTX_INC(ANN_R,1/1/2019,12/31/2019)":1635.0,"GB0004544929^FF_PTX_INC(ANN_R,1/1/2018,12/31/2018)":1781.0,"GB0004544929^FF_PTX_INC(ANN_R,1/1/2017,12/31/2017)":1828.0,"GB0004544929^FF_PTX_INC(ANN_R,1/1/2016,12/31/2016)":879.0,"GB0004544929^FF_TAX_CF(ANN_R,1/1/2020,12/31/2020)":568.0,"GB0004544929^FF_TAX_CF(ANN_R,1/1/2018,12/31/2018)":407.0,"GB0004544929^FF_TAX_CF(ANN_R,1/1/2017,12/31/2017)":570.0,"GB0004544929^FF_TAX_CF(ANN_R,1/1/2016,12/31/2016)":401.0,"GB0004544929^FF_TAX_RATE(ANN_R,1/1/2020,12/31/2020)":28.6657237152287,"GB0004544929^FF_TAX_RATE(ANN_R,1/1/2019,12/31/2019)":37.2477064220184,"GB0004544929^FF_TAX_RATE(ANN_R,1/1/2018,12/31/2018)":22.2346996069624,"GB0004544929^FF_TAX_RATE(ANN_R,1/1/2017,12/31/2017)":22.6477024070022,"GB0004544929^FF_TAX_RATE(ANN_R,1/1/2016,12/31/2016)":27.0762229806598,"GB0004544929^FG_GICS_SECTOR":null,"GB0004544929^FG_FACTSET_SECTOR":"Consumer Non-Durables","JP3200450009^SUS_EC_RISK_SCORE(NOW,NOW,,\"GOV\")":null,"JP3200450009^SUS_EC_RISK_SCORE(NOW,NOW,,\"SOC\")":null,"JP3200450009^SUS_RR_RISK_SCORE(NOW,NOW,,\"ESG\")":null,"JP3200450009^FF_PTX_INC(ANN_R,1/1/2020,12/31/2020)":412561.0,"JP3200450009^FF_PTX_INC(ANN_R,1/1/2019,12/31/2019)":395730.0,"JP3200450009^FF_PTX_INC(ANN_R,1/1/2017,12/31/2017)":424965.0,"JP3200450009^FF_PTX_INC(ANN_R,1/1/2016,12/31/2016)":391302.0,"JP3200450009^FF_TAX_CF(ANN_R,1/1/2020,12/31/2020)":124236.0,"JP3200450009^FF_TAX_CF(ANN_R,1/1/2019,12/31/2019)":67065.0,"JP3200450009^FF_TAX_CF(ANN_R,1/1/2018,12/31/2018)":181854.0,"JP3200450009^FF_TAX_CF(ANN_R,1/1/2017,12/31/2017)":50813.0,"JP3200450009^FF_TAX_CF(ANN_R,1/1/2016,12/31/2016)":31046.0,"JP3200450009^FF_TAX_RATE(ANN_R,1/1/2020,12/31/2020)":25.6536609131741,"JP3200450009^FF_TAX_RATE(ANN_R,1/1/2019,12/31/2019)":17.3580471533621,"JP3200450009^FF_TAX_RATE(ANN_R,1/1/2018,12/31/2018)":26.1565415464029,"JP3200450009^FF_TAX_RATE(ANN_R,1/1/2017,12/31/2017)":33.8943207087643,"JP3200450009^FF_TAX_RATE(ANN_R,1/1/2016,12/31/2016)":30.7465844795069,"JP3200450009^FG_GICS_SECTOR":null,"JP3200450009^FG_FACTSET_SECTOR":"Finance","US4932671088^SUS_EC_RISK_SCORE(NOW,NOW,,\"GOV\")":null,"US4932671088^SUS_RR_RISK_SCORE(NOW,NOW,,\"ESG\")":null,"US4932671088^FF_PTX_INC(ANN_R,1/1/2020,12/31/2020)":1556.0,"US4932671088^FF_PTX_INC(ANN_R,1/1/2019,12/31/2019)":2022.0,"US4932671088^FF_PTX_INC(ANN_R,1/1/2018,12/31/2018)":2203.0,"US4932671088^FF_PTX_INC(ANN_R,1/1/2017,12/31/2017)":1928.0,"US4932671088^FF_PTX_INC(ANN_R,1/1/2016,12/31/2016)":968.0,"US4932671088^FF_TAX_CF(ANN_R,1/1/2020,12/31/2020)":241.0,"US4932671088^FF_TAX_CF(ANN_R,1/1/2019,12/31/2019)":18.0,"US4932671088^FF_TAX_CF(ANN_R,1/1/2018,12/31/2018)":12.0,"US4932671088^FF_TAX_CF(ANN_R,1/1/2017,12/31/2017)":6.0,"US4932671088^FF_TAX_CF(ANN_R,1/1/2016,12/31/2016)":144.0,"US4932671088^FF_TAX_RATE(ANN_R,1/1/2020,12/31/2020)":14.5886889460154,"US4932671088^FF_TAX_RATE(ANN_R,1/1/2019,12/31/2019)":15.5291790306627,"US4932671088^FF_TAX_RATE(ANN_R,1/1/2018,12/31/2018)":15.6150703586019,"US4932671088^FF_TAX_RATE(ANN_R,1/1/2017,12/31/2017)":33.0394190871369,"US4932671088^FG_GICS_SECTOR":"Financials","US4932671088^FG_FACTSET_SECTOR":"Finance","JP3505000004^SUS_EC_RISK_SCORE(NOW,NOW,,\"GOV\")":null,"JP3505000004^SUS_EC_RISK_SCORE(NOW,NOW,,\"SOC\")":null,"JP3505000004^SUS_RR_RISK_SCORE(NOW,NOW,,\"ESG\")":null,"JP3505000004^FF_PTX_INC(ANN_R,1/1/2020,12/31/2020)":349683.0,"JP3505000004^FF_PTX_INC(ANN_R,1/1/2019,12/31/2019)":352230.0,"JP3505000004^FF_PTX_INC(ANN_R,1/1/2018,12/31/2018)":346315.0,"JP3505000004^FF_PTX_INC(ANN_R,1/1/2017,12/31/2017)":294865.0,"JP3505000004^FF_PTX_INC(ANN_R,1/1/2016,12/31/2016)":156214.0,"JP3505000004^FF_TAX_CF(ANN_R,1/1/2020,12/31/2020)":130641.0,"JP3505000004^FF_TAX_CF(ANN_R,1/1/2019,12/31/2019)":114310.0,"JP3505000004^FF_TAX_CF(ANN_R,1/1/2018,12/31/2018)":100903.0,"JP3505000004^FF_TAX_CF(ANN_R,1/1/2017,12/31/2017)":106575.0,"JP3505000004^FF_TAX_CF(ANN_R,1/1/2016,12/31/2016)":58147.0,"JP3505000004^FF_TAX_RATE(ANN_R,1/1/2019,12/31/2019)":31.285807568918,"JP3505000004^FF_TAX_RATE(ANN_R,1/1/2018,12/31/2018)":30.7269393471262,"JP3505000004^FF_TAX_RATE(ANN_R,1/1/2017,12/31/2017)":31.2251369270683,"JP3505000004^FF_TAX_RATE(ANN_R,1/1/2016,12/31/2016)":32.9970425185963,"JP3505000004^FG_GICS_SECTOR":null,"JP3505000004^FG_FACTSET_SECTOR":"Consumer Durables","SE0000148884^SUS_EC_RISK_SCORE(NOW,NOW,,\"GOV\")":"10.750781","SE0000148884^SUS_EC_RISK_SCORE(NOW,NOW,,\"SOC\")":"10.396156","SE0000148884^SUS_RR_RISK_SCORE(NOW,NOW,,\"ESG\")":22.3545125,"SE0000148884^FF_PTX_INC(ANN_R,1/1/2020,12/31/2020)":19778.0,"SE0000148884^FF_PTX_INC(ANN_R,1/1/2019,12/31/2019)":24769.0,"SE0000148884^FF_PTX_INC(ANN_R,1/1/2018,12/31/2018)":27134.0,"SE0000148884^FF_PTX_INC(ANN_R,1/1/2017,12/31/2017)":20797.0,"SE0000148884^FF_PTX_INC(ANN_R,1/1/2016,12/31/2016)":14649.0,"SE0000148884^FF_TAX_CF(ANN_R,1/1/2020,12/31/2020)":4392.0,"SE0000148884^FF_TAX_CF(ANN_R,1/1/2018,12/31/2018)":5029.0,"SE0000148884^FF_TAX_CF(ANN_R,1/1/2017,12/31/2017)":4560.0,"SE0000148884^FF_TAX_CF(ANN_R,1/1/2016,12/31/2016)":3159.0,"SE0000148884^FF_TAX_RATE(ANN_R,1/1/2020,12/31/2020)":20.7301041561331,"SE0000148884^FF_TAX_RATE(ANN_R,1/1/2019,12/31/2019)":19.0439662481327,"SE0000148884^FF_TAX_RATE(ANN_R,1/1/2018,12/31/2018)":15.3018353357411,"SE0000148884^FF_TAX_RATE(ANN_R,1/1/2017,12/31/2017)":21.9358561330961,"SE0000148884^FF_TAX_RATE(ANN_R,1/1/2016,12/31/2016)":29.0053928595809,"SE0000148884^FG_GICS_SECTOR":null,"SE0000148884^FG_FACTSET_SECTOR":"Finance","JP3951600000^SUS_EC_RISK_SCORE(NOW,NOW,,\"GOV\")":null,"JP3951600000^SUS_EC_RISK_SCORE(NOW,NOW,,\"SOC\")":null,"JP3951600000^SUS_RR_RISK_SCORE(NOW,NOW,,\"ESG\")":null,"JP3951600000^FF_PTX_INC(ANN_R,1/1/2020,12/31/2020)":95849.0,"JP3951600000^FF_PTX_INC(ANN_R,1/1/2019,12/31/2019)":69538.0,"JP3951600000^FF_PTX_INC(ANN_R,1/1/2017,12/31/2017)":92926.0,"JP3951600000^FF_PTX_INC(ANN_R,1/1/2016,12/31/2016)":75835.0,"JP3951600000^FF_TAX_CF(ANN_R,1/1/2020,12/31/2020)":22136.0,"JP3951600000^FF_TAX_CF(ANN_R,1/1/2019,12/31/2019)":29893.0,"JP3951600000^FF_TAX_CF(ANN_R,1/1/2018,12/31/2018)":22086.0,"JP3951600000^FF_TAX_CF(ANN_R,1/1/2017,12/31/2017)":19926.0,"JP3951600000^FF_TAX_CF(ANN_R,1/1/2016,12/31/2016)":16139.0,"JP3951600000^FF_TAX_RATE(ANN_R,1/1/2020,12/31/2020)":34.7087606547799,"JP3951600000^FF_TAX_RATE(ANN_R,1/1/2019,12/31/2019)":24.3032586499468,"JP3951600000^FF_TAX_RATE(ANN_R,1/1/2018,12/31/2018)":26.5342230862485,"JP3951600000^FF_TAX_RATE(ANN_R,1/1/2017,12/31/2017)":38.0464025138282,"JP3951600000^FF_TAX_RATE(ANN_R,1/1/2016,12/31/2016)":32.408518494099,"JP3951600000^FG_GICS_SECTOR":null,"JP3951600000^FG_FACTSET_SECTOR":"Consumer Non-Durables","US3848021040^SUS_EC_RISK_SCORE(NOW,NOW,,\"GOV\")":null,"US3848021040^SUS_RR_RISK_SCORE(NOW,NOW,,\"ESG\")":null,"US3848021040^FF_PTX_INC(ANN_R,1/1/2020,12/31/2020)":947.0,"US3848021040^FF_PTX_INC(ANN_R,1/1/2019,12/31/2019)":1209.0,"US3848021040^FF_PTX_INC(ANN_R,1/1/2018,12/31/2018)":1081.0,"US3848021040^FF_PTX_INC(ANN_R,1/1/2017,12/31/2017)":936.0,"US3848021040^FF_PTX_INC(ANN_R,1/1/2016,12/31/2016)":1019.058,"US3848021040^FF_TAX_CF(ANN_R,1/1/2020,12/31/2020)":180.0,"US3848021040^FF_TAX_CF(ANN_R,1/1/2019,12/31/2019)":322.0,"US3848021040^FF_TAX_CF(ANN_R,1/1/2018,12/31/2018)":229.0,"US3848021040^FF_TAX_CF(ANN_R,1/1/2017,12/31/2017)":335.0,"US3848021040^FF_TAX_CF(ANN_R,1/1/2016,12/31/2016)":359.506,"US3848021040^FF_TAX_RATE(ANN_R,1/1/2020,12/31/2020)":20.2745512143611,"US3848021040^FF_TAX_RATE(ANN_R,1/1/2019,12/31/2019)":25.9718775847808,"US3848021040^FF_TAX_RATE(ANN_R,1/1/2018,12/31/2018)":23.8667900092507,"US3848021040^FF_TAX_RATE(ANN_R,1/1/2017,12/31/2017)":33.4401709401709,"US3848021040^FG_GICS_SECTOR":"Industrials","US3848021040^FG_FACTSET_SECTOR":"Distribution Services","FR0011981968^SUS_EC_RISK_SCORE(NOW,NOW,,\"GOV\")":null,"FR0011981968^SUS_EC_RISK_SCORE(NOW,NOW,,\"SOC\")":null,"FR0011981968^SUS_RR_RISK_SCORE(NOW,NOW,,\"ESG\")":null,"FR0011981968^FF_PTX_INC(ANN_R,1/1/2020,12/31/2020)":216.9,"FR0011981968^FF_PTX_INC(ANN_R,1/1/2019,12/31/2019)":416.0,"FR0011981968^FF_PTX_INC(ANN_R,1/1/2018,12/31/2018)":185.5,"FR0011981968^FF_PTX_INC(ANN_R,1/1/2017,12/31/2017)":177.4,"FR0011981968^FF_PTX_INC(ANN_R,1/1/2016,12/31/2016)":204.0,"FR0011981968^FF_TAX_CF(ANN_R,1/1/2020,12/31/2020)":93.1,"FR0011981968^FF_TAX_CF(ANN_R,1/1/2019,12/31/2019)":57.4,"FR0011981968^FF_TAX_CF(ANN_R,1/1/2018,12/31/2018)":49.9,"FR0011981968^FF_TAX_CF(ANN_R,1/1/2017,12/31/2017)":44.1,"FR0011981968^FF_TAX_CF(ANN_R,1/1/2016,12/31/2016)":39.1,"FR0011981968^FF_TAX_RATE(ANN_R,1/1/2019,12/31/2019)":18.0288461538462,"FR0011981968^FF_TAX_RATE(ANN_R,1/1/2018,12/31/2018)":24.4204851752022,"FR0011981968^FF_TAX_RATE(ANN_R,1/1/2017,12/31/2017)":24.859075535513,"FR0011981968^FF_TAX_RATE(ANN_R,1/1/2016,12/31/2016)":26.2745098039216,"FR0011981968^FG_GICS_SECTOR":null,"FR0011981968^FG_FACTSET_SECTOR":"Commercial Services","KR7000270009^SUS_EC_RISK_SCORE(NOW,NOW,,\"GOV\")":"9.200625","KR7000270009^SUS_EC_RISK_SCORE(NOW,NOW,,\"SOC\")":"11.249525","KR7000270009^SUS_RR_RISK_SCORE(NOW,NOW,,\"ESG\")":26.67555,"KR7000270009^FF_PTX_INC(ANN_R,1/1/2020,12/31/2020)":1779959.0,"KR7000270009^FF_PTX_INC(ANN_R,1/1/2019,12/31/2019)":2023999.0,"KR7000270009^FF_PTX_INC(ANN_R,1/1/2018,12/31/2018)":1468644.0,"KR7000270009^FF_PTX_INC(ANN_R,1/1/2017,12/31/2017)":1140053.0,"KR7000270009^FF_PTX_INC(ANN_R,1/1/2016,12/31/2016)":3442034.0,"KR7000270009^FF_TAX_CF(ANN_R,1/1/2020,12/31/2020)":282648.0,"KR7000270009^FF_TAX_CF(ANN_R,1/1/2018,12/31/2018)":244150.0,"KR7000270009^FF_TAX_CF(ANN_R,1/1/2017,12/31/2017)":543497.0,"KR7000270009^FF_TAX_CF(ANN_R,1/1/2016,12/31/2016)":753861.0,"KR7000270009^FF_TAX_RATE(ANN_R,1/1/2020,12/31/2020)":19.8753454433501,"KR7000270009^FF_TAX_RATE(ANN_R,1/1/2019,12/31/2019)":34.8046120576147,"KR7000270009^FF_TAX_RATE(ANN_R,1/1/2018,12/31/2018)":21.291817486062,"KR7000270009^FF_TAX_RATE(ANN_R,1/1/2017,12/31/2017)":15.0900879169653,"KR7000270009^FF_TAX_RATE(ANN_R,1/1/2016,12/31/2016)":19.9705755376036,"KR7000270009^FG_GICS_SECTOR":null,"KR7000270009^FG_FACTSET_SECTOR":"Consumer Durables","CH0114405324^SUS_EC_RISK_SCORE(NOW,NOW,,\"GOV\")":null,"CH0114405324^SUS_EC_RISK_SCORE(NOW,NOW,,\"SOC\")":null,"CH0114405324^SUS_RR_RISK_SCORE(NOW,NOW,,\"ESG\")":null,"CH0114405324^FF_PTX_INC(ANN_R,1/1/2020,12/31/2020)":1103.41,"CH0114405324^FF_PTX_INC(ANN_R,1/1/2019,12/31/2019)":987.222,"CH0114405324^FF_PTX_INC(ANN_R,1/1/2017,12/31/2017)":697.071,"CH0114405324^FF_PTX_INC(ANN_R,1/1/2016,12/31/2016)":629.67,"CH0114405324^FF_TAX_CF(ANN_R,1/1/2020,12/31/2020)":128.237,"CH0114405324^FF_TAX_CF(ANN_R,1/1/2019,12/31/2019)":154.223,"CH0114405324^FF_TAX_CF(ANN_R,1/1/2018,12/31/2018)":61.47,"CH0114405324^FF_TAX_CF(ANN_R,1/1/2017,12/31/2017)":102.34,"CH0114405324^FF_TAX_CF(ANN_R,1/1/2016,12/31/2016)":111.273,"CH0114405324^FF_TAX_RATE(ANN_R,1/1/2020,12/31/2020)":10.0675179670295,"CH0114405324^FF_TAX_RATE(ANN_R,1/1/2019,12/31/2019)":3.5185601617468,"CH0114405324^FF_TAX_RATE(ANN_R,1/1/2018,12/31/2018)":15.6899448160759,"CH0114405324^FF_TAX_RATE(ANN_R,1/1/2017,12/31/2017)":-1.71230764154584,"CH0114405324^FF_TAX_RATE(ANN_R,1/1/2016,12/31/2016)":18.8759191322439,"CH0114405324^FG_GICS_SECTOR":"Consumer Discretionary","CH0114405324^FG_FACTSET_SECTOR":"Electronic Technology","CA76131D1033^SUS_EC_RISK_SCORE(NOW,NOW,,\"GOV\")":"5.939044","CA76131D1033^SUS_RR_RISK_SCORE(NOW,NOW,,\"ESG\")":23.049930624999998,"CA76131D1033^FF_PTX_INC(ANN_R,1/1/2020,12/31/2020)":1146.81249034848,"CA76131D1033^FF_PTX_INC(ANN_R,1/1/2019,12/31/2019)":1912.05926957388,"CA76131D1033^FF_PTX_INC(ANN_R,1/1/2018,12/31/2018)":1762.76136434856,"CA76131D1033^FF_PTX_INC(ANN_R,1/1/2017,12/31/2017)":1413.9224201573,"CA76131D1033^FF_PTX_INC(ANN_R,1/1/2016,12/31/2016)":1562.87787233126,"CA76131D1033^FF_TAX_CF(ANN_R,1/1/2020,12/31/2020)":358.127409266719,"CA76131D1033^FF_TAX_CF(ANN_R,1/1/2019,12/31/2019)":329.07057519384,"CA76131D1033^FF_TAX_CF(ANN_R,1/1/2018,12/31/2018)":561.232110855093,"CA76131D1033^FF_TAX_CF(ANN_R,1/1/2017,12/31/2017)":259.861625369955,"CA76131D1033^FF_TAX_CF(ANN_R,1/1/2016,12/31/2016)":211.060058547278,"CA76131D1033^FF_TAX_RATE(ANN_R,1/1/2020,12/31/2020)":7.71929824561406,"CA76131D1033^FF_TAX_RATE(ANN_R,1/1/2019,12/31/2019)":23.6641221374046,"CA76131D1033^FF_TAX_RATE(ANN_R,1/1/2018,12/31/2018)":17.5,"CA76131D1033^FF_TAX_RATE(ANN_R,1/1/2017,12/31/2017)":-12.2647571835123,"CA76131D1033^FG_GICS_SECTOR":null,"CA76131D1033^FG_FACTSET_SECTOR":"Consumer Services","US2600031080^SUS_EC_RISK_SCORE(NOW,NOW,,\"GOV\")":"5.590687","US2600031080^SUS_EC_RISK_SCORE(NOW,NOW,,\"SOC\")":"12.377269","US2600031080^SUS_RR_RISK_SCORE(NOW,NOW,,\"ESG\")":25.0899562499999,"US2600031080^FF_PTX_INC(ANN_R,1/1/2020,12/31/2020)":841.734,"US2600031080^FF_PTX_INC(ANN_R,1/1/2019,12/31/2019)":843.009,"US2600031080^FF_PTX_INC(ANN_R,1/1/2018,12/31/2018)":725.378,"US2600031080^FF_PTX_INC(ANN_R,1/1/2017,12/31/2017)":875.815,"US2600031080^FF_PTX_INC(ANN_R,1/1/2016,12/31/2016)":689.332,"US2600031080^FF_TAX_CF(ANN_R,1/1/2020,12/31/2020)":199.657,"US2600031080^FF_TAX_CF(ANN_R,1/1/2019,12/31/2019)":191.084,"US2600031080^FF_TAX_CF(ANN_R,1/1/2018,12/31/2018)":135.427,"US2600031080^FF_TAX_CF(ANN_R,1/1/2017,12/31/2017)":337.987,"US2600031080^FF_TAX_CF(ANN_R,1/1/2016,12/31/2016)":170.394,"US2600031080^FF_TAX_RATE(ANN_R,1/1/2019,12/31/2019)":19.583539440267,"US2600031080^FF_TAX_RATE(ANN_R,1/1/2018,12/31/2018)":18.5052482981287,"US2600031080^FF_TAX_RATE(ANN_R,1/1/2017,12/31/2017)":14.746493266272,"US2600031080^FF_TAX_RATE(ANN_R,1/1/2016,12/31/2016)":26.1760661045766,"US2600031080^FG_GICS_SECTOR":"Industrials","US2600031080^FG_FACTSET_SECTOR":"Producer Manufacturing","US1220171060^SUS_EC_RISK_SCORE(NOW,NOW,,\"GOV\")":"4.836581","US1220171060^SUS_EC_RISK_SCORE(NOW,NOW,,\"SOC\")":"7.907810","US1220171060^SUS_RR_RISK_SCORE(NOW,NOW,,\"ESG\")":15.9862659722222,"US1220171060^FF_PTX_INC(ANN_R,1/1/2020,12/31/2020)":580.525,"US1220171060^FF_PTX_INC(ANN_R,1/1/2019,12/31/2019)":507.584,"US1220171060^FF_PTX_INC(ANN_R,1/1/2018,12/31/2018)":428.98,"US1220171060^FF_PTX_INC(ANN_R,1/1/2017,12/31/2017)":333.212,"US1220171060^FF_PTX_INC(ANN_R,1/1/2016,12/31/2016)":238.876,"US1220171060^FF_TAX_CF(ANN_R,1/1/2020,12/31/2020)":110.588,"US1220171060^FF_TAX_CF(ANN_R,1/1/2018,12/31/2018)":109.581,"US1220171060^FF_TAX_CF(ANN_R,1/1/2017,12/31/2017)":68.962,"US1220171060^FF_TAX_CF(ANN_R,1/1/2016,12/31/2016)":84.676,"US1220171060^FF_TAX_RATE(ANN_R,1/1/2020,12/31/2020)":19.8801085224581,"US1220171060^FF_TAX_RATE(ANN_R,1/1/2019,12/31/2019)":18.2903716429202,"US1220171060^FF_TAX_RATE(ANN_R,1/1/2018,12/31/2018)":10.2867266539233,"US1220171060^FF_TAX_RATE(ANN_R,1/1/2017,12/31/2017)":35.2145180845828,"US1220171060^FF_TAX_RATE(ANN_R,1/1/2016,12/31/2016)":37.0041360371071,"US1220171060^FG_GICS_SECTOR":null,"US1220171060^FG_FACTSET_SECTOR":"Retail Trade","US7591EP1005^SUS_EC_RISK_SCORE(NOW,NOW,,\"GOV\")":"7.837588","US7591EP1005^SUS_EC_RISK_SCORE(NOW,NOW,,\"SOC\")":"9.801000","US7591EP1005^SUS_RR_RISK_SCORE(NOW,NOW,,\"ESG\")":19.3970875000001,"US7591EP1005^FF_PTX_INC(ANN_R,1/1/2020,12/31/2020)":1314.0,"US7591EP1005^FF_PTX_INC(ANN_R,1/1/2019,12/31/2019)":1985.0,"US7591EP1005^FF_PTX_INC(ANN_R,1/1/2017,12/31/2017)":1860.0,"US7591EP1005^FF_PTX_INC(ANN_R,1/1/2016,12/31/2016)":1672.0,"US7591EP1005^FF_TAX_CF(ANN_R,1/1/2020,12/31/2020)":132.0,"US7591EP1005^FF_TAX_CF(ANN_R,1/1/2019,12/31/2019)":85.0,"US7591EP1005^FF_TAX_CF(ANN_R,1/1/2018,12/31/2018)":57.0,"US7591EP1005^FF_TAX_CF(ANN_R,1/1/2017,12/31/2017)":181.0,"US7591EP1005^FF_TAX_CF(ANN_R,1/1/2016,12/31/2016)":314.0,"US7591EP1005^FF_TAX_RATE(ANN_R,1/1/2020,12/31/2020)":16.7427701674277,"US7591EP1005^FF_TAX_RATE(ANN_R,1/1/2019,12/31/2019)":20.3022670025189,"US7591EP1005^FF_TAX_RATE(ANN_R,1/1/2018,12/31/2018)":19.7953964194373,"US7591EP1005^FF_TAX_RATE(ANN_R,1/1/2017,12/31/2017)":33.2795698924731,"US7591EP1005^FF_TAX_RATE(ANN_R,1/1/2016,12/31/2016)":30.7416267942584,"US7591EP1005^FG_GICS_SECTOR":"Financials","US7591EP1005^FG_FACTSET_SECTOR":"Finance","JP3160400002^SUS_EC_RISK_SCORE(NOW,NOW,,\"GOV\")":"11.679662","JP3160400002^SUS_RR_RISK_SCORE(NOW,NOW,,\"ESG\")":30.61093,"JP3160400002^FF_PTX_INC(ANN_R,1/1/2020,12/31/2020)":128063.0,"JP3160400002^FF_PTX_INC(ANN_R,1/1/2019,12/31/2019)":89454.0,"JP3160400002^FF_PTX_INC(ANN_R,1/1/2018,12/31/2018)":76803.0,"JP3160400002^FF_PTX_INC(ANN_R,1/1/2017,12/31/2017)":57668.0,"JP3160400002^FF_PTX_INC(ANN_R,1/1/2016,12/31/2016)":50473.0,"JP3160400002^FF_TAX_CF(ANN_R,1/1/2020,12/31/2020)":19331.0,"JP3160400002^FF_TAX_CF(ANN_R,1/1/2019,12/31/2019)":16568.0,"JP3160400002^FF_TAX_CF(ANN_R,1/1/2018,12/31/2018)":13233.0,"JP3160400002^FF_TAX_CF(ANN_R,1/1/2017,12/31/2017)":1543.0,"JP3160400002^FF_TAX_CF(ANN_R,1/1/2016,12/31/2016)":7899.0,"JP3160400002^FF_TAX_RATE(ANN_R,1/1/2020,12/31/2020)":4.36972427633274,"JP3160400002^FF_TAX_RATE(ANN_R,1/1/2019,12/31/2019)":25.6791199946341,"JP3160400002^FF_TAX_RATE(ANN_R,1/1/2018,12/31/2018)":29.1368826738539,"JP3160400002^FF_TAX_RATE(ANN_R,1/1/2017,12/31/2017)":26.74273427204,"JP3160400002^FG_GICS_SECTOR":null,"JP3160400002^FG_FACTSET_SECTOR":"Health Technology","US29364G1031^SUS_EC_RISK_SCORE(NOW,NOW,,\"GOV\")":"6.524261","US29364G1031^SUS_EC_RISK_SCORE(NOW,NOW,,\"SOC\")":"8.481176","US29364G1031^SUS_RR_RISK_SCORE(NOW,NOW,,\"ESG\")":33.5447823125,"US29364G1031^FF_PTX_INC(ANN_R,1/1/2020,12/31/2020)":1285.147,"US29364G1031^FF_PTX_INC(ANN_R,1/1/2019,12/31/2019)":1088.419,"US29364G1031^FF_PTX_INC(ANN_R,1/1/2018,12/31/2018)":-174.271,"US29364G1031^FF_PTX_INC(ANN_R,1/1/2017,12/31/2017)":967.923,"US29364G1031^FF_PTX_INC(ANN_R,1/1/2016,12/31/2016)":-1381.762,"US29364G1031^FF_TAX_CF(ANN_R,1/1/2020,12/31/2020)":-31.228,"US29364G1031^FF_TAX_CF(ANN_R,1/1/2019,12/31/2019)":-40.435,"US29364G1031^FF_TAX_CF(ANN_R,1/1/2018,12/31/2018)":19.825,"US29364G1031^FF_TAX_CF(ANN_R,1/1/2017,12/31/2017)":-13.375,"US29364G1031^FF_TAX_CF(ANN_R,1/1/2016,12/31/2016)":95.317,"US29364G1031^FF_TAX_RATE(ANN_R,1/1/2019,12/31/2019)":-15.6029066012262,"US29364G1031^FF_TAX_RATE(ANN_R,1/1/2018,12/31/2018)":null,"US29364G1031^FF_TAX_RATE(ANN_R,1/1/2017,12/31/2017)":56.0550787614304,"US29364G1031^FF_TAX_RATE(ANN_R,1/1/2016,12/31/2016)":null,"US29364G1031^FG_GICS_SECTOR":"Utilities","US29364G1031^FG_FACTSET_SECTOR":"Utilities","BRB3SAACNOR6^SUS_EC_RISK_SCORE(NOW,NOW,,\"GOV\")":null,"BRB3SAACNOR6^SUS_EC_RISK_SCORE(NOW,NOW,,\"SOC\")":null,"BRB3SAACNOR6^SUS_RR_RISK_SCORE(NOW,NOW,,\"ESG\")":null,"BRB3SAACNOR6^FF_PTX_INC(ANN_R,1/1/2020,12/31/2020)":5513.485,"BRB3SAACNOR6^FF_PTX_INC(ANN_R,1/1/2019,12/31/2019)":3335.896,"BRB3SAACNOR6^FF_PTX_INC(ANN_R,1/1/2018,12/31/2018)":2336.262,"BRB3SAACNOR6^FF_PTX_INC(ANN_R,1/1/2017,12/31/2017)":1576.544,"BRB3SAACNOR6^FF_PTX_INC(ANN_R,1/1/2016,12/31/2016)":1246.57,"BRB3SAACNOR6^FF_TAX_CF(ANN_R,1/1/2020,12/31/2020)":593.509,"BRB3SAACNOR6^FF_TAX_CF(ANN_R,1/1/2018,12/31/2018)":null,"BRB3SAACNOR6^FF_TAX_CF(ANN_R,1/1/2017,12/31/2017)":null,"BRB3SAACNOR6^FF_TAX_CF(ANN_R,1/1/2016,12/31/2016)":null,"BRB3SAACNOR6^FF_TAX_RATE(ANN_R,1/1/2020,12/31/2020)":24.759929518263,"BRB3SAACNOR6^FF_TAX_RATE(ANN_R,1/1/2019,12/31/2019)":18.760836668769,"BRB3SAACNOR6^FF_TAX_RATE(ANN_R,1/1/2018,12/31/2018)":10.703337211323,"BRB3SAACNOR6^FF_TAX_RATE(ANN_R,1/1/2017,12/31/2017)":17.8278563744494,"BRB3SAACNOR6^FF_TAX_RATE(ANN_R,1/1/2016,12/31/2016)":-16.0034334213081,"BRB3SAACNOR6^FG_GICS_SECTOR":null,"BRB3SAACNOR6^FG_FACTSET_SECTOR":"Finance","US92276F1003^SUS_EC_RISK_SCORE(NOW,NOW,,\"GOV\")":"4.480820","US92276F1003^SUS_EC_RISK_SCORE(NOW,NOW,,\"SOC\")":"4.033614","US92276F1003^SUS_RR_RISK_SCORE(NOW,NOW,,\"ESG\")":11.9115283783784,"US92276F1003^FF_PTX_INC(ANN_R,1/1/2020,12/31/2020)":344.651,"US92276F1003^FF_PTX_INC(ANN_R,1/1/2019,12/31/2019)":382.987,"US92276F1003^FF_PTX_INC(ANN_R,1/1/2017,12/31/2017)":1301.423,"US92276F1003^FF_PTX_INC(ANN_R,1/1/2016,12/31/2016)":522.866,"US92276F1003^FF_TAX_CF(ANN_R,1/1/2020,12/31/2020)":null,"US92276F1003^FF_TAX_CF(ANN_R,1/1/2019,12/31/2019)":null,"US92276F1003^FF_TAX_CF(ANN_R,1/1/2018,12/31/2018)":null,"US92276F1003^FF_TAX_CF(ANN_R,1/1/2017,12/31/2017)":null,"US92276F1003^FF_TAX_CF(ANN_R,1/1/2016,12/31/2016)":null,"US92276F1003^FF_TAX_RATE(ANN_R,1/1/2020,12/31/2020)":-28.0092035131191,"US92276F1003^FF_TAX_RATE(ANN_R,1/1/2019,12/31/2019)":-14.702848921765,"US92276F1003^FF_TAX_RATE(ANN_R,1/1/2018,12/31/2018)":-10.6247240970327,"US92276F1003^FF_TAX_RATE(ANN_R,1/1/2017,12/31/2017)":-4.5948934358775,"US92276F1003^FF_TAX_RATE(ANN_R,1/1/2016,12/31/2016)":-5.99446129601083,"US92276F1003^FG_GICS_SECTOR":"Real Estate","US92276F1003^FG_FACTSET_SECTOR":"Finance","DE0006048432^SUS_EC_RISK_SCORE(NOW,NOW,,\"GOV\")":null,"DE0006048432^SUS_RR_RISK_SCORE(NOW,NOW,,\"ESG\")":null,"DE0006048432^FF_PTX_INC(ANN_R,1/1/2020,12/31/2020)":1925.0,"DE0006048432^FF_PTX_INC(ANN_R,1/1/2019,12/31/2019)":2811.0,"DE0006048432^FF_PTX_INC(ANN_R,1/1/2018,12/31/2018)":3050.0,"DE0006048432^FF_PTX_INC(ANN_R,1/1/2017,12/31/2017)":2992.0,"DE0006048432^FF_PTX_INC(ANN_R,1/1/2016,12/31/2016)":2744.0,"DE0006048432^FF_TAX_CF(ANN_R,1/1/2020,12/31/2020)":618.0,"DE0006048432^FF_TAX_CF(ANN_R,1/1/2019,12/31/2019)":607.0,"DE0006048432^FF_TAX_CF(ANN_R,1/1/2018,12/31/2018)":586.0,"DE0006048432^FF_TAX_CF(ANN_R,1/1/2017,12/31/2017)":727.0,"DE0006048432^FF_TAX_CF(ANN_R,1/1/2016,12/31/2016)":769.0,"DE0006048432^FF_TAX_RATE(ANN_R,1/1/2020,12/31/2020)":26.025974025974,"DE0006048432^FF_TAX_RATE(ANN_R,1/1/2019,12/31/2019)":25.1867662753469,"DE0006048432^FF_TAX_RATE(ANN_R,1/1/2018,12/31/2018)":23.6393442622951,"DE0006048432^FF_TAX_RATE(ANN_R,1/1/2017,12/31/2017)":14.9398395721925,"DE0006048432^FG_GICS_SECTOR":null,"DE0006048432^FG_FACTSET_SECTOR":"Consumer Non-Durables","BRPETRACNPR6^SUS_EC_RISK_SCORE(NOW,NOW,,\"GOV\")":null,"BRPETRACNPR6^SUS_EC_RISK_SCORE(NOW,NOW,,\"SOC\")":null,"BRPETRACNPR6^SUS_RR_RISK_SCORE(NOW,NOW,,\"ESG\")":null,"BRPETRACNPR6^FF_PTX_INC(ANN_R,1/1/2020,12/31/2020)":3309.0,"BRPETRACNPR6^FF_PTX_INC(ANN_R,1/1/2019,12/31/2019)":46695.0,"BRPETRACNPR6^FF_PTX_INC(ANN_R,1/1/2018,12/31/2018)":37047.0,"BRPETRACNPR6^FF_PTX_INC(ANN_R,1/1/2017,12/31/2017)":4025.0,"BRPETRACNPR6^FF_PTX_INC(ANN_R,1/1/2016,12/31/2016)":-10074.0,"BRPETRACNPR6^FF_TAX_CF(ANN_R,1/1/2020,12/31/2020)":1656.0,"BRPETRACNPR6^FF_TAX_CF(ANN_R,1/1/2019,12/31/2019)":9198.0,"BRPETRACNPR6^FF_TAX_CF(ANN_R,1/1/2018,12/31/2018)":9505.0,"BRPETRACNPR6^FF_TAX_CF(ANN_R,1/1/2017,12/31/2017)":2544.0,"BRPETRACNPR6^FF_TAX_CF(ANN_R,1/1/2016,12/31/2016)":1284.0,"BRPETRACNPR6^FF_TAX_RATE(ANN_R,1/1/2019,12/31/2019)":35.1215333547489,"BRPETRACNPR6^FF_TAX_RATE(ANN_R,1/1/2018,12/31/2018)":41.7361729694712,"BRPETRACNPR6^FF_TAX_RATE(ANN_R,1/1/2017,12/31/2017)":144.024844720497,"BRPETRACNPR6^FF_TAX_RATE(ANN_R,1/1/2016,12/31/2016)":null,"BRPETRACNPR6^FG_GICS_SECTOR":null,"BRPETRACNPR6^FG_FACTSET_SECTOR":"Energy Minerals","US83088V1026^SUS_EC_RISK_SCORE(NOW,NOW,,\"GOV\")":null,"US83088V1026^SUS_EC_RISK_SCORE(NOW,NOW,,\"SOC\")":null,"US83088V1026^SUS_RR_RISK_SCORE(NOW,NOW,,\"ESG\")":null,"US83088V1026^FF_PTX_INC(ANN_R,1/1/2020,12/31/2020)":-567.768,"US83088V1026^FF_PTX_INC(ANN_R,1/1/2019,12/31/2019)":-138.062,"US83088V1026^FF_PTX_INC(ANN_R,1/1/2018,12/31/2018)":-139.27,"US83088V1026^FF_PTX_INC(ANN_R,1/1/2017,12/31/2017)":-146.754,"US83088V1026^FF_PTX_INC(ANN_R,1/1/2016,12/31/2016)":null,"US83088V1026^FF_TAX_CF(ANN_R,1/1/2020,12/31/2020)":2.296,"US83088V1026^FF_TAX_CF(ANN_R,1/1/2018,12/31/2018)":null,"US83088V1026^FF_TAX_CF(ANN_R,1/1/2017,12/31/2017)":null,"US83088V1026^FF_TAX_CF(ANN_R,1/1/2016,12/31/2016)":null,"US83088V1026^FF_TAX_RATE(ANN_R,1/1/2020,12/31/2020)":null,"US83088V1026^FF_TAX_RATE(ANN_R,1/1/2019,12/31/2019)":null,"US83088V1026^FF_TAX_RATE(ANN_R,1/1/2018,12/31/2018)":null,"US83088V1026^FF_TAX_RATE(ANN_R,1/1/2017,12/31/2017)":null,"US83088V1026^FF_TAX_RATE(ANN_R,1/1/2016,12/31/2016)":null,"US83088V1026^FG_GICS_SECTOR":null,"US83088V1026^FG_FACTSET_SECTOR":"Technology Services","US0236081024^SUS_EC_RISK_SCORE(NOW,NOW,,\"GOV\")":null,"US0236081024^SUS_EC_RISK_SCORE(NOW,NOW,,\"SOC\")":null,"US0236081024^SUS_RR_RISK_SCORE(NOW,NOW,,\"ESG\")":null,"US0236081024^FF_PTX_INC(ANN_R,1/1/2020,12/31/2020)":1032.0,"US0236081024^FF_PTX_INC(ANN_R,1/1/2019,12/31/2019)":1016.0,"US0236081024^FF_PTX_INC(ANN_R,1/1/2017,12/31/2017)":1105.0,"US0236081024^FF_PTX_INC(ANN_R,1/1/2016,12/31/2016)":1041.0,"US0236081024^FF_TAX_CF(ANN_R,1/1/2020,12/31/2020)":13.0,"US0236081024^FF_TAX_CF(ANN_R,1/1/2019,12/31/2019)":13.0,"US0236081024^FF_TAX_CF(ANN_R,1/1/2018,12/31/2018)":21.0,"US0236081024^FF_TAX_CF(ANN_R,1/1/2017,12/31/2017)":-19.0,"US0236081024^FF_TAX_CF(ANN_R,1/1/2016,12/31/2016)":-12.0,"US0236081024^FF_TAX_RATE(ANN_R,1/1/2020,12/31/2020)":15.0193798449612,"US0236081024^FF_TAX_RATE(ANN_R,1/1/2019,12/31/2019)":17.9133858267717,"US0236081024^FF_TAX_RATE(ANN_R,1/1/2018,12/31/2018)":22.4007561436673,"US0236081024^FF_TAX_RATE(ANN_R,1/1/2017,12/31/2017)":52.1266968325792,"US0236081024^FF_TAX_RATE(ANN_R,1/1/2016,12/31/2016)":36.6954851104707,"US0236081024^FG_GICS_SECTOR":"Utilities","US0236081024^FG_FACTSET_SECTOR":"Utilities","US5178341070^SUS_EC_RISK_SCORE(NOW,NOW,,\"GOV\")":"8.648931","US5178341070^SUS_RR_RISK_SCORE(NOW,NOW,,\"ESG\")":18.3561671875,"US5178341070^FF_PTX_INC(ANN_R,1/1/2020,12/31/2020)":-2181.0,"US5178341070^FF_PTX_INC(ANN_R,1/1/2019,12/31/2019)":3772.0,"US5178341070^FF_PTX_INC(ANN_R,1/1/2018,12/31/2018)":3326.0,"US5178341070^FF_PTX_INC(ANN_R,1/1/2017,12/31/2017)":3054.0,"US5178341070^FF_PTX_INC(ANN_R,1/1/2016,12/31/2016)":2255.0,"US5178341070^FF_TAX_CF(ANN_R,1/1/2020,12/31/2020)":196.0,"US5178341070^FF_TAX_CF(ANN_R,1/1/2019,12/31/2019)":253.0,"US5178341070^FF_TAX_CF(ANN_R,1/1/2018,12/31/2018)":264.0,"US5178341070^FF_TAX_CF(ANN_R,1/1/2017,12/31/2017)":230.0,"US5178341070^FF_TAX_CF(ANN_R,1/1/2016,12/31/2016)":204.0,"US5178341070^FF_TAX_RATE(ANN_R,1/1/2020,12/31/2020)":null,"US5178341070^FF_TAX_RATE(ANN_R,1/1/2019,12/31/2019)":12.407211028632,"US5178341070^FF_TAX_RATE(ANN_R,1/1/2018,12/31/2018)":11.2748045700541,"US5178341070^FF_TAX_RATE(ANN_R,1/1/2017,12/31/2017)":-6.84348395546824,"US5178341070^FG_GICS_SECTOR":"Consumer Discretionary","US5178341070^FG_FACTSET_SECTOR":"Consumer Services","US92343E1029^SUS_EC_RISK_SCORE(NOW,NOW,,\"GOV\")":null,"US92343E1029^SUS_EC_RISK_SCORE(NOW,NOW,,\"SOC\")":null,"US92343E1029^SUS_RR_RISK_SCORE(NOW,NOW,,\"ESG\")":null,"US92343E1029^FF_PTX_INC(ANN_R,1/1/2020,12/31/2020)":750.244,"US92343E1029^FF_PTX_INC(ANN_R,1/1/2019,12/31/2019)":758.776,"US92343E1029^FF_PTX_INC(ANN_R,1/1/2018,12/31/2018)":729.516,"US92343E1029^FF_PTX_INC(ANN_R,1/1/2017,12/31/2017)":599.012,"US92343E1029^FF_PTX_INC(ANN_R,1/1/2016,12/31/2016)":581.173,"US92343E1029^FF_TAX_CF(ANN_R,1/1/2020,12/31/2020)":132.683,"US92343E1029^FF_TAX_CF(ANN_R,1/1/2019,12/31/2019)":89.974,"US92343E1029^FF_TAX_CF(ANN_R,1/1/2018,12/31/2018)":84.906,"US92343E1029^FF_TAX_CF(ANN_R,1/1/2017,12/31/2017)":28.294,"US92343E1029^FF_TAX_CF(ANN_R,1/1/2016,12/31/2016)":14.303,"US92343E1029^FF_TAX_RATE(ANN_R,1/1/2019,12/31/2019)":19.3043796851772,"US92343E1029^FF_TAX_RATE(ANN_R,1/1/2018,12/31/2018)":20.1540473409768,"US92343E1029^FF_TAX_RATE(ANN_R,1/1/2017,12/31/2017)":23.6663038470014,"US92343E1029^FF_TAX_RATE(ANN_R,1/1/2016,12/31/2016)":24.1800634234557,"US92343E1029^FG_GICS_SECTOR":"Information Technology","US92343E1029^FG_FACTSET_SECTOR":"Technology Services","CA3495531079^SUS_EC_RISK_SCORE(NOW,NOW,,\"GOV\")":"5.268425","CA3495531079^SUS_EC_RISK_SCORE(NOW,NOW,,\"SOC\")":"7.441019","CA3495531079^SUS_RR_RISK_SCORE(NOW,NOW,,\"ESG\")":27.130659375,"CA3495531079^FF_PTX_INC(ANN_R,1/1/2020,12/31/2020)":1600.0,"CA3495531079^FF_PTX_INC(ANN_R,1/1/2019,12/31/2019)":2141.0,"CA3495531079^FF_PTX_INC(ANN_R,1/1/2018,12/31/2018)":1452.0,"CA3495531079^FF_PTX_INC(ANN_R,1/1/2017,12/31/2017)":1713.0,"CA3495531079^FF_PTX_INC(ANN_R,1/1/2016,12/31/2016)":858.0,"CA3495531079^FF_TAX_CF(ANN_R,1/1/2020,12/31/2020)":-26.0,"CA3495531079^FF_TAX_CF(ANN_R,1/1/2018,12/31/2018)":73.0,"CA3495531079^FF_TAX_CF(ANN_R,1/1/2017,12/31/2017)":69.0,"CA3495531079^FF_TAX_CF(ANN_R,1/1/2016,12/31/2016)":62.0,"CA3495531079^FF_TAX_RATE(ANN_R,1/1/2020,12/31/2020)":14.4375,"CA3495531079^FF_TAX_RATE(ANN_R,1/1/2019,12/31/2019)":13.4983652498832,"CA3495531079^FF_TAX_RATE(ANN_R,1/1/2018,12/31/2018)":11.3636363636364,"CA3495531079^FF_TAX_RATE(ANN_R,1/1/2017,12/31/2017)":34.3257443082312,"CA3495531079^FF_TAX_RATE(ANN_R,1/1/2016,12/31/2016)":16.8997668997669,"CA3495531079^FG_GICS_SECTOR":null,"CA3495531079^FG_FACTSET_SECTOR":"Utilities","US8807701029^SUS_EC_RISK_SCORE(NOW,NOW,,\"GOV\")":null,"US8807701029^SUS_EC_RISK_SCORE(NOW,NOW,,\"SOC\")":null,"US8807701029^SUS_RR_RISK_SCORE(NOW,NOW,,\"ESG\")":null,"US8807701029^FF_PTX_INC(ANN_R,1/1/2020,12/31/2020)":901.015,"US8807701029^FF_PTX_INC(ANN_R,1/1/2019,12/31/2019)":525.772,"US8807701029^FF_PTX_INC(ANN_R,1/1/2017,12/31/2017)":524.412,"US8807701029^FF_PTX_INC(ANN_R,1/1/2016,12/31/2016)":-55.06,"US8807701029^FF_TAX_CF(ANN_R,1/1/2020,12/31/2020)":106.577,"US8807701029^FF_TAX_CF(ANN_R,1/1/2019,12/31/2019)":81.41,"US8807701029^FF_TAX_CF(ANN_R,1/1/2018,12/31/2018)":72.811,"US8807701029^FF_TAX_CF(ANN_R,1/1/2017,12/31/2017)":53.775,"US8807701029^FF_TAX_CF(ANN_R,1/1/2016,12/31/2016)":40.424,"US8807701029^FF_TAX_RATE(ANN_R,1/1/2020,12/31/2020)":12.9707052601788,"US8807701029^FF_TAX_RATE(ANN_R,1/1/2019,12/31/2019)":11.0892173793964,"US8807701029^FF_TAX_RATE(ANN_R,1/1/2018,12/31/2018)":3.42496061359424,"US8807701029^FF_TAX_RATE(ANN_R,1/1/2017,12/31/2017)":50.8607735902306,"US8807701029^FF_TAX_RATE(ANN_R,1/1/2016,12/31/2016)":null,"US8807701029^FG_GICS_SECTOR":"Information Technology","US8807701029^FG_FACTSET_SECTOR":"Electronic Technology","JP3358000002^SUS_EC_RISK_SCORE(NOW,NOW,,\"GOV\")":null,"JP3358000002^SUS_RR_RISK_SCORE(NOW,NOW,,\"ESG\")":null,"JP3358000002^FF_PTX_INC(ANN_R,1/1/2020,12/31/2020)":84820.0,"JP3358000002^FF_PTX_INC(ANN_R,1/1/2019,12/31/2019)":71393.0,"JP3358000002^FF_PTX_INC(ANN_R,1/1/2018,12/31/2018)":71224.0,"JP3358000002^FF_PTX_INC(ANN_R,1/1/2017,12/31/2017)":54563.0,"JP3358000002^FF_PTX_INC(ANN_R,1/1/2016,12/31/2016)":68402.0,"JP3358000002^FF_TAX_CF(ANN_R,1/1/2020,12/31/2020)":16831.0,"JP3358000002^FF_TAX_CF(ANN_R,1/1/2019,12/31/2019)":17680.0,"JP3358000002^FF_TAX_CF(ANN_R,1/1/2018,12/31/2018)":18676.0,"JP3358000002^FF_TAX_CF(ANN_R,1/1/2017,12/31/2017)":15775.0,"JP3358000002^FF_TAX_CF(ANN_R,1/1/2016,12/31/2016)":23643.0,"JP3358000002^FF_TAX_RATE(ANN_R,1/1/2020,12/31/2020)":25.1049280829993,"JP3358000002^FF_TAX_RATE(ANN_R,1/1/2019,12/31/2019)":27.3626265880408,"JP3358000002^FF_TAX_RATE(ANN_R,1/1/2018,12/31/2018)":24.2685049983152,"JP3358000002^FF_TAX_RATE(ANN_R,1/1/2017,12/31/2017)":29.5035097043784,"JP3358000002^FG_GICS_SECTOR":null,"JP3358000002^FG_FACTSET_SECTOR":"Consumer Durables","US9581021055^SUS_EC_RISK_SCORE(NOW,NOW,,\"GOV\")":null,"US9581021055^SUS_EC_RISK_SCORE(NOW,NOW,,\"SOC\")":null,"US9581021055^SUS_RR_RISK_SCORE(NOW,NOW,,\"ESG\")":null,"US9581021055^FF_PTX_INC(ANN_R,1/1/2020,12/31/2020)":-46.0,"US9581021055^FF_PTX_INC(ANN_R,1/1/2019,12/31/2019)":-287.0,"US9581021055^FF_PTX_INC(ANN_R,1/1/2018,12/31/2018)":2085.0,"US9581021055^FF_PTX_INC(ANN_R,1/1/2017,12/31/2017)":769.0,"US9581021055^FF_PTX_INC(ANN_R,1/1/2016,12/31/2016)":153.0,"US9581021055^FF_TAX_CF(ANN_R,1/1/2020,12/31/2020)":341.0,"US9581021055^FF_TAX_CF(ANN_R,1/1/2019,12/31/2019)":377.0,"US9581021055^FF_TAX_CF(ANN_R,1/1/2018,12/31/2018)":220.0,"US9581021055^FF_TAX_CF(ANN_R,1/1/2017,12/31/2017)":184.0,"US9581021055^FF_TAX_CF(ANN_R,1/1/2016,12/31/2016)":26.0,"US9581021055^FF_TAX_RATE(ANN_R,1/1/2019,12/31/2019)":null,"US9581021055^FF_TAX_RATE(ANN_R,1/1/2018,12/31/2018)":67.6258992805755,"US9581021055^FF_TAX_RATE(ANN_R,1/1/2017,12/31/2017)":48.3745123537061,"US9581021055^FF_TAX_RATE(ANN_R,1/1/2016,12/31/2016)":-58.1699346405229,"US9581021055^FG_GICS_SECTOR":"Information Technology","US9581021055^FG_FACTSET_SECTOR":"Electronic Technology","IE00BQPVQZ61^SUS_EC_RISK_SCORE(NOW,NOW,,\"GOV\")":null,"IE00BQPVQZ61^SUS_EC_RISK_SCORE(NOW,NOW,,\"SOC\")":null,"IE00BQPVQZ61^SUS_RR_RISK_SCORE(NOW,NOW,,\"ESG\")":null,"IE00BQPVQZ61^FF_PTX_INC(ANN_R,1/1/2020,12/31/2020)":401.645,"IE00BQPVQZ61^FF_PTX_INC(ANN_R,1/1/2019,12/31/2019)":-20.224,"IE00BQPVQZ61^FF_PTX_INC(ANN_R,1/1/2018,12/31/2018)":-83.132,"IE00BQPVQZ61^FF_PTX_INC(ANN_R,1/1/2017,12/31/2017)":-504.334,"IE00BQPVQZ61^FF_PTX_INC(ANN_R,1/1/2016,12/31/2016)":-228.085,"IE00BQPVQZ61^FF_TAX_CF(ANN_R,1/1/2020,12/31/2020)":15.115,"IE00BQPVQZ61^FF_TAX_CF(ANN_R,1/1/2018,12/31/2018)":53.058,"IE00BQPVQZ61^FF_TAX_CF(ANN_R,1/1/2017,12/31/2017)":2.548,"IE00BQPVQZ61^FF_TAX_CF(ANN_R,1/1/2016,12/31/2016)":22.339,"IE00BQPVQZ61^FF_TAX_RATE(ANN_R,1/1/2020,12/31/2020)":2.95011764120056,"IE00BQPVQZ61^FF_TAX_RATE(ANN_R,1/1/2019,12/31/2019)":null,"IE00BQPVQZ61^FF_TAX_RATE(ANN_R,1/1/2018,12/31/2018)":null,"IE00BQPVQZ61^FF_TAX_RATE(ANN_R,1/1/2017,12/31/2017)":null,"IE00BQPVQZ61^FF_TAX_RATE(ANN_R,1/1/2016,12/31/2016)":null,"IE00BQPVQZ61^FG_GICS_SECTOR":null,"IE00BQPVQZ61^FG_FACTSET_SECTOR":"Health Technology","US8740541094^SUS_EC_RISK_SCORE(NOW,NOW,,\"GOV\")":null,"US8740541094^SUS_EC_RISK_SCORE(NOW,NOW,,\"SOC\")":null,"US8740541094^SUS_RR_RISK_SCORE(NOW,NOW,,\"ESG\")":null,"US8740541094^FF_PTX_INC(ANN_R,1/1/2020,12/31/2020)":458.439,"US8740541094^FF_PTX_INC(ANN_R,1/1/2019,12/31/2019)":232.785,"US8740541094^FF_PTX_INC(ANN_R,1/1/2017,12/31/2017)":76.965,"US8740541094^FF_PTX_INC(ANN_R,1/1/2016,12/31/2016)":-38.35,"US8740541094^FF_TAX_CF(ANN_R,1/1/2020,12/31/2020)":27.998,"US8740541094^FF_TAX_CF(ANN_R,1/1/2019,12/31/2019)":19.28,"US8740541094^FF_TAX_CF(ANN_R,1/1/2018,12/31/2018)":8.79,"US8740541094^FF_TAX_CF(ANN_R,1/1/2017,12/31/2017)":6.648,"US8740541094^FF_TAX_CF(ANN_R,1/1/2016,12/31/2016)":-26.223,"US8740541094^FF_TAX_RATE(ANN_R,1/1/2020,12/31/2020)":11.7747399326846,"US8740541094^FF_TAX_RATE(ANN_R,1/1/2019,12/31/2019)":-43.4100135317997,"US8740541094^FF_TAX_RATE(ANN_R,1/1/2018,12/31/2018)":-27.0140896614822,"US8740541094^FF_TAX_RATE(ANN_R,1/1/2017,12/31/2017)":12.55375820178,"US8740541094^FF_TAX_RATE(ANN_R,1/1/2016,12/31/2016)":null,"US8740541094^FG_GICS_SECTOR":"Communication Services","US8740541094^FG_FACTSET_SECTOR":"Consumer Durables","US42824C1099^SUS_EC_RISK_SCORE(NOW,NOW,,\"GOV\")":"6.456572","US42824C1099^SUS_RR_RISK_SCORE(NOW,NOW,,\"ESG\")":12.140016875,"US42824C1099^FF_PTX_INC(ANN_R,1/1/2020,12/31/2020)":-442.0,"US42824C1099^FF_PTX_INC(ANN_R,1/1/2019,12/31/2019)":1553.0,"US42824C1099^FF_PTX_INC(ANN_R,1/1/2018,12/31/2018)":268.0,"US42824C1099^FF_PTX_INC(ANN_R,1/1/2017,12/31/2017)":272.0,"US42824C1099^FF_PTX_INC(ANN_R,1/1/2016,12/31/2016)":3860.0,"US42824C1099^FF_TAX_CF(ANN_R,1/1/2020,12/31/2020)":297.0,"US42824C1099^FF_TAX_CF(ANN_R,1/1/2019,12/31/2019)":518.0,"US42824C1099^FF_TAX_CF(ANN_R,1/1/2018,12/31/2018)":538.0,"US42824C1099^FF_TAX_CF(ANN_R,1/1/2017,12/31/2017)":836.0,"US42824C1099^FF_TAX_CF(ANN_R,1/1/2016,12/31/2016)":656.0,"US42824C1099^FF_TAX_RATE(ANN_R,1/1/2020,12/31/2020)":null,"US42824C1099^FF_TAX_RATE(ANN_R,1/1/2019,12/31/2019)":32.4533161622666,"US42824C1099^FF_TAX_RATE(ANN_R,1/1/2018,12/31/2018)":-650.746268656716,"US42824C1099^FF_TAX_RATE(ANN_R,1/1/2017,12/31/2017)":-60.2941176470588,"US42824C1099^FG_GICS_SECTOR":"Information Technology","US42824C1099^FG_FACTSET_SECTOR":"Electronic Technology","ES0105066007^SUS_EC_RISK_SCORE(NOW,NOW,,\"GOV\")":"5.316516","ES0105066007^SUS_EC_RISK_SCORE(NOW,NOW,,\"SOC\")":"6.886187","ES0105066007^SUS_RR_RISK_SCORE(NOW,NOW,,\"ESG\")":15.466853125,"ES0105066007^FF_PTX_INC(ANN_R,1/1/2020,12/31/2020)":-199.512,"ES0105066007^FF_PTX_INC(ANN_R,1/1/2019,12/31/2019)":-54.474,"ES0105066007^FF_PTX_INC(ANN_R,1/1/2018,12/31/2018)":-36.294,"ES0105066007^FF_PTX_INC(ANN_R,1/1/2017,12/31/2017)":19.485,"ES0105066007^FF_PTX_INC(ANN_R,1/1/2016,12/31/2016)":40.954,"ES0105066007^FF_TAX_CF(ANN_R,1/1/2020,12/31/2020)":38.577,"ES0105066007^FF_TAX_CF(ANN_R,1/1/2019,12/31/2019)":25.262,"ES0105066007^FF_TAX_CF(ANN_R,1/1/2018,12/31/2018)":20.219,"ES0105066007^FF_TAX_CF(ANN_R,1/1/2017,12/31/2017)":13.349,"ES0105066007^FF_TAX_CF(ANN_R,1/1/2016,12/31/2016)":11.477,"ES0105066007^FF_TAX_RATE(ANN_R,1/1/2019,12/31/2019)":null,"ES0105066007^FF_TAX_RATE(ANN_R,1/1/2018,12/31/2018)":null,"ES0105066007^FF_TAX_RATE(ANN_R,1/1/2017,12/31/2017)":-21.6474210931486,"ES0105066007^FF_TAX_RATE(ANN_R,1/1/2016,12/31/2016)":1.54563656785662,"ES0105066007^FG_GICS_SECTOR":null,"ES0105066007^FG_FACTSET_SECTOR":"Communications","US30212P3038^SUS_EC_RISK_SCORE(NOW,NOW,,\"GOV\")":"8.901675","US30212P3038^SUS_EC_RISK_SCORE(NOW,NOW,,\"SOC\")":"14.422750","US30212P3038^SUS_RR_RISK_SCORE(NOW,NOW,,\"ESG\")":25.427675,"US30212P3038^FF_PTX_INC(ANN_R,1/1/2020,12/31/2020)":-3151.0,"US30212P3038^FF_PTX_INC(ANN_R,1/1/2019,12/31/2019)":775.0,"US30212P3038^FF_PTX_INC(ANN_R,1/1/2018,12/31/2018)":485.0,"US30212P3038^FF_PTX_INC(ANN_R,1/1/2017,12/31/2017)":416.764,"US30212P3038^FF_PTX_INC(ANN_R,1/1/2016,12/31/2016)":276.6,"US30212P3038^FF_TAX_CF(ANN_R,1/1/2020,12/31/2020)":108.0,"US30212P3038^FF_TAX_CF(ANN_R,1/1/2018,12/31/2018)":282.0,"US30212P3038^FF_TAX_CF(ANN_R,1/1/2017,12/31/2017)":174.18,"US30212P3038^FF_TAX_CF(ANN_R,1/1/2016,12/31/2016)":124.291,"US30212P3038^FF_TAX_RATE(ANN_R,1/1/2020,12/31/2020)":null,"US30212P3038^FF_TAX_RATE(ANN_R,1/1/2019,12/31/2019)":26.1935483870968,"US30212P3038^FF_TAX_RATE(ANN_R,1/1/2018,12/31/2018)":17.9381443298969,"US30212P3038^FF_TAX_RATE(ANN_R,1/1/2017,12/31/2017)":10.89465500859,"US30212P3038^FF_TAX_RATE(ANN_R,1/1/2016,12/31/2016)":5.53687635574837,"US30212P3038^FG_GICS_SECTOR":"Consumer Discretionary","US30212P3038^FG_FACTSET_SECTOR":"Consumer Services","LU1598757687^SUS_EC_RISK_SCORE(NOW,NOW,,\"GOV\")":null,"LU1598757687^SUS_EC_RISK_SCORE(NOW,NOW,,\"SOC\")":null,"LU1598757687^SUS_RR_RISK_SCORE(NOW,NOW,,\"ESG\")":null,"LU1598757687^FF_PTX_INC(ANN_R,1/1/2020,12/31/2020)":749.139615041419,"LU1598757687^FF_PTX_INC(ANN_R,1/1/2019,12/31/2019)":-2036.1874385565,"LU1598757687^FF_PTX_INC(ANN_R,1/1/2017,12/31/2017)":4041.90113093047,"LU1598757687^FF_PTX_INC(ANN_R,1/1/2016,12/31/2016)":1902.91561044788,"LU1598757687^FF_TAX_CF(ANN_R,1/1/2020,12/31/2020)":-843.001370087592,"LU1598757687^FF_TAX_CF(ANN_R,1/1/2019,12/31/2019)":22.336413323349,"LU1598757687^FF_TAX_CF(ANN_R,1/1/2018,12/31/2018)":237.33846891709,"LU1598757687^FF_TAX_CF(ANN_R,1/1/2017,12/31/2017)":448.607583296955,"LU1598757687^FF_TAX_CF(ANN_R,1/1/2016,12/31/2016)":267.583382751816,"LU1598757687^FF_TAX_RATE(ANN_R,1/1/2020,12/31/2020)":195.081967213115,"LU1598757687^FF_TAX_RATE(ANN_R,1/1/2019,12/31/2019)":null,"LU1598757687^FF_TAX_RATE(ANN_R,1/1/2018,12/31/2018)":-8.06190806190807,"LU1598757687^FF_TAX_RATE(ANN_R,1/1/2017,12/31/2017)":9.47576222855889,"LU1598757687^FF_TAX_RATE(ANN_R,1/1/2016,12/31/2016)":46.8408551068883,"LU1598757687^FG_GICS_SECTOR":null,"LU1598757687^FG_FACTSET_SECTOR":"Non-Energy Minerals","TW0002303005^SUS_EC_RISK_SCORE(NOW,NOW,,\"GOV\")":null,"TW0002303005^SUS_RR_RISK_SCORE(NOW,NOW,,\"ESG\")":null,"TW0002303005^FF_PTX_INC(ANN_R,1/1/2020,12/31/2020)":21258.227,"TW0002303005^FF_PTX_INC(ANN_R,1/1/2019,12/31/2019)":4588.142,"TW0002303005^FF_PTX_INC(ANN_R,1/1/2018,12/31/2018)":2852.1,"TW0002303005^FF_PTX_INC(ANN_R,1/1/2017,12/31/2017)":7521.46,"TW0002303005^FF_PTX_INC(ANN_R,1/1/2016,12/31/2016)":5036.752,"TW0002303005^FF_TAX_CF(ANN_R,1/1/2020,12/31/2020)":18.629,"TW0002303005^FF_TAX_CF(ANN_R,1/1/2019,12/31/2019)":618.608,"TW0002303005^FF_TAX_CF(ANN_R,1/1/2018,12/31/2018)":995.314,"TW0002303005^FF_TAX_CF(ANN_R,1/1/2017,12/31/2017)":1766.856,"TW0002303005^FF_TAX_CF(ANN_R,1/1/2016,12/31/2016)":2322.102,"TW0002303005^FF_TAX_RATE(ANN_R,1/1/2020,12/31/2020)":3.50813358047216,"TW0002303005^FF_TAX_RATE(ANN_R,1/1/2019,12/31/2019)":-8.56839217269213,"TW0002303005^FF_TAX_RATE(ANN_R,1/1/2018,12/31/2018)":-16.0812383857509,"TW0002303005^FF_TAX_RATE(ANN_R,1/1/2017,12/31/2017)":15.5176920438319,"TW0002303005^FG_GICS_SECTOR":null,"TW0002303005^FG_FACTSET_SECTOR":"Electronic Technology","US3687361044^SUS_EC_RISK_SCORE(NOW,NOW,,\"GOV\")":null,"US3687361044^SUS_EC_RISK_SCORE(NOW,NOW,,\"SOC\")":null,"US3687361044^SUS_RR_RISK_SCORE(NOW,NOW,,\"ESG\")":null,"US3687361044^FF_PTX_INC(ANN_R,1/1/2020,12/31/2020)":446.191,"US3687361044^FF_PTX_INC(ANN_R,1/1/2019,12/31/2019)":319.607,"US3687361044^FF_PTX_INC(ANN_R,1/1/2018,12/31/2018)":311.076,"US3687361044^FF_PTX_INC(ANN_R,1/1/2017,12/31/2017)":203.699,"US3687361044^FF_PTX_INC(ANN_R,1/1/2016,12/31/2016)":156.382,"US3687361044^FF_TAX_CF(ANN_R,1/1/2020,12/31/2020)":61.861,"US3687361044^FF_TAX_CF(ANN_R,1/1/2019,12/31/2019)":61.767,"US3687361044^FF_TAX_CF(ANN_R,1/1/2018,12/31/2018)":41.044,"US3687361044^FF_TAX_CF(ANN_R,1/1/2017,12/31/2017)":23.836,"US3687361044^FF_TAX_CF(ANN_R,1/1/2016,12/31/2016)":8.889,"US3687361044^FF_TAX_RATE(ANN_R,1/1/2019,12/31/2019)":21.0567978798962,"US3687361044^FF_TAX_RATE(ANN_R,1/1/2018,12/31/2018)":22.4562486337744,"US3687361044^FF_TAX_RATE(ANN_R,1/1/2017,12/31/2017)":21.6702094757461,"US3687361044^FF_TAX_RATE(ANN_R,1/1/2016,12/31/2016)":36.8136997864204,"US3687361044^FG_GICS_SECTOR":"Industrials","US3687361044^FG_FACTSET_SECTOR":"Producer Manufacturing","US8923561067^SUS_EC_RISK_SCORE(NOW,NOW,,\"GOV\")":"4.260431","US8923561067^SUS_EC_RISK_SCORE(NOW,NOW,,\"SOC\")":"6.580838","US8923561067^SUS_RR_RISK_SCORE(NOW,NOW,,\"ESG\")":13.73139375,"US8923561067^FF_PTX_INC(ANN_R,1/1/2020,12/31/2020)":968.147,"US8923561067^FF_PTX_INC(ANN_R,1/1/2019,12/31/2019)":723.377,"US8923561067^FF_PTX_INC(ANN_R,1/1/2018,12/31/2018)":683.385,"US8923561067^FF_PTX_INC(ANN_R,1/1/2017,12/31/2017)":672.523,"US8923561067^FF_PTX_INC(ANN_R,1/1/2016,12/31/2016)":688.27,"US8923561067^FF_TAX_CF(ANN_R,1/1/2020,12/31/2020)":235.319,"US8923561067^FF_TAX_CF(ANN_R,1/1/2018,12/31/2018)":146.918,"US8923561067^FF_TAX_CF(ANN_R,1/1/2017,12/31/2017)":219.081,"US8923561067^FF_TAX_CF(ANN_R,1/1/2016,12/31/2016)":232.258,"US8923561067^FF_TAX_RATE(ANN_R,1/1/2020,12/31/2020)":22.6400536282197,"US8923561067^FF_TAX_RATE(ANN_R,1/1/2019,12/31/2019)":22.2599004391901,"US8923561067^FF_TAX_RATE(ANN_R,1/1/2018,12/31/2018)":22.099987561916,"US8923561067^FF_TAX_RATE(ANN_R,1/1/2017,12/31/2017)":37.1621491012203,"US8923561067^FF_TAX_RATE(ANN_R,1/1/2016,12/31/2016)":36.4900402458338,"US8923561067^FG_GICS_SECTOR":"Consumer Discretionary","US8923561067^FG_FACTSET_SECTOR":"Retail Trade","KR7105560007^SUS_EC_RISK_SCORE(NOW,NOW,,\"GOV\")":null,"KR7105560007^SUS_EC_RISK_SCORE(NOW,NOW,,\"SOC\")":null,"KR7105560007^SUS_RR_RISK_SCORE(NOW,NOW,,\"ESG\")":null,"KR7105560007^FF_PTX_INC(ANN_R,1/1/2020,12/31/2020)":4761632.0,"KR7105560007^FF_PTX_INC(ANN_R,1/1/2019,12/31/2019)":4517535.0,"KR7105560007^FF_PTX_INC(ANN_R,1/1/2017,12/31/2017)":4138424.0,"KR7105560007^FF_PTX_INC(ANN_R,1/1/2016,12/31/2016)":2347817.0,"KR7105560007^FF_TAX_CF(ANN_R,1/1/2020,12/31/2020)":null,"KR7105560007^FF_TAX_CF(ANN_R,1/1/2019,12/31/2019)":null,"KR7105560007^FF_TAX_CF(ANN_R,1/1/2018,12/31/2018)":null,"KR7105560007^FF_TAX_CF(ANN_R,1/1/2017,12/31/2017)":null,"KR7105560007^FF_TAX_CF(ANN_R,1/1/2016,12/31/2016)":null,"KR7105560007^FF_TAX_RATE(ANN_R,1/1/2020,12/31/2020)":26.4478859349064,"KR7105560007^FF_TAX_RATE(ANN_R,1/1/2019,12/31/2019)":27.0232992107421,"KR7105560007^FF_TAX_RATE(ANN_R,1/1/2018,12/31/2018)":28.817314389385,"KR7105560007^FF_TAX_RATE(ANN_R,1/1/2017,12/31/2017)":19.2093173633248,"KR7105560007^FF_TAX_RATE(ANN_R,1/1/2016,12/31/2016)":18.6758593195296,"KR7105560007^FG_GICS_SECTOR":null,"KR7105560007^FG_FACTSET_SECTOR":"Finance","US9553061055^SUS_EC_RISK_SCORE(NOW,NOW,,\"GOV\")":null,"US9553061055^SUS_RR_RISK_SCORE(NOW,NOW,,\"ESG\")":null,"US9553061055^FF_PTX_INC(ANN_R,1/1/2020,12/31/2020)":401.3,"US9553061055^FF_PTX_INC(ANN_R,1/1/2019,12/31/2019)":291.8,"US9553061055^FF_PTX_INC(ANN_R,1/1/2018,12/31/2018)":240.7,"US9553061055^FF_PTX_INC(ANN_R,1/1/2017,12/31/2017)":222.4,"US9553061055^FF_PTX_INC(ANN_R,1/1/2016,12/31/2016)":189.8,"US9553061055^FF_TAX_CF(ANN_R,1/1/2020,12/31/2020)":48.4,"US9553061055^FF_TAX_CF(ANN_R,1/1/2019,12/31/2019)":47.5,"US9553061055^FF_TAX_CF(ANN_R,1/1/2018,12/31/2018)":42.0,"US9553061055^FF_TAX_CF(ANN_R,1/1/2017,12/31/2017)":31.0,"US9553061055^FF_TAX_CF(ANN_R,1/1/2016,12/31/2016)":48.1,"US9553061055^FF_TAX_RATE(ANN_R,1/1/2020,12/31/2020)":18.0662845751308,"US9553061055^FF_TAX_RATE(ANN_R,1/1/2019,12/31/2019)":20.2193283070596,"US9553061055^FF_TAX_RATE(ANN_R,1/1/2018,12/31/2018)":17.1998338180307,"US9553061055^FF_TAX_RATE(ANN_R,1/1/2017,12/31/2017)":36.3758992805755,"US9553061055^FG_GICS_SECTOR":"Health Care","US9553061055^FG_FACTSET_SECTOR":"Health Technology","US74736K1016^SUS_EC_RISK_SCORE(NOW,NOW,,\"GOV\")":null,"US74736K1016^SUS_EC_RISK_SCORE(NOW,NOW,,\"SOC\")":null,"US74736K1016^SUS_RR_RISK_SCORE(NOW,NOW,,\"ESG\")":null,"US74736K1016^FF_PTX_INC(ANN_R,1/1/2020,12/31/2020)":395.089,"US74736K1016^FF_PTX_INC(ANN_R,1/1/2019,12/31/2019)":91.792,"US74736K1016^FF_PTX_INC(ANN_R,1/1/2018,12/31/2018)":17.145,"US74736K1016^FF_PTX_INC(ANN_R,1/1/2017,12/31/2017)":27.305,"US74736K1016^FF_PTX_INC(ANN_R,1/1/2016,12/31/2016)":-2.862,"US74736K1016^FF_TAX_CF(ANN_R,1/1/2020,12/31/2020)":55.513,"US74736K1016^FF_TAX_CF(ANN_R,1/1/2019,12/31/2019)":69.453,"US74736K1016^FF_TAX_CF(ANN_R,1/1/2018,12/31/2018)":41.478,"US74736K1016^FF_TAX_CF(ANN_R,1/1/2017,12/31/2017)":52.656,"US74736K1016^FF_TAX_CF(ANN_R,1/1/2016,12/31/2016)":34.942,"US74736K1016^FF_TAX_RATE(ANN_R,1/1/2019,12/31/2019)":-45.0289785602231,"US74736K1016^FF_TAX_RATE(ANN_R,1/1/2018,12/31/2018)":334.983960338291,"US74736K1016^FF_TAX_RATE(ANN_R,1/1/2017,12/31/2017)":160.640908258561,"US74736K1016^FF_TAX_RATE(ANN_R,1/1/2016,12/31/2016)":null,"US74736K1016^FG_GICS_SECTOR":"Information Technology","US74736K1016^FG_FACTSET_SECTOR":"Electronic Technology","US4435731009^SUS_EC_RISK_SCORE(NOW,NOW,,\"GOV\")":null,"US4435731009^SUS_EC_RISK_SCORE(NOW,NOW,,\"SOC\")":null,"US4435731009^SUS_RR_RISK_SCORE(NOW,NOW,,\"ESG\")":null,"US4435731009^FF_PTX_INC(ANN_R,1/1/2020,12/31/2020)":-80.815,"US4435731009^FF_PTX_INC(ANN_R,1/1/2019,12/31/2019)":-50.773,"US4435731009^FF_PTX_INC(ANN_R,1/1/2018,12/31/2018)":-61.96,"US4435731009^FF_PTX_INC(ANN_R,1/1/2017,12/31/2017)":-50.039,"US4435731009^FF_PTX_INC(ANN_R,1/1/2016,12/31/2016)":-45.029,"US4435731009^FF_TAX_CF(ANN_R,1/1/2020,12/31/2020)":2.306,"US4435731009^FF_TAX_CF(ANN_R,1/1/2018,12/31/2018)":1.842,"US4435731009^FF_TAX_CF(ANN_R,1/1/2017,12/31/2017)":0.855,"US4435731009^FF_TAX_CF(ANN_R,1/1/2016,12/31/2016)":0.954,"US4435731009^FF_TAX_RATE(ANN_R,1/1/2020,12/31/2020)":null,"US4435731009^FF_TAX_RATE(ANN_R,1/1/2019,12/31/2019)":null,"US4435731009^FF_TAX_RATE(ANN_R,1/1/2018,12/31/2018)":null,"US4435731009^FF_TAX_RATE(ANN_R,1/1/2017,12/31/2017)":null,"US4435731009^FF_TAX_RATE(ANN_R,1/1/2016,12/31/2016)":null,"US4435731009^FG_GICS_SECTOR":null,"US4435731009^FG_FACTSET_SECTOR":"Technology Services","SE0012853455^SUS_EC_RISK_SCORE(NOW,NOW,,\"GOV\")":null,"SE0012853455^SUS_EC_RISK_SCORE(NOW,NOW,,\"SOC\")":null,"SE0012853455^SUS_RR_RISK_SCORE(NOW,NOW,,\"ESG\")":null,"SE0012853455^FF_PTX_INC(ANN_R,1/1/2020,12/31/2020)":3265.4745357632,"SE0012853455^FF_PTX_INC(ANN_R,1/1/2019,12/31/2019)":1707.94678365195,"SE0012853455^FF_PTX_INC(ANN_R,1/1/2017,12/31/2017)":850.820964388471,"SE0012853455^FF_PTX_INC(ANN_R,1/1/2016,12/31/2016)":131.6472083261,"SE0012853455^FF_TAX_CF(ANN_R,1/1/2020,12/31/2020)":371.458221613167,"SE0012853455^FF_TAX_CF(ANN_R,1/1/2019,12/31/2019)":109.062937827744,"SE0012853455^FF_TAX_CF(ANN_R,1/1/2018,12/31/2018)":136.520523700957,"SE0012853455^FF_TAX_CF(ANN_R,1/1/2017,12/31/2017)":119.48108673179,"SE0012853455^FF_TAX_CF(ANN_R,1/1/2016,12/31/2016)":97.5515284718584,"SE0012853455^FF_TAX_RATE(ANN_R,1/1/2020,12/31/2020)":9.1259640102828,"SE0012853455^FF_TAX_RATE(ANN_R,1/1/2019,12/31/2019)":7.3775573465592,"SE0012853455^FF_TAX_RATE(ANN_R,1/1/2018,12/31/2018)":5.84112149532711,"SE0012853455^FF_TAX_RATE(ANN_R,1/1/2017,12/31/2017)":13.7032842582106,"SE0012853455^FF_TAX_RATE(ANN_R,1/1/2016,12/31/2016)":95.6834532374103,"SE0012853455^FG_GICS_SECTOR":null,"SE0012853455^FG_FACTSET_SECTOR":"Finance","US7607591002^SUS_EC_RISK_SCORE(NOW,NOW,,\"GOV\")":"3.380400","US7607591002^SUS_RR_RISK_SCORE(NOW,NOW,,\"ESG\")":21.0740999264706,"US7607591002^FF_PTX_INC(ANN_R,1/1/2020,12/31/2020)":1142.7,"US7607591002^FF_PTX_INC(ANN_R,1/1/2019,12/31/2019)":1295.8,"US7607591002^FF_PTX_INC(ANN_R,1/1/2018,12/31/2018)":1320.9,"US7607591002^FF_PTX_INC(ANN_R,1/1/2017,12/31/2017)":1282.1,"US7607591002^FF_PTX_INC(ANN_R,1/1/2016,12/31/2016)":965.9,"US7607591002^FF_TAX_CF(ANN_R,1/1/2020,12/31/2020)":124.0,"US7607591002^FF_TAX_CF(ANN_R,1/1/2019,12/31/2019)":31.0,"US7607591002^FF_TAX_CF(ANN_R,1/1/2018,12/31/2018)":210.0,"US7607591002^FF_TAX_CF(ANN_R,1/1/2017,12/31/2017)":370.0,"US7607591002^FF_TAX_CF(ANN_R,1/1/2016,12/31/2016)":265.0,"US7607591002^FF_TAX_RATE(ANN_R,1/1/2020,12/31/2020)":15.1483328957732,"US7607591002^FF_TAX_RATE(ANN_R,1/1/2019,12/31/2019)":17.1322734989968,"US7607591002^FF_TAX_RATE(ANN_R,1/1/2018,12/31/2018)":21.4474979180862,"US7607591002^FF_TAX_RATE(ANN_R,1/1/2017,12/31/2017)":0.241790811949146,"US7607591002^FG_GICS_SECTOR":"Industrials","US7607591002^FG_FACTSET_SECTOR":"Industrial Services","US5732841060^SUS_EC_RISK_SCORE(NOW,NOW,,\"GOV\")":"8.985084","US5732841060^SUS_EC_RISK_SCORE(NOW,NOW,,\"SOC\")":"4.903947","US5732841060^SUS_RR_RISK_SCORE(NOW,NOW,,\"ESG\")":31.78405171875,"US5732841060^FF_PTX_INC(ANN_R,1/1/2020,12/31/2020)":889.3,"US5732841060^FF_PTX_INC(ANN_R,1/1/2019,12/31/2019)":748.3,"US5732841060^FF_PTX_INC(ANN_R,1/1/2018,12/31/2018)":576.081,"US5732841060^FF_PTX_INC(ANN_R,1/1/2017,12/31/2017)":618.928,"US5732841060^FF_PTX_INC(ANN_R,1/1/2016,12/31/2016)":607.028,"US5732841060^FF_TAX_CF(ANN_R,1/1/2020,12/31/2020)":114.9,"US5732841060^FF_TAX_CF(ANN_R,1/1/2019,12/31/2019)":101.7,"US5732841060^FF_TAX_CF(ANN_R,1/1/2018,12/31/2018)":28.86,"US5732841060^FF_TAX_CF(ANN_R,1/1/2017,12/31/2017)":155.771,"US5732841060^FF_TAX_CF(ANN_R,1/1/2016,12/31/2016)":124.342,"US5732841060^FF_TAX_RATE(ANN_R,1/1/2019,12/31/2019)":18.2146198048911,"US5732841060^FF_TAX_RATE(ANN_R,1/1/2018,12/31/2018)":18.3489821743817,"US5732841060^FF_TAX_RATE(ANN_R,1/1/2017,12/31/2017)":-15.2613874311713,"US5732841060^FF_TAX_RATE(ANN_R,1/1/2016,12/31/2016)":29.9136118926969,"US5732841060^FG_GICS_SECTOR":"Materials","US5732841060^FG_FACTSET_SECTOR":"Non-Energy Minerals","BRBBDCACNPR8^SUS_EC_RISK_SCORE(NOW,NOW,,\"GOV\")":"11.811563","BRBBDCACNPR8^SUS_EC_RISK_SCORE(NOW,NOW,,\"SOC\")":"11.299088","BRBBDCACNPR8^SUS_RR_RISK_SCORE(NOW,NOW,,\"ESG\")":24.20865,"BRBBDCACNPR8^FF_PTX_INC(ANN_R,1/1/2020,12/31/2020)":5091.348,"BRBBDCACNPR8^FF_PTX_INC(ANN_R,1/1/2019,12/31/2019)":16179.34,"BRBBDCACNPR8^FF_PTX_INC(ANN_R,1/1/2018,12/31/2018)":23946.996,"BRBBDCACNPR8^FF_PTX_INC(ANN_R,1/1/2017,12/31/2017)":20029.024,"BRBBDCACNPR8^FF_PTX_INC(ANN_R,1/1/2016,12/31/2016)":27159.678,"BRBBDCACNPR8^FF_TAX_CF(ANN_R,1/1/2020,12/31/2020)":5715.233,"BRBBDCACNPR8^FF_TAX_CF(ANN_R,1/1/2018,12/31/2018)":7086.237,"BRBBDCACNPR8^FF_TAX_CF(ANN_R,1/1/2017,12/31/2017)":8575.438,"BRBBDCACNPR8^FF_TAX_CF(ANN_R,1/1/2016,12/31/2016)":9771.075,"BRBBDCACNPR8^FF_TAX_RATE(ANN_R,1/1/2020,12/31/2020)":-228.86528282883,"BRBBDCACNPR8^FF_TAX_RATE(ANN_R,1/1/2019,12/31/2019)":-40.5106759608241,"BRBBDCACNPR8^FF_TAX_RATE(ANN_R,1/1/2018,12/31/2018)":19.614927901604,"BRBBDCACNPR8^FF_TAX_RATE(ANN_R,1/1/2017,12/31/2017)":25.6837876873082,"BRBBDCACNPR8^FF_TAX_RATE(ANN_R,1/1/2016,12/31/2016)":44.0901361201705,"BRBBDCACNPR8^FG_GICS_SECTOR":null,"BRBBDCACNPR8^FG_FACTSET_SECTOR":"Finance","GB0007908733^SUS_EC_RISK_SCORE(NOW,NOW,,\"GOV\")":"5.241112","GB0007908733^SUS_EC_RISK_SCORE(NOW,NOW,,\"SOC\")":"6.082591","GB0007908733^SUS_RR_RISK_SCORE(NOW,NOW,,\"ESG\")":30.106853125,"GB0007908733^FF_PTX_INC(ANN_R,1/1/2020,12/31/2020)":433.7,"GB0007908733^FF_PTX_INC(ANN_R,1/1/2019,12/31/2019)":1171.1,"GB0007908733^FF_PTX_INC(ANN_R,1/1/2017,12/31/2017)":1589.2,"GB0007908733^FF_PTX_INC(ANN_R,1/1/2016,12/31/2016)":388.5,"GB0007908733^FF_TAX_CF(ANN_R,1/1/2020,12/31/2020)":95.8,"GB0007908733^FF_TAX_CF(ANN_R,1/1/2019,12/31/2019)":43.0,"GB0007908733^FF_TAX_CF(ANN_R,1/1/2018,12/31/2018)":132.2,"GB0007908733^FF_TAX_CF(ANN_R,1/1/2017,12/31/2017)":98.5,"GB0007908733^FF_TAX_CF(ANN_R,1/1/2016,12/31/2016)":125.5,"GB0007908733^FF_TAX_RATE(ANN_R,1/1/2020,12/31/2020)":28.0147567442933,"GB0007908733^FF_TAX_RATE(ANN_R,1/1/2019,12/31/2019)":-0.845359064127743,"GB0007908733^FF_TAX_RATE(ANN_R,1/1/2018,12/31/2018)":16.2071846282373,"GB0007908733^FF_TAX_RATE(ANN_R,1/1/2017,12/31/2017)":3.63705008809464,"GB0007908733^FF_TAX_RATE(ANN_R,1/1/2016,12/31/2016)":2.08494208494209,"GB0007908733^FG_GICS_SECTOR":null,"GB0007908733^FG_FACTSET_SECTOR":"Utilities","NO0010096985^SUS_EC_RISK_SCORE(NOW,NOW,,\"GOV\")":"6.938187","NO0010096985^SUS_RR_RISK_SCORE(NOW,NOW,,\"ESG\")":31.823025,"NO0010096985^FF_PTX_INC(ANN_R,1/1/2020,12/31/2020)":-40590.9903567783,"NO0010096985^FF_PTX_INC(ANN_R,1/1/2019,12/31/2019)":80347.4333178832,"NO0010096985^FF_PTX_INC(ANN_R,1/1/2018,12/31/2018)":151252.154527841,"NO0010096985^FF_PTX_INC(ANN_R,1/1/2017,12/31/2017)":109379.632687963,"NO0010096985^FF_PTX_INC(ANN_R,1/1/2016,12/31/2016)":-495.514289922581,"NO0010096985^FF_TAX_CF(ANN_R,1/1/2020,12/31/2020)":29501.8932695137,"NO0010096985^FF_TAX_CF(ANN_R,1/1/2019,12/31/2019)":72935.8931279558,"NO0010096985^FF_TAX_CF(ANN_R,1/1/2018,12/31/2018)":73334.8712423102,"NO0010096985^FF_TAX_CF(ANN_R,1/1/2017,12/31/2017)":47663.4644860034,"NO0010096985^FF_TAX_CF(ANN_R,1/1/2016,12/31/2016)":36836.0284000074,"NO0010096985^FF_TAX_RATE(ANN_R,1/1/2020,12/31/2020)":null,"NO0010096985^FF_TAX_RATE(ANN_R,1/1/2019,12/31/2019)":81.5184049079755,"NO0010096985^FF_TAX_RATE(ANN_R,1/1/2018,12/31/2018)":61.0019910671045,"NO0010096985^FF_TAX_RATE(ANN_R,1/1/2017,12/31/2017)":66.6717049576785,"NO0010096985^FG_GICS_SECTOR":null,"NO0010096985^FG_FACTSET_SECTOR":"Energy Minerals","JP3188220002^SUS_EC_RISK_SCORE(NOW,NOW,,\"GOV\")":"12.052575","JP3188220002^SUS_EC_RISK_SCORE(NOW,NOW,,\"SOC\")":"19.260651","JP3188220002^SUS_RR_RISK_SCORE(NOW,NOW,,\"ESG\")":32.98403875,"JP3188220002^FF_PTX_INC(ANN_R,1/1/2020,12/31/2020)":189988.0,"JP3188220002^FF_PTX_INC(ANN_R,1/1/2019,12/31/2019)":173515.0,"JP3188220002^FF_PTX_INC(ANN_R,1/1/2018,12/31/2018)":109497.0,"JP3188220002^FF_PTX_INC(ANN_R,1/1/2017,12/31/2017)":103712.0,"JP3188220002^FF_PTX_INC(ANN_R,1/1/2016,12/31/2016)":100706.0,"JP3188220002^FF_TAX_CF(ANN_R,1/1/2020,12/31/2020)":59448.0,"JP3188220002^FF_TAX_CF(ANN_R,1/1/2019,12/31/2019)":24000.0,"JP3188220002^FF_TAX_CF(ANN_R,1/1/2018,12/31/2018)":29589.0,"JP3188220002^FF_TAX_CF(ANN_R,1/1/2017,12/31/2017)":43210.0,"JP3188220002^FF_TAX_CF(ANN_R,1/1/2016,12/31/2016)":43929.0,"JP3188220002^FF_TAX_RATE(ANN_R,1/1/2019,12/31/2019)":24.3944327579748,"JP3188220002^FF_TAX_RATE(ANN_R,1/1/2018,12/31/2018)":22.0106486935715,"JP3188220002^FF_TAX_RATE(ANN_R,1/1/2017,12/31/2017)":-10.2919623572971,"JP3188220002^FF_TAX_RATE(ANN_R,1/1/2016,12/31/2016)":23.1833257204139,"JP3188220002^FG_GICS_SECTOR":null,"JP3188220002^FG_FACTSET_SECTOR":"Health Technology","US4601461035^SUS_EC_RISK_SCORE(NOW,NOW,,\"GOV\")":"5.193413","US4601461035^SUS_EC_RISK_SCORE(NOW,NOW,,\"SOC\")":"4.785681","US4601461035^SUS_RR_RISK_SCORE(NOW,NOW,,\"ESG\")":24.7961128308823,"US4601461035^FF_PTX_INC(ANN_R,1/1/2020,12/31/2020)":650.0,"US4601461035^FF_PTX_INC(ANN_R,1/1/2019,12/31/2019)":1604.0,"US4601461035^FF_PTX_INC(ANN_R,1/1/2018,12/31/2018)":1781.0,"US4601461035^FF_PTX_INC(ANN_R,1/1/2017,12/31/2017)":848.0,"US4601461035^FF_PTX_INC(ANN_R,1/1/2016,12/31/2016)":795.0,"US4601461035^FF_TAX_CF(ANN_R,1/1/2020,12/31/2020)":162.0,"US4601461035^FF_TAX_CF(ANN_R,1/1/2018,12/31/2018)":388.0,"US4601461035^FF_TAX_CF(ANN_R,1/1/2017,12/31/2017)":7.0,"US4601461035^FF_TAX_CF(ANN_R,1/1/2016,12/31/2016)":90.0,"US4601461035^FF_TAX_RATE(ANN_R,1/1/2020,12/31/2020)":37.6923076923077,"US4601461035^FF_TAX_RATE(ANN_R,1/1/2019,12/31/2019)":39.5261845386534,"US4601461035^FF_TAX_RATE(ANN_R,1/1/2018,12/31/2018)":24.9859629421673,"US4601461035^FF_TAX_RATE(ANN_R,1/1/2017,12/31/2017)":-127.948113207547,"US4601461035^FF_TAX_RATE(ANN_R,1/1/2016,12/31/2016)":24.2767295597484,"US4601461035^FG_GICS_SECTOR":"Materials","US4601461035^FG_FACTSET_SECTOR":"Process Industries","JP3726800000^SUS_EC_RISK_SCORE(NOW,NOW,,\"GOV\")":null,"JP3726800000^SUS_EC_RISK_SCORE(NOW,NOW,,\"SOC\")":null,"JP3726800000^SUS_RR_RISK_SCORE(NOW,NOW,,\"ESG\")":null,"JP3726800000^FF_PTX_INC(ANN_R,1/1/2020,12/31/2020)":420063.0,"JP3726800000^FF_PTX_INC(ANN_R,1/1/2019,12/31/2019)":465232.0,"JP3726800000^FF_PTX_INC(ANN_R,1/1/2017,12/31/2017)":538532.0,"JP3726800000^FF_PTX_INC(ANN_R,1/1/2016,12/31/2016)":571748.0,"JP3726800000^FF_TAX_CF(ANN_R,1/1/2020,12/31/2020)":124511.0,"JP3726800000^FF_TAX_CF(ANN_R,1/1/2019,12/31/2019)":147105.0,"JP3726800000^FF_TAX_CF(ANN_R,1/1/2018,12/31/2018)":124366.0,"JP3726800000^FF_TAX_CF(ANN_R,1/1/2017,12/31/2017)":112591.0,"JP3726800000^FF_TAX_CF(ANN_R,1/1/2016,12/31/2016)":185285.0,"JP3726800000^FF_TAX_RATE(ANN_R,1/1/2020,12/31/2020)":25.7185231739049,"JP3726800000^FF_TAX_RATE(ANN_R,1/1/2019,12/31/2019)":22.2703941259415,"JP3726800000^FF_TAX_RATE(ANN_R,1/1/2018,12/31/2018)":27.1041946542336,"JP3726800000^FF_TAX_RATE(ANN_R,1/1/2017,12/31/2017)":26.327683406,"JP3726800000^FF_TAX_RATE(ANN_R,1/1/2016,12/31/2016)":26.6662935419101,"JP3726800000^FG_GICS_SECTOR":null,"JP3726800000^FG_FACTSET_SECTOR":"Consumer Non-Durables","TW0002308004^SUS_EC_RISK_SCORE(NOW,NOW,,\"GOV\")":null,"TW0002308004^SUS_RR_RISK_SCORE(NOW,NOW,,\"ESG\")":null,"TW0002308004^FF_PTX_INC(ANN_R,1/1/2020,12/31/2020)":34334.879,"TW0002308004^FF_PTX_INC(ANN_R,1/1/2019,12/31/2019)":29012.532,"TW0002308004^FF_PTX_INC(ANN_R,1/1/2018,12/31/2018)":21857.038,"TW0002308004^FF_PTX_INC(ANN_R,1/1/2017,12/31/2017)":23083.461,"TW0002308004^FF_PTX_INC(ANN_R,1/1/2016,12/31/2016)":23863.286,"TW0002308004^FF_TAX_CF(ANN_R,1/1/2020,12/31/2020)":3752.891,"TW0002308004^FF_TAX_CF(ANN_R,1/1/2019,12/31/2019)":4175.022,"TW0002308004^FF_TAX_CF(ANN_R,1/1/2018,12/31/2018)":4732.398,"TW0002308004^FF_TAX_CF(ANN_R,1/1/2017,12/31/2017)":4206.676,"TW0002308004^FF_TAX_CF(ANN_R,1/1/2016,12/31/2016)":3231.112,"TW0002308004^FF_TAX_RATE(ANN_R,1/1/2020,12/31/2020)":20.069807148585,"TW0002308004^FF_TAX_RATE(ANN_R,1/1/2019,12/31/2019)":18.0151563469193,"TW0002308004^FF_TAX_RATE(ANN_R,1/1/2018,12/31/2018)":18.9982009456176,"TW0002308004^FF_TAX_RATE(ANN_R,1/1/2017,12/31/2017)":21.8395672988552,"TW0002308004^FG_GICS_SECTOR":null,"TW0002308004^FG_FACTSET_SECTOR":"Electronic Technology","NL0013267909^SUS_EC_RISK_SCORE(NOW,NOW,,\"GOV\")":"5.693494","NL0013267909^SUS_EC_RISK_SCORE(NOW,NOW,,\"SOC\")":"4.359502","NL0013267909^SUS_RR_RISK_SCORE(NOW,NOW,,\"ESG\")":17.6708071875,"NL0013267909^FF_PTX_INC(ANN_R,1/1/2020,12/31/2020)":894.0,"NL0013267909^FF_PTX_INC(ANN_R,1/1/2019,12/31/2019)":765.0,"NL0013267909^FF_PTX_INC(ANN_R,1/1/2018,12/31/2018)":553.0,"NL0013267909^FF_PTX_INC(ANN_R,1/1/2017,12/31/2017)":747.0,"NL0013267909^FF_PTX_INC(ANN_R,1/1/2016,12/31/2016)":832.0,"NL0013267909^FF_TAX_CF(ANN_R,1/1/2020,12/31/2020)":165.0,"NL0013267909^FF_TAX_CF(ANN_R,1/1/2019,12/31/2019)":184.0,"NL0013267909^FF_TAX_CF(ANN_R,1/1/2018,12/31/2018)":164.0,"NL0013267909^FF_TAX_CF(ANN_R,1/1/2017,12/31/2017)":338.0,"NL0013267909^FF_TAX_CF(ANN_R,1/1/2016,12/31/2016)":285.0,"NL0013267909^FF_TAX_RATE(ANN_R,1/1/2019,12/31/2019)":30.0653594771242,"NL0013267909^FF_TAX_RATE(ANN_R,1/1/2018,12/31/2018)":21.3381555153707,"NL0013267909^FF_TAX_RATE(ANN_R,1/1/2017,12/31/2017)":33.8688085676038,"NL0013267909^FF_TAX_RATE(ANN_R,1/1/2016,12/31/2016)":28.125,"NL0013267909^FG_GICS_SECTOR":null,"NL0013267909^FG_FACTSET_SECTOR":"Process Industries","US1156372096^SUS_EC_RISK_SCORE(NOW,NOW,,\"GOV\")":"5.641088","US1156372096^SUS_EC_RISK_SCORE(NOW,NOW,,\"SOC\")":"9.900963","US1156372096^SUS_RR_RISK_SCORE(NOW,NOW,,\"ESG\")":22.3572265789474,"US1156372096^FF_PTX_INC(ANN_R,1/1/2020,12/31/2020)":1009.0,"US1156372096^FF_PTX_INC(ANN_R,1/1/2019,12/31/2019)":1042.0,"US1156372096^FF_PTX_INC(ANN_R,1/1/2018,12/31/2018)":977.0,"US1156372096^FF_PTX_INC(ANN_R,1/1/2017,12/31/2017)":933.0,"US1156372096^FF_PTX_INC(ANN_R,1/1/2016,12/31/2016)":1489.0,"US1156372096^FF_TAX_CF(ANN_R,1/1/2020,12/31/2020)":143.0,"US1156372096^FF_TAX_CF(ANN_R,1/1/2018,12/31/2018)":200.0,"US1156372096^FF_TAX_CF(ANN_R,1/1/2017,12/31/2017)":266.0,"US1156372096^FF_TAX_CF(ANN_R,1/1/2016,12/31/2016)":430.0,"US1156372096^FF_TAX_RATE(ANN_R,1/1/2020,12/31/2020)":18.0376610505451,"US1156372096^FF_TAX_RATE(ANN_R,1/1/2019,12/31/2019)":19.8656429942418,"US1156372096^FF_TAX_RATE(ANN_R,1/1/2018,12/31/2018)":26.6120777891505,"US1156372096^FF_TAX_RATE(ANN_R,1/1/2017,12/31/2017)":28.2958199356913,"US1156372096^FF_TAX_RATE(ANN_R,1/1/2016,12/31/2016)":28.3411685695097,"US1156372096^FG_GICS_SECTOR":"Consumer Staples","US1156372096^FG_FACTSET_SECTOR":"Consumer Non-Durables","JP3116000005^SUS_EC_RISK_SCORE(NOW,NOW,,\"GOV\")":null,"JP3116000005^SUS_EC_RISK_SCORE(NOW,NOW,,\"SOC\")":null,"JP3116000005^SUS_RR_RISK_SCORE(NOW,NOW,,\"ESG\")":null,"JP3116000005^FF_PTX_INC(ANN_R,1/1/2020,12/31/2020)":125399.0,"JP3116000005^FF_PTX_INC(ANN_R,1/1/2019,12/31/2019)":197391.0,"JP3116000005^FF_PTX_INC(ANN_R,1/1/2017,12/31/2017)":196984.0,"JP3116000005^FF_PTX_INC(ANN_R,1/1/2016,12/31/2016)":150068.0,"JP3116000005^FF_TAX_CF(ANN_R,1/1/2020,12/31/2020)":55256.0,"JP3116000005^FF_TAX_CF(ANN_R,1/1/2019,12/31/2019)":53666.0,"JP3116000005^FF_TAX_CF(ANN_R,1/1/2018,12/31/2018)":103053.0,"JP3116000005^FF_TAX_CF(ANN_R,1/1/2017,12/31/2017)":78205.0,"JP3116000005^FF_TAX_CF(ANN_R,1/1/2016,12/31/2016)":52153.0,"JP3116000005^FF_TAX_RATE(ANN_R,1/1/2020,12/31/2020)":26.1684702429844,"JP3116000005^FF_TAX_RATE(ANN_R,1/1/2019,12/31/2019)":28.4207486663526,"JP3116000005^FF_TAX_RATE(ANN_R,1/1/2018,12/31/2018)":27.1914253188492,"JP3116000005^FF_TAX_RATE(ANN_R,1/1/2017,12/31/2017)":29.5125492425781,"JP3116000005^FF_TAX_RATE(ANN_R,1/1/2016,12/31/2016)":41.9489831276488,"JP3116000005^FG_GICS_SECTOR":null,"JP3116000005^FG_FACTSET_SECTOR":"Consumer Non-Durables","FR0000051807^SUS_EC_RISK_SCORE(NOW,NOW,,\"GOV\")":null,"FR0000051807^SUS_RR_RISK_SCORE(NOW,NOW,,\"ESG\")":null,"FR0000051807^FF_PTX_INC(ANN_R,1/1/2020,12/31/2020)":467.0,"FR0000051807^FF_PTX_INC(ANN_R,1/1/2019,12/31/2019)":531.0,"FR0000051807^FF_PTX_INC(ANN_R,1/1/2018,12/31/2018)":435.0,"FR0000051807^FF_PTX_INC(ANN_R,1/1/2017,12/31/2017)":305.0,"FR0000051807^FF_PTX_INC(ANN_R,1/1/2016,12/31/2016)":300.0,"FR0000051807^FF_TAX_CF(ANN_R,1/1/2020,12/31/2020)":179.0,"FR0000051807^FF_TAX_CF(ANN_R,1/1/2019,12/31/2019)":155.0,"FR0000051807^FF_TAX_CF(ANN_R,1/1/2018,12/31/2018)":170.0,"FR0000051807^FF_TAX_CF(ANN_R,1/1/2017,12/31/2017)":147.0,"FR0000051807^FF_TAX_CF(ANN_R,1/1/2016,12/31/2016)":83.0,"FR0000051807^FF_TAX_RATE(ANN_R,1/1/2020,12/31/2020)":30.6209850107066,"FR0000051807^FF_TAX_RATE(ANN_R,1/1/2019,12/31/2019)":24.6704331450094,"FR0000051807^FF_TAX_RATE(ANN_R,1/1/2018,12/31/2018)":28.0459770114943,"FR0000051807^FF_TAX_RATE(ANN_R,1/1/2017,12/31/2017)":-2.95081967213115,"FR0000051807^FG_GICS_SECTOR":null,"FR0000051807^FG_FACTSET_SECTOR":"Commercial Services","FI0009000681^SUS_EC_RISK_SCORE(NOW,NOW,,\"GOV\")":null,"FI0009000681^SUS_EC_RISK_SCORE(NOW,NOW,,\"SOC\")":null,"FI0009000681^SUS_RR_RISK_SCORE(NOW,NOW,,\"ESG\")":null,"FI0009000681^FF_PTX_INC(ANN_R,1/1/2020,12/31/2020)":721.0,"FI0009000681^FF_PTX_INC(ANN_R,1/1/2019,12/31/2019)":144.0,"FI0009000681^FF_PTX_INC(ANN_R,1/1/2018,12/31/2018)":-372.0,"FI0009000681^FF_PTX_INC(ANN_R,1/1/2017,12/31/2017)":-521.0,"FI0009000681^FF_PTX_INC(ANN_R,1/1/2016,12/31/2016)":-1387.0,"FI0009000681^FF_TAX_CF(ANN_R,1/1/2020,12/31/2020)":280.0,"FI0009000681^FF_TAX_CF(ANN_R,1/1/2019,12/31/2019)":516.0,"FI0009000681^FF_TAX_CF(ANN_R,1/1/2018,12/31/2018)":364.0,"FI0009000681^FF_TAX_CF(ANN_R,1/1/2017,12/31/2017)":555.0,"FI0009000681^FF_TAX_CF(ANN_R,1/1/2016,12/31/2016)":503.0,"FI0009000681^FF_TAX_RATE(ANN_R,1/1/2019,12/31/2019)":95.8333333333333,"FI0009000681^FF_TAX_RATE(ANN_R,1/1/2018,12/31/2018)":null,"FI0009000681^FF_TAX_RATE(ANN_R,1/1/2017,12/31/2017)":null,"FI0009000681^FF_TAX_RATE(ANN_R,1/1/2016,12/31/2016)":null,"FI0009000681^FG_GICS_SECTOR":null,"FI0009000681^FG_FACTSET_SECTOR":"Electronic Technology","RU0007288411^SUS_EC_RISK_SCORE(NOW,NOW,,\"GOV\")":"8.237981","RU0007288411^SUS_EC_RISK_SCORE(NOW,NOW,,\"SOC\")":"8.626358","RU0007288411^SUS_RR_RISK_SCORE(NOW,NOW,,\"ESG\")":36.9119307236842,"RU0007288411^FF_PTX_INC(ANN_R,1/1/2020,12/31/2020)":331312.898812975,"RU0007288411^FF_PTX_INC(ANN_R,1/1/2019,12/31/2019)":488463.0,"RU0007288411^FF_PTX_INC(ANN_R,1/1/2018,12/31/2018)":240633.0,"RU0007288411^FF_PTX_INC(ANN_R,1/1/2017,12/31/2017)":169585.0,"RU0007288411^FF_PTX_INC(ANN_R,1/1/2016,12/31/2016)":217409.0,"RU0007288411^FF_TAX_CF(ANN_R,1/1/2020,12/31/2020)":94350.7359799344,"RU0007288411^FF_TAX_CF(ANN_R,1/1/2018,12/31/2018)":49937.0,"RU0007288411^FF_TAX_CF(ANN_R,1/1/2017,12/31/2017)":39042.0,"RU0007288411^FF_TAX_CF(ANN_R,1/1/2016,12/31/2016)":34821.0,"RU0007288411^FF_TAX_RATE(ANN_R,1/1/2020,12/31/2020)":20.6376938196113,"RU0007288411^FF_TAX_RATE(ANN_R,1/1/2019,12/31/2019)":20.653150801596,"RU0007288411^FF_TAX_RATE(ANN_R,1/1/2018,12/31/2018)":21.9662307331081,"RU0007288411^FF_TAX_RATE(ANN_R,1/1/2017,12/31/2017)":24.8954801427013,"RU0007288411^FF_TAX_RATE(ANN_R,1/1/2016,12/31/2016)":22.982029262818,"RU0007288411^FG_GICS_SECTOR":null,"RU0007288411^FG_FACTSET_SECTOR":"Non-Energy Minerals","US1431301027^SUS_EC_RISK_SCORE(NOW,NOW,,\"GOV\")":null,"US1431301027^SUS_EC_RISK_SCORE(NOW,NOW,,\"SOC\")":null,"US1431301027^SUS_RR_RISK_SCORE(NOW,NOW,,\"ESG\")":null,"US1431301027^FF_PTX_INC(ANN_R,1/1/2020,12/31/2020)":1160.986,"US1431301027^FF_PTX_INC(ANN_R,1/1/2019,12/31/2019)":1112.806,"US1431301027^FF_PTX_INC(ANN_R,1/1/2017,12/31/2017)":1006.405,"US1431301027^FF_PTX_INC(ANN_R,1/1/2016,12/31/2016)":1009.944,"US1431301027^FF_TAX_CF(ANN_R,1/1/2020,12/31/2020)":286.008,"US1431301027^FF_TAX_CF(ANN_R,1/1/2019,12/31/2019)":220.669,"US1431301027^FF_TAX_CF(ANN_R,1/1/2018,12/31/2018)":353.977,"US1431301027^FF_TAX_CF(ANN_R,1/1/2017,12/31/2017)":371.227,"US1431301027^FF_TAX_CF(ANN_R,1/1/2016,12/31/2016)":319.978,"US1431301027^FF_TAX_RATE(ANN_R,1/1/2020,12/31/2020)":23.475993681233,"US1431301027^FF_TAX_RATE(ANN_R,1/1/2019,12/31/2019)":24.2983053649962,"US1431301027^FF_TAX_RATE(ANN_R,1/1/2018,12/31/2018)":37.5604546035758,"US1431301027^FF_TAX_RATE(ANN_R,1/1/2017,12/31/2017)":37.7020185710524,"US1431301027^FF_TAX_RATE(ANN_R,1/1/2016,12/31/2016)":38.2710328493461,"US1431301027^FG_GICS_SECTOR":"Consumer Discretionary","US1431301027^FG_FACTSET_SECTOR":"Retail Trade","US24703L2025^SUS_EC_RISK_SCORE(NOW,NOW,,\"GOV\")":"7.202888","US24703L2025^SUS_RR_RISK_SCORE(NOW,NOW,,\"ESG\")":16.077971875,"US24703L2025^FF_PTX_INC(ANN_R,1/1/2020,12/31/2020)":-4.0,"US24703L2025^FF_PTX_INC(ANN_R,1/1/2019,12/31/2019)":-2361.0,"US24703L2025^FF_PTX_INC(ANN_R,1/1/2018,12/31/2018)":-4769.0,"US24703L2025^FF_PTX_INC(ANN_R,1/1/2017,12/31/2017)":-5356.0,"US24703L2025^FF_PTX_INC(ANN_R,1/1/2016,12/31/2016)":-1286.0,"US24703L2025^FF_TAX_CF(ANN_R,1/1/2020,12/31/2020)":1414.0,"US24703L2025^FF_TAX_CF(ANN_R,1/1/2019,12/31/2019)":747.0,"US24703L2025^FF_TAX_CF(ANN_R,1/1/2018,12/31/2018)":924.0,"US24703L2025^FF_TAX_CF(ANN_R,1/1/2017,12/31/2017)":978.0,"US24703L2025^FF_TAX_CF(ANN_R,1/1/2016,12/31/2016)":264.0,"US24703L2025^FF_TAX_RATE(ANN_R,1/1/2020,12/31/2020)":null,"US24703L2025^FF_TAX_RATE(ANN_R,1/1/2019,12/31/2019)":null,"US24703L2025^FF_TAX_RATE(ANN_R,1/1/2018,12/31/2018)":null,"US24703L2025^FF_TAX_RATE(ANN_R,1/1/2017,12/31/2017)":null,"US24703L2025^FG_GICS_SECTOR":null,"US24703L2025^FG_FACTSET_SECTOR":"Electronic Technology","DK0010272202^SUS_EC_RISK_SCORE(NOW,NOW,,\"GOV\")":null,"DK0010272202^SUS_EC_RISK_SCORE(NOW,NOW,,\"SOC\")":null,"DK0010272202^SUS_RR_RISK_SCORE(NOW,NOW,,\"ESG\")":null,"DK0010272202^FF_PTX_INC(ANN_R,1/1/2020,12/31/2020)":5904.0,"DK0010272202^FF_PTX_INC(ANN_R,1/1/2019,12/31/2019)":2859.0,"DK0010272202^FF_PTX_INC(ANN_R,1/1/2018,12/31/2018)":1611.971,"DK0010272202^FF_PTX_INC(ANN_R,1/1/2017,12/31/2017)":1063.72,"DK0010272202^FF_PTX_INC(ANN_R,1/1/2016,12/31/2016)":1130.217,"DK0010272202^FF_TAX_CF(ANN_R,1/1/2020,12/31/2020)":1476.0,"DK0010272202^FF_TAX_CF(ANN_R,1/1/2019,12/31/2019)":476.0,"DK0010272202^FF_TAX_CF(ANN_R,1/1/2018,12/31/2018)":-46.361,"DK0010272202^FF_TAX_CF(ANN_R,1/1/2017,12/31/2017)":180.881,"DK0010272202^FF_TAX_CF(ANN_R,1/1/2016,12/31/2016)":-5.861,"DK0010272202^FF_TAX_RATE(ANN_R,1/1/2019,12/31/2019)":24.2392444910808,"DK0010272202^FF_TAX_RATE(ANN_R,1/1/2018,12/31/2018)":8.67447367229311,"DK0010272202^FF_TAX_RATE(ANN_R,1/1/2017,12/31/2017)":-3.74450043244463,"DK0010272202^FF_TAX_RATE(ANN_R,1/1/2016,12/31/2016)":-5.03071534050541,"DK0010272202^FG_GICS_SECTOR":null,"DK0010272202^FG_FACTSET_SECTOR":"Health Technology","US1713401024^SUS_EC_RISK_SCORE(NOW,NOW,,\"GOV\")":null,"US1713401024^SUS_EC_RISK_SCORE(NOW,NOW,,\"SOC\")":null,"US1713401024^SUS_RR_RISK_SCORE(NOW,NOW,,\"ESG\")":null,"US1713401024^FF_PTX_INC(ANN_R,1/1/2020,12/31/2020)":973.8,"US1713401024^FF_PTX_INC(ANN_R,1/1/2019,12/31/2019)":773.7,"US1713401024^FF_PTX_INC(ANN_R,1/1/2018,12/31/2018)":719.5,"US1713401024^FF_PTX_INC(ANN_R,1/1/2017,12/31/2017)":692.7,"US1713401024^FF_PTX_INC(ANN_R,1/1/2016,12/31/2016)":705.9,"US1713401024^FF_TAX_CF(ANN_R,1/1/2020,12/31/2020)":162.1,"US1713401024^FF_TAX_CF(ANN_R,1/1/2018,12/31/2018)":116.8,"US1713401024^FF_TAX_CF(ANN_R,1/1/2017,12/31/2017)":198.1,"US1713401024^FF_TAX_CF(ANN_R,1/1/2016,12/31/2016)":188.4,"US1713401024^FF_TAX_RATE(ANN_R,1/1/2020,12/31/2020)":19.2955432326967,"US1713401024^FF_TAX_RATE(ANN_R,1/1/2019,12/31/2019)":20.3955021326095,"US1713401024^FF_TAX_RATE(ANN_R,1/1/2018,12/31/2018)":20.9728978457262,"US1713401024^FF_TAX_RATE(ANN_R,1/1/2017,12/31/2017)":-7.31918579471633,"US1713401024^FF_TAX_RATE(ANN_R,1/1/2016,12/31/2016)":34.9766255843604,"US1713401024^FG_GICS_SECTOR":"Consumer Staples","US1713401024^FG_FACTSET_SECTOR":"Consumer Non-Durables","DE000A2E4K43^SUS_EC_RISK_SCORE(NOW,NOW,,\"GOV\")":null,"DE000A2E4K43^SUS_EC_RISK_SCORE(NOW,NOW,,\"SOC\")":null,"DE000A2E4K43^SUS_RR_RISK_SCORE(NOW,NOW,,\"ESG\")":null,"DE000A2E4K43^FF_PTX_INC(ANN_R,1/1/2020,12/31/2020)":-1301.8,"DE000A2E4K43^FF_PTX_INC(ANN_R,1/1/2019,12/31/2019)":-563.7,"DE000A2E4K43^FF_PTX_INC(ANN_R,1/1/2017,12/31/2017)":-323.3,"DE000A2E4K43^FF_PTX_INC(ANN_R,1/1/2016,12/31/2016)":-197.2,"DE000A2E4K43^FF_TAX_CF(ANN_R,1/1/2020,12/31/2020)":25.6,"DE000A2E4K43^FF_TAX_CF(ANN_R,1/1/2019,12/31/2019)":15.3,"DE000A2E4K43^FF_TAX_CF(ANN_R,1/1/2018,12/31/2018)":13.6,"DE000A2E4K43^FF_TAX_CF(ANN_R,1/1/2017,12/31/2017)":7.9,"DE000A2E4K43^FF_TAX_CF(ANN_R,1/1/2016,12/31/2016)":5.7,"DE000A2E4K43^FF_TAX_RATE(ANN_R,1/1/2020,12/31/2020)":null,"DE000A2E4K43^FF_TAX_RATE(ANN_R,1/1/2019,12/31/2019)":null,"DE000A2E4K43^FF_TAX_RATE(ANN_R,1/1/2018,12/31/2018)":null,"DE000A2E4K43^FF_TAX_RATE(ANN_R,1/1/2017,12/31/2017)":null,"DE000A2E4K43^FF_TAX_RATE(ANN_R,1/1/2016,12/31/2016)":null,"DE000A2E4K43^FG_GICS_SECTOR":null,"DE000A2E4K43^FG_FACTSET_SECTOR":"Retail Trade","US4878361082^SUS_EC_RISK_SCORE(NOW,NOW,,\"GOV\")":"4.740037","US4878361082^SUS_RR_RISK_SCORE(NOW,NOW,,\"ESG\")":27.022735,"US4878361082^FF_PTX_INC(ANN_R,1/1/2020,12/31/2020)":1601.0,"US4878361082^FF_PTX_INC(ANN_R,1/1/2019,12/31/2019)":1305.0,"US4878361082^FF_PTX_INC(ANN_R,1/1/2018,12/31/2018)":1329.0,"US4878361082^FF_PTX_INC(ANN_R,1/1/2017,12/31/2017)":1657.0,"US4878361082^FF_PTX_INC(ANN_R,1/1/2016,12/31/2016)":927.0,"US4878361082^FF_TAX_CF(ANN_R,1/1/2020,12/31/2020)":281.0,"US4878361082^FF_TAX_CF(ANN_R,1/1/2019,12/31/2019)":537.0,"US4878361082^FF_TAX_CF(ANN_R,1/1/2018,12/31/2018)":188.0,"US4878361082^FF_TAX_CF(ANN_R,1/1/2017,12/31/2017)":352.0,"US4878361082^FF_TAX_CF(ANN_R,1/1/2016,12/31/2016)":256.0,"US4878361082^FF_TAX_RATE(ANN_R,1/1/2020,12/31/2020)":20.1748906933167,"US4878361082^FF_TAX_RATE(ANN_R,1/1/2019,12/31/2019)":24.5977011494253,"US4878361082^FF_TAX_RATE(ANN_R,1/1/2018,12/31/2018)":13.6192626034612,"US4878361082^FF_TAX_RATE(ANN_R,1/1/2017,12/31/2017)":24.7435123717562,"US4878361082^FG_GICS_SECTOR":"Consumer Staples","US4878361082^FG_FACTSET_SECTOR":"Consumer Non-Durables","US6658591044^SUS_EC_RISK_SCORE(NOW,NOW,,\"GOV\")":"10.333997","US6658591044^SUS_EC_RISK_SCORE(NOW,NOW,,\"SOC\")":"12.321859","US6658591044^SUS_RR_RISK_SCORE(NOW,NOW,,\"ESG\")":24.669868125,"US6658591044^FF_PTX_INC(ANN_R,1/1/2020,12/31/2020)":1627.6,"US6658591044^FF_PTX_INC(ANN_R,1/1/2019,12/31/2019)":1944.1,"US6658591044^FF_PTX_INC(ANN_R,1/1/2018,12/31/2018)":1957.8,"US6658591044^FF_PTX_INC(ANN_R,1/1/2017,12/31/2017)":1633.9,"US6658591044^FF_PTX_INC(ANN_R,1/1/2016,12/31/2016)":1517.1,"US6658591044^FF_TAX_CF(ANN_R,1/1/2020,12/31/2020)":327.7,"US6658591044^FF_TAX_CF(ANN_R,1/1/2019,12/31/2019)":437.0,"US6658591044^FF_TAX_CF(ANN_R,1/1/2018,12/31/2018)":493.5,"US6658591044^FF_TAX_CF(ANN_R,1/1/2017,12/31/2017)":441.2,"US6658591044^FF_TAX_CF(ANN_R,1/1/2016,12/31/2016)":754.2,"US6658591044^FF_TAX_RATE(ANN_R,1/1/2019,12/31/2019)":23.2446890592048,"US6658591044^FF_TAX_RATE(ANN_R,1/1/2018,12/31/2018)":20.5026049647564,"US6658591044^FF_TAX_RATE(ANN_R,1/1/2017,12/31/2017)":26.6172960401493,"US6658591044^FF_TAX_RATE(ANN_R,1/1/2016,12/31/2016)":31.942521916815,"US6658591044^FG_GICS_SECTOR":"Financials","US6658591044^FG_FACTSET_SECTOR":"Finance","US9024941034^SUS_EC_RISK_SCORE(NOW,NOW,,\"GOV\")":"10.286427","US9024941034^SUS_EC_RISK_SCORE(NOW,NOW,,\"SOC\")":"13.471429","US9024941034^SUS_RR_RISK_SCORE(NOW,NOW,,\"ESG\")":36.5560916118422,"US9024941034^FF_PTX_INC(ANN_R,1/1/2020,12/31/2020)":2664.0,"US9024941034^FF_PTX_INC(ANN_R,1/1/2019,12/31/2019)":2374.0,"US9024941034^FF_PTX_INC(ANN_R,1/1/2018,12/31/2018)":2745.0,"US9024941034^FF_PTX_INC(ANN_R,1/1/2017,12/31/2017)":2628.0,"US9024941034^FF_PTX_INC(ANN_R,1/1/2016,12/31/2016)":2598.0,"US9024941034^FF_TAX_CF(ANN_R,1/1/2020,12/31/2020)":511.0,"US9024941034^FF_TAX_CF(ANN_R,1/1/2018,12/31/2018)":470.0,"US9024941034^FF_TAX_CF(ANN_R,1/1/2017,12/31/2017)":779.0,"US9024941034^FF_TAX_CF(ANN_R,1/1/2016,12/31/2016)":686.0,"US9024941034^FF_TAX_RATE(ANN_R,1/1/2020,12/31/2020)":22.2597597597598,"US9024941034^FF_TAX_RATE(ANN_R,1/1/2019,12/31/2019)":16.0488626790227,"US9024941034^FF_TAX_RATE(ANN_R,1/1/2018,12/31/2018)":-10.2732240437158,"US9024941034^FF_TAX_RATE(ANN_R,1/1/2017,12/31/2017)":32.3439878234399,"US9024941034^FF_TAX_RATE(ANN_R,1/1/2016,12/31/2016)":31.7936874518861,"US9024941034^FG_GICS_SECTOR":"Consumer Staples","US9024941034^FG_FACTSET_SECTOR":"Consumer Non-Durables","INE154A01025^SUS_EC_RISK_SCORE(NOW,NOW,,\"GOV\")":"7.874069","INE154A01025^SUS_EC_RISK_SCORE(NOW,NOW,,\"SOC\")":"12.277963","INE154A01025^SUS_RR_RISK_SCORE(NOW,NOW,,\"ESG\")":27.298101875,"INE154A01025^FF_PTX_INC(ANN_R,1/1/2020,12/31/2020)":200263.5,"INE154A01025^FF_PTX_INC(ANN_R,1/1/2019,12/31/2019)":191381.2,"INE154A01025^FF_PTX_INC(ANN_R,1/1/2017,12/31/2017)":160263.2,"INE154A01025^FF_PTX_INC(ANN_R,1/1/2016,12/31/2016)":148506.5,"INE154A01025^FF_TAX_CF(ANN_R,1/1/2020,12/31/2020)":50228.9,"INE154A01025^FF_TAX_CF(ANN_R,1/1/2019,12/31/2019)":58034.6,"INE154A01025^FF_TAX_CF(ANN_R,1/1/2018,12/31/2018)":59996.1,"INE154A01025^FF_TAX_CF(ANN_R,1/1/2017,12/31/2017)":54915.9,"INE154A01025^FF_TAX_CF(ANN_R,1/1/2016,12/31/2016)":50778.4,"INE154A01025^FF_TAX_RATE(ANN_R,1/1/2020,12/31/2020)":22.1797282080858,"INE154A01025^FF_TAX_RATE(ANN_R,1/1/2019,12/31/2019)":32.9913283018395,"INE154A01025^FF_TAX_RATE(ANN_R,1/1/2018,12/31/2018)":33.999481654774,"INE154A01025^FF_TAX_RATE(ANN_R,1/1/2017,12/31/2017)":34.6248546141597,"INE154A01025^FF_TAX_RATE(ANN_R,1/1/2016,12/31/2016)":36.080642934821,"INE154A01025^FG_GICS_SECTOR":null,"INE154A01025^FG_FACTSET_SECTOR":"Consumer Non-Durables","US8486371045^SUS_EC_RISK_SCORE(NOW,NOW,,\"GOV\")":null,"US8486371045^SUS_RR_RISK_SCORE(NOW,NOW,,\"ESG\")":null,"US8486371045^FF_PTX_INC(ANN_R,1/1/2020,12/31/2020)":-331.651,"US8486371045^FF_PTX_INC(ANN_R,1/1/2019,12/31/2019)":-263.191,"US8486371045^FF_PTX_INC(ANN_R,1/1/2018,12/31/2018)":-188.861,"US8486371045^FF_PTX_INC(ANN_R,1/1/2017,12/31/2017)":-349.682,"US8486371045^FF_PTX_INC(ANN_R,1/1/2016,12/31/2016)":-286.644,"US8486371045^FF_TAX_CF(ANN_R,1/1/2020,12/31/2020)":17.413,"US8486371045^FF_TAX_CF(ANN_R,1/1/2019,12/31/2019)":6.639,"US8486371045^FF_TAX_CF(ANN_R,1/1/2018,12/31/2018)":6.48,"US8486371045^FF_TAX_CF(ANN_R,1/1/2017,12/31/2017)":3.021,"US8486371045^FF_TAX_CF(ANN_R,1/1/2016,12/31/2016)":1.408,"US8486371045^FF_TAX_RATE(ANN_R,1/1/2020,12/31/2020)":null,"US8486371045^FF_TAX_RATE(ANN_R,1/1/2019,12/31/2019)":null,"US8486371045^FF_TAX_RATE(ANN_R,1/1/2018,12/31/2018)":null,"US8486371045^FF_TAX_RATE(ANN_R,1/1/2017,12/31/2017)":null,"US8486371045^FG_GICS_SECTOR":null,"US8486371045^FG_FACTSET_SECTOR":"Technology Services","JP3893200000^SUS_EC_RISK_SCORE(NOW,NOW,,\"GOV\")":"9.874878","JP3893200000^SUS_EC_RISK_SCORE(NOW,NOW,,\"SOC\")":"8.736643","JP3893200000^SUS_RR_RISK_SCORE(NOW,NOW,,\"ESG\")":23.4481276785714,"JP3893200000^FF_PTX_INC(ANN_R,1/1/2020,12/31/2020)":261217.0,"JP3893200000^FF_PTX_INC(ANN_R,1/1/2019,12/31/2019)":242043.0,"JP3893200000^FF_PTX_INC(ANN_R,1/1/2018,12/31/2018)":224748.0,"JP3893200000^FF_PTX_INC(ANN_R,1/1/2017,12/31/2017)":192257.0,"JP3893200000^FF_PTX_INC(ANN_R,1/1/2016,12/31/2016)":181317.0,"JP3893200000^FF_TAX_CF(ANN_R,1/1/2020,12/31/2020)":69388.0,"JP3893200000^FF_TAX_CF(ANN_R,1/1/2019,12/31/2019)":87312.0,"JP3893200000^FF_TAX_CF(ANN_R,1/1/2018,12/31/2018)":38206.0,"JP3893200000^FF_TAX_CF(ANN_R,1/1/2017,12/31/2017)":77124.0,"JP3893200000^FF_TAX_CF(ANN_R,1/1/2016,12/31/2016)":69042.0,"JP3893200000^FF_TAX_RATE(ANN_R,1/1/2019,12/31/2019)":29.7079444561504,"JP3893200000^FF_TAX_RATE(ANN_R,1/1/2018,12/31/2018)":29.7092743873138,"JP3893200000^FF_TAX_RATE(ANN_R,1/1/2017,12/31/2017)":30.5190448202146,"JP3893200000^FF_TAX_RATE(ANN_R,1/1/2016,12/31/2016)":34.2008747111413,"JP3893200000^FG_GICS_SECTOR":null,"JP3893200000^FG_FACTSET_SECTOR":"Finance","US87165B1035^SUS_EC_RISK_SCORE(NOW,NOW,,\"GOV\")":"7.096169","US87165B1035^SUS_EC_RISK_SCORE(NOW,NOW,,\"SOC\")":"11.500516","US87165B1035^SUS_RR_RISK_SCORE(NOW,NOW,,\"ESG\")":18.704684375,"US87165B1035^FF_PTX_INC(ANN_R,1/1/2020,12/31/2020)":1797.0,"US87165B1035^FF_PTX_INC(ANN_R,1/1/2019,12/31/2019)":4887.0,"US87165B1035^FF_PTX_INC(ANN_R,1/1/2018,12/31/2018)":3644.0,"US87165B1035^FF_PTX_INC(ANN_R,1/1/2017,12/31/2017)":3324.0,"US87165B1035^FF_PTX_INC(ANN_R,1/1/2016,12/31/2016)":3570.0,"US87165B1035^FF_TAX_CF(ANN_R,1/1/2020,12/31/2020)":847.0,"US87165B1035^FF_TAX_CF(ANN_R,1/1/2018,12/31/2018)":772.0,"US87165B1035^FF_TAX_CF(ANN_R,1/1/2017,12/31/2017)":754.0,"US87165B1035^FF_TAX_CF(ANN_R,1/1/2016,12/31/2016)":1771.0,"US87165B1035^FF_TAX_RATE(ANN_R,1/1/2020,12/31/2020)":22.9271007234279,"US87165B1035^FF_TAX_RATE(ANN_R,1/1/2019,12/31/2019)":23.3271945979128,"US87165B1035^FF_TAX_RATE(ANN_R,1/1/2018,12/31/2018)":23.4357848518112,"US87165B1035^FF_TAX_RATE(ANN_R,1/1/2017,12/31/2017)":41.7870036101083,"US87165B1035^FF_TAX_RATE(ANN_R,1/1/2016,12/31/2016)":36.9467787114846,"US87165B1035^FG_GICS_SECTOR":"Financials","US87165B1035^FG_FACTSET_SECTOR":"Finance","US2944291051^SUS_EC_RISK_SCORE(NOW,NOW,,\"GOV\")":"7.010025","US2944291051^SUS_EC_RISK_SCORE(NOW,NOW,,\"SOC\")":"17.286786","US2944291051^SUS_RR_RISK_SCORE(NOW,NOW,,\"ESG\")":24.4385609375,"US2944291051^FF_PTX_INC(ANN_R,1/1/2020,12/31/2020)":685.2,"US2944291051^FF_PTX_INC(ANN_R,1/1/2019,12/31/2019)":-413.8,"US2944291051^FF_PTX_INC(ANN_R,1/1/2017,12/31/2017)":746.6,"US2944291051^FF_PTX_INC(ANN_R,1/1/2016,12/31/2016)":728.2,"US2944291051^FF_TAX_CF(ANN_R,1/1/2020,12/31/2020)":62.0,"US2944291051^FF_TAX_CF(ANN_R,1/1/2019,12/31/2019)":-2.5,"US2944291051^FF_TAX_CF(ANN_R,1/1/2018,12/31/2018)":59.6,"US2944291051^FF_TAX_CF(ANN_R,1/1/2017,12/31/2017)":215.7,"US2944291051^FF_TAX_CF(ANN_R,1/1/2016,12/31/2016)":173.4,"US2944291051^FF_TAX_RATE(ANN_R,1/1/2020,12/31/2020)":23.2049036777583,"US2944291051^FF_TAX_RATE(ANN_R,1/1/2019,12/31/2019)":null,"US2944291051^FF_TAX_RATE(ANN_R,1/1/2018,12/31/2018)":14.0331181588549,"US2944291051^FF_TAX_RATE(ANN_R,1/1/2017,12/31/2017)":19.9035628181088,"US2944291051^FF_TAX_RATE(ANN_R,1/1/2016,12/31/2016)":32.0104366932161,"US2944291051^FG_GICS_SECTOR":"Industrials","US2944291051^FG_FACTSET_SECTOR":"Commercial Services","US1567821046^SUS_EC_RISK_SCORE(NOW,NOW,,\"GOV\")":"6.775206","US1567821046^SUS_RR_RISK_SCORE(NOW,NOW,,\"ESG\")":19.80251625,"US1567821046^FF_PTX_INC(ANN_R,1/1/2020,12/31/2020)":991.473,"US1567821046^FF_PTX_INC(ANN_R,1/1/2019,12/31/2019)":654.512,"US1567821046^FF_PTX_INC(ANN_R,1/1/2018,12/31/2018)":800.851,"US1567821046^FF_PTX_INC(ANN_R,1/1/2017,12/31/2017)":967.129,"US1567821046^FF_PTX_INC(ANN_R,1/1/2016,12/31/2016)":918.434,"US1567821046^FF_TAX_CF(ANN_R,1/1/2020,12/31/2020)":149.059,"US1567821046^FF_TAX_CF(ANN_R,1/1/2019,12/31/2019)":100.004,"US1567821046^FF_TAX_CF(ANN_R,1/1/2018,12/31/2018)":15.56,"US1567821046^FF_TAX_CF(ANN_R,1/1/2017,12/31/2017)":186.544,"US1567821046^FF_TAX_CF(ANN_R,1/1/2016,12/31/2016)":254.539,"US1567821046^FF_TAX_RATE(ANN_R,1/1/2020,12/31/2020)":21.3202981826031,"US1567821046^FF_TAX_RATE(ANN_R,1/1/2019,12/31/2019)":19.1070599163957,"US1567821046^FF_TAX_RATE(ANN_R,1/1/2018,12/31/2018)":21.3263141333407,"US1567821046^FF_TAX_RATE(ANN_R,1/1/2017,12/31/2017)":10.3554954923283,"US1567821046^FG_GICS_SECTOR":"Health Care","US1567821046^FG_FACTSET_SECTOR":"Technology Services","GB0002162385^SUS_EC_RISK_SCORE(NOW,NOW,,\"GOV\")":null,"GB0002162385^SUS_EC_RISK_SCORE(NOW,NOW,,\"SOC\")":null,"GB0002162385^SUS_RR_RISK_SCORE(NOW,NOW,,\"ESG\")":null,"GB0002162385^FF_PTX_INC(ANN_R,1/1/2020,12/31/2020)":2586.0,"GB0002162385^FF_PTX_INC(ANN_R,1/1/2019,12/31/2019)":3727.0,"GB0002162385^FF_PTX_INC(ANN_R,1/1/2018,12/31/2018)":1540.0,"GB0002162385^FF_PTX_INC(ANN_R,1/1/2017,12/31/2017)":2333.0,"GB0002162385^FF_PTX_INC(ANN_R,1/1/2016,12/31/2016)":1617.0,"GB0002162385^FF_TAX_CF(ANN_R,1/1/2020,12/31/2020)":1040.0,"GB0002162385^FF_TAX_CF(ANN_R,1/1/2019,12/31/2019)":543.0,"GB0002162385^FF_TAX_CF(ANN_R,1/1/2018,12/31/2018)":447.0,"GB0002162385^FF_TAX_CF(ANN_R,1/1/2017,12/31/2017)":620.0,"GB0002162385^FF_TAX_CF(ANN_R,1/1/2016,12/31/2016)":647.0,"GB0002162385^FF_TAX_RATE(ANN_R,1/1/2019,12/31/2019)":32.2243090957875,"GB0002162385^FF_TAX_RATE(ANN_R,1/1/2018,12/31/2018)":-2.27272727272727,"GB0002162385^FF_TAX_RATE(ANN_R,1/1/2017,12/31/2017)":31.2044577796828,"GB0002162385^FF_TAX_RATE(ANN_R,1/1/2016,12/31/2016)":60.2350030921459,"GB0002162385^FG_GICS_SECTOR":null,"GB0002162385^FG_FACTSET_SECTOR":"Finance","DE0006599905^SUS_EC_RISK_SCORE(NOW,NOW,,\"GOV\")":"7.583625","DE0006599905^SUS_EC_RISK_SCORE(NOW,NOW,,\"SOC\")":"10.045050","DE0006599905^SUS_RR_RISK_SCORE(NOW,NOW,,\"ESG\")":18.309,"DE0006599905^FF_PTX_INC(ANN_R,1/1/2020,12/31/2020)":2630.0,"DE0006599905^FF_PTX_INC(ANN_R,1/1/2019,12/31/2019)":1735.0,"DE0006599905^FF_PTX_INC(ANN_R,1/1/2018,12/31/2018)":1461.0,"DE0006599905^FF_PTX_INC(ANN_R,1/1/2017,12/31/2017)":2129.0,"DE0006599905^FF_PTX_INC(ANN_R,1/1/2016,12/31/2016)":2154.0,"DE0006599905^FF_TAX_CF(ANN_R,1/1/2020,12/31/2020)":1006.0,"DE0006599905^FF_TAX_CF(ANN_R,1/1/2018,12/31/2018)":900.0,"DE0006599905^FF_TAX_CF(ANN_R,1/1/2017,12/31/2017)":702.0,"DE0006599905^FF_TAX_CF(ANN_R,1/1/2016,12/31/2016)":778.0,"DE0006599905^FF_TAX_RATE(ANN_R,1/1/2020,12/31/2020)":24.1825095057034,"DE0006599905^FF_TAX_RATE(ANN_R,1/1/2019,12/31/2019)":25.3025936599424,"DE0006599905^FF_TAX_RATE(ANN_R,1/1/2018,12/31/2018)":25.1882272416153,"DE0006599905^FF_TAX_RATE(ANN_R,1/1/2017,12/31/2017)":-20.1033348990136,"DE0006599905^FF_TAX_RATE(ANN_R,1/1/2016,12/31/2016)":24.1875580315692,"DE0006599905^FG_GICS_SECTOR":null,"DE0006599905^FG_FACTSET_SECTOR":"Health Technology","KYG217651051^SUS_EC_RISK_SCORE(NOW,NOW,,\"GOV\")":"7.758366","KYG217651051^SUS_EC_RISK_SCORE(NOW,NOW,,\"SOC\")":"9.020175","KYG217651051^SUS_RR_RISK_SCORE(NOW,NOW,,\"ESG\")":29.442996875,"KYG217651051^FF_PTX_INC(ANN_R,1/1/2020,12/31/2020)":55274.0,"KYG217651051^FF_PTX_INC(ANN_R,1/1/2019,12/31/2019)":44869.0,"KYG217651051^FF_PTX_INC(ANN_R,1/1/2017,12/31/2017)":46418.0,"KYG217651051^FF_PTX_INC(ANN_R,1/1/2016,12/31/2016)":46463.0,"KYG217651051^FF_TAX_CF(ANN_R,1/1/2020,12/31/2020)":3628.0,"KYG217651051^FF_TAX_CF(ANN_R,1/1/2019,12/31/2019)":5823.0,"KYG217651051^FF_TAX_CF(ANN_R,1/1/2018,12/31/2018)":4584.0,"KYG217651051^FF_TAX_CF(ANN_R,1/1/2017,12/31/2017)":4870.0,"KYG217651051^FF_TAX_CF(ANN_R,1/1/2016,12/31/2016)":3364.0,"KYG217651051^FF_TAX_RATE(ANN_R,1/1/2020,12/31/2020)":7.78304446937077,"KYG217651051^FF_TAX_RATE(ANN_R,1/1/2019,12/31/2019)":13.4168356771936,"KYG217651051^FF_TAX_RATE(ANN_R,1/1/2018,12/31/2018)":5.32135452660677,"KYG217651051^FF_TAX_RATE(ANN_R,1/1/2017,12/31/2017)":6.06661209013745,"KYG217651051^FF_TAX_RATE(ANN_R,1/1/2016,12/31/2016)":9.79489055807847,"KYG217651051^FG_GICS_SECTOR":null,"KYG217651051^FG_FACTSET_SECTOR":"Retail Trade","US69351T1060^SUS_EC_RISK_SCORE(NOW,NOW,,\"GOV\")":"5.508350","US69351T1060^SUS_RR_RISK_SCORE(NOW,NOW,,\"ESG\")":33.5928525,"US69351T1060^FF_PTX_INC(ANN_R,1/1/2020,12/31/2020)":1971.0,"US69351T1060^FF_PTX_INC(ANN_R,1/1/2019,12/31/2019)":2155.0,"US69351T1060^FF_PTX_INC(ANN_R,1/1/2018,12/31/2018)":2285.0,"US69351T1060^FF_PTX_INC(ANN_R,1/1/2017,12/31/2017)":1912.0,"US69351T1060^FF_PTX_INC(ANN_R,1/1/2016,12/31/2016)":2550.0,"US69351T1060^FF_TAX_CF(ANN_R,1/1/2020,12/31/2020)":95.0,"US69351T1060^FF_TAX_CF(ANN_R,1/1/2019,12/31/2019)":93.0,"US69351T1060^FF_TAX_CF(ANN_R,1/1/2018,12/31/2018)":127.0,"US69351T1060^FF_TAX_CF(ANN_R,1/1/2017,12/31/2017)":65.0,"US69351T1060^FF_TAX_CF(ANN_R,1/1/2016,12/31/2016)":70.0,"US69351T1060^FF_TAX_RATE(ANN_R,1/1/2020,12/31/2020)":25.4693049213597,"US69351T1060^FF_TAX_RATE(ANN_R,1/1/2019,12/31/2019)":18.9791183294664,"US69351T1060^FF_TAX_RATE(ANN_R,1/1/2018,12/31/2018)":20.0437636761488,"US69351T1060^FF_TAX_RATE(ANN_R,1/1/2017,12/31/2017)":41.0041841004184,"US69351T1060^FG_GICS_SECTOR":"Utilities","US69351T1060^FG_FACTSET_SECTOR":"Utilities","US2810201077^SUS_EC_RISK_SCORE(NOW,NOW,,\"GOV\")":"6.362012","US2810201077^SUS_EC_RISK_SCORE(NOW,NOW,,\"SOC\")":"10.573500","US2810201077^SUS_RR_RISK_SCORE(NOW,NOW,,\"ESG\")":27.430704375,"US2810201077^FF_PTX_INC(ANN_R,1/1/2020,12/31/2020)":566.0,"US2810201077^FF_PTX_INC(ANN_R,1/1/2019,12/31/2019)":1127.0,"US2810201077^FF_PTX_INC(ANN_R,1/1/2018,12/31/2018)":-1089.0,"US2810201077^FF_PTX_INC(ANN_R,1/1/2017,12/31/2017)":949.0,"US2810201077^FF_PTX_INC(ANN_R,1/1/2016,12/31/2016)":1590.0,"US2810201077^FF_TAX_CF(ANN_R,1/1/2020,12/31/2020)":-34.0,"US2810201077^FF_TAX_CF(ANN_R,1/1/2019,12/31/2019)":-85.0,"US2810201077^FF_TAX_CF(ANN_R,1/1/2018,12/31/2018)":-135.0,"US2810201077^FF_TAX_CF(ANN_R,1/1/2017,12/31/2017)":1.0,"US2810201077^FF_TAX_CF(ANN_R,1/1/2016,12/31/2016)":18.0,"US2810201077^FF_TAX_RATE(ANN_R,1/1/2019,12/31/2019)":-24.6672582076309,"US2810201077^FF_TAX_RATE(ANN_R,1/1/2018,12/31/2018)":null,"US2810201077^FF_TAX_RATE(ANN_R,1/1/2017,12/31/2017)":29.6101159114858,"US2810201077^FF_TAX_RATE(ANN_R,1/1/2016,12/31/2016)":11.1320754716981,"US2810201077^FG_GICS_SECTOR":"Utilities","US2810201077^FG_FACTSET_SECTOR":"Utilities","US5797802064^SUS_EC_RISK_SCORE(NOW,NOW,,\"GOV\")":"5.324513","US5797802064^SUS_EC_RISK_SCORE(NOW,NOW,,\"SOC\")":"14.142841","US5797802064^SUS_RR_RISK_SCORE(NOW,NOW,,\"ESG\")":28.4325697916667,"US5797802064^FF_PTX_INC(ANN_R,1/1/2020,12/31/2020)":881.5,"US5797802064^FF_PTX_INC(ANN_R,1/1/2019,12/31/2019)":819.2,"US5797802064^FF_PTX_INC(ANN_R,1/1/2018,12/31/2018)":741.3,"US5797802064^FF_PTX_INC(ANN_R,1/1/2017,12/31/2017)":594.8,"US5797802064^FF_PTX_INC(ANN_R,1/1/2016,12/31/2016)":589.2,"US5797802064^FF_TAX_CF(ANN_R,1/1/2020,12/31/2020)":183.3,"US5797802064^FF_TAX_CF(ANN_R,1/1/2018,12/31/2018)":154.6,"US5797802064^FF_TAX_CF(ANN_R,1/1/2017,12/31/2017)":155.6,"US5797802064^FF_TAX_CF(ANN_R,1/1/2016,12/31/2016)":151.0,"US5797802064^FF_TAX_RATE(ANN_R,1/1/2020,12/31/2020)":19.8411798071469,"US5797802064^FF_TAX_RATE(ANN_R,1/1/2019,12/31/2019)":19.2138671875,"US5797802064^FF_TAX_RATE(ANN_R,1/1/2018,12/31/2018)":-21.2194792931337,"US5797802064^FF_TAX_RATE(ANN_R,1/1/2017,12/31/2017)":25.4371217215871,"US5797802064^FF_TAX_RATE(ANN_R,1/1/2016,12/31/2016)":25.9674134419552,"US5797802064^FG_GICS_SECTOR":"Consumer Staples","US5797802064^FG_FACTSET_SECTOR":"Consumer Non-Durables","US29414B1044^SUS_EC_RISK_SCORE(NOW,NOW,,\"GOV\")":null,"US29414B1044^SUS_EC_RISK_SCORE(NOW,NOW,,\"SOC\")":null,"US29414B1044^SUS_RR_RISK_SCORE(NOW,NOW,,\"ESG\")":null,"US29414B1044^FF_PTX_INC(ANN_R,1/1/2020,12/31/2020)":378.479,"US29414B1044^FF_PTX_INC(ANN_R,1/1/2019,12/31/2019)":299.526,"US29414B1044^FF_PTX_INC(ANN_R,1/1/2017,12/31/2017)":174.305,"US29414B1044^FF_PTX_INC(ANN_R,1/1/2016,12/31/2016)":126.466,"US29414B1044^FF_TAX_CF(ANN_R,1/1/2020,12/31/2020)":54.52,"US29414B1044^FF_TAX_CF(ANN_R,1/1/2019,12/31/2019)":65.306,"US29414B1044^FF_TAX_CF(ANN_R,1/1/2018,12/31/2018)":40.437,"US29414B1044^FF_TAX_CF(ANN_R,1/1/2017,12/31/2017)":26.669,"US29414B1044^FF_TAX_CF(ANN_R,1/1/2016,12/31/2016)":37.488,"US29414B1044^FF_TAX_RATE(ANN_R,1/1/2020,12/31/2020)":13.5592727733903,"US29414B1044^FF_TAX_RATE(ANN_R,1/1/2019,12/31/2019)":12.8432924019952,"US29414B1044^FF_TAX_RATE(ANN_R,1/1/2018,12/31/2018)":3.81025971582197,"US29414B1044^FF_TAX_RATE(ANN_R,1/1/2017,12/31/2017)":58.2570781102091,"US29414B1044^FF_TAX_RATE(ANN_R,1/1/2016,12/31/2016)":21.5077570256037,"US29414B1044^FG_GICS_SECTOR":null,"US29414B1044^FG_FACTSET_SECTOR":"Technology Services","US30063P1057^SUS_EC_RISK_SCORE(NOW,NOW,,\"GOV\")":null,"US30063P1057^SUS_RR_RISK_SCORE(NOW,NOW,,\"ESG\")":null,"US30063P1057^FF_PTX_INC(ANN_R,1/1/2020,12/31/2020)":-857.105,"US30063P1057^FF_PTX_INC(ANN_R,1/1/2019,12/31/2019)":-268.851,"US30063P1057^FF_PTX_INC(ANN_R,1/1/2018,12/31/2018)":-175.057,"US30063P1057^FF_PTX_INC(ANN_R,1/1/2017,12/31/2017)":-114.584,"US30063P1057^FF_PTX_INC(ANN_R,1/1/2016,12/31/2016)":-167.211,"US30063P1057^FF_TAX_CF(ANN_R,1/1/2020,12/31/2020)":null,"US30063P1057^FF_TAX_CF(ANN_R,1/1/2019,12/31/2019)":null,"US30063P1057^FF_TAX_CF(ANN_R,1/1/2018,12/31/2018)":null,"US30063P1057^FF_TAX_CF(ANN_R,1/1/2017,12/31/2017)":null,"US30063P1057^FF_TAX_CF(ANN_R,1/1/2016,12/31/2016)":null,"US30063P1057^FF_TAX_RATE(ANN_R,1/1/2020,12/31/2020)":null,"US30063P1057^FF_TAX_RATE(ANN_R,1/1/2019,12/31/2019)":null,"US30063P1057^FF_TAX_RATE(ANN_R,1/1/2018,12/31/2018)":null,"US30063P1057^FF_TAX_RATE(ANN_R,1/1/2017,12/31/2017)":null,"US30063P1057^FG_GICS_SECTOR":null,"US30063P1057^FG_FACTSET_SECTOR":"Health Technology","JP3397200001^SUS_EC_RISK_SCORE(NOW,NOW,,\"GOV\")":"11.277788","JP3397200001^SUS_EC_RISK_SCORE(NOW,NOW,,\"SOC\")":"8.301133","JP3397200001^SUS_RR_RISK_SCORE(NOW,NOW,,\"ESG\")":24.8887578125,"JP3397200001^FF_PTX_INC(ANN_R,1/1/2020,12/31/2020)":246027.0,"JP3397200001^FF_PTX_INC(ANN_R,1/1/2019,12/31/2019)":298390.0,"JP3397200001^FF_PTX_INC(ANN_R,1/1/2018,12/31/2018)":384033.0,"JP3397200001^FF_PTX_INC(ANN_R,1/1/2017,12/31/2017)":295200.0,"JP3397200001^FF_PTX_INC(ANN_R,1/1/2016,12/31/2016)":245631.0,"JP3397200001^FF_TAX_CF(ANN_R,1/1/2020,12/31/2020)":58921.0,"JP3397200001^FF_TAX_CF(ANN_R,1/1/2019,12/31/2019)":108858.0,"JP3397200001^FF_TAX_CF(ANN_R,1/1/2018,12/31/2018)":112387.0,"JP3397200001^FF_TAX_CF(ANN_R,1/1/2017,12/31/2017)":84906.0,"JP3397200001^FF_TAX_CF(ANN_R,1/1/2016,12/31/2016)":78010.0,"JP3397200001^FF_TAX_RATE(ANN_R,1/1/2019,12/31/2019)":20.6112805388921,"JP3397200001^FF_TAX_RATE(ANN_R,1/1/2018,12/31/2018)":28.2769970289012,"JP3397200001^FF_TAX_RATE(ANN_R,1/1/2017,12/31/2017)":33.0565718157182,"JP3397200001^FF_TAX_RATE(ANN_R,1/1/2016,12/31/2016)":37.5893107954615,"JP3397200001^FG_GICS_SECTOR":null,"JP3397200001^FG_FACTSET_SECTOR":"Consumer Durables","US9291601097^SUS_EC_RISK_SCORE(NOW,NOW,,\"GOV\")":"9.051000","US9291601097^SUS_EC_RISK_SCORE(NOW,NOW,,\"SOC\")":"4.558886","US9291601097^SUS_RR_RISK_SCORE(NOW,NOW,,\"ESG\")":29.2185209375,"US9291601097^FF_PTX_INC(ANN_R,1/1/2020,12/31/2020)":743.798,"US9291601097^FF_PTX_INC(ANN_R,1/1/2019,12/31/2019)":757.701,"US9291601097^FF_PTX_INC(ANN_R,1/1/2018,12/31/2018)":623.29,"US9291601097^FF_PTX_INC(ANN_R,1/1/2017,12/31/2017)":361.316,"US9291601097^FF_PTX_INC(ANN_R,1/1/2016,12/31/2016)":547.257,"US9291601097^FF_TAX_CF(ANN_R,1/1/2020,12/31/2020)":95.934,"US9291601097^FF_TAX_CF(ANN_R,1/1/2018,12/31/2018)":-65.968,"US9291601097^FF_TAX_CF(ANN_R,1/1/2017,12/31/2017)":125.135,"US9291601097^FF_TAX_CF(ANN_R,1/1/2016,12/31/2016)":102.849,"US9291601097^FF_TAX_RATE(ANN_R,1/1/2020,12/31/2020)":20.9469506505799,"US9291601097^FF_TAX_RATE(ANN_R,1/1/2019,12/31/2019)":17.8431861644633,"US9291601097^FF_TAX_RATE(ANN_R,1/1/2018,12/31/2018)":16.9181279982031,"US9291601097^FF_TAX_RATE(ANN_R,1/1/2017,12/31/2017)":-64.2304796909077,"US9291601097^FF_TAX_RATE(ANN_R,1/1/2016,12/31/2016)":22.8139612649998,"US9291601097^FG_GICS_SECTOR":"Materials","US9291601097^FG_FACTSET_SECTOR":"Non-Energy Minerals","FR0000130809^SUS_EC_RISK_SCORE(NOW,NOW,,\"GOV\")":"10.857062","FR0000130809^SUS_EC_RISK_SCORE(NOW,NOW,,\"SOC\")":"11.586975","FR0000130809^SUS_RR_RISK_SCORE(NOW,NOW,,\"ESG\")":23.8787875,"FR0000130809^FF_PTX_INC(ANN_R,1/1/2020,12/31/2020)":1397.0,"FR0000130809^FF_PTX_INC(ANN_R,1/1/2019,12/31/2019)":5339.0,"FR0000130809^FF_PTX_INC(ANN_R,1/1/2017,12/31/2017)":5046.0,"FR0000130809^FF_PTX_INC(ANN_R,1/1/2016,12/31/2016)":6178.0,"FR0000130809^FF_TAX_CF(ANN_R,1/1/2020,12/31/2020)":null,"FR0000130809^FF_TAX_CF(ANN_R,1/1/2019,12/31/2019)":null,"FR0000130809^FF_TAX_CF(ANN_R,1/1/2018,12/31/2018)":null,"FR0000130809^FF_TAX_CF(ANN_R,1/1/2017,12/31/2017)":null,"FR0000130809^FF_TAX_CF(ANN_R,1/1/2016,12/31/2016)":null,"FR0000130809^FF_TAX_RATE(ANN_R,1/1/2020,12/31/2020)":86.184681460272,"FR0000130809^FF_TAX_RATE(ANN_R,1/1/2019,12/31/2019)":23.674845476681,"FR0000130809^FF_TAX_RATE(ANN_R,1/1/2018,12/31/2018)":21.5146015508992,"FR0000130809^FF_TAX_RATE(ANN_R,1/1/2017,12/31/2017)":33.8485929449069,"FR0000130809^FF_TAX_RATE(ANN_R,1/1/2016,12/31/2016)":31.8711557138232,"FR0000130809^FG_GICS_SECTOR":null,"FR0000130809^FG_FACTSET_SECTOR":"Finance","US6745991058^SUS_EC_RISK_SCORE(NOW,NOW,,\"GOV\")":"6.750787","US6745991058^SUS_RR_RISK_SCORE(NOW,NOW,,\"ESG\")":37.6032890625,"US6745991058^FF_PTX_INC(ANN_R,1/1/2020,12/31/2020)":-15705.0,"US6745991058^FF_PTX_INC(ANN_R,1/1/2019,12/31/2019)":354.0,"US6745991058^FF_PTX_INC(ANN_R,1/1/2018,12/31/2018)":5608.0,"US6745991058^FF_PTX_INC(ANN_R,1/1/2017,12/31/2017)":971.0,"US6745991058^FF_PTX_INC(ANN_R,1/1/2016,12/31/2016)":-1845.0,"US6745991058^FF_TAX_CF(ANN_R,1/1/2020,12/31/2020)":277.0,"US6745991058^FF_TAX_CF(ANN_R,1/1/2019,12/31/2019)":1820.0,"US6745991058^FF_TAX_CF(ANN_R,1/1/2018,12/31/2018)":1018.0,"US6745991058^FF_TAX_CF(ANN_R,1/1/2017,12/31/2017)":0.0,"US6745991058^FF_TAX_CF(ANN_R,1/1/2016,12/31/2016)":300.0,"US6745991058^FF_TAX_RATE(ANN_R,1/1/2020,12/31/2020)":null,"US6745991058^FF_TAX_RATE(ANN_R,1/1/2019,12/31/2019)":243.220338983051,"US6745991058^FF_TAX_RATE(ANN_R,1/1/2018,12/31/2018)":26.3373751783167,"US6745991058^FF_TAX_RATE(ANN_R,1/1/2017,12/31/2017)":1.75077239958805,"US6745991058^FG_GICS_SECTOR":"Energy","US6745991058^FG_FACTSET_SECTOR":"Energy Minerals","US3390411052^SUS_EC_RISK_SCORE(NOW,NOW,,\"GOV\")":"6.522169","US3390411052^SUS_EC_RISK_SCORE(NOW,NOW,,\"SOC\")":"10.122447","US3390411052^SUS_RR_RISK_SCORE(NOW,NOW,,\"ESG\")":17.7133659722222,"US3390411052^FF_PTX_INC(ANN_R,1/1/2020,12/31/2020)":882.525,"US3390411052^FF_PTX_INC(ANN_R,1/1/2019,12/31/2019)":1077.819,"US3390411052^FF_PTX_INC(ANN_R,1/1/2018,12/31/2018)":1095.125,"US3390411052^FF_PTX_INC(ANN_R,1/1/2017,12/31/2017)":893.59,"US3390411052^FF_PTX_INC(ANN_R,1/1/2016,12/31/2016)":642.919,"US3390411052^FF_TAX_CF(ANN_R,1/1/2020,12/31/2020)":165.315,"US3390411052^FF_TAX_CF(ANN_R,1/1/2019,12/31/2019)":200.525,"US3390411052^FF_TAX_CF(ANN_R,1/1/2018,12/31/2018)":207.504,"US3390411052^FF_TAX_CF(ANN_R,1/1/2017,12/31/2017)":392.192,"US3390411052^FF_TAX_CF(ANN_R,1/1/2016,12/31/2016)":101.951,"US3390411052^FF_TAX_RATE(ANN_R,1/1/2019,12/31/2019)":16.9551659415913,"US3390411052^FF_TAX_RATE(ANN_R,1/1/2018,12/31/2018)":25.9004223262185,"US3390411052^FF_TAX_RATE(ANN_R,1/1/2017,12/31/2017)":17.1655904833313,"US3390411052^FF_TAX_RATE(ANN_R,1/1/2016,12/31/2016)":29.6357706025176,"US3390411052^FG_GICS_SECTOR":"Information Technology","US3390411052^FG_FACTSET_SECTOR":"Commercial Services","GB0002634946^SUS_EC_RISK_SCORE(NOW,NOW,,\"GOV\")":null,"GB0002634946^SUS_EC_RISK_SCORE(NOW,NOW,,\"SOC\")":null,"GB0002634946^SUS_RR_RISK_SCORE(NOW,NOW,,\"ESG\")":null,"GB0002634946^FF_PTX_INC(ANN_R,1/1/2020,12/31/2020)":1499.0,"GB0002634946^FF_PTX_INC(ANN_R,1/1/2019,12/31/2019)":1446.0,"GB0002634946^FF_PTX_INC(ANN_R,1/1/2018,12/31/2018)":1057.0,"GB0002634946^FF_PTX_INC(ANN_R,1/1/2017,12/31/2017)":946.0,"GB0002634946^FF_PTX_INC(ANN_R,1/1/2016,12/31/2016)":1039.0,"GB0002634946^FF_TAX_CF(ANN_R,1/1/2020,12/31/2020)":251.0,"GB0002634946^FF_TAX_CF(ANN_R,1/1/2018,12/31/2018)":200.0,"GB0002634946^FF_TAX_CF(ANN_R,1/1/2017,12/31/2017)":227.0,"GB0002634946^FF_TAX_CF(ANN_R,1/1/2016,12/31/2016)":187.0,"GB0002634946^FF_TAX_RATE(ANN_R,1/1/2020,12/31/2020)":13.1420947298199,"GB0002634946^FF_TAX_RATE(ANN_R,1/1/2019,12/31/2019)":5.67081604426003,"GB0002634946^FF_TAX_RATE(ANN_R,1/1/2018,12/31/2018)":15.515610217597,"GB0002634946^FF_TAX_RATE(ANN_R,1/1/2017,12/31/2017)":20.7188160676533,"GB0002634946^FF_TAX_RATE(ANN_R,1/1/2016,12/31/2016)":18.3830606352262,"GB0002634946^FG_GICS_SECTOR":null,"GB0002634946^FG_FACTSET_SECTOR":"Electronic Technology","US5303073051^SUS_EC_RISK_SCORE(NOW,NOW,,\"GOV\")":"8.476437","US5303073051^SUS_EC_RISK_SCORE(NOW,NOW,,\"SOC\")":"11.160875","US5303073051^SUS_RR_RISK_SCORE(NOW,NOW,,\"ESG\")":22.0448125,"US5303073051^FF_PTX_INC(ANN_R,1/1/2020,12/31/2020)":361.165,"US5303073051^FF_PTX_INC(ANN_R,1/1/2019,12/31/2019)":155.158,"US5303073051^FF_PTX_INC(ANN_R,1/1/2017,12/31/2017)":2450.6,"US5303073051^FF_PTX_INC(ANN_R,1/1/2016,12/31/2016)":1475.672,"US5303073051^FF_TAX_CF(ANN_R,1/1/2020,12/31/2020)":0.003,"US5303073051^FF_TAX_CF(ANN_R,1/1/2019,12/31/2019)":-0.005,"US5303073051^FF_TAX_CF(ANN_R,1/1/2018,12/31/2018)":-0.73,"US5303073051^FF_TAX_CF(ANN_R,1/1/2017,12/31/2017)":-1.787,"US5303073051^FF_TAX_CF(ANN_R,1/1/2016,12/31/2016)":-9.41,"US5303073051^FF_TAX_RATE(ANN_R,1/1/2020,12/31/2020)":-10.0904018938712,"US5303073051^FF_TAX_RATE(ANN_R,1/1/2019,12/31/2019)":24.4537825958056,"US5303073051^FF_TAX_RATE(ANN_R,1/1/2018,12/31/2018)":23.8623376906081,"US5303073051^FF_TAX_RATE(ANN_R,1/1/2017,12/31/2017)":17.0135068962703,"US5303073051^FF_TAX_RATE(ANN_R,1/1/2016,12/31/2016)":37.8382865569042,"US5303073051^FG_GICS_SECTOR":null,"US5303073051^FG_FACTSET_SECTOR":"Communications","US98954M2008^SUS_EC_RISK_SCORE(NOW,NOW,,\"GOV\")":"10.521638","US98954M2008^SUS_RR_RISK_SCORE(NOW,NOW,,\"ESG\")":24.2464675,"US98954M2008^FF_PTX_INC(ANN_R,1/1/2020,12/31/2020)":-169.638,"US98954M2008^FF_PTX_INC(ANN_R,1/1/2019,12/31/2019)":-309.619,"US98954M2008^FF_PTX_INC(ANN_R,1/1/2018,12/31/2018)":-150.96,"US98954M2008^FF_PTX_INC(ANN_R,1/1/2017,12/31/2017)":-184.006,"US98954M2008^FF_PTX_INC(ANN_R,1/1/2016,12/31/2016)":-220.308,"US98954M2008^FF_TAX_CF(ANN_R,1/1/2020,12/31/2020)":null,"US98954M2008^FF_TAX_CF(ANN_R,1/1/2019,12/31/2019)":null,"US98954M2008^FF_TAX_CF(ANN_R,1/1/2018,12/31/2018)":null,"US98954M2008^FF_TAX_CF(ANN_R,1/1/2017,12/31/2017)":null,"US98954M2008^FF_TAX_CF(ANN_R,1/1/2016,12/31/2016)":null,"US98954M2008^FF_TAX_RATE(ANN_R,1/1/2020,12/31/2020)":null,"US98954M2008^FF_TAX_RATE(ANN_R,1/1/2019,12/31/2019)":null,"US98954M2008^FF_TAX_RATE(ANN_R,1/1/2018,12/31/2018)":null,"US98954M2008^FF_TAX_RATE(ANN_R,1/1/2017,12/31/2017)":null,"US98954M2008^FG_GICS_SECTOR":null,"US98954M2008^FG_FACTSET_SECTOR":"Technology Services","US6826801036^SUS_EC_RISK_SCORE(NOW,NOW,,\"GOV\")":"3.400200","US6826801036^SUS_EC_RISK_SCORE(NOW,NOW,,\"SOC\")":"8.131250","US6826801036^SUS_RR_RISK_SCORE(NOW,NOW,,\"ESG\")":25.3555735,"US6826801036^FF_PTX_INC(ANN_R,1/1/2020,12/31/2020)":802.316,"US6826801036^FF_PTX_INC(ANN_R,1/1/2019,12/31/2019)":1650.991,"US6826801036^FF_PTX_INC(ANN_R,1/1/2018,12/31/2018)":1517.935,"US6826801036^FF_PTX_INC(ANN_R,1/1/2017,12/31/2017)":1040.801,"US6826801036^FF_PTX_INC(ANN_R,1/1/2016,12/31/2016)":957.956,"US6826801036^FF_TAX_CF(ANN_R,1/1/2020,12/31/2020)":0.342,"US6826801036^FF_TAX_CF(ANN_R,1/1/2019,12/31/2019)":2.69,"US6826801036^FF_TAX_CF(ANN_R,1/1/2018,12/31/2018)":2.225,"US6826801036^FF_TAX_CF(ANN_R,1/1/2017,12/31/2017)":6.633,"US6826801036^FF_TAX_CF(ANN_R,1/1/2016,12/31/2016)":0.361,"US6826801036^FF_TAX_RATE(ANN_R,1/1/2019,12/31/2019)":22.5569975850868,"US6826801036^FF_TAX_RATE(ANN_R,1/1/2018,12/31/2018)":23.9076772062045,"US6826801036^FF_TAX_RATE(ANN_R,1/1/2017,12/31/2017)":42.9747857659629,"US6826801036^FF_TAX_RATE(ANN_R,1/1/2016,12/31/2016)":22.1728346604646,"US6826801036^FG_GICS_SECTOR":"Energy","US6826801036^FG_FACTSET_SECTOR":"Industrial Services","US26142R1041^SUS_EC_RISK_SCORE(NOW,NOW,,\"GOV\")":null,"US26142R1041^SUS_EC_RISK_SCORE(NOW,NOW,,\"SOC\")":null,"US26142R1041^SUS_RR_RISK_SCORE(NOW,NOW,,\"ESG\")":null,"US26142R1041^FF_PTX_INC(ANN_R,1/1/2020,12/31/2020)":-1231.891,"US26142R1041^FF_PTX_INC(ANN_R,1/1/2019,12/31/2019)":-142.197,"US26142R1041^FF_PTX_INC(ANN_R,1/1/2018,12/31/2018)":null,"US26142R1041^FF_PTX_INC(ANN_R,1/1/2017,12/31/2017)":null,"US26142R1041^FF_PTX_INC(ANN_R,1/1/2016,12/31/2016)":null,"US26142R1041^FF_TAX_CF(ANN_R,1/1/2020,12/31/2020)":1.442,"US26142R1041^FF_TAX_CF(ANN_R,1/1/2018,12/31/2018)":null,"US26142R1041^FF_TAX_CF(ANN_R,1/1/2017,12/31/2017)":null,"US26142R1041^FF_TAX_CF(ANN_R,1/1/2016,12/31/2016)":null,"US26142R1041^FF_TAX_RATE(ANN_R,1/1/2020,12/31/2020)":null,"US26142R1041^FF_TAX_RATE(ANN_R,1/1/2019,12/31/2019)":null,"US26142R1041^FF_TAX_RATE(ANN_R,1/1/2018,12/31/2018)":null,"US26142R1041^FF_TAX_RATE(ANN_R,1/1/2017,12/31/2017)":null,"US26142R1041^FF_TAX_RATE(ANN_R,1/1/2016,12/31/2016)":null,"US26142R1041^FG_GICS_SECTOR":null,"US26142R1041^FG_FACTSET_SECTOR":"Technology Services","FI0009013296^SUS_EC_RISK_SCORE(NOW,NOW,,\"GOV\")":"4.261163","FI0009013296^SUS_EC_RISK_SCORE(NOW,NOW,,\"SOC\")":"4.843787","FI0009013296^SUS_RR_RISK_SCORE(NOW,NOW,,\"ESG\")":20.30235,"FI0009013296^FF_PTX_INC(ANN_R,1/1/2020,12/31/2020)":824.0,"FI0009013296^FF_PTX_INC(ANN_R,1/1/2019,12/31/2019)":2119.0,"FI0009013296^FF_PTX_INC(ANN_R,1/1/2017,12/31/2017)":1093.0,"FI0009013296^FF_PTX_INC(ANN_R,1/1/2016,12/31/2016)":1061.0,"FI0009013296^FF_TAX_CF(ANN_R,1/1/2020,12/31/2020)":133.0,"FI0009013296^FF_TAX_CF(ANN_R,1/1/2019,12/31/2019)":333.0,"FI0009013296^FF_TAX_CF(ANN_R,1/1/2018,12/31/2018)":151.0,"FI0009013296^FF_TAX_CF(ANN_R,1/1/2017,12/31/2017)":169.0,"FI0009013296^FF_TAX_CF(ANN_R,1/1/2016,12/31/2016)":137.0,"FI0009013296^FF_TAX_RATE(ANN_R,1/1/2020,12/31/2020)":8.7378640776699,"FI0009013296^FF_TAX_RATE(ANN_R,1/1/2019,12/31/2019)":13.1193959414818,"FI0009013296^FF_TAX_RATE(ANN_R,1/1/2018,12/31/2018)":17.9916317991632,"FI0009013296^FF_TAX_RATE(ANN_R,1/1/2017,12/31/2017)":16.4684354986276,"FI0009013296^FF_TAX_RATE(ANN_R,1/1/2016,12/31/2016)":12.4410933081998,"FI0009013296^FG_GICS_SECTOR":null,"FI0009013296^FG_FACTSET_SECTOR":"Energy Minerals","CA6330671034^SUS_EC_RISK_SCORE(NOW,NOW,,\"GOV\")":null,"CA6330671034^SUS_RR_RISK_SCORE(NOW,NOW,,\"ESG\")":null,"CA6330671034^FF_PTX_INC(ANN_R,1/1/2020,12/31/2020)":2508.0,"CA6330671034^FF_PTX_INC(ANN_R,1/1/2019,12/31/2019)":2750.0,"CA6330671034^FF_PTX_INC(ANN_R,1/1/2018,12/31/2018)":2748.0,"CA6330671034^FF_PTX_INC(ANN_R,1/1/2017,12/31/2017)":2473.0,"CA6330671034^FF_PTX_INC(ANN_R,1/1/2016,12/31/2016)":1466.0,"CA6330671034^FF_TAX_CF(ANN_R,1/1/2020,12/31/2020)":536.0,"CA6330671034^FF_TAX_CF(ANN_R,1/1/2019,12/31/2019)":520.0,"CA6330671034^FF_TAX_CF(ANN_R,1/1/2018,12/31/2018)":596.0,"CA6330671034^FF_TAX_CF(ANN_R,1/1/2017,12/31/2017)":612.0,"CA6330671034^FF_TAX_CF(ANN_R,1/1/2016,12/31/2016)":235.0,"CA6330671034^FF_TAX_RATE(ANN_R,1/1/2020,12/31/2020)":18.0622009569378,"CA6330671034^FF_TAX_RATE(ANN_R,1/1/2019,12/31/2019)":16.8,"CA6330671034^FF_TAX_RATE(ANN_R,1/1/2018,12/31/2018)":19.7962154294032,"CA6330671034^FF_TAX_RATE(ANN_R,1/1/2017,12/31/2017)":19.5713708046907,"CA6330671034^FG_GICS_SECTOR":null,"CA6330671034^FG_FACTSET_SECTOR":"Finance","US0152711091^SUS_EC_RISK_SCORE(NOW,NOW,,\"GOV\")":"5.902988","US0152711091^SUS_EC_RISK_SCORE(NOW,NOW,,\"SOC\")":"6.269302","US0152711091^SUS_RR_RISK_SCORE(NOW,NOW,,\"ESG\")":15.1484240384615,"US0152711091^FF_PTX_INC(ANN_R,1/1/2020,12/31/2020)":1374.11,"US0152711091^FF_PTX_INC(ANN_R,1/1/2019,12/31/2019)":687.257,"US0152711091^FF_PTX_INC(ANN_R,1/1/2018,12/31/2018)":605.776,"US0152711091^FF_PTX_INC(ANN_R,1/1/2017,12/31/2017)":252.315,"US0152711091^FF_PTX_INC(ANN_R,1/1/2016,12/31/2016)":2.561,"US0152711091^FF_TAX_CF(ANN_R,1/1/2020,12/31/2020)":null,"US0152711091^FF_TAX_CF(ANN_R,1/1/2019,12/31/2019)":null,"US0152711091^FF_TAX_CF(ANN_R,1/1/2018,12/31/2018)":null,"US0152711091^FF_TAX_CF(ANN_R,1/1/2017,12/31/2017)":null,"US0152711091^FF_TAX_CF(ANN_R,1/1/2016,12/31/2016)":null,"US0152711091^FF_TAX_RATE(ANN_R,1/1/2019,12/31/2019)":0.0,"US0152711091^FF_TAX_RATE(ANN_R,1/1/2018,12/31/2018)":0.0,"US0152711091^FF_TAX_RATE(ANN_R,1/1/2017,12/31/2017)":0.0,"US0152711091^FF_TAX_RATE(ANN_R,1/1/2016,12/31/2016)":0.0,"US0152711091^FG_GICS_SECTOR":"Real Estate","US0152711091^FG_FACTSET_SECTOR":"Finance","US94419L1017^SUS_EC_RISK_SCORE(NOW,NOW,,\"GOV\")":"7.183100","US94419L1017^SUS_EC_RISK_SCORE(NOW,NOW,,\"SOC\")":"11.943622","US94419L1017^SUS_RR_RISK_SCORE(NOW,NOW,,\"ESG\")":29.197396875,"US94419L1017^FF_PTX_INC(ANN_R,1/1/2020,12/31/2020)":205.319,"US94419L1017^FF_PTX_INC(ANN_R,1/1/2019,12/31/2019)":-981.574,"US94419L1017^FF_PTX_INC(ANN_R,1/1/2018,12/31/2018)":-502.043,"US94419L1017^FF_PTX_INC(ANN_R,1/1/2017,12/31/2017)":-244.128,"US94419L1017^FF_PTX_INC(ANN_R,1/1/2016,12/31/2016)":-193.767,"US94419L1017^FF_TAX_CF(ANN_R,1/1/2020,12/31/2020)":null,"US94419L1017^FF_TAX_CF(ANN_R,1/1/2018,12/31/2018)":null,"US94419L1017^FF_TAX_CF(ANN_R,1/1/2017,12/31/2017)":null,"US94419L1017^FF_TAX_CF(ANN_R,1/1/2016,12/31/2016)":null,"US94419L1017^FF_TAX_RATE(ANN_R,1/1/2020,12/31/2020)":9.8982558847452,"US94419L1017^FF_TAX_RATE(ANN_R,1/1/2019,12/31/2019)":null,"US94419L1017^FF_TAX_RATE(ANN_R,1/1/2018,12/31/2018)":null,"US94419L1017^FF_TAX_RATE(ANN_R,1/1/2017,12/31/2017)":null,"US94419L1017^FF_TAX_RATE(ANN_R,1/1/2016,12/31/2016)":null,"US94419L1017^FG_GICS_SECTOR":null,"US94419L1017^FG_FACTSET_SECTOR":"Retail Trade","GB0005603997^SUS_EC_RISK_SCORE(NOW,NOW,,\"GOV\")":null,"GB0005603997^SUS_EC_RISK_SCORE(NOW,NOW,,\"SOC\")":null,"GB0005603997^SUS_RR_RISK_SCORE(NOW,NOW,,\"ESG\")":null,"GB0005603997^FF_PTX_INC(ANN_R,1/1/2020,12/31/2020)":1499.0,"GB0005603997^FF_PTX_INC(ANN_R,1/1/2019,12/31/2019)":2156.0,"GB0005603997^FF_PTX_INC(ANN_R,1/1/2017,12/31/2017)":2061.0,"GB0005603997^FF_PTX_INC(ANN_R,1/1/2016,12/31/2016)":1517.0,"GB0005603997^FF_TAX_CF(ANN_R,1/1/2020,12/31/2020)":554.0,"GB0005603997^FF_TAX_CF(ANN_R,1/1/2019,12/31/2019)":540.0,"GB0005603997^FF_TAX_CF(ANN_R,1/1/2018,12/31/2018)":504.0,"GB0005603997^FF_TAX_CF(ANN_R,1/1/2017,12/31/2017)":497.0,"GB0005603997^FF_TAX_CF(ANN_R,1/1/2016,12/31/2016)":424.0,"GB0005603997^FF_TAX_RATE(ANN_R,1/1/2020,12/31/2020)":14.5430286857905,"GB0005603997^FF_TAX_RATE(ANN_R,1/1/2019,12/31/2019)":17.1150278293135,"GB0005603997^FF_TAX_RATE(ANN_R,1/1/2018,12/31/2018)":17.0972287458901,"GB0005603997^FF_TAX_RATE(ANN_R,1/1/2017,12/31/2017)":11.5963124696749,"GB0005603997^FF_TAX_RATE(ANN_R,1/1/2016,12/31/2016)":22.6104152933421,"GB0005603997^FG_GICS_SECTOR":null,"GB0005603997^FG_FACTSET_SECTOR":"Finance","FI0009003305^SUS_EC_RISK_SCORE(NOW,NOW,,\"GOV\")":"10.644664","FI0009003305^SUS_RR_RISK_SCORE(NOW,NOW,,\"ESG\")":17.5193584375,"FI0009003305^FF_PTX_INC(ANN_R,1/1/2020,12/31/2020)":-71.0,"FI0009003305^FF_PTX_INC(ANN_R,1/1/2019,12/31/2019)":1220.0,"FI0009003305^FF_PTX_INC(ANN_R,1/1/2018,12/31/2018)":1447.0,"FI0009003305^FF_PTX_INC(ANN_R,1/1/2017,12/31/2017)":1770.0,"FI0009003305^FF_PTX_INC(ANN_R,1/1/2016,12/31/2016)":1034.0,"FI0009003305^FF_TAX_CF(ANN_R,1/1/2020,12/31/2020)":440.0,"FI0009003305^FF_TAX_CF(ANN_R,1/1/2019,12/31/2019)":390.0,"FI0009003305^FF_TAX_CF(ANN_R,1/1/2018,12/31/2018)":381.0,"FI0009003305^FF_TAX_CF(ANN_R,1/1/2017,12/31/2017)":413.0,"FI0009003305^FF_TAX_CF(ANN_R,1/1/2016,12/31/2016)":271.0,"FI0009003305^FF_TAX_RATE(ANN_R,1/1/2020,12/31/2020)":null,"FI0009003305^FF_TAX_RATE(ANN_R,1/1/2019,12/31/2019)":24.9180327868852,"FI0009003305^FF_TAX_RATE(ANN_R,1/1/2018,12/31/2018)":21.8382861091914,"FI0009003305^FF_TAX_RATE(ANN_R,1/1/2017,12/31/2017)":13.728813559322,"FI0009003305^FG_GICS_SECTOR":null,"FI0009003305^FG_FACTSET_SECTOR":"Finance","AU000000GMG2^SUS_EC_RISK_SCORE(NOW,NOW,,\"GOV\")":"4.321350","AU000000GMG2^SUS_EC_RISK_SCORE(NOW,NOW,,\"SOC\")":"3.248915","AU000000GMG2^SUS_RR_RISK_SCORE(NOW,NOW,,\"ESG\")":10.7217243243243,"AU000000GMG2^FF_PTX_INC(ANN_R,1/1/2020,12/31/2020)":594.9,"AU000000GMG2^FF_PTX_INC(ANN_R,1/1/2019,12/31/2019)":612.2,"AU000000GMG2^FF_PTX_INC(ANN_R,1/1/2018,12/31/2018)":274.3,"AU000000GMG2^FF_PTX_INC(ANN_R,1/1/2017,12/31/2017)":263.5,"AU000000GMG2^FF_PTX_INC(ANN_R,1/1/2016,12/31/2016)":441.7,"AU000000GMG2^FF_TAX_CF(ANN_R,1/1/2020,12/31/2020)":76.3,"AU000000GMG2^FF_TAX_CF(ANN_R,1/1/2019,12/31/2019)":37.4,"AU000000GMG2^FF_TAX_CF(ANN_R,1/1/2018,12/31/2018)":59.6,"AU000000GMG2^FF_TAX_CF(ANN_R,1/1/2017,12/31/2017)":46.3,"AU000000GMG2^FF_TAX_CF(ANN_R,1/1/2016,12/31/2016)":19.5,"AU000000GMG2^FF_TAX_RATE(ANN_R,1/1/2019,12/31/2019)":19.078732440379,"AU000000GMG2^FF_TAX_RATE(ANN_R,1/1/2018,12/31/2018)":30.0401020780168,"AU000000GMG2^FF_TAX_RATE(ANN_R,1/1/2017,12/31/2017)":20.6451612903226,"AU000000GMG2^FF_TAX_RATE(ANN_R,1/1/2016,12/31/2016)":17.1156893819334,"AU000000GMG2^FG_GICS_SECTOR":null,"AU000000GMG2^FG_FACTSET_SECTOR":"Finance","ID1000109507^SUS_EC_RISK_SCORE(NOW,NOW,,\"GOV\")":"12.786550","ID1000109507^SUS_EC_RISK_SCORE(NOW,NOW,,\"SOC\")":"12.274081","ID1000109507^SUS_RR_RISK_SCORE(NOW,NOW,,\"ESG\")":27.24043125,"ID1000109507^FF_PTX_INC(ANN_R,1/1/2020,12/31/2020)":33568507.0,"ID1000109507^FF_PTX_INC(ANN_R,1/1/2019,12/31/2019)":36288998.0,"ID1000109507^FF_PTX_INC(ANN_R,1/1/2018,12/31/2018)":32706064.0,"ID1000109507^FF_PTX_INC(ANN_R,1/1/2017,12/31/2017)":29158743.0,"ID1000109507^FF_PTX_INC(ANN_R,1/1/2016,12/31/2016)":25839200.0,"ID1000109507^FF_TAX_CF(ANN_R,1/1/2020,12/31/2020)":6932987.0,"ID1000109507^FF_TAX_CF(ANN_R,1/1/2018,12/31/2018)":6014149.0,"ID1000109507^FF_TAX_CF(ANN_R,1/1/2017,12/31/2017)":5778687.0,"ID1000109507^FF_TAX_CF(ANN_R,1/1/2016,12/31/2016)":5681162.0,"ID1000109507^FF_TAX_RATE(ANN_R,1/1/2020,12/31/2020)":19.1292332423363,"ID1000109507^FF_TAX_RATE(ANN_R,1/1/2019,12/31/2019)":21.2709758478313,"ID1000109507^FF_TAX_RATE(ANN_R,1/1/2018,12/31/2018)":20.9575936743718,"ID1000109507^FF_TAX_RATE(ANN_R,1/1/2017,12/31/2017)":20.0200433880157,"ID1000109507^FF_TAX_RATE(ANN_R,1/1/2016,12/31/2016)":20.1512392024521,"ID1000109507^FG_GICS_SECTOR":null,"ID1000109507^FG_FACTSET_SECTOR":"Finance","NL0000395903^SUS_EC_RISK_SCORE(NOW,NOW,,\"GOV\")":"5.854056","NL0000395903^SUS_EC_RISK_SCORE(NOW,NOW,,\"SOC\")":"3.622200","NL0000395903^SUS_RR_RISK_SCORE(NOW,NOW,,\"ESG\")":9.52305625,"NL0000395903^FF_PTX_INC(ANN_R,1/1/2020,12/31/2020)":931.0,"NL0000395903^FF_PTX_INC(ANN_R,1/1/2019,12/31/2019)":855.0,"NL0000395903^FF_PTX_INC(ANN_R,1/1/2017,12/31/2017)":722.0,"NL0000395903^FF_PTX_INC(ANN_R,1/1/2016,12/31/2016)":653.0,"NL0000395903^FF_TAX_CF(ANN_R,1/1/2020,12/31/2020)":221.0,"NL0000395903^FF_TAX_CF(ANN_R,1/1/2019,12/31/2019)":195.0,"NL0000395903^FF_TAX_CF(ANN_R,1/1/2018,12/31/2018)":206.0,"NL0000395903^FF_TAX_CF(ANN_R,1/1/2017,12/31/2017)":156.0,"NL0000395903^FF_TAX_CF(ANN_R,1/1/2016,12/31/2016)":108.0,"NL0000395903^FF_TAX_RATE(ANN_R,1/1/2020,12/31/2020)":23.2008592910849,"NL0000395903^FF_TAX_RATE(ANN_R,1/1/2019,12/31/2019)":22.1052631578947,"NL0000395903^FF_TAX_RATE(ANN_R,1/1/2018,12/31/2018)":26.3513513513513,"NL0000395903^FF_TAX_RATE(ANN_R,1/1/2017,12/31/2017)":12.3268698060942,"NL0000395903^FF_TAX_RATE(ANN_R,1/1/2016,12/31/2016)":25.2679938744257,"NL0000395903^FG_GICS_SECTOR":null,"NL0000395903^FG_FACTSET_SECTOR":"Technology Services","US4278661081^SUS_EC_RISK_SCORE(NOW,NOW,,\"GOV\")":null,"US4278661081^SUS_RR_RISK_SCORE(NOW,NOW,,\"ESG\")":null,"US4278661081^FF_PTX_INC(ANN_R,1/1/2020,12/31/2020)":1494.997,"US4278661081^FF_PTX_INC(ANN_R,1/1/2019,12/31/2019)":1380.784,"US4278661081^FF_PTX_INC(ANN_R,1/1/2018,12/31/2018)":1410.061,"US4278661081^FF_PTX_INC(ANN_R,1/1/2017,12/31/2017)":1110.668,"US4278661081^FF_PTX_INC(ANN_R,1/1/2016,12/31/2016)":1099.481,"US4278661081^FF_TAX_CF(ANN_R,1/1/2020,12/31/2020)":215.491,"US4278661081^FF_TAX_CF(ANN_R,1/1/2019,12/31/2019)":238.067,"US4278661081^FF_TAX_CF(ANN_R,1/1/2018,12/31/2018)":118.842,"US4278661081^FF_TAX_CF(ANN_R,1/1/2017,12/31/2017)":351.832,"US4278661081^FF_TAX_CF(ANN_R,1/1/2016,12/31/2016)":425.539,"US4278661081^FF_TAX_RATE(ANN_R,1/1/2020,12/31/2020)":14.6879224506805,"US4278661081^FF_TAX_RATE(ANN_R,1/1/2019,12/31/2019)":16.9492114624735,"US4278661081^FF_TAX_RATE(ANN_R,1/1/2018,12/31/2018)":16.9503305176159,"US4278661081^FF_TAX_RATE(ANN_R,1/1/2017,12/31/2017)":31.8845055408097,"US4278661081^FG_GICS_SECTOR":"Consumer Staples","US4278661081^FG_FACTSET_SECTOR":"Consumer Non-Durables","ES0178430E18^SUS_EC_RISK_SCORE(NOW,NOW,,\"GOV\")":"6.192559","ES0178430E18^SUS_EC_RISK_SCORE(NOW,NOW,,\"SOC\")":"9.197675","ES0178430E18^SUS_RR_RISK_SCORE(NOW,NOW,,\"ESG\")":16.959371875,"ES0178430E18^FF_PTX_INC(ANN_R,1/1/2020,12/31/2020)":2581.0,"ES0178430E18^FF_PTX_INC(ANN_R,1/1/2019,12/31/2019)":2705.0,"ES0178430E18^FF_PTX_INC(ANN_R,1/1/2018,12/31/2018)":5567.0,"ES0178430E18^FF_PTX_INC(ANN_R,1/1/2017,12/31/2017)":4592.0,"ES0178430E18^FF_PTX_INC(ANN_R,1/1/2016,12/31/2016)":3250.0,"ES0178430E18^FF_TAX_CF(ANN_R,1/1/2020,12/31/2020)":509.0,"ES0178430E18^FF_TAX_CF(ANN_R,1/1/2019,12/31/2019)":-272.0,"ES0178430E18^FF_TAX_CF(ANN_R,1/1/2018,12/31/2018)":865.0,"ES0178430E18^FF_TAX_CF(ANN_R,1/1/2017,12/31/2017)":1005.0,"ES0178430E18^FF_TAX_CF(ANN_R,1/1/2016,12/31/2016)":649.0,"ES0178430E18^FF_TAX_RATE(ANN_R,1/1/2019,12/31/2019)":38.9648798521257,"ES0178430E18^FF_TAX_RATE(ANN_R,1/1/2018,12/31/2018)":29.1180168852165,"ES0178430E18^FF_TAX_RATE(ANN_R,1/1/2017,12/31/2017)":26.5461672473868,"ES0178430E18^FF_TAX_RATE(ANN_R,1/1/2016,12/31/2016)":26.0307692307692,"ES0178430E18^FG_GICS_SECTOR":null,"ES0178430E18^FG_FACTSET_SECTOR":"Communications","US87918A1051^SUS_EC_RISK_SCORE(NOW,NOW,,\"GOV\")":null,"US87918A1051^SUS_EC_RISK_SCORE(NOW,NOW,,\"SOC\")":null,"US87918A1051^SUS_RR_RISK_SCORE(NOW,NOW,,\"ESG\")":null,"US87918A1051^FF_PTX_INC(ANN_R,1/1/2020,12/31/2020)":-575.993,"US87918A1051^FF_PTX_INC(ANN_R,1/1/2019,12/31/2019)":-109.455,"US87918A1051^FF_PTX_INC(ANN_R,1/1/2018,12/31/2018)":-96.966,"US87918A1051^FF_PTX_INC(ANN_R,1/1/2017,12/31/2017)":-107.007,"US87918A1051^FF_PTX_INC(ANN_R,1/1/2016,12/31/2016)":-73.706,"US87918A1051^FF_TAX_CF(ANN_R,1/1/2020,12/31/2020)":1.324,"US87918A1051^FF_TAX_CF(ANN_R,1/1/2018,12/31/2018)":0.441,"US87918A1051^FF_TAX_CF(ANN_R,1/1/2017,12/31/2017)":0.137,"US87918A1051^FF_TAX_CF(ANN_R,1/1/2016,12/31/2016)":null,"US87918A1051^FF_TAX_RATE(ANN_R,1/1/2020,12/31/2020)":null,"US87918A1051^FF_TAX_RATE(ANN_R,1/1/2019,12/31/2019)":null,"US87918A1051^FF_TAX_RATE(ANN_R,1/1/2018,12/31/2018)":null,"US87918A1051^FF_TAX_RATE(ANN_R,1/1/2017,12/31/2017)":null,"US87918A1051^FF_TAX_RATE(ANN_R,1/1/2016,12/31/2016)":null,"US87918A1051^FG_GICS_SECTOR":null,"US87918A1051^FG_FACTSET_SECTOR":"Health Services","HK0016000132^SUS_EC_RISK_SCORE(NOW,NOW,,\"GOV\")":"8.740945","HK0016000132^SUS_EC_RISK_SCORE(NOW,NOW,,\"SOC\")":"5.633982","HK0016000132^SUS_RR_RISK_SCORE(NOW,NOW,,\"ESG\")":18.0622978207237,"HK0016000132^FF_PTX_INC(ANN_R,1/1/2020,12/31/2020)":28912.0,"HK0016000132^FF_PTX_INC(ANN_R,1/1/2019,12/31/2019)":54483.0,"HK0016000132^FF_PTX_INC(ANN_R,1/1/2017,12/31/2017)":49225.0,"HK0016000132^FF_PTX_INC(ANN_R,1/1/2016,12/31/2016)":35570.0,"HK0016000132^FF_TAX_CF(ANN_R,1/1/2020,12/31/2020)":4518.0,"HK0016000132^FF_TAX_CF(ANN_R,1/1/2019,12/31/2019)":5539.0,"HK0016000132^FF_TAX_CF(ANN_R,1/1/2018,12/31/2018)":3798.0,"HK0016000132^FF_TAX_CF(ANN_R,1/1/2017,12/31/2017)":3817.0,"HK0016000132^FF_TAX_CF(ANN_R,1/1/2016,12/31/2016)":5038.0,"HK0016000132^FF_TAX_RATE(ANN_R,1/1/2020,12/31/2020)":21.4340066408412,"HK0016000132^FF_TAX_RATE(ANN_R,1/1/2019,12/31/2019)":15.5534753959951,"HK0016000132^FF_TAX_RATE(ANN_R,1/1/2018,12/31/2018)":14.155266527394,"HK0016000132^FF_TAX_RATE(ANN_R,1/1/2017,12/31/2017)":13.7125444388014,"HK0016000132^FF_TAX_RATE(ANN_R,1/1/2016,12/31/2016)":17.9645768906382,"HK0016000132^FG_GICS_SECTOR":null,"HK0016000132^FG_FACTSET_SECTOR":"Finance","US76680R2067^SUS_EC_RISK_SCORE(NOW,NOW,,\"GOV\")":null,"US76680R2067^SUS_RR_RISK_SCORE(NOW,NOW,,\"ESG\")":null,"US76680R2067^FF_PTX_INC(ANN_R,1/1/2020,12/31/2020)":-82.062,"US76680R2067^FF_PTX_INC(ANN_R,1/1/2019,12/31/2019)":-56.94,"US76680R2067^FF_PTX_INC(ANN_R,1/1/2018,12/31/2018)":-26.063,"US76680R2067^FF_PTX_INC(ANN_R,1/1/2017,12/31/2017)":-3.946,"US76680R2067^FF_PTX_INC(ANN_R,1/1/2016,12/31/2016)":-29.073,"US76680R2067^FF_TAX_CF(ANN_R,1/1/2020,12/31/2020)":0.87,"US76680R2067^FF_TAX_CF(ANN_R,1/1/2019,12/31/2019)":0.996,"US76680R2067^FF_TAX_CF(ANN_R,1/1/2018,12/31/2018)":0.433,"US76680R2067^FF_TAX_CF(ANN_R,1/1/2017,12/31/2017)":0.216,"US76680R2067^FF_TAX_CF(ANN_R,1/1/2016,12/31/2016)":0.229,"US76680R2067^FF_TAX_RATE(ANN_R,1/1/2020,12/31/2020)":null,"US76680R2067^FF_TAX_RATE(ANN_R,1/1/2019,12/31/2019)":null,"US76680R2067^FF_TAX_RATE(ANN_R,1/1/2018,12/31/2018)":null,"US76680R2067^FF_TAX_RATE(ANN_R,1/1/2017,12/31/2017)":null,"US76680R2067^FG_GICS_SECTOR":null,"US76680R2067^FG_FACTSET_SECTOR":"Technology Services","US2172041061^SUS_EC_RISK_SCORE(NOW,NOW,,\"GOV\")":null,"US2172041061^SUS_EC_RISK_SCORE(NOW,NOW,,\"SOC\")":null,"US2172041061^SUS_RR_RISK_SCORE(NOW,NOW,,\"ESG\")":null,"US2172041061^FF_PTX_INC(ANN_R,1/1/2020,12/31/2020)":800.839,"US2172041061^FF_PTX_INC(ANN_R,1/1/2019,12/31/2019)":704.951,"US2172041061^FF_PTX_INC(ANN_R,1/1/2018,12/31/2018)":562.511,"US2172041061^FF_PTX_INC(ANN_R,1/1/2017,12/31/2017)":440.1,"US2172041061^FF_PTX_INC(ANN_R,1/1/2016,12/31/2016)":395.865,"US2172041061^FF_TAX_CF(ANN_R,1/1/2020,12/31/2020)":83.77,"US2172041061^FF_TAX_CF(ANN_R,1/1/2019,12/31/2019)":82.448,"US2172041061^FF_TAX_CF(ANN_R,1/1/2018,12/31/2018)":142.161,"US2172041061^FF_TAX_CF(ANN_R,1/1/2017,12/31/2017)":14.011,"US2172041061^FF_TAX_CF(ANN_R,1/1/2016,12/31/2016)":127.981,"US2172041061^FF_TAX_RATE(ANN_R,1/1/2019,12/31/2019)":16.0660811886216,"US2172041061^FF_TAX_RATE(ANN_R,1/1/2018,12/31/2018)":25.689097635424,"US2172041061^FF_TAX_RATE(ANN_R,1/1/2017,12/31/2017)":10.4155873665076,"US2172041061^FF_TAX_RATE(ANN_R,1/1/2016,12/31/2016)":31.7039899965897,"US2172041061^FG_GICS_SECTOR":"Industrials","US2172041061^FG_FACTSET_SECTOR":"Commercial Services","CH0030170408^SUS_EC_RISK_SCORE(NOW,NOW,,\"GOV\")":"5.313562","CH0030170408^SUS_EC_RISK_SCORE(NOW,NOW,,\"SOC\")":"0.968250","CH0030170408^SUS_RR_RISK_SCORE(NOW,NOW,,\"ESG\")":11.55795,"CH0030170408^FF_PTX_INC(ANN_R,1/1/2020,12/31/2020)":754.3,"CH0030170408^FF_PTX_INC(ANN_R,1/1/2019,12/31/2019)":742.8,"CH0030170408^FF_PTX_INC(ANN_R,1/1/2018,12/31/2018)":687.2,"CH0030170408^FF_PTX_INC(ANN_R,1/1/2017,12/31/2017)":612.3,"CH0030170408^FF_PTX_INC(ANN_R,1/1/2016,12/31/2016)":630.8,"CH0030170408^FF_TAX_CF(ANN_R,1/1/2020,12/31/2020)":94.0,"CH0030170408^FF_TAX_CF(ANN_R,1/1/2018,12/31/2018)":102.7,"CH0030170408^FF_TAX_CF(ANN_R,1/1/2017,12/31/2017)":129.7,"CH0030170408^FF_TAX_CF(ANN_R,1/1/2016,12/31/2016)":98.6,"CH0030170408^FF_TAX_RATE(ANN_R,1/1/2020,12/31/2020)":14.848203632507,"CH0030170408^FF_TAX_RATE(ANN_R,1/1/2019,12/31/2019)":12.9106085083468,"CH0030170408^FF_TAX_RATE(ANN_R,1/1/2018,12/31/2018)":13.0966239813737,"CH0030170408^FF_TAX_RATE(ANN_R,1/1/2017,12/31/2017)":13.8657520823126,"CH0030170408^FF_TAX_RATE(ANN_R,1/1/2016,12/31/2016)":13.0944831959417,"CH0030170408^FG_GICS_SECTOR":null,"CH0030170408^FG_FACTSET_SECTOR":"Producer Manufacturing","JP3242800005^SUS_EC_RISK_SCORE(NOW,NOW,,\"GOV\")":"8.083575","JP3242800005^SUS_EC_RISK_SCORE(NOW,NOW,,\"SOC\")":"7.375787","JP3242800005^SUS_RR_RISK_SCORE(NOW,NOW,,\"ESG\")":17.0198625,"JP3242800005^FF_PTX_INC(ANN_R,1/1/2020,12/31/2020)":130280.0,"JP3242800005^FF_PTX_INC(ANN_R,1/1/2019,12/31/2019)":195493.0,"JP3242800005^FF_PTX_INC(ANN_R,1/1/2017,12/31/2017)":353884.0,"JP3242800005^FF_PTX_INC(ANN_R,1/1/2016,12/31/2016)":244651.0,"JP3242800005^FF_TAX_CF(ANN_R,1/1/2020,12/31/2020)":45471.0,"JP3242800005^FF_TAX_CF(ANN_R,1/1/2019,12/31/2019)":77654.0,"JP3242800005^FF_TAX_CF(ANN_R,1/1/2018,12/31/2018)":131616.0,"JP3242800005^FF_TAX_CF(ANN_R,1/1/2017,12/31/2017)":71473.0,"JP3242800005^FF_TAX_CF(ANN_R,1/1/2016,12/31/2016)":76714.0,"JP3242800005^FF_TAX_RATE(ANN_R,1/1/2020,12/31/2020)":26.3563094872582,"JP3242800005^FF_TAX_RATE(ANN_R,1/1/2019,12/31/2019)":28.7202099307904,"JP3242800005^FF_TAX_RATE(ANN_R,1/1/2018,12/31/2018)":26.495486260375,"JP3242800005^FF_TAX_RATE(ANN_R,1/1/2017,12/31/2017)":27.6994721434142,"JP3242800005^FF_TAX_RATE(ANN_R,1/1/2016,12/31/2016)":33.7954882669599,"JP3242800005^FG_GICS_SECTOR":null,"JP3242800005^FG_FACTSET_SECTOR":"Electronic Technology","IT0005239360^SUS_EC_RISK_SCORE(NOW,NOW,,\"GOV\")":"9.106294","IT0005239360^SUS_RR_RISK_SCORE(NOW,NOW,,\"ESG\")":20.74879375,"IT0005239360^FF_PTX_INC(ANN_R,1/1/2020,12/31/2020)":-1208.0,"IT0005239360^FF_PTX_INC(ANN_R,1/1/2019,12/31/2019)":2705.0,"IT0005239360^FF_PTX_INC(ANN_R,1/1/2018,12/31/2018)":3788.0,"IT0005239360^FF_PTX_INC(ANN_R,1/1/2017,12/31/2017)":3123.314,"IT0005239360^FF_PTX_INC(ANN_R,1/1/2016,12/31/2016)":-11342.065,"IT0005239360^FF_TAX_CF(ANN_R,1/1/2020,12/31/2020)":-118.0,"IT0005239360^FF_TAX_CF(ANN_R,1/1/2019,12/31/2019)":-687.0,"IT0005239360^FF_TAX_CF(ANN_R,1/1/2018,12/31/2018)":747.0,"IT0005239360^FF_TAX_CF(ANN_R,1/1/2017,12/31/2017)":-274.083,"IT0005239360^FF_TAX_CF(ANN_R,1/1/2016,12/31/2016)":-516.697,"IT0005239360^FF_TAX_RATE(ANN_R,1/1/2020,12/31/2020)":null,"IT0005239360^FF_TAX_RATE(ANN_R,1/1/2019,12/31/2019)":31.8669131238447,"IT0005239360^FF_TAX_RATE(ANN_R,1/1/2018,12/31/2018)":-13.8067581837381,"IT0005239360^FF_TAX_RATE(ANN_R,1/1/2017,12/31/2017)":19.0714734413511,"IT0005239360^FG_GICS_SECTOR":null,"IT0005239360^FG_FACTSET_SECTOR":"Finance","US12514G1085^SUS_EC_RISK_SCORE(NOW,NOW,,\"GOV\")":null,"US12514G1085^SUS_EC_RISK_SCORE(NOW,NOW,,\"SOC\")":null,"US12514G1085^SUS_RR_RISK_SCORE(NOW,NOW,,\"ESG\")":null,"US12514G1085^FF_PTX_INC(ANN_R,1/1/2020,12/31/2020)":1002.3,"US12514G1085^FF_PTX_INC(ANN_R,1/1/2019,12/31/2019)":949.7,"US12514G1085^FF_PTX_INC(ANN_R,1/1/2018,12/31/2018)":840.5,"US12514G1085^FF_PTX_INC(ANN_R,1/1/2017,12/31/2017)":660.7,"US12514G1085^FF_PTX_INC(ANN_R,1/1/2016,12/31/2016)":672.4,"US12514G1085^FF_TAX_CF(ANN_R,1/1/2020,12/31/2020)":245.6,"US12514G1085^FF_TAX_CF(ANN_R,1/1/2019,12/31/2019)":272.2,"US12514G1085^FF_TAX_CF(ANN_R,1/1/2018,12/31/2018)":261.2,"US12514G1085^FF_TAX_CF(ANN_R,1/1/2017,12/31/2017)":275.7,"US12514G1085^FF_TAX_CF(ANN_R,1/1/2016,12/31/2016)":329.2,"US12514G1085^FF_TAX_RATE(ANN_R,1/1/2019,12/31/2019)":22.4176055596504,"US12514G1085^FF_TAX_RATE(ANN_R,1/1/2018,12/31/2018)":23.4979179060083,"US12514G1085^FF_TAX_RATE(ANN_R,1/1/2017,12/31/2017)":20.8263962464053,"US12514G1085^FF_TAX_RATE(ANN_R,1/1/2016,12/31/2016)":36.8828078524688,"US12514G1085^FG_GICS_SECTOR":"Information Technology","US12514G1085^FG_FACTSET_SECTOR":"Technology Services","US7561091049^SUS_EC_RISK_SCORE(NOW,NOW,,\"GOV\")":"4.729017","US7561091049^SUS_EC_RISK_SCORE(NOW,NOW,,\"SOC\")":"5.459923","US7561091049^SUS_RR_RISK_SCORE(NOW,NOW,,\"ESG\")":14.2271326923077,"US7561091049^FF_PTX_INC(ANN_R,1/1/2020,12/31/2020)":224.099,"US7561091049^FF_PTX_INC(ANN_R,1/1/2019,12/31/2019)":443.636,"US7561091049^FF_PTX_INC(ANN_R,1/1/2018,12/31/2018)":370.558,"US7561091049^FF_PTX_INC(ANN_R,1/1/2017,12/31/2017)":325.362,"US7561091049^FF_PTX_INC(ANN_R,1/1/2016,12/31/2016)":319.739,"US7561091049^FF_TAX_CF(ANN_R,1/1/2020,12/31/2020)":13.1,"US7561091049^FF_TAX_CF(ANN_R,1/1/2018,12/31/2018)":4.7,"US7561091049^FF_TAX_CF(ANN_R,1/1/2017,12/31/2017)":3.8,"US7561091049^FF_TAX_CF(ANN_R,1/1/2016,12/31/2016)":3.6,"US7561091049^FF_TAX_RATE(ANN_R,1/1/2020,12/31/2020)":6.55647727120603,"US7561091049^FF_TAX_RATE(ANN_R,1/1/2019,12/31/2019)":1.38807490825812,"US7561091049^FF_TAX_RATE(ANN_R,1/1/2018,12/31/2018)":1.44106995396132,"US7561091049^FF_TAX_RATE(ANN_R,1/1/2017,12/31/2017)":1.85762320123432,"US7561091049^FF_TAX_RATE(ANN_R,1/1/2016,12/31/2016)":1.02020710642117,"US7561091049^FG_GICS_SECTOR":"Real Estate","US7561091049^FG_FACTSET_SECTOR":"Finance","JP3814000000^SUS_EC_RISK_SCORE(NOW,NOW,,\"GOV\")":"8.817919","JP3814000000^SUS_EC_RISK_SCORE(NOW,NOW,,\"SOC\")":"7.586712","JP3814000000^SUS_RR_RISK_SCORE(NOW,NOW,,\"ESG\")":17.72181875,"JP3814000000^FF_PTX_INC(ANN_R,1/1/2020,12/31/2020)":173071.0,"JP3814000000^FF_PTX_INC(ANN_R,1/1/2019,12/31/2019)":212762.0,"JP3814000000^FF_PTX_INC(ANN_R,1/1/2017,12/31/2017)":194775.0,"JP3814000000^FF_PTX_INC(ANN_R,1/1/2016,12/31/2016)":194529.0,"JP3814000000^FF_TAX_CF(ANN_R,1/1/2020,12/31/2020)":106929.0,"JP3814000000^FF_TAX_CF(ANN_R,1/1/2019,12/31/2019)":50903.0,"JP3814000000^FF_TAX_CF(ANN_R,1/1/2018,12/31/2018)":62052.0,"JP3814000000^FF_TAX_CF(ANN_R,1/1/2017,12/31/2017)":29741.0,"JP3814000000^FF_TAX_CF(ANN_R,1/1/2016,12/31/2016)":45030.0,"JP3814000000^FF_TAX_RATE(ANN_R,1/1/2020,12/31/2020)":20.8665807674307,"JP3814000000^FF_TAX_RATE(ANN_R,1/1/2019,12/31/2019)":26.3468100506669,"JP3814000000^FF_TAX_RATE(ANN_R,1/1/2018,12/31/2018)":27.5192485604655,"JP3814000000^FF_TAX_RATE(ANN_R,1/1/2017,12/31/2017)":22.6528045180336,"JP3814000000^FF_TAX_RATE(ANN_R,1/1/2016,12/31/2016)":26.9759264685471,"JP3814000000^FG_GICS_SECTOR":null,"JP3814000000^FG_FACTSET_SECTOR":"Consumer Durables","US9113631090^SUS_EC_RISK_SCORE(NOW,NOW,,\"GOV\")":"5.926947","US9113631090^SUS_RR_RISK_SCORE(NOW,NOW,,\"ESG\")":16.808516875,"US9113631090^FF_PTX_INC(ANN_R,1/1/2020,12/31/2020)":1139.0,"US9113631090^FF_PTX_INC(ANN_R,1/1/2019,12/31/2019)":1514.0,"US9113631090^FF_PTX_INC(ANN_R,1/1/2018,12/31/2018)":1476.0,"US9113631090^FF_PTX_INC(ANN_R,1/1/2017,12/31/2017)":1048.0,"US9113631090^FF_PTX_INC(ANN_R,1/1/2016,12/31/2016)":909.0,"US9113631090^FF_TAX_CF(ANN_R,1/1/2020,12/31/2020)":318.0,"US9113631090^FF_TAX_CF(ANN_R,1/1/2019,12/31/2019)":238.0,"US9113631090^FF_TAX_CF(ANN_R,1/1/2018,12/31/2018)":71.0,"US9113631090^FF_TAX_CF(ANN_R,1/1/2017,12/31/2017)":205.0,"US9113631090^FF_TAX_CF(ANN_R,1/1/2016,12/31/2016)":99.0,"US9113631090^FF_TAX_RATE(ANN_R,1/1/2020,12/31/2020)":21.8612818261633,"US9113631090^FF_TAX_RATE(ANN_R,1/1/2019,12/31/2019)":22.4570673712021,"US9113631090^FF_TAX_RATE(ANN_R,1/1/2018,12/31/2018)":25.7452574525745,"US9113631090^FF_TAX_RATE(ANN_R,1/1/2017,12/31/2017)":-28.4351145038168,"US9113631090^FG_GICS_SECTOR":"Industrials","US9113631090^FG_FACTSET_SECTOR":"Finance","US34959J1088^SUS_EC_RISK_SCORE(NOW,NOW,,\"GOV\")":null,"US34959J1088^SUS_EC_RISK_SCORE(NOW,NOW,,\"SOC\")":null,"US34959J1088^SUS_RR_RISK_SCORE(NOW,NOW,,\"ESG\")":null,"US34959J1088^FF_PTX_INC(ANN_R,1/1/2020,12/31/2020)":1507.7,"US34959J1088^FF_PTX_INC(ANN_R,1/1/2019,12/31/2019)":336.7,"US34959J1088^FF_PTX_INC(ANN_R,1/1/2018,12/31/2018)":1078.4,"US34959J1088^FF_PTX_INC(ANN_R,1/1/2017,12/31/2017)":1073.6,"US34959J1088^FF_PTX_INC(ANN_R,1/1/2016,12/31/2016)":1197.0,"US34959J1088^FF_TAX_CF(ANN_R,1/1/2020,12/31/2020)":95.0,"US34959J1088^FF_TAX_CF(ANN_R,1/1/2019,12/31/2019)":79.0,"US34959J1088^FF_TAX_CF(ANN_R,1/1/2018,12/31/2018)":89.0,"US34959J1088^FF_TAX_CF(ANN_R,1/1/2017,12/31/2017)":196.0,"US34959J1088^FF_TAX_CF(ANN_R,1/1/2016,12/31/2016)":149.0,"US34959J1088^FF_TAX_RATE(ANN_R,1/1/2019,12/31/2019)":20.3742203742204,"US34959J1088^FF_TAX_RATE(ANN_R,1/1/2018,12/31/2018)":14.8460682492582,"US34959J1088^FF_TAX_RATE(ANN_R,1/1/2017,12/31/2017)":17.6322652757079,"US34959J1088^FF_TAX_RATE(ANN_R,1/1/2016,12/31/2016)":27.1261487050961,"US34959J1088^FG_GICS_SECTOR":"Industrials","US34959J1088^FG_FACTSET_SECTOR":"Electronic Technology","CA3518581051^SUS_EC_RISK_SCORE(NOW,NOW,,\"GOV\")":null,"CA3518581051^SUS_EC_RISK_SCORE(NOW,NOW,,\"SOC\")":null,"CA3518581051^SUS_RR_RISK_SCORE(NOW,NOW,,\"ESG\")":null,"CA3518581051^FF_PTX_INC(ANN_R,1/1/2020,12/31/2020)":455.371743243638,"CA3518581051^FF_PTX_INC(ANN_R,1/1/2019,12/31/2019)":538.587687383788,"CA3518581051^FF_PTX_INC(ANN_R,1/1/2018,12/31/2018)":245.101598528171,"CA3518581051^FF_PTX_INC(ANN_R,1/1/2017,12/31/2017)":306.330387548997,"CA3518581051^FF_PTX_INC(ANN_R,1/1/2016,12/31/2016)":222.454386880653,"CA3518581051^FF_TAX_CF(ANN_R,1/1/2020,12/31/2020)":68.6746193050788,"CA3518581051^FF_TAX_CF(ANN_R,1/1/2018,12/31/2018)":36.9402197675985,"CA3518581051^FF_TAX_CF(ANN_R,1/1/2017,12/31/2017)":49.5839864592021,"CA3518581051^FF_TAX_CF(ANN_R,1/1/2016,12/31/2016)":40.6751023063493,"CA3518581051^FF_TAX_RATE(ANN_R,1/1/2020,12/31/2020)":3.91752577319588,"CA3518581051^FF_TAX_RATE(ANN_R,1/1/2019,12/31/2019)":15.2254249815225,"CA3518581051^FF_TAX_RATE(ANN_R,1/1/2018,12/31/2018)":26.4939185616076,"CA3518581051^FF_TAX_RATE(ANN_R,1/1/2017,12/31/2017)":17.5,"CA3518581051^FF_TAX_RATE(ANN_R,1/1/2016,12/31/2016)":27.2185824895771,"CA3518581051^FG_GICS_SECTOR":null,"CA3518581051^FG_FACTSET_SECTOR":"Non-Energy Minerals","US4165151048^SUS_EC_RISK_SCORE(NOW,NOW,,\"GOV\")":null,"US4165151048^SUS_EC_RISK_SCORE(NOW,NOW,,\"SOC\")":null,"US4165151048^SUS_RR_RISK_SCORE(NOW,NOW,,\"ESG\")":null,"US4165151048^FF_PTX_INC(ANN_R,1/1/2020,12/31/2020)":2120.0,"US4165151048^FF_PTX_INC(ANN_R,1/1/2019,12/31/2019)":2560.0,"US4165151048^FF_PTX_INC(ANN_R,1/1/2017,12/31/2017)":723.0,"US4165151048^FF_PTX_INC(ANN_R,1/1/2016,12/31/2016)":447.0,"US4165151048^FF_TAX_CF(ANN_R,1/1/2020,12/31/2020)":-71.0,"US4165151048^FF_TAX_CF(ANN_R,1/1/2019,12/31/2019)":-396.0,"US4165151048^FF_TAX_CF(ANN_R,1/1/2018,12/31/2018)":-9.0,"US4165151048^FF_TAX_CF(ANN_R,1/1/2017,12/31/2017)":-6.0,"US4165151048^FF_TAX_CF(ANN_R,1/1/2016,12/31/2016)":130.0,"US4165151048^FF_TAX_RATE(ANN_R,1/1/2020,12/31/2020)":18.0660377358491,"US4165151048^FF_TAX_RATE(ANN_R,1/1/2019,12/31/2019)":18.5546875,"US4165151048^FF_TAX_RATE(ANN_R,1/1/2018,12/31/2018)":15.2880775812892,"US4165151048^FF_TAX_RATE(ANN_R,1/1/2017,12/31/2017)":136.237897648686,"US4165151048^FF_TAX_RATE(ANN_R,1/1/2016,12/31/2016)":-37.1364653243848,"US4165151048^FG_GICS_SECTOR":"Financials","US4165151048^FG_FACTSET_SECTOR":"Finance","US4851703029^SUS_EC_RISK_SCORE(NOW,NOW,,\"GOV\")":null,"US4851703029^SUS_RR_RISK_SCORE(NOW,NOW,,\"ESG\")":null,"US4851703029^FF_PTX_INC(ANN_R,1/1/2020,12/31/2020)":823.2,"US4851703029^FF_PTX_INC(ANN_R,1/1/2019,12/31/2019)":788.4,"US4851703029^FF_PTX_INC(ANN_R,1/1/2018,12/31/2018)":886.9,"US4851703029^FF_PTX_INC(ANN_R,1/1/2017,12/31/2017)":874.3,"US4851703029^FF_PTX_INC(ANN_R,1/1/2016,12/31/2016)":662.7,"US4851703029^FF_TAX_CF(ANN_R,1/1/2020,12/31/2020)":182.3,"US4851703029^FF_TAX_CF(ANN_R,1/1/2019,12/31/2019)":170.5,"US4851703029^FF_TAX_CF(ANN_R,1/1/2018,12/31/2018)":221.0,"US4851703029^FF_TAX_CF(ANN_R,1/1/2017,12/31/2017)":51.1,"US4851703029^FF_TAX_CF(ANN_R,1/1/2016,12/31/2016)":40.5,"US4851703029^FF_TAX_RATE(ANN_R,1/1/2020,12/31/2020)":24.7934888241011,"US4851703029^FF_TAX_RATE(ANN_R,1/1/2019,12/31/2019)":31.4053779807204,"US4851703029^FF_TAX_RATE(ANN_R,1/1/2018,12/31/2018)":29.0337129326869,"US4851703029^FF_TAX_RATE(ANN_R,1/1/2017,12/31/2017)":-10.2481985588471,"US4851703029^FG_GICS_SECTOR":"Industrials","US4851703029^FG_FACTSET_SECTOR":"Transportation","US3635761097^SUS_EC_RISK_SCORE(NOW,NOW,,\"GOV\")":"12.488466","US3635761097^SUS_EC_RISK_SCORE(NOW,NOW,,\"SOC\")":"9.089413","US3635761097^SUS_RR_RISK_SCORE(NOW,NOW,,\"ESG\")":21.708378125,"US3635761097^FF_PTX_INC(ANN_R,1/1/2020,12/31/2020)":870.9,"US3635761097^FF_PTX_INC(ANN_R,1/1/2019,12/31/2019)":626.1,"US3635761097^FF_PTX_INC(ANN_R,1/1/2018,12/31/2018)":479.4,"US3635761097^FF_PTX_INC(ANN_R,1/1/2017,12/31/2017)":359.8,"US3635761097^FF_PTX_INC(ANN_R,1/1/2016,12/31/2016)":356.9,"US3635761097^FF_TAX_CF(ANN_R,1/1/2020,12/31/2020)":113.0,"US3635761097^FF_TAX_CF(ANN_R,1/1/2019,12/31/2019)":22.2,"US3635761097^FF_TAX_CF(ANN_R,1/1/2018,12/31/2018)":68.1,"US3635761097^FF_TAX_CF(ANN_R,1/1/2017,12/31/2017)":55.8,"US3635761097^FF_TAX_CF(ANN_R,1/1/2016,12/31/2016)":66.1,"US3635761097^FF_TAX_RATE(ANN_R,1/1/2019,12/31/2019)":-14.3267848586488,"US3635761097^FF_TAX_RATE(ANN_R,1/1/2018,12/31/2018)":-40.9887359198999,"US3635761097^FF_TAX_RATE(ANN_R,1/1/2017,12/31/2017)":-43.6631461923291,"US3635761097^FF_TAX_RATE(ANN_R,1/1/2016,12/31/2016)":-24.6847856542449,"US3635761097^FG_GICS_SECTOR":"Financials","US3635761097^FG_FACTSET_SECTOR":"Finance","JP3249600002^SUS_EC_RISK_SCORE(NOW,NOW,,\"GOV\")":"9.351481","JP3249600002^SUS_EC_RISK_SCORE(NOW,NOW,,\"SOC\")":"4.701828","JP3249600002^SUS_RR_RISK_SCORE(NOW,NOW,,\"ESG\")":21.542317125,"JP3249600002^FF_PTX_INC(ANN_R,1/1/2020,12/31/2020)":148826.0,"JP3249600002^FF_PTX_INC(ANN_R,1/1/2019,12/31/2019)":140610.0,"JP3249600002^FF_PTX_INC(ANN_R,1/1/2018,12/31/2018)":129992.0,"JP3249600002^FF_PTX_INC(ANN_R,1/1/2017,12/31/2017)":137849.0,"JP3249600002^FF_PTX_INC(ANN_R,1/1/2016,12/31/2016)":145583.0,"JP3249600002^FF_TAX_CF(ANN_R,1/1/2020,12/31/2020)":16454.0,"JP3249600002^FF_TAX_CF(ANN_R,1/1/2018,12/31/2018)":31880.0,"JP3249600002^FF_TAX_CF(ANN_R,1/1/2017,12/31/2017)":33554.0,"JP3249600002^FF_TAX_CF(ANN_R,1/1/2016,12/31/2016)":31134.0,"JP3249600002^FF_TAX_RATE(ANN_R,1/1/2020,12/31/2020)":24.8478088506041,"JP3249600002^FF_TAX_RATE(ANN_R,1/1/2019,12/31/2019)":18.3159092525425,"JP3249600002^FF_TAX_RATE(ANN_R,1/1/2018,12/31/2018)":36.7453381746569,"JP3249600002^FF_TAX_RATE(ANN_R,1/1/2017,12/31/2017)":20.6327213109997,"JP3249600002^FF_TAX_RATE(ANN_R,1/1/2016,12/31/2016)":21.5629572134109,"JP3249600002^FG_GICS_SECTOR":null,"JP3249600002^FG_FACTSET_SECTOR":"Electronic Technology","BRITUBACNPR1^SUS_EC_RISK_SCORE(NOW,NOW,,\"GOV\")":null,"BRITUBACNPR1^SUS_EC_RISK_SCORE(NOW,NOW,,\"SOC\")":null,"BRITUBACNPR1^SUS_RR_RISK_SCORE(NOW,NOW,,\"ESG\")":null,"BRITUBACNPR1^FF_PTX_INC(ANN_R,1/1/2020,12/31/2020)":3831.0,"BRITUBACNPR1^FF_PTX_INC(ANN_R,1/1/2019,12/31/2019)":29928.0,"BRITUBACNPR1^FF_PTX_INC(ANN_R,1/1/2017,12/31/2017)":30032.0,"BRITUBACNPR1^FF_PTX_INC(ANN_R,1/1/2016,12/31/2016)":37664.0,"BRITUBACNPR1^FF_TAX_CF(ANN_R,1/1/2020,12/31/2020)":5827.0,"BRITUBACNPR1^FF_TAX_CF(ANN_R,1/1/2019,12/31/2019)":6261.0,"BRITUBACNPR1^FF_TAX_CF(ANN_R,1/1/2018,12/31/2018)":3879.0,"BRITUBACNPR1^FF_TAX_CF(ANN_R,1/1/2017,12/31/2017)":4518.0,"BRITUBACNPR1^FF_TAX_CF(ANN_R,1/1/2016,12/31/2016)":6423.0,"BRITUBACNPR1^FF_TAX_RATE(ANN_R,1/1/2020,12/31/2020)":-256.695379796398,"BRITUBACNPR1^FF_TAX_RATE(ANN_R,1/1/2019,12/31/2019)":11.460839347768,"BRITUBACNPR1^FF_TAX_RATE(ANN_R,1/1/2018,12/31/2018)":16.6404340109173,"BRITUBACNPR1^FF_TAX_RATE(ANN_R,1/1/2017,12/31/2017)":24.4972029834843,"BRITUBACNPR1^FF_TAX_RATE(ANN_R,1/1/2016,12/31/2016)":38.7903568394223,"BRITUBACNPR1^FG_GICS_SECTOR":null,"BRITUBACNPR1^FG_FACTSET_SECTOR":"Finance","US6703461052^SUS_EC_RISK_SCORE(NOW,NOW,,\"GOV\")":"9.729117","US6703461052^SUS_RR_RISK_SCORE(NOW,NOW,,\"ESG\")":36.6270815615981,"US6703461052^FF_PTX_INC(ANN_R,1/1/2020,12/31/2020)":835.538,"US6703461052^FF_PTX_INC(ANN_R,1/1/2019,12/31/2019)":1782.807,"US6703461052^FF_PTX_INC(ANN_R,1/1/2018,12/31/2018)":3229.391,"US6703461052^FF_PTX_INC(ANN_R,1/1/2017,12/31/2017)":1749.957,"US6703461052^FF_PTX_INC(ANN_R,1/1/2016,12/31/2016)":1298.659,"US6703461052^FF_TAX_CF(ANN_R,1/1/2020,12/31/2020)":50.3,"US6703461052^FF_TAX_CF(ANN_R,1/1/2019,12/31/2019)":525.2,"US6703461052^FF_TAX_CF(ANN_R,1/1/2018,12/31/2018)":561.1,"US6703461052^FF_TAX_CF(ANN_R,1/1/2017,12/31/2017)":699.8,"US6703461052^FF_TAX_CF(ANN_R,1/1/2016,12/31/2016)":329.3,"US6703461052^FF_TAX_RATE(ANN_R,1/1/2020,12/31/2020)":-0.0586448491869909,"US6703461052^FF_TAX_RATE(ANN_R,1/1/2019,12/31/2019)":23.103846911079,"US6703461052^FF_TAX_RATE(ANN_R,1/1/2018,12/31/2018)":23.1717682993481,"US6703461052^FF_TAX_RATE(ANN_R,1/1/2017,12/31/2017)":21.1082900894136,"US6703461052^FG_GICS_SECTOR":"Materials","US6703461052^FG_FACTSET_SECTOR":"Non-Energy Minerals","US1890541097^SUS_EC_RISK_SCORE(NOW,NOW,,\"GOV\")":"5.779625","US1890541097^SUS_EC_RISK_SCORE(NOW,NOW,,\"SOC\")":"8.497894","US1890541097^SUS_RR_RISK_SCORE(NOW,NOW,,\"ESG\")":22.00128125,"US1890541097^FF_PTX_INC(ANN_R,1/1/2020,12/31/2020)":1185.0,"US1890541097^FF_PTX_INC(ANN_R,1/1/2019,12/31/2019)":1024.0,"US1890541097^FF_PTX_INC(ANN_R,1/1/2018,12/31/2018)":1054.0,"US1890541097^FF_PTX_INC(ANN_R,1/1/2017,12/31/2017)":1033.0,"US1890541097^FF_PTX_INC(ANN_R,1/1/2016,12/31/2016)":983.0,"US1890541097^FF_TAX_CF(ANN_R,1/1/2020,12/31/2020)":241.0,"US1890541097^FF_TAX_CF(ANN_R,1/1/2019,12/31/2019)":207.0,"US1890541097^FF_TAX_CF(ANN_R,1/1/2018,12/31/2018)":245.0,"US1890541097^FF_TAX_CF(ANN_R,1/1/2017,12/31/2017)":347.0,"US1890541097^FF_TAX_CF(ANN_R,1/1/2016,12/31/2016)":323.0,"US1890541097^FF_TAX_RATE(ANN_R,1/1/2019,12/31/2019)":19.921875,"US1890541097^FF_TAX_RATE(ANN_R,1/1/2018,12/31/2018)":21.9165085388994,"US1890541097^FF_TAX_RATE(ANN_R,1/1/2017,12/31/2017)":31.945788964182,"US1890541097^FF_TAX_RATE(ANN_R,1/1/2016,12/31/2016)":34.0793489318413,"US1890541097^FG_GICS_SECTOR":"Consumer Staples","US1890541097^FG_FACTSET_SECTOR":"Consumer Non-Durables","JP3899600005^SUS_EC_RISK_SCORE(NOW,NOW,,\"GOV\")":"8.468668","JP3899600005^SUS_EC_RISK_SCORE(NOW,NOW,,\"SOC\")":"6.278844","JP3899600005^SUS_RR_RISK_SCORE(NOW,NOW,,\"ESG\")":18.6542095394737,"JP3899600005^FF_PTX_INC(ANN_R,1/1/2020,12/31/2020)":223949.0,"JP3899600005^FF_PTX_INC(ANN_R,1/1/2019,12/31/2019)":210939.0,"JP3899600005^FF_PTX_INC(ANN_R,1/1/2018,12/31/2018)":191457.0,"JP3899600005^FF_PTX_INC(ANN_R,1/1/2017,12/31/2017)":162881.0,"JP3899600005^FF_PTX_INC(ANN_R,1/1/2016,12/31/2016)":141850.0,"JP3899600005^FF_TAX_CF(ANN_R,1/1/2020,12/31/2020)":45636.0,"JP3899600005^FF_TAX_CF(ANN_R,1/1/2018,12/31/2018)":46244.0,"JP3899600005^FF_TAX_CF(ANN_R,1/1/2017,12/31/2017)":52189.0,"JP3899600005^FF_TAX_CF(ANN_R,1/1/2016,12/31/2016)":23582.0,"JP3899600005^FF_TAX_RATE(ANN_R,1/1/2020,12/31/2020)":26.1367543503208,"JP3899600005^FF_TAX_RATE(ANN_R,1/1/2019,12/31/2019)":27.9502605018512,"JP3899600005^FF_TAX_RATE(ANN_R,1/1/2018,12/31/2018)":28.0517296311966,"JP3899600005^FF_TAX_RATE(ANN_R,1/1/2017,12/31/2017)":28.2862949024134,"JP3899600005^FF_TAX_RATE(ANN_R,1/1/2016,12/31/2016)":30.7176594994713,"JP3899600005^FG_GICS_SECTOR":null,"JP3899600005^FG_FACTSET_SECTOR":"Finance","CH0012138530^SUS_EC_RISK_SCORE(NOW,NOW,,\"GOV\")":"13.842619","CH0012138530^SUS_EC_RISK_SCORE(NOW,NOW,,\"SOC\")":"12.566487","CH0012138530^SUS_RR_RISK_SCORE(NOW,NOW,,\"ESG\")":27.84685625,"CH0012138530^FF_PTX_INC(ANN_R,1/1/2020,12/31/2020)":3467.0,"CH0012138530^FF_PTX_INC(ANN_R,1/1/2019,12/31/2019)":4720.0,"CH0012138530^FF_PTX_INC(ANN_R,1/1/2017,12/31/2017)":1793.0,"CH0012138530^FF_PTX_INC(ANN_R,1/1/2016,12/31/2016)":-2266.0,"CH0012138530^FF_TAX_CF(ANN_R,1/1/2020,12/31/2020)":757.0,"CH0012138530^FF_TAX_CF(ANN_R,1/1/2019,12/31/2019)":729.0,"CH0012138530^FF_TAX_CF(ANN_R,1/1/2018,12/31/2018)":678.0,"CH0012138530^FF_TAX_CF(ANN_R,1/1/2017,12/31/2017)":540.0,"CH0012138530^FF_TAX_CF(ANN_R,1/1/2016,12/31/2016)":662.0,"CH0012138530^FF_TAX_RATE(ANN_R,1/1/2020,12/31/2020)":23.1035477357946,"CH0012138530^FF_TAX_RATE(ANN_R,1/1/2019,12/31/2019)":27.4364406779661,"CH0012138530^FF_TAX_RATE(ANN_R,1/1/2018,12/31/2018)":40.361803084223,"CH0012138530^FF_TAX_RATE(ANN_R,1/1/2017,12/31/2017)":152.87228109314,"CH0012138530^FF_TAX_RATE(ANN_R,1/1/2016,12/31/2016)":null,"CH0012138530^FG_GICS_SECTOR":null,"CH0012138530^FG_FACTSET_SECTOR":"Finance","GB00BLGZ9862^SUS_EC_RISK_SCORE(NOW,NOW,,\"GOV\")":"4.804444","GB00BLGZ9862^SUS_RR_RISK_SCORE(NOW,NOW,,\"ESG\")":17.8630050000001,"GB00BLGZ9862^FF_PTX_INC(ANN_R,1/1/2020,12/31/2020)":1036.0,"GB00BLGZ9862^FF_PTX_INC(ANN_R,1/1/2019,12/31/2019)":1585.0,"GB00BLGZ9862^FF_PTX_INC(ANN_R,1/1/2018,12/31/2018)":1306.0,"GB00BLGZ9862^FF_PTX_INC(ANN_R,1/1/2017,12/31/2017)":252.0,"GB00BLGZ9862^FF_PTX_INC(ANN_R,1/1/2016,12/31/2016)":223.0,"GB00BLGZ9862^FF_TAX_CF(ANN_R,1/1/2020,12/31/2020)":340.0,"GB00BLGZ9862^FF_TAX_CF(ANN_R,1/1/2019,12/31/2019)":370.0,"GB00BLGZ9862^FF_TAX_CF(ANN_R,1/1/2018,12/31/2018)":176.0,"GB00BLGZ9862^FF_TAX_CF(ANN_R,1/1/2017,12/31/2017)":47.0,"GB00BLGZ9862^FF_TAX_CF(ANN_R,1/1/2016,12/31/2016)":-118.0,"GB00BLGZ9862^FF_TAX_RATE(ANN_R,1/1/2020,12/31/2020)":27.992277992278,"GB00BLGZ9862^FF_TAX_RATE(ANN_R,1/1/2019,12/31/2019)":21.8927444794953,"GB00BLGZ9862^FF_TAX_RATE(ANN_R,1/1/2018,12/31/2018)":23.4303215926493,"GB00BLGZ9862^FF_TAX_RATE(ANN_R,1/1/2017,12/31/2017)":34.5238095238095,"GB00BLGZ9862^FG_GICS_SECTOR":null,"GB00BLGZ9862^FG_FACTSET_SECTOR":"Retail Trade","US57772K1016^SUS_EC_RISK_SCORE(NOW,NOW,,\"GOV\")":"6.494738","US57772K1016^SUS_EC_RISK_SCORE(NOW,NOW,,\"SOC\")":"7.924475","US57772K1016^SUS_RR_RISK_SCORE(NOW,NOW,,\"ESG\")":21.91765625,"US57772K1016^FF_PTX_INC(ANN_R,1/1/2020,12/31/2020)":678.096,"US57772K1016^FF_PTX_INC(ANN_R,1/1/2019,12/31/2019)":754.421,"US57772K1016^FF_PTX_INC(ANN_R,1/1/2018,12/31/2018)":824.885,"US57772K1016^FF_PTX_INC(ANN_R,1/1/2017,12/31/2017)":679.589,"US57772K1016^FF_PTX_INC(ANN_R,1/1/2016,12/31/2016)":285.054,"US57772K1016^FF_TAX_CF(ANN_R,1/1/2020,12/31/2020)":98.211,"US57772K1016^FF_TAX_CF(ANN_R,1/1/2019,12/31/2019)":98.104,"US57772K1016^FF_TAX_CF(ANN_R,1/1/2018,12/31/2018)":189.1,"US57772K1016^FF_TAX_CF(ANN_R,1/1/2017,12/31/2017)":76.243,"US57772K1016^FF_TAX_CF(ANN_R,1/1/2016,12/31/2016)":43.898,"US57772K1016^FF_TAX_RATE(ANN_R,1/1/2019,12/31/2019)":-9.68491067984587,"US57772K1016^FF_TAX_RATE(ANN_R,1/1/2018,12/31/2018)":43.3474969238136,"US57772K1016^FF_TAX_RATE(ANN_R,1/1/2017,12/31/2017)":15.8884266814207,"US57772K1016^FF_TAX_RATE(ANN_R,1/1/2016,12/31/2016)":20.1993306531394,"US57772K1016^FG_GICS_SECTOR":null,"US57772K1016^FG_FACTSET_SECTOR":"Electronic Technology","NL0000009165^SUS_EC_RISK_SCORE(NOW,NOW,,\"GOV\")":null,"NL0000009165^SUS_EC_RISK_SCORE(NOW,NOW,,\"SOC\")":null,"NL0000009165^SUS_RR_RISK_SCORE(NOW,NOW,,\"ESG\")":null,"NL0000009165^FF_PTX_INC(ANN_R,1/1/2020,12/31/2020)":188.0,"NL0000009165^FF_PTX_INC(ANN_R,1/1/2019,12/31/2019)":3120.0,"NL0000009165^FF_PTX_INC(ANN_R,1/1/2018,12/31/2018)":2636.0,"NL0000009165^FF_PTX_INC(ANN_R,1/1/2017,12/31/2017)":2833.0,"NL0000009165^FF_PTX_INC(ANN_R,1/1/2016,12/31/2016)":2262.0,"NL0000009165^FF_TAX_CF(ANN_R,1/1/2020,12/31/2020)":749.0,"NL0000009165^FF_TAX_CF(ANN_R,1/1/2018,12/31/2018)":824.0,"NL0000009165^FF_TAX_CF(ANN_R,1/1/2017,12/31/2017)":786.0,"NL0000009165^FF_TAX_CF(ANN_R,1/1/2016,12/31/2016)":749.0,"NL0000009165^FF_TAX_RATE(ANN_R,1/1/2020,12/31/2020)":130.31914893617,"NL0000009165^FF_TAX_RATE(ANN_R,1/1/2019,12/31/2019)":29.1666666666667,"NL0000009165^FF_TAX_RATE(ANN_R,1/1/2018,12/31/2018)":28.1107738998483,"NL0000009165^FF_TAX_RATE(ANN_R,1/1/2017,12/31/2017)":26.6501941404871,"NL0000009165^FF_TAX_RATE(ANN_R,1/1/2016,12/31/2016)":29.7524314765694,"NL0000009165^FG_GICS_SECTOR":null,"NL0000009165^FG_FACTSET_SECTOR":"Consumer Non-Durables","CA5592224011^SUS_EC_RISK_SCORE(NOW,NOW,,\"GOV\")":"5.400712","CA5592224011^SUS_EC_RISK_SCORE(NOW,NOW,,\"SOC\")":"9.740702","CA5592224011^SUS_RR_RISK_SCORE(NOW,NOW,,\"ESG\")":20.8408521875,"CA5592224011^FF_PTX_INC(ANN_R,1/1/2020,12/31/2020)":1095.843046333,"CA5592224011^FF_PTX_INC(ANN_R,1/1/2019,12/31/2019)":2713.50534786856,"CA5592224011^FF_PTX_INC(ANN_R,1/1/2017,12/31/2017)":3546.16363891466,"CA5592224011^FF_PTX_INC(ANN_R,1/1/2016,12/31/2016)":3683.28287985834,"CA5592224011^FF_TAX_CF(ANN_R,1/1/2020,12/31/2020)":450.67718918958,"CA5592224011^FF_TAX_CF(ANN_R,1/1/2019,12/31/2019)":642.218380620235,"CA5592224011^FF_TAX_CF(ANN_R,1/1/2018,12/31/2018)":447.689540622053,"CA5592224011^FF_TAX_CF(ANN_R,1/1/2017,12/31/2017)":null,"CA5592224011^FF_TAX_CF(ANN_R,1/1/2016,12/31/2016)":936.719782755341,"CA5592224011^FF_TAX_RATE(ANN_R,1/1/2020,12/31/2020)":40.269277845777,"CA5592224011^FF_TAX_RATE(ANN_R,1/1/2019,12/31/2019)":28.8997555012224,"CA5592224011^FF_TAX_RATE(ANN_R,1/1/2018,12/31/2018)":23.1488406881077,"CA5592224011^FF_TAX_RATE(ANN_R,1/1/2017,12/31/2017)":27.1229868228404,"CA5592224011^FF_TAX_RATE(ANN_R,1/1/2016,12/31/2016)":25.3956834532374,"CA5592224011^FG_GICS_SECTOR":null,"CA5592224011^FG_FACTSET_SECTOR":"Producer Manufacturing","SE0012673267^SUS_EC_RISK_SCORE(NOW,NOW,,\"GOV\")":"11.190735","SE0012673267^SUS_RR_RISK_SCORE(NOW,NOW,,\"ESG\")":25.716235,"SE0012673267^FF_PTX_INC(ANN_R,1/1/2020,12/31/2020)":3134.12103242553,"SE0012673267^FF_PTX_INC(ANN_R,1/1/2019,12/31/2019)":1665.29576291698,"SE0012673267^FF_PTX_INC(ANN_R,1/1/2018,12/31/2018)":916.904684218923,"SE0012673267^FF_PTX_INC(ANN_R,1/1/2017,12/31/2017)":642.345739183912,"SE0012673267^FF_PTX_INC(ANN_R,1/1/2016,12/31/2016)":327.981498153376,"SE0012673267^FF_TAX_CF(ANN_R,1/1/2020,12/31/2020)":68.3839895551697,"SE0012673267^FF_TAX_CF(ANN_R,1/1/2019,12/31/2019)":56.0456436817717,"SE0012673267^FF_TAX_CF(ANN_R,1/1/2018,12/31/2018)":29.8908093997885,"SE0012673267^FF_TAX_CF(ANN_R,1/1/2017,12/31/2017)":28.6561896725812,"SE0012673267^FF_TAX_CF(ANN_R,1/1/2016,12/31/2016)":5.30377242176987,"SE0012673267^FF_TAX_RATE(ANN_R,1/1/2020,12/31/2020)":4.70734761385019,"SE0012673267^FF_TAX_RATE(ANN_R,1/1/2019,12/31/2019)":4.79805686962716,"SE0012673267^FF_TAX_RATE(ANN_R,1/1/2018,12/31/2018)":6.56695698900656,"SE0012673267^FF_TAX_RATE(ANN_R,1/1/2017,12/31/2017)":6.80277211088443,"SE0012673267^FG_GICS_SECTOR":null,"SE0012673267^FG_FACTSET_SECTOR":"Consumer Services","DE000ENAG999^SUS_EC_RISK_SCORE(NOW,NOW,,\"GOV\")":"5.417144","DE000ENAG999^SUS_EC_RISK_SCORE(NOW,NOW,,\"SOC\")":"7.663608","DE000ENAG999^SUS_RR_RISK_SCORE(NOW,NOW,,\"ESG\")":18.221775,"DE000ENAG999^FF_PTX_INC(ANN_R,1/1/2020,12/31/2020)":1773.0,"DE000ENAG999^FF_PTX_INC(ANN_R,1/1/2019,12/31/2019)":351.0,"DE000ENAG999^FF_PTX_INC(ANN_R,1/1/2018,12/31/2018)":3015.0,"DE000ENAG999^FF_PTX_INC(ANN_R,1/1/2017,12/31/2017)":4240.0,"DE000ENAG999^FF_PTX_INC(ANN_R,1/1/2016,12/31/2016)":-2010.0,"DE000ENAG999^FF_TAX_CF(ANN_R,1/1/2020,12/31/2020)":46.0,"DE000ENAG999^FF_TAX_CF(ANN_R,1/1/2019,12/31/2019)":754.0,"DE000ENAG999^FF_TAX_CF(ANN_R,1/1/2018,12/31/2018)":628.0,"DE000ENAG999^FF_TAX_CF(ANN_R,1/1/2017,12/31/2017)":483.0,"DE000ENAG999^FF_TAX_CF(ANN_R,1/1/2016,12/31/2016)":483.0,"DE000ENAG999^FF_TAX_RATE(ANN_R,1/1/2019,12/31/2019)":12.2507122507123,"DE000ENAG999^FF_TAX_RATE(ANN_R,1/1/2018,12/31/2018)":1.5257048092869,"DE000ENAG999^FF_TAX_RATE(ANN_R,1/1/2017,12/31/2017)":18.938679245283,"DE000ENAG999^FF_TAX_RATE(ANN_R,1/1/2016,12/31/2016)":null,"DE000ENAG999^FG_GICS_SECTOR":null,"DE000ENAG999^FG_FACTSET_SECTOR":"Utilities","KR7005490008^SUS_EC_RISK_SCORE(NOW,NOW,,\"GOV\")":"10.783730","KR7005490008^SUS_EC_RISK_SCORE(NOW,NOW,,\"SOC\")":"16.083633","KR7005490008^SUS_RR_RISK_SCORE(NOW,NOW,,\"ESG\")":41.75819025,"KR7005490008^FF_PTX_INC(ANN_R,1/1/2020,12/31/2020)":1891789.689745,"KR7005490008^FF_PTX_INC(ANN_R,1/1/2019,12/31/2019)":2779537.204475,"KR7005490008^FF_PTX_INC(ANN_R,1/1/2018,12/31/2018)":3562821.170091,"KR7005490008^FF_PTX_INC(ANN_R,1/1/2017,12/31/2017)":4179691.661146,"KR7005490008^FF_PTX_INC(ANN_R,1/1/2016,12/31/2016)":1521530.094418,"KR7005490008^FF_TAX_CF(ANN_R,1/1/2020,12/31/2020)":650889.183722,"KR7005490008^FF_TAX_CF(ANN_R,1/1/2018,12/31/2018)":1139829.55065,"KR7005490008^FF_TAX_CF(ANN_R,1/1/2017,12/31/2017)":806395.969339,"KR7005490008^FF_TAX_CF(ANN_R,1/1/2016,12/31/2016)":602003.756569,"KR7005490008^FF_TAX_RATE(ANN_R,1/1/2020,12/31/2020)":12.5243258142472,"KR7005490008^FF_TAX_RATE(ANN_R,1/1/2019,12/31/2019)":38.5186710356778,"KR7005490008^FF_TAX_RATE(ANN_R,1/1/2018,12/31/2018)":46.8942078215317,"KR7005490008^FF_TAX_RATE(ANN_R,1/1/2017,12/31/2017)":28.8591264183415,"KR7005490008^FF_TAX_RATE(ANN_R,1/1/2016,12/31/2016)":25.2827612511434,"KR7005490008^FG_GICS_SECTOR":null,"KR7005490008^FG_FACTSET_SECTOR":"Non-Energy Minerals","DE0005140008^SUS_EC_RISK_SCORE(NOW,NOW,,\"GOV\")":"14.898375","DE0005140008^SUS_EC_RISK_SCORE(NOW,NOW,,\"SOC\")":"13.482335","DE0005140008^SUS_RR_RISK_SCORE(NOW,NOW,,\"ESG\")":29.98496,"DE0005140008^FF_PTX_INC(ANN_R,1/1/2020,12/31/2020)":901.0,"DE0005140008^FF_PTX_INC(ANN_R,1/1/2019,12/31/2019)":-2744.0,"DE0005140008^FF_PTX_INC(ANN_R,1/1/2017,12/31/2017)":1091.0,"DE0005140008^FF_PTX_INC(ANN_R,1/1/2016,12/31/2016)":-1265.0,"DE0005140008^FF_TAX_CF(ANN_R,1/1/2020,12/31/2020)":805.0,"DE0005140008^FF_TAX_CF(ANN_R,1/1/2019,12/31/2019)":945.0,"DE0005140008^FF_TAX_CF(ANN_R,1/1/2018,12/31/2018)":468.0,"DE0005140008^FF_TAX_CF(ANN_R,1/1/2017,12/31/2017)":689.0,"DE0005140008^FF_TAX_CF(ANN_R,1/1/2016,12/31/2016)":1572.0,"DE0005140008^FF_TAX_RATE(ANN_R,1/1/2020,12/31/2020)":44.0621531631521,"DE0005140008^FF_TAX_RATE(ANN_R,1/1/2019,12/31/2019)":null,"DE0005140008^FF_TAX_RATE(ANN_R,1/1/2018,12/31/2018)":89.018901890189,"DE0005140008^FF_TAX_RATE(ANN_R,1/1/2017,12/31/2017)":179.926672777269,"DE0005140008^FF_TAX_RATE(ANN_R,1/1/2016,12/31/2016)":null,"DE0005140008^FG_GICS_SECTOR":null,"DE0005140008^FG_FACTSET_SECTOR":"Finance","HK0027032686^SUS_EC_RISK_SCORE(NOW,NOW,,\"GOV\")":null,"HK0027032686^SUS_RR_RISK_SCORE(NOW,NOW,,\"ESG\")":null,"HK0027032686^FF_PTX_INC(ANN_R,1/1/2020,12/31/2020)":-4215.379,"HK0027032686^FF_PTX_INC(ANN_R,1/1/2019,12/31/2019)":12751.664,"HK0027032686^FF_PTX_INC(ANN_R,1/1/2018,12/31/2018)":13613.769,"HK0027032686^FF_PTX_INC(ANN_R,1/1/2017,12/31/2017)":10628.377,"HK0027032686^FF_PTX_INC(ANN_R,1/1/2016,12/31/2016)":6275.802,"HK0027032686^FF_TAX_CF(ANN_R,1/1/2020,12/31/2020)":139.844,"HK0027032686^FF_TAX_CF(ANN_R,1/1/2019,12/31/2019)":140.704,"HK0027032686^FF_TAX_CF(ANN_R,1/1/2018,12/31/2018)":128.14,"HK0027032686^FF_TAX_CF(ANN_R,1/1/2017,12/31/2017)":94.38,"HK0027032686^FF_TAX_CF(ANN_R,1/1/2016,12/31/2016)":88.309,"HK0027032686^FF_TAX_RATE(ANN_R,1/1/2020,12/31/2020)":null,"HK0027032686^FF_TAX_RATE(ANN_R,1/1/2019,12/31/2019)":1.22308743392235,"HK0027032686^FF_TAX_RATE(ANN_R,1/1/2018,12/31/2018)":0.319419258546256,"HK0027032686^FF_TAX_RATE(ANN_R,1/1/2017,12/31/2017)":1.06107451777444,"HK0027032686^FG_GICS_SECTOR":null,"HK0027032686^FG_FACTSET_SECTOR":"Consumer Services","US34959E1091^SUS_EC_RISK_SCORE(NOW,NOW,,\"GOV\")":"6.170409","US34959E1091^SUS_EC_RISK_SCORE(NOW,NOW,,\"SOC\")":"12.187250","US34959E1091^SUS_RR_RISK_SCORE(NOW,NOW,,\"ESG\")":19.588409375,"US34959E1091^FF_PTX_INC(ANN_R,1/1/2020,12/31/2020)":541.7,"US34959E1091^FF_PTX_INC(ANN_R,1/1/2019,12/31/2019)":386.0,"US34959E1091^FF_PTX_INC(ANN_R,1/1/2018,12/31/2018)":250.9,"US34959E1091^FF_PTX_INC(ANN_R,1/1/2017,12/31/2017)":123.994,"US34959E1091^FF_PTX_INC(ANN_R,1/1/2016,12/31/2016)":43.148,"US34959E1091^FF_TAX_CF(ANN_R,1/1/2020,12/31/2020)":58.7,"US34959E1091^FF_TAX_CF(ANN_R,1/1/2019,12/31/2019)":58.7,"US34959E1091^FF_TAX_CF(ANN_R,1/1/2018,12/31/2018)":41.4,"US34959E1091^FF_TAX_CF(ANN_R,1/1/2017,12/31/2017)":32.157,"US34959E1091^FF_TAX_CF(ANN_R,1/1/2016,12/31/2016)":26.608,"US34959E1091^FF_TAX_RATE(ANN_R,1/1/2019,12/31/2019)":14.0673575129534,"US34959E1091^FF_TAX_RATE(ANN_R,1/1/2018,12/31/2018)":-32.4033479473894,"US34959E1091^FF_TAX_RATE(ANN_R,1/1/2017,12/31/2017)":74.6770005000242,"US34959E1091^FF_TAX_RATE(ANN_R,1/1/2016,12/31/2016)":25.4032631871697,"US34959E1091^FG_GICS_SECTOR":"Information Technology","US34959E1091^FG_FACTSET_SECTOR":"Electronic Technology","US98850P1093^SUS_EC_RISK_SCORE(NOW,NOW,,\"GOV\")":null,"US98850P1093^SUS_EC_RISK_SCORE(NOW,NOW,,\"SOC\")":null,"US98850P1093^SUS_RR_RISK_SCORE(NOW,NOW,,\"ESG\")":null,"US98850P1093^FF_PTX_INC(ANN_R,1/1/2020,12/31/2020)":1046.00000000066,"US98850P1093^FF_PTX_INC(ANN_R,1/1/2019,12/31/2019)":934.000000000377,"US98850P1093^FF_PTX_INC(ANN_R,1/1/2018,12/31/2018)":885.000000000934,"US98850P1093^FF_PTX_INC(ANN_R,1/1/2017,12/31/2017)":738.000000000896,"US98850P1093^FF_PTX_INC(ANN_R,1/1/2016,12/31/2016)":618.000000000166,"US98850P1093^FF_TAX_CF(ANN_R,1/1/2020,12/31/2020)":170.000000000108,"US98850P1093^FF_TAX_CF(ANN_R,1/1/2018,12/31/2018)":208.000000000219,"US98850P1093^FF_TAX_CF(ANN_R,1/1/2017,12/31/2017)":232.000000000282,"US98850P1093^FF_TAX_CF(ANN_R,1/1/2016,12/31/2016)":182.000000000049,"US98850P1093^FF_TAX_RATE(ANN_R,1/1/2020,12/31/2020)":28.2026768642448,"US98850P1093^FF_TAX_RATE(ANN_R,1/1/2019,12/31/2019)":27.8372591006424,"US98850P1093^FF_TAX_RATE(ANN_R,1/1/2018,12/31/2018)":24.180790960452,"US98850P1093^FF_TAX_RATE(ANN_R,1/1/2017,12/31/2017)":51.3550135501355,"US98850P1093^FF_TAX_RATE(ANN_R,1/1/2016,12/31/2016)":25.5663430420711,"US98850P1093^FG_GICS_SECTOR":null,"US98850P1093^FG_FACTSET_SECTOR":"Consumer Services","US50540R4092^SUS_EC_RISK_SCORE(NOW,NOW,,\"GOV\")":null,"US50540R4092^SUS_EC_RISK_SCORE(NOW,NOW,,\"SOC\")":null,"US50540R4092^SUS_RR_RISK_SCORE(NOW,NOW,,\"ESG\")":null,"US50540R4092^FF_PTX_INC(ANN_R,1/1/2020,12/31/2020)":2219.1,"US50540R4092^FF_PTX_INC(ANN_R,1/1/2019,12/31/2019)":1104.9,"US50540R4092^FF_PTX_INC(ANN_R,1/1/2017,12/31/2017)":1077.5,"US50540R4092^FF_PTX_INC(ANN_R,1/1/2016,12/31/2016)":1105.5,"US50540R4092^FF_TAX_CF(ANN_R,1/1/2020,12/31/2020)":500.0,"US50540R4092^FF_TAX_CF(ANN_R,1/1/2019,12/31/2019)":216.8,"US50540R4092^FF_TAX_CF(ANN_R,1/1/2018,12/31/2018)":349.7,"US50540R4092^FF_TAX_CF(ANN_R,1/1/2017,12/31/2017)":348.0,"US50540R4092^FF_TAX_CF(ANN_R,1/1/2016,12/31/2016)":345.7,"US50540R4092^FF_TAX_RATE(ANN_R,1/1/2020,12/31/2020)":29.8364201703393,"US50540R4092^FF_TAX_RATE(ANN_R,1/1/2019,12/31/2019)":25.3416598787221,"US50540R4092^FF_TAX_RATE(ANN_R,1/1/2018,12/31/2018)":30.3082866829614,"US50540R4092^FF_TAX_RATE(ANN_R,1/1/2017,12/31/2017)":-14.4222737819026,"US50540R4092^FF_TAX_RATE(ANN_R,1/1/2016,12/31/2016)":33.6770691994573,"US50540R4092^FG_GICS_SECTOR":"Health Care","US50540R4092^FG_FACTSET_SECTOR":"Health Services","FR0010307819^SUS_EC_RISK_SCORE(NOW,NOW,,\"GOV\")":"7.125544","FR0010307819^SUS_RR_RISK_SCORE(NOW,NOW,,\"ESG\")":17.6703825,"FR0010307819^FF_PTX_INC(ANN_R,1/1/2020,12/31/2020)":961.9,"FR0010307819^FF_PTX_INC(ANN_R,1/1/2019,12/31/2019)":1156.2,"FR0010307819^FF_PTX_INC(ANN_R,1/1/2018,12/31/2018)":1074.1,"FR0010307819^FF_PTX_INC(ANN_R,1/1/2017,12/31/2017)":938.9,"FR0010307819^FF_PTX_INC(ANN_R,1/1/2016,12/31/2016)":850.1,"FR0010307819^FF_TAX_CF(ANN_R,1/1/2020,12/31/2020)":240.0,"FR0010307819^FF_TAX_CF(ANN_R,1/1/2019,12/31/2019)":261.5,"FR0010307819^FF_TAX_CF(ANN_R,1/1/2018,12/31/2018)":255.0,"FR0010307819^FF_TAX_CF(ANN_R,1/1/2017,12/31/2017)":256.7,"FR0010307819^FF_TAX_CF(ANN_R,1/1/2016,12/31/2016)":246.4,"FR0010307819^FF_TAX_RATE(ANN_R,1/1/2020,12/31/2020)":29.0258862667637,"FR0010307819^FF_TAX_RATE(ANN_R,1/1/2019,12/31/2019)":27.5298391281785,"FR0010307819^FF_TAX_RATE(ANN_R,1/1/2018,12/31/2018)":28.051391862955,"FR0010307819^FF_TAX_RATE(ANN_R,1/1/2017,12/31/2017)":23.8790073490255,"FR0010307819^FG_GICS_SECTOR":null,"FR0010307819^FG_FACTSET_SECTOR":"Electronic Technology","US29476L1070^SUS_EC_RISK_SCORE(NOW,NOW,,\"GOV\")":"5.139773","US29476L1070^SUS_EC_RISK_SCORE(NOW,NOW,,\"SOC\")":"2.890904","US29476L1070^SUS_RR_RISK_SCORE(NOW,NOW,,\"ESG\")":10.9688307692308,"US29476L1070^FF_PTX_INC(ANN_R,1/1/2020,12/31/2020)":932.403,"US29476L1070^FF_PTX_INC(ANN_R,1/1/2019,12/31/2019)":939.438,"US29476L1070^FF_PTX_INC(ANN_R,1/1/2018,12/31/2018)":431.94,"US29476L1070^FF_PTX_INC(ANN_R,1/1/2017,12/31/2017)":456.005,"US29476L1070^FF_PTX_INC(ANN_R,1/1/2016,12/31/2016)":416.612,"US29476L1070^FF_TAX_CF(ANN_R,1/1/2020,12/31/2020)":1.038,"US29476L1070^FF_TAX_CF(ANN_R,1/1/2019,12/31/2019)":0.585,"US29476L1070^FF_TAX_CF(ANN_R,1/1/2018,12/31/2018)":0.853,"US29476L1070^FF_TAX_CF(ANN_R,1/1/2017,12/31/2017)":0.64,"US29476L1070^FF_TAX_CF(ANN_R,1/1/2016,12/31/2016)":1.494,"US29476L1070^FF_TAX_RATE(ANN_R,1/1/2019,12/31/2019)":-0.242804740706678,"US29476L1070^FF_TAX_RATE(ANN_R,1/1/2018,12/31/2018)":0.203268972542483,"US29476L1070^FF_TAX_RATE(ANN_R,1/1/2017,12/31/2017)":0.104823412023991,"US29476L1070^FF_TAX_RATE(ANN_R,1/1/2016,12/31/2016)":0.387170796808541,"US29476L1070^FG_GICS_SECTOR":"Real Estate","US29476L1070^FG_FACTSET_SECTOR":"Finance","NL0000226223^SUS_EC_RISK_SCORE(NOW,NOW,,\"GOV\")":"5.548762","NL0000226223^SUS_EC_RISK_SCORE(NOW,NOW,,\"SOC\")":"5.430469","NL0000226223^SUS_RR_RISK_SCORE(NOW,NOW,,\"ESG\")":17.8918425,"NL0000226223^FF_PTX_INC(ANN_R,1/1/2020,12/31/2020)":994.759160956638,"NL0000226223^FF_PTX_INC(ANN_R,1/1/2019,12/31/2019)":948.850837975866,"NL0000226223^FF_PTX_INC(ANN_R,1/1/2018,12/31/2018)":1053.61327451408,"NL0000226223^FF_PTX_INC(ANN_R,1/1/2017,12/31/2017)":736.744865058834,"NL0000226223^FF_PTX_INC(ANN_R,1/1/2016,12/31/2016)":85.8798018966976,"NL0000226223^FF_TAX_CF(ANN_R,1/1/2020,12/31/2020)":121.055347629644,"NL0000226223^FF_TAX_CF(ANN_R,1/1/2018,12/31/2018)":50.8582433393765,"NL0000226223^FF_TAX_CF(ANN_R,1/1/2017,12/31/2017)":46.1019650819005,"NL0000226223^FF_TAX_CF(ANN_R,1/1/2016,12/31/2016)":37.9679124174874,"NL0000226223^FF_TAX_RATE(ANN_R,1/1/2020,12/31/2020)":2.46913580246913,"NL0000226223^FF_TAX_RATE(ANN_R,1/1/2019,12/31/2019)":2.82485875706215,"NL0000226223^FF_TAX_RATE(ANN_R,1/1/2018,12/31/2018)":-3.37892196299276,"NL0000226223^FF_TAX_RATE(ANN_R,1/1/2017,12/31/2017)":2.28640192539109,"NL0000226223^FF_TAX_RATE(ANN_R,1/1/2016,12/31/2016)":-71.578947368421,"NL0000226223^FG_GICS_SECTOR":null,"NL0000226223^FG_FACTSET_SECTOR":"Electronic Technology","FR0000133308^SUS_EC_RISK_SCORE(NOW,NOW,,\"GOV\")":null,"FR0000133308^SUS_EC_RISK_SCORE(NOW,NOW,,\"SOC\")":null,"FR0000133308^SUS_RR_RISK_SCORE(NOW,NOW,,\"ESG\")":null,"FR0000133308^FF_PTX_INC(ANN_R,1/1/2020,12/31/2020)":4209.0,"FR0000133308^FF_PTX_INC(ANN_R,1/1/2019,12/31/2019)":4661.0,"FR0000133308^FF_PTX_INC(ANN_R,1/1/2017,12/31/2017)":3057.0,"FR0000133308^FF_PTX_INC(ANN_R,1/1/2016,12/31/2016)":2026.0,"FR0000133308^FF_TAX_CF(ANN_R,1/1/2020,12/31/2020)":3015.0,"FR0000133308^FF_TAX_CF(ANN_R,1/1/2019,12/31/2019)":3018.0,"FR0000133308^FF_TAX_CF(ANN_R,1/1/2018,12/31/2018)":2705.0,"FR0000133308^FF_TAX_CF(ANN_R,1/1/2017,12/31/2017)":2517.0,"FR0000133308^FF_TAX_CF(ANN_R,1/1/2016,12/31/2016)":2803.0,"FR0000133308^FF_TAX_RATE(ANN_R,1/1/2020,12/31/2020)":-20.1473033974816,"FR0000133308^FF_TAX_RATE(ANN_R,1/1/2019,12/31/2019)":31.0448401630551,"FR0000133308^FF_TAX_RATE(ANN_R,1/1/2018,12/31/2018)":37.7886836027714,"FR0000133308^FF_TAX_RATE(ANN_R,1/1/2017,12/31/2017)":34.4128230291135,"FR0000133308^FF_TAX_RATE(ANN_R,1/1/2016,12/31/2016)":47.8775913129319,"FR0000133308^FG_GICS_SECTOR":null,"FR0000133308^FG_FACTSET_SECTOR":"Communications","US29786A1060^SUS_EC_RISK_SCORE(NOW,NOW,,\"GOV\")":null,"US29786A1060^SUS_RR_RISK_SCORE(NOW,NOW,,\"ESG\")":null,"US29786A1060^FF_PTX_INC(ANN_R,1/1/2020,12/31/2020)":365.709,"US29786A1060^FF_PTX_INC(ANN_R,1/1/2019,12/31/2019)":80.646,"US29786A1060^FF_PTX_INC(ANN_R,1/1/2018,12/31/2018)":55.078,"US29786A1060^FF_PTX_INC(ANN_R,1/1/2017,12/31/2017)":32.265,"US29786A1060^FF_PTX_INC(ANN_R,1/1/2016,12/31/2016)":-2.876,"US29786A1060^FF_TAX_CF(ANN_R,1/1/2020,12/31/2020)":8.535,"US29786A1060^FF_TAX_CF(ANN_R,1/1/2019,12/31/2019)":2.084,"US29786A1060^FF_TAX_CF(ANN_R,1/1/2018,12/31/2018)":0.966,"US29786A1060^FF_TAX_CF(ANN_R,1/1/2017,12/31/2017)":1.003,"US29786A1060^FF_TAX_CF(ANN_R,1/1/2016,12/31/2016)":10.559,"US29786A1060^FF_TAX_RATE(ANN_R,1/1/2020,12/31/2020)":4.50166662565045,"US29786A1060^FF_TAX_RATE(ANN_R,1/1/2019,12/31/2019)":-18.907323363837,"US29786A1060^FF_TAX_RATE(ANN_R,1/1/2018,12/31/2018)":-40.6931987363376,"US29786A1060^FF_TAX_RATE(ANN_R,1/1/2017,12/31/2017)":-153.525492019216,"US29786A1060^FG_GICS_SECTOR":"Consumer Discretionary","US29786A1060^FG_FACTSET_SECTOR":"Retail Trade","NL0011585146^SUS_EC_RISK_SCORE(NOW,NOW,,\"GOV\")":null,"NL0011585146^SUS_EC_RISK_SCORE(NOW,NOW,,\"SOC\")":null,"NL0011585146^SUS_RR_RISK_SCORE(NOW,NOW,,\"ESG\")":null,"NL0011585146^FF_PTX_INC(ANN_R,1/1/2020,12/31/2020)":662.388,"NL0011585146^FF_PTX_INC(ANN_R,1/1/2019,12/31/2019)":871.842,"NL0011585146^FF_PTX_INC(ANN_R,1/1/2018,12/31/2018)":800.279,"NL0011585146^FF_PTX_INC(ANN_R,1/1/2017,12/31/2017)":743.719,"NL0011585146^FF_PTX_INC(ANN_R,1/1/2016,12/31/2016)":566.436,"NL0011585146^FF_TAX_CF(ANN_R,1/1/2020,12/31/2020)":91.051,"NL0011585146^FF_TAX_CF(ANN_R,1/1/2019,12/31/2019)":33.48,"NL0011585146^FF_TAX_CF(ANN_R,1/1/2018,12/31/2018)":87.745,"NL0011585146^FF_TAX_CF(ANN_R,1/1/2017,12/31/2017)":215.486,"NL0011585146^FF_TAX_CF(ANN_R,1/1/2016,12/31/2016)":252.026,"NL0011585146^FF_TAX_RATE(ANN_R,1/1/2019,12/31/2019)":20.2623869921385,"NL0011585146^FF_TAX_RATE(ANN_R,1/1/2018,12/31/2018)":2.03891392876734,"NL0011585146^FF_TAX_RATE(ANN_R,1/1/2017,12/31/2017)":28.0697413942632,"NL0011585146^FF_TAX_RATE(ANN_R,1/1/2016,12/31/2016)":29.5946938400808,"NL0011585146^FG_GICS_SECTOR":null,"NL0011585146^FG_FACTSET_SECTOR":"Consumer Durables","CA87971M1032^SUS_EC_RISK_SCORE(NOW,NOW,,\"GOV\")":"3.611425","CA87971M1032^SUS_EC_RISK_SCORE(NOW,NOW,,\"SOC\")":"9.504063","CA87971M1032^SUS_RR_RISK_SCORE(NOW,NOW,,\"ESG\")":16.8704160714286,"CA87971M1032^FF_PTX_INC(ANN_R,1/1/2020,12/31/2020)":1711.0,"CA87971M1032^FF_PTX_INC(ANN_R,1/1/2019,12/31/2019)":2244.0,"CA87971M1032^FF_PTX_INC(ANN_R,1/1/2018,12/31/2018)":2176.0,"CA87971M1032^FF_PTX_INC(ANN_R,1/1/2017,12/31/2017)":2168.0,"CA87971M1032^FF_PTX_INC(ANN_R,1/1/2016,12/31/2016)":1662.0,"CA87971M1032^FF_TAX_CF(ANN_R,1/1/2020,12/31/2020)":397.0,"CA87971M1032^FF_TAX_CF(ANN_R,1/1/2018,12/31/2018)":197.0,"CA87971M1032^FF_TAX_CF(ANN_R,1/1/2017,12/31/2017)":191.0,"CA87971M1032^FF_TAX_CF(ANN_R,1/1/2016,12/31/2016)":600.0,"CA87971M1032^FF_TAX_RATE(ANN_R,1/1/2020,12/31/2020)":26.3588544710695,"CA87971M1032^FF_TAX_RATE(ANN_R,1/1/2019,12/31/2019)":20.855614973262,"CA87971M1032^FF_TAX_RATE(ANN_R,1/1/2018,12/31/2018)":25.3676470588235,"CA87971M1032^FF_TAX_RATE(ANN_R,1/1/2017,12/31/2017)":27.2140221402214,"CA87971M1032^FF_TAX_RATE(ANN_R,1/1/2016,12/31/2016)":25.6317689530686,"CA87971M1032^FG_GICS_SECTOR":null,"CA87971M1032^FG_FACTSET_SECTOR":"Communications","US92556H2067^SUS_EC_RISK_SCORE(NOW,NOW,,\"GOV\")":"7.811780","US92556H2067^SUS_EC_RISK_SCORE(NOW,NOW,,\"SOC\")":"8.329000","US92556H2067^SUS_RR_RISK_SCORE(NOW,NOW,,\"ESG\")":16.2690296875,"US92556H2067^FF_PTX_INC(ANN_R,1/1/2020,12/31/2020)":3147.0,"US92556H2067^FF_PTX_INC(ANN_R,1/1/2019,12/31/2019)":3223.0,"US92556H2067^FF_PTX_INC(ANN_R,1/1/2017,12/31/2017)":1979.0,"US92556H2067^FF_PTX_INC(ANN_R,1/1/2016,12/31/2016)":2230.0,"US92556H2067^FF_TAX_CF(ANN_R,1/1/2020,12/31/2020)":466.0,"US92556H2067^FF_TAX_CF(ANN_R,1/1/2019,12/31/2019)":598.0,"US92556H2067^FF_TAX_CF(ANN_R,1/1/2018,12/31/2018)":157.0,"US92556H2067^FF_TAX_CF(ANN_R,1/1/2017,12/31/2017)":365.0,"US92556H2067^FF_TAX_CF(ANN_R,1/1/2016,12/31/2016)":373.0,"US92556H2067^FF_TAX_RATE(ANN_R,1/1/2020,12/31/2020)":17.0003177629488,"US92556H2067^FF_TAX_RATE(ANN_R,1/1/2019,12/31/2019)":-0.89978281104561,"US92556H2067^FF_TAX_RATE(ANN_R,1/1/2018,12/31/2018)":14.9612027158099,"US92556H2067^FF_TAX_RATE(ANN_R,1/1/2017,12/31/2017)":31.9858514401213,"US92556H2067^FF_TAX_RATE(ANN_R,1/1/2016,12/31/2016)":28.1614349775785,"US92556H2067^FG_GICS_SECTOR":"Communication Services","US92556H2067^FG_FACTSET_SECTOR":"Consumer Services","US2091151041^SUS_EC_RISK_SCORE(NOW,NOW,,\"GOV\")":null,"US2091151041^SUS_RR_RISK_SCORE(NOW,NOW,,\"ESG\")":null,"US2091151041^FF_PTX_INC(ANN_R,1/1/2020,12/31/2020)":1234.0,"US2091151041^FF_PTX_INC(ANN_R,1/1/2019,12/31/2019)":1736.0,"US2091151041^FF_PTX_INC(ANN_R,1/1/2018,12/31/2018)":1783.0,"US2091151041^FF_PTX_INC(ANN_R,1/1/2017,12/31/2017)":1997.0,"US2091151041^FF_PTX_INC(ANN_R,1/1/2016,12/31/2016)":1943.0,"US2091151041^FF_TAX_CF(ANN_R,1/1/2020,12/31/2020)":-38.0,"US2091151041^FF_TAX_CF(ANN_R,1/1/2019,12/31/2019)":-26.0,"US2091151041^FF_TAX_CF(ANN_R,1/1/2018,12/31/2018)":0.0,"US2091151041^FF_TAX_CF(ANN_R,1/1/2017,12/31/2017)":-29.0,"US2091151041^FF_TAX_CF(ANN_R,1/1/2016,12/31/2016)":-180.0,"US2091151041^FF_TAX_RATE(ANN_R,1/1/2020,12/31/2020)":7.29335494327391,"US2091151041^FF_TAX_RATE(ANN_R,1/1/2019,12/31/2019)":17.0506912442396,"US2091151041^FF_TAX_RATE(ANN_R,1/1/2018,12/31/2018)":22.4901850813236,"US2091151041^FF_TAX_RATE(ANN_R,1/1/2017,12/31/2017)":23.6354531797697,"US2091151041^FG_GICS_SECTOR":"Utilities","US2091151041^FG_FACTSET_SECTOR":"Utilities","US78486Q1013^SUS_EC_RISK_SCORE(NOW,NOW,,\"GOV\")":null,"US78486Q1013^SUS_EC_RISK_SCORE(NOW,NOW,,\"SOC\")":null,"US78486Q1013^SUS_RR_RISK_SCORE(NOW,NOW,,\"ESG\")":null,"US78486Q1013^FF_PTX_INC(ANN_R,1/1/2020,12/31/2020)":1741.881,"US78486Q1013^FF_PTX_INC(ANN_R,1/1/2019,12/31/2019)":1610.402,"US78486Q1013^FF_PTX_INC(ANN_R,1/1/2018,12/31/2018)":1362.909,"US78486Q1013^FF_PTX_INC(ANN_R,1/1/2017,12/31/2017)":874.641,"US78486Q1013^FF_PTX_INC(ANN_R,1/1/2016,12/31/2016)":640.599,"US78486Q1013^FF_TAX_CF(ANN_R,1/1/2020,12/31/2020)":299.175,"US78486Q1013^FF_TAX_CF(ANN_R,1/1/2019,12/31/2019)":422.346,"US78486Q1013^FF_TAX_CF(ANN_R,1/1/2018,12/31/2018)":376.425,"US78486Q1013^FF_TAX_CF(ANN_R,1/1/2017,12/31/2017)":277.823,"US78486Q1013^FF_TAX_CF(ANN_R,1/1/2016,12/31/2016)":240.752,"US78486Q1013^FF_TAX_RATE(ANN_R,1/1/2019,12/31/2019)":26.4334619554621,"US78486Q1013^FF_TAX_RATE(ANN_R,1/1/2018,12/31/2018)":25.7948989991261,"US78486Q1013^FF_TAX_RATE(ANN_R,1/1/2017,12/31/2017)":40.6410172859493,"US78486Q1013^FF_TAX_RATE(ANN_R,1/1/2016,12/31/2016)":39.0779567248778,"US78486Q1013^FG_GICS_SECTOR":"Financials","US78486Q1013^FG_FACTSET_SECTOR":"Finance","HK0669013440^SUS_EC_RISK_SCORE(NOW,NOW,,\"GOV\")":"6.372230","HK0669013440^SUS_EC_RISK_SCORE(NOW,NOW,,\"SOC\")":"7.982078","HK0669013440^SUS_RR_RISK_SCORE(NOW,NOW,,\"ESG\")":22.7657821875,"HK0669013440^FF_PTX_INC(ANN_R,1/1/2020,12/31/2020)":6676.53111127612,"HK0669013440^FF_PTX_INC(ANN_R,1/1/2019,12/31/2019)":5180.37439707225,"HK0669013440^FF_PTX_INC(ANN_R,1/1/2018,12/31/2018)":4660.28272464281,"HK0669013440^FF_PTX_INC(ANN_R,1/1/2017,12/31/2017)":3939.23758817217,"HK0669013440^FF_PTX_INC(ANN_R,1/1/2016,12/31/2016)":3415.70609574536,"HK0669013440^FF_TAX_CF(ANN_R,1/1/2020,12/31/2020)":420.623119793321,"HK0669013440^FF_TAX_CF(ANN_R,1/1/2018,12/31/2018)":368.615423732195,"HK0669013440^FF_TAX_CF(ANN_R,1/1/2017,12/31/2017)":433.880646328876,"HK0669013440^FF_TAX_CF(ANN_R,1/1/2016,12/31/2016)":337.465046182033,"HK0669013440^FF_TAX_RATE(ANN_R,1/1/2020,12/31/2020)":7.00005343729597,"HK0669013440^FF_TAX_RATE(ANN_R,1/1/2019,12/31/2019)":7.001256868537,"HK0669013440^FF_TAX_RATE(ANN_R,1/1/2018,12/31/2018)":7.07522577824119,"HK0669013440^FF_TAX_RATE(ANN_R,1/1/2017,12/31/2017)":6.91835345878106,"HK0669013440^FF_TAX_RATE(ANN_R,1/1/2016,12/31/2016)":7.0999865917928,"HK0669013440^FG_GICS_SECTOR":null,"HK0669013440^FG_FACTSET_SECTOR":"Consumer Durables","US0534841012^SUS_EC_RISK_SCORE(NOW,NOW,,\"GOV\")":"4.404281","US0534841012^SUS_EC_RISK_SCORE(NOW,NOW,,\"SOC\")":"2.923054","US0534841012^SUS_RR_RISK_SCORE(NOW,NOW,,\"ESG\")":10.2771427884615,"US0534841012^FF_PTX_INC(ANN_R,1/1/2020,12/31/2020)":824.459,"US0534841012^FF_PTX_INC(ANN_R,1/1/2019,12/31/2019)":799.106,"US0534841012^FF_PTX_INC(ANN_R,1/1/2017,12/31/2017)":876.801,"US0534841012^FF_PTX_INC(ANN_R,1/1/2016,12/31/2016)":1034.013,"US0534841012^FF_TAX_CF(ANN_R,1/1/2020,12/31/2020)":null,"US0534841012^FF_TAX_CF(ANN_R,1/1/2019,12/31/2019)":null,"US0534841012^FF_TAX_CF(ANN_R,1/1/2018,12/31/2018)":null,"US0534841012^FF_TAX_CF(ANN_R,1/1/2017,12/31/2017)":null,"US0534841012^FF_TAX_CF(ANN_R,1/1/2016,12/31/2016)":null,"US0534841012^FF_TAX_RATE(ANN_R,1/1/2020,12/31/2020)":-0.393834017216138,"US0534841012^FF_TAX_RATE(ANN_R,1/1/2019,12/31/2019)":1.62719338861177,"US0534841012^FF_TAX_RATE(ANN_R,1/1/2018,12/31/2018)":-0.0164268517425296,"US0534841012^FF_TAX_RATE(ANN_R,1/1/2017,12/31/2017)":0.0160811860387933,"US0534841012^FF_TAX_RATE(ANN_R,1/1/2016,12/31/2016)":0.0294967277974261,"US0534841012^FG_GICS_SECTOR":"Real Estate","US0534841012^FG_FACTSET_SECTOR":"Finance","US2333311072^SUS_EC_RISK_SCORE(NOW,NOW,,\"GOV\")":null,"US2333311072^SUS_RR_RISK_SCORE(NOW,NOW,,\"ESG\")":null,"US2333311072^FF_PTX_INC(ANN_R,1/1/2020,12/31/2020)":1538.0,"US2333311072^FF_PTX_INC(ANN_R,1/1/2019,12/31/2019)":1324.0,"US2333311072^FF_PTX_INC(ANN_R,1/1/2018,12/31/2018)":1216.0,"US2333311072^FF_PTX_INC(ANN_R,1/1/2017,12/31/2017)":1287.0,"US2333311072^FF_PTX_INC(ANN_R,1/1/2016,12/31/2016)":1105.0,"US2333311072^FF_TAX_CF(ANN_R,1/1/2020,12/31/2020)":0.0,"US2333311072^FF_TAX_CF(ANN_R,1/1/2019,12/31/2019)":null,"US2333311072^FF_TAX_CF(ANN_R,1/1/2018,12/31/2018)":-26.0,"US2333311072^FF_TAX_CF(ANN_R,1/1/2017,12/31/2017)":4.0,"US2333311072^FF_TAX_CF(ANN_R,1/1/2016,12/31/2016)":-1.0,"US2333311072^FF_TAX_RATE(ANN_R,1/1/2020,12/31/2020)":10.8582574772432,"US2333311072^FF_TAX_RATE(ANN_R,1/1/2019,12/31/2019)":11.4803625377643,"US2333311072^FF_TAX_RATE(ANN_R,1/1/2018,12/31/2018)":8.05921052631579,"US2333311072^FF_TAX_RATE(ANN_R,1/1/2017,12/31/2017)":13.5975135975136,"US2333311072^FG_GICS_SECTOR":"Utilities","US2333311072^FG_FACTSET_SECTOR":"Utilities","IT0000062072^SUS_EC_RISK_SCORE(NOW,NOW,,\"GOV\")":null,"IT0000062072^SUS_EC_RISK_SCORE(NOW,NOW,,\"SOC\")":null,"IT0000062072^SUS_RR_RISK_SCORE(NOW,NOW,,\"ESG\")":null,"IT0000062072^FF_PTX_INC(ANN_R,1/1/2020,12/31/2020)":3349.0,"IT0000062072^FF_PTX_INC(ANN_R,1/1/2019,12/31/2019)":3499.0,"IT0000062072^FF_PTX_INC(ANN_R,1/1/2018,12/31/2018)":3300.0,"IT0000062072^FF_PTX_INC(ANN_R,1/1/2017,12/31/2017)":3394.0,"IT0000062072^FF_PTX_INC(ANN_R,1/1/2016,12/31/2016)":3027.0,"IT0000062072^FF_TAX_CF(ANN_R,1/1/2020,12/31/2020)":1366.0,"IT0000062072^FF_TAX_CF(ANN_R,1/1/2019,12/31/2019)":1234.0,"IT0000062072^FF_TAX_CF(ANN_R,1/1/2018,12/31/2018)":1102.0,"IT0000062072^FF_TAX_CF(ANN_R,1/1/2017,12/31/2017)":1103.0,"IT0000062072^FF_TAX_CF(ANN_R,1/1/2016,12/31/2016)":720.0,"IT0000062072^FF_TAX_RATE(ANN_R,1/1/2019,12/31/2019)":32.0663046584738,"IT0000062072^FF_TAX_RATE(ANN_R,1/1/2018,12/31/2018)":34.1212121212121,"IT0000062072^FF_TAX_RATE(ANN_R,1/1/2017,12/31/2017)":33.794932233353,"IT0000062072^FF_TAX_RATE(ANN_R,1/1/2016,12/31/2016)":30.2609844730757,"IT0000062072^FG_GICS_SECTOR":null,"IT0000062072^FG_FACTSET_SECTOR":"Finance","JP3830800003^SUS_EC_RISK_SCORE(NOW,NOW,,\"GOV\")":"5.489480","JP3830800003^SUS_EC_RISK_SCORE(NOW,NOW,,\"SOC\")":"4.581843","JP3830800003^SUS_RR_RISK_SCORE(NOW,NOW,,\"ESG\")":13.5765221875,"JP3830800003^FF_PTX_INC(ANN_R,1/1/2020,12/31/2020)":29266.0,"JP3830800003^FF_PTX_INC(ANN_R,1/1/2019,12/31/2019)":335510.0,"JP3830800003^FF_PTX_INC(ANN_R,1/1/2018,12/31/2018)":427768.0,"JP3830800003^FF_PTX_INC(ANN_R,1/1/2017,12/31/2017)":420422.0,"JP3830800003^FF_PTX_INC(ANN_R,1/1/2016,12/31/2016)":421588.0,"JP3830800003^FF_TAX_CF(ANN_R,1/1/2020,12/31/2020)":71719.0,"JP3830800003^FF_TAX_CF(ANN_R,1/1/2018,12/31/2018)":143715.0,"JP3830800003^FF_TAX_CF(ANN_R,1/1/2017,12/31/2017)":67252.0,"JP3830800003^FF_TAX_CF(ANN_R,1/1/2016,12/31/2016)":128737.0,"JP3830800003^FF_TAX_RATE(ANN_R,1/1/2020,12/31/2020)":167.41953119661,"JP3830800003^FF_TAX_RATE(ANN_R,1/1/2019,12/31/2019)":26.5920538881106,"JP3830800003^FF_TAX_RATE(ANN_R,1/1/2018,12/31/2018)":29.9267359877317,"JP3830800003^FF_TAX_RATE(ANN_R,1/1/2017,12/31/2017)":29.2577457887551,"JP3830800003^FF_TAX_RATE(ANN_R,1/1/2016,12/31/2016)":34.6665464861429,"JP3830800003^FG_GICS_SECTOR":null,"JP3830800003^FG_FACTSET_SECTOR":"Consumer Durables","US9892071054^SUS_EC_RISK_SCORE(NOW,NOW,,\"GOV\")":"5.824125","US9892071054^SUS_EC_RISK_SCORE(NOW,NOW,,\"SOC\")":"3.389937","US9892071054^SUS_RR_RISK_SCORE(NOW,NOW,,\"ESG\")":12.7760625,"US9892071054^FF_PTX_INC(ANN_R,1/1/2020,12/31/2020)":560.0,"US9892071054^FF_PTX_INC(ANN_R,1/1/2019,12/31/2019)":598.0,"US9892071054^FF_PTX_INC(ANN_R,1/1/2017,12/31/2017)":88.0,"US9892071054^FF_PTX_INC(ANN_R,1/1/2016,12/31/2016)":-129.0,"US9892071054^FF_TAX_CF(ANN_R,1/1/2020,12/31/2020)":107.0,"US9892071054^FF_TAX_CF(ANN_R,1/1/2019,12/31/2019)":140.0,"US9892071054^FF_TAX_CF(ANN_R,1/1/2018,12/31/2018)":76.0,"US9892071054^FF_TAX_CF(ANN_R,1/1/2017,12/31/2017)":65.0,"US9892071054^FF_TAX_CF(ANN_R,1/1/2016,12/31/2016)":81.0,"US9892071054^FF_TAX_RATE(ANN_R,1/1/2020,12/31/2020)":10.0,"US9892071054^FF_TAX_RATE(ANN_R,1/1/2019,12/31/2019)":9.03010033444816,"US9892071054^FF_TAX_RATE(ANN_R,1/1/2018,12/31/2018)":19.6564885496183,"US9892071054^FF_TAX_RATE(ANN_R,1/1/2017,12/31/2017)":80.6818181818182,"US9892071054^FF_TAX_RATE(ANN_R,1/1/2016,12/31/2016)":null,"US9892071054^FG_GICS_SECTOR":"Information Technology","US9892071054^FG_FACTSET_SECTOR":"Electronic Technology","KR7035720002^SUS_EC_RISK_SCORE(NOW,NOW,,\"GOV\")":null,"KR7035720002^SUS_RR_RISK_SCORE(NOW,NOW,,\"ESG\")":null,"KR7035720002^FF_PTX_INC(ANN_R,1/1/2020,12/31/2020)":405579.0596,"KR7035720002^FF_PTX_INC(ANN_R,1/1/2019,12/31/2019)":-214485.682688,"KR7035720002^FF_PTX_INC(ANN_R,1/1/2018,12/31/2018)":130669.862739,"KR7035720002^FF_PTX_INC(ANN_R,1/1/2017,12/31/2017)":153297.7254,"KR7035720002^FF_PTX_INC(ANN_R,1/1/2016,12/31/2016)":110679.41493,"KR7035720002^FF_TAX_CF(ANN_R,1/1/2020,12/31/2020)":77452.981179,"KR7035720002^FF_TAX_CF(ANN_R,1/1/2019,12/31/2019)":110595.199028,"KR7035720002^FF_TAX_CF(ANN_R,1/1/2018,12/31/2018)":141309.582816,"KR7035720002^FF_TAX_CF(ANN_R,1/1/2017,12/31/2017)":2650.027527,"KR7035720002^FF_TAX_CF(ANN_R,1/1/2016,12/31/2016)":54355.376213,"KR7035720002^FF_TAX_RATE(ANN_R,1/1/2020,12/31/2020)":59.3994555299768,"KR7035720002^FF_TAX_RATE(ANN_R,1/1/2019,12/31/2019)":null,"KR7035720002^FF_TAX_RATE(ANN_R,1/1/2018,12/31/2018)":87.8404561878691,"KR7035720002^FF_TAX_RATE(ANN_R,1/1/2017,12/31/2017)":18.3980721269071,"KR7035720002^FG_GICS_SECTOR":null,"KR7035720002^FG_FACTSET_SECTOR":"Technology Services","JP3546800008^SUS_EC_RISK_SCORE(NOW,NOW,,\"GOV\")":"10.690481","JP3546800008^SUS_EC_RISK_SCORE(NOW,NOW,,\"SOC\")":"13.001238","JP3546800008^SUS_RR_RISK_SCORE(NOW,NOW,,\"ESG\")":26.72171875,"JP3546800008^FF_PTX_INC(ANN_R,1/1/2020,12/31/2020)":106466.0,"JP3546800008^FF_PTX_INC(ANN_R,1/1/2019,12/31/2019)":102709.0,"JP3546800008^FF_PTX_INC(ANN_R,1/1/2018,12/31/2018)":106630.0,"JP3546800008^FF_PTX_INC(ANN_R,1/1/2017,12/31/2017)":74881.0,"JP3546800008^FF_PTX_INC(ANN_R,1/1/2016,12/31/2016)":76920.0,"JP3546800008^FF_TAX_CF(ANN_R,1/1/2020,12/31/2020)":24774.0,"JP3546800008^FF_TAX_CF(ANN_R,1/1/2019,12/31/2019)":30249.0,"JP3546800008^FF_TAX_CF(ANN_R,1/1/2018,12/31/2018)":24118.0,"JP3546800008^FF_TAX_CF(ANN_R,1/1/2017,12/31/2017)":25518.0,"JP3546800008^FF_TAX_CF(ANN_R,1/1/2016,12/31/2016)":36451.0,"JP3546800008^FF_TAX_RATE(ANN_R,1/1/2019,12/31/2019)":22.804233319378,"JP3546800008^FF_TAX_RATE(ANN_R,1/1/2018,12/31/2018)":14.4696614461221,"JP3546800008^FF_TAX_RATE(ANN_R,1/1/2017,12/31/2017)":26.6943550433354,"JP3546800008^FF_TAX_RATE(ANN_R,1/1/2016,12/31/2016)":34.1783671346854,"JP3546800008^FG_GICS_SECTOR":null,"JP3546800008^FG_FACTSET_SECTOR":"Health Technology","JP3388200002^SUS_EC_RISK_SCORE(NOW,NOW,,\"GOV\")":null,"JP3388200002^SUS_EC_RISK_SCORE(NOW,NOW,,\"SOC\")":null,"JP3388200002^SUS_RR_RISK_SCORE(NOW,NOW,,\"ESG\")":null,"JP3388200002^FF_PTX_INC(ANN_R,1/1/2020,12/31/2020)":174664.0,"JP3388200002^FF_PTX_INC(ANN_R,1/1/2019,12/31/2019)":168083.0,"JP3388200002^FF_PTX_INC(ANN_R,1/1/2018,12/31/2018)":168594.0,"JP3388200002^FF_PTX_INC(ANN_R,1/1/2017,12/31/2017)":149339.0,"JP3388200002^FF_PTX_INC(ANN_R,1/1/2016,12/31/2016)":169225.0,"JP3388200002^FF_TAX_CF(ANN_R,1/1/2020,12/31/2020)":100899.0,"JP3388200002^FF_TAX_CF(ANN_R,1/1/2018,12/31/2018)":83662.0,"JP3388200002^FF_TAX_CF(ANN_R,1/1/2017,12/31/2017)":84877.0,"JP3388200002^FF_TAX_CF(ANN_R,1/1/2016,12/31/2016)":84486.0,"JP3388200002^FF_TAX_RATE(ANN_R,1/1/2020,12/31/2020)":57.0959098612193,"JP3388200002^FF_TAX_RATE(ANN_R,1/1/2019,12/31/2019)":47.4937977070852,"JP3388200002^FF_TAX_RATE(ANN_R,1/1/2018,12/31/2018)":44.9215274564931,"JP3388200002^FF_TAX_RATE(ANN_R,1/1/2017,12/31/2017)":49.2952276364513,"JP3388200002^FF_TAX_RATE(ANN_R,1/1/2016,12/31/2016)":64.0573201359137,"JP3388200002^FG_GICS_SECTOR":null,"JP3388200002^FG_FACTSET_SECTOR":"Retail Trade","JP3266400005^SUS_EC_RISK_SCORE(NOW,NOW,,\"GOV\")":null,"JP3266400005^SUS_EC_RISK_SCORE(NOW,NOW,,\"SOC\")":null,"JP3266400005^SUS_RR_RISK_SCORE(NOW,NOW,,\"ESG\")":null,"JP3266400005^FF_PTX_INC(ANN_R,1/1/2020,12/31/2020)":185899.0,"JP3266400005^FF_PTX_INC(ANN_R,1/1/2019,12/31/2019)":209022.0,"JP3266400005^FF_PTX_INC(ANN_R,1/1/2017,12/31/2017)":214007.0,"JP3266400005^FF_PTX_INC(ANN_R,1/1/2016,12/31/2016)":196971.0,"JP3266400005^FF_TAX_CF(ANN_R,1/1/2020,12/31/2020)":57405.0,"JP3266400005^FF_TAX_CF(ANN_R,1/1/2019,12/31/2019)":46780.0,"JP3266400005^FF_TAX_CF(ANN_R,1/1/2018,12/31/2018)":66050.0,"JP3266400005^FF_TAX_CF(ANN_R,1/1/2017,12/31/2017)":56439.0,"JP3266400005^FF_TAX_CF(ANN_R,1/1/2016,12/31/2016)":49898.0,"JP3266400005^FF_TAX_RATE(ANN_R,1/1/2020,12/31/2020)":25.2970699143083,"JP3266400005^FF_TAX_RATE(ANN_R,1/1/2019,12/31/2019)":25.3571394398676,"JP3266400005^FF_TAX_RATE(ANN_R,1/1/2018,12/31/2018)":24.9044263043148,"JP3266400005^FF_TAX_RATE(ANN_R,1/1/2017,12/31/2017)":34.1937413262183,"JP3266400005^FF_TAX_RATE(ANN_R,1/1/2016,12/31/2016)":28.7077793177676,"JP3266400005^FG_GICS_SECTOR":null,"JP3266400005^FG_FACTSET_SECTOR":"Producer Manufacturing","SE0000103699^SUS_EC_RISK_SCORE(NOW,NOW,,\"GOV\")":null,"SE0000103699^SUS_RR_RISK_SCORE(NOW,NOW,,\"ESG\")":null,"SE0000103699^FF_PTX_INC(ANN_R,1/1/2020,12/31/2020)":7970.61200952998,"SE0000103699^FF_PTX_INC(ANN_R,1/1/2019,12/31/2019)":9162.34564100454,"SE0000103699^FF_PTX_INC(ANN_R,1/1/2018,12/31/2018)":9262.86620960477,"SE0000103699^FF_PTX_INC(ANN_R,1/1/2017,12/31/2017)":7101.416203333,"SE0000103699^FF_PTX_INC(ANN_R,1/1/2016,12/31/2016)":6761.36273553978,"SE0000103699^FF_TAX_CF(ANN_R,1/1/2020,12/31/2020)":1712.48536065731,"SE0000103699^FF_TAX_CF(ANN_R,1/1/2019,12/31/2019)":1833.95153706459,"SE0000103699^FF_TAX_CF(ANN_R,1/1/2018,12/31/2018)":1573.57866792156,"SE0000103699^FF_TAX_CF(ANN_R,1/1/2017,12/31/2017)":1106.16360942012,"SE0000103699^FF_TAX_CF(ANN_R,1/1/2016,12/31/2016)":872.281142937686,"SE0000103699^FF_TAX_RATE(ANN_R,1/1/2020,12/31/2020)":17.7593470247499,"SE0000103699^FF_TAX_RATE(ANN_R,1/1/2019,12/31/2019)":18.1093262452329,"SE0000103699^FF_TAX_RATE(ANN_R,1/1/2018,12/31/2018)":18.1959219858156,"SE0000103699^FF_TAX_RATE(ANN_R,1/1/2017,12/31/2017)":8.91451831750339,"SE0000103699^FG_GICS_SECTOR":null,"SE0000103699^FG_FACTSET_SECTOR":"Electronic Technology","AU000000FMG4^SUS_EC_RISK_SCORE(NOW,NOW,,\"GOV\")":null,"AU000000FMG4^SUS_EC_RISK_SCORE(NOW,NOW,,\"SOC\")":null,"AU000000FMG4^SUS_RR_RISK_SCORE(NOW,NOW,,\"ESG\")":null,"AU000000FMG4^FF_PTX_INC(ANN_R,1/1/2020,12/31/2020)":9979.51871186029,"AU000000FMG4^FF_PTX_INC(ANN_R,1/1/2019,12/31/2019)":6388.8419936715,"AU000000FMG4^FF_PTX_INC(ANN_R,1/1/2018,12/31/2018)":1606.78366393255,"AU000000FMG4^FF_PTX_INC(ANN_R,1/1/2017,12/31/2017)":3934.21930521091,"AU000000FMG4^FF_PTX_INC(ANN_R,1/1/2016,12/31/2016)":1860.6717659086,"AU000000FMG4^FF_TAX_CF(ANN_R,1/1/2020,12/31/2020)":2513.52601337587,"AU000000FMG4^FF_TAX_CF(ANN_R,1/1/2019,12/31/2019)":525.761564810786,"AU000000FMG4^FF_TAX_CF(ANN_R,1/1/2018,12/31/2018)":1370.60582417379,"AU000000FMG4^FF_TAX_CF(ANN_R,1/1/2017,12/31/2017)":497.247131598953,"AU000000FMG4^FF_TAX_CF(ANN_R,1/1/2016,12/31/2016)":-90.6974420605374,"AU000000FMG4^FF_TAX_RATE(ANN_R,1/1/2019,12/31/2019)":30.2473188881593,"AU000000FMG4^FF_TAX_RATE(ANN_R,1/1/2018,12/31/2018)":29.4779116465864,"AU000000FMG4^FF_TAX_RATE(ANN_R,1/1/2017,12/31/2017)":29.4573643410852,"AU000000FMG4^FF_TAX_RATE(ANN_R,1/1/2016,12/31/2016)":27.2525849335303,"AU000000FMG4^FG_GICS_SECTOR":null,"AU000000FMG4^FG_FACTSET_SECTOR":"Non-Energy Minerals","FR0010208488^SUS_EC_RISK_SCORE(NOW,NOW,,\"GOV\")":"8.253103","FR0010208488^SUS_EC_RISK_SCORE(NOW,NOW,,\"SOC\")":"8.625900","FR0010208488^SUS_RR_RISK_SCORE(NOW,NOW,,\"ESG\")":29.55440025,"FR0010208488^FF_PTX_INC(ANN_R,1/1/2020,12/31/2020)":-730.0,"FR0010208488^FF_PTX_INC(ANN_R,1/1/2019,12/31/2019)":1789.0,"FR0010208488^FF_PTX_INC(ANN_R,1/1/2018,12/31/2018)":903.0,"FR0010208488^FF_PTX_INC(ANN_R,1/1/2017,12/31/2017)":924.0,"FR0010208488^FF_PTX_INC(ANN_R,1/1/2016,12/31/2016)":51.0,"FR0010208488^FF_TAX_CF(ANN_R,1/1/2020,12/31/2020)":599.0,"FR0010208488^FF_TAX_CF(ANN_R,1/1/2018,12/31/2018)":757.0,"FR0010208488^FF_TAX_CF(ANN_R,1/1/2017,12/31/2017)":905.0,"FR0010208488^FF_TAX_CF(ANN_R,1/1/2016,12/31/2016)":896.0,"FR0010208488^FF_TAX_RATE(ANN_R,1/1/2020,12/31/2020)":null,"FR0010208488^FF_TAX_RATE(ANN_R,1/1/2019,12/31/2019)":35.7741755170486,"FR0010208488^FF_TAX_RATE(ANN_R,1/1/2018,12/31/2018)":77.9623477297896,"FR0010208488^FF_TAX_RATE(ANN_R,1/1/2017,12/31/2017)":-42.7489177489177,"FR0010208488^FF_TAX_RATE(ANN_R,1/1/2016,12/31/2016)":943.137254901961,"FR0010208488^FG_GICS_SECTOR":null,"FR0010208488^FG_FACTSET_SECTOR":"Utilities","US0865161014^SUS_EC_RISK_SCORE(NOW,NOW,,\"GOV\")":null,"US0865161014^SUS_EC_RISK_SCORE(NOW,NOW,,\"SOC\")":null,"US0865161014^SUS_RR_RISK_SCORE(NOW,NOW,,\"ESG\")":null,"US0865161014^FF_PTX_INC(ANN_R,1/1/2020,12/31/2020)":1993.0,"US0865161014^FF_PTX_INC(ANN_R,1/1/2019,12/31/2019)":1888.0,"US0865161014^FF_PTX_INC(ANN_R,1/1/2017,12/31/2017)":1816.0,"US0865161014^FF_PTX_INC(ANN_R,1/1/2016,12/31/2016)":1310.0,"US0865161014^FF_TAX_CF(ANN_R,1/1/2020,12/31/2020)":514.0,"US0865161014^FF_TAX_CF(ANN_R,1/1/2019,12/31/2019)":391.0,"US0865161014^FF_TAX_CF(ANN_R,1/1/2018,12/31/2018)":366.0,"US0865161014^FF_TAX_CF(ANN_R,1/1/2017,12/31/2017)":628.0,"US0865161014^FF_TAX_CF(ANN_R,1/1/2016,12/31/2016)":550.0,"US0865161014^FF_TAX_RATE(ANN_R,1/1/2020,12/31/2020)":22.6793778223783,"US0865161014^FF_TAX_RATE(ANN_R,1/1/2019,12/31/2019)":22.4576271186441,"US0865161014^FF_TAX_RATE(ANN_R,1/1/2018,12/31/2018)":45.0192625206384,"US0865161014^FF_TAX_RATE(ANN_R,1/1/2017,12/31/2017)":33.5352422907489,"US0865161014^FF_TAX_RATE(ANN_R,1/1/2016,12/31/2016)":38.3969465648855,"US0865161014^FG_GICS_SECTOR":"Consumer Discretionary","US0865161014^FG_FACTSET_SECTOR":"Retail Trade","US12504L1098^SUS_EC_RISK_SCORE(NOW,NOW,,\"GOV\")":"3.236850","US12504L1098^SUS_RR_RISK_SCORE(NOW,NOW,,\"ESG\")":6.98831346153846,"US12504L1098^FF_PTX_INC(ANN_R,1/1/2020,12/31/2020)":969.969,"US12504L1098^FF_PTX_INC(ANN_R,1/1/2019,12/31/2019)":1361.345,"US12504L1098^FF_PTX_INC(ANN_R,1/1/2018,12/31/2018)":1379.006,"US12504L1098^FF_PTX_INC(ANN_R,1/1/2017,12/31/2017)":1171.333,"US12504L1098^FF_PTX_INC(ANN_R,1/1/2016,12/31/2016)":880.726,"US12504L1098^FF_TAX_CF(ANN_R,1/1/2020,12/31/2020)":51.681,"US12504L1098^FF_TAX_CF(ANN_R,1/1/2019,12/31/2019)":365.065,"US12504L1098^FF_TAX_CF(ANN_R,1/1/2018,12/31/2018)":375.849,"US12504L1098^FF_TAX_CF(ANN_R,1/1/2017,12/31/2017)":356.997,"US12504L1098^FF_TAX_CF(ANN_R,1/1/2016,12/31/2016)":294.848,"US12504L1098^FF_TAX_RATE(ANN_R,1/1/2020,12/31/2020)":22.0729734661623,"US12504L1098^FF_TAX_RATE(ANN_R,1/1/2019,12/31/2019)":5.13426060256584,"US12504L1098^FF_TAX_RATE(ANN_R,1/1/2018,12/31/2018)":22.7017141332235,"US12504L1098^FF_TAX_RATE(ANN_R,1/1/2017,12/31/2017)":39.9337336180232,"US12504L1098^FG_GICS_SECTOR":"Real Estate","US12504L1098^FG_FACTSET_SECTOR":"Finance","DE0007037129^SUS_EC_RISK_SCORE(NOW,NOW,,\"GOV\")":null,"DE0007037129^SUS_EC_RISK_SCORE(NOW,NOW,,\"SOC\")":null,"DE0007037129^SUS_RR_RISK_SCORE(NOW,NOW,,\"ESG\")":null,"DE0007037129^FF_PTX_INC(ANN_R,1/1/2020,12/31/2020)":821.0,"DE0007037129^FF_PTX_INC(ANN_R,1/1/2019,12/31/2019)":-1073.0,"DE0007037129^FF_PTX_INC(ANN_R,1/1/2018,12/31/2018)":-162.0,"DE0007037129^FF_PTX_INC(ANN_R,1/1/2017,12/31/2017)":1919.0,"DE0007037129^FF_PTX_INC(ANN_R,1/1/2016,12/31/2016)":-6194.0,"DE0007037129^FF_TAX_CF(ANN_R,1/1/2020,12/31/2020)":72.0,"DE0007037129^FF_TAX_CF(ANN_R,1/1/2019,12/31/2019)":325.0,"DE0007037129^FF_TAX_CF(ANN_R,1/1/2018,12/31/2018)":321.0,"DE0007037129^FF_TAX_CF(ANN_R,1/1/2017,12/31/2017)":null,"DE0007037129^FF_TAX_CF(ANN_R,1/1/2016,12/31/2016)":627.0,"DE0007037129^FF_TAX_RATE(ANN_R,1/1/2019,12/31/2019)":null,"DE0007037129^FF_TAX_RATE(ANN_R,1/1/2018,12/31/2018)":null,"DE0007037129^FF_TAX_RATE(ANN_R,1/1/2017,12/31/2017)":17.35278791037,"DE0007037129^FF_TAX_RATE(ANN_R,1/1/2016,12/31/2016)":null,"DE0007037129^FG_GICS_SECTOR":null,"DE0007037129^FG_FACTSET_SECTOR":"Utilities","US9621661043^SUS_EC_RISK_SCORE(NOW,NOW,,\"GOV\")":"3.999837","US9621661043^SUS_EC_RISK_SCORE(NOW,NOW,,\"SOC\")":"3.438300","US9621661043^SUS_RR_RISK_SCORE(NOW,NOW,,\"ESG\")":17.2693238513513,"US9621661043^FF_PTX_INC(ANN_R,1/1/2020,12/31/2020)":982.0,"US9621661043^FF_PTX_INC(ANN_R,1/1/2019,12/31/2019)":-213.0,"US9621661043^FF_PTX_INC(ANN_R,1/1/2018,12/31/2018)":807.0,"US9621661043^FF_PTX_INC(ANN_R,1/1/2017,12/31/2017)":716.0,"US9621661043^FF_PTX_INC(ANN_R,1/1/2016,12/31/2016)":504.0,"US9621661043^FF_TAX_CF(ANN_R,1/1/2020,12/31/2020)":176.0,"US9621661043^FF_TAX_CF(ANN_R,1/1/2018,12/31/2018)":95.0,"US9621661043^FF_TAX_CF(ANN_R,1/1/2017,12/31/2017)":169.0,"US9621661043^FF_TAX_CF(ANN_R,1/1/2016,12/31/2016)":485.0,"US9621661043^FF_TAX_RATE(ANN_R,1/1/2020,12/31/2020)":18.8391038696538,"US9621661043^FF_TAX_RATE(ANN_R,1/1/2019,12/31/2019)":null,"US9621661043^FF_TAX_RATE(ANN_R,1/1/2018,12/31/2018)":7.31102850061958,"US9621661043^FF_TAX_RATE(ANN_R,1/1/2017,12/31/2017)":18.7150837988827,"US9621661043^FF_TAX_RATE(ANN_R,1/1/2016,12/31/2016)":17.6587301587302,"US9621661043^FG_GICS_SECTOR":"Real Estate","US9621661043^FG_FACTSET_SECTOR":"Finance","US6795801009^SUS_EC_RISK_SCORE(NOW,NOW,,\"GOV\")":null,"US6795801009^SUS_EC_RISK_SCORE(NOW,NOW,,\"SOC\")":null,"US6795801009^SUS_RR_RISK_SCORE(NOW,NOW,,\"ESG\")":null,"US6795801009^FF_PTX_INC(ANN_R,1/1/2020,12/31/2020)":901.364,"US6795801009^FF_PTX_INC(ANN_R,1/1/2019,12/31/2019)":823.949,"US6795801009^FF_PTX_INC(ANN_R,1/1/2017,12/31/2017)":575.832,"US6795801009^FF_PTX_INC(ANN_R,1/1/2016,12/31/2016)":477.587,"US6795801009^FF_TAX_CF(ANN_R,1/1/2020,12/31/2020)":266.506,"US6795801009^FF_TAX_CF(ANN_R,1/1/2019,12/31/2019)":157.29,"US6795801009^FF_TAX_CF(ANN_R,1/1/2018,12/31/2018)":170.035,"US6795801009^FF_TAX_CF(ANN_R,1/1/2017,12/31/2017)":199.404,"US6795801009^FF_TAX_CF(ANN_R,1/1/2016,12/31/2016)":123.395,"US6795801009^FF_TAX_RATE(ANN_R,1/1/2020,12/31/2020)":25.3706604656942,"US6795801009^FF_TAX_RATE(ANN_R,1/1/2019,12/31/2019)":25.2965899588445,"US6795801009^FF_TAX_RATE(ANN_R,1/1/2018,12/31/2018)":25.7316560251032,"US6795801009^FF_TAX_RATE(ANN_R,1/1/2017,12/31/2017)":19.460189777574,"US6795801009^FF_TAX_RATE(ANN_R,1/1/2016,12/31/2016)":38.0709692684265,"US6795801009^FG_GICS_SECTOR":"Industrials","US6795801009^FG_FACTSET_SECTOR":"Transportation","JP3201200007^SUS_EC_RISK_SCORE(NOW,NOW,,\"GOV\")":"9.307275","JP3201200007^SUS_RR_RISK_SCORE(NOW,NOW,,\"ESG\")":30.5384809374999,"JP3201200007^FF_PTX_INC(ANN_R,1/1/2020,12/31/2020)":86132.0,"JP3201200007^FF_PTX_INC(ANN_R,1/1/2019,12/31/2019)":20117.0,"JP3201200007^FF_PTX_INC(ANN_R,1/1/2018,12/31/2018)":76665.0,"JP3201200007^FF_PTX_INC(ANN_R,1/1/2017,12/31/2017)":62481.0,"JP3201200007^FF_PTX_INC(ANN_R,1/1/2016,12/31/2016)":70800.0,"JP3201200007^FF_TAX_CF(ANN_R,1/1/2020,12/31/2020)":19528.0,"JP3201200007^FF_TAX_CF(ANN_R,1/1/2019,12/31/2019)":21193.0,"JP3201200007^FF_TAX_CF(ANN_R,1/1/2018,12/31/2018)":19281.0,"JP3201200007^FF_TAX_CF(ANN_R,1/1/2017,12/31/2017)":7163.0,"JP3201200007^FF_TAX_CF(ANN_R,1/1/2016,12/31/2016)":12833.0,"JP3201200007^FF_TAX_RATE(ANN_R,1/1/2020,12/31/2020)":30.226861096921,"JP3201200007^FF_TAX_RATE(ANN_R,1/1/2019,12/31/2019)":59.9890639757419,"JP3201200007^FF_TAX_RATE(ANN_R,1/1/2018,12/31/2018)":25.5305550120655,"JP3201200007^FF_TAX_RATE(ANN_R,1/1/2017,12/31/2017)":31.4831708839487,"JP3201200007^FG_GICS_SECTOR":null,"JP3201200007^FG_FACTSET_SECTOR":"Health Technology","US3167731005^SUS_EC_RISK_SCORE(NOW,NOW,,\"GOV\")":null,"US3167731005^SUS_EC_RISK_SCORE(NOW,NOW,,\"SOC\")":null,"US3167731005^SUS_RR_RISK_SCORE(NOW,NOW,,\"ESG\")":null,"US3167731005^FF_PTX_INC(ANN_R,1/1/2020,12/31/2020)":1797.0,"US3167731005^FF_PTX_INC(ANN_R,1/1/2019,12/31/2019)":3202.0,"US3167731005^FF_PTX_INC(ANN_R,1/1/2018,12/31/2018)":2765.0,"US3167731005^FF_PTX_INC(ANN_R,1/1/2017,12/31/2017)":2771.0,"US3167731005^FF_PTX_INC(ANN_R,1/1/2016,12/31/2016)":2065.0,"US3167731005^FF_TAX_CF(ANN_R,1/1/2020,12/31/2020)":491.0,"US3167731005^FF_TAX_CF(ANN_R,1/1/2019,12/31/2019)":726.0,"US3167731005^FF_TAX_CF(ANN_R,1/1/2018,12/31/2018)":359.0,"US3167731005^FF_TAX_CF(ANN_R,1/1/2017,12/31/2017)":1035.0,"US3167731005^FF_TAX_CF(ANN_R,1/1/2016,12/31/2016)":800.0,"US3167731005^FF_TAX_RATE(ANN_R,1/1/2019,12/31/2019)":21.5490318550906,"US3167731005^FF_TAX_RATE(ANN_R,1/1/2018,12/31/2018)":20.6871609403255,"US3167731005^FF_TAX_RATE(ANN_R,1/1/2017,12/31/2017)":20.8228076506676,"US3167731005^FF_TAX_RATE(ANN_R,1/1/2016,12/31/2016)":24.455205811138,"US3167731005^FG_GICS_SECTOR":"Financials","US3167731005^FG_FACTSET_SECTOR":"Finance","US49338L1035^SUS_EC_RISK_SCORE(NOW,NOW,,\"GOV\")":"5.075480","US49338L1035^SUS_EC_RISK_SCORE(NOW,NOW,,\"SOC\")":"2.244844","US49338L1035^SUS_RR_RISK_SCORE(NOW,NOW,,\"ESG\")":9.35182343749999,"US49338L1035^FF_PTX_INC(ANN_R,1/1/2020,12/31/2020)":761.0,"US49338L1035^FF_PTX_INC(ANN_R,1/1/2019,12/31/2019)":715.0,"US49338L1035^FF_PTX_INC(ANN_R,1/1/2018,12/31/2018)":-411.0,"US49338L1035^FF_PTX_INC(ANN_R,1/1/2017,12/31/2017)":179.0,"US49338L1035^FF_PTX_INC(ANN_R,1/1/2016,12/31/2016)":366.0,"US49338L1035^FF_TAX_CF(ANN_R,1/1/2020,12/31/2020)":84.0,"US49338L1035^FF_TAX_CF(ANN_R,1/1/2018,12/31/2018)":27.0,"US49338L1035^FF_TAX_CF(ANN_R,1/1/2017,12/31/2017)":121.0,"US49338L1035^FF_TAX_CF(ANN_R,1/1/2016,12/31/2016)":23.0,"US49338L1035^FF_TAX_RATE(ANN_R,1/1/2020,12/31/2020)":17.6084099868594,"US49338L1035^FF_TAX_RATE(ANN_R,1/1/2019,12/31/2019)":13.1468531468531,"US49338L1035^FF_TAX_RATE(ANN_R,1/1/2018,12/31/2018)":null,"US49338L1035^FF_TAX_RATE(ANN_R,1/1/2017,12/31/2017)":43.0167597765363,"US49338L1035^FF_TAX_RATE(ANN_R,1/1/2016,12/31/2016)":8.46994535519126,"US49338L1035^FG_GICS_SECTOR":"Information Technology","US49338L1035^FG_FACTSET_SECTOR":"Electronic Technology","US6792951054^SUS_EC_RISK_SCORE(NOW,NOW,,\"GOV\")":null,"US6792951054^SUS_EC_RISK_SCORE(NOW,NOW,,\"SOC\")":null,"US6792951054^SUS_RR_RISK_SCORE(NOW,NOW,,\"ESG\")":null,"US6792951054^FF_PTX_INC(ANN_R,1/1/2020,12/31/2020)":-210.332,"US6792951054^FF_PTX_INC(ANN_R,1/1/2019,12/31/2019)":-125.514,"US6792951054^FF_PTX_INC(ANN_R,1/1/2017,12/31/2017)":-83.084,"US6792951054^FF_PTX_INC(ANN_R,1/1/2016,12/31/2016)":-76.007,"US6792951054^FF_TAX_CF(ANN_R,1/1/2020,12/31/2020)":1.123,"US6792951054^FF_TAX_CF(ANN_R,1/1/2019,12/31/2019)":0.514,"US6792951054^FF_TAX_CF(ANN_R,1/1/2018,12/31/2018)":null,"US6792951054^FF_TAX_CF(ANN_R,1/1/2017,12/31/2017)":null,"US6792951054^FF_TAX_CF(ANN_R,1/1/2016,12/31/2016)":null,"US6792951054^FF_TAX_RATE(ANN_R,1/1/2020,12/31/2020)":null,"US6792951054^FF_TAX_RATE(ANN_R,1/1/2019,12/31/2019)":null,"US6792951054^FF_TAX_RATE(ANN_R,1/1/2018,12/31/2018)":null,"US6792951054^FF_TAX_RATE(ANN_R,1/1/2017,12/31/2017)":null,"US6792951054^FF_TAX_RATE(ANN_R,1/1/2016,12/31/2016)":null,"US6792951054^FG_GICS_SECTOR":null,"US6792951054^FG_FACTSET_SECTOR":"Technology Services","FR0000121261^SUS_EC_RISK_SCORE(NOW,NOW,,\"GOV\")":"5.369126","FR0000121261^SUS_RR_RISK_SCORE(NOW,NOW,,\"ESG\")":12.53737578125,"FR0000121261^FF_PTX_INC(ANN_R,1/1/2020,12/31/2020)":1091.0,"FR0000121261^FF_PTX_INC(ANN_R,1/1/2019,12/31/2019)":2258.0,"FR0000121261^FF_PTX_INC(ANN_R,1/1/2018,12/31/2018)":2276.0,"FR0000121261^FF_PTX_INC(ANN_R,1/1/2017,12/31/2017)":2340.0,"FR0000121261^FF_PTX_INC(ANN_R,1/1/2016,12/31/2016)":2469.0,"FR0000121261^FF_TAX_CF(ANN_R,1/1/2020,12/31/2020)":315.0,"FR0000121261^FF_TAX_CF(ANN_R,1/1/2019,12/31/2019)":619.0,"FR0000121261^FF_TAX_CF(ANN_R,1/1/2018,12/31/2018)":497.0,"FR0000121261^FF_TAX_CF(ANN_R,1/1/2017,12/31/2017)":563.0,"FR0000121261^FF_TAX_CF(ANN_R,1/1/2016,12/31/2016)":765.0,"FR0000121261^FF_TAX_RATE(ANN_R,1/1/2020,12/31/2020)":32.4472960586618,"FR0000121261^FF_TAX_RATE(ANN_R,1/1/2019,12/31/2019)":22.4092116917626,"FR0000121261^FF_TAX_RATE(ANN_R,1/1/2018,12/31/2018)":25.0439367311072,"FR0000121261^FF_TAX_RATE(ANN_R,1/1/2017,12/31/2017)":28.2478632478632,"FR0000121261^FG_GICS_SECTOR":null,"FR0000121261^FG_FACTSET_SECTOR":"Consumer Durables","INE238A01034^SUS_EC_RISK_SCORE(NOW,NOW,,\"GOV\")":"12.782100","INE238A01034^SUS_EC_RISK_SCORE(NOW,NOW,,\"SOC\")":"13.774831","INE238A01034^SUS_RR_RISK_SCORE(NOW,NOW,,\"ESG\")":28.68273125,"INE238A01034^FF_PTX_INC(ANN_R,1/1/2020,12/31/2020)":52800.448,"INE238A01034^FF_PTX_INC(ANN_R,1/1/2019,12/31/2019)":75920.507,"INE238A01034^FF_PTX_INC(ANN_R,1/1/2018,12/31/2018)":5658.828,"INE238A01034^FF_PTX_INC(ANN_R,1/1/2017,12/31/2017)":59538.105,"INE238A01034^FF_PTX_INC(ANN_R,1/1/2016,12/31/2016)":126899.642,"INE238A01034^FF_TAX_CF(ANN_R,1/1/2020,12/31/2020)":30370.292,"INE238A01034^FF_TAX_CF(ANN_R,1/1/2019,12/31/2019)":31216.324,"INE238A01034^FF_TAX_CF(ANN_R,1/1/2018,12/31/2018)":32826.167,"INE238A01034^FF_TAX_CF(ANN_R,1/1/2017,12/31/2017)":53216.114,"INE238A01034^FF_TAX_CF(ANN_R,1/1/2016,12/31/2016)":45401.573,"INE238A01034^FF_TAX_RATE(ANN_R,1/1/2019,12/31/2019)":33.5213778274689,"INE238A01034^FF_TAX_RATE(ANN_R,1/1/2018,12/31/2018)":18.0001936796807,"INE238A01034^FF_TAX_RATE(ANN_R,1/1/2017,12/31/2017)":33.3698897537972,"INE238A01034^FF_TAX_RATE(ANN_R,1/1/2016,12/31/2016)":34.1402066366744,"INE238A01034^FG_GICS_SECTOR":null,"INE238A01034^FG_FACTSET_SECTOR":"Finance","NL0009434992^SUS_EC_RISK_SCORE(NOW,NOW,,\"GOV\")":"7.066158","NL0009434992^SUS_EC_RISK_SCORE(NOW,NOW,,\"SOC\")":"3.210412","NL0009434992^SUS_RR_RISK_SCORE(NOW,NOW,,\"ESG\")":27.0426508125,"NL0009434992^FF_PTX_INC(ANN_R,1/1/2020,12/31/2020)":1386.0,"NL0009434992^FF_PTX_INC(ANN_R,1/1/2019,12/31/2019)":4052.0,"NL0009434992^FF_PTX_INC(ANN_R,1/1/2018,12/31/2018)":5311.0,"NL0009434992^FF_PTX_INC(ANN_R,1/1/2017,12/31/2017)":5493.0,"NL0009434992^FF_PTX_INC(ANN_R,1/1/2016,12/31/2016)":5233.0,"NL0009434992^FF_TAX_CF(ANN_R,1/1/2020,12/31/2020)":176.0,"NL0009434992^FF_TAX_CF(ANN_R,1/1/2018,12/31/2018)":1209.0,"NL0009434992^FF_TAX_CF(ANN_R,1/1/2017,12/31/2017)":1044.0,"NL0009434992^FF_TAX_CF(ANN_R,1/1/2016,12/31/2016)":741.0,"NL0009434992^FF_TAX_RATE(ANN_R,1/1/2020,12/31/2020)":-3.1024531024531,"NL0009434992^FF_TAX_RATE(ANN_R,1/1/2019,12/31/2019)":15.9921026653504,"NL0009434992^FF_TAX_RATE(ANN_R,1/1/2018,12/31/2018)":11.5420824703446,"NL0009434992^FF_TAX_RATE(ANN_R,1/1/2017,12/31/2017)":10.8865829237211,"NL0009434992^FF_TAX_RATE(ANN_R,1/1/2016,12/31/2016)":26.4857634244219,"NL0009434992^FG_GICS_SECTOR":"Materials","NL0009434992^FG_FACTSET_SECTOR":"Process Industries","JP3783600004^SUS_EC_RISK_SCORE(NOW,NOW,,\"GOV\")":"5.013000","JP3783600004^SUS_EC_RISK_SCORE(NOW,NOW,,\"SOC\")":"8.425445","JP3783600004^SUS_RR_RISK_SCORE(NOW,NOW,,\"ESG\")":22.1558942567568,"JP3783600004^FF_PTX_INC(ANN_R,1/1/2020,12/31/2020)":284174.0,"JP3783600004^FF_PTX_INC(ANN_R,1/1/2019,12/31/2019)":428619.0,"JP3783600004^FF_PTX_INC(ANN_R,1/1/2017,12/31/2017)":404266.0,"JP3783600004^FF_PTX_INC(ANN_R,1/1/2016,12/31/2016)":384860.0,"JP3783600004^FF_TAX_CF(ANN_R,1/1/2020,12/31/2020)":109119.0,"JP3783600004^FF_TAX_CF(ANN_R,1/1/2019,12/31/2019)":115912.0,"JP3783600004^FF_TAX_CF(ANN_R,1/1/2018,12/31/2018)":103052.0,"JP3783600004^FF_TAX_CF(ANN_R,1/1/2017,12/31/2017)":143050.0,"JP3783600004^FF_TAX_CF(ANN_R,1/1/2016,12/31/2016)":99968.0,"JP3783600004^FF_TAX_RATE(ANN_R,1/1/2020,12/31/2020)":30.1526529520646,"JP3783600004^FF_TAX_RATE(ANN_R,1/1/2019,12/31/2019)":30.6318665294819,"JP3783600004^FF_TAX_RATE(ANN_R,1/1/2018,12/31/2018)":30.8600217270644,"JP3783600004^FF_TAX_RATE(ANN_R,1/1/2017,12/31/2017)":30.8784315277565,"JP3783600004^FF_TAX_RATE(ANN_R,1/1/2016,12/31/2016)":35.9351452476225,"JP3783600004^FG_GICS_SECTOR":null,"JP3783600004^FG_FACTSET_SECTOR":"Transportation","GB0000536739^SUS_EC_RISK_SCORE(NOW,NOW,,\"GOV\")":"6.426765","GB0000536739^SUS_RR_RISK_SCORE(NOW,NOW,,\"ESG\")":18.30402734375,"GB0000536739^FF_PTX_INC(ANN_R,1/1/2020,12/31/2020)":982.8,"GB0000536739^FF_PTX_INC(ANN_R,1/1/2019,12/31/2019)":1059.5,"GB0000536739^FF_PTX_INC(ANN_R,1/1/2018,12/31/2018)":862.1,"GB0000536739^FF_PTX_INC(ANN_R,1/1/2017,12/31/2017)":765.1,"GB0000536739^FF_PTX_INC(ANN_R,1/1/2016,12/31/2016)":616.7,"GB0000536739^FF_TAX_CF(ANN_R,1/1/2020,12/31/2020)":113.2,"GB0000536739^FF_TAX_CF(ANN_R,1/1/2019,12/31/2019)":51.0,"GB0000536739^FF_TAX_CF(ANN_R,1/1/2018,12/31/2018)":97.6,"GB0000536739^FF_TAX_CF(ANN_R,1/1/2017,12/31/2017)":49.5,"GB0000536739^FF_TAX_CF(ANN_R,1/1/2016,12/31/2016)":5.3,"GB0000536739^FF_TAX_RATE(ANN_R,1/1/2020,12/31/2020)":24.7354497354497,"GB0000536739^FF_TAX_RATE(ANN_R,1/1/2019,12/31/2019)":24.7852760736196,"GB0000536739^FF_TAX_RATE(ANN_R,1/1/2018,12/31/2018)":-12.3767544368403,"GB0000536739^FF_TAX_RATE(ANN_R,1/1/2017,12/31/2017)":34.5183636125997,"GB0000536739^FG_GICS_SECTOR":null,"GB0000536739^FG_FACTSET_SECTOR":"Finance","JP3351600006^SUS_EC_RISK_SCORE(NOW,NOW,,\"GOV\")":null,"JP3351600006^SUS_EC_RISK_SCORE(NOW,NOW,,\"SOC\")":null,"JP3351600006^SUS_RR_RISK_SCORE(NOW,NOW,,\"ESG\")":null,"JP3351600006^FF_PTX_INC(ANN_R,1/1/2020,12/31/2020)":-2040.0,"JP3351600006^FF_PTX_INC(ANN_R,1/1/2019,12/31/2019)":107378.0,"JP3351600006^FF_PTX_INC(ANN_R,1/1/2018,12/31/2018)":104310.0,"JP3351600006^FF_PTX_INC(ANN_R,1/1/2017,12/31/2017)":38555.0,"JP3351600006^FF_PTX_INC(ANN_R,1/1/2016,12/31/2016)":49866.0,"JP3351600006^FF_TAX_CF(ANN_R,1/1/2020,12/31/2020)":-1997.0,"JP3351600006^FF_TAX_CF(ANN_R,1/1/2019,12/31/2019)":51736.0,"JP3351600006^FF_TAX_CF(ANN_R,1/1/2018,12/31/2018)":43347.0,"JP3351600006^FF_TAX_CF(ANN_R,1/1/2017,12/31/2017)":9898.0,"JP3351600006^FF_TAX_CF(ANN_R,1/1/2016,12/31/2016)":16415.0,"JP3351600006^FF_TAX_RATE(ANN_R,1/1/2019,12/31/2019)":28.0094619009481,"JP3351600006^FF_TAX_RATE(ANN_R,1/1/2018,12/31/2018)":37.7768190969226,"JP3351600006^FF_TAX_RATE(ANN_R,1/1/2017,12/31/2017)":34.2368045649073,"JP3351600006^FF_TAX_RATE(ANN_R,1/1/2016,12/31/2016)":31.9676733646172,"JP3351600006^FG_GICS_SECTOR":null,"JP3351600006^FG_FACTSET_SECTOR":"Consumer Non-Durables","US2567461080^SUS_EC_RISK_SCORE(NOW,NOW,,\"GOV\")":"5.542931","US2567461080^SUS_EC_RISK_SCORE(NOW,NOW,,\"SOC\")":"8.558535","US2567461080^SUS_RR_RISK_SCORE(NOW,NOW,,\"ESG\")":17.49795375,"US2567461080^FF_PTX_INC(ANN_R,1/1/2020,12/31/2020)":1098.7,"US2567461080^FF_PTX_INC(ANN_R,1/1/2019,12/31/2019)":-1309.0,"US2567461080^FF_PTX_INC(ANN_R,1/1/2018,12/31/2018)":1704.0,"US2567461080^FF_PTX_INC(ANN_R,1/1/2017,12/31/2017)":1329.4,"US2567461080^FF_PTX_INC(ANN_R,1/1/2016,12/31/2016)":448.2,"US2567461080^FF_TAX_CF(ANN_R,1/1/2020,12/31/2020)":266.8,"US2567461080^FF_TAX_CF(ANN_R,1/1/2018,12/31/2018)":552.4,"US2567461080^FF_TAX_CF(ANN_R,1/1/2017,12/31/2017)":501.8,"US2567461080^FF_TAX_CF(ANN_R,1/1/2016,12/31/2016)":138.4,"US2567461080^FF_TAX_RATE(ANN_R,1/1/2020,12/31/2020)":24.729225448257,"US2567461080^FF_TAX_RATE(ANN_R,1/1/2019,12/31/2019)":null,"US2567461080^FF_TAX_RATE(ANN_R,1/1/2018,12/31/2018)":-0.604460093896714,"US2567461080^FF_TAX_RATE(ANN_R,1/1/2017,12/31/2017)":32.5861290807883,"US2567461080^FF_TAX_RATE(ANN_R,1/1/2016,12/31/2016)":36.9924141008478,"US2567461080^FG_GICS_SECTOR":"Consumer Discretionary","US2567461080^FG_FACTSET_SECTOR":"Retail Trade","US0304201033^SUS_EC_RISK_SCORE(NOW,NOW,,\"GOV\")":null,"US0304201033^SUS_EC_RISK_SCORE(NOW,NOW,,\"SOC\")":null,"US0304201033^SUS_RR_RISK_SCORE(NOW,NOW,,\"ESG\")":null,"US0304201033^FF_PTX_INC(ANN_R,1/1/2020,12/31/2020)":924.0,"US0304201033^FF_PTX_INC(ANN_R,1/1/2019,12/31/2019)":833.0,"US0304201033^FF_PTX_INC(ANN_R,1/1/2017,12/31/2017)":912.0,"US0304201033^FF_PTX_INC(ANN_R,1/1/2016,12/31/2016)":770.0,"US0304201033^FF_TAX_CF(ANN_R,1/1/2020,12/31/2020)":7.0,"US0304201033^FF_TAX_CF(ANN_R,1/1/2019,12/31/2019)":12.0,"US0304201033^FF_TAX_CF(ANN_R,1/1/2018,12/31/2018)":38.0,"US0304201033^FF_TAX_CF(ANN_R,1/1/2017,12/31/2017)":30.0,"US0304201033^FF_TAX_CF(ANN_R,1/1/2016,12/31/2016)":16.0,"US0304201033^FF_TAX_RATE(ANN_R,1/1/2020,12/31/2020)":23.2683982683983,"US0304201033^FF_TAX_RATE(ANN_R,1/1/2019,12/31/2019)":25.4501800720288,"US0304201033^FF_TAX_RATE(ANN_R,1/1/2018,12/31/2018)":28.2083862770013,"US0304201033^FF_TAX_RATE(ANN_R,1/1/2017,12/31/2017)":53.2894736842105,"US0304201033^FF_TAX_RATE(ANN_R,1/1/2016,12/31/2016)":39.2207792207792,"US0304201033^FG_GICS_SECTOR":"Utilities","US0304201033^FG_FACTSET_SECTOR":"Utilities","US88339J1051^SUS_EC_RISK_SCORE(NOW,NOW,,\"GOV\")":null,"US88339J1051^SUS_RR_RISK_SCORE(NOW,NOW,,\"ESG\")":null,"US88339J1051^FF_PTX_INC(ANN_R,1/1/2020,12/31/2020)":143.903,"US88339J1051^FF_PTX_INC(ANN_R,1/1/2019,12/31/2019)":116.22,"US88339J1051^FF_PTX_INC(ANN_R,1/1/2018,12/31/2018)":105.737,"US88339J1051^FF_PTX_INC(ANN_R,1/1/2017,12/31/2017)":63.625,"US88339J1051^FF_PTX_INC(ANN_R,1/1/2016,12/31/2016)":43.834,"US88339J1051^FF_TAX_CF(ANN_R,1/1/2020,12/31/2020)":4.983,"US88339J1051^FF_TAX_CF(ANN_R,1/1/2019,12/31/2019)":19.727,"US88339J1051^FF_TAX_CF(ANN_R,1/1/2018,12/31/2018)":17.287,"US88339J1051^FF_TAX_CF(ANN_R,1/1/2017,12/31/2017)":19.163,"US88339J1051^FF_TAX_CF(ANN_R,1/1/2016,12/31/2016)":16.74,"US88339J1051^FF_TAX_RATE(ANN_R,1/1/2020,12/31/2020)":-68.3891232288417,"US88339J1051^FF_TAX_RATE(ANN_R,1/1/2019,12/31/2019)":6.79917398038203,"US88339J1051^FF_TAX_RATE(ANN_R,1/1/2018,12/31/2018)":16.6422349792409,"US88339J1051^FF_TAX_RATE(ANN_R,1/1/2017,12/31/2017)":20.1603143418468,"US88339J1051^FG_GICS_SECTOR":null,"US88339J1051^FG_FACTSET_SECTOR":"Commercial Services","JP3519400000^SUS_EC_RISK_SCORE(NOW,NOW,,\"GOV\")":"10.884009","JP3519400000^SUS_EC_RISK_SCORE(NOW,NOW,,\"SOC\")":"17.060968","JP3519400000^SUS_RR_RISK_SCORE(NOW,NOW,,\"ESG\")":28.994415125,"JP3519400000^FF_PTX_INC(ANN_R,1/1/2020,12/31/2020)":298188.0,"JP3519400000^FF_PTX_INC(ANN_R,1/1/2019,12/31/2019)":207893.0,"JP3519400000^FF_PTX_INC(ANN_R,1/1/2018,12/31/2018)":121449.0,"JP3519400000^FF_PTX_INC(ANN_R,1/1/2017,12/31/2017)":97031.0,"JP3519400000^FF_PTX_INC(ANN_R,1/1/2016,12/31/2016)":74448.0,"JP3519400000^FF_TAX_CF(ANN_R,1/1/2020,12/31/2020)":66785.0,"JP3519400000^FF_TAX_CF(ANN_R,1/1/2019,12/31/2019)":34782.0,"JP3519400000^FF_TAX_CF(ANN_R,1/1/2018,12/31/2018)":31565.0,"JP3519400000^FF_TAX_CF(ANN_R,1/1/2017,12/31/2017)":22655.0,"JP3519400000^FF_TAX_CF(ANN_R,1/1/2016,12/31/2016)":25339.0,"JP3519400000^FF_TAX_RATE(ANN_R,1/1/2019,12/31/2019)":24.2110123957998,"JP3519400000^FF_TAX_RATE(ANN_R,1/1/2018,12/31/2018)":23.3595995026719,"JP3519400000^FF_TAX_RATE(ANN_R,1/1/2017,12/31/2017)":24.2087580257856,"JP3519400000^FF_TAX_RATE(ANN_R,1/1/2016,12/31/2016)":26.966473243069,"JP3519400000^FG_GICS_SECTOR":null,"JP3519400000^FG_FACTSET_SECTOR":"Health Technology","US5010441013^SUS_EC_RISK_SCORE(NOW,NOW,,\"GOV\")":"5.773566","US5010441013^SUS_EC_RISK_SCORE(NOW,NOW,,\"SOC\")":"9.329030","US5010441013^SUS_RR_RISK_SCORE(NOW,NOW,,\"ESG\")":20.293548125,"US5010441013^FF_PTX_INC(ANN_R,1/1/2020,12/31/2020)":1981.0,"US5010441013^FF_PTX_INC(ANN_R,1/1/2019,12/31/2019)":3978.0,"US5010441013^FF_PTX_INC(ANN_R,1/1/2018,12/31/2018)":1484.0,"US5010441013^FF_PTX_INC(ANN_R,1/1/2017,12/31/2017)":2914.0,"US5010441013^FF_PTX_INC(ANN_R,1/1/2016,12/31/2016)":3094.0,"US5010441013^FF_TAX_CF(ANN_R,1/1/2020,12/31/2020)":706.0,"US5010441013^FF_TAX_CF(ANN_R,1/1/2018,12/31/2018)":348.0,"US5010441013^FF_TAX_CF(ANN_R,1/1/2017,12/31/2017)":557.0,"US5010441013^FF_TAX_CF(ANN_R,1/1/2016,12/31/2016)":1001.0,"US5010441013^FF_TAX_RATE(ANN_R,1/1/2020,12/31/2020)":23.6749116607774,"US5010441013^FF_TAX_RATE(ANN_R,1/1/2019,12/31/2019)":22.6244343891403,"US5010441013^FF_TAX_RATE(ANN_R,1/1/2018,12/31/2018)":-27.2911051212938,"US5010441013^FF_TAX_RATE(ANN_R,1/1/2017,12/31/2017)":32.8414550446122,"US5010441013^FF_TAX_RATE(ANN_R,1/1/2016,12/31/2016)":33.7750484809308,"US5010441013^FG_GICS_SECTOR":"Consumer Staples","US5010441013^FG_FACTSET_SECTOR":"Retail Trade","US03076C1062^SUS_EC_RISK_SCORE(NOW,NOW,,\"GOV\")":"12.294244","US03076C1062^SUS_EC_RISK_SCORE(NOW,NOW,,\"SOC\")":"7.543946","US03076C1062^SUS_RR_RISK_SCORE(NOW,NOW,,\"ESG\")":22.6306025,"US03076C1062^FF_PTX_INC(ANN_R,1/1/2020,12/31/2020)":1831.0,"US03076C1062^FF_PTX_INC(ANN_R,1/1/2019,12/31/2019)":2232.0,"US03076C1062^FF_PTX_INC(ANN_R,1/1/2017,12/31/2017)":2214.0,"US03076C1062^FF_PTX_INC(ANN_R,1/1/2016,12/31/2016)":1592.0,"US03076C1062^FF_TAX_CF(ANN_R,1/1/2020,12/31/2020)":236.0,"US03076C1062^FF_TAX_CF(ANN_R,1/1/2019,12/31/2019)":609.0,"US03076C1062^FF_TAX_CF(ANN_R,1/1/2018,12/31/2018)":538.0,"US03076C1062^FF_TAX_CF(ANN_R,1/1/2017,12/31/2017)":418.0,"US03076C1062^FF_TAX_CF(ANN_R,1/1/2016,12/31/2016)":155.0,"US03076C1062^FF_TAX_RATE(ANN_R,1/1/2020,12/31/2020)":16.2206444565811,"US03076C1062^FF_TAX_RATE(ANN_R,1/1/2019,12/31/2019)":15.1881720430108,"US03076C1062^FF_TAX_RATE(ANN_R,1/1/2018,12/31/2018)":15.5394524959742,"US03076C1062^FF_TAX_RATE(ANN_R,1/1/2017,12/31/2017)":33.1526648599819,"US03076C1062^FF_TAX_RATE(ANN_R,1/1/2016,12/31/2016)":17.4623115577889,"US03076C1062^FG_GICS_SECTOR":"Financials","US03076C1062^FG_FACTSET_SECTOR":"Finance","CA01626P4033^SUS_EC_RISK_SCORE(NOW,NOW,,\"GOV\")":null,"CA01626P4033^SUS_RR_RISK_SCORE(NOW,NOW,,\"ESG\")":null,"CA01626P4033^FF_PTX_INC(ANN_R,1/1/2020,12/31/2020)":3845.67082896712,"CA01626P4033^FF_PTX_INC(ANN_R,1/1/2019,12/31/2019)":2856.68409628448,"CA01626P4033^FF_PTX_INC(ANN_R,1/1/2018,12/31/2018)":2174.98742838574,"CA01626P4033^FF_PTX_INC(ANN_R,1/1/2017,12/31/2017)":2057.4245974147,"CA01626P4033^FF_PTX_INC(ANN_R,1/1/2016,12/31/2016)":2052.50360096321,"CA01626P4033^FF_TAX_CF(ANN_R,1/1/2020,12/31/2020)":258.694187799873,"CA01626P4033^FF_TAX_CF(ANN_R,1/1/2019,12/31/2019)":443.492039477584,"CA01626P4033^FF_TAX_CF(ANN_R,1/1/2018,12/31/2018)":354.700876455715,"CA01626P4033^FF_TAX_CF(ANN_R,1/1/2017,12/31/2017)":474.800425759274,"CA01626P4033^FF_TAX_CF(ANN_R,1/1/2016,12/31/2016)":461.902137550866,"CA01626P4033^FF_TAX_RATE(ANN_R,1/1/2020,12/31/2020)":18.9680333564976,"CA01626P4033^FF_TAX_RATE(ANN_R,1/1/2019,12/31/2019)":17.1016230173368,"CA01626P4033^FF_TAX_RATE(ANN_R,1/1/2018,12/31/2018)":3.29689703808181,"CA01626P4033^FF_TAX_RATE(ANN_R,1/1/2017,12/31/2017)":24.5373631299225,"CA01626P4033^FG_GICS_SECTOR":null,"CA01626P4033^FG_FACTSET_SECTOR":"Retail Trade","US5926881054^SUS_EC_RISK_SCORE(NOW,NOW,,\"GOV\")":null,"US5926881054^SUS_EC_RISK_SCORE(NOW,NOW,,\"SOC\")":null,"US5926881054^SUS_RR_RISK_SCORE(NOW,NOW,,\"ESG\")":null,"US5926881054^FF_PTX_INC(ANN_R,1/1/2020,12/31/2020)":748.743,"US5926881054^FF_PTX_INC(ANN_R,1/1/2019,12/31/2019)":681.394,"US5926881054^FF_PTX_INC(ANN_R,1/1/2018,12/31/2018)":651.858,"US5926881054^FF_PTX_INC(ANN_R,1/1/2017,12/31/2017)":574.222,"US5926881054^FF_PTX_INC(ANN_R,1/1/2016,12/31/2016)":504.193,"US5926881054^FF_TAX_CF(ANN_R,1/1/2020,12/31/2020)":134.674,"US5926881054^FF_TAX_CF(ANN_R,1/1/2019,12/31/2019)":129.347,"US5926881054^FF_TAX_CF(ANN_R,1/1/2018,12/31/2018)":132.41,"US5926881054^FF_TAX_CF(ANN_R,1/1/2017,12/31/2017)":109.73,"US5926881054^FF_TAX_CF(ANN_R,1/1/2016,12/31/2016)":92.586,"US5926881054^FF_TAX_RATE(ANN_R,1/1/2019,12/31/2019)":17.6527823843474,"US5926881054^FF_TAX_RATE(ANN_R,1/1/2018,12/31/2018)":21.3615542035229,"US5926881054^FF_TAX_RATE(ANN_R,1/1/2017,12/31/2017)":34.5249746613679,"US5926881054^FF_TAX_RATE(ANN_R,1/1/2016,12/31/2016)":23.7653041593199,"US5926881054^FG_GICS_SECTOR":"Health Care","US5926881054^FG_FACTSET_SECTOR":"Health Technology","US0584981064^SUS_EC_RISK_SCORE(NOW,NOW,,\"GOV\")":"3.937950","US0584981064^SUS_EC_RISK_SCORE(NOW,NOW,,\"SOC\")":"1.273594","US0584981064^SUS_RR_RISK_SCORE(NOW,NOW,,\"ESG\")":13.83093375,"US0584981064^FF_PTX_INC(ANN_R,1/1/2020,12/31/2020)":687.0,"US0584981064^FF_PTX_INC(ANN_R,1/1/2019,12/31/2019)":608.0,"US0584981064^FF_PTX_INC(ANN_R,1/1/2018,12/31/2018)":633.0,"US0584981064^FF_PTX_INC(ANN_R,1/1/2017,12/31/2017)":514.0,"US0584981064^FF_PTX_INC(ANN_R,1/1/2016,12/31/2016)":125.0,"US0584981064^FF_TAX_CF(ANN_R,1/1/2020,12/31/2020)":157.0,"US0584981064^FF_TAX_CF(ANN_R,1/1/2018,12/31/2018)":143.0,"US0584981064^FF_TAX_CF(ANN_R,1/1/2017,12/31/2017)":107.0,"US0584981064^FF_TAX_CF(ANN_R,1/1/2016,12/31/2016)":68.0,"US0584981064^FF_TAX_RATE(ANN_R,1/1/2020,12/31/2020)":14.410480349345,"US0584981064^FF_TAX_RATE(ANN_R,1/1/2019,12/31/2019)":11.6776315789474,"US0584981064^FF_TAX_RATE(ANN_R,1/1/2018,12/31/2018)":29.2259083728278,"US0584981064^FF_TAX_RATE(ANN_R,1/1/2017,12/31/2017)":32.1011673151751,"US0584981064^FF_TAX_RATE(ANN_R,1/1/2016,12/31/2016)":-100.8,"US0584981064^FG_GICS_SECTOR":"Materials","US0584981064^FG_FACTSET_SECTOR":"Process Industries","JE00BJVNSS43^SUS_EC_RISK_SCORE(NOW,NOW,,\"GOV\")":null,"JE00BJVNSS43^SUS_EC_RISK_SCORE(NOW,NOW,,\"SOC\")":null,"JE00BJVNSS43^SUS_RR_RISK_SCORE(NOW,NOW,,\"ESG\")":null,"JE00BJVNSS43^FF_PTX_INC(ANN_R,1/1/2020,12/31/2020)":1026.15833221951,"JE00BJVNSS43^FF_PTX_INC(ANN_R,1/1/2019,12/31/2019)":1026.43091340801,"JE00BJVNSS43^FF_PTX_INC(ANN_R,1/1/2017,12/31/2017)":1181.0,"JE00BJVNSS43^FF_PTX_INC(ANN_R,1/1/2016,12/31/2016)":675.0,"JE00BJVNSS43^FF_TAX_CF(ANN_R,1/1/2020,12/31/2020)":178.427839837242,"JE00BJVNSS43^FF_TAX_CF(ANN_R,1/1/2019,12/31/2019)":187.894312439287,"JE00BJVNSS43^FF_TAX_CF(ANN_R,1/1/2018,12/31/2018)":173.736588467186,"JE00BJVNSS43^FF_TAX_CF(ANN_R,1/1/2017,12/31/2017)":310.0,"JE00BJVNSS43^FF_TAX_CF(ANN_R,1/1/2016,12/31/2016)":193.0,"JE00BJVNSS43^FF_TAX_RATE(ANN_R,1/1/2020,12/31/2020)":24.497681607419,"JE00BJVNSS43^FF_TAX_RATE(ANN_R,1/1/2019,12/31/2019)":19.894099848714,"JE00BJVNSS43^FF_TAX_RATE(ANN_R,1/1/2018,12/31/2018)":29.1983122362869,"JE00BJVNSS43^FF_TAX_RATE(ANN_R,1/1/2017,12/31/2017)":24.7248094834886,"JE00BJVNSS43^FF_TAX_RATE(ANN_R,1/1/2016,12/31/2016)":31.1111111111111,"JE00BJVNSS43^FG_GICS_SECTOR":null,"JE00BJVNSS43^FG_FACTSET_SECTOR":"Distribution Services","AU000000TCL6^SUS_EC_RISK_SCORE(NOW,NOW,,\"GOV\")":null,"AU000000TCL6^SUS_RR_RISK_SCORE(NOW,NOW,,\"ESG\")":null,"AU000000TCL6^FF_PTX_INC(ANN_R,1/1/2020,12/31/2020)":-180.0,"AU000000TCL6^FF_PTX_INC(ANN_R,1/1/2019,12/31/2019)":364.0,"AU000000TCL6^FF_PTX_INC(ANN_R,1/1/2018,12/31/2018)":256.0,"AU000000TCL6^FF_PTX_INC(ANN_R,1/1/2017,12/31/2017)":149.0,"AU000000TCL6^FF_PTX_INC(ANN_R,1/1/2016,12/31/2016)":-64.0,"AU000000TCL6^FF_TAX_CF(ANN_R,1/1/2020,12/31/2020)":37.0,"AU000000TCL6^FF_TAX_CF(ANN_R,1/1/2019,12/31/2019)":60.0,"AU000000TCL6^FF_TAX_CF(ANN_R,1/1/2018,12/31/2018)":0.0,"AU000000TCL6^FF_TAX_CF(ANN_R,1/1/2017,12/31/2017)":null,"AU000000TCL6^FF_TAX_CF(ANN_R,1/1/2016,12/31/2016)":null,"AU000000TCL6^FF_TAX_RATE(ANN_R,1/1/2020,12/31/2020)":null,"AU000000TCL6^FF_TAX_RATE(ANN_R,1/1/2019,12/31/2019)":-38.4615384615385,"AU000000TCL6^FF_TAX_RATE(ANN_R,1/1/2018,12/31/2018)":-69.921875,"AU000000TCL6^FF_TAX_RATE(ANN_R,1/1/2017,12/31/2017)":-23.489932885906,"AU000000TCL6^FG_GICS_SECTOR":null,"AU000000TCL6^FG_FACTSET_SECTOR":"Transportation","US48251W1045^SUS_EC_RISK_SCORE(NOW,NOW,,\"GOV\")":null,"US48251W1045^SUS_EC_RISK_SCORE(NOW,NOW,,\"SOC\")":null,"US48251W1045^SUS_RR_RISK_SCORE(NOW,NOW,,\"ESG\")":null,"US48251W1045^FF_PTX_INC(ANN_R,1/1/2020,12/31/2020)":5726.695,"US48251W1045^FF_PTX_INC(ANN_R,1/1/2019,12/31/2019)":5168.29,"US48251W1045^FF_PTX_INC(ANN_R,1/1/2018,12/31/2018)":2256.848,"US48251W1045^FF_PTX_INC(ANN_R,1/1/2017,12/31/2017)":2784.368,"US48251W1045^FF_PTX_INC(ANN_R,1/1/2016,12/31/2016)":975.225,"US48251W1045^FF_TAX_CF(ANN_R,1/1/2020,12/31/2020)":179.915,"US48251W1045^FF_TAX_CF(ANN_R,1/1/2019,12/31/2019)":129.929,"US48251W1045^FF_TAX_CF(ANN_R,1/1/2018,12/31/2018)":148.141,"US48251W1045^FF_TAX_CF(ANN_R,1/1/2017,12/31/2017)":55.216,"US48251W1045^FF_TAX_CF(ANN_R,1/1/2016,12/31/2016)":33.526,"US48251W1045^FF_TAX_RATE(ANN_R,1/1/2019,12/31/2019)":10.2306565614546,"US48251W1045^FF_TAX_RATE(ANN_R,1/1/2018,12/31/2018)":-8.600401976562,"US48251W1045^FF_TAX_RATE(ANN_R,1/1/2017,12/31/2017)":8.05662182585061,"US48251W1045^FF_TAX_RATE(ANN_R,1/1/2016,12/31/2016)":2.51849573175421,"US48251W1045^FG_GICS_SECTOR":null,"US48251W1045^FG_FACTSET_SECTOR":"Finance","US5260571048^SUS_EC_RISK_SCORE(NOW,NOW,,\"GOV\")":"5.667619","US5260571048^SUS_EC_RISK_SCORE(NOW,NOW,,\"SOC\")":"9.326979","US5260571048^SUS_RR_RISK_SCORE(NOW,NOW,,\"ESG\")":24.52850140625,"US5260571048^FF_PTX_INC(ANN_R,1/1/2020,12/31/2020)":3123.788,"US5260571048^FF_PTX_INC(ANN_R,1/1/2019,12/31/2019)":2434.292,"US5260571048^FF_PTX_INC(ANN_R,1/1/2018,12/31/2018)":2262.684,"US5260571048^FF_PTX_INC(ANN_R,1/1/2017,12/31/2017)":1189.611,"US5260571048^FF_PTX_INC(ANN_R,1/1/2016,12/31/2016)":1330.469,"US5260571048^FF_TAX_CF(ANN_R,1/1/2020,12/31/2020)":402.18,"US5260571048^FF_TAX_CF(ANN_R,1/1/2018,12/31/2018)":376.609,"US5260571048^FF_TAX_CF(ANN_R,1/1/2017,12/31/2017)":199.557,"US5260571048^FF_TAX_CF(ANN_R,1/1/2016,12/31/2016)":374.731,"US5260571048^FF_TAX_RATE(ANN_R,1/1/2020,12/31/2020)":21.0076676138073,"US5260571048^FF_TAX_RATE(ANN_R,1/1/2019,12/31/2019)":24.3262928194317,"US5260571048^FF_TAX_RATE(ANN_R,1/1/2018,12/31/2018)":24.0939963335578,"US5260571048^FF_TAX_RATE(ANN_R,1/1/2017,12/31/2017)":35.1255158198773,"US5260571048^FF_TAX_RATE(ANN_R,1/1/2016,12/31/2016)":31.3707421969245,"US5260571048^FG_GICS_SECTOR":"Consumer Discretionary","US5260571048^FG_FACTSET_SECTOR":"Consumer Durables","GB00BZ09BD16^SUS_EC_RISK_SCORE(NOW,NOW,,\"GOV\")":null,"GB00BZ09BD16^SUS_EC_RISK_SCORE(NOW,NOW,,\"SOC\")":null,"GB00BZ09BD16^SUS_RR_RISK_SCORE(NOW,NOW,,\"ESG\")":null,"GB00BZ09BD16^FF_PTX_INC(ANN_R,1/1/2020,12/31/2020)":-346.209000001638,"GB00BZ09BD16^FF_PTX_INC(ANN_R,1/1/2019,12/31/2019)":-605.5560000061,"GB00BZ09BD16^FF_PTX_INC(ANN_R,1/1/2017,12/31/2017)":-59.652000000336,"GB00BZ09BD16^FF_PTX_INC(ANN_R,1/1/2016,12/31/2016)":-4.9070000000519,"GB00BZ09BD16^FF_TAX_CF(ANN_R,1/1/2020,12/31/2020)":17.8760000000846,"GB00BZ09BD16^FF_TAX_CF(ANN_R,1/1/2019,12/31/2019)":-7.03800000007089,"GB00BZ09BD16^FF_TAX_CF(ANN_R,1/1/2018,12/31/2018)":4.24600000000884,"GB00BZ09BD16^FF_TAX_CF(ANN_R,1/1/2017,12/31/2017)":9.04200000005093,"GB00BZ09BD16^FF_TAX_CF(ANN_R,1/1/2016,12/31/2016)":12.4320000001315,"GB00BZ09BD16^FF_TAX_RATE(ANN_R,1/1/2020,12/31/2020)":null,"GB00BZ09BD16^FF_TAX_RATE(ANN_R,1/1/2019,12/31/2019)":null,"GB00BZ09BD16^FF_TAX_RATE(ANN_R,1/1/2018,12/31/2018)":null,"GB00BZ09BD16^FF_TAX_RATE(ANN_R,1/1/2017,12/31/2017)":null,"GB00BZ09BD16^FF_TAX_RATE(ANN_R,1/1/2016,12/31/2016)":null,"GB00BZ09BD16^FG_GICS_SECTOR":null,"GB00BZ09BD16^FG_FACTSET_SECTOR":"Technology Services","US7611521078^SUS_EC_RISK_SCORE(NOW,NOW,,\"GOV\")":null,"US7611521078^SUS_RR_RISK_SCORE(NOW,NOW,,\"ESG\")":null,"US7611521078^FF_PTX_INC(ANN_R,1/1/2020,12/31/2020)":733.088,"US7611521078^FF_PTX_INC(ANN_R,1/1/2019,12/31/2019)":518.847,"US7611521078^FF_PTX_INC(ANN_R,1/1/2018,12/31/2018)":521.312,"US7611521078^FF_PTX_INC(ANN_R,1/1/2017,12/31/2017)":418.743,"US7611521078^FF_PTX_INC(ANN_R,1/1/2016,12/31/2016)":439.566,"US7611521078^FF_TAX_CF(ANN_R,1/1/2020,12/31/2020)":180.359,"US7611521078^FF_TAX_CF(ANN_R,1/1/2019,12/31/2019)":242.86,"US7611521078^FF_TAX_CF(ANN_R,1/1/2018,12/31/2018)":170.653,"US7611521078^FF_TAX_CF(ANN_R,1/1/2017,12/31/2017)":92.901,"US7611521078^FF_TAX_CF(ANN_R,1/1/2016,12/31/2016)":68.966,"US7611521078^FF_TAX_RATE(ANN_R,1/1/2020,12/31/2020)":15.1979025710419,"US7611521078^FF_TAX_RATE(ANN_R,1/1/2019,12/31/2019)":22.0209425900121,"US7611521078^FF_TAX_RATE(ANN_R,1/1/2018,12/31/2018)":39.4627401632803,"US7611521078^FF_TAX_RATE(ANN_R,1/1/2017,12/31/2017)":18.2591708995732,"US7611521078^FG_GICS_SECTOR":"Health Care","US7611521078^FG_FACTSET_SECTOR":"Health Technology","US49271V1008^SUS_EC_RISK_SCORE(NOW,NOW,,\"GOV\")":null,"US49271V1008^SUS_EC_RISK_SCORE(NOW,NOW,,\"SOC\")":null,"US49271V1008^SUS_RR_RISK_SCORE(NOW,NOW,,\"ESG\")":null,"US49271V1008^FF_PTX_INC(ANN_R,1/1/2020,12/31/2020)":1753.0,"US49271V1008^FF_PTX_INC(ANN_R,1/1/2019,12/31/2019)":1694.0,"US49271V1008^FF_PTX_INC(ANN_R,1/1/2018,12/31/2018)":791.0,"US49271V1008^FF_PTX_INC(ANN_R,1/1/2017,12/31/2017)":1173.0,"US49271V1008^FF_PTX_INC(ANN_R,1/1/2016,12/31/2016)":1283.0,"US49271V1008^FF_TAX_CF(ANN_R,1/1/2020,12/31/2020)":582.0,"US49271V1008^FF_TAX_CF(ANN_R,1/1/2019,12/31/2019)":433.0,"US49271V1008^FF_TAX_CF(ANN_R,1/1/2018,12/31/2018)":210.0,"US49271V1008^FF_TAX_CF(ANN_R,1/1/2017,12/31/2017)":291.0,"US49271V1008^FF_TAX_CF(ANN_R,1/1/2016,12/31/2016)":431.0,"US49271V1008^FF_TAX_RATE(ANN_R,1/1/2019,12/31/2019)":25.974025974026,"US49271V1008^FF_TAX_RATE(ANN_R,1/1/2018,12/31/2018)":25.5372945638432,"US49271V1008^FF_TAX_RATE(ANN_R,1/1/2017,12/31/2017)":8.09889173060529,"US49271V1008^FF_TAX_RATE(ANN_R,1/1/2016,12/31/2016)":33.8269680436477,"US49271V1008^FG_GICS_SECTOR":null,"US49271V1008^FG_FACTSET_SECTOR":"Consumer Non-Durables","CA94106B1013^SUS_EC_RISK_SCORE(NOW,NOW,,\"GOV\")":null,"CA94106B1013^SUS_EC_RISK_SCORE(NOW,NOW,,\"SOC\")":null,"CA94106B1013^SUS_RR_RISK_SCORE(NOW,NOW,,\"ESG\")":null,"CA94106B1013^FF_PTX_INC(ANN_R,1/1/2020,12/31/2020)":340.575142309175,"CA94106B1013^FF_PTX_INC(ANN_R,1/1/2019,12/31/2019)":936.644989492558,"CA94106B1013^FF_PTX_INC(ANN_R,1/1/2018,12/31/2018)":916.55814057753,"CA94106B1013^FF_PTX_INC(ANN_R,1/1/2017,12/31/2017)":660.051124459918,"CA94106B1013^FF_PTX_INC(ANN_R,1/1/2016,12/31/2016)":478.780402115112,"CA94106B1013^FF_TAX_CF(ANN_R,1/1/2020,12/31/2020)":140.324244579272,"CA94106B1013^FF_TAX_CF(ANN_R,1/1/2018,12/31/2018)":68.0011119258697,"CA94106B1013^FF_TAX_CF(ANN_R,1/1/2017,12/31/2017)":201.882109475723,"CA94106B1013^FF_TAX_CF(ANN_R,1/1/2016,12/31/2016)":92.19999004549,"CA94106B1013^FF_TAX_RATE(ANN_R,1/1/2020,12/31/2020)":19.6609875784715,"CA94106B1013^FF_TAX_RATE(ANN_R,1/1/2019,12/31/2019)":19.7211750822719,"CA94106B1013^FF_TAX_RATE(ANN_R,1/1/2018,12/31/2018)":22.6243742398959,"CA94106B1013^FF_TAX_RATE(ANN_R,1/1/2017,12/31/2017)":-13.5513559222041,"CA94106B1013^FF_TAX_RATE(ANN_R,1/1/2016,12/31/2016)":31.5592268205277,"CA94106B1013^FG_GICS_SECTOR":null,"CA94106B1013^FG_FACTSET_SECTOR":"Industrial Services","FR0000127771^SUS_EC_RISK_SCORE(NOW,NOW,,\"GOV\")":"6.407775","FR0000127771^SUS_EC_RISK_SCORE(NOW,NOW,,\"SOC\")":"4.035392","FR0000127771^SUS_RR_RISK_SCORE(NOW,NOW,,\"ESG\")":10.495366875,"FR0000127771^FF_PTX_INC(ANN_R,1/1/2020,12/31/2020)":2074.0,"FR0000127771^FF_PTX_INC(ANN_R,1/1/2019,12/31/2019)":1406.0,"FR0000127771^FF_PTX_INC(ANN_R,1/1/2017,12/31/2017)":748.0,"FR0000127771^FF_PTX_INC(ANN_R,1/1/2016,12/31/2016)":1163.0,"FR0000127771^FF_TAX_CF(ANN_R,1/1/2020,12/31/2020)":89.0,"FR0000127771^FF_TAX_CF(ANN_R,1/1/2019,12/31/2019)":283.0,"FR0000127771^FF_TAX_CF(ANN_R,1/1/2018,12/31/2018)":262.0,"FR0000127771^FF_TAX_CF(ANN_R,1/1/2017,12/31/2017)":-471.0,"FR0000127771^FF_TAX_CF(ANN_R,1/1/2016,12/31/2016)":271.0,"FR0000127771^FF_TAX_RATE(ANN_R,1/1/2020,12/31/2020)":27.7242044358727,"FR0000127771^FF_TAX_RATE(ANN_R,1/1/2019,12/31/2019)":-9.95732574679943,"FR0000127771^FF_TAX_RATE(ANN_R,1/1/2018,12/31/2018)":92.7272727272727,"FR0000127771^FF_TAX_RATE(ANN_R,1/1/2017,12/31/2017)":-47.4598930481283,"FR0000127771^FF_TAX_RATE(ANN_R,1/1/2016,12/31/2016)":6.62080825451419,"FR0000127771^FG_GICS_SECTOR":null,"FR0000127771^FG_FACTSET_SECTOR":"Consumer Services","SE0007100581^SUS_EC_RISK_SCORE(NOW,NOW,,\"GOV\")":"5.774725","SE0007100581^SUS_RR_RISK_SCORE(NOW,NOW,,\"ESG\")":17.15402875,"SE0007100581^FF_PTX_INC(ANN_R,1/1/2020,12/31/2020)":11419.0,"SE0007100581^FF_PTX_INC(ANN_R,1/1/2019,12/31/2019)":13424.0,"SE0007100581^FF_PTX_INC(ANN_R,1/1/2018,12/31/2018)":5130.0,"SE0007100581^FF_PTX_INC(ANN_R,1/1/2017,12/31/2017)":11544.0,"SE0007100581^FF_PTX_INC(ANN_R,1/1/2016,12/31/2016)":8825.0,"SE0007100581^FF_TAX_CF(ANN_R,1/1/2020,12/31/2020)":3104.0,"SE0007100581^FF_TAX_CF(ANN_R,1/1/2019,12/31/2019)":3872.0,"SE0007100581^FF_TAX_CF(ANN_R,1/1/2018,12/31/2018)":2658.0,"SE0007100581^FF_TAX_CF(ANN_R,1/1/2017,12/31/2017)":3044.0,"SE0007100581^FF_TAX_CF(ANN_R,1/1/2016,12/31/2016)":2928.0,"SE0007100581^FF_TAX_RATE(ANN_R,1/1/2020,12/31/2020)":21.9283650056923,"SE0007100581^FF_TAX_RATE(ANN_R,1/1/2019,12/31/2019)":26.6239570917759,"SE0007100581^FF_TAX_RATE(ANN_R,1/1/2018,12/31/2018)":49.551656920078,"SE0007100581^FF_TAX_RATE(ANN_R,1/1/2017,12/31/2017)":26.3167013167013,"SE0007100581^FG_GICS_SECTOR":null,"SE0007100581^FG_FACTSET_SECTOR":"Producer Manufacturing","CH0126881561^SUS_EC_RISK_SCORE(NOW,NOW,,\"GOV\")":"8.314875","CH0126881561^SUS_EC_RISK_SCORE(NOW,NOW,,\"SOC\")":"9.406844","CH0126881561^SUS_RR_RISK_SCORE(NOW,NOW,,\"ESG\")":18.54921875,"CH0126881561^FF_PTX_INC(ANN_R,1/1/2020,12/31/2020)":-979.912911200983,"CH0126881561^FF_PTX_INC(ANN_R,1/1/2019,12/31/2019)":518.754596515796,"CH0126881561^FF_PTX_INC(ANN_R,1/1/2018,12/31/2018)":375.806362790995,"CH0126881561^FF_PTX_INC(ANN_R,1/1/2017,12/31/2017)":418.311376462038,"CH0126881561^FF_PTX_INC(ANN_R,1/1/2016,12/31/2016)":4266.75683336221,"CH0126881561^FF_TAX_CF(ANN_R,1/1/2020,12/31/2020)":341.655459460879,"CH0126881561^FF_TAX_CF(ANN_R,1/1/2019,12/31/2019)":607.201261438988,"CH0126881561^FF_TAX_CF(ANN_R,1/1/2018,12/31/2018)":724.210178295147,"CH0126881561^FF_TAX_CF(ANN_R,1/1/2017,12/31/2017)":708.668684829806,"CH0126881561^FF_TAX_CF(ANN_R,1/1/2016,12/31/2016)":743.800833338367,"CH0126881561^FF_TAX_RATE(ANN_R,1/1/2019,12/31/2019)":26.8199233716476,"CH0126881561^FF_TAX_RATE(ANN_R,1/1/2018,12/31/2018)":17.96875,"CH0126881561^FF_TAX_RATE(ANN_R,1/1/2017,12/31/2017)":31.0588235294118,"CH0126881561^FF_TAX_RATE(ANN_R,1/1/2016,12/31/2016)":17.2939274994228,"CH0126881561^FG_GICS_SECTOR":null,"CH0126881561^FG_FACTSET_SECTOR":"Finance","JP3942400007^SUS_EC_RISK_SCORE(NOW,NOW,,\"GOV\")":"8.212500","JP3942400007^SUS_EC_RISK_SCORE(NOW,NOW,,\"SOC\")":"11.788069","JP3942400007^SUS_RR_RISK_SCORE(NOW,NOW,,\"ESG\")":20.27731875,"JP3942400007^FF_PTX_INC(ANN_R,1/1/2020,12/31/2020)":247010.0,"JP3942400007^FF_PTX_INC(ANN_R,1/1/2019,12/31/2019)":248967.0,"JP3942400007^FF_PTX_INC(ANN_R,1/1/2018,12/31/2018)":218113.0,"JP3942400007^FF_PTX_INC(ANN_R,1/1/2017,12/31/2017)":281769.0,"JP3942400007^FF_PTX_INC(ANN_R,1/1/2016,12/31/2016)":261770.0,"JP3942400007^FF_TAX_CF(ANN_R,1/1/2020,12/31/2020)":47993.0,"JP3942400007^FF_TAX_CF(ANN_R,1/1/2018,12/31/2018)":65021.0,"JP3942400007^FF_TAX_CF(ANN_R,1/1/2017,12/31/2017)":72004.0,"JP3942400007^FF_TAX_CF(ANN_R,1/1/2016,12/31/2016)":90412.0,"JP3942400007^FF_TAX_RATE(ANN_R,1/1/2020,12/31/2020)":20.2174001052589,"JP3942400007^FF_TAX_RATE(ANN_R,1/1/2019,12/31/2019)":10.725116180056,"JP3942400007^FF_TAX_RATE(ANN_R,1/1/2018,12/31/2018)":24.498310508773,"JP3942400007^FF_TAX_RATE(ANN_R,1/1/2017,12/31/2017)":22.3832288150932,"JP3942400007^FF_TAX_RATE(ANN_R,1/1/2016,12/31/2016)":26.0087099362035,"JP3942400007^FG_GICS_SECTOR":null,"JP3942400007^FG_FACTSET_SECTOR":"Health Technology","US92345Y1064^SUS_EC_RISK_SCORE(NOW,NOW,,\"GOV\")":"6.459338","US92345Y1064^SUS_EC_RISK_SCORE(NOW,NOW,,\"SOC\")":"14.836724","US92345Y1064^SUS_RR_RISK_SCORE(NOW,NOW,,\"ESG\")":21.4040614189189,"US92345Y1064^FF_PTX_INC(ANN_R,1/1/2020,12/31/2020)":897.5,"US92345Y1064^FF_PTX_INC(ANN_R,1/1/2019,12/31/2019)":568.4,"US92345Y1064^FF_PTX_INC(ANN_R,1/1/2017,12/31/2017)":691.0,"US92345Y1064^FF_PTX_INC(ANN_R,1/1/2016,12/31/2016)":653.7,"US92345Y1064^FF_TAX_CF(ANN_R,1/1/2020,12/31/2020)":156.5,"US92345Y1064^FF_TAX_CF(ANN_R,1/1/2019,12/31/2019)":139.8,"US92345Y1064^FF_TAX_CF(ANN_R,1/1/2018,12/31/2018)":103.2,"US92345Y1064^FF_TAX_CF(ANN_R,1/1/2017,12/31/2017)":186.3,"US92345Y1064^FF_TAX_CF(ANN_R,1/1/2016,12/31/2016)":289.2,"US92345Y1064^FF_TAX_RATE(ANN_R,1/1/2020,12/31/2020)":20.5905292479109,"US92345Y1064^FF_TAX_RATE(ANN_R,1/1/2019,12/31/2019)":20.8479943701619,"US92345Y1064^FF_TAX_RATE(ANN_R,1/1/2018,12/31/2018)":16.8125607892177,"US92345Y1064^FF_TAX_RATE(ANN_R,1/1/2017,12/31/2017)":19.6671490593343,"US92345Y1064^FF_TAX_RATE(ANN_R,1/1/2016,12/31/2016)":30.9316200091785,"US92345Y1064^FG_GICS_SECTOR":"Industrials","US92345Y1064^FG_FACTSET_SECTOR":"Technology Services","US9694571004^SUS_EC_RISK_SCORE(NOW,NOW,,\"GOV\")":"3.204900","US9694571004^SUS_RR_RISK_SCORE(NOW,NOW,,\"ESG\")":20.698088,"US9694571004^FF_PTX_INC(ANN_R,1/1/2020,12/31/2020)":277.0,"US9694571004^FF_PTX_INC(ANN_R,1/1/2019,12/31/2019)":1064.0,"US9694571004^FF_PTX_INC(ANN_R,1/1/2018,12/31/2018)":331.0,"US9694571004^FF_PTX_INC(ANN_R,1/1/2017,12/31/2017)":535.0,"US9694571004^FF_PTX_INC(ANN_R,1/1/2016,12/31/2016)":-375.0,"US9694571004^FF_TAX_CF(ANN_R,1/1/2020,12/31/2020)":-40.0,"US9694571004^FF_TAX_CF(ANN_R,1/1/2019,12/31/2019)":-86.0,"US9694571004^FF_TAX_CF(ANN_R,1/1/2018,12/31/2018)":11.0,"US9694571004^FF_TAX_CF(ANN_R,1/1/2017,12/31/2017)":28.0,"US9694571004^FF_TAX_CF(ANN_R,1/1/2016,12/31/2016)":5.0,"US9694571004^FF_TAX_RATE(ANN_R,1/1/2020,12/31/2020)":28.5198555956679,"US9694571004^FF_TAX_RATE(ANN_R,1/1/2019,12/31/2019)":31.484962406015,"US9694571004^FF_TAX_RATE(ANN_R,1/1/2018,12/31/2018)":41.6918429003021,"US9694571004^FF_TAX_RATE(ANN_R,1/1/2017,12/31/2017)":-368.971962616822,"US9694571004^FG_GICS_SECTOR":"Energy","US9694571004^FG_FACTSET_SECTOR":"Industrial Services","FR0000125338^SUS_EC_RISK_SCORE(NOW,NOW,,\"GOV\")":null,"FR0000125338^SUS_EC_RISK_SCORE(NOW,NOW,,\"SOC\")":null,"FR0000125338^SUS_RR_RISK_SCORE(NOW,NOW,,\"ESG\")":null,"FR0000125338^FF_PTX_INC(ANN_R,1/1/2020,12/31/2020)":1355.0,"FR0000125338^FF_PTX_INC(ANN_R,1/1/2019,12/31/2019)":1354.0,"FR0000125338^FF_PTX_INC(ANN_R,1/1/2018,12/31/2018)":1171.0,"FR0000125338^FF_PTX_INC(ANN_R,1/1/2017,12/31/2017)":1111.0,"FR0000125338^FF_PTX_INC(ANN_R,1/1/2016,12/31/2016)":1002.0,"FR0000125338^FF_TAX_CF(ANN_R,1/1/2020,12/31/2020)":351.0,"FR0000125338^FF_TAX_CF(ANN_R,1/1/2019,12/31/2019)":217.0,"FR0000125338^FF_TAX_CF(ANN_R,1/1/2018,12/31/2018)":205.0,"FR0000125338^FF_TAX_CF(ANN_R,1/1/2017,12/31/2017)":139.0,"FR0000125338^FF_TAX_CF(ANN_R,1/1/2016,12/31/2016)":167.0,"FR0000125338^FF_TAX_RATE(ANN_R,1/1/2019,12/31/2019)":37.0753323485968,"FR0000125338^FF_TAX_RATE(ANN_R,1/1/2018,12/31/2018)":38.1725021349274,"FR0000125338^FF_TAX_RATE(ANN_R,1/1/2017,12/31/2017)":27.2727272727273,"FR0000125338^FF_TAX_RATE(ANN_R,1/1/2016,12/31/2016)":9.3812375249501,"FR0000125338^FG_GICS_SECTOR":null,"FR0000125338^FG_FACTSET_SECTOR":"Technology Services","US3119001044^SUS_EC_RISK_SCORE(NOW,NOW,,\"GOV\")":"7.052681","US3119001044^SUS_EC_RISK_SCORE(NOW,NOW,,\"SOC\")":"8.660329","US3119001044^SUS_RR_RISK_SCORE(NOW,NOW,,\"ESG\")":24.62246,"US3119001044^FF_PTX_INC(ANN_R,1/1/2020,12/31/2020)":1132.7,"US3119001044^FF_PTX_INC(ANN_R,1/1/2019,12/31/2019)":1043.7,"US3119001044^FF_PTX_INC(ANN_R,1/1/2018,12/31/2018)":987.0,"US3119001044^FF_PTX_INC(ANN_R,1/1/2017,12/31/2017)":873.1,"US3119001044^FF_PTX_INC(ANN_R,1/1/2016,12/31/2016)":789.729,"US3119001044^FF_TAX_CF(ANN_R,1/1/2020,12/31/2020)":260.1,"US3119001044^FF_TAX_CF(ANN_R,1/1/2018,12/31/2018)":215.3,"US3119001044^FF_TAX_CF(ANN_R,1/1/2017,12/31/2017)":304.1,"US3119001044^FF_TAX_CF(ANN_R,1/1/2016,12/31/2016)":248.329,"US3119001044^FF_TAX_RATE(ANN_R,1/1/2020,12/31/2020)":24.1546746711398,"US3119001044^FF_TAX_RATE(ANN_R,1/1/2019,12/31/2019)":24.221519593753,"US3119001044^FF_TAX_RATE(ANN_R,1/1/2018,12/31/2018)":23.8196555217832,"US3119001044^FF_TAX_RATE(ANN_R,1/1/2017,12/31/2017)":33.7303859809873,"US3119001044^FF_TAX_RATE(ANN_R,1/1/2016,12/31/2016)":36.7532406686344,"US3119001044^FG_GICS_SECTOR":"Industrials","US3119001044^FG_FACTSET_SECTOR":"Distribution Services","CNE1000002M1^SUS_EC_RISK_SCORE(NOW,NOW,,\"GOV\")":null,"CNE1000002M1^SUS_EC_RISK_SCORE(NOW,NOW,,\"SOC\")":null,"CNE1000002M1^SUS_RR_RISK_SCORE(NOW,NOW,,\"ESG\")":null,"CNE1000002M1^FF_PTX_INC(ANN_R,1/1/2020,12/31/2020)":134347.655432261,"CNE1000002M1^FF_PTX_INC(ANN_R,1/1/2019,12/31/2019)":130864.167018552,"CNE1000002M1^FF_PTX_INC(ANN_R,1/1/2017,12/31/2017)":103411.138999938,"CNE1000002M1^FF_PTX_INC(ANN_R,1/1/2016,12/31/2016)":91886.7687899231,"CNE1000002M1^FF_TAX_CF(ANN_R,1/1/2020,12/31/2020)":35558.1529495768,"CNE1000002M1^FF_TAX_CF(ANN_R,1/1/2019,12/31/2019)":38540.6872323092,"CNE1000002M1^FF_TAX_CF(ANN_R,1/1/2018,12/31/2018)":46891.3450048571,"CNE1000002M1^FF_TAX_CF(ANN_R,1/1/2017,12/31/2017)":35554.2813488111,"CNE1000002M1^FF_TAX_CF(ANN_R,1/1/2016,12/31/2016)":28411.2645901143,"CNE1000002M1^FF_TAX_RATE(ANN_R,1/1/2020,12/31/2020)":20.4760829381309,"CNE1000002M1^FF_TAX_RATE(ANN_R,1/1/2019,12/31/2019)":20.5434584824408,"CNE1000002M1^FF_TAX_RATE(ANN_R,1/1/2018,12/31/2018)":24.4115298323003,"CNE1000002M1^FF_TAX_RATE(ANN_R,1/1/2017,12/31/2017)":22.3478512968042,"CNE1000002M1^FF_TAX_RATE(ANN_R,1/1/2016,12/31/2016)":21.0866966760764,"CNE1000002M1^FG_GICS_SECTOR":null,"CNE1000002M1^FG_FACTSET_SECTOR":"Finance","US9182041080^SUS_EC_RISK_SCORE(NOW,NOW,,\"GOV\")":"4.961846","US9182041080^SUS_RR_RISK_SCORE(NOW,NOW,,\"ESG\")":12.7319705882353,"US9182041080^FF_PTX_INC(ANN_R,1/1/2020,12/31/2020)":727.208,"US9182041080^FF_PTX_INC(ANN_R,1/1/2019,12/31/2019)":1038.313,"US9182041080^FF_PTX_INC(ANN_R,1/1/2018,12/31/2018)":1176.532,"US9182041080^FF_PTX_INC(ANN_R,1/1/2017,12/31/2017)":1415.591,"US9182041080^FF_PTX_INC(ANN_R,1/1/2016,12/31/2016)":1415.591,"US9182041080^FF_TAX_CF(ANN_R,1/1/2020,12/31/2020)":286.819,"US9182041080^FF_TAX_CF(ANN_R,1/1/2019,12/31/2019)":359.821,"US9182041080^FF_TAX_CF(ANN_R,1/1/2018,12/31/2018)":null,"US9182041080^FF_TAX_CF(ANN_R,1/1/2017,12/31/2017)":434.795,"US9182041080^FF_TAX_CF(ANN_R,1/1/2016,12/31/2016)":434.795,"US9182041080^FF_TAX_RATE(ANN_R,1/1/2020,12/31/2020)":13.4847251405375,"US9182041080^FF_TAX_RATE(ANN_R,1/1/2019,12/31/2019)":16.1692090920561,"US9182041080^FF_TAX_RATE(ANN_R,1/1/2018,12/31/2018)":11.2088748967304,"US9182041080^FF_TAX_RATE(ANN_R,1/1/2017,12/31/2017)":17.1704962803522,"US9182041080^FG_GICS_SECTOR":"Consumer Discretionary","US9182041080^FG_FACTSET_SECTOR":"Consumer Non-Durables","NL0011794037^SUS_EC_RISK_SCORE(NOW,NOW,,\"GOV\")":null,"NL0011794037^SUS_EC_RISK_SCORE(NOW,NOW,,\"SOC\")":null,"NL0011794037^SUS_RR_RISK_SCORE(NOW,NOW,,\"ESG\")":null,"NL0011794037^FF_PTX_INC(ANN_R,1/1/2020,12/31/2020)":1706.0,"NL0011794037^FF_PTX_INC(ANN_R,1/1/2019,12/31/2019)":2134.0,"NL0011794037^FF_PTX_INC(ANN_R,1/1/2018,12/31/2018)":2136.0,"NL0011794037^FF_PTX_INC(ANN_R,1/1/2017,12/31/2017)":1928.0,"NL0011794037^FF_PTX_INC(ANN_R,1/1/2016,12/31/2016)":1043.0,"NL0011794037^FF_TAX_CF(ANN_R,1/1/2020,12/31/2020)":486.0,"NL0011794037^FF_TAX_CF(ANN_R,1/1/2019,12/31/2019)":358.0,"NL0011794037^FF_TAX_CF(ANN_R,1/1/2018,12/31/2018)":280.0,"NL0011794037^FF_TAX_CF(ANN_R,1/1/2017,12/31/2017)":480.0,"NL0011794037^FF_TAX_CF(ANN_R,1/1/2016,12/31/2016)":274.0,"NL0011794037^FF_TAX_RATE(ANN_R,1/1/2019,12/31/2019)":19.5407685098407,"NL0011794037^FF_TAX_RATE(ANN_R,1/1/2018,12/31/2018)":17.4625468164794,"NL0011794037^FF_TAX_RATE(ANN_R,1/1/2017,12/31/2017)":7.57261410788382,"NL0011794037^FF_TAX_RATE(ANN_R,1/1/2016,12/31/2016)":23.6816874400767,"NL0011794037^FG_GICS_SECTOR":null,"NL0011794037^FG_FACTSET_SECTOR":"Retail Trade","US33616C1009^SUS_EC_RISK_SCORE(NOW,NOW,,\"GOV\")":null,"US33616C1009^SUS_EC_RISK_SCORE(NOW,NOW,,\"SOC\")":null,"US33616C1009^SUS_RR_RISK_SCORE(NOW,NOW,,\"ESG\")":null,"US33616C1009^FF_PTX_INC(ANN_R,1/1/2020,12/31/2020)":1333.965,"US33616C1009^FF_PTX_INC(ANN_R,1/1/2019,12/31/2019)":1133.236,"US33616C1009^FF_PTX_INC(ANN_R,1/1/2018,12/31/2018)":1051.742,"US33616C1009^FF_PTX_INC(ANN_R,1/1/2017,12/31/2017)":912.202,"US33616C1009^FF_PTX_INC(ANN_R,1/1/2016,12/31/2016)":827.596,"US33616C1009^FF_TAX_CF(ANN_R,1/1/2020,12/31/2020)":157.433,"US33616C1009^FF_TAX_CF(ANN_R,1/1/2018,12/31/2018)":97.852,"US33616C1009^FF_TAX_CF(ANN_R,1/1/2017,12/31/2017)":95.163,"US33616C1009^FF_TAX_CF(ANN_R,1/1/2016,12/31/2016)":89.28,"US33616C1009^FF_TAX_RATE(ANN_R,1/1/2020,12/31/2020)":20.226467710922,"US33616C1009^FF_TAX_RATE(ANN_R,1/1/2019,12/31/2019)":17.9050965553512,"US33616C1009^FF_TAX_RATE(ANN_R,1/1/2018,12/31/2018)":18.8177328660451,"US33616C1009^FF_TAX_RATE(ANN_R,1/1/2017,12/31/2017)":16.941642311681,"US33616C1009^FF_TAX_RATE(ANN_R,1/1/2016,12/31/2016)":18.6284128971141,"US33616C1009^FG_GICS_SECTOR":"Financials","US33616C1009^FG_FACTSET_SECTOR":"Finance","CH0024608827^SUS_EC_RISK_SCORE(NOW,NOW,,\"GOV\")":null,"CH0024608827^SUS_EC_RISK_SCORE(NOW,NOW,,\"SOC\")":null,"CH0024608827^SUS_RR_RISK_SCORE(NOW,NOW,,\"ESG\")":null,"CH0024608827^FF_PTX_INC(ANN_R,1/1/2020,12/31/2020)":927.9,"CH0024608827^FF_PTX_INC(ANN_R,1/1/2019,12/31/2019)":1034.4,"CH0024608827^FF_PTX_INC(ANN_R,1/1/2017,12/31/2017)":839.811,"CH0024608827^FF_PTX_INC(ANN_R,1/1/2016,12/31/2016)":624.678,"CH0024608827^FF_TAX_CF(ANN_R,1/1/2020,12/31/2020)":149.9,"CH0024608827^FF_TAX_CF(ANN_R,1/1/2019,12/31/2019)":107.3,"CH0024608827^FF_TAX_CF(ANN_R,1/1/2018,12/31/2018)":96.8,"CH0024608827^FF_TAX_CF(ANN_R,1/1/2017,12/31/2017)":61.671,"CH0024608827^FF_TAX_CF(ANN_R,1/1/2016,12/31/2016)":57.698,"CH0024608827^FF_TAX_RATE(ANN_R,1/1/2020,12/31/2020)":13.3419549520422,"CH0024608827^FF_TAX_RATE(ANN_R,1/1/2019,12/31/2019)":13.2733952049497,"CH0024608827^FF_TAX_RATE(ANN_R,1/1/2018,12/31/2018)":13.2615281050151,"CH0024608827^FF_TAX_RATE(ANN_R,1/1/2017,12/31/2017)":11.2924217472741,"CH0024608827^FF_TAX_RATE(ANN_R,1/1/2016,12/31/2016)":10.9654894201493,"CH0024608827^FG_GICS_SECTOR":null,"CH0024608827^FG_FACTSET_SECTOR":"Finance","US2547091080^SUS_EC_RISK_SCORE(NOW,NOW,,\"GOV\")":null,"US2547091080^SUS_RR_RISK_SCORE(NOW,NOW,,\"ESG\")":null,"US2547091080^FF_PTX_INC(ANN_R,1/1/2020,12/31/2020)":1435.0,"US2547091080^FF_PTX_INC(ANN_R,1/1/2019,12/31/2019)":3835.0,"US2547091080^FF_PTX_INC(ANN_R,1/1/2018,12/31/2018)":3597.0,"US2547091080^FF_PTX_INC(ANN_R,1/1/2017,12/31/2017)":3537.0,"US2547091080^FF_PTX_INC(ANN_R,1/1/2016,12/31/2016)":3656.0,"US2547091080^FF_TAX_CF(ANN_R,1/1/2020,12/31/2020)":901.0,"US2547091080^FF_TAX_CF(ANN_R,1/1/2019,12/31/2019)":1088.0,"US2547091080^FF_TAX_CF(ANN_R,1/1/2018,12/31/2018)":650.0,"US2547091080^FF_TAX_CF(ANN_R,1/1/2017,12/31/2017)":1424.0,"US2547091080^FF_TAX_CF(ANN_R,1/1/2016,12/31/2016)":1300.0,"US2547091080^FF_TAX_RATE(ANN_R,1/1/2020,12/31/2020)":20.4878048780488,"US2547091080^FF_TAX_RATE(ANN_R,1/1/2019,12/31/2019)":22.8943937418514,"US2547091080^FF_TAX_RATE(ANN_R,1/1/2018,12/31/2018)":23.7698081734779,"US2547091080^FF_TAX_RATE(ANN_R,1/1/2017,12/31/2017)":40.6559230986712,"US2547091080^FG_GICS_SECTOR":"Financials","US2547091080^FG_FACTSET_SECTOR":"Finance","US03662Q1058^SUS_EC_RISK_SCORE(NOW,NOW,,\"GOV\")":null,"US03662Q1058^SUS_EC_RISK_SCORE(NOW,NOW,,\"SOC\")":null,"US03662Q1058^SUS_RR_RISK_SCORE(NOW,NOW,,\"ESG\")":null,"US03662Q1058^FF_PTX_INC(ANN_R,1/1/2020,12/31/2020)":493.925,"US03662Q1058^FF_PTX_INC(ANN_R,1/1/2019,12/31/2019)":522.583,"US03662Q1058^FF_PTX_INC(ANN_R,1/1/2018,12/31/2018)":487.085,"US03662Q1058^FF_PTX_INC(ANN_R,1/1/2017,12/31/2017)":395.694,"US03662Q1058^FF_PTX_INC(ANN_R,1/1/2016,12/31/2016)":380.315,"US03662Q1058^FF_TAX_CF(ANN_R,1/1/2020,12/31/2020)":54.174,"US03662Q1058^FF_TAX_CF(ANN_R,1/1/2019,12/31/2019)":86.77,"US03662Q1058^FF_TAX_CF(ANN_R,1/1/2018,12/31/2018)":87.244,"US03662Q1058^FF_TAX_CF(ANN_R,1/1/2017,12/31/2017)":116.389,"US03662Q1058^FF_TAX_CF(ANN_R,1/1/2016,12/31/2016)":118.455,"US03662Q1058^FF_TAX_RATE(ANN_R,1/1/2019,12/31/2019)":13.6414693933787,"US03662Q1058^FF_TAX_RATE(ANN_R,1/1/2018,12/31/2018)":13.9010644959299,"US03662Q1058^FF_TAX_RATE(ANN_R,1/1/2017,12/31/2017)":34.4819481720724,"US03662Q1058^FF_TAX_RATE(ANN_R,1/1/2016,12/31/2016)":30.1536883898873,"US03662Q1058^FG_GICS_SECTOR":"Information Technology","US03662Q1058^FG_FACTSET_SECTOR":"Technology Services","US91913Y1001^SUS_EC_RISK_SCORE(NOW,NOW,,\"GOV\")":"5.743753","US91913Y1001^SUS_EC_RISK_SCORE(NOW,NOW,,\"SOC\")":"6.873915","US91913Y1001^SUS_RR_RISK_SCORE(NOW,NOW,,\"ESG\")":28.7333340625,"US91913Y1001^FF_PTX_INC(ANN_R,1/1/2020,12/31/2020)":-2010.0,"US91913Y1001^FF_PTX_INC(ANN_R,1/1/2019,12/31/2019)":3486.0,"US91913Y1001^FF_PTX_INC(ANN_R,1/1/2018,12/31/2018)":4232.0,"US91913Y1001^FF_PTX_INC(ANN_R,1/1/2017,12/31/2017)":3207.0,"US91913Y1001^FF_PTX_INC(ANN_R,1/1/2016,12/31/2016)":3182.0,"US91913Y1001^FF_TAX_CF(ANN_R,1/1/2020,12/31/2020)":203.0,"US91913Y1001^FF_TAX_CF(ANN_R,1/1/2018,12/31/2018)":1361.0,"US91913Y1001^FF_TAX_CF(ANN_R,1/1/2017,12/31/2017)":410.0,"US91913Y1001^FF_TAX_CF(ANN_R,1/1/2016,12/31/2016)":444.0,"US91913Y1001^FF_TAX_RATE(ANN_R,1/1/2020,12/31/2020)":null,"US91913Y1001^FF_TAX_RATE(ANN_R,1/1/2019,12/31/2019)":20.1376936316695,"US91913Y1001^FF_TAX_RATE(ANN_R,1/1/2018,12/31/2018)":20.7703213610586,"US91913Y1001^FF_TAX_RATE(ANN_R,1/1/2017,12/31/2017)":-29.591518553165,"US91913Y1001^FF_TAX_RATE(ANN_R,1/1/2016,12/31/2016)":24.0414833438089,"US91913Y1001^FG_GICS_SECTOR":"Energy","US91913Y1001^FG_FACTSET_SECTOR":"Energy Minerals","CNE1000001Z5^SUS_EC_RISK_SCORE(NOW,NOW,,\"GOV\")":null,"CNE1000001Z5^SUS_EC_RISK_SCORE(NOW,NOW,,\"SOC\")":null,"CNE1000001Z5^SUS_RR_RISK_SCORE(NOW,NOW,,\"ESG\")":null,"CNE1000001Z5^FF_PTX_INC(ANN_R,1/1/2020,12/31/2020)":276675.781166882,"CNE1000001Z5^FF_PTX_INC(ANN_R,1/1/2019,12/31/2019)":283011.946363165,"CNE1000001Z5^FF_PTX_INC(ANN_R,1/1/2017,12/31/2017)":255686.641388296,"CNE1000001Z5^FF_PTX_INC(ANN_R,1/1/2016,12/31/2016)":258822.227162328,"CNE1000001Z5^FF_TAX_CF(ANN_R,1/1/2020,12/31/2020)":65949.563791261,"CNE1000001Z5^FF_TAX_CF(ANN_R,1/1/2019,12/31/2019)":31005.8122239626,"CNE1000001Z5^FF_TAX_CF(ANN_R,1/1/2018,12/31/2018)":33774.7026399631,"CNE1000001Z5^FF_TAX_CF(ANN_R,1/1/2017,12/31/2017)":44351.1812777882,"CNE1000001Z5^FF_TAX_CF(ANN_R,1/1/2016,12/31/2016)":64600.691228937,"CNE1000001Z5^FF_TAX_RATE(ANN_R,1/1/2020,12/31/2020)":16.7663065551133,"CNE1000001Z5^FF_TAX_RATE(ANN_R,1/1/2019,12/31/2019)":19.533791688703,"CNE1000001Z5^FF_TAX_RATE(ANN_R,1/1/2018,12/31/2018)":16.3527927817064,"CNE1000001Z5^FF_TAX_RATE(ANN_R,1/1/2017,12/31/2017)":17.0996793556447,"CNE1000001Z5^FF_TAX_RATE(ANN_R,1/1/2016,12/31/2016)":17.3175631447081,"CNE1000001Z5^FG_GICS_SECTOR":null,"CNE1000001Z5^FG_FACTSET_SECTOR":"Finance","US0311001004^SUS_EC_RISK_SCORE(NOW,NOW,,\"GOV\")":null,"US0311001004^SUS_RR_RISK_SCORE(NOW,NOW,,\"ESG\")":null,"US0311001004^FF_PTX_INC(ANN_R,1/1/2020,12/31/2020)":1082.309,"US0311001004^FF_PTX_INC(ANN_R,1/1/2019,12/31/2019)":1069.748,"US0311001004^FF_PTX_INC(ANN_R,1/1/2018,12/31/2018)":987.745,"US0311001004^FF_PTX_INC(ANN_R,1/1/2017,12/31/2017)":796.729,"US0311001004^FF_PTX_INC(ANN_R,1/1/2016,12/31/2016)":693.103,"US0311001004^FF_TAX_CF(ANN_R,1/1/2020,12/31/2020)":210.4,"US0311001004^FF_TAX_CF(ANN_R,1/1/2019,12/31/2019)":221.6,"US0311001004^FF_TAX_CF(ANN_R,1/1/2018,12/31/2018)":195.2,"US0311001004^FF_TAX_CF(ANN_R,1/1/2017,12/31/2017)":176.6,"US0311001004^FF_TAX_CF(ANN_R,1/1/2016,12/31/2016)":180.8,"US0311001004^FF_TAX_RATE(ANN_R,1/1/2020,12/31/2020)":19.3909502739051,"US0311001004^FF_TAX_RATE(ANN_R,1/1/2019,12/31/2019)":19.4859910932294,"US0311001004^FF_TAX_RATE(ANN_R,1/1/2018,12/31/2018)":21.2415147634258,"US0311001004^FF_TAX_RATE(ANN_R,1/1/2017,12/31/2017)":14.4665250041106,"US0311001004^FG_GICS_SECTOR":"Industrials","US0311001004^FG_FACTSET_SECTOR":"Producer Manufacturing","INE237A01028^SUS_EC_RISK_SCORE(NOW,NOW,,\"GOV\")":null,"INE237A01028^SUS_EC_RISK_SCORE(NOW,NOW,,\"SOC\")":null,"INE237A01028^SUS_RR_RISK_SCORE(NOW,NOW,,\"ESG\")":null,"INE237A01028^FF_PTX_INC(ANN_R,1/1/2020,12/31/2020)":114218.049,"INE237A01028^FF_PTX_INC(ANN_R,1/1/2019,12/31/2019)":105757.171,"INE237A01028^FF_PTX_INC(ANN_R,1/1/2018,12/31/2018)":91582.255,"INE237A01028^FF_PTX_INC(ANN_R,1/1/2017,12/31/2017)":73319.332,"INE237A01028^FF_PTX_INC(ANN_R,1/1/2016,12/31/2016)":50235.413,"INE237A01028^FF_TAX_CF(ANN_R,1/1/2020,12/31/2020)":28662.809,"INE237A01028^FF_TAX_CF(ANN_R,1/1/2019,12/31/2019)":34314.608,"INE237A01028^FF_TAX_CF(ANN_R,1/1/2018,12/31/2018)":29467.742,"INE237A01028^FF_TAX_CF(ANN_R,1/1/2017,12/31/2017)":21095.25,"INE237A01028^FF_TAX_CF(ANN_R,1/1/2016,12/31/2016)":16887.018,"INE237A01028^FF_TAX_RATE(ANN_R,1/1/2019,12/31/2019)":32.6788242094713,"INE237A01028^FF_TAX_RATE(ANN_R,1/1/2018,12/31/2018)":32.8785308900725,"INE237A01028^FF_TAX_RATE(ANN_R,1/1/2017,12/31/2017)":32.4996141536041,"INE237A01028^FF_TAX_RATE(ANN_R,1/1/2016,12/31/2016)":31.6991521498987,"INE237A01028^FG_GICS_SECTOR":null,"INE237A01028^FG_FACTSET_SECTOR":"Finance","INE021A01026^SUS_EC_RISK_SCORE(NOW,NOW,,\"GOV\")":null,"INE021A01026^SUS_EC_RISK_SCORE(NOW,NOW,,\"SOC\")":null,"INE021A01026^SUS_RR_RISK_SCORE(NOW,NOW,,\"ESG\")":null,"INE021A01026^FF_PTX_INC(ANN_R,1/1/2020,12/31/2020)":35832.5,"INE021A01026^FF_PTX_INC(ANN_R,1/1/2019,12/31/2019)":32711.7,"INE021A01026^FF_PTX_INC(ANN_R,1/1/2018,12/31/2018)":30684.8,"INE021A01026^FF_PTX_INC(ANN_R,1/1/2017,12/31/2017)":29336.8,"INE021A01026^FF_PTX_INC(ANN_R,1/1/2016,12/31/2016)":26138.5,"INE021A01026^FF_TAX_CF(ANN_R,1/1/2020,12/31/2020)":10107.5,"INE021A01026^FF_TAX_CF(ANN_R,1/1/2018,12/31/2018)":10807.4,"INE021A01026^FF_TAX_CF(ANN_R,1/1/2017,12/31/2017)":9254.0,"INE021A01026^FF_TAX_CF(ANN_R,1/1/2016,12/31/2016)":8023.6,"INE021A01026^FF_TAX_RATE(ANN_R,1/1/2020,12/31/2020)":23.8568338798577,"INE021A01026^FF_TAX_RATE(ANN_R,1/1/2019,12/31/2019)":33.5678060143618,"INE021A01026^FF_TAX_RATE(ANN_R,1/1/2018,12/31/2018)":33.9242882469496,"INE021A01026^FF_TAX_RATE(ANN_R,1/1/2017,12/31/2017)":32.1538136402062,"INE021A01026^FF_TAX_RATE(ANN_R,1/1/2016,12/31/2016)":32.3082808883448,"INE021A01026^FG_GICS_SECTOR":null,"INE021A01026^FG_FACTSET_SECTOR":"Process Industries","IE00BDB6Q211^SUS_EC_RISK_SCORE(NOW,NOW,,\"GOV\")":"10.226005","IE00BDB6Q211^SUS_EC_RISK_SCORE(NOW,NOW,,\"SOC\")":"10.298394","IE00BDB6Q211^SUS_RR_RISK_SCORE(NOW,NOW,,\"ESG\")":20.6593984375,"IE00BDB6Q211^FF_PTX_INC(ANN_R,1/1/2020,12/31/2020)":1338.0,"IE00BDB6Q211^FF_PTX_INC(ANN_R,1/1/2019,12/31/2019)":1322.0,"IE00BDB6Q211^FF_PTX_INC(ANN_R,1/1/2017,12/31/2017)":489.0,"IE00BDB6Q211^FF_PTX_INC(ANN_R,1/1/2016,12/31/2016)":340.0,"IE00BDB6Q211^FF_TAX_CF(ANN_R,1/1/2020,12/31/2020)":310.0,"IE00BDB6Q211^FF_TAX_CF(ANN_R,1/1/2019,12/31/2019)":299.0,"IE00BDB6Q211^FF_TAX_CF(ANN_R,1/1/2018,12/31/2018)":178.0,"IE00BDB6Q211^FF_TAX_CF(ANN_R,1/1/2017,12/31/2017)":203.0,"IE00BDB6Q211^FF_TAX_CF(ANN_R,1/1/2016,12/31/2016)":158.0,"IE00BDB6Q211^FF_TAX_RATE(ANN_R,1/1/2020,12/31/2020)":23.7668161434978,"IE00BDB6Q211^FF_TAX_RATE(ANN_R,1/1/2019,12/31/2019)":18.8350983358548,"IE00BDB6Q211^FF_TAX_RATE(ANN_R,1/1/2018,12/31/2018)":15.9811985898942,"IE00BDB6Q211^FF_TAX_RATE(ANN_R,1/1/2017,12/31/2017)":-20.4498977505112,"IE00BDB6Q211^FF_TAX_RATE(ANN_R,1/1/2016,12/31/2016)":-28.2352941176471,"IE00BDB6Q211^FG_GICS_SECTOR":"Financials","IE00BDB6Q211^FG_FACTSET_SECTOR":"Finance","US92939U1060^SUS_EC_RISK_SCORE(NOW,NOW,,\"GOV\")":null,"US92939U1060^SUS_RR_RISK_SCORE(NOW,NOW,,\"ESG\")":null,"US92939U1060^FF_PTX_INC(ANN_R,1/1/2020,12/31/2020)":1429.3,"US92939U1060^FF_PTX_INC(ANN_R,1/1/2019,12/31/2019)":1259.7,"US92939U1060^FF_PTX_INC(ANN_R,1/1/2018,12/31/2018)":1230.3,"US92939U1060^FF_PTX_INC(ANN_R,1/1/2017,12/31/2017)":1588.4,"US92939U1060^FF_PTX_INC(ANN_R,1/1/2016,12/31/2016)":1506.7,"US92939U1060^FF_TAX_CF(ANN_R,1/1/2020,12/31/2020)":27.9,"US92939U1060^FF_TAX_CF(ANN_R,1/1/2019,12/31/2019)":-24.9,"US92939U1060^FF_TAX_CF(ANN_R,1/1/2018,12/31/2018)":-16.3,"US92939U1060^FF_TAX_CF(ANN_R,1/1/2017,12/31/2017)":5.2,"US92939U1060^FF_TAX_CF(ANN_R,1/1/2016,12/31/2016)":-39.7,"US92939U1060^FF_TAX_RATE(ANN_R,1/1/2020,12/31/2020)":15.9448681172602,"US92939U1060^FF_TAX_RATE(ANN_R,1/1/2019,12/31/2019)":9.92299753909661,"US92939U1060^FF_TAX_RATE(ANN_R,1/1/2018,12/31/2018)":13.8015118263838,"US92939U1060^FF_TAX_RATE(ANN_R,1/1/2017,12/31/2017)":24.143792495593,"US92939U1060^FG_GICS_SECTOR":"Utilities","US92939U1060^FG_FACTSET_SECTOR":"Utilities","CA8667961053^SUS_EC_RISK_SCORE(NOW,NOW,,\"GOV\")":"8.064887","CA8667961053^SUS_EC_RISK_SCORE(NOW,NOW,,\"SOC\")":"6.583094","CA8667961053^SUS_RR_RISK_SCORE(NOW,NOW,,\"ESG\")":15.667890625,"CA8667961053^FF_PTX_INC(ANN_R,1/1/2020,12/31/2020)":3287.0,"CA8667961053^FF_PTX_INC(ANN_R,1/1/2019,12/31/2019)":3233.0,"CA8667961053^FF_PTX_INC(ANN_R,1/1/2018,12/31/2018)":3511.0,"CA8667961053^FF_PTX_INC(ANN_R,1/1/2017,12/31/2017)":2789.0,"CA8667961053^FF_PTX_INC(ANN_R,1/1/2016,12/31/2016)":3445.0,"CA8667961053^FF_TAX_CF(ANN_R,1/1/2020,12/31/2020)":690.0,"CA8667961053^FF_TAX_CF(ANN_R,1/1/2019,12/31/2019)":698.0,"CA8667961053^FF_TAX_CF(ANN_R,1/1/2018,12/31/2018)":307.0,"CA8667961053^FF_TAX_CF(ANN_R,1/1/2017,12/31/2017)":436.0,"CA8667961053^FF_TAX_CF(ANN_R,1/1/2016,12/31/2016)":310.0,"CA8667961053^FF_TAX_RATE(ANN_R,1/1/2019,12/31/2019)":8.84627281163007,"CA8667961053^FF_TAX_RATE(ANN_R,1/1/2018,12/31/2018)":17.003702648818,"CA8667961053^FF_TAX_RATE(ANN_R,1/1/2017,12/31/2017)":10.8282538544281,"CA8667961053^FF_TAX_RATE(ANN_R,1/1/2016,12/31/2016)":17.9680696661829,"CA8667961053^FG_GICS_SECTOR":null,"CA8667961053^FG_FACTSET_SECTOR":"Finance","CA21037X1006^SUS_EC_RISK_SCORE(NOW,NOW,,\"GOV\")":null,"CA21037X1006^SUS_EC_RISK_SCORE(NOW,NOW,,\"SOC\")":null,"CA21037X1006^SUS_RR_RISK_SCORE(NOW,NOW,,\"ESG\")":null,"CA21037X1006^FF_PTX_INC(ANN_R,1/1/2020,12/31/2020)":771.248166023834,"CA21037X1006^FF_PTX_INC(ANN_R,1/1/2019,12/31/2019)":574.546609108599,"CA21037X1006^FF_PTX_INC(ANN_R,1/1/2018,12/31/2018)":600.635011940531,"CA21037X1006^FF_PTX_INC(ANN_R,1/1/2017,12/31/2017)":393.47619076622,"CA21037X1006^FF_PTX_INC(ANN_R,1/1/2016,12/31/2016)":347.228906740603,"CA21037X1006^FF_TAX_CF(ANN_R,1/1/2020,12/31/2020)":217.290787644976,"CA21037X1006^FF_TAX_CF(ANN_R,1/1/2018,12/31/2018)":175.368832791441,"CA21037X1006^FF_TAX_CF(ANN_R,1/1/2017,12/31/2017)":130.961432717663,"CA21037X1006^FF_TAX_CF(ANN_R,1/1/2016,12/31/2016)":59.6466589814183,"CA21037X1006^FF_TAX_RATE(ANN_R,1/1/2020,12/31/2020)":24.1739130434782,"CA21037X1006^FF_TAX_RATE(ANN_R,1/1/2019,12/31/2019)":22.863741339492,"CA21037X1006^FF_TAX_RATE(ANN_R,1/1/2018,12/31/2018)":18.2995252481658,"CA21037X1006^FF_TAX_RATE(ANN_R,1/1/2017,12/31/2017)":26.8983103405049,"CA21037X1006^FF_TAX_RATE(ANN_R,1/1/2016,12/31/2016)":23.1262043308213,"CA21037X1006^FG_GICS_SECTOR":null,"CA21037X1006^FG_FACTSET_SECTOR":"Technology Services","US70614W1009^SUS_EC_RISK_SCORE(NOW,NOW,,\"GOV\")":null,"US70614W1009^SUS_EC_RISK_SCORE(NOW,NOW,,\"SOC\")":null,"US70614W1009^SUS_RR_RISK_SCORE(NOW,NOW,,\"ESG\")":null,"US70614W1009^FF_PTX_INC(ANN_R,1/1/2020,12/31/2020)":-68.4,"US70614W1009^FF_PTX_INC(ANN_R,1/1/2019,12/31/2019)":-195.5,"US70614W1009^FF_PTX_INC(ANN_R,1/1/2017,12/31/2017)":-71.1,"US70614W1009^FF_PTX_INC(ANN_R,1/1/2016,12/31/2016)":null,"US70614W1009^FF_TAX_CF(ANN_R,1/1/2020,12/31/2020)":4.1,"US70614W1009^FF_TAX_CF(ANN_R,1/1/2019,12/31/2019)":null,"US70614W1009^FF_TAX_CF(ANN_R,1/1/2018,12/31/2018)":null,"US70614W1009^FF_TAX_CF(ANN_R,1/1/2017,12/31/2017)":null,"US70614W1009^FF_TAX_CF(ANN_R,1/1/2016,12/31/2016)":null,"US70614W1009^FF_TAX_RATE(ANN_R,1/1/2020,12/31/2020)":null,"US70614W1009^FF_TAX_RATE(ANN_R,1/1/2019,12/31/2019)":null,"US70614W1009^FF_TAX_RATE(ANN_R,1/1/2018,12/31/2018)":null,"US70614W1009^FF_TAX_RATE(ANN_R,1/1/2017,12/31/2017)":null,"US70614W1009^FF_TAX_RATE(ANN_R,1/1/2016,12/31/2016)":null,"US70614W1009^FG_GICS_SECTOR":null,"US70614W1009^FG_FACTSET_SECTOR":"Consumer Services","US68902V1070^SUS_EC_RISK_SCORE(NOW,NOW,,\"GOV\")":null,"US68902V1070^SUS_RR_RISK_SCORE(NOW,NOW,,\"ESG\")":null,"US68902V1070^FF_PTX_INC(ANN_R,1/1/2020,12/31/2020)":1511.0,"US68902V1070^FF_PTX_INC(ANN_R,1/1/2019,12/31/2019)":1861.0,"US68902V1070^FF_PTX_INC(ANN_R,1/1/2018,12/31/2018)":1893.0,"US68902V1070^FF_PTX_INC(ANN_R,1/1/2017,12/31/2017)":1957.0,"US68902V1070^FF_PTX_INC(ANN_R,1/1/2016,12/31/2016)":null,"US68902V1070^FF_TAX_CF(ANN_R,1/1/2020,12/31/2020)":561.0,"US68902V1070^FF_TAX_CF(ANN_R,1/1/2019,12/31/2019)":null,"US68902V1070^FF_TAX_CF(ANN_R,1/1/2018,12/31/2018)":null,"US68902V1070^FF_TAX_CF(ANN_R,1/1/2017,12/31/2017)":null,"US68902V1070^FF_TAX_CF(ANN_R,1/1/2016,12/31/2016)":null,"US68902V1070^FF_TAX_RATE(ANN_R,1/1/2020,12/31/2020)":30.1125082726671,"US68902V1070^FF_TAX_RATE(ANN_R,1/1/2019,12/31/2019)":31.9183234819989,"US68902V1070^FF_TAX_RATE(ANN_R,1/1/2018,12/31/2018)":36.0802958267301,"US68902V1070^FF_TAX_RATE(ANN_R,1/1/2017,12/31/2017)":58.661216147164,"US68902V1070^FG_GICS_SECTOR":"Industrials","US68902V1070^FG_FACTSET_SECTOR":"Producer Manufacturing","US8574771031^SUS_EC_RISK_SCORE(NOW,NOW,,\"GOV\")":null,"US8574771031^SUS_EC_RISK_SCORE(NOW,NOW,,\"SOC\")":null,"US8574771031^SUS_RR_RISK_SCORE(NOW,NOW,,\"ESG\")":null,"US8574771031^FF_PTX_INC(ANN_R,1/1/2020,12/31/2020)":2899.0,"US8574771031^FF_PTX_INC(ANN_R,1/1/2019,12/31/2019)":2712.0,"US8574771031^FF_PTX_INC(ANN_R,1/1/2018,12/31/2018)":3101.0,"US8574771031^FF_PTX_INC(ANN_R,1/1/2017,12/31/2017)":2899.0,"US8574771031^FF_PTX_INC(ANN_R,1/1/2016,12/31/2016)":2120.0,"US8574771031^FF_TAX_CF(ANN_R,1/1/2020,12/31/2020)":403.0,"US8574771031^FF_TAX_CF(ANN_R,1/1/2019,12/31/2019)":510.0,"US8574771031^FF_TAX_CF(ANN_R,1/1/2018,12/31/2018)":549.0,"US8574771031^FF_TAX_CF(ANN_R,1/1/2017,12/31/2017)":null,"US8574771031^FF_TAX_CF(ANN_R,1/1/2016,12/31/2016)":371.0,"US8574771031^FF_TAX_RATE(ANN_R,1/1/2019,12/31/2019)":17.330383480826,"US8574771031^FF_TAX_RATE(ANN_R,1/1/2018,12/31/2018)":16.3818123186069,"US8574771031^FF_TAX_RATE(ANN_R,1/1/2017,12/31/2017)":24.905139703346,"US8574771031^FF_TAX_RATE(ANN_R,1/1/2016,12/31/2016)":-1.0377358490566,"US8574771031^FG_GICS_SECTOR":"Financials","US8574771031^FG_FACTSET_SECTOR":"Finance","US30040W1080^SUS_EC_RISK_SCORE(NOW,NOW,,\"GOV\")":null,"US30040W1080^SUS_EC_RISK_SCORE(NOW,NOW,,\"SOC\")":null,"US30040W1080^SUS_RR_RISK_SCORE(NOW,NOW,,\"ESG\")":null,"US30040W1080^FF_PTX_INC(ANN_R,1/1/2020,12/31/2020)":1558.872,"US30040W1080^FF_PTX_INC(ANN_R,1/1/2019,12/31/2019)":1190.071,"US30040W1080^FF_PTX_INC(ANN_R,1/1/2018,12/31/2018)":1329.491,"US30040W1080^FF_PTX_INC(ANN_R,1/1/2017,12/31/2017)":1574.407,"US30040W1080^FF_PTX_INC(ANN_R,1/1/2016,12/31/2016)":1504.818,"US30040W1080^FF_TAX_CF(ANN_R,1/1/2020,12/31/2020)":34.2,"US30040W1080^FF_TAX_CF(ANN_R,1/1/2018,12/31/2018)":158.8,"US30040W1080^FF_TAX_CF(ANN_R,1/1/2017,12/31/2017)":30.8,"US30040W1080^FF_TAX_CF(ANN_R,1/1/2016,12/31/2016)":-135.5,"US30040W1080^FF_TAX_RATE(ANN_R,1/1/2020,12/31/2020)":22.207467964015,"US30040W1080^FF_TAX_RATE(ANN_R,1/1/2019,12/31/2019)":22.9817380643676,"US30040W1080^FF_TAX_RATE(ANN_R,1/1/2018,12/31/2018)":21.7355363819687,"US30040W1080^FF_TAX_RATE(ANN_R,1/1/2017,12/31/2017)":36.7688913984758,"US30040W1080^FF_TAX_RATE(ANN_R,1/1/2016,12/31/2016)":36.88133714509,"US30040W1080^FG_GICS_SECTOR":"Utilities","US30040W1080^FG_FACTSET_SECTOR":"Utilities","INE030A01027^SUS_EC_RISK_SCORE(NOW,NOW,,\"GOV\")":"6.615619","INE030A01027^SUS_EC_RISK_SCORE(NOW,NOW,,\"SOC\")":"8.701920","INE030A01027^SUS_RR_RISK_SCORE(NOW,NOW,,\"ESG\")":25.98445875,"INE030A01027^FF_PTX_INC(ANN_R,1/1/2020,12/31/2020)":91730.0,"INE030A01027^FF_PTX_INC(ANN_R,1/1/2019,12/31/2019)":86040.0,"INE030A01027^FF_PTX_INC(ANN_R,1/1/2017,12/31/2017)":64790.0,"INE030A01027^FF_PTX_INC(ANN_R,1/1/2016,12/31/2016)":60420.0,"INE030A01027^FF_TAX_CF(ANN_R,1/1/2020,12/31/2020)":25050.0,"INE030A01027^FF_TAX_CF(ANN_R,1/1/2019,12/31/2019)":27670.0,"INE030A01027^FF_TAX_CF(ANN_R,1/1/2018,12/31/2018)":22680.0,"INE030A01027^FF_TAX_CF(ANN_R,1/1/2017,12/31/2017)":18590.0,"INE030A01027^FF_TAX_CF(ANN_R,1/1/2016,12/31/2016)":17650.0,"INE030A01027^FF_TAX_RATE(ANN_R,1/1/2020,12/31/2020)":26.2618554453287,"INE030A01027^FF_TAX_RATE(ANN_R,1/1/2019,12/31/2019)":29.5676429567643,"INE030A01027^FF_TAX_RATE(ANN_R,1/1/2018,12/31/2018)":28.4638554216867,"INE030A01027^FF_TAX_RATE(ANN_R,1/1/2017,12/31/2017)":30.5139682049699,"INE030A01027^FF_TAX_RATE(ANN_R,1/1/2016,12/31/2016)":31.0327706057597,"INE030A01027^FG_GICS_SECTOR":null,"INE030A01027^FG_FACTSET_SECTOR":"Consumer Non-Durables","SG1M31001969^SUS_EC_RISK_SCORE(NOW,NOW,,\"GOV\")":"9.023200","SG1M31001969^SUS_RR_RISK_SCORE(NOW,NOW,,\"ESG\")":19.60342,"SG1M31001969^FF_PTX_INC(ANN_R,1/1/2020,12/31/2020)":3536.0,"SG1M31001969^FF_PTX_INC(ANN_R,1/1/2019,12/31/2019)":5174.223,"SG1M31001969^FF_PTX_INC(ANN_R,1/1/2018,12/31/2018)":4826.219,"SG1M31001969^FF_PTX_INC(ANN_R,1/1/2017,12/31/2017)":4206.769,"SG1M31001969^FF_PTX_INC(ANN_R,1/1/2016,12/31/2016)":3776.919,"SG1M31001969^FF_TAX_CF(ANN_R,1/1/2020,12/31/2020)":707.0,"SG1M31001969^FF_TAX_CF(ANN_R,1/1/2019,12/31/2019)":803.331,"SG1M31001969^FF_TAX_CF(ANN_R,1/1/2018,12/31/2018)":808.887,"SG1M31001969^FF_TAX_CF(ANN_R,1/1/2017,12/31/2017)":661.739,"SG1M31001969^FF_TAX_CF(ANN_R,1/1/2016,12/31/2016)":622.507,"SG1M31001969^FF_TAX_RATE(ANN_R,1/1/2020,12/31/2020)":17.1380090497738,"SG1M31001969^FF_TAX_RATE(ANN_R,1/1/2019,12/31/2019)":15.7035752034653,"SG1M31001969^FF_TAX_RATE(ANN_R,1/1/2018,12/31/2018)":16.686457866914,"SG1M31001969^FF_TAX_RATE(ANN_R,1/1/2017,12/31/2017)":19.0196561779361,"SG1M31001969^FG_GICS_SECTOR":null,"SG1M31001969^FG_FACTSET_SECTOR":"Finance","US95040Q1040^SUS_EC_RISK_SCORE(NOW,NOW,,\"GOV\")":"4.639247","US95040Q1040^SUS_EC_RISK_SCORE(NOW,NOW,,\"SOC\")":"3.195946","US95040Q1040^SUS_RR_RISK_SCORE(NOW,NOW,,\"ESG\")":11.3097201013514,"US95040Q1040^FF_PTX_INC(ANN_R,1/1/2020,12/31/2020)":-31.552,"US95040Q1040^FF_PTX_INC(ANN_R,1/1/2019,12/31/2019)":542.892,"US95040Q1040^FF_PTX_INC(ANN_R,1/1/2018,12/31/2018)":423.49,"US95040Q1040^FF_PTX_INC(ANN_R,1/1/2017,12/31/2017)":299.616,"US95040Q1040^FF_PTX_INC(ANN_R,1/1/2016,12/31/2016)":709.253,"US95040Q1040^FF_TAX_CF(ANN_R,1/1/2020,12/31/2020)":13.671,"US95040Q1040^FF_TAX_CF(ANN_R,1/1/2019,12/31/2019)":14.338,"US95040Q1040^FF_TAX_CF(ANN_R,1/1/2018,12/31/2018)":2.25,"US95040Q1040^FF_TAX_CF(ANN_R,1/1/2017,12/31/2017)":10.41,"US95040Q1040^FF_TAX_CF(ANN_R,1/1/2016,12/31/2016)":8.011,"US95040Q1040^FF_TAX_RATE(ANN_R,1/1/2019,12/31/2019)":0.544675552411898,"US95040Q1040^FF_TAX_RATE(ANN_R,1/1/2018,12/31/2018)":2.04821837587664,"US95040Q1040^FF_TAX_RATE(ANN_R,1/1/2017,12/31/2017)":6.71793228666026,"US95040Q1040^FF_TAX_RATE(ANN_R,1/1/2016,12/31/2016)":-2.69692197283621,"US95040Q1040^FG_GICS_SECTOR":"Real Estate","US95040Q1040^FG_FACTSET_SECTOR":"Finance","JP3818000006^SUS_EC_RISK_SCORE(NOW,NOW,,\"GOV\")":"5.341720","JP3818000006^SUS_EC_RISK_SCORE(NOW,NOW,,\"SOC\")":"8.498631","JP3818000006^SUS_RR_RISK_SCORE(NOW,NOW,,\"ESG\")":14.3443515625,"JP3818000006^FF_PTX_INC(ANN_R,1/1/2020,12/31/2020)":228564.0,"JP3818000006^FF_PTX_INC(ANN_R,1/1/2019,12/31/2019)":161785.0,"JP3818000006^FF_PTX_INC(ANN_R,1/1/2018,12/31/2018)":242488.0,"JP3818000006^FF_PTX_INC(ANN_R,1/1/2017,12/31/2017)":124162.0,"JP3818000006^FF_PTX_INC(ANN_R,1/1/2016,12/31/2016)":113360.0,"JP3818000006^FF_TAX_CF(ANN_R,1/1/2020,12/31/2020)":14926.0,"JP3818000006^FF_TAX_CF(ANN_R,1/1/2018,12/31/2018)":38151.0,"JP3818000006^FF_TAX_CF(ANN_R,1/1/2017,12/31/2017)":37370.0,"JP3818000006^FF_TAX_CF(ANN_R,1/1/2016,12/31/2016)":38523.0,"JP3818000006^FF_TAX_RATE(ANN_R,1/1/2020,12/31/2020)":29.8550952905969,"JP3818000006^FF_TAX_RATE(ANN_R,1/1/2019,12/31/2019)":31.5647309701147,"JP3818000006^FF_TAX_RATE(ANN_R,1/1/2018,12/31/2018)":30.708323710864,"JP3818000006^FF_TAX_RATE(ANN_R,1/1/2017,12/31/2017)":25.1252396063208,"JP3818000006^FF_TAX_RATE(ANN_R,1/1/2016,12/31/2016)":36.5217007762879,"JP3818000006^FG_GICS_SECTOR":null,"JP3818000006^FG_FACTSET_SECTOR":"Technology Services","SE0000667891^SUS_EC_RISK_SCORE(NOW,NOW,,\"GOV\")":"6.164091","SE0000667891^SUS_EC_RISK_SCORE(NOW,NOW,,\"SOC\")":"10.714596","SE0000667891^SUS_RR_RISK_SCORE(NOW,NOW,,\"ESG\")":23.59192375,"SE0000667891^FF_PTX_INC(ANN_R,1/1/2020,12/31/2020)":11264.0,"SE0000667891^FF_PTX_INC(ANN_R,1/1/2019,12/31/2019)":12141.0,"SE0000667891^FF_PTX_INC(ANN_R,1/1/2017,12/31/2017)":16936.0,"SE0000667891^FF_PTX_INC(ANN_R,1/1/2016,12/31/2016)":9350.0,"SE0000667891^FF_TAX_CF(ANN_R,1/1/2020,12/31/2020)":3518.0,"SE0000667891^FF_TAX_CF(ANN_R,1/1/2019,12/31/2019)":3598.0,"SE0000667891^FF_TAX_CF(ANN_R,1/1/2018,12/31/2018)":2978.0,"SE0000667891^FF_TAX_CF(ANN_R,1/1/2017,12/31/2017)":2466.0,"SE0000667891^FF_TAX_CF(ANN_R,1/1/2016,12/31/2016)":1650.0,"SE0000667891^FF_TAX_RATE(ANN_R,1/1/2020,12/31/2020)":22.3455255681818,"SE0000667891^FF_TAX_RATE(ANN_R,1/1/2019,12/31/2019)":28.1854871921588,"SE0000667891^FF_TAX_RATE(ANN_R,1/1/2018,12/31/2018)":26.0791467864159,"SE0000667891^FF_TAX_RATE(ANN_R,1/1/2017,12/31/2017)":22.3193197921587,"SE0000667891^FF_TAX_RATE(ANN_R,1/1/2016,12/31/2016)":27.0374331550802,"SE0000667891^FG_GICS_SECTOR":null,"SE0000667891^FG_FACTSET_SECTOR":"Producer Manufacturing","JP3304200003^SUS_EC_RISK_SCORE(NOW,NOW,,\"GOV\")":null,"JP3304200003^SUS_RR_RISK_SCORE(NOW,NOW,,\"ESG\")":null,"JP3304200003^FF_PTX_INC(ANN_R,1/1/2020,12/31/2020)":223114.0,"JP3304200003^FF_PTX_INC(ANN_R,1/1/2019,12/31/2019)":377471.0,"JP3304200003^FF_PTX_INC(ANN_R,1/1/2018,12/31/2018)":291807.0,"JP3304200003^FF_PTX_INC(ANN_R,1/1/2017,12/31/2017)":166469.0,"JP3304200003^FF_PTX_INC(ANN_R,1/1/2016,12/31/2016)":204881.0,"JP3304200003^FF_TAX_CF(ANN_R,1/1/2020,12/31/2020)":89558.0,"JP3304200003^FF_TAX_CF(ANN_R,1/1/2019,12/31/2019)":136348.0,"JP3304200003^FF_TAX_CF(ANN_R,1/1/2018,12/31/2018)":52115.0,"JP3304200003^FF_TAX_CF(ANN_R,1/1/2017,12/31/2017)":44369.0,"JP3304200003^FF_TAX_CF(ANN_R,1/1/2016,12/31/2016)":64138.0,"JP3304200003^FF_TAX_RATE(ANN_R,1/1/2020,12/31/2020)":28.1797646046416,"JP3304200003^FF_TAX_RATE(ANN_R,1/1/2019,12/31/2019)":28.240315150038,"JP3304200003^FF_TAX_RATE(ANN_R,1/1/2018,12/31/2018)":29.6041561717162,"JP3304200003^FF_TAX_RATE(ANN_R,1/1/2017,12/31/2017)":30.2789107881948,"JP3304200003^FG_GICS_SECTOR":null,"JP3304200003^FG_FACTSET_SECTOR":"Producer Manufacturing","KR7005380001^SUS_EC_RISK_SCORE(NOW,NOW,,\"GOV\")":null,"KR7005380001^SUS_EC_RISK_SCORE(NOW,NOW,,\"SOC\")":null,"KR7005380001^SUS_RR_RISK_SCORE(NOW,NOW,,\"ESG\")":null,"KR7005380001^FF_PTX_INC(ANN_R,1/1/2020,12/31/2020)":1989580.0,"KR7005380001^FF_PTX_INC(ANN_R,1/1/2019,12/31/2019)":3593031.0,"KR7005380001^FF_PTX_INC(ANN_R,1/1/2018,12/31/2018)":1930060.0,"KR7005380001^FF_PTX_INC(ANN_R,1/1/2017,12/31/2017)":3910961.0,"KR7005380001^FF_PTX_INC(ANN_R,1/1/2016,12/31/2016)":5578645.0,"KR7005380001^FF_TAX_CF(ANN_R,1/1/2020,12/31/2020)":897317.0,"KR7005380001^FF_TAX_CF(ANN_R,1/1/2019,12/31/2019)":1070958.0,"KR7005380001^FF_TAX_CF(ANN_R,1/1/2018,12/31/2018)":1276486.0,"KR7005380001^FF_TAX_CF(ANN_R,1/1/2017,12/31/2017)":1644452.0,"KR7005380001^FF_TAX_CF(ANN_R,1/1/2016,12/31/2016)":2070794.0,"KR7005380001^FF_TAX_RATE(ANN_R,1/1/2019,12/31/2019)":27.2226986073875,"KR7005380001^FF_TAX_RATE(ANN_R,1/1/2018,12/31/2018)":45.8308549993264,"KR7005380001^FF_TAX_RATE(ANN_R,1/1/2017,12/31/2017)":-2.75763424897359,"KR7005380001^FF_TAX_RATE(ANN_R,1/1/2016,12/31/2016)":28.4552790148862,"KR7005380001^FG_GICS_SECTOR":null,"KR7005380001^FG_FACTSET_SECTOR":"Consumer Durables","GB00B0SWJX34^SUS_EC_RISK_SCORE(NOW,NOW,,\"GOV\")":null,"GB00B0SWJX34^SUS_EC_RISK_SCORE(NOW,NOW,,\"SOC\")":null,"GB00B0SWJX34^SUS_RR_RISK_SCORE(NOW,NOW,,\"ESG\")":null,"GB00B0SWJX34^FF_PTX_INC(ANN_R,1/1/2020,12/31/2020)":689.0,"GB00B0SWJX34^FF_PTX_INC(ANN_R,1/1/2019,12/31/2019)":658.0,"GB00B0SWJX34^FF_PTX_INC(ANN_R,1/1/2018,12/31/2018)":693.0,"GB00B0SWJX34^FF_PTX_INC(ANN_R,1/1/2017,12/31/2017)":573.0,"GB00B0SWJX34^FF_PTX_INC(ANN_R,1/1/2016,12/31/2016)":369.0,"GB00B0SWJX34^FF_TAX_CF(ANN_R,1/1/2020,12/31/2020)":236.0,"GB00B0SWJX34^FF_TAX_CF(ANN_R,1/1/2018,12/31/2018)":172.0,"GB00B0SWJX34^FF_TAX_CF(ANN_R,1/1/2017,12/31/2017)":133.0,"GB00B0SWJX34^FF_TAX_CF(ANN_R,1/1/2016,12/31/2016)":316.5,"GB00B0SWJX34^FF_TAX_RATE(ANN_R,1/1/2020,12/31/2020)":28.7373004354136,"GB00B0SWJX34^FF_TAX_RATE(ANN_R,1/1/2019,12/31/2019)":28.2674772036474,"GB00B0SWJX34^FF_TAX_RATE(ANN_R,1/1/2018,12/31/2018)":19.047619047619,"GB00B0SWJX34^FF_TAX_RATE(ANN_R,1/1/2017,12/31/2017)":-3.83944153577661,"GB00B0SWJX34^FF_TAX_RATE(ANN_R,1/1/2016,12/31/2016)":27.5338753387534,"GB00B0SWJX34^FG_GICS_SECTOR":null,"GB00B0SWJX34^FG_FACTSET_SECTOR":"Finance","FR0000130650^SUS_EC_RISK_SCORE(NOW,NOW,,\"GOV\")":"5.456044","FR0000130650^SUS_EC_RISK_SCORE(NOW,NOW,,\"SOC\")":"10.659475","FR0000130650^SUS_RR_RISK_SCORE(NOW,NOW,,\"ESG\")":16.98011875,"FR0000130650^FF_PTX_INC(ANN_R,1/1/2020,12/31/2020)":646.3,"FR0000130650^FF_PTX_INC(ANN_R,1/1/2019,12/31/2019)":815.9,"FR0000130650^FF_PTX_INC(ANN_R,1/1/2017,12/31/2017)":751.424,"FR0000130650^FF_PTX_INC(ANN_R,1/1/2016,12/31/2016)":661.499,"FR0000130650^FF_TAX_CF(ANN_R,1/1/2020,12/31/2020)":250.4,"FR0000130650^FF_TAX_CF(ANN_R,1/1/2019,12/31/2019)":134.6,"FR0000130650^FF_TAX_CF(ANN_R,1/1/2018,12/31/2018)":170.6,"FR0000130650^FF_TAX_CF(ANN_R,1/1/2017,12/31/2017)":210.11,"FR0000130650^FF_TAX_CF(ANN_R,1/1/2016,12/31/2016)":309.539,"FR0000130650^FF_TAX_RATE(ANN_R,1/1/2020,12/31/2020)":24.8800866470679,"FR0000130650^FF_TAX_RATE(ANN_R,1/1/2019,12/31/2019)":25.689422723373,"FR0000130650^FF_TAX_RATE(ANN_R,1/1/2018,12/31/2018)":28.1194182189334,"FR0000130650^FF_TAX_RATE(ANN_R,1/1/2017,12/31/2017)":30.7788944723618,"FR0000130650^FF_TAX_RATE(ANN_R,1/1/2016,12/31/2016)":31.6390500968255,"FR0000130650^FG_GICS_SECTOR":null,"FR0000130650^FG_FACTSET_SECTOR":"Technology Services","US23331A1097^SUS_EC_RISK_SCORE(NOW,NOW,,\"GOV\")":"6.020075","US23331A1097^SUS_RR_RISK_SCORE(NOW,NOW,,\"ESG\")":22.54756515625,"US23331A1097^FF_PTX_INC(ANN_R,1/1/2020,12/31/2020)":2983.0,"US23331A1097^FF_PTX_INC(ANN_R,1/1/2019,12/31/2019)":2125.3,"US23331A1097^FF_PTX_INC(ANN_R,1/1/2018,12/31/2018)":2060.0,"US23331A1097^FF_PTX_INC(ANN_R,1/1/2017,12/31/2017)":1602.1,"US23331A1097^FF_PTX_INC(ANN_R,1/1/2016,12/31/2016)":1353.5,"US23331A1097^FF_TAX_CF(ANN_R,1/1/2020,12/31/2020)":581.3,"US23331A1097^FF_TAX_CF(ANN_R,1/1/2019,12/31/2019)":488.0,"US23331A1097^FF_TAX_CF(ANN_R,1/1/2018,12/31/2018)":387.2,"US23331A1097^FF_TAX_CF(ANN_R,1/1/2017,12/31/2017)":446.4,"US23331A1097^FF_TAX_CF(ANN_R,1/1/2016,12/31/2016)":389.9,"US23331A1097^FF_TAX_RATE(ANN_R,1/1/2020,12/31/2020)":20.1977874622863,"US23331A1097^FF_TAX_RATE(ANN_R,1/1/2019,12/31/2019)":23.8413400461111,"US23331A1097^FF_TAX_RATE(ANN_R,1/1/2018,12/31/2018)":29.0145631067961,"US23331A1097^FF_TAX_RATE(ANN_R,1/1/2017,12/31/2017)":35.1850695961551,"US23331A1097^FG_GICS_SECTOR":"Consumer Discretionary","US23331A1097^FG_FACTSET_SECTOR":"Consumer Durables","US9839191015^SUS_EC_RISK_SCORE(NOW,NOW,,\"GOV\")":"7.881516","US9839191015^SUS_EC_RISK_SCORE(NOW,NOW,,\"SOC\")":"6.252034","US9839191015^SUS_RR_RISK_SCORE(NOW,NOW,,\"ESG\")":18.934224375,"US9839191015^FF_PTX_INC(ANN_R,1/1/2020,12/31/2020)":833.984,"US9839191015^FF_PTX_INC(ANN_R,1/1/2019,12/31/2019)":968.332,"US9839191015^FF_PTX_INC(ANN_R,1/1/2018,12/31/2018)":691.379,"US9839191015^FF_PTX_INC(ANN_R,1/1/2017,12/31/2017)":691.08,"US9839191015^FF_PTX_INC(ANN_R,1/1/2016,12/31/2016)":636.825,"US9839191015^FF_TAX_CF(ANN_R,1/1/2020,12/31/2020)":10.154,"US9839191015^FF_TAX_CF(ANN_R,1/1/2019,12/31/2019)":128.377,"US9839191015^FF_TAX_CF(ANN_R,1/1/2018,12/31/2018)":25.343,"US9839191015^FF_TAX_CF(ANN_R,1/1/2017,12/31/2017)":-6.341,"US9839191015^FF_TAX_CF(ANN_R,1/1/2016,12/31/2016)":53.425,"US9839191015^FF_TAX_RATE(ANN_R,1/1/2019,12/31/2019)":8.11519189699401,"US9839191015^FF_TAX_RATE(ANN_R,1/1/2018,12/31/2018)":32.8904985543385,"US9839191015^FF_TAX_RATE(ANN_R,1/1/2017,12/31/2017)":9.92186143427678,"US9839191015^FF_TAX_RATE(ANN_R,1/1/2016,12/31/2016)":13.4978997369764,"US9839191015^FG_GICS_SECTOR":"Information Technology","US9839191015^FG_FACTSET_SECTOR":"Electronic Technology","US26614N1028^SUS_EC_RISK_SCORE(NOW,NOW,,\"GOV\")":"7.371094","US26614N1028^SUS_EC_RISK_SCORE(NOW,NOW,,\"SOC\")":"9.126756","US26614N1028^SUS_RR_RISK_SCORE(NOW,NOW,,\"ESG\")":30.0190184375001,"US26614N1028^FF_PTX_INC(ANN_R,1/1/2020,12/31/2020)":-2897.0,"US26614N1028^FF_PTX_INC(ANN_R,1/1/2019,12/31/2019)":-474.0,"US26614N1028^FF_PTX_INC(ANN_R,1/1/2018,12/31/2018)":600.0,"US26614N1028^FF_PTX_INC(ANN_R,1/1/2017,12/31/2017)":1193.0,"US26614N1028^FF_PTX_INC(ANN_R,1/1/2016,12/31/2016)":4413.0,"US26614N1028^FF_TAX_CF(ANN_R,1/1/2020,12/31/2020)":495.0,"US26614N1028^FF_TAX_CF(ANN_R,1/1/2018,12/31/2018)":2199.0,"US26614N1028^FF_TAX_CF(ANN_R,1/1/2017,12/31/2017)":1368.0,"US26614N1028^FF_TAX_CF(ANN_R,1/1/2016,12/31/2016)":1592.0,"US26614N1028^FF_TAX_RATE(ANN_R,1/1/2020,12/31/2020)":null,"US26614N1028^FF_TAX_RATE(ANN_R,1/1/2019,12/31/2019)":null,"US26614N1028^FF_TAX_RATE(ANN_R,1/1/2018,12/31/2018)":32.5,"US26614N1028^FF_TAX_RATE(ANN_R,1/1/2017,12/31/2017)":-39.8994132439229,"US26614N1028^FF_TAX_RATE(ANN_R,1/1/2016,12/31/2016)":0.203942895989123,"US26614N1028^FG_GICS_SECTOR":"Materials","US26614N1028^FG_FACTSET_SECTOR":"Process Industries","US7445731067^SUS_EC_RISK_SCORE(NOW,NOW,,\"GOV\")":"5.743519","US7445731067^SUS_EC_RISK_SCORE(NOW,NOW,,\"SOC\")":"8.661122","US7445731067^SUS_RR_RISK_SCORE(NOW,NOW,,\"ESG\")":28.9368281875,"US7445731067^FF_PTX_INC(ANN_R,1/1/2020,12/31/2020)":2301.0,"US7445731067^FF_PTX_INC(ANN_R,1/1/2019,12/31/2019)":1950.0,"US7445731067^FF_PTX_INC(ANN_R,1/1/2017,12/31/2017)":1268.0,"US7445731067^FF_PTX_INC(ANN_R,1/1/2016,12/31/2016)":1298.0,"US7445731067^FF_TAX_CF(ANN_R,1/1/2020,12/31/2020)":297.0,"US7445731067^FF_TAX_CF(ANN_R,1/1/2019,12/31/2019)":41.0,"US7445731067^FF_TAX_CF(ANN_R,1/1/2018,12/31/2018)":99.0,"US7445731067^FF_TAX_CF(ANN_R,1/1/2017,12/31/2017)":-8.0,"US7445731067^FF_TAX_CF(ANN_R,1/1/2016,12/31/2016)":-245.0,"US7445731067^FF_TAX_RATE(ANN_R,1/1/2020,12/31/2020)":17.2099087353325,"US7445731067^FF_TAX_RATE(ANN_R,1/1/2019,12/31/2019)":13.1794871794872,"US7445731067^FF_TAX_RATE(ANN_R,1/1/2018,12/31/2018)":22.4797843665768,"US7445731067^FF_TAX_RATE(ANN_R,1/1/2017,12/31/2017)":-24.1324921135647,"US7445731067^FF_TAX_RATE(ANN_R,1/1/2016,12/31/2016)":31.6640986132512,"US7445731067^FG_GICS_SECTOR":"Utilities","US7445731067^FG_FACTSET_SECTOR":"Utilities","US83088M1027^SUS_EC_RISK_SCORE(NOW,NOW,,\"GOV\")":null,"US83088M1027^SUS_RR_RISK_SCORE(NOW,NOW,,\"ESG\")":null,"US83088M1027^FF_PTX_INC(ANN_R,1/1/2020,12/31/2020)":891.7,"US83088M1027^FF_PTX_INC(ANN_R,1/1/2019,12/31/2019)":961.0,"US83088M1027^FF_PTX_INC(ANN_R,1/1/2018,12/31/2018)":1332.1,"US83088M1027^FF_PTX_INC(ANN_R,1/1/2017,12/31/2017)":1257.0,"US83088M1027^FF_PTX_INC(ANN_R,1/1/2016,12/31/2016)":1200.6,"US83088M1027^FF_TAX_CF(ANN_R,1/1/2020,12/31/2020)":110.8,"US83088M1027^FF_TAX_CF(ANN_R,1/1/2019,12/31/2019)":124.4,"US83088M1027^FF_TAX_CF(ANN_R,1/1/2018,12/31/2018)":135.9,"US83088M1027^FF_TAX_CF(ANN_R,1/1/2017,12/31/2017)":163.2,"US83088M1027^FF_TAX_CF(ANN_R,1/1/2016,12/31/2016)":165.9,"US83088M1027^FF_TAX_RATE(ANN_R,1/1/2020,12/31/2020)":8.6239766737692,"US83088M1027^FF_TAX_RATE(ANN_R,1/1/2019,12/31/2019)":11.1758584807492,"US83088M1027^FF_TAX_RATE(ANN_R,1/1/2018,12/31/2018)":31.0562270099842,"US83088M1027^FF_TAX_RATE(ANN_R,1/1/2017,12/31/2017)":19.6340493237868,"US83088M1027^FG_GICS_SECTOR":"Information Technology","US83088M1027^FG_FACTSET_SECTOR":"Electronic Technology","DK0060094928^SUS_EC_RISK_SCORE(NOW,NOW,,\"GOV\")":null,"DK0060094928^SUS_EC_RISK_SCORE(NOW,NOW,,\"SOC\")":null,"DK0060094928^SUS_RR_RISK_SCORE(NOW,NOW,,\"ESG\")":null,"DK0060094928^FF_PTX_INC(ANN_R,1/1/2020,12/31/2020)":17246.0,"DK0060094928^FF_PTX_INC(ANN_R,1/1/2019,12/31/2019)":10410.0,"DK0060094928^FF_PTX_INC(ANN_R,1/1/2018,12/31/2018)":21971.0,"DK0060094928^FF_PTX_INC(ANN_R,1/1/2017,12/31/2017)":15228.0,"DK0060094928^FF_PTX_INC(ANN_R,1/1/2016,12/31/2016)":12165.0,"DK0060094928^FF_TAX_CF(ANN_R,1/1/2020,12/31/2020)":1118.0,"DK0060094928^FF_TAX_CF(ANN_R,1/1/2019,12/31/2019)":4800.0,"DK0060094928^FF_TAX_CF(ANN_R,1/1/2018,12/31/2018)":3367.0,"DK0060094928^FF_TAX_CF(ANN_R,1/1/2017,12/31/2017)":2660.0,"DK0060094928^FF_TAX_CF(ANN_R,1/1/2016,12/31/2016)":3182.0,"DK0060094928^FF_TAX_RATE(ANN_R,1/1/2019,12/31/2019)":29.7886647454371,"DK0060094928^FF_TAX_RATE(ANN_R,1/1/2018,12/31/2018)":16.8403805015703,"DK0060094928^FF_TAX_RATE(ANN_R,1/1/2017,12/31/2017)":11.6758602574205,"DK0060094928^FF_TAX_RATE(ANN_R,1/1/2016,12/31/2016)":14.0978216193999,"DK0060094928^FG_GICS_SECTOR":null,"DK0060094928^FG_FACTSET_SECTOR":"Utilities","CA67077M1086^SUS_EC_RISK_SCORE(NOW,NOW,,\"GOV\")":null,"CA67077M1086^SUS_EC_RISK_SCORE(NOW,NOW,,\"SOC\")":null,"CA67077M1086^SUS_RR_RISK_SCORE(NOW,NOW,,\"ESG\")":null,"CA67077M1086^FF_PTX_INC(ANN_R,1/1/2020,12/31/2020)":414.462057915417,"CA67077M1086^FF_PTX_INC(ANN_R,1/1/2019,12/31/2019)":1648.00667093044,"CA67077M1086^FF_PTX_INC(ANN_R,1/1/2018,12/31/2018)":-160.722359690604,"CA67077M1086^FF_PTX_INC(ANN_R,1/1/2017,12/31/2017)":-37.6422933852582,"CA67077M1086^FF_PTX_INC(ANN_R,1/1/2016,12/31/2016)":null,"CA67077M1086^FF_TAX_CF(ANN_R,1/1/2020,12/31/2020)":209.242980695162,"CA67077M1086^FF_TAX_CF(ANN_R,1/1/2018,12/31/2018)":1497.05101163426,"CA67077M1086^FF_TAX_CF(ANN_R,1/1/2017,12/31/2017)":107.734839688842,"CA67077M1086^FF_TAX_CF(ANN_R,1/1/2016,12/31/2016)":null,"CA67077M1086^FF_TAX_RATE(ANN_R,1/1/2020,12/31/2020)":-24.9190938511328,"CA67077M1086^FF_TAX_RATE(ANN_R,1/1/2019,12/31/2019)":25.4428341384863,"CA67077M1086^FF_TAX_RATE(ANN_R,1/1/2018,12/31/2018)":null,"CA67077M1086^FF_TAX_RATE(ANN_R,1/1/2017,12/31/2017)":null,"CA67077M1086^FF_TAX_RATE(ANN_R,1/1/2016,12/31/2016)":null,"CA67077M1086^FG_GICS_SECTOR":null,"CA67077M1086^FG_FACTSET_SECTOR":"Process Industries","US6974351057^SUS_EC_RISK_SCORE(NOW,NOW,,\"GOV\")":null,"US6974351057^SUS_EC_RISK_SCORE(NOW,NOW,,\"SOC\")":null,"US6974351057^SUS_RR_RISK_SCORE(NOW,NOW,,\"ESG\")":null,"US6974351057^FF_PTX_INC(ANN_R,1/1/2020,12/31/2020)":-231.8,"US6974351057^FF_PTX_INC(ANN_R,1/1/2019,12/31/2019)":-74.6,"US6974351057^FF_PTX_INC(ANN_R,1/1/2017,12/31/2017)":-194.1,"US6974351057^FF_PTX_INC(ANN_R,1/1/2016,12/31/2016)":-172.3,"US6974351057^FF_TAX_CF(ANN_R,1/1/2020,12/31/2020)":17.2,"US6974351057^FF_TAX_CF(ANN_R,1/1/2019,12/31/2019)":22.0,"US6974351057^FF_TAX_CF(ANN_R,1/1/2018,12/31/2018)":11.2,"US6974351057^FF_TAX_CF(ANN_R,1/1/2017,12/31/2017)":9.0,"US6974351057^FF_TAX_CF(ANN_R,1/1/2016,12/31/2016)":7.1,"US6974351057^FF_TAX_RATE(ANN_R,1/1/2020,12/31/2020)":null,"US6974351057^FF_TAX_RATE(ANN_R,1/1/2019,12/31/2019)":null,"US6974351057^FF_TAX_RATE(ANN_R,1/1/2018,12/31/2018)":null,"US6974351057^FF_TAX_RATE(ANN_R,1/1/2017,12/31/2017)":null,"US6974351057^FF_TAX_RATE(ANN_R,1/1/2016,12/31/2016)":null,"US6974351057^FG_GICS_SECTOR":null,"US6974351057^FG_FACTSET_SECTOR":"Electronic Technology","JP3435750009^SUS_EC_RISK_SCORE(NOW,NOW,,\"GOV\")":null,"JP3435750009^SUS_RR_RISK_SCORE(NOW,NOW,,\"ESG\")":null,"JP3435750009^FF_PTX_INC(ANN_R,1/1/2020,12/31/2020)":34610.0,"JP3435750009^FF_PTX_INC(ANN_R,1/1/2019,12/31/2019)":30942.0,"JP3435750009^FF_PTX_INC(ANN_R,1/1/2018,12/31/2018)":27472.0,"JP3435750009^FF_PTX_INC(ANN_R,1/1/2017,12/31/2017)":24959.0,"JP3435750009^FF_PTX_INC(ANN_R,1/1/2016,12/31/2016)":19950.0,"JP3435750009^FF_TAX_CF(ANN_R,1/1/2020,12/31/2020)":9735.0,"JP3435750009^FF_TAX_CF(ANN_R,1/1/2019,12/31/2019)":8714.0,"JP3435750009^FF_TAX_CF(ANN_R,1/1/2018,12/31/2018)":8795.0,"JP3435750009^FF_TAX_CF(ANN_R,1/1/2017,12/31/2017)":6906.0,"JP3435750009^FF_TAX_CF(ANN_R,1/1/2016,12/31/2016)":5473.0,"JP3435750009^FF_TAX_RATE(ANN_R,1/1/2020,12/31/2020)":30.2138110372725,"JP3435750009^FF_TAX_RATE(ANN_R,1/1/2019,12/31/2019)":31.0096309223709,"JP3435750009^FF_TAX_RATE(ANN_R,1/1/2018,12/31/2018)":30.0196563774024,"JP3435750009^FF_TAX_RATE(ANN_R,1/1/2017,12/31/2017)":32.1367041948796,"JP3435750009^FG_GICS_SECTOR":null,"JP3435750009^FG_FACTSET_SECTOR":"Technology Services","NL0000009827^SUS_EC_RISK_SCORE(NOW,NOW,,\"GOV\")":"5.705044","NL0000009827^SUS_EC_RISK_SCORE(NOW,NOW,,\"SOC\")":"2.936887","NL0000009827^SUS_RR_RISK_SCORE(NOW,NOW,,\"ESG\")":15.8388175,"NL0000009827^FF_PTX_INC(ANN_R,1/1/2020,12/31/2020)":595.0,"NL0000009827^FF_PTX_INC(ANN_R,1/1/2019,12/31/2019)":780.0,"NL0000009827^FF_PTX_INC(ANN_R,1/1/2018,12/31/2018)":1144.0,"NL0000009827^FF_PTX_INC(ANN_R,1/1/2017,12/31/2017)":742.0,"NL0000009827^FF_PTX_INC(ANN_R,1/1/2016,12/31/2016)":552.0,"NL0000009827^FF_TAX_CF(ANN_R,1/1/2020,12/31/2020)":124.0,"NL0000009827^FF_TAX_CF(ANN_R,1/1/2019,12/31/2019)":140.0,"NL0000009827^FF_TAX_CF(ANN_R,1/1/2018,12/31/2018)":122.0,"NL0000009827^FF_TAX_CF(ANN_R,1/1/2017,12/31/2017)":66.0,"NL0000009827^FF_TAX_CF(ANN_R,1/1/2016,12/31/2016)":77.0,"NL0000009827^FF_TAX_RATE(ANN_R,1/1/2019,12/31/2019)":18.5897435897436,"NL0000009827^FF_TAX_RATE(ANN_R,1/1/2018,12/31/2018)":16.958041958042,"NL0000009827^FF_TAX_RATE(ANN_R,1/1/2017,12/31/2017)":15.4986522911051,"NL0000009827^FF_TAX_RATE(ANN_R,1/1/2016,12/31/2016)":16.1231884057971,"NL0000009827^FG_GICS_SECTOR":null,"NL0000009827^FG_FACTSET_SECTOR":"Process Industries","CH0010645932^SUS_EC_RISK_SCORE(NOW,NOW,,\"GOV\")":"6.404644","CH0010645932^SUS_EC_RISK_SCORE(NOW,NOW,,\"SOC\")":"4.635875","CH0010645932^SUS_RR_RISK_SCORE(NOW,NOW,,\"ESG\")":19.07645875,"CH0010645932^FF_PTX_INC(ANN_R,1/1/2020,12/31/2020)":873.0,"CH0010645932^FF_PTX_INC(ANN_R,1/1/2019,12/31/2019)":804.0,"CH0010645932^FF_PTX_INC(ANN_R,1/1/2018,12/31/2018)":767.0,"CH0010645932^FF_PTX_INC(ANN_R,1/1/2017,12/31/2017)":795.0,"CH0010645932^FF_PTX_INC(ANN_R,1/1/2016,12/31/2016)":785.0,"CH0010645932^FF_TAX_CF(ANN_R,1/1/2020,12/31/2020)":125.0,"CH0010645932^FF_TAX_CF(ANN_R,1/1/2018,12/31/2018)":73.0,"CH0010645932^FF_TAX_CF(ANN_R,1/1/2017,12/31/2017)":73.0,"CH0010645932^FF_TAX_CF(ANN_R,1/1/2016,12/31/2016)":127.0,"CH0010645932^FF_TAX_RATE(ANN_R,1/1/2020,12/31/2020)":15.2348224513173,"CH0010645932^FF_TAX_RATE(ANN_R,1/1/2019,12/31/2019)":13.1840796019901,"CH0010645932^FF_TAX_RATE(ANN_R,1/1/2018,12/31/2018)":14.2112125162973,"CH0010645932^FF_TAX_RATE(ANN_R,1/1/2017,12/31/2017)":9.43396226415094,"CH0010645932^FF_TAX_RATE(ANN_R,1/1/2016,12/31/2016)":17.8343949044586,"CH0010645932^FG_GICS_SECTOR":null,"CH0010645932^FG_FACTSET_SECTOR":"Process Industries","US2473617023^SUS_EC_RISK_SCORE(NOW,NOW,,\"GOV\")":null,"US2473617023^SUS_EC_RISK_SCORE(NOW,NOW,,\"SOC\")":null,"US2473617023^SUS_RR_RISK_SCORE(NOW,NOW,,\"ESG\")":null,"US2473617023^FF_PTX_INC(ANN_R,1/1/2020,12/31/2020)":-15587.0,"US2473617023^FF_PTX_INC(ANN_R,1/1/2019,12/31/2019)":6198.0,"US2473617023^FF_PTX_INC(ANN_R,1/1/2017,12/31/2017)":5500.0,"US2473617023^FF_PTX_INC(ANN_R,1/1/2016,12/31/2016)":6636.0,"US2473617023^FF_TAX_CF(ANN_R,1/1/2020,12/31/2020)":null,"US2473617023^FF_TAX_CF(ANN_R,1/1/2019,12/31/2019)":null,"US2473617023^FF_TAX_CF(ANN_R,1/1/2018,12/31/2018)":null,"US2473617023^FF_TAX_CF(ANN_R,1/1/2017,12/31/2017)":null,"US2473617023^FF_TAX_CF(ANN_R,1/1/2016,12/31/2016)":null,"US2473617023^FF_TAX_RATE(ANN_R,1/1/2020,12/31/2020)":null,"US2473617023^FF_TAX_RATE(ANN_R,1/1/2019,12/31/2019)":23.0880929332043,"US2473617023^FF_TAX_RATE(ANN_R,1/1/2018,12/31/2018)":23.6070665890118,"US2473617023^FF_TAX_RATE(ANN_R,1/1/2017,12/31/2017)":41.7272727272727,"US2473617023^FF_TAX_RATE(ANN_R,1/1/2016,12/31/2016)":34.1018685955395,"US2473617023^FG_GICS_SECTOR":"Industrials","US2473617023^FG_FACTSET_SECTOR":"Transportation","AU000000TLS2^SUS_EC_RISK_SCORE(NOW,NOW,,\"GOV\")":null,"AU000000TLS2^SUS_RR_RISK_SCORE(NOW,NOW,,\"ESG\")":null,"AU000000TLS2^FF_PTX_INC(ANN_R,1/1/2020,12/31/2020)":3101.0,"AU000000TLS2^FF_PTX_INC(ANN_R,1/1/2019,12/31/2019)":3060.0,"AU000000TLS2^FF_PTX_INC(ANN_R,1/1/2018,12/31/2018)":5161.0,"AU000000TLS2^FF_PTX_INC(ANN_R,1/1/2017,12/31/2017)":5615.0,"AU000000TLS2^FF_PTX_INC(ANN_R,1/1/2016,12/31/2016)":5585.0,"AU000000TLS2^FF_TAX_CF(ANN_R,1/1/2020,12/31/2020)":754.0,"AU000000TLS2^FF_TAX_CF(ANN_R,1/1/2019,12/31/2019)":956.0,"AU000000TLS2^FF_TAX_CF(ANN_R,1/1/2018,12/31/2018)":1521.0,"AU000000TLS2^FF_TAX_CF(ANN_R,1/1/2017,12/31/2017)":1751.0,"AU000000TLS2^FF_TAX_CF(ANN_R,1/1/2016,12/31/2016)":1860.0,"AU000000TLS2^FF_TAX_RATE(ANN_R,1/1/2020,12/31/2020)":30.8610125765882,"AU000000TLS2^FF_TAX_RATE(ANN_R,1/1/2019,12/31/2019)":30.1633986928105,"AU000000TLS2^FF_TAX_RATE(ANN_R,1/1/2018,12/31/2018)":30.6529742298004,"AU000000TLS2^FF_TAX_RATE(ANN_R,1/1/2017,12/31/2017)":31.5761353517364,"AU000000TLS2^FG_GICS_SECTOR":null,"AU000000TLS2^FG_FACTSET_SECTOR":"Communications","US7739031091^SUS_EC_RISK_SCORE(NOW,NOW,,\"GOV\")":"5.898862","US7739031091^SUS_EC_RISK_SCORE(NOW,NOW,,\"SOC\")":"7.301299","US7739031091^SUS_RR_RISK_SCORE(NOW,NOW,,\"ESG\")":19.50510875,"US7739031091^FF_PTX_INC(ANN_R,1/1/2020,12/31/2020)":1136.1,"US7739031091^FF_PTX_INC(ANN_R,1/1/2019,12/31/2019)":901.0,"US7739031091^FF_PTX_INC(ANN_R,1/1/2018,12/31/2018)":1330.8,"US7739031091^FF_PTX_INC(ANN_R,1/1/2017,12/31/2017)":1037.4,"US7739031091^FF_PTX_INC(ANN_R,1/1/2016,12/31/2016)":943.1,"US7739031091^FF_TAX_CF(ANN_R,1/1/2020,12/31/2020)":187.9,"US7739031091^FF_TAX_CF(ANN_R,1/1/2019,12/31/2019)":293.3,"US7739031091^FF_TAX_CF(ANN_R,1/1/2018,12/31/2018)":222.9,"US7739031091^FF_TAX_CF(ANN_R,1/1/2017,12/31/2017)":211.9,"US7739031091^FF_TAX_CF(ANN_R,1/1/2016,12/31/2016)":299.8,"US7739031091^FF_TAX_RATE(ANN_R,1/1/2019,12/31/2019)":22.7746947835738,"US7739031091^FF_TAX_RATE(ANN_R,1/1/2018,12/31/2018)":59.761045987376,"US7739031091^FF_TAX_RATE(ANN_R,1/1/2017,12/31/2017)":20.4067861962599,"US7739031091^FF_TAX_RATE(ANN_R,1/1/2016,12/31/2016)":22.6275050365815,"US7739031091^FG_GICS_SECTOR":"Industrials","US7739031091^FG_FACTSET_SECTOR":"Producer Manufacturing","US78410G1040^SUS_EC_RISK_SCORE(NOW,NOW,,\"GOV\")":null,"US78410G1040^SUS_EC_RISK_SCORE(NOW,NOW,,\"SOC\")":null,"US78410G1040^SUS_RR_RISK_SCORE(NOW,NOW,,\"ESG\")":null,"US78410G1040^FF_PTX_INC(ANN_R,1/1/2020,12/31/2020)":-17.749,"US78410G1040^FF_PTX_INC(ANN_R,1/1/2019,12/31/2019)":186.889,"US78410G1040^FF_PTX_INC(ANN_R,1/1/2018,12/31/2018)":51.684,"US78410G1040^FF_PTX_INC(ANN_R,1/1/2017,12/31/2017)":116.891,"US78410G1040^FF_PTX_INC(ANN_R,1/1/2016,12/31/2016)":87.303,"US78410G1040^FF_TAX_CF(ANN_R,1/1/2020,12/31/2020)":20.275,"US78410G1040^FF_TAX_CF(ANN_R,1/1/2018,12/31/2018)":21.645,"US78410G1040^FF_TAX_CF(ANN_R,1/1/2017,12/31/2017)":14.653,"US78410G1040^FF_TAX_CF(ANN_R,1/1/2016,12/31/2016)":9.655,"US78410G1040^FF_TAX_RATE(ANN_R,1/1/2020,12/31/2020)":null,"US78410G1040^FF_TAX_RATE(ANN_R,1/1/2019,12/31/2019)":21.1917234294153,"US78410G1040^FF_TAX_RATE(ANN_R,1/1/2018,12/31/2018)":8.19015556071511,"US78410G1040^FF_TAX_RATE(ANN_R,1/1/2017,12/31/2017)":11.324225132816,"US78410G1040^FF_TAX_RATE(ANN_R,1/1/2016,12/31/2016)":12.6742494530543,"US78410G1040^FG_GICS_SECTOR":"Real Estate","US78410G1040^FG_FACTSET_SECTOR":"Finance","JP3566800003^SUS_EC_RISK_SCORE(NOW,NOW,,\"GOV\")":"6.287850","JP3566800003^SUS_EC_RISK_SCORE(NOW,NOW,,\"SOC\")":"12.377159","JP3566800003^SUS_RR_RISK_SCORE(NOW,NOW,,\"ESG\")":28.7581715371622,"JP3566800003^FF_PTX_INC(ANN_R,1/1/2020,12/31/2020)":573436.0,"JP3566800003^FF_PTX_INC(ANN_R,1/1/2019,12/31/2019)":630271.0,"JP3566800003^FF_PTX_INC(ANN_R,1/1/2017,12/31/2017)":560029.0,"JP3566800003^FF_PTX_INC(ANN_R,1/1/2016,12/31/2016)":508101.0,"JP3566800003^FF_TAX_CF(ANN_R,1/1/2020,12/31/2020)":193991.0,"JP3566800003^FF_TAX_CF(ANN_R,1/1/2019,12/31/2019)":194689.0,"JP3566800003^FF_TAX_CF(ANN_R,1/1/2018,12/31/2018)":159463.0,"JP3566800003^FF_TAX_CF(ANN_R,1/1/2017,12/31/2017)":183562.0,"JP3566800003^FF_TAX_CF(ANN_R,1/1/2016,12/31/2016)":133119.0,"JP3566800003^FF_TAX_RATE(ANN_R,1/1/2020,12/31/2020)":29.4916956731004,"JP3566800003^FF_TAX_RATE(ANN_R,1/1/2019,12/31/2019)":29.3894213758843,"JP3566800003^FF_TAX_RATE(ANN_R,1/1/2018,12/31/2018)":30.6045008293999,"JP3566800003^FF_TAX_RATE(ANN_R,1/1/2017,12/31/2017)":30.1355822644899,"JP3566800003^FF_TAX_RATE(ANN_R,1/1/2016,12/31/2016)":34.8548812145617,"JP3566800003^FG_GICS_SECTOR":null,"JP3566800003^FG_FACTSET_SECTOR":"Transportation","CH0012214059^SUS_EC_RISK_SCORE(NOW,NOW,,\"GOV\")":"6.298294","CH0012214059^SUS_RR_RISK_SCORE(NOW,NOW,,\"ESG\")":21.18716,"CH0012214059^FF_PTX_INC(ANN_R,1/1/2020,12/31/2020)":2256.0,"CH0012214059^FF_PTX_INC(ANN_R,1/1/2019,12/31/2019)":2759.0,"CH0012214059^FF_PTX_INC(ANN_R,1/1/2018,12/31/2018)":1851.0,"CH0012214059^FF_PTX_INC(ANN_R,1/1/2017,12/31/2017)":-1517.0,"CH0012214059^FF_PTX_INC(ANN_R,1/1/2016,12/31/2016)":2675.0,"CH0012214059^FF_TAX_CF(ANN_R,1/1/2020,12/31/2020)":715.0,"CH0012214059^FF_TAX_CF(ANN_R,1/1/2019,12/31/2019)":711.0,"CH0012214059^FF_TAX_CF(ANN_R,1/1/2018,12/31/2018)":787.0,"CH0012214059^FF_TAX_CF(ANN_R,1/1/2017,12/31/2017)":871.0,"CH0012214059^FF_TAX_CF(ANN_R,1/1/2016,12/31/2016)":860.0,"CH0012214059^FF_TAX_RATE(ANN_R,1/1/2020,12/31/2020)":31.781914893617,"CH0012214059^FF_TAX_RATE(ANN_R,1/1/2019,12/31/2019)":29.2134831460674,"CH0012214059^FF_TAX_RATE(ANN_R,1/1/2018,12/31/2018)":35.440302539168,"CH0012214059^FF_TAX_RATE(ANN_R,1/1/2017,12/31/2017)":null,"CH0012214059^FG_GICS_SECTOR":null,"CH0012214059^FG_FACTSET_SECTOR":"Non-Energy Minerals","IT0003132476^SUS_EC_RISK_SCORE(NOW,NOW,,\"GOV\")":null,"IT0003132476^SUS_EC_RISK_SCORE(NOW,NOW,,\"SOC\")":null,"IT0003132476^SUS_RR_RISK_SCORE(NOW,NOW,,\"ESG\")":null,"IT0003132476^FF_PTX_INC(ANN_R,1/1/2020,12/31/2020)":-4245.0,"IT0003132476^FF_PTX_INC(ANN_R,1/1/2019,12/31/2019)":5834.0,"IT0003132476^FF_PTX_INC(ANN_R,1/1/2018,12/31/2018)":10175.0,"IT0003132476^FF_PTX_INC(ANN_R,1/1/2017,12/31/2017)":7111.0,"IT0003132476^FF_PTX_INC(ANN_R,1/1/2016,12/31/2016)":1218.0,"IT0003132476^FF_TAX_CF(ANN_R,1/1/2020,12/31/2020)":2049.0,"IT0003132476^FF_TAX_CF(ANN_R,1/1/2019,12/31/2019)":5068.0,"IT0003132476^FF_TAX_CF(ANN_R,1/1/2018,12/31/2018)":5226.0,"IT0003132476^FF_TAX_CF(ANN_R,1/1/2017,12/31/2017)":3437.0,"IT0003132476^FF_TAX_CF(ANN_R,1/1/2016,12/31/2016)":2941.0,"IT0003132476^FF_TAX_RATE(ANN_R,1/1/2019,12/31/2019)":95.8347617415153,"IT0003132476^FF_TAX_RATE(ANN_R,1/1/2018,12/31/2018)":58.6732186732187,"IT0003132476^FF_TAX_RATE(ANN_R,1/1/2017,12/31/2017)":48.7554493038954,"IT0003132476^FF_TAX_RATE(ANN_R,1/1/2016,12/31/2016)":158.949096880131,"IT0003132476^FG_GICS_SECTOR":null,"IT0003132476^FG_FACTSET_SECTOR":"Energy Minerals","US1729081059^SUS_EC_RISK_SCORE(NOW,NOW,,\"GOV\")":"7.057387","US1729081059^SUS_EC_RISK_SCORE(NOW,NOW,,\"SOC\")":"9.608650","US1729081059^SUS_RR_RISK_SCORE(NOW,NOW,,\"ESG\")":21.2070975,"US1729081059^FF_PTX_INC(ANN_R,1/1/2020,12/31/2020)":1058.291,"US1729081059^FF_PTX_INC(ANN_R,1/1/2019,12/31/2019)":1102.399,"US1729081059^FF_PTX_INC(ANN_R,1/1/2018,12/31/2018)":841.001,"US1729081059^FF_PTX_INC(ANN_R,1/1/2017,12/31/2017)":687.404,"US1729081059^FF_PTX_INC(ANN_R,1/1/2016,12/31/2016)":705.315,"US1729081059^FF_TAX_CF(ANN_R,1/1/2020,12/31/2020)":160.3,"US1729081059^FF_TAX_CF(ANN_R,1/1/2018,12/31/2018)":175.3,"US1729081059^FF_TAX_CF(ANN_R,1/1/2017,12/31/2017)":269.6,"US1729081059^FF_TAX_CF(ANN_R,1/1/2016,12/31/2016)":452.6,"US1729081059^FF_TAX_RATE(ANN_R,1/1/2020,12/31/2020)":17.1910183493954,"US1729081059^FF_TAX_RATE(ANN_R,1/1/2019,12/31/2019)":19.9350688815937,"US1729081059^FF_TAX_RATE(ANN_R,1/1/2018,12/31/2018)":6.78584210958132,"US1729081059^FF_TAX_RATE(ANN_R,1/1/2017,12/31/2017)":33.4763836113843,"US1729081059^FF_TAX_RATE(ANN_R,1/1/2016,12/31/2016)":36.3965036898407,"US1729081059^FG_GICS_SECTOR":"Industrials","US1729081059^FG_FACTSET_SECTOR":"Consumer Services","AU000000RIO1^SUS_EC_RISK_SCORE(NOW,NOW,,\"GOV\")":"7.577428","AU000000RIO1^SUS_EC_RISK_SCORE(NOW,NOW,,\"SOC\")":"11.567519","AU000000RIO1^SUS_RR_RISK_SCORE(NOW,NOW,,\"ESG\")":31.9425240625,"AU000000RIO1^FF_PTX_INC(ANN_R,1/1/2020,12/31/2020)":21409.4597073486,"AU000000RIO1^FF_PTX_INC(ANN_R,1/1/2019,12/31/2019)":15566.7883451592,"AU000000RIO1^FF_PTX_INC(ANN_R,1/1/2017,12/31/2017)":16277.533439632,"AU000000RIO1^FF_PTX_INC(ANN_R,1/1/2016,12/31/2016)":8100.65317725967,"AU000000RIO1^FF_TAX_CF(ANN_R,1/1/2020,12/31/2020)":7682.65366661015,"AU000000RIO1^FF_TAX_CF(ANN_R,1/1/2019,12/31/2019)":6545.87910724062,"AU000000RIO1^FF_TAX_CF(ANN_R,1/1/2018,12/31/2018)":4824.13280392804,"AU000000RIO1^FF_TAX_CF(ANN_R,1/1/2017,12/31/2017)":3009.71945541644,"AU000000RIO1^FF_TAX_CF(ANN_R,1/1/2016,12/31/2016)":2046.01353082231,"AU000000RIO1^FF_TAX_RATE(ANN_R,1/1/2020,12/31/2020)":33.862541556415,"AU000000RIO1^FF_TAX_RATE(ANN_R,1/1/2019,12/31/2019)":38.334257718617,"AU000000RIO1^FF_TAX_RATE(ANN_R,1/1/2018,12/31/2018)":24.0285487708168,"AU000000RIO1^FF_TAX_RATE(ANN_R,1/1/2017,12/31/2017)":31.7784723891961,"AU000000RIO1^FF_TAX_RATE(ANN_R,1/1/2016,12/31/2016)":26.0212553968781,"AU000000RIO1^FG_GICS_SECTOR":null,"AU000000RIO1^FG_FACTSET_SECTOR":"Non-Energy Minerals","US58155Q1031^SUS_EC_RISK_SCORE(NOW,NOW,,\"GOV\")":"5.507869","US58155Q1031^SUS_RR_RISK_SCORE(NOW,NOW,,\"ESG\")":16.43510625,"US58155Q1031^FF_PTX_INC(ANN_R,1/1/2020,12/31/2020)":1144.0,"US58155Q1031^FF_PTX_INC(ANN_R,1/1/2019,12/31/2019)":610.0,"US58155Q1031^FF_PTX_INC(ANN_R,1/1/2018,12/31/2018)":239.0,"US58155Q1031^FF_PTX_INC(ANN_R,1/1/2017,12/31/2017)":6891.0,"US58155Q1031^FF_PTX_INC(ANN_R,1/1/2016,12/31/2016)":3250.0,"US58155Q1031^FF_TAX_CF(ANN_R,1/1/2020,12/31/2020)":368.0,"US58155Q1031^FF_TAX_CF(ANN_R,1/1/2019,12/31/2019)":262.0,"US58155Q1031^FF_TAX_CF(ANN_R,1/1/2018,12/31/2018)":144.0,"US58155Q1031^FF_TAX_CF(ANN_R,1/1/2017,12/31/2017)":587.0,"US58155Q1031^FF_TAX_CF(ANN_R,1/1/2016,12/31/2016)":923.0,"US58155Q1031^FF_TAX_RATE(ANN_R,1/1/2020,12/31/2020)":1.57342657342657,"US58155Q1031^FF_TAX_RATE(ANN_R,1/1/2019,12/31/2019)":58.3606557377049,"US58155Q1031^FF_TAX_RATE(ANN_R,1/1/2018,12/31/2018)":-22.1757322175732,"US58155Q1031^FF_TAX_RATE(ANN_R,1/1/2017,12/31/2017)":23.4218545929473,"US58155Q1031^FG_GICS_SECTOR":"Health Care","US58155Q1031^FG_FACTSET_SECTOR":"Distribution Services","FR0000125007^SUS_EC_RISK_SCORE(NOW,NOW,,\"GOV\")":"5.631625","FR0000125007^SUS_EC_RISK_SCORE(NOW,NOW,,\"SOC\")":"5.446672","FR0000125007^SUS_RR_RISK_SCORE(NOW,NOW,,\"ESG\")":19.7413590625,"FR0000125007^FF_PTX_INC(ANN_R,1/1/2020,12/31/2020)":1000.0,"FR0000125007^FF_PTX_INC(ANN_R,1/1/2019,12/31/2019)":2061.0,"FR0000125007^FF_PTX_INC(ANN_R,1/1/2018,12/31/2018)":936.0,"FR0000125007^FF_PTX_INC(ANN_R,1/1/2017,12/31/2017)":2030.0,"FR0000125007^FF_PTX_INC(ANN_R,1/1/2016,12/31/2016)":1732.0,"FR0000125007^FF_TAX_CF(ANN_R,1/1/2020,12/31/2020)":466.0,"FR0000125007^FF_TAX_CF(ANN_R,1/1/2019,12/31/2019)":493.0,"FR0000125007^FF_TAX_CF(ANN_R,1/1/2018,12/31/2018)":538.0,"FR0000125007^FF_TAX_CF(ANN_R,1/1/2017,12/31/2017)":209.0,"FR0000125007^FF_TAX_CF(ANN_R,1/1/2016,12/31/2016)":460.0,"FR0000125007^FF_TAX_RATE(ANN_R,1/1/2019,12/31/2019)":30.616205725376,"FR0000125007^FF_TAX_RATE(ANN_R,1/1/2018,12/31/2018)":52.5641025641026,"FR0000125007^FF_TAX_RATE(ANN_R,1/1/2017,12/31/2017)":21.576354679803,"FR0000125007^FF_TAX_RATE(ANN_R,1/1/2016,12/31/2016)":24.0184757505774,"FR0000125007^FG_GICS_SECTOR":null,"FR0000125007^FG_FACTSET_SECTOR":"Producer Manufacturing","KR7068270008^SUS_EC_RISK_SCORE(NOW,NOW,,\"GOV\")":null,"KR7068270008^SUS_EC_RISK_SCORE(NOW,NOW,,\"SOC\")":null,"KR7068270008^SUS_RR_RISK_SCORE(NOW,NOW,,\"ESG\")":null,"KR7068270008^FF_PTX_INC(ANN_R,1/1/2020,12/31/2020)":648091.46197,"KR7068270008^FF_PTX_INC(ANN_R,1/1/2019,12/31/2019)":374013.703085,"KR7068270008^FF_PTX_INC(ANN_R,1/1/2018,12/31/2018)":317725.828715,"KR7068270008^FF_PTX_INC(ANN_R,1/1/2017,12/31/2017)":491503.197927,"KR7068270008^FF_PTX_INC(ANN_R,1/1/2016,12/31/2016)":228752.759677,"KR7068270008^FF_TAX_CF(ANN_R,1/1/2020,12/31/2020)":64440.065069,"KR7068270008^FF_TAX_CF(ANN_R,1/1/2018,12/31/2018)":76446.541413,"KR7068270008^FF_TAX_CF(ANN_R,1/1/2017,12/31/2017)":39117.678598,"KR7068270008^FF_TAX_CF(ANN_R,1/1/2016,12/31/2016)":45166.851439,"KR7068270008^FF_TAX_RATE(ANN_R,1/1/2020,12/31/2020)":20.2824931305891,"KR7068270008^FF_TAX_RATE(ANN_R,1/1/2019,12/31/2019)":21.5469603189071,"KR7068270008^FF_TAX_RATE(ANN_R,1/1/2018,12/31/2018)":20.1943663857917,"KR7068270008^FF_TAX_RATE(ANN_R,1/1/2017,12/31/2017)":21.433512326739,"KR7068270008^FF_TAX_RATE(ANN_R,1/1/2016,12/31/2016)":21.3694877714365,"KR7068270008^FG_GICS_SECTOR":null,"KR7068270008^FG_FACTSET_SECTOR":"Health Technology","GB00B19NLV48^SUS_EC_RISK_SCORE(NOW,NOW,,\"GOV\")":"5.373750","GB00B19NLV48^SUS_EC_RISK_SCORE(NOW,NOW,,\"SOC\")":"7.053125","GB00B19NLV48^SUS_RR_RISK_SCORE(NOW,NOW,,\"ESG\")":12.485375,"GB00B19NLV48^FF_PTX_INC(ANN_R,1/1/2020,12/31/2020)":730.764502250383,"GB00B19NLV48^FF_PTX_INC(ANN_R,1/1/2019,12/31/2019)":726.931056304434,"GB00B19NLV48^FF_PTX_INC(ANN_R,1/1/2017,12/31/2017)":819.06301605342,"GB00B19NLV48^FF_PTX_INC(ANN_R,1/1/2016,12/31/2016)":638.7188067866,"GB00B19NLV48^FF_TAX_CF(ANN_R,1/1/2020,12/31/2020)":225.214059960786,"GB00B19NLV48^FF_TAX_CF(ANN_R,1/1/2019,12/31/2019)":177.541861759888,"GB00B19NLV48^FF_TAX_CF(ANN_R,1/1/2018,12/31/2018)":144.13396999137,"GB00B19NLV48^FF_TAX_CF(ANN_R,1/1/2017,12/31/2017)":110.538963741043,"GB00B19NLV48^FF_TAX_CF(ANN_R,1/1/2016,12/31/2016)":81.0017613596312,"GB00B19NLV48^FF_TAX_RATE(ANN_R,1/1/2020,12/31/2020)":28.3405172413794,"GB00B19NLV48^FF_TAX_RATE(ANN_R,1/1/2019,12/31/2019)":26.8343815513627,"GB00B19NLV48^FF_TAX_RATE(ANN_R,1/1/2018,12/31/2018)":14.4373673036093,"GB00B19NLV48^FF_TAX_RATE(ANN_R,1/1/2017,12/31/2017)":24.2736644798501,"GB00B19NLV48^FF_TAX_RATE(ANN_R,1/1/2016,12/31/2016)":25.3638253638253,"GB00B19NLV48^FG_GICS_SECTOR":null,"GB00B19NLV48^FG_FACTSET_SECTOR":"Commercial Services","JP3866800000^SUS_EC_RISK_SCORE(NOW,NOW,,\"GOV\")":"13.799081","JP3866800000^SUS_RR_RISK_SCORE(NOW,NOW,,\"ESG\")":36.3496771875,"JP3866800000^FF_PTX_INC(ANN_R,1/1/2020,12/31/2020)":291050.0,"JP3866800000^FF_PTX_INC(ANN_R,1/1/2019,12/31/2019)":416456.0,"JP3866800000^FF_PTX_INC(ANN_R,1/1/2018,12/31/2018)":378590.0,"JP3866800000^FF_PTX_INC(ANN_R,1/1/2017,12/31/2017)":275066.0,"JP3866800000^FF_PTX_INC(ANN_R,1/1/2016,12/31/2016)":227529.0,"JP3866800000^FF_TAX_CF(ANN_R,1/1/2020,12/31/2020)":99752.0,"JP3866800000^FF_TAX_CF(ANN_R,1/1/2019,12/31/2019)":110950.0,"JP3866800000^FF_TAX_CF(ANN_R,1/1/2018,12/31/2018)":76442.0,"JP3866800000^FF_TAX_CF(ANN_R,1/1/2017,12/31/2017)":104630.0,"JP3866800000^FF_TAX_CF(ANN_R,1/1/2016,12/31/2016)":113579.0,"JP3866800000^FF_TAX_RATE(ANN_R,1/1/2020,12/31/2020)":17.5268854148772,"JP3866800000^FF_TAX_RATE(ANN_R,1/1/2019,12/31/2019)":27.3063660986995,"JP3866800000^FF_TAX_RATE(ANN_R,1/1/2018,12/31/2018)":33.4300958820888,"JP3866800000^FF_TAX_RATE(ANN_R,1/1/2017,12/31/2017)":37.3088640544451,"JP3866800000^FG_GICS_SECTOR":null,"JP3866800000^FG_FACTSET_SECTOR":"Consumer Durables","DE0005810055^SUS_EC_RISK_SCORE(NOW,NOW,,\"GOV\")":"7.252144","DE0005810055^SUS_EC_RISK_SCORE(NOW,NOW,,\"SOC\")":"4.973525","DE0005810055^SUS_RR_RISK_SCORE(NOW,NOW,,\"ESG\")":13.66886875,"DE0005810055^FF_PTX_INC(ANN_R,1/1/2020,12/31/2020)":1506.2,"DE0005810055^FF_PTX_INC(ANN_R,1/1/2019,12/31/2019)":1397.8,"DE0005810055^FF_PTX_INC(ANN_R,1/1/2018,12/31/2018)":1152.0,"DE0005810055^FF_PTX_INC(ANN_R,1/1/2017,12/31/2017)":1089.6,"DE0005810055^FF_PTX_INC(ANN_R,1/1/2016,12/31/2016)":995.2,"DE0005810055^FF_TAX_CF(ANN_R,1/1/2020,12/31/2020)":381.8,"DE0005810055^FF_TAX_CF(ANN_R,1/1/2019,12/31/2019)":494.1,"DE0005810055^FF_TAX_CF(ANN_R,1/1/2018,12/31/2018)":303.3,"DE0005810055^FF_TAX_CF(ANN_R,1/1/2017,12/31/2017)":308.8,"DE0005810055^FF_TAX_CF(ANN_R,1/1/2016,12/31/2016)":277.8,"DE0005810055^FF_TAX_RATE(ANN_R,1/1/2019,12/31/2019)":25.9407640578051,"DE0005810055^FF_TAX_RATE(ANN_R,1/1/2018,12/31/2018)":26.3628472222222,"DE0005810055^FF_TAX_RATE(ANN_R,1/1/2017,12/31/2017)":35.9214390602056,"DE0005810055^FF_TAX_RATE(ANN_R,1/1/2016,12/31/2016)":28.5872186495177,"DE0005810055^FG_GICS_SECTOR":null,"DE0005810055^FG_FACTSET_SECTOR":"Finance","US7043261079^SUS_EC_RISK_SCORE(NOW,NOW,,\"GOV\")":"6.103688","US7043261079^SUS_EC_RISK_SCORE(NOW,NOW,,\"SOC\")":"9.808700","US7043261079^SUS_RR_RISK_SCORE(NOW,NOW,,\"ESG\")":17.0801375,"US7043261079^FF_PTX_INC(ANN_R,1/1/2020,12/31/2020)":1437.1,"US7043261079^FF_PTX_INC(ANN_R,1/1/2019,12/31/2019)":1368.0,"US7043261079^FF_PTX_INC(ANN_R,1/1/2018,12/31/2018)":1300.1,"US7043261079^FF_PTX_INC(ANN_R,1/1/2017,12/31/2017)":1244.8,"US7043261079^FF_PTX_INC(ANN_R,1/1/2016,12/31/2016)":1151.1,"US7043261079^FF_TAX_CF(ANN_R,1/1/2020,12/31/2020)":298.8,"US7043261079^FF_TAX_CF(ANN_R,1/1/2018,12/31/2018)":319.1,"US7043261079^FF_TAX_CF(ANN_R,1/1/2017,12/31/2017)":462.6,"US7043261079^FF_TAX_CF(ANN_R,1/1/2016,12/31/2016)":369.9,"US7043261079^FF_TAX_RATE(ANN_R,1/1/2020,12/31/2020)":23.5891726393431,"US7043261079^FF_TAX_RATE(ANN_R,1/1/2019,12/31/2019)":24.3859649122807,"US7043261079^FF_TAX_RATE(ANN_R,1/1/2018,12/31/2018)":23.5366510268441,"US7043261079^FF_TAX_RATE(ANN_R,1/1/2017,12/31/2017)":34.3428663239075,"US7043261079^FF_TAX_RATE(ANN_R,1/1/2016,12/31/2016)":34.2541916427765,"US7043261079^FG_GICS_SECTOR":"Information Technology","US7043261079^FG_FACTSET_SECTOR":"Technology Services","US0394831020^SUS_EC_RISK_SCORE(NOW,NOW,,\"GOV\")":"5.037300","US0394831020^SUS_EC_RISK_SCORE(NOW,NOW,,\"SOC\")":"13.155880","US0394831020^SUS_RR_RISK_SCORE(NOW,NOW,,\"ESG\")":36.421545,"US0394831020^FF_PTX_INC(ANN_R,1/1/2020,12/31/2020)":1883.0,"US0394831020^FF_PTX_INC(ANN_R,1/1/2019,12/31/2019)":1588.0,"US0394831020^FF_PTX_INC(ANN_R,1/1/2017,12/31/2017)":1609.0,"US0394831020^FF_PTX_INC(ANN_R,1/1/2016,12/31/2016)":1822.0,"US0394831020^FF_TAX_CF(ANN_R,1/1/2020,12/31/2020)":195.0,"US0394831020^FF_TAX_CF(ANN_R,1/1/2019,12/31/2019)":268.0,"US0394831020^FF_TAX_CF(ANN_R,1/1/2018,12/31/2018)":376.0,"US0394831020^FF_TAX_CF(ANN_R,1/1/2017,12/31/2017)":538.0,"US0394831020^FF_TAX_CF(ANN_R,1/1/2016,12/31/2016)":398.0,"US0394831020^FF_TAX_RATE(ANN_R,1/1/2020,12/31/2020)":5.36378120021243,"US0394831020^FF_TAX_RATE(ANN_R,1/1/2019,12/31/2019)":13.1612090680101,"US0394831020^FF_TAX_RATE(ANN_R,1/1/2018,12/31/2018)":11.8932038834951,"US0394831020^FF_TAX_RATE(ANN_R,1/1/2017,12/31/2017)":0.435052827843381,"US0394831020^FF_TAX_RATE(ANN_R,1/1/2016,12/31/2016)":29.3084522502744,"US0394831020^FG_GICS_SECTOR":"Consumer Staples","US0394831020^FG_FACTSET_SECTOR":"Process Industries","US69608A1088^SUS_EC_RISK_SCORE(NOW,NOW,,\"GOV\")":null,"US69608A1088^SUS_RR_RISK_SCORE(NOW,NOW,,\"ESG\")":null,"US69608A1088^FF_PTX_INC(ANN_R,1/1/2020,12/31/2020)":-1179.027,"US69608A1088^FF_PTX_INC(ANN_R,1/1/2019,12/31/2019)":-567.271,"US69608A1088^FF_PTX_INC(ANN_R,1/1/2018,12/31/2018)":-570.925,"US69608A1088^FF_PTX_INC(ANN_R,1/1/2017,12/31/2017)":null,"US69608A1088^FF_PTX_INC(ANN_R,1/1/2016,12/31/2016)":null,"US69608A1088^FF_TAX_CF(ANN_R,1/1/2020,12/31/2020)":14.283,"US69608A1088^FF_TAX_CF(ANN_R,1/1/2019,12/31/2019)":8.579,"US69608A1088^FF_TAX_CF(ANN_R,1/1/2018,12/31/2018)":17.098,"US69608A1088^FF_TAX_CF(ANN_R,1/1/2017,12/31/2017)":null,"US69608A1088^FF_TAX_CF(ANN_R,1/1/2016,12/31/2016)":null,"US69608A1088^FF_TAX_RATE(ANN_R,1/1/2020,12/31/2020)":null,"US69608A1088^FF_TAX_RATE(ANN_R,1/1/2019,12/31/2019)":null,"US69608A1088^FF_TAX_RATE(ANN_R,1/1/2018,12/31/2018)":null,"US69608A1088^FF_TAX_RATE(ANN_R,1/1/2017,12/31/2017)":null,"US69608A1088^FG_GICS_SECTOR":null,"US69608A1088^FG_FACTSET_SECTOR":"Technology Services","CA8672241079^SUS_EC_RISK_SCORE(NOW,NOW,,\"GOV\")":"4.981219","CA8672241079^SUS_EC_RISK_SCORE(NOW,NOW,,\"SOC\")":"6.086556","CA8672241079^SUS_RR_RISK_SCORE(NOW,NOW,,\"ESG\")":30.45418125,"CA8672241079^FF_PTX_INC(ANN_R,1/1/2020,12/31/2020)":-6097.0,"CA8672241079^FF_PTX_INC(ANN_R,1/1/2019,12/31/2019)":2533.0,"CA8672241079^FF_PTX_INC(ANN_R,1/1/2018,12/31/2018)":4983.0,"CA8672241079^FF_PTX_INC(ANN_R,1/1/2017,12/31/2017)":5916.0,"CA8672241079^FF_PTX_INC(ANN_R,1/1/2016,12/31/2016)":86.0,"CA8672241079^FF_TAX_CF(ANN_R,1/1/2020,12/31/2020)":695.0,"CA8672241079^FF_TAX_CF(ANN_R,1/1/2019,12/31/2019)":1033.0,"CA8672241079^FF_TAX_CF(ANN_R,1/1/2018,12/31/2018)":645.0,"CA8672241079^FF_TAX_CF(ANN_R,1/1/2017,12/31/2017)":557.0,"CA8672241079^FF_TAX_CF(ANN_R,1/1/2016,12/31/2016)":-161.0,"CA8672241079^FF_TAX_RATE(ANN_R,1/1/2019,12/31/2019)":-14.4492696407422,"CA8672241079^FF_TAX_RATE(ANN_R,1/1/2018,12/31/2018)":33.9153120610074,"CA8672241079^FF_TAX_RATE(ANN_R,1/1/2017,12/31/2017)":24.6450304259635,"CA8672241079^FF_TAX_RATE(ANN_R,1/1/2016,12/31/2016)":-417.441860465116,"CA8672241079^FG_GICS_SECTOR":null,"CA8672241079^FG_FACTSET_SECTOR":"Energy Minerals","US6200763075^SUS_EC_RISK_SCORE(NOW,NOW,,\"GOV\")":null,"US6200763075^SUS_EC_RISK_SCORE(NOW,NOW,,\"SOC\")":null,"US6200763075^SUS_RR_RISK_SCORE(NOW,NOW,,\"ESG\")":null,"US6200763075^FF_PTX_INC(ANN_R,1/1/2020,12/31/2020)":1174.0,"US6200763075^FF_PTX_INC(ANN_R,1/1/2019,12/31/2019)":1001.0,"US6200763075^FF_PTX_INC(ANN_R,1/1/2018,12/31/2018)":1102.0,"US6200763075^FF_PTX_INC(ANN_R,1/1/2017,12/31/2017)":1076.0,"US6200763075^FF_PTX_INC(ANN_R,1/1/2016,12/31/2016)":844.0,"US6200763075^FF_TAX_CF(ANN_R,1/1/2020,12/31/2020)":181.0,"US6200763075^FF_TAX_CF(ANN_R,1/1/2018,12/31/2018)":119.0,"US6200763075^FF_TAX_CF(ANN_R,1/1/2017,12/31/2017)":122.0,"US6200763075^FF_TAX_CF(ANN_R,1/1/2016,12/31/2016)":66.0,"US6200763075^FF_TAX_RATE(ANN_R,1/1/2020,12/31/2020)":18.824531516184,"US6200763075^FF_TAX_RATE(ANN_R,1/1/2019,12/31/2019)":12.987012987013,"US6200763075^FF_TAX_RATE(ANN_R,1/1/2018,12/31/2018)":12.0689655172414,"US6200763075^FF_TAX_RATE(ANN_R,1/1/2017,12/31/2017)":114.033457249071,"US6200763075^FF_TAX_RATE(ANN_R,1/1/2016,12/31/2016)":33.4123222748815,"US6200763075^FG_GICS_SECTOR":"Information Technology","US6200763075^FG_FACTSET_SECTOR":"Electronic Technology","JP3205800000^SUS_EC_RISK_SCORE(NOW,NOW,,\"GOV\")":null,"JP3205800000^SUS_EC_RISK_SCORE(NOW,NOW,,\"SOC\")":null,"JP3205800000^SUS_RR_RISK_SCORE(NOW,NOW,,\"ESG\")":null,"JP3205800000^FF_PTX_INC(ANN_R,1/1/2020,12/31/2020)":171435.0,"JP3205800000^FF_PTX_INC(ANN_R,1/1/2019,12/31/2019)":210645.0,"JP3205800000^FF_PTX_INC(ANN_R,1/1/2017,12/31/2017)":204290.0,"JP3205800000^FF_PTX_INC(ANN_R,1/1/2016,12/31/2016)":183430.0,"JP3205800000^FF_TAX_CF(ANN_R,1/1/2020,12/31/2020)":53882.0,"JP3205800000^FF_TAX_CF(ANN_R,1/1/2019,12/31/2019)":56680.0,"JP3205800000^FF_TAX_CF(ANN_R,1/1/2018,12/31/2018)":51708.0,"JP3205800000^FF_TAX_CF(ANN_R,1/1/2017,12/31/2017)":55302.0,"JP3205800000^FF_TAX_CF(ANN_R,1/1/2016,12/31/2016)":48708.0,"JP3205800000^FF_TAX_RATE(ANN_R,1/1/2020,12/31/2020)":26.7763292209875,"JP3205800000^FF_TAX_RATE(ANN_R,1/1/2019,12/31/2019)":28.6244629590069,"JP3205800000^FF_TAX_RATE(ANN_R,1/1/2018,12/31/2018)":25.0517488456027,"JP3205800000^FF_TAX_RATE(ANN_R,1/1/2017,12/31/2017)":27.2568407655783,"JP3205800000^FF_TAX_RATE(ANN_R,1/1/2016,12/31/2016)":30.2791255519817,"JP3205800000^FG_GICS_SECTOR":null,"JP3205800000^FG_FACTSET_SECTOR":"Consumer Non-Durables","US0533321024^SUS_EC_RISK_SCORE(NOW,NOW,,\"GOV\")":"4.120200","US0533321024^SUS_RR_RISK_SCORE(NOW,NOW,,\"ESG\")":11.33983,"US0533321024^FF_PTX_INC(ANN_R,1/1/2020,12/31/2020)":2216.514,"US0533321024^FF_PTX_INC(ANN_R,1/1/2019,12/31/2019)":2031.333,"US0533321024^FF_PTX_INC(ANN_R,1/1/2018,12/31/2018)":1636.329,"US0533321024^FF_PTX_INC(ANN_R,1/1/2017,12/31/2017)":1925.489,"US0533321024^FF_PTX_INC(ANN_R,1/1/2016,12/31/2016)":1912.714,"US0533321024^FF_TAX_CF(ANN_R,1/1/2020,12/31/2020)":339.486,"US0533321024^FF_TAX_CF(ANN_R,1/1/2019,12/31/2019)":383.871,"US0533321024^FF_TAX_CF(ANN_R,1/1/2018,12/31/2018)":427.161,"US0533321024^FF_TAX_CF(ANN_R,1/1/2017,12/31/2017)":579.925,"US0533321024^FF_TAX_CF(ANN_R,1/1/2016,12/31/2016)":582.384,"US0533321024^FF_TAX_RATE(ANN_R,1/1/2020,12/31/2020)":21.8154272880749,"US0533321024^FF_TAX_RATE(ANN_R,1/1/2019,12/31/2019)":20.3862192954085,"US0533321024^FF_TAX_RATE(ANN_R,1/1/2018,12/31/2018)":18.2599587246819,"US0533321024^FF_TAX_RATE(ANN_R,1/1/2017,12/31/2017)":33.4782489019672,"US0533321024^FG_GICS_SECTOR":"Consumer Discretionary","US0533321024^FG_FACTSET_SECTOR":"Retail Trade","ES0109067019^SUS_EC_RISK_SCORE(NOW,NOW,,\"GOV\")":"6.976797","ES0109067019^SUS_EC_RISK_SCORE(NOW,NOW,,\"SOC\")":"7.198150","ES0109067019^SUS_RR_RISK_SCORE(NOW,NOW,,\"ESG\")":15.192246875,"ES0109067019^FF_PTX_INC(ANN_R,1/1/2020,12/31/2020)":-874.0,"ES0109067019^FF_PTX_INC(ANN_R,1/1/2019,12/31/2019)":1406.4,"ES0109067019^FF_PTX_INC(ANN_R,1/1/2018,12/31/2018)":1336.3,"ES0109067019^FF_PTX_INC(ANN_R,1/1/2017,12/31/2017)":1262.1,"ES0109067019^FF_PTX_INC(ANN_R,1/1/2016,12/31/2016)":1143.8,"ES0109067019^FF_TAX_CF(ANN_R,1/1/2020,12/31/2020)":36.6,"ES0109067019^FF_TAX_CF(ANN_R,1/1/2019,12/31/2019)":335.3,"ES0109067019^FF_TAX_CF(ANN_R,1/1/2018,12/31/2018)":287.6,"ES0109067019^FF_TAX_CF(ANN_R,1/1/2017,12/31/2017)":363.4,"ES0109067019^FF_TAX_CF(ANN_R,1/1/2016,12/31/2016)":300.8,"ES0109067019^FF_TAX_RATE(ANN_R,1/1/2019,12/31/2019)":21.7576791808874,"ES0109067019^FF_TAX_RATE(ANN_R,1/1/2018,12/31/2018)":25.2039212751628,"ES0109067019^FF_TAX_RATE(ANN_R,1/1/2017,12/31/2017)":20.7432057681642,"ES0109067019^FF_TAX_RATE(ANN_R,1/1/2016,12/31/2016)":28.2304598706068,"ES0109067019^FG_GICS_SECTOR":null,"ES0109067019^FG_FACTSET_SECTOR":"Technology Services","US8545021011^SUS_EC_RISK_SCORE(NOW,NOW,,\"GOV\")":"7.957491","US8545021011^SUS_EC_RISK_SCORE(NOW,NOW,,\"SOC\")":"12.156600","US8545021011^SUS_RR_RISK_SCORE(NOW,NOW,,\"ESG\")":25.935590625,"US8545021011^FF_PTX_INC(ANN_R,1/1/2020,12/31/2020)":1267.0,"US8545021011^FF_PTX_INC(ANN_R,1/1/2019,12/31/2019)":1130.0,"US8545021011^FF_PTX_INC(ANN_R,1/1/2018,12/31/2018)":1022.1,"US8545021011^FF_PTX_INC(ANN_R,1/1/2017,12/31/2017)":1527.8,"US8545021011^FF_PTX_INC(ANN_R,1/1/2016,12/31/2016)":1226.1,"US8545021011^FF_TAX_CF(ANN_R,1/1/2020,12/31/2020)":206.9,"US8545021011^FF_TAX_CF(ANN_R,1/1/2018,12/31/2018)":339.4,"US8545021011^FF_TAX_CF(ANN_R,1/1/2017,12/31/2017)":273.6,"US8545021011^FF_TAX_CF(ANN_R,1/1/2016,12/31/2016)":233.3,"US8545021011^FF_TAX_RATE(ANN_R,1/1/2020,12/31/2020)":3.26756116811365,"US8545021011^FF_TAX_RATE(ANN_R,1/1/2019,12/31/2019)":14.2300884955752,"US8545021011^FF_TAX_RATE(ANN_R,1/1/2018,12/31/2018)":40.729869875746,"US8545021011^FF_TAX_RATE(ANN_R,1/1/2017,12/31/2017)":19.6949862547454,"US8545021011^FF_TAX_RATE(ANN_R,1/1/2016,12/31/2016)":21.3033194682326,"US8545021011^FG_GICS_SECTOR":"Industrials","US8545021011^FG_FACTSET_SECTOR":"Consumer Durables","US8936411003^SUS_EC_RISK_SCORE(NOW,NOW,,\"GOV\")":null,"US8936411003^SUS_EC_RISK_SCORE(NOW,NOW,,\"SOC\")":null,"US8936411003^SUS_RR_RISK_SCORE(NOW,NOW,,\"ESG\")":null,"US8936411003^FF_PTX_INC(ANN_R,1/1/2020,12/31/2020)":740.0,"US8936411003^FF_PTX_INC(ANN_R,1/1/2019,12/31/2019)":1062.865,"US8936411003^FF_PTX_INC(ANN_R,1/1/2017,12/31/2017)":837.43,"US8936411003^FF_PTX_INC(ANN_R,1/1/2016,12/31/2016)":768.116,"US8936411003^FF_TAX_CF(ANN_R,1/1/2020,12/31/2020)":223.0,"US8936411003^FF_TAX_CF(ANN_R,1/1/2019,12/31/2019)":215.154,"US8936411003^FF_TAX_CF(ANN_R,1/1/2018,12/31/2018)":129.246,"US8936411003^FF_TAX_CF(ANN_R,1/1/2017,12/31/2017)":185.295,"US8936411003^FF_TAX_CF(ANN_R,1/1/2016,12/31/2016)":183.291,"US8936411003^FF_TAX_RATE(ANN_R,1/1/2020,12/31/2020)":11.7567567567568,"US8936411003^FF_TAX_RATE(ANN_R,1/1/2019,12/31/2019)":20.8856251734698,"US8936411003^FF_TAX_RATE(ANN_R,1/1/2018,12/31/2018)":2.43730195209409,"US8936411003^FF_TAX_RATE(ANN_R,1/1/2017,12/31/2017)":24.9440550254947,"US8936411003^FF_TAX_RATE(ANN_R,1/1/2016,12/31/2016)":23.6555416109025,"US8936411003^FG_GICS_SECTOR":"Industrials","US8936411003^FG_FACTSET_SECTOR":"Electronic Technology","US6937181088^SUS_EC_RISK_SCORE(NOW,NOW,,\"GOV\")":"8.562900","US6937181088^SUS_RR_RISK_SCORE(NOW,NOW,,\"ESG\")":28.13839375,"US6937181088^FF_PTX_INC(ANN_R,1/1/2020,12/31/2020)":1657.9,"US6937181088^FF_PTX_INC(ANN_R,1/1/2019,12/31/2019)":3099.2,"US6937181088^FF_PTX_INC(ANN_R,1/1/2018,12/31/2018)":2810.2,"US6937181088^FF_PTX_INC(ANN_R,1/1/2017,12/31/2017)":2173.3,"US6937181088^FF_PTX_INC(ANN_R,1/1/2016,12/31/2016)":1130.4,"US6937181088^FF_TAX_CF(ANN_R,1/1/2020,12/31/2020)":374.0,"US6937181088^FF_TAX_CF(ANN_R,1/1/2019,12/31/2019)":586.0,"US6937181088^FF_TAX_CF(ANN_R,1/1/2018,12/31/2018)":607.6,"US6937181088^FF_TAX_CF(ANN_R,1/1/2017,12/31/2017)":661.4,"US6937181088^FF_TAX_CF(ANN_R,1/1/2016,12/31/2016)":499.4,"US6937181088^FF_TAX_RATE(ANN_R,1/1/2020,12/31/2020)":21.6840581458472,"US6937181088^FF_TAX_RATE(ANN_R,1/1/2019,12/31/2019)":22.9510841507486,"US6937181088^FF_TAX_RATE(ANN_R,1/1/2018,12/31/2018)":21.8881218418618,"US6937181088^FF_TAX_RATE(ANN_R,1/1/2017,12/31/2017)":22.9190631758156,"US6937181088^FG_GICS_SECTOR":"Industrials","US6937181088^FG_FACTSET_SECTOR":"Producer Manufacturing","KR7006400006^SUS_EC_RISK_SCORE(NOW,NOW,,\"GOV\")":"7.920606","KR7006400006^SUS_EC_RISK_SCORE(NOW,NOW,,\"SOC\")":"5.171475","KR7006400006^SUS_RR_RISK_SCORE(NOW,NOW,,\"ESG\")":21.0662725,"KR7006400006^FF_PTX_INC(ANN_R,1/1/2020,12/31/2020)":510700.426343,"KR7006400006^FF_PTX_INC(ANN_R,1/1/2019,12/31/2019)":386012.500185,"KR7006400006^FF_PTX_INC(ANN_R,1/1/2018,12/31/2018)":1036233.637433,"KR7006400006^FF_PTX_INC(ANN_R,1/1/2017,12/31/2017)":824064.878556,"KR7006400006^FF_PTX_INC(ANN_R,1/1/2016,12/31/2016)":-820693.892467,"KR7006400006^FF_TAX_CF(ANN_R,1/1/2020,12/31/2020)":124575.586249,"KR7006400006^FF_TAX_CF(ANN_R,1/1/2019,12/31/2019)":113959.267698,"KR7006400006^FF_TAX_CF(ANN_R,1/1/2018,12/31/2018)":128836.321865,"KR7006400006^FF_TAX_CF(ANN_R,1/1/2017,12/31/2017)":95956.087409,"KR7006400006^FF_TAX_CF(ANN_R,1/1/2016,12/31/2016)":254413.45539,"KR7006400006^FF_TAX_RATE(ANN_R,1/1/2019,12/31/2019)":42.0390017735767,"KR7006400006^FF_TAX_RATE(ANN_R,1/1/2018,12/31/2018)":28.1002701965296,"KR7006400006^FF_TAX_RATE(ANN_R,1/1/2017,12/31/2017)":21.948637819505,"KR7006400006^FF_TAX_RATE(ANN_R,1/1/2016,12/31/2016)":null,"KR7006400006^FG_GICS_SECTOR":null,"KR7006400006^FG_FACTSET_SECTOR":"Electronic Technology","US22160N1090^SUS_EC_RISK_SCORE(NOW,NOW,,\"GOV\")":null,"US22160N1090^SUS_EC_RISK_SCORE(NOW,NOW,,\"SOC\")":null,"US22160N1090^SUS_RR_RISK_SCORE(NOW,NOW,,\"ESG\")":null,"US22160N1090^FF_PTX_INC(ANN_R,1/1/2020,12/31/2020)":270.98,"US22160N1090^FF_PTX_INC(ANN_R,1/1/2019,12/31/2019)":390.949,"US22160N1090^FF_PTX_INC(ANN_R,1/1/2018,12/31/2018)":284.015,"US22160N1090^FF_PTX_INC(ANN_R,1/1/2017,12/31/2017)":165.058,"US22160N1090^FF_PTX_INC(ANN_R,1/1/2016,12/31/2016)":136.662,"US22160N1090^FF_TAX_CF(ANN_R,1/1/2020,12/31/2020)":45.783,"US22160N1090^FF_TAX_CF(ANN_R,1/1/2018,12/31/2018)":35.98,"US22160N1090^FF_TAX_CF(ANN_R,1/1/2017,12/31/2017)":41.0,"US22160N1090^FF_TAX_CF(ANN_R,1/1/2016,12/31/2016)":34.0,"US22160N1090^FF_TAX_RATE(ANN_R,1/1/2020,12/31/2020)":16.1827441139567,"US22160N1090^FF_TAX_RATE(ANN_R,1/1/2019,12/31/2019)":19.4362947596745,"US22160N1090^FF_TAX_RATE(ANN_R,1/1/2018,12/31/2018)":16.0840096473778,"US22160N1090^FF_TAX_RATE(ANN_R,1/1/2017,12/31/2017)":25.6655236341165,"US22160N1090^FF_TAX_RATE(ANN_R,1/1/2016,12/31/2016)":37.7508012468718,"US22160N1090^FG_GICS_SECTOR":null,"US22160N1090^FG_FACTSET_SECTOR":"Technology Services","US9884981013^SUS_EC_RISK_SCORE(NOW,NOW,,\"GOV\")":"4.804931","US9884981013^SUS_EC_RISK_SCORE(NOW,NOW,,\"SOC\")":"13.081553","US9884981013^SUS_RR_RISK_SCORE(NOW,NOW,,\"ESG\")":21.78415875,"US9884981013^FF_PTX_INC(ANN_R,1/1/2020,12/31/2020)":1020.0,"US9884981013^FF_PTX_INC(ANN_R,1/1/2019,12/31/2019)":1373.0,"US9884981013^FF_PTX_INC(ANN_R,1/1/2017,12/31/2017)":2274.0,"US9884981013^FF_PTX_INC(ANN_R,1/1/2016,12/31/2016)":1345.0,"US9884981013^FF_TAX_CF(ANN_R,1/1/2020,12/31/2020)":328.0,"US9884981013^FF_TAX_CF(ANN_R,1/1/2019,12/31/2019)":283.0,"US9884981013^FF_TAX_CF(ANN_R,1/1/2018,12/31/2018)":279.0,"US9884981013^FF_TAX_CF(ANN_R,1/1/2017,12/31/2017)":346.0,"US9884981013^FF_TAX_CF(ANN_R,1/1/2016,12/31/2016)":314.0,"US9884981013^FF_TAX_RATE(ANN_R,1/1/2020,12/31/2020)":11.3725490196078,"US9884981013^FF_TAX_RATE(ANN_R,1/1/2019,12/31/2019)":5.75382374362709,"US9884981013^FF_TAX_RATE(ANN_R,1/1/2018,12/31/2018)":16.1500815660685,"US9884981013^FF_TAX_RATE(ANN_R,1/1/2017,12/31/2017)":41.0729991204925,"US9884981013^FF_TAX_RATE(ANN_R,1/1/2016,12/31/2016)":24.3122676579926,"US9884981013^FG_GICS_SECTOR":"Consumer Discretionary","US9884981013^FG_FACTSET_SECTOR":"Consumer Services","JP3902400005^SUS_EC_RISK_SCORE(NOW,NOW,,\"GOV\")":"9.516881","JP3902400005^SUS_RR_RISK_SCORE(NOW,NOW,,\"ESG\")":24.634575,"JP3902400005^FF_PTX_INC(ANN_R,1/1/2020,12/31/2020)":281986.0,"JP3902400005^FF_PTX_INC(ANN_R,1/1/2019,12/31/2019)":315958.0,"JP3902400005^FF_PTX_INC(ANN_R,1/1/2018,12/31/2018)":353206.0,"JP3902400005^FF_PTX_INC(ANN_R,1/1/2017,12/31/2017)":296249.0,"JP3902400005^FF_PTX_INC(ANN_R,1/1/2016,12/31/2016)":318476.0,"JP3902400005^FF_TAX_CF(ANN_R,1/1/2020,12/31/2020)":49315.0,"JP3902400005^FF_TAX_CF(ANN_R,1/1/2019,12/31/2019)":71448.0,"JP3902400005^FF_TAX_CF(ANN_R,1/1/2018,12/31/2018)":58065.0,"JP3902400005^FF_TAX_CF(ANN_R,1/1/2017,12/31/2017)":56686.0,"JP3902400005^FF_TAX_CF(ANN_R,1/1/2016,12/31/2016)":69981.0,"JP3902400005^FF_TAX_RATE(ANN_R,1/1/2020,12/31/2020)":17.1902151170626,"JP3902400005^FF_TAX_RATE(ANN_R,1/1/2019,12/31/2019)":24.7830407839017,"JP3902400005^FF_TAX_RATE(ANN_R,1/1/2018,12/31/2018)":24.5768758175116,"JP3902400005^FF_TAX_RATE(ANN_R,1/1/2017,12/31/2017)":24.8048094677113,"JP3902400005^FG_GICS_SECTOR":null,"JP3902400005^FG_FACTSET_SECTOR":"Electronic Technology","BMG5876H1051^SUS_EC_RISK_SCORE(NOW,NOW,,\"GOV\")":null,"BMG5876H1051^SUS_EC_RISK_SCORE(NOW,NOW,,\"SOC\")":null,"BMG5876H1051^SUS_RR_RISK_SCORE(NOW,NOW,,\"ESG\")":null,"BMG5876H1051^FF_PTX_INC(ANN_R,1/1/2020,12/31/2020)":798.382,"BMG5876H1051^FF_PTX_INC(ANN_R,1/1/2019,12/31/2019)":-4.647,"BMG5876H1051^FF_PTX_INC(ANN_R,1/1/2018,12/31/2018)":451.204,"BMG5876H1051^FF_PTX_INC(ANN_R,1/1/2017,12/31/2017)":147.429,"BMG5876H1051^FF_PTX_INC(ANN_R,1/1/2016,12/31/2016)":-757.82,"BMG5876H1051^FF_TAX_CF(ANN_R,1/1/2020,12/31/2020)":117.529,"BMG5876H1051^FF_TAX_CF(ANN_R,1/1/2019,12/31/2019)":8.143,"BMG5876H1051^FF_TAX_CF(ANN_R,1/1/2018,12/31/2018)":11.401,"BMG5876H1051^FF_TAX_CF(ANN_R,1/1/2017,12/31/2017)":17.032,"BMG5876H1051^FF_TAX_CF(ANN_R,1/1/2016,12/31/2016)":13.363,"BMG5876H1051^FF_TAX_RATE(ANN_R,1/1/2019,12/31/2019)":null,"BMG5876H1051^FF_TAX_RATE(ANN_R,1/1/2018,12/31/2018)":4.00306734869372,"BMG5876H1051^FF_TAX_RATE(ANN_R,1/1/2017,12/31/2017)":49.249469236039,"BMG5876H1051^FF_TAX_RATE(ANN_R,1/1/2016,12/31/2016)":null,"BMG5876H1051^FG_GICS_SECTOR":null,"BMG5876H1051^FG_FACTSET_SECTOR":"Electronic Technology","JP3422950000^SUS_EC_RISK_SCORE(NOW,NOW,,\"GOV\")":null,"JP3422950000^SUS_EC_RISK_SCORE(NOW,NOW,,\"SOC\")":null,"JP3422950000^SUS_RR_RISK_SCORE(NOW,NOW,,\"ESG\")":null,"JP3422950000^FF_PTX_INC(ANN_R,1/1/2020,12/31/2020)":346469.0,"JP3422950000^FF_PTX_INC(ANN_R,1/1/2019,12/31/2019)":317411.0,"JP3422950000^FF_PTX_INC(ANN_R,1/1/2018,12/31/2018)":276320.0,"JP3422950000^FF_PTX_INC(ANN_R,1/1/2017,12/31/2017)":217569.0,"JP3422950000^FF_PTX_INC(ANN_R,1/1/2016,12/31/2016)":303775.0,"JP3422950000^FF_TAX_CF(ANN_R,1/1/2020,12/31/2020)":80897.0,"JP3422950000^FF_TAX_CF(ANN_R,1/1/2018,12/31/2018)":78891.0,"JP3422950000^FF_TAX_CF(ANN_R,1/1/2017,12/31/2017)":140629.0,"JP3422950000^FF_TAX_CF(ANN_R,1/1/2016,12/31/2016)":125668.0,"JP3422950000^FF_TAX_RATE(ANN_R,1/1/2020,12/31/2020)":32.1134069714751,"JP3422950000^FF_TAX_RATE(ANN_R,1/1/2019,12/31/2019)":32.8756722356818,"JP3422950000^FF_TAX_RATE(ANN_R,1/1/2018,12/31/2018)":28.7431239143023,"JP3422950000^FF_TAX_RATE(ANN_R,1/1/2017,12/31/2017)":49.0630558581416,"JP3422950000^FF_TAX_RATE(ANN_R,1/1/2016,12/31/2016)":44.4717307217513,"JP3422950000^FG_GICS_SECTOR":null,"JP3422950000^FG_FACTSET_SECTOR":"Retail Trade","US98956P1021^SUS_EC_RISK_SCORE(NOW,NOW,,\"GOV\")":"9.929175","US98956P1021^SUS_EC_RISK_SCORE(NOW,NOW,,\"SOC\")":"13.624380","US98956P1021^SUS_RR_RISK_SCORE(NOW,NOW,,\"ESG\")":28.0833675,"US98956P1021^FF_PTX_INC(ANN_R,1/1/2020,12/31/2020)":-274.4,"US98956P1021^FF_PTX_INC(ANN_R,1/1/2019,12/31/2019)":905.8,"US98956P1021^FF_PTX_INC(ANN_R,1/1/2017,12/31/2017)":464.6,"US98956P1021^FF_PTX_INC(ANN_R,1/1/2016,12/31/2016)":399.6,"US98956P1021^FF_TAX_CF(ANN_R,1/1/2020,12/31/2020)":147.4,"US98956P1021^FF_TAX_CF(ANN_R,1/1/2019,12/31/2019)":192.5,"US98956P1021^FF_TAX_CF(ANN_R,1/1/2018,12/31/2018)":237.1,"US98956P1021^FF_TAX_CF(ANN_R,1/1/2017,12/31/2017)":266.9,"US98956P1021^FF_TAX_CF(ANN_R,1/1/2016,12/31/2016)":269.6,"US98956P1021^FF_TAX_RATE(ANN_R,1/1/2020,12/31/2020)":null,"US98956P1021^FF_TAX_RATE(ANN_R,1/1/2019,12/31/2019)":-24.9172002649592,"US98956P1021^FF_TAX_RATE(ANN_R,1/1/2018,12/31/2018)":null,"US98956P1021^FF_TAX_RATE(ANN_R,1/1/2017,12/31/2017)":-290.314248816186,"US98956P1021^FF_TAX_RATE(ANN_R,1/1/2016,12/31/2016)":23.7737737737738,"US98956P1021^FG_GICS_SECTOR":"Health Care","US98956P1021^FG_FACTSET_SECTOR":"Health Technology","FI0009013403^SUS_EC_RISK_SCORE(NOW,NOW,,\"GOV\")":null,"FI0009013403^SUS_RR_RISK_SCORE(NOW,NOW,,\"ESG\")":null,"FI0009013403^FF_PTX_INC(ANN_R,1/1/2020,12/31/2020)":1224.2,"FI0009013403^FF_PTX_INC(ANN_R,1/1/2019,12/31/2019)":1217.5,"FI0009013403^FF_PTX_INC(ANN_R,1/1/2018,12/31/2018)":1089.6,"FI0009013403^FF_PTX_INC(ANN_R,1/1/2017,12/31/2017)":1250.6,"FI0009013403^FF_PTX_INC(ANN_R,1/1/2016,12/31/2016)":1329.1,"FI0009013403^FF_TAX_CF(ANN_R,1/1/2020,12/31/2020)":333.2,"FI0009013403^FF_TAX_CF(ANN_R,1/1/2019,12/31/2019)":287.2,"FI0009013403^FF_TAX_CF(ANN_R,1/1/2018,12/31/2018)":210.2,"FI0009013403^FF_TAX_CF(ANN_R,1/1/2017,12/31/2017)":303.0,"FI0009013403^FF_TAX_CF(ANN_R,1/1/2016,12/31/2016)":317.2,"FI0009013403^FF_TAX_RATE(ANN_R,1/1/2020,12/31/2020)":22.6188531285738,"FI0009013403^FF_TAX_RATE(ANN_R,1/1/2019,12/31/2019)":22.9075975359343,"FI0009013403^FF_TAX_RATE(ANN_R,1/1/2018,12/31/2018)":22.2008076358297,"FI0009013403^FF_TAX_RATE(ANN_R,1/1/2017,12/31/2017)":23.2048616664001,"FI0009013403^FG_GICS_SECTOR":null,"FI0009013403^FG_FACTSET_SECTOR":"Producer Manufacturing","US2193501051^SUS_EC_RISK_SCORE(NOW,NOW,,\"GOV\")":"6.832738","US2193501051^SUS_EC_RISK_SCORE(NOW,NOW,,\"SOC\")":"5.196776","US2193501051^SUS_RR_RISK_SCORE(NOW,NOW,,\"ESG\")":19.94498825,"US2193501051^FF_PTX_INC(ANN_R,1/1/2020,12/31/2020)":623.0,"US2193501051^FF_PTX_INC(ANN_R,1/1/2019,12/31/2019)":1216.0,"US2193501051^FF_PTX_INC(ANN_R,1/1/2018,12/31/2018)":1503.0,"US2193501051^FF_PTX_INC(ANN_R,1/1/2017,12/31/2017)":1657.0,"US2193501051^FF_PTX_INC(ANN_R,1/1/2016,12/31/2016)":3692.0,"US2193501051^FF_TAX_CF(ANN_R,1/1/2020,12/31/2020)":220.0,"US2193501051^FF_TAX_CF(ANN_R,1/1/2019,12/31/2019)":474.0,"US2193501051^FF_TAX_CF(ANN_R,1/1/2018,12/31/2018)":567.0,"US2193501051^FF_TAX_CF(ANN_R,1/1/2017,12/31/2017)":405.0,"US2193501051^FF_TAX_CF(ANN_R,1/1/2016,12/31/2016)":293.0,"US2193501051^FF_TAX_RATE(ANN_R,1/1/2019,12/31/2019)":21.0526315789474,"US2193501051^FF_TAX_RATE(ANN_R,1/1/2018,12/31/2018)":29.0751829673985,"US2193501051^FF_TAX_RATE(ANN_R,1/1/2017,12/31/2017)":129.993964996982,"US2193501051^FF_TAX_RATE(ANN_R,1/1/2016,12/31/2016)":-0.0812567713976165,"US2193501051^FG_GICS_SECTOR":"Information Technology","US2193501051^FG_FACTSET_SECTOR":"Electronic Technology","DE0005190003^SUS_EC_RISK_SCORE(NOW,NOW,,\"GOV\")":"9.135112","DE0005190003^SUS_EC_RISK_SCORE(NOW,NOW,,\"SOC\")":"7.532865","DE0005190003^SUS_RR_RISK_SCORE(NOW,NOW,,\"ESG\")":23.376265,"DE0005190003^FF_PTX_INC(ANN_R,1/1/2020,12/31/2020)":4302.0,"DE0005190003^FF_PTX_INC(ANN_R,1/1/2019,12/31/2019)":6982.0,"DE0005190003^FF_PTX_INC(ANN_R,1/1/2018,12/31/2018)":8995.0,"DE0005190003^FF_PTX_INC(ANN_R,1/1/2017,12/31/2017)":9936.0,"DE0005190003^FF_PTX_INC(ANN_R,1/1/2016,12/31/2016)":9665.0,"DE0005190003^FF_TAX_CF(ANN_R,1/1/2020,12/31/2020)":1605.0,"DE0005190003^FF_TAX_CF(ANN_R,1/1/2018,12/31/2018)":1972.0,"DE0005190003^FF_TAX_CF(ANN_R,1/1/2017,12/31/2017)":2301.0,"DE0005190003^FF_TAX_CF(ANN_R,1/1/2016,12/31/2016)":2417.0,"DE0005190003^FF_TAX_RATE(ANN_R,1/1/2020,12/31/2020)":31.7294281729428,"DE0005190003^FF_TAX_RATE(ANN_R,1/1/2019,12/31/2019)":30.6502434832426,"DE0005190003^FF_TAX_RATE(ANN_R,1/1/2018,12/31/2018)":28.1267370761534,"DE0005190003^FF_TAX_RATE(ANN_R,1/1/2017,12/31/2017)":20.1288244766506,"DE0005190003^FF_TAX_RATE(ANN_R,1/1/2016,12/31/2016)":28.5049146404553,"DE0005190003^FG_GICS_SECTOR":null,"DE0005190003^FG_FACTSET_SECTOR":"Consumer Durables","JP3910660004^SUS_EC_RISK_SCORE(NOW,NOW,,\"GOV\")":"15.211256","JP3910660004^SUS_EC_RISK_SCORE(NOW,NOW,,\"SOC\")":"10.272937","JP3910660004^SUS_RR_RISK_SCORE(NOW,NOW,,\"ESG\")":27.16348125,"JP3910660004^FF_PTX_INC(ANN_R,1/1/2020,12/31/2020)":354127.0,"JP3910660004^FF_PTX_INC(ANN_R,1/1/2019,12/31/2019)":385733.0,"JP3910660004^FF_PTX_INC(ANN_R,1/1/2017,12/31/2017)":386962.0,"JP3910660004^FF_PTX_INC(ANN_R,1/1/2016,12/31/2016)":372845.0,"JP3910660004^FF_TAX_CF(ANN_R,1/1/2020,12/31/2020)":109458.0,"JP3910660004^FF_TAX_CF(ANN_R,1/1/2019,12/31/2019)":126421.0,"JP3910660004^FF_TAX_CF(ANN_R,1/1/2018,12/31/2018)":160107.0,"JP3910660004^FF_TAX_CF(ANN_R,1/1/2017,12/31/2017)":119662.0,"JP3910660004^FF_TAX_CF(ANN_R,1/1/2016,12/31/2016)":69232.0,"JP3910660004^FF_TAX_RATE(ANN_R,1/1/2020,12/31/2020)":26.0609894190502,"JP3910660004^FF_TAX_RATE(ANN_R,1/1/2019,12/31/2019)":28.5205051162332,"JP3910660004^FF_TAX_RATE(ANN_R,1/1/2018,12/31/2018)":15.1730246805687,"JP3910660004^FF_TAX_RATE(ANN_R,1/1/2017,12/31/2017)":28.7839632832164,"JP3910660004^FF_TAX_RATE(ANN_R,1/1/2016,12/31/2016)":31.3443924418994,"JP3910660004^FG_GICS_SECTOR":null,"JP3910660004^FG_FACTSET_SECTOR":"Finance","US49456B1017^SUS_EC_RISK_SCORE(NOW,NOW,,\"GOV\")":"3.674700","US49456B1017^SUS_RR_RISK_SCORE(NOW,NOW,,\"ESG\")":17.0735425,"US49456B1017^FF_PTX_INC(ANN_R,1/1/2020,12/31/2020)":661.0,"US49456B1017^FF_PTX_INC(ANN_R,1/1/2019,12/31/2019)":3165.0,"US49456B1017^FF_PTX_INC(ANN_R,1/1/2018,12/31/2018)":2506.0,"US49456B1017^FF_PTX_INC(ANN_R,1/1/2017,12/31/2017)":2161.0,"US49456B1017^FF_PTX_INC(ANN_R,1/1/2016,12/31/2016)":1638.0,"US49456B1017^FF_TAX_CF(ANN_R,1/1/2020,12/31/2020)":227.0,"US49456B1017^FF_TAX_CF(ANN_R,1/1/2019,12/31/2019)":372.0,"US49456B1017^FF_TAX_CF(ANN_R,1/1/2018,12/31/2018)":-109.0,"US49456B1017^FF_TAX_CF(ANN_R,1/1/2017,12/31/2017)":-140.0,"US49456B1017^FF_TAX_CF(ANN_R,1/1/2016,12/31/2016)":4.0,"US49456B1017^FF_TAX_RATE(ANN_R,1/1/2020,12/31/2020)":72.768532526475,"US49456B1017^FF_TAX_RATE(ANN_R,1/1/2019,12/31/2019)":29.2575039494471,"US49456B1017^FF_TAX_RATE(ANN_R,1/1/2018,12/31/2018)":23.4237829209896,"US49456B1017^FF_TAX_RATE(ANN_R,1/1/2017,12/31/2017)":89.6807033780657,"US49456B1017^FG_GICS_SECTOR":"Energy","US49456B1017^FG_FACTSET_SECTOR":"Industrial Services","US0153511094^SUS_EC_RISK_SCORE(NOW,NOW,,\"GOV\")":null,"US0153511094^SUS_EC_RISK_SCORE(NOW,NOW,,\"SOC\")":null,"US0153511094^SUS_RR_RISK_SCORE(NOW,NOW,,\"ESG\")":null,"US0153511094^FF_PTX_INC(ANN_R,1/1/2020,12/31/2020)":569.0,"US0153511094^FF_PTX_INC(ANN_R,1/1/2019,12/31/2019)":2178.8,"US0153511094^FF_PTX_INC(ANN_R,1/1/2018,12/31/2018)":242.2,"US0153511094^FF_PTX_INC(ANN_R,1/1/2017,12/31/2017)":547.8,"US0153511094^FF_PTX_INC(ANN_R,1/1/2016,12/31/2016)":576.0,"US0153511094^FF_TAX_CF(ANN_R,1/1/2020,12/31/2020)":248.9,"US0153511094^FF_TAX_CF(ANN_R,1/1/2019,12/31/2019)":187.9,"US0153511094^FF_TAX_CF(ANN_R,1/1/2018,12/31/2018)":163.9,"US0153511094^FF_TAX_CF(ANN_R,1/1/2017,12/31/2017)":162.1,"US0153511094^FF_TAX_CF(ANN_R,1/1/2016,12/31/2016)":38.0,"US0153511094^FF_TAX_RATE(ANN_R,1/1/2019,12/31/2019)":-10.3497337984211,"US0153511094^FF_TAX_RATE(ANN_R,1/1/2018,12/31/2018)":67.9603633360859,"US0153511094^FF_TAX_RATE(ANN_R,1/1/2017,12/31/2017)":19.0763052208835,"US0153511094^FF_TAX_RATE(ANN_R,1/1/2016,12/31/2016)":30.7291666666667,"US0153511094^FG_GICS_SECTOR":null,"US0153511094^FG_FACTSET_SECTOR":"Health Technology","KR7051910008^SUS_EC_RISK_SCORE(NOW,NOW,,\"GOV\")":null,"KR7051910008^SUS_EC_RISK_SCORE(NOW,NOW,,\"SOC\")":null,"KR7051910008^SUS_RR_RISK_SCORE(NOW,NOW,,\"ESG\")":null,"KR7051910008^FF_PTX_INC(ANN_R,1/1/2020,12/31/2020)":934349.0,"KR7051910008^FF_PTX_INC(ANN_R,1/1/2019,12/31/2019)":552232.0,"KR7051910008^FF_PTX_INC(ANN_R,1/1/2018,12/31/2018)":1940047.0,"KR7051910008^FF_PTX_INC(ANN_R,1/1/2017,12/31/2017)":2563895.0,"KR7051910008^FF_PTX_INC(ANN_R,1/1/2016,12/31/2016)":1659828.0,"KR7051910008^FF_TAX_CF(ANN_R,1/1/2020,12/31/2020)":513128.0,"KR7051910008^FF_TAX_CF(ANN_R,1/1/2018,12/31/2018)":688677.0,"KR7051910008^FF_TAX_CF(ANN_R,1/1/2017,12/31/2017)":474762.0,"KR7051910008^FF_TAX_CF(ANN_R,1/1/2016,12/31/2016)":554419.0,"KR7051910008^FF_TAX_RATE(ANN_R,1/1/2020,12/31/2020)":39.3684800861348,"KR7051910008^FF_TAX_RATE(ANN_R,1/1/2019,12/31/2019)":30.635855944603,"KR7051910008^FF_TAX_RATE(ANN_R,1/1/2018,12/31/2018)":21.686845731057,"KR7051910008^FF_TAX_RATE(ANN_R,1/1/2017,12/31/2017)":21.1366690133566,"KR7051910008^FF_TAX_RATE(ANN_R,1/1/2016,12/31/2016)":22.823690165487,"KR7051910008^FG_GICS_SECTOR":null,"KR7051910008^FG_FACTSET_SECTOR":"Process Industries","US43300A2033^SUS_EC_RISK_SCORE(NOW,NOW,,\"GOV\")":"3.884400","US43300A2033^SUS_EC_RISK_SCORE(NOW,NOW,,\"SOC\")":"8.131500","US43300A2033^SUS_RR_RISK_SCORE(NOW,NOW,,\"ESG\")":19.9525785714286,"US43300A2033^FF_PTX_INC(ANN_R,1/1/2020,12/31/2020)":-924.0,"US43300A2033^FF_PTX_INC(ANN_R,1/1/2019,12/31/2019)":1244.0,"US43300A2033^FF_PTX_INC(ANN_R,1/1/2017,12/31/2017)":753.0,"US43300A2033^FF_PTX_INC(ANN_R,1/1/2016,12/31/2016)":556.0,"US43300A2033^FF_TAX_CF(ANN_R,1/1/2020,12/31/2020)":79.0,"US43300A2033^FF_TAX_CF(ANN_R,1/1/2019,12/31/2019)":363.0,"US43300A2033^FF_TAX_CF(ANN_R,1/1/2018,12/31/2018)":288.0,"US43300A2033^FF_TAX_CF(ANN_R,1/1/2017,12/31/2017)":526.0,"US43300A2033^FF_TAX_CF(ANN_R,1/1/2016,12/31/2016)":677.0,"US43300A2033^FF_TAX_RATE(ANN_R,1/1/2020,12/31/2020)":null,"US43300A2033^FF_TAX_RATE(ANN_R,1/1/2019,12/31/2019)":28.7781350482315,"US43300A2033^FF_TAX_RATE(ANN_R,1/1/2018,12/31/2018)":28.6641929499072,"US43300A2033^FF_TAX_RATE(ANN_R,1/1/2017,12/31/2017)":-44.6215139442231,"US43300A2033^FF_TAX_RATE(ANN_R,1/1/2016,12/31/2016)":101.438848920863,"US43300A2033^FG_GICS_SECTOR":"Consumer Discretionary","US43300A2033^FG_FACTSET_SECTOR":"Consumer Services","US0010551028^SUS_EC_RISK_SCORE(NOW,NOW,,\"GOV\")":"12.644394","US0010551028^SUS_RR_RISK_SCORE(NOW,NOW,,\"ESG\")":22.9623375,"US0010551028^FF_PTX_INC(ANN_R,1/1/2020,12/31/2020)":4159.0,"US0010551028^FF_PTX_INC(ANN_R,1/1/2019,12/31/2019)":4445.0,"US0010551028^FF_PTX_INC(ANN_R,1/1/2018,12/31/2018)":3983.0,"US0010551028^FF_PTX_INC(ANN_R,1/1/2017,12/31/2017)":4018.0,"US0010551028^FF_PTX_INC(ANN_R,1/1/2016,12/31/2016)":4067.0,"US0010551028^FF_TAX_CF(ANN_R,1/1/2020,12/31/2020)":800.0,"US0010551028^FF_TAX_CF(ANN_R,1/1/2019,12/31/2019)":1384.0,"US0010551028^FF_TAX_CF(ANN_R,1/1/2018,12/31/2018)":998.0,"US0010551028^FF_TAX_CF(ANN_R,1/1/2017,12/31/2017)":780.0,"US0010551028^FF_TAX_CF(ANN_R,1/1/2016,12/31/2016)":1526.0,"US0010551028^FF_TAX_RATE(ANN_R,1/1/2020,12/31/2020)":-14.8833854291897,"US0010551028^FF_TAX_RATE(ANN_R,1/1/2019,12/31/2019)":25.6692913385827,"US0010551028^FF_TAX_RATE(ANN_R,1/1/2018,12/31/2018)":26.6884258096912,"US0010551028^FF_TAX_RATE(ANN_R,1/1/2017,12/31/2017)":-14.5843703334993,"US0010551028^FG_GICS_SECTOR":"Financials","US0010551028^FG_FACTSET_SECTOR":"Finance","FI4000297767^SUS_EC_RISK_SCORE(NOW,NOW,,\"GOV\")":null,"FI4000297767^SUS_EC_RISK_SCORE(NOW,NOW,,\"SOC\")":null,"FI4000297767^SUS_RR_RISK_SCORE(NOW,NOW,,\"ESG\")":null,"FI4000297767^FF_PTX_INC(ANN_R,1/1/2020,12/31/2020)":31101.756182516,"FI4000297767^FF_PTX_INC(ANN_R,1/1/2019,12/31/2019)":21844.3534697522,"FI4000297767^FF_PTX_INC(ANN_R,1/1/2018,12/31/2018)":39303.5402444006,"FI4000297767^FF_PTX_INC(ANN_R,1/1/2017,12/31/2017)":38301.396754711,"FI4000297767^FF_PTX_INC(ANN_R,1/1/2016,12/31/2016)":43661.4122577841,"FI4000297767^FF_TAX_CF(ANN_R,1/1/2020,12/31/2020)":10356.7588907366,"FI4000297767^FF_TAX_CF(ANN_R,1/1/2019,12/31/2019)":8640.32594828784,"FI4000297767^FF_TAX_CF(ANN_R,1/1/2018,12/31/2018)":10511.0538548619,"FI4000297767^FF_TAX_CF(ANN_R,1/1/2017,12/31/2017)":9153.79293508815,"FI4000297767^FF_TAX_CF(ANN_R,1/1/2016,12/31/2016)":9016.41311700878,"FI4000297767^FF_TAX_RATE(ANN_R,1/1/2019,12/31/2019)":27.6781386330587,"FI4000297767^FF_TAX_RATE(ANN_R,1/1/2018,12/31/2018)":22.7735701227474,"FI4000297767^FF_TAX_RATE(ANN_R,1/1/2017,12/31/2017)":23.8993710691824,"FI4000297767^FF_TAX_RATE(ANN_R,1/1/2016,12/31/2016)":18.6334056399133,"FI4000297767^FG_GICS_SECTOR":null,"FI4000297767^FG_FACTSET_SECTOR":"Finance","BMG475671050^SUS_EC_RISK_SCORE(NOW,NOW,,\"GOV\")":"7.556287","BMG475671050^SUS_EC_RISK_SCORE(NOW,NOW,,\"SOC\")":"15.916344","BMG475671050^SUS_RR_RISK_SCORE(NOW,NOW,,\"ESG\")":23.51988125,"BMG475671050^FF_PTX_INC(ANN_R,1/1/2020,12/31/2020)":883.3,"BMG475671050^FF_PTX_INC(ANN_R,1/1/2019,12/31/2019)":742.9,"BMG475671050^FF_PTX_INC(ANN_R,1/1/2018,12/31/2018)":424.3,"BMG475671050^FF_PTX_INC(ANN_R,1/1/2017,12/31/2017)":372.1,"BMG475671050^FF_PTX_INC(ANN_R,1/1/2016,12/31/2016)":142.3,"BMG475671050^FF_TAX_CF(ANN_R,1/1/2020,12/31/2020)":192.2,"BMG475671050^FF_TAX_CF(ANN_R,1/1/2018,12/31/2018)":64.1,"BMG475671050^FF_TAX_CF(ANN_R,1/1/2017,12/31/2017)":59.3,"BMG475671050^FF_TAX_CF(ANN_R,1/1/2016,12/31/2016)":81.5,"BMG475671050^FF_TAX_RATE(ANN_R,1/1/2020,12/31/2020)":1.50571719687535,"BMG475671050^FF_TAX_RATE(ANN_R,1/1/2019,12/31/2019)":32.6558083187508,"BMG475671050^FF_TAX_RATE(ANN_R,1/1/2018,12/31/2018)":-27.1977374499175,"BMG475671050^FF_TAX_RATE(ANN_R,1/1/2017,12/31/2017)":-13.4103735554958,"BMG475671050^FF_TAX_RATE(ANN_R,1/1/2016,12/31/2016)":-3.58397751229796,"BMG475671050^FG_GICS_SECTOR":"Industrials","BMG475671050^FG_FACTSET_SECTOR":"Technology Services","JP3198900007^SUS_EC_RISK_SCORE(NOW,NOW,,\"GOV\")":"5.893650","JP3198900007^SUS_EC_RISK_SCORE(NOW,NOW,,\"SOC\")":"8.261978","JP3198900007^SUS_RR_RISK_SCORE(NOW,NOW,,\"ESG\")":22.3580503571429,"JP3198900007^FF_PTX_INC(ANN_R,1/1/2020,12/31/2020)":89133.0,"JP3198900007^FF_PTX_INC(ANN_R,1/1/2019,12/31/2019)":129439.0,"JP3198900007^FF_PTX_INC(ANN_R,1/1/2017,12/31/2017)":114611.0,"JP3198900007^FF_PTX_INC(ANN_R,1/1/2016,12/31/2016)":109135.0,"JP3198900007^FF_TAX_CF(ANN_R,1/1/2020,12/31/2020)":39016.0,"JP3198900007^FF_TAX_CF(ANN_R,1/1/2019,12/31/2019)":36768.0,"JP3198900007^FF_TAX_CF(ANN_R,1/1/2018,12/31/2018)":33104.0,"JP3198900007^FF_TAX_CF(ANN_R,1/1/2017,12/31/2017)":35623.0,"JP3198900007^FF_TAX_CF(ANN_R,1/1/2016,12/31/2016)":35334.0,"JP3198900007^FF_TAX_RATE(ANN_R,1/1/2020,12/31/2020)":30.1975699235973,"JP3198900007^FF_TAX_RATE(ANN_R,1/1/2019,12/31/2019)":30.2482250326409,"JP3198900007^FF_TAX_RATE(ANN_R,1/1/2018,12/31/2018)":28.1467649583617,"JP3198900007^FF_TAX_RATE(ANN_R,1/1/2017,12/31/2017)":28.1273176222178,"JP3198900007^FF_TAX_RATE(ANN_R,1/1/2016,12/31/2016)":32.2600448985202,"JP3198900007^FG_GICS_SECTOR":null,"JP3198900007^FG_FACTSET_SECTOR":"Consumer Services","US61174X1090^SUS_EC_RISK_SCORE(NOW,NOW,,\"GOV\")":"5.112787","US61174X1090^SUS_RR_RISK_SCORE(NOW,NOW,,\"ESG\")":28.2594275,"US61174X1090^FF_PTX_INC(ANN_R,1/1/2020,12/31/2020)":1626.157,"US61174X1090^FF_PTX_INC(ANN_R,1/1/2019,12/31/2019)":1415.962,"US61174X1090^FF_PTX_INC(ANN_R,1/1/2018,12/31/2018)":1293.272,"US61174X1090^FF_PTX_INC(ANN_R,1/1/2017,12/31/2017)":1201.623,"US61174X1090^FF_PTX_INC(ANN_R,1/1/2016,12/31/2016)":1079.685,"US61174X1090^FF_TAX_CF(ANN_R,1/1/2020,12/31/2020)":355.509,"US61174X1090^FF_TAX_CF(ANN_R,1/1/2019,12/31/2019)":293.81,"US61174X1090^FF_TAX_CF(ANN_R,1/1/2018,12/31/2018)":200.767,"US61174X1090^FF_TAX_CF(ANN_R,1/1/2017,12/31/2017)":389.49,"US61174X1090^FF_TAX_CF(ANN_R,1/1/2016,12/31/2016)":431.273,"US61174X1090^FF_TAX_RATE(ANN_R,1/1/2020,12/31/2020)":13.3174718062278,"US61174X1090^FF_TAX_RATE(ANN_R,1/1/2019,12/31/2019)":21.7609653366404,"US61174X1090^FF_TAX_RATE(ANN_R,1/1/2018,12/31/2018)":23.2176989836631,"US61174X1090^FF_TAX_RATE(ANN_R,1/1/2017,12/31/2017)":31.7025389826926,"US61174X1090^FG_GICS_SECTOR":"Consumer Staples","US61174X1090^FG_FACTSET_SECTOR":"Consumer Non-Durables","US22788C1053^SUS_EC_RISK_SCORE(NOW,NOW,,\"GOV\")":null,"US22788C1053^SUS_EC_RISK_SCORE(NOW,NOW,,\"SOC\")":null,"US22788C1053^SUS_RR_RISK_SCORE(NOW,NOW,,\"ESG\")":null,"US22788C1053^FF_PTX_INC(ANN_R,1/1/2020,12/31/2020)":-139.782,"US22788C1053^FF_PTX_INC(ANN_R,1/1/2019,12/31/2019)":-138.71,"US22788C1053^FF_PTX_INC(ANN_R,1/1/2018,12/31/2018)":-134.561,"US22788C1053^FF_PTX_INC(ANN_R,1/1/2017,12/31/2017)":-91.253,"US22788C1053^FF_PTX_INC(ANN_R,1/1/2016,12/31/2016)":null,"US22788C1053^FF_TAX_CF(ANN_R,1/1/2020,12/31/2020)":1.862,"US22788C1053^FF_TAX_CF(ANN_R,1/1/2019,12/31/2019)":1.394,"US22788C1053^FF_TAX_CF(ANN_R,1/1/2018,12/31/2018)":0.107,"US22788C1053^FF_TAX_CF(ANN_R,1/1/2017,12/31/2017)":0.048,"US22788C1053^FF_TAX_CF(ANN_R,1/1/2016,12/31/2016)":null,"US22788C1053^FF_TAX_RATE(ANN_R,1/1/2019,12/31/2019)":null,"US22788C1053^FF_TAX_RATE(ANN_R,1/1/2018,12/31/2018)":null,"US22788C1053^FF_TAX_RATE(ANN_R,1/1/2017,12/31/2017)":null,"US22788C1053^FF_TAX_RATE(ANN_R,1/1/2016,12/31/2016)":null,"US22788C1053^FG_GICS_SECTOR":null,"US22788C1053^FG_FACTSET_SECTOR":"Technology Services","US7237871071^SUS_EC_RISK_SCORE(NOW,NOW,,\"GOV\")":"8.974671","US7237871071^SUS_EC_RISK_SCORE(NOW,NOW,,\"SOC\")":"9.142866","US7237871071^SUS_RR_RISK_SCORE(NOW,NOW,,\"ESG\")":33.2600665836148,"US7237871071^FF_PTX_INC(ANN_R,1/1/2020,12/31/2020)":-261.0,"US7237871071^FF_PTX_INC(ANN_R,1/1/2019,12/31/2019)":1008.0,"US7237871071^FF_PTX_INC(ANN_R,1/1/2018,12/31/2018)":1251.0,"US7237871071^FF_PTX_INC(ANN_R,1/1/2017,12/31/2017)":309.0,"US7237871071^FF_PTX_INC(ANN_R,1/1/2016,12/31/2016)":-959.0,"US7237871071^FF_TAX_CF(ANN_R,1/1/2020,12/31/2020)":-13.0,"US7237871071^FF_TAX_CF(ANN_R,1/1/2018,12/31/2018)":0.0,"US7237871071^FF_TAX_CF(ANN_R,1/1/2017,12/31/2017)":0.0,"US7237871071^FF_TAX_CF(ANN_R,1/1/2016,12/31/2016)":-66.0,"US7237871071^FF_TAX_RATE(ANN_R,1/1/2020,12/31/2020)":null,"US7237871071^FF_TAX_RATE(ANN_R,1/1/2019,12/31/2019)":23.3134920634921,"US7237871071^FF_TAX_RATE(ANN_R,1/1/2018,12/31/2018)":22.0623501199041,"US7237871071^FF_TAX_RATE(ANN_R,1/1/2017,12/31/2017)":-169.57928802589,"US7237871071^FF_TAX_RATE(ANN_R,1/1/2016,12/31/2016)":null,"US7237871071^FG_GICS_SECTOR":"Energy","US7237871071^FG_FACTSET_SECTOR":"Energy Minerals","US2521311074^SUS_EC_RISK_SCORE(NOW,NOW,,\"GOV\")":null,"US2521311074^SUS_EC_RISK_SCORE(NOW,NOW,,\"SOC\")":null,"US2521311074^SUS_RR_RISK_SCORE(NOW,NOW,,\"ESG\")":null,"US2521311074^FF_PTX_INC(ANN_R,1/1/2020,12/31/2020)":225.0,"US2521311074^FF_PTX_INC(ANN_R,1/1/2019,12/31/2019)":104.2,"US2521311074^FF_PTX_INC(ANN_R,1/1/2017,12/31/2017)":-48.6,"US2521311074^FF_PTX_INC(ANN_R,1/1/2016,12/31/2016)":-64.9,"US2521311074^FF_TAX_CF(ANN_R,1/1/2020,12/31/2020)":3.6,"US2521311074^FF_TAX_CF(ANN_R,1/1/2019,12/31/2019)":4.8,"US2521311074^FF_TAX_CF(ANN_R,1/1/2018,12/31/2018)":2.3,"US2521311074^FF_TAX_CF(ANN_R,1/1/2017,12/31/2017)":1.4,"US2521311074^FF_TAX_CF(ANN_R,1/1/2016,12/31/2016)":0.1,"US2521311074^FF_TAX_RATE(ANN_R,1/1/2020,12/31/2020)":-119.377777777778,"US2521311074^FF_TAX_RATE(ANN_R,1/1/2019,12/31/2019)":2.97504798464491,"US2521311074^FF_TAX_RATE(ANN_R,1/1/2018,12/31/2018)":null,"US2521311074^FF_TAX_RATE(ANN_R,1/1/2017,12/31/2017)":null,"US2521311074^FF_TAX_RATE(ANN_R,1/1/2016,12/31/2016)":null,"US2521311074^FG_GICS_SECTOR":"Health Care","US2521311074^FG_FACTSET_SECTOR":"Health Technology","ES0113211835^SUS_EC_RISK_SCORE(NOW,NOW,,\"GOV\")":"11.795725","ES0113211835^SUS_RR_RISK_SCORE(NOW,NOW,,\"ESG\")":22.795165625,"ES0113211835^FF_PTX_INC(ANN_R,1/1/2020,12/31/2020)":5287.0,"ES0113211835^FF_PTX_INC(ANN_R,1/1/2019,12/31/2019)":7088.0,"ES0113211835^FF_PTX_INC(ANN_R,1/1/2018,12/31/2018)":8453.0,"ES0113211835^FF_PTX_INC(ANN_R,1/1/2017,12/31/2017)":6927.0,"ES0113211835^FF_PTX_INC(ANN_R,1/1/2016,12/31/2016)":6367.0,"ES0113211835^FF_TAX_CF(ANN_R,1/1/2020,12/31/2020)":1955.0,"ES0113211835^FF_TAX_CF(ANN_R,1/1/2019,12/31/2019)":1602.0,"ES0113211835^FF_TAX_CF(ANN_R,1/1/2018,12/31/2018)":2789.0,"ES0113211835^FF_TAX_CF(ANN_R,1/1/2017,12/31/2017)":2423.0,"ES0113211835^FF_TAX_CF(ANN_R,1/1/2016,12/31/2016)":1699.0,"ES0113211835^FF_TAX_RATE(ANN_R,1/1/2020,12/31/2020)":27.5959901645546,"ES0113211835^FF_TAX_RATE(ANN_R,1/1/2019,12/31/2019)":27.4125282167043,"ES0113211835^FF_TAX_RATE(ANN_R,1/1/2018,12/31/2018)":26.2510351354549,"ES0113211835^FF_TAX_RATE(ANN_R,1/1/2017,12/31/2017)":31.3122563880468,"ES0113211835^FG_GICS_SECTOR":null,"ES0113211835^FG_FACTSET_SECTOR":"Finance","DE000A1ML7J1^SUS_EC_RISK_SCORE(NOW,NOW,,\"GOV\")":"3.665200","DE000A1ML7J1^SUS_EC_RISK_SCORE(NOW,NOW,,\"SOC\")":"2.311887","DE000A1ML7J1^SUS_RR_RISK_SCORE(NOW,NOW,,\"ESG\")":6.74905065789473,"DE000A1ML7J1^FF_PTX_INC(ANN_R,1/1/2020,12/31/2020)":5011.7,"DE000A1ML7J1^FF_PTX_INC(ANN_R,1/1/2019,12/31/2019)":3138.3,"DE000A1ML7J1^FF_PTX_INC(ANN_R,1/1/2018,12/31/2018)":3872.5,"DE000A1ML7J1^FF_PTX_INC(ANN_R,1/1/2017,12/31/2017)":4007.4,"DE000A1ML7J1^FF_PTX_INC(ANN_R,1/1/2016,12/31/2016)":3859.8,"DE000A1ML7J1^FF_TAX_CF(ANN_R,1/1/2020,12/31/2020)":78.3,"DE000A1ML7J1^FF_TAX_CF(ANN_R,1/1/2019,12/31/2019)":-46.7,"DE000A1ML7J1^FF_TAX_CF(ANN_R,1/1/2018,12/31/2018)":166.4,"DE000A1ML7J1^FF_TAX_CF(ANN_R,1/1/2017,12/31/2017)":51.4,"DE000A1ML7J1^FF_TAX_CF(ANN_R,1/1/2016,12/31/2016)":63.7,"DE000A1ML7J1^FF_TAX_RATE(ANN_R,1/1/2019,12/31/2019)":58.7770448969187,"DE000A1ML7J1^FF_TAX_RATE(ANN_R,1/1/2018,12/31/2018)":37.9987088444158,"DE000A1ML7J1^FF_TAX_RATE(ANN_R,1/1/2017,12/31/2017)":35.9459999001847,"DE000A1ML7J1^FF_TAX_RATE(ANN_R,1/1/2016,12/31/2016)":34.8955904451008,"DE000A1ML7J1^FG_GICS_SECTOR":null,"DE000A1ML7J1^FG_FACTSET_SECTOR":"Finance","US22052L1044^SUS_EC_RISK_SCORE(NOW,NOW,,\"GOV\")":null,"US22052L1044^SUS_EC_RISK_SCORE(NOW,NOW,,\"SOC\")":null,"US22052L1044^SUS_RR_RISK_SCORE(NOW,NOW,,\"ESG\")":null,"US22052L1044^FF_PTX_INC(ANN_R,1/1/2020,12/31/2020)":675.0,"US22052L1044^FF_PTX_INC(ANN_R,1/1/2019,12/31/2019)":-316.0,"US22052L1044^FF_PTX_INC(ANN_R,1/1/2018,12/31/2018)":-6806.0,"US22052L1044^FF_PTX_INC(ANN_R,1/1/2017,12/31/2017)":205.0,"US22052L1044^FF_PTX_INC(ANN_R,1/1/2016,12/31/2016)":2723.0,"US22052L1044^FF_TAX_CF(ANN_R,1/1/2020,12/31/2020)":229.0,"US22052L1044^FF_TAX_CF(ANN_R,1/1/2018,12/31/2018)":961.0,"US22052L1044^FF_TAX_CF(ANN_R,1/1/2017,12/31/2017)":-165.0,"US22052L1044^FF_TAX_CF(ANN_R,1/1/2016,12/31/2016)":735.0,"US22052L1044^FF_TAX_RATE(ANN_R,1/1/2020,12/31/2020)":-12.0,"US22052L1044^FF_TAX_RATE(ANN_R,1/1/2019,12/31/2019)":null,"US22052L1044^FF_TAX_RATE(ANN_R,1/1/2018,12/31/2018)":null,"US22052L1044^FF_TAX_RATE(ANN_R,1/1/2017,12/31/2017)":-1231.21951219512,"US22052L1044^FF_TAX_RATE(ANN_R,1/1/2016,12/31/2016)":23.5402130003672,"US22052L1044^FG_GICS_SECTOR":"Materials","US22052L1044^FG_FACTSET_SECTOR":"Process Industries","US55354G1004^SUS_EC_RISK_SCORE(NOW,NOW,,\"GOV\")":null,"US55354G1004^SUS_EC_RISK_SCORE(NOW,NOW,,\"SOC\")":null,"US55354G1004^SUS_RR_RISK_SCORE(NOW,NOW,,\"ESG\")":null,"US55354G1004^FF_PTX_INC(ANN_R,1/1/2020,12/31/2020)":686.225,"US55354G1004^FF_PTX_INC(ANN_R,1/1/2019,12/31/2019)":603.318,"US55354G1004^FF_PTX_INC(ANN_R,1/1/2017,12/31/2017)":466.899,"US55354G1004^FF_PTX_INC(ANN_R,1/1/2016,12/31/2016)":385.938,"US55354G1004^FF_TAX_CF(ANN_R,1/1/2020,12/31/2020)":113.646,"US55354G1004^FF_TAX_CF(ANN_R,1/1/2019,12/31/2019)":72.935,"US55354G1004^FF_TAX_CF(ANN_R,1/1/2018,12/31/2018)":143.215,"US55354G1004^FF_TAX_CF(ANN_R,1/1/2017,12/31/2017)":128.727,"US55354G1004^FF_TAX_CF(ANN_R,1/1/2016,12/31/2016)":97.845,"US55354G1004^FF_TAX_RATE(ANN_R,1/1/2020,12/31/2020)":12.2996101861634,"US55354G1004^FF_TAX_RATE(ANN_R,1/1/2019,12/31/2019)":6.57530522875167,"US55354G1004^FF_TAX_RATE(ANN_R,1/1/2018,12/31/2018)":19.3700229879218,"US55354G1004^FF_TAX_RATE(ANN_R,1/1/2017,12/31/2017)":34.8955555698342,"US55354G1004^FF_TAX_RATE(ANN_R,1/1/2016,12/31/2016)":32.410128051656,"US55354G1004^FG_GICS_SECTOR":"Financials","US55354G1004^FG_FACTSET_SECTOR":"Technology Services","US56585A1025^SUS_EC_RISK_SCORE(NOW,NOW,,\"GOV\")":"5.955413","US56585A1025^SUS_RR_RISK_SCORE(NOW,NOW,,\"ESG\")":27.72055625,"US56585A1025^FF_PTX_INC(ANN_R,1/1/2020,12/31/2020)":-13612.0,"US56585A1025^FF_PTX_INC(ANN_R,1/1/2019,12/31/2019)":3233.0,"US56585A1025^FF_PTX_INC(ANN_R,1/1/2018,12/31/2018)":4568.0,"US56585A1025^FF_PTX_INC(ANN_R,1/1/2017,12/31/2017)":3344.0,"US56585A1025^FF_PTX_INC(ANN_R,1/1/2016,12/31/2016)":1822.0,"US56585A1025^FF_TAX_CF(ANN_R,1/1/2020,12/31/2020)":-179.0,"US56585A1025^FF_TAX_CF(ANN_R,1/1/2019,12/31/2019)":491.0,"US56585A1025^FF_TAX_CF(ANN_R,1/1/2018,12/31/2018)":424.0,"US56585A1025^FF_TAX_CF(ANN_R,1/1/2017,12/31/2017)":904.0,"US56585A1025^FF_TAX_CF(ANN_R,1/1/2016,12/31/2016)":140.0,"US56585A1025^FF_TAX_RATE(ANN_R,1/1/2020,12/31/2020)":null,"US56585A1025^FF_TAX_RATE(ANN_R,1/1/2019,12/31/2019)":24.2499226724405,"US56585A1025^FF_TAX_RATE(ANN_R,1/1/2018,12/31/2018)":21.0595446584939,"US56585A1025^FF_TAX_RATE(ANN_R,1/1/2017,12/31/2017)":-13.755980861244,"US56585A1025^FG_GICS_SECTOR":"Energy","US56585A1025^FG_FACTSET_SECTOR":"Energy Minerals","SG1S04926220^SUS_EC_RISK_SCORE(NOW,NOW,,\"GOV\")":null,"SG1S04926220^SUS_EC_RISK_SCORE(NOW,NOW,,\"SOC\")":null,"SG1S04926220^SUS_RR_RISK_SCORE(NOW,NOW,,\"ESG\")":null,"SG1S04926220^FF_PTX_INC(ANN_R,1/1/2020,12/31/2020)":3553.0,"SG1S04926220^FF_PTX_INC(ANN_R,1/1/2019,12/31/2019)":5800.419,"SG1S04926220^FF_PTX_INC(ANN_R,1/1/2018,12/31/2018)":5552.41,"SG1S04926220^FF_PTX_INC(ANN_R,1/1/2017,12/31/2017)":5099.228,"SG1S04926220^FF_PTX_INC(ANN_R,1/1/2016,12/31/2016)":3878.641,"SG1S04926220^FF_TAX_CF(ANN_R,1/1/2020,12/31/2020)":822.0,"SG1S04926220^FF_TAX_CF(ANN_R,1/1/2019,12/31/2019)":753.943,"SG1S04926220^FF_TAX_CF(ANN_R,1/1/2018,12/31/2018)":1084.642,"SG1S04926220^FF_TAX_CF(ANN_R,1/1/2017,12/31/2017)":680.982,"SG1S04926220^FF_TAX_CF(ANN_R,1/1/2016,12/31/2016)":734.404,"SG1S04926220^FF_TAX_RATE(ANN_R,1/1/2019,12/31/2019)":13.4179272221541,"SG1S04926220^FF_TAX_RATE(ANN_R,1/1/2018,12/31/2018)":15.7982569730982,"SG1S04926220^FF_TAX_RATE(ANN_R,1/1/2017,12/31/2017)":15.7464031810305,"SG1S04926220^FF_TAX_RATE(ANN_R,1/1/2016,12/31/2016)":16.2137460002099,"SG1S04926220^FG_GICS_SECTOR":null,"SG1S04926220^FG_FACTSET_SECTOR":"Finance","US0200021014^SUS_EC_RISK_SCORE(NOW,NOW,,\"GOV\")":null,"US0200021014^SUS_EC_RISK_SCORE(NOW,NOW,,\"SOC\")":null,"US0200021014^SUS_RR_RISK_SCORE(NOW,NOW,,\"ESG\")":null,"US0200021014^FF_PTX_INC(ANN_R,1/1/2020,12/31/2020)":6955.0,"US0200021014^FF_PTX_INC(ANN_R,1/1/2019,12/31/2019)":6083.0,"US0200021014^FF_PTX_INC(ANN_R,1/1/2018,12/31/2018)":2622.0,"US0200021014^FF_PTX_INC(ANN_R,1/1/2017,12/31/2017)":3971.0,"US0200021014^FF_PTX_INC(ANN_R,1/1/2016,12/31/2016)":2749.0,"US0200021014^FF_TAX_CF(ANN_R,1/1/2020,12/31/2020)":1480.0,"US0200021014^FF_TAX_CF(ANN_R,1/1/2018,12/31/2018)":731.0,"US0200021014^FF_TAX_CF(ANN_R,1/1/2017,12/31/2017)":968.0,"US0200021014^FF_TAX_CF(ANN_R,1/1/2016,12/31/2016)":359.0,"US0200021014^FF_TAX_RATE(ANN_R,1/1/2020,12/31/2020)":19.8849748382459,"US0200021014^FF_TAX_RATE(ANN_R,1/1/2019,12/31/2019)":20.4175571264179,"US0200021014^FF_TAX_RATE(ANN_R,1/1/2018,12/31/2018)":17.8489702517162,"US0200021014^FF_TAX_RATE(ANN_R,1/1/2017,12/31/2017)":20.1964240745404,"US0200021014^FF_TAX_RATE(ANN_R,1/1/2016,12/31/2016)":31.9025100036377,"US0200021014^FG_GICS_SECTOR":"Financials","US0200021014^FG_FACTSET_SECTOR":"Finance","JP3162600005^SUS_EC_RISK_SCORE(NOW,NOW,,\"GOV\")":null,"JP3162600005^SUS_EC_RISK_SCORE(NOW,NOW,,\"SOC\")":null,"JP3162600005^SUS_RR_RISK_SCORE(NOW,NOW,,\"ESG\")":null,"JP3162600005^FF_PTX_INC(ANN_R,1/1/2020,12/31/2020)":158133.0,"JP3162600005^FF_PTX_INC(ANN_R,1/1/2019,12/31/2019)":197081.0,"JP3162600005^FF_PTX_INC(ANN_R,1/1/2017,12/31/2017)":145671.0,"JP3162600005^FF_PTX_INC(ANN_R,1/1/2016,12/31/2016)":129343.0,"JP3162600005^FF_TAX_CF(ANN_R,1/1/2020,12/31/2020)":47370.0,"JP3162600005^FF_TAX_CF(ANN_R,1/1/2019,12/31/2019)":62392.0,"JP3162600005^FF_TAX_CF(ANN_R,1/1/2018,12/31/2018)":44540.0,"JP3162600005^FF_TAX_CF(ANN_R,1/1/2017,12/31/2017)":24444.0,"JP3162600005^FF_TAX_CF(ANN_R,1/1/2016,12/31/2016)":53105.0,"JP3162600005^FF_TAX_RATE(ANN_R,1/1/2020,12/31/2020)":30.0626687661652,"JP3162600005^FF_TAX_RATE(ANN_R,1/1/2019,12/31/2019)":33.62424586845,"JP3162600005^FF_TAX_RATE(ANN_R,1/1/2018,12/31/2018)":30.039221286601,"JP3162600005^FF_TAX_RATE(ANN_R,1/1/2017,12/31/2017)":22.1416754192667,"JP3162600005^FF_TAX_RATE(ANN_R,1/1/2016,12/31/2016)":28.5960585420162,"JP3162600005^FG_GICS_SECTOR":null,"JP3162600005^FG_FACTSET_SECTOR":"Producer Manufacturing","CH0432492467^SUS_EC_RISK_SCORE(NOW,NOW,,\"GOV\")":null,"CH0432492467^SUS_RR_RISK_SCORE(NOW,NOW,,\"ESG\")":null,"CH0432492467^FF_PTX_INC(ANN_R,1/1/2020,12/31/2020)":-596.019826254826,"CH0432492467^FF_PTX_INC(ANN_R,1/1/2019,12/31/2019)":-329.935873643411,"CH0432492467^FF_PTX_INC(ANN_R,1/1/2018,12/31/2018)":-293.598720930232,"CH0432492467^FF_PTX_INC(ANN_R,1/1/2017,12/31/2017)":-125.001281906615,"CH0432492467^FF_PTX_INC(ANN_R,1/1/2016,12/31/2016)":-111.323833333333,"CH0432492467^FF_TAX_CF(ANN_R,1/1/2020,12/31/2020)":-91.0455482625483,"CH0432492467^FF_TAX_CF(ANN_R,1/1/2019,12/31/2019)":-222.607336434109,"CH0432492467^FF_TAX_CF(ANN_R,1/1/2018,12/31/2018)":null,"CH0432492467^FF_TAX_CF(ANN_R,1/1/2017,12/31/2017)":null,"CH0432492467^FF_TAX_CF(ANN_R,1/1/2016,12/31/2016)":null,"CH0432492467^FF_TAX_RATE(ANN_R,1/1/2020,12/31/2020)":null,"CH0432492467^FF_TAX_RATE(ANN_R,1/1/2019,12/31/2019)":null,"CH0432492467^FF_TAX_RATE(ANN_R,1/1/2018,12/31/2018)":null,"CH0432492467^FF_TAX_RATE(ANN_R,1/1/2017,12/31/2017)":null,"CH0432492467^FG_GICS_SECTOR":null,"CH0432492467^FG_FACTSET_SECTOR":"Health Technology","JP3551500006^SUS_EC_RISK_SCORE(NOW,NOW,,\"GOV\")":"9.805050","JP3551500006^SUS_EC_RISK_SCORE(NOW,NOW,,\"SOC\")":"6.165000","JP3551500006^SUS_RR_RISK_SCORE(NOW,NOW,,\"ESG\")":20.4633,"JP3551500006^FF_PTX_INC(ANN_R,1/1/2020,12/31/2020)":89631.0,"JP3551500006^FF_PTX_INC(ANN_R,1/1/2019,12/31/2019)":356031.0,"JP3551500006^FF_PTX_INC(ANN_R,1/1/2018,12/31/2018)":449903.0,"JP3551500006^FF_PTX_INC(ANN_R,1/1/2017,12/31/2017)":360858.0,"JP3551500006^FF_PTX_INC(ANN_R,1/1/2016,12/31/2016)":342163.0,"JP3551500006^FF_TAX_CF(ANN_R,1/1/2020,12/31/2020)":79521.0,"JP3551500006^FF_TAX_CF(ANN_R,1/1/2019,12/31/2019)":125784.0,"JP3551500006^FF_TAX_CF(ANN_R,1/1/2018,12/31/2018)":70030.0,"JP3551500006^FF_TAX_CF(ANN_R,1/1/2017,12/31/2017)":108412.0,"JP3551500006^FF_TAX_CF(ANN_R,1/1/2016,12/31/2016)":64777.0,"JP3551500006^FF_TAX_RATE(ANN_R,1/1/2019,12/31/2019)":21.4649847906503,"JP3551500006^FF_TAX_RATE(ANN_R,1/1/2018,12/31/2018)":23.6626561725528,"JP3551500006^FF_TAX_RATE(ANN_R,1/1/2017,12/31/2017)":24.0989530507845,"JP3551500006^FF_TAX_RATE(ANN_R,1/1/2016,12/31/2016)":25.3469837475122,"JP3551500006^FG_GICS_SECTOR":null,"JP3551500006^FG_FACTSET_SECTOR":"Producer Manufacturing","CA0679011084^SUS_EC_RISK_SCORE(NOW,NOW,,\"GOV\")":null,"CA0679011084^SUS_EC_RISK_SCORE(NOW,NOW,,\"SOC\")":null,"CA0679011084^SUS_RR_RISK_SCORE(NOW,NOW,,\"ESG\")":null,"CA0679011084^FF_PTX_INC(ANN_R,1/1/2020,12/31/2020)":6247.78079537221,"CA0679011084^FF_PTX_INC(ANN_R,1/1/2019,12/31/2019)":8216.14920000102,"CA0679011084^FF_PTX_INC(ANN_R,1/1/2018,12/31/2018)":-366.809901551943,"CA0679011084^FF_PTX_INC(ANN_R,1/1/2017,12/31/2017)":3466.98502179395,"CA0679011084^FF_PTX_INC(ANN_R,1/1/2016,12/31/2016)":2329.21269884567,"CA0679011084^FF_TAX_CF(ANN_R,1/1/2020,12/31/2020)":963.054231661066,"CA0679011084^FF_TAX_CF(ANN_R,1/1/2018,12/31/2018)":515.866928684358,"CA0679011084^FF_TAX_CF(ANN_R,1/1/2017,12/31/2017)":842.408565759743,"CA0679011084^FF_TAX_CF(ANN_R,1/1/2016,12/31/2016)":645.236964924825,"CA0679011084^FF_TAX_RATE(ANN_R,1/1/2020,12/31/2020)":28.5959639330184,"CA0679011084^FF_TAX_RATE(ANN_R,1/1/2019,12/31/2019)":28.7952196382429,"CA0679011084^FF_TAX_RATE(ANN_R,1/1/2018,12/31/2018)":null,"CA0679011084^FF_TAX_RATE(ANN_R,1/1/2017,12/31/2017)":46.0876076375889,"CA0679011084^FF_TAX_RATE(ANN_R,1/1/2016,12/31/2016)":52.1615472127417,"CA0679011084^FG_GICS_SECTOR":null,"CA0679011084^FG_FACTSET_SECTOR":"Non-Energy Minerals","US5500211090^SUS_EC_RISK_SCORE(NOW,NOW,,\"GOV\")":"6.176081","US5500211090^SUS_EC_RISK_SCORE(NOW,NOW,,\"SOC\")":"6.354514","US5500211090^SUS_RR_RISK_SCORE(NOW,NOW,,\"ESG\")":13.7689386875,"US5500211090^FF_PTX_INC(ANN_R,1/1/2020,12/31/2020)":897.393,"US5500211090^FF_PTX_INC(ANN_R,1/1/2019,12/31/2019)":715.25,"US5500211090^FF_PTX_INC(ANN_R,1/1/2017,12/31/2017)":422.729,"US5500211090^FF_PTX_INC(ANN_R,1/1/2016,12/31/2016)":368.495,"US5500211090^FF_TAX_CF(ANN_R,1/1/2020,12/31/2020)":305.493,"US5500211090^FF_TAX_CF(ANN_R,1/1/2019,12/31/2019)":177.04,"US5500211090^FF_TAX_CF(ANN_R,1/1/2018,12/31/2018)":137.826,"US5500211090^FF_TAX_CF(ANN_R,1/1/2017,12/31/2017)":132.422,"US5500211090^FF_TAX_CF(ANN_R,1/1/2016,12/31/2016)":113.534,"US5500211090^FF_TAX_RATE(ANN_R,1/1/2020,12/31/2020)":28.0587212068737,"US5500211090^FF_TAX_RATE(ANN_R,1/1/2019,12/31/2019)":32.3591751135966,"US5500211090^FF_TAX_RATE(ANN_R,1/1/2018,12/31/2018)":43.7688859516781,"US5500211090^FF_TAX_RATE(ANN_R,1/1/2017,12/31/2017)":28.2327448554511,"US5500211090^FF_TAX_RATE(ANN_R,1/1/2016,12/31/2016)":27.8017340805167,"US5500211090^FG_GICS_SECTOR":null,"US5500211090^FG_FACTSET_SECTOR":"Retail Trade","US6935061076^SUS_EC_RISK_SCORE(NOW,NOW,,\"GOV\")":null,"US6935061076^SUS_RR_RISK_SCORE(NOW,NOW,,\"ESG\")":null,"US6935061076^FF_PTX_INC(ANN_R,1/1/2020,12/31/2020)":1362.0,"US6935061076^FF_PTX_INC(ANN_R,1/1/2019,12/31/2019)":1661.0,"US6935061076^FF_PTX_INC(ANN_R,1/1/2018,12/31/2018)":1693.0,"US6935061076^FF_PTX_INC(ANN_R,1/1/2017,12/31/2017)":2005.0,"US6935061076^FF_PTX_INC(ANN_R,1/1/2016,12/31/2016)":779.0,"US6935061076^FF_TAX_CF(ANN_R,1/1/2020,12/31/2020)":367.0,"US6935061076^FF_TAX_CF(ANN_R,1/1/2019,12/31/2019)":348.0,"US6935061076^FF_TAX_CF(ANN_R,1/1/2018,12/31/2018)":380.0,"US6935061076^FF_TAX_CF(ANN_R,1/1/2017,12/31/2017)":648.0,"US6935061076^FF_TAX_CF(ANN_R,1/1/2016,12/31/2016)":349.0,"US6935061076^FF_TAX_RATE(ANN_R,1/1/2020,12/31/2020)":21.3656387665198,"US6935061076^FF_TAX_RATE(ANN_R,1/1/2019,12/31/2019)":23.6002408187839,"US6935061076^FF_TAX_RATE(ANN_R,1/1/2018,12/31/2018)":20.8505611340815,"US6935061076^FF_TAX_RATE(ANN_R,1/1/2017,12/31/2017)":30.6733167082294,"US6935061076^FG_GICS_SECTOR":"Materials","US6935061076^FG_FACTSET_SECTOR":"Process Industries","US77543R1023^SUS_EC_RISK_SCORE(NOW,NOW,,\"GOV\")":null,"US77543R1023^SUS_EC_RISK_SCORE(NOW,NOW,,\"SOC\")":null,"US77543R1023^SUS_RR_RISK_SCORE(NOW,NOW,,\"ESG\")":null,"US77543R1023^FF_PTX_INC(ANN_R,1/1/2020,12/31/2020)":-18.452,"US77543R1023^FF_PTX_INC(ANN_R,1/1/2019,12/31/2019)":-60.919,"US77543R1023^FF_PTX_INC(ANN_R,1/1/2018,12/31/2018)":-9.333,"US77543R1023^FF_PTX_INC(ANN_R,1/1/2017,12/31/2017)":-63.194,"US77543R1023^FF_PTX_INC(ANN_R,1/1/2016,12/31/2016)":-42.547,"US77543R1023^FF_TAX_CF(ANN_R,1/1/2020,12/31/2020)":1.014,"US77543R1023^FF_TAX_CF(ANN_R,1/1/2019,12/31/2019)":0.759,"US77543R1023^FF_TAX_CF(ANN_R,1/1/2018,12/31/2018)":0.564,"US77543R1023^FF_TAX_CF(ANN_R,1/1/2017,12/31/2017)":0.222,"US77543R1023^FF_TAX_CF(ANN_R,1/1/2016,12/31/2016)":0.121,"US77543R1023^FF_TAX_RATE(ANN_R,1/1/2019,12/31/2019)":null,"US77543R1023^FF_TAX_RATE(ANN_R,1/1/2018,12/31/2018)":null,"US77543R1023^FF_TAX_RATE(ANN_R,1/1/2017,12/31/2017)":null,"US77543R1023^FF_TAX_RATE(ANN_R,1/1/2016,12/31/2016)":null,"US77543R1023^FG_GICS_SECTOR":null,"US77543R1023^FG_FACTSET_SECTOR":"Consumer Durables","US7185461040^SUS_EC_RISK_SCORE(NOW,NOW,,\"GOV\")":"5.375109","US7185461040^SUS_EC_RISK_SCORE(NOW,NOW,,\"SOC\")":"8.080226","US7185461040^SUS_RR_RISK_SCORE(NOW,NOW,,\"ESG\")":32.704088125,"US7185461040^FF_PTX_INC(ANN_R,1/1/2020,12/31/2020)":-4964.0,"US7185461040^FF_PTX_INC(ANN_R,1/1/2019,12/31/2019)":4178.0,"US7185461040^FF_PTX_INC(ANN_R,1/1/2018,12/31/2018)":7445.0,"US7185461040^FF_PTX_INC(ANN_R,1/1/2017,12/31/2017)":3555.0,"US7185461040^FF_PTX_INC(ANN_R,1/1/2016,12/31/2016)":2191.0,"US7185461040^FF_TAX_CF(ANN_R,1/1/2020,12/31/2020)":103.0,"US7185461040^FF_TAX_CF(ANN_R,1/1/2018,12/31/2018)":984.0,"US7185461040^FF_TAX_CF(ANN_R,1/1/2017,12/31/2017)":-257.0,"US7185461040^FF_TAX_CF(ANN_R,1/1/2016,12/31/2016)":-375.0,"US7185461040^FF_TAX_RATE(ANN_R,1/1/2020,12/31/2020)":null,"US7185461040^FF_TAX_RATE(ANN_R,1/1/2019,12/31/2019)":19.171852561034,"US7185461040^FF_TAX_RATE(ANN_R,1/1/2018,12/31/2018)":21.114842175957,"US7185461040^FF_TAX_RATE(ANN_R,1/1/2017,12/31/2017)":-47.6230661040788,"US7185461040^FF_TAX_RATE(ANN_R,1/1/2016,12/31/2016)":24.9657690552259,"US7185461040^FG_GICS_SECTOR":"Energy","US7185461040^FG_FACTSET_SECTOR":"Energy Minerals","US9224751084^SUS_EC_RISK_SCORE(NOW,NOW,,\"GOV\")":"7.579927","US9224751084^SUS_EC_RISK_SCORE(NOW,NOW,,\"SOC\")":"11.725838","US9224751084^SUS_RR_RISK_SCORE(NOW,NOW,,\"ESG\")":19.4677640625,"US9224751084^FF_PTX_INC(ANN_R,1/1/2020,12/31/2020)":313.697,"US9224751084^FF_PTX_INC(ANN_R,1/1/2019,12/31/2019)":238.643,"US9224751084^FF_PTX_INC(ANN_R,1/1/2017,12/31/2017)":109.635,"US9224751084^FF_PTX_INC(ANN_R,1/1/2016,12/31/2016)":78.617,"US9224751084^FF_TAX_CF(ANN_R,1/1/2020,12/31/2020)":14.289,"US9224751084^FF_TAX_CF(ANN_R,1/1/2019,12/31/2019)":19.541,"US9224751084^FF_TAX_CF(ANN_R,1/1/2018,12/31/2018)":12.461,"US9224751084^FF_TAX_CF(ANN_R,1/1/2017,12/31/2017)":14.154,"US9224751084^FF_TAX_CF(ANN_R,1/1/2016,12/31/2016)":19.968,"US9224751084^FF_TAX_RATE(ANN_R,1/1/2020,12/31/2020)":4.00992040089641,"US9224751084^FF_TAX_RATE(ANN_R,1/1/2019,12/31/2019)":3.69212589516558,"US9224751084^FF_TAX_RATE(ANN_R,1/1/2018,12/31/2018)":8.80371114368617,"US9224751084^FF_TAX_RATE(ANN_R,1/1/2017,12/31/2017)":37.2426688557486,"US9224751084^FF_TAX_RATE(ANN_R,1/1/2016,12/31/2016)":30.7274508058054,"US9224751084^FG_GICS_SECTOR":null,"US9224751084^FG_FACTSET_SECTOR":"Technology Services","IE00BWT6H894^SUS_EC_RISK_SCORE(NOW,NOW,,\"GOV\")":"9.877088","IE00BWT6H894^SUS_RR_RISK_SCORE(NOW,NOW,,\"ESG\")":22.2058375,"IE00BWT6H894^FF_PTX_INC(ANN_R,1/1/2020,12/31/2020)":1.10000000000397,"IE00BWT6H894^FF_PTX_INC(ANN_R,1/1/2019,12/31/2019)":135.700000001177,"IE00BWT6H894^FF_PTX_INC(ANN_R,1/1/2018,12/31/2018)":218.700000001099,"IE00BWT6H894^FF_PTX_INC(ANN_R,1/1/2017,12/31/2017)":246.600000001303,"IE00BWT6H894^FF_PTX_INC(ANN_R,1/1/2016,12/31/2016)":11.9000000000411,"IE00BWT6H894^FF_TAX_CF(ANN_R,1/1/2020,12/31/2020)":89.4000000003227,"IE00BWT6H894^FF_TAX_CF(ANN_R,1/1/2019,12/31/2019)":41.3000000003583,"IE00BWT6H894^FF_TAX_CF(ANN_R,1/1/2018,12/31/2018)":59.900000000301,"IE00BWT6H894^FF_TAX_CF(ANN_R,1/1/2017,12/31/2017)":44.8000000002368,"IE00BWT6H894^FF_TAX_CF(ANN_R,1/1/2016,12/31/2016)":43.1000000001489,"IE00BWT6H894^FF_TAX_RATE(ANN_R,1/1/2020,12/31/2020)":3254.54545454545,"IE00BWT6H894^FF_TAX_RATE(ANN_R,1/1/2019,12/31/2019)":17.5386882829772,"IE00BWT6H894^FF_TAX_RATE(ANN_R,1/1/2018,12/31/2018)":17.3754000914495,"IE00BWT6H894^FF_TAX_RATE(ANN_R,1/1/2017,12/31/2017)":11.7193836171938,"IE00BWT6H894^FG_GICS_SECTOR":null,"IE00BWT6H894^FG_FACTSET_SECTOR":"Consumer Services","US4595061015^SUS_EC_RISK_SCORE(NOW,NOW,,\"GOV\")":"6.707320","US4595061015^SUS_EC_RISK_SCORE(NOW,NOW,,\"SOC\")":"5.725172","US4595061015^SUS_RR_RISK_SCORE(NOW,NOW,,\"ESG\")":22.8224332401316,"US4595061015^FF_PTX_INC(ANN_R,1/1/2020,12/31/2020)":441.371,"US4595061015^FF_PTX_INC(ANN_R,1/1/2019,12/31/2019)":557.452,"US4595061015^FF_PTX_INC(ANN_R,1/1/2018,12/31/2018)":447.757,"US4595061015^FF_PTX_INC(ANN_R,1/1/2017,12/31/2017)":537.045,"US4595061015^FF_PTX_INC(ANN_R,1/1/2016,12/31/2016)":523.717,"US4595061015^FF_TAX_CF(ANN_R,1/1/2020,12/31/2020)":132.789,"US4595061015^FF_TAX_CF(ANN_R,1/1/2019,12/31/2019)":126.172,"US4595061015^FF_TAX_CF(ANN_R,1/1/2018,12/31/2018)":116.138,"US4595061015^FF_TAX_CF(ANN_R,1/1/2017,12/31/2017)":107.39,"US4595061015^FF_TAX_CF(ANN_R,1/1/2016,12/31/2016)":107.898,"US4595061015^FF_TAX_RATE(ANN_R,1/1/2019,12/31/2019)":17.4336086335685,"US4595061015^FF_TAX_RATE(ANN_R,1/1/2018,12/31/2018)":24.1148658759104,"US4595061015^FF_TAX_RATE(ANN_R,1/1/2017,12/31/2017)":44.9459542496439,"US4595061015^FF_TAX_RATE(ANN_R,1/1/2016,12/31/2016)":22.6622393391851,"US4595061015^FG_GICS_SECTOR":"Materials","US4595061015^FG_FACTSET_SECTOR":"Consumer Non-Durables","LU1778762911^SUS_EC_RISK_SCORE(NOW,NOW,,\"GOV\")":"9.377812","LU1778762911^SUS_EC_RISK_SCORE(NOW,NOW,,\"SOC\")":"10.674935","LU1778762911^SUS_RR_RISK_SCORE(NOW,NOW,,\"ESG\")":21.3167975,"LU1778762911^FF_PTX_INC(ANN_R,1/1/2020,12/31/2020)":-808.241865526936,"LU1778762911^FF_PTX_INC(ANN_R,1/1/2019,12/31/2019)":-146.621570465158,"LU1778762911^FF_PTX_INC(ANN_R,1/1/2018,12/31/2018)":-202.916957458848,"LU1778762911^FF_PTX_INC(ANN_R,1/1/2017,12/31/2017)":-1391.87125508878,"LU1778762911^FF_PTX_INC(ANN_R,1/1/2016,12/31/2016)":-589.603129979922,"LU1778762911^FF_TAX_CF(ANN_R,1/1/2020,12/31/2020)":9.11979537971156,"LU1778762911^FF_TAX_CF(ANN_R,1/1/2018,12/31/2018)":10.6177477740095,"LU1778762911^FF_TAX_CF(ANN_R,1/1/2017,12/31/2017)":-2.25586913304502,"LU1778762911^FF_TAX_CF(ANN_R,1/1/2016,12/31/2016)":4.42478896795439,"LU1778762911^FF_TAX_RATE(ANN_R,1/1/2020,12/31/2020)":null,"LU1778762911^FF_TAX_RATE(ANN_R,1/1/2019,12/31/2019)":null,"LU1778762911^FF_TAX_RATE(ANN_R,1/1/2018,12/31/2018)":null,"LU1778762911^FF_TAX_RATE(ANN_R,1/1/2017,12/31/2017)":null,"LU1778762911^FF_TAX_RATE(ANN_R,1/1/2016,12/31/2016)":null,"LU1778762911^FG_GICS_SECTOR":null,"LU1778762911^FG_FACTSET_SECTOR":"Technology Services","US98389B1008^SUS_EC_RISK_SCORE(NOW,NOW,,\"GOV\")":null,"US98389B1008^SUS_EC_RISK_SCORE(NOW,NOW,,\"SOC\")":null,"US98389B1008^SUS_RR_RISK_SCORE(NOW,NOW,,\"ESG\")":null,"US98389B1008^FF_PTX_INC(ANN_R,1/1/2020,12/31/2020)":1467.0,"US98389B1008^FF_PTX_INC(ANN_R,1/1/2019,12/31/2019)":1500.0,"US98389B1008^FF_PTX_INC(ANN_R,1/1/2017,12/31/2017)":1690.0,"US98389B1008^FF_PTX_INC(ANN_R,1/1/2016,12/31/2016)":1704.596,"US98389B1008^FF_TAX_CF(ANN_R,1/1/2020,12/31/2020)":-12.0,"US98389B1008^FF_TAX_CF(ANN_R,1/1/2019,12/31/2019)":-53.0,"US98389B1008^FF_TAX_CF(ANN_R,1/1/2018,12/31/2018)":-27.0,"US98389B1008^FF_TAX_CF(ANN_R,1/1/2017,12/31/2017)":-44.0,"US98389B1008^FF_TAX_CF(ANN_R,1/1/2016,12/31/2016)":61.933,"US98389B1008^FF_TAX_RATE(ANN_R,1/1/2020,12/31/2020)":-0.408997955010225,"US98389B1008^FF_TAX_RATE(ANN_R,1/1/2019,12/31/2019)":8.53333333333333,"US98389B1008^FF_TAX_RATE(ANN_R,1/1/2018,12/31/2018)":12.5520110957004,"US98389B1008^FF_TAX_RATE(ANN_R,1/1/2017,12/31/2017)":32.0710059171598,"US98389B1008^FF_TAX_RATE(ANN_R,1/1/2016,12/31/2016)":34.0970529087244,"US98389B1008^FG_GICS_SECTOR":"Utilities","US98389B1008^FG_FACTSET_SECTOR":"Utilities","JP3893600001^SUS_EC_RISK_SCORE(NOW,NOW,,\"GOV\")":null,"JP3893600001^SUS_RR_RISK_SCORE(NOW,NOW,,\"ESG\")":null,"JP3893600001^FF_PTX_INC(ANN_R,1/1/2020,12/31/2020)":265088.0,"JP3893600001^FF_PTX_INC(ANN_R,1/1/2019,12/31/2019)":584338.0,"JP3893600001^FF_PTX_INC(ANN_R,1/1/2018,12/31/2018)":544384.0,"JP3893600001^FF_PTX_INC(ANN_R,1/1/2017,12/31/2017)":460791.0,"JP3893600001^FF_PTX_INC(ANN_R,1/1/2016,12/31/2016)":24329.0,"JP3893600001^FF_TAX_CF(ANN_R,1/1/2020,12/31/2020)":151185.0,"JP3893600001^FF_TAX_CF(ANN_R,1/1/2019,12/31/2019)":153881.0,"JP3893600001^FF_TAX_CF(ANN_R,1/1/2018,12/31/2018)":124687.0,"JP3893600001^FF_TAX_CF(ANN_R,1/1/2017,12/31/2017)":63461.0,"JP3893600001^FF_TAX_CF(ANN_R,1/1/2016,12/31/2016)":132311.0,"JP3893600001^FF_TAX_RATE(ANN_R,1/1/2020,12/31/2020)":46.4027040077257,"JP3893600001^FF_TAX_RATE(ANN_R,1/1/2019,12/31/2019)":26.1107441241199,"JP3893600001^FF_TAX_RATE(ANN_R,1/1/2018,12/31/2018)":18.935530801787,"JP3893600001^FF_TAX_RATE(ANN_R,1/1/2017,12/31/2017)":29.2195377079847,"JP3893600001^FG_GICS_SECTOR":null,"JP3893600001^FG_FACTSET_SECTOR":"Distribution Services","US5007541064^SUS_EC_RISK_SCORE(NOW,NOW,,\"GOV\")":"6.750169","US5007541064^SUS_EC_RISK_SCORE(NOW,NOW,,\"SOC\")":"14.627439","US5007541064^SUS_RR_RISK_SCORE(NOW,NOW,,\"ESG\")":34.5708,"US5007541064^FF_PTX_INC(ANN_R,1/1/2020,12/31/2020)":1030.0,"US5007541064^FF_PTX_INC(ANN_R,1/1/2019,12/31/2019)":2661.0,"US5007541064^FF_PTX_INC(ANN_R,1/1/2018,12/31/2018)":-11321.0,"US5007541064^FF_PTX_INC(ANN_R,1/1/2017,12/31/2017)":5450.0,"US5007541064^FF_PTX_INC(ANN_R,1/1/2016,12/31/2016)":5023.0,"US5007541064^FF_TAX_CF(ANN_R,1/1/2020,12/31/2020)":1027.0,"US5007541064^FF_TAX_CF(ANN_R,1/1/2019,12/31/2019)":974.0,"US5007541064^FF_TAX_CF(ANN_R,1/1/2018,12/31/2018)":543.0,"US5007541064^FF_TAX_CF(ANN_R,1/1/2017,12/31/2017)":1206.0,"US5007541064^FF_TAX_CF(ANN_R,1/1/2016,12/31/2016)":1619.0,"US5007541064^FF_TAX_RATE(ANN_R,1/1/2019,12/31/2019)":27.3581360390831,"US5007541064^FF_TAX_RATE(ANN_R,1/1/2018,12/31/2018)":null,"US5007541064^FF_TAX_RATE(ANN_R,1/1/2017,12/31/2017)":-100.587155963303,"US5007541064^FF_TAX_RATE(ANN_R,1/1/2016,12/31/2016)":27.4935297630898,"US5007541064^FG_GICS_SECTOR":"Consumer Staples","US5007541064^FG_FACTSET_SECTOR":"Consumer Non-Durables","GB00BD6K4575^SUS_EC_RISK_SCORE(NOW,NOW,,\"GOV\")":"3.467887","GB00BD6K4575^SUS_EC_RISK_SCORE(NOW,NOW,,\"SOC\")":"10.299262","GB00BD6K4575^SUS_RR_RISK_SCORE(NOW,NOW,,\"ESG\")":17.888775,"GB00BD6K4575^FF_PTX_INC(ANN_R,1/1/2020,12/31/2020)":206.0,"GB00BD6K4575^FF_PTX_INC(ANN_R,1/1/2019,12/31/2019)":1438.0,"GB00BD6K4575^FF_PTX_INC(ANN_R,1/1/2018,12/31/2018)":1473.0,"GB00BD6K4575^FF_PTX_INC(ANN_R,1/1/2017,12/31/2017)":1518.0,"GB00BD6K4575^FF_PTX_INC(ANN_R,1/1/2016,12/31/2016)":1282.0,"GB00BD6K4575^FF_TAX_CF(ANN_R,1/1/2020,12/31/2020)":228.0,"GB00BD6K4575^FF_TAX_CF(ANN_R,1/1/2018,12/31/2018)":323.0,"GB00BD6K4575^FF_TAX_CF(ANN_R,1/1/2017,12/31/2017)":332.0,"GB00BD6K4575^FF_TAX_CF(ANN_R,1/1/2016,12/31/2016)":246.0,"GB00BD6K4575^FF_TAX_RATE(ANN_R,1/1/2020,12/31/2020)":36.4077669902913,"GB00BD6K4575^FF_TAX_RATE(ANN_R,1/1/2019,12/31/2019)":24.4089012517385,"GB00BD6K4575^FF_TAX_RATE(ANN_R,1/1/2018,12/31/2018)":26.1371350984386,"GB00BD6K4575^FF_TAX_RATE(ANN_R,1/1/2017,12/31/2017)":25.6258234519104,"GB00BD6K4575^FF_TAX_RATE(ANN_R,1/1/2016,12/31/2016)":24.8829953198128,"GB00BD6K4575^FG_GICS_SECTOR":null,"GB00BD6K4575^FG_FACTSET_SECTOR":"Consumer Services","US8447411088^SUS_EC_RISK_SCORE(NOW,NOW,,\"GOV\")":"6.209550","US8447411088^SUS_EC_RISK_SCORE(NOW,NOW,,\"SOC\")":"14.891085","US8447411088^SUS_RR_RISK_SCORE(NOW,NOW,,\"ESG\")":32.39193625,"US8447411088^FF_PTX_INC(ANN_R,1/1/2020,12/31/2020)":-4256.0,"US8447411088^FF_PTX_INC(ANN_R,1/1/2019,12/31/2019)":2957.0,"US8447411088^FF_PTX_INC(ANN_R,1/1/2017,12/31/2017)":3265.0,"US8447411088^FF_PTX_INC(ANN_R,1/1/2016,12/31/2016)":3450.0,"US8447411088^FF_TAX_CF(ANN_R,1/1/2020,12/31/2020)":19.0,"US8447411088^FF_TAX_CF(ANN_R,1/1/2019,12/31/2019)":779.0,"US8447411088^FF_TAX_CF(ANN_R,1/1/2018,12/31/2018)":327.0,"US8447411088^FF_TAX_CF(ANN_R,1/1/2017,12/31/2017)":992.0,"US8447411088^FF_TAX_CF(ANN_R,1/1/2016,12/31/2016)":902.0,"US8447411088^FF_TAX_RATE(ANN_R,1/1/2020,12/31/2020)":null,"US8447411088^FF_TAX_RATE(ANN_R,1/1/2019,12/31/2019)":22.2184646601285,"US8447411088^FF_TAX_RATE(ANN_R,1/1/2018,12/31/2018)":22.0922882427307,"US8447411088^FF_TAX_RATE(ANN_R,1/1/2017,12/31/2017)":-2.81776416539051,"US8447411088^FF_TAX_RATE(ANN_R,1/1/2016,12/31/2016)":36.7246376811594,"US8447411088^FG_GICS_SECTOR":"Industrials","US8447411088^FG_FACTSET_SECTOR":"Transportation","US7443201022^SUS_EC_RISK_SCORE(NOW,NOW,,\"GOV\")":"9.057969","US7443201022^SUS_RR_RISK_SCORE(NOW,NOW,,\"ESG\")":17.4418,"US7443201022^FF_PTX_INC(ANN_R,1/1/2020,12/31/2020)":-323.0,"US7443201022^FF_PTX_INC(ANN_R,1/1/2019,12/31/2019)":5085.0,"US7443201022^FF_PTX_INC(ANN_R,1/1/2018,12/31/2018)":4834.0,"US7443201022^FF_PTX_INC(ANN_R,1/1/2017,12/31/2017)":6487.0,"US7443201022^FF_PTX_INC(ANN_R,1/1/2016,12/31/2016)":5705.0,"US7443201022^FF_TAX_CF(ANN_R,1/1/2020,12/31/2020)":287.0,"US7443201022^FF_TAX_CF(ANN_R,1/1/2019,12/31/2019)":1348.0,"US7443201022^FF_TAX_CF(ANN_R,1/1/2018,12/31/2018)":760.0,"US7443201022^FF_TAX_CF(ANN_R,1/1/2017,12/31/2017)":185.0,"US7443201022^FF_TAX_CF(ANN_R,1/1/2016,12/31/2016)":770.0,"US7443201022^FF_TAX_RATE(ANN_R,1/1/2020,12/31/2020)":null,"US7443201022^FF_TAX_RATE(ANN_R,1/1/2019,12/31/2019)":18.6234021632252,"US7443201022^FF_TAX_RATE(ANN_R,1/1/2018,12/31/2018)":17.0045510964005,"US7443201022^FF_TAX_RATE(ANN_R,1/1/2017,12/31/2017)":-22.1674117465701,"US7443201022^FG_GICS_SECTOR":"Financials","US7443201022^FG_FACTSET_SECTOR":"Finance","RU0007661625^SUS_EC_RISK_SCORE(NOW,NOW,,\"GOV\")":null,"RU0007661625^SUS_EC_RISK_SCORE(NOW,NOW,,\"SOC\")":null,"RU0007661625^SUS_RR_RISK_SCORE(NOW,NOW,,\"ESG\")":null,"RU0007661625^FF_PTX_INC(ANN_R,1/1/2020,12/31/2020)":-3267.0,"RU0007661625^FF_PTX_INC(ANN_R,1/1/2019,12/31/2019)":1419938.0,"RU0007661625^FF_PTX_INC(ANN_R,1/1/2018,12/31/2018)":1620079.0,"RU0007661625^FF_PTX_INC(ANN_R,1/1/2017,12/31/2017)":891066.0,"RU0007661625^FF_PTX_INC(ANN_R,1/1/2016,12/31/2016)":1202266.0,"RU0007661625^FF_TAX_CF(ANN_R,1/1/2020,12/31/2020)":105299.0,"RU0007661625^FF_TAX_CF(ANN_R,1/1/2019,12/31/2019)":324922.0,"RU0007661625^FF_TAX_CF(ANN_R,1/1/2018,12/31/2018)":304732.0,"RU0007661625^FF_TAX_CF(ANN_R,1/1/2017,12/31/2017)":227549.0,"RU0007661625^FF_TAX_CF(ANN_R,1/1/2016,12/31/2016)":95576.0,"RU0007661625^FF_TAX_RATE(ANN_R,1/1/2019,12/31/2019)":25.1805360515741,"RU0007661625^FF_TAX_RATE(ANN_R,1/1/2018,12/31/2018)":19.9722359218285,"RU0007661625^FF_TAX_RATE(ANN_R,1/1/2017,12/31/2017)":28.182760872932,"RU0007661625^FF_TAX_RATE(ANN_R,1/1/2016,12/31/2016)":23.9575934111087,"RU0007661625^FG_GICS_SECTOR":null,"RU0007661625^FG_FACTSET_SECTOR":"Energy Minerals","SE0000107419^SUS_EC_RISK_SCORE(NOW,NOW,,\"GOV\")":null,"SE0000107419^SUS_EC_RISK_SCORE(NOW,NOW,,\"SOC\")":null,"SE0000107419^SUS_RR_RISK_SCORE(NOW,NOW,,\"ESG\")":null,"SE0000107419^FF_PTX_INC(ANN_R,1/1/2020,12/31/2020)":51300.0,"SE0000107419^FF_PTX_INC(ANN_R,1/1/2019,12/31/2019)":102071.0,"SE0000107419^FF_PTX_INC(ANN_R,1/1/2018,12/31/2018)":-721.0,"SE0000107419^FF_PTX_INC(ANN_R,1/1/2017,12/31/2017)":44152.0,"SE0000107419^FF_PTX_INC(ANN_R,1/1/2016,12/31/2016)":33602.0,"SE0000107419^FF_TAX_CF(ANN_R,1/1/2020,12/31/2020)":1263.0,"SE0000107419^FF_TAX_CF(ANN_R,1/1/2018,12/31/2018)":1374.0,"SE0000107419^FF_TAX_CF(ANN_R,1/1/2017,12/31/2017)":520.0,"SE0000107419^FF_TAX_CF(ANN_R,1/1/2016,12/31/2016)":437.0,"SE0000107419^FF_TAX_RATE(ANN_R,1/1/2020,12/31/2020)":0.902534113060429,"SE0000107419^FF_TAX_RATE(ANN_R,1/1/2019,12/31/2019)":1.37943196402504,"SE0000107419^FF_TAX_RATE(ANN_R,1/1/2018,12/31/2018)":null,"SE0000107419^FF_TAX_RATE(ANN_R,1/1/2017,12/31/2017)":0.552636347164341,"SE0000107419^FF_TAX_RATE(ANN_R,1/1/2016,12/31/2016)":1.3481340396405,"SE0000107419^FG_GICS_SECTOR":null,"SE0000107419^FG_FACTSET_SECTOR":"Finance","CA1363851017^SUS_EC_RISK_SCORE(NOW,NOW,,\"GOV\")":null,"CA1363851017^SUS_EC_RISK_SCORE(NOW,NOW,,\"SOC\")":null,"CA1363851017^SUS_RR_RISK_SCORE(NOW,NOW,,\"ESG\")":null,"CA1363851017^FF_PTX_INC(ANN_R,1/1/2020,12/31/2020)":-873.0,"CA1363851017^FF_PTX_INC(ANN_R,1/1/2019,12/31/2019)":5243.0,"CA1363851017^FF_PTX_INC(ANN_R,1/1/2017,12/31/2017)":2842.0,"CA1363851017^FF_PTX_INC(ANN_R,1/1/2016,12/31/2016)":-1070.0,"CA1363851017^FF_TAX_CF(ANN_R,1/1/2020,12/31/2020)":-29.0,"CA1363851017^FF_TAX_CF(ANN_R,1/1/2019,12/31/2019)":445.0,"CA1363851017^FF_TAX_CF(ANN_R,1/1/2018,12/31/2018)":-225.0,"CA1363851017^FF_TAX_CF(ANN_R,1/1/2017,12/31/2017)":-792.0,"CA1363851017^FF_TAX_CF(ANN_R,1/1/2016,12/31/2016)":-444.0,"CA1363851017^FF_TAX_RATE(ANN_R,1/1/2020,12/31/2020)":null,"CA1363851017^FF_TAX_RATE(ANN_R,1/1/2019,12/31/2019)":-8.77360289910357,"CA1363851017^FF_TAX_RATE(ANN_R,1/1/2018,12/31/2018)":26.3963708534165,"CA1363851017^FF_TAX_RATE(ANN_R,1/1/2017,12/31/2017)":16.7487684729064,"CA1363851017^FF_TAX_RATE(ANN_R,1/1/2016,12/31/2016)":null,"CA1363851017^FG_GICS_SECTOR":null,"CA1363851017^FG_FACTSET_SECTOR":"Energy Minerals","US57667L1070^SUS_EC_RISK_SCORE(NOW,NOW,,\"GOV\")":null,"US57667L1070^SUS_RR_RISK_SCORE(NOW,NOW,,\"ESG\")":null,"US57667L1070^FF_PTX_INC(ANN_R,1/1/2020,12/31/2020)":586.785,"US57667L1070^FF_PTX_INC(ANN_R,1/1/2019,12/31/2019)":null,"US57667L1070^FF_PTX_INC(ANN_R,1/1/2018,12/31/2018)":null,"US57667L1070^FF_PTX_INC(ANN_R,1/1/2017,12/31/2017)":null,"US57667L1070^FF_PTX_INC(ANN_R,1/1/2016,12/31/2016)":null,"US57667L1070^FF_TAX_CF(ANN_R,1/1/2020,12/31/2020)":null,"US57667L1070^FF_TAX_CF(ANN_R,1/1/2019,12/31/2019)":null,"US57667L1070^FF_TAX_CF(ANN_R,1/1/2018,12/31/2018)":null,"US57667L1070^FF_TAX_CF(ANN_R,1/1/2017,12/31/2017)":null,"US57667L1070^FF_TAX_CF(ANN_R,1/1/2016,12/31/2016)":null,"US57667L1070^FF_TAX_RATE(ANN_R,1/1/2020,12/31/2020)":5.60239269919988,"US57667L1070^FF_TAX_RATE(ANN_R,1/1/2019,12/31/2019)":null,"US57667L1070^FF_TAX_RATE(ANN_R,1/1/2018,12/31/2018)":null,"US57667L1070^FF_TAX_RATE(ANN_R,1/1/2017,12/31/2017)":null,"US57667L1070^FG_GICS_SECTOR":"Communication Services","US57667L1070^FG_FACTSET_SECTOR":"Technology Services","US14448C1045^SUS_EC_RISK_SCORE(NOW,NOW,,\"GOV\")":null,"US14448C1045^SUS_EC_RISK_SCORE(NOW,NOW,,\"SOC\")":null,"US14448C1045^SUS_RR_RISK_SCORE(NOW,NOW,,\"ESG\")":null,"US14448C1045^FF_PTX_INC(ANN_R,1/1/2020,12/31/2020)":2855.0,"US14448C1045^FF_PTX_INC(ANN_R,1/1/2019,12/31/2019)":2672.0,"US14448C1045^FF_PTX_INC(ANN_R,1/1/2018,12/31/2018)":3842.0,"US14448C1045^FF_PTX_INC(ANN_R,1/1/2017,12/31/2017)":3054.0,"US14448C1045^FF_PTX_INC(ANN_R,1/1/2016,12/31/2016)":null,"US14448C1045^FF_TAX_CF(ANN_R,1/1/2020,12/31/2020)":819.0,"US14448C1045^FF_TAX_CF(ANN_R,1/1/2019,12/31/2019)":759.0,"US14448C1045^FF_TAX_CF(ANN_R,1/1/2018,12/31/2018)":925.0,"US14448C1045^FF_TAX_CF(ANN_R,1/1/2017,12/31/2017)":917.0,"US14448C1045^FF_TAX_CF(ANN_R,1/1/2016,12/31/2016)":null,"US14448C1045^FF_TAX_RATE(ANN_R,1/1/2019,12/31/2019)":19.3488023952096,"US14448C1045^FF_TAX_RATE(ANN_R,1/1/2018,12/31/2018)":27.9281624154086,"US14448C1045^FF_TAX_RATE(ANN_R,1/1/2017,12/31/2017)":58.513425016372,"US14448C1045^FF_TAX_RATE(ANN_R,1/1/2016,12/31/2016)":null,"US14448C1045^FG_GICS_SECTOR":"Industrials","US14448C1045^FG_FACTSET_SECTOR":"Producer Manufacturing","ES0148396007^SUS_EC_RISK_SCORE(NOW,NOW,,\"GOV\")":"5.345194","ES0148396007^SUS_EC_RISK_SCORE(NOW,NOW,,\"SOC\")":"6.147025","ES0148396007^SUS_RR_RISK_SCORE(NOW,NOW,,\"ESG\")":12.64751875,"ES0148396007^FF_PTX_INC(ANN_R,1/1/2020,12/31/2020)":4620.0,"ES0148396007^FF_PTX_INC(ANN_R,1/1/2019,12/31/2019)":4374.0,"ES0148396007^FF_PTX_INC(ANN_R,1/1/2018,12/31/2018)":4310.0,"ES0148396007^FF_PTX_INC(ANN_R,1/1/2017,12/31/2017)":4030.731,"ES0148396007^FF_PTX_INC(ANN_R,1/1/2016,12/31/2016)":3687.511,"ES0148396007^FF_TAX_CF(ANN_R,1/1/2020,12/31/2020)":1207.0,"ES0148396007^FF_TAX_CF(ANN_R,1/1/2018,12/31/2018)":1029.0,"ES0148396007^FF_TAX_CF(ANN_R,1/1/2017,12/31/2017)":797.608,"ES0148396007^FF_TAX_CF(ANN_R,1/1/2016,12/31/2016)":977.349,"ES0148396007^FF_TAX_RATE(ANN_R,1/1/2020,12/31/2020)":22.3809523809524,"ES0148396007^FF_TAX_RATE(ANN_R,1/1/2019,12/31/2019)":22.4051211705533,"ES0148396007^FF_TAX_RATE(ANN_R,1/1/2018,12/31/2018)":22.7146171693736,"ES0148396007^FF_TAX_RATE(ANN_R,1/1/2017,12/31/2017)":22.7555249903802,"ES0148396007^FF_TAX_RATE(ANN_R,1/1/2016,12/31/2016)":23.3468320501281,"ES0148396007^FG_GICS_SECTOR":null,"ES0148396007^FG_FACTSET_SECTOR":"Consumer Non-Durables","JP3885780001^SUS_EC_RISK_SCORE(NOW,NOW,,\"GOV\")":"8.673112","JP3885780001^SUS_EC_RISK_SCORE(NOW,NOW,,\"SOC\")":"10.808687","JP3885780001^SUS_RR_RISK_SCORE(NOW,NOW,,\"ESG\")":21.13405,"JP3885780001^FF_PTX_INC(ANN_R,1/1/2020,12/31/2020)":618717.0,"JP3885780001^FF_PTX_INC(ANN_R,1/1/2019,12/31/2019)":116259.0,"JP3885780001^FF_PTX_INC(ANN_R,1/1/2017,12/31/2017)":784193.0,"JP3885780001^FF_PTX_INC(ANN_R,1/1/2016,12/31/2016)":1008252.0,"JP3885780001^FF_TAX_CF(ANN_R,1/1/2020,12/31/2020)":97631.0,"JP3885780001^FF_TAX_CF(ANN_R,1/1/2019,12/31/2019)":175617.0,"JP3885780001^FF_TAX_CF(ANN_R,1/1/2018,12/31/2018)":172892.0,"JP3885780001^FF_TAX_CF(ANN_R,1/1/2017,12/31/2017)":246806.0,"JP3885780001^FF_TAX_CF(ANN_R,1/1/2016,12/31/2016)":269366.0,"JP3885780001^FF_TAX_RATE(ANN_R,1/1/2020,12/31/2020)":26.1017557300026,"JP3885780001^FF_TAX_RATE(ANN_R,1/1/2019,12/31/2019)":-2.15209145098444,"JP3885780001^FF_TAX_RATE(ANN_R,1/1/2018,12/31/2018)":23.9547823434627,"JP3885780001^FF_TAX_RATE(ANN_R,1/1/2017,12/31/2017)":17.5639160257743,"JP3885780001^FF_TAX_RATE(ANN_R,1/1/2016,12/31/2016)":28.0237480312462,"JP3885780001^FG_GICS_SECTOR":null,"JP3885780001^FG_FACTSET_SECTOR":"Finance","US67103H1077^SUS_EC_RISK_SCORE(NOW,NOW,,\"GOV\")":"4.062600","US67103H1077^SUS_RR_RISK_SCORE(NOW,NOW,,\"ESG\")":13.12043375,"US67103H1077^FF_PTX_INC(ANN_R,1/1/2020,12/31/2020)":2266.405,"US67103H1077^FF_PTX_INC(ANN_R,1/1/2019,12/31/2019)":1790.329,"US67103H1077^FF_PTX_INC(ANN_R,1/1/2018,12/31/2018)":1694.087,"US67103H1077^FF_PTX_INC(ANN_R,1/1/2017,12/31/2017)":1637.804,"US67103H1077^FF_PTX_INC(ANN_R,1/1/2016,12/31/2016)":1637.191,"US67103H1077^FF_TAX_CF(ANN_R,1/1/2020,12/31/2020)":305.087,"US67103H1077^FF_TAX_CF(ANN_R,1/1/2019,12/31/2019)":394.931,"US67103H1077^FF_TAX_CF(ANN_R,1/1/2018,12/31/2018)":311.376,"US67103H1077^FF_TAX_CF(ANN_R,1/1/2017,12/31/2017)":496.728,"US67103H1077^FF_TAX_CF(ANN_R,1/1/2016,12/31/2016)":569.677,"US67103H1077^FF_TAX_RATE(ANN_R,1/1/2020,12/31/2020)":22.6836333312007,"US67103H1077^FF_TAX_RATE(ANN_R,1/1/2019,12/31/2019)":22.3024371498199,"US67103H1077^FF_TAX_RATE(ANN_R,1/1/2018,12/31/2018)":21.8170613433667,"US67103H1077^FF_TAX_RATE(ANN_R,1/1/2017,12/31/2017)":30.7729129981365,"US67103H1077^FG_GICS_SECTOR":"Consumer Discretionary","US67103H1077^FG_FACTSET_SECTOR":"Retail Trade","NL00150001Q9^SUS_EC_RISK_SCORE(NOW,NOW,,\"GOV\")":null,"NL00150001Q9^SUS_EC_RISK_SCORE(NOW,NOW,,\"SOC\")":null,"NL00150001Q9^SUS_RR_RISK_SCORE(NOW,NOW,,\"ESG\")":null,"NL00150001Q9^FF_PTX_INC(ANN_R,1/1/2020,12/31/2020)":1177.0,"NL00150001Q9^FF_PTX_INC(ANN_R,1/1/2019,12/31/2019)":3812.0,"NL00150001Q9^FF_PTX_INC(ANN_R,1/1/2018,12/31/2018)":3873.0,"NL00150001Q9^FF_PTX_INC(ANN_R,1/1/2017,12/31/2017)":5480.0,"NL00150001Q9^FF_PTX_INC(ANN_R,1/1/2016,12/31/2016)":2790.0,"NL00150001Q9^FF_TAX_CF(ANN_R,1/1/2020,12/31/2020)":null,"NL00150001Q9^FF_TAX_CF(ANN_R,1/1/2019,12/31/2019)":null,"NL00150001Q9^FF_TAX_CF(ANN_R,1/1/2018,12/31/2018)":null,"NL00150001Q9^FF_TAX_CF(ANN_R,1/1/2017,12/31/2017)":null,"NL00150001Q9^FF_TAX_CF(ANN_R,1/1/2016,12/31/2016)":null,"NL00150001Q9^FF_TAX_RATE(ANN_R,1/1/2019,12/31/2019)":34.6537250786988,"NL00150001Q9^FF_TAX_RATE(ANN_R,1/1/2018,12/31/2018)":20.0877872450297,"NL00150001Q9^FF_TAX_RATE(ANN_R,1/1/2017,12/31/2017)":47.2262773722628,"NL00150001Q9^FF_TAX_RATE(ANN_R,1/1/2016,12/31/2016)":46.3082437275986,"NL00150001Q9^FG_GICS_SECTOR":null,"NL00150001Q9^FG_FACTSET_SECTOR":"Consumer Durables","US46266C1053^SUS_EC_RISK_SCORE(NOW,NOW,,\"GOV\")":"7.077612","US46266C1053^SUS_EC_RISK_SCORE(NOW,NOW,,\"SOC\")":"10.978082","US46266C1053^SUS_RR_RISK_SCORE(NOW,NOW,,\"ESG\")":19.39282,"US46266C1053^FF_PTX_INC(ANN_R,1/1/2020,12/31/2020)":373.0,"US46266C1053^FF_PTX_INC(ANN_R,1/1/2019,12/31/2019)":352.0,"US46266C1053^FF_PTX_INC(ANN_R,1/1/2018,12/31/2018)":328.0,"US46266C1053^FF_PTX_INC(ANN_R,1/1/2017,12/31/2017)":294.0,"US46266C1053^FF_PTX_INC(ANN_R,1/1/2016,12/31/2016)":479.0,"US46266C1053^FF_TAX_CF(ANN_R,1/1/2020,12/31/2020)":209.0,"US46266C1053^FF_TAX_CF(ANN_R,1/1/2018,12/31/2018)":211.0,"US46266C1053^FF_TAX_CF(ANN_R,1/1/2017,12/31/2017)":195.0,"US46266C1053^FF_TAX_CF(ANN_R,1/1/2016,12/31/2016)":106.0,"US46266C1053^FF_TAX_RATE(ANN_R,1/1/2020,12/31/2020)":19.3029490616622,"US46266C1053^FF_TAX_RATE(ANN_R,1/1/2019,12/31/2019)":32.9545454545455,"US46266C1053^FF_TAX_RATE(ANN_R,1/1/2018,12/31/2018)":17.9878048780488,"US46266C1053^FF_TAX_RATE(ANN_R,1/1/2017,12/31/2017)":-337.414965986395,"US46266C1053^FF_TAX_RATE(ANN_R,1/1/2016,12/31/2016)":72.0250521920668,"US46266C1053^FG_GICS_SECTOR":"Health Care","US46266C1053^FG_FACTSET_SECTOR":"Health Services","US15135B1017^SUS_EC_RISK_SCORE(NOW,NOW,,\"GOV\")":"6.706083","US15135B1017^SUS_EC_RISK_SCORE(NOW,NOW,,\"SOC\")":"15.623857","US15135B1017^SUS_RR_RISK_SCORE(NOW,NOW,,\"ESG\")":22.4716903125,"US15135B1017^FF_PTX_INC(ANN_R,1/1/2020,12/31/2020)":2773.0,"US15135B1017^FF_PTX_INC(ANN_R,1/1/2019,12/31/2019)":1782.0,"US15135B1017^FF_PTX_INC(ANN_R,1/1/2017,12/31/2017)":1134.0,"US15135B1017^FF_PTX_INC(ANN_R,1/1/2016,12/31/2016)":1157.0,"US15135B1017^FF_TAX_CF(ANN_R,1/1/2020,12/31/2020)":1191.0,"US15135B1017^FF_TAX_CF(ANN_R,1/1/2019,12/31/2019)":612.0,"US15135B1017^FF_TAX_CF(ANN_R,1/1/2018,12/31/2018)":448.0,"US15135B1017^FF_TAX_CF(ANN_R,1/1/2017,12/31/2017)":496.0,"US15135B1017^FF_TAX_CF(ANN_R,1/1/2016,12/31/2016)":556.0,"US15135B1017^FF_TAX_RATE(ANN_R,1/1/2020,12/31/2020)":35.3047241254959,"US15135B1017^FF_TAX_RATE(ANN_R,1/1/2019,12/31/2019)":26.5432098765432,"US15135B1017^FF_TAX_RATE(ANN_R,1/1/2018,12/31/2018)":34.6491228070175,"US15135B1017^FF_TAX_RATE(ANN_R,1/1/2017,12/31/2017)":28.7477954144621,"US15135B1017^FF_TAX_RATE(ANN_R,1/1/2016,12/31/2016)":51.771823681936,"US15135B1017^FG_GICS_SECTOR":"Health Care","US15135B1017^FG_FACTSET_SECTOR":"Health Services","RU000A0DKVS5^SUS_EC_RISK_SCORE(NOW,NOW,,\"GOV\")":null,"RU000A0DKVS5^SUS_RR_RISK_SCORE(NOW,NOW,,\"ESG\")":null,"RU000A0DKVS5^FF_PTX_INC(ANN_R,1/1/2020,12/31/2020)":273577.0,"RU000A0DKVS5^FF_PTX_INC(ANN_R,1/1/2019,12/31/2019)":853877.0,"RU000A0DKVS5^FF_PTX_INC(ANN_R,1/1/2018,12/31/2018)":265792.0,"RU000A0DKVS5^FF_PTX_INC(ANN_R,1/1/2017,12/31/2017)":178409.0,"RU000A0DKVS5^FF_PTX_INC(ANN_R,1/1/2016,12/31/2016)":217325.0,"RU000A0DKVS5^FF_TAX_CF(ANN_R,1/1/2020,12/31/2020)":40977.0,"RU000A0DKVS5^FF_TAX_CF(ANN_R,1/1/2019,12/31/2019)":35061.0,"RU000A0DKVS5^FF_TAX_CF(ANN_R,1/1/2018,12/31/2018)":47127.0,"RU000A0DKVS5^FF_TAX_CF(ANN_R,1/1/2017,12/31/2017)":32629.0,"RU000A0DKVS5^FF_TAX_CF(ANN_R,1/1/2016,12/31/2016)":28314.0,"RU000A0DKVS5^FF_TAX_RATE(ANN_R,1/1/2020,12/31/2020)":18.6455732755312,"RU000A0DKVS5^FF_TAX_RATE(ANN_R,1/1/2019,12/31/2019)":14.0130252952123,"RU000A0DKVS5^FF_TAX_RATE(ANN_R,1/1/2018,12/31/2018)":17.1513815314231,"RU000A0DKVS5^FF_TAX_RATE(ANN_R,1/1/2017,12/31/2017)":19.2641626823759,"RU000A0DKVS5^FG_GICS_SECTOR":null,"RU000A0DKVS5^FG_FACTSET_SECTOR":"Energy Minerals","JE00B783TY65^SUS_EC_RISK_SCORE(NOW,NOW,,\"GOV\")":"5.175937","JE00B783TY65^SUS_EC_RISK_SCORE(NOW,NOW,,\"SOC\")":"4.594876","JE00B783TY65^SUS_RR_RISK_SCORE(NOW,NOW,,\"ESG\")":13.494188125,"JE00B783TY65^FF_PTX_INC(ANN_R,1/1/2020,12/31/2020)":1954.0,"JE00B783TY65^FF_PTX_INC(ANN_R,1/1/2019,12/31/2019)":1126.0,"JE00B783TY65^FF_PTX_INC(ANN_R,1/1/2018,12/31/2018)":1334.0,"JE00B783TY65^FF_PTX_INC(ANN_R,1/1/2017,12/31/2017)":1255.0,"JE00B783TY65^FF_PTX_INC(ANN_R,1/1/2016,12/31/2016)":1000.0,"JE00B783TY65^FF_TAX_CF(ANN_R,1/1/2020,12/31/2020)":106.0,"JE00B783TY65^FF_TAX_CF(ANN_R,1/1/2019,12/31/2019)":189.0,"JE00B783TY65^FF_TAX_CF(ANN_R,1/1/2018,12/31/2018)":283.0,"JE00B783TY65^FF_TAX_CF(ANN_R,1/1/2017,12/31/2017)":275.0,"JE00B783TY65^FF_TAX_CF(ANN_R,1/1/2016,12/31/2016)":null,"JE00B783TY65^FF_TAX_RATE(ANN_R,1/1/2019,12/31/2019)":11.7229129662522,"JE00B783TY65^FF_TAX_RATE(ANN_R,1/1/2018,12/31/2018)":18.7406296851574,"JE00B783TY65^FF_TAX_RATE(ANN_R,1/1/2017,12/31/2017)":17.7689243027888,"JE00B783TY65^FF_TAX_RATE(ANN_R,1/1/2016,12/31/2016)":16.7,"JE00B783TY65^FG_GICS_SECTOR":"Consumer Discretionary","JE00B783TY65^FG_FACTSET_SECTOR":"Producer Manufacturing","US8288061091^SUS_EC_RISK_SCORE(NOW,NOW,,\"GOV\")":"5.875880","US8288061091^SUS_EC_RISK_SCORE(NOW,NOW,,\"SOC\")":"4.328725","US8288061091^SUS_RR_RISK_SCORE(NOW,NOW,,\"ESG\")":14.7166048076923,"US8288061091^FF_PTX_INC(ANN_R,1/1/2020,12/31/2020)":1187.409,"US8288061091^FF_PTX_INC(ANN_R,1/1/2019,12/31/2019)":2002.222,"US8288061091^FF_PTX_INC(ANN_R,1/1/2018,12/31/2018)":2095.164,"US8288061091^FF_PTX_INC(ANN_R,1/1/2017,12/31/2017)":1864.329,"US8288061091^FF_PTX_INC(ANN_R,1/1/2016,12/31/2016)":1726.497,"US8288061091^FF_TAX_CF(ANN_R,1/1/2020,12/31/2020)":null,"US8288061091^FF_TAX_CF(ANN_R,1/1/2018,12/31/2018)":null,"US8288061091^FF_TAX_CF(ANN_R,1/1/2017,12/31/2017)":null,"US8288061091^FF_TAX_CF(ANN_R,1/1/2016,12/31/2016)":null,"US8288061091^FF_TAX_RATE(ANN_R,1/1/2020,12/31/2020)":-0.390514136241177,"US8288061091^FF_TAX_RATE(ANN_R,1/1/2019,12/31/2019)":1.50103235305575,"US8288061091^FF_TAX_RATE(ANN_R,1/1/2018,12/31/2018)":1.76110318810365,"US8288061091^FF_TAX_RATE(ANN_R,1/1/2017,12/31/2017)":1.25208587110966,"US8288061091^FF_TAX_RATE(ANN_R,1/1/2016,12/31/2016)":1.71897199937214,"US8288061091^FG_GICS_SECTOR":"Real Estate","US8288061091^FG_FACTSET_SECTOR":"Finance","IE0001827041^SUS_EC_RISK_SCORE(NOW,NOW,,\"GOV\")":"4.883006","IE0001827041^SUS_EC_RISK_SCORE(NOW,NOW,,\"SOC\")":"2.658866","IE0001827041^SUS_RR_RISK_SCORE(NOW,NOW,,\"ESG\")":19.656511875,"IE0001827041^FF_PTX_INC(ANN_R,1/1/2020,12/31/2020)":1389.63120832381,"IE0001827041^FF_PTX_INC(ANN_R,1/1/2019,12/31/2019)":1657.07878455334,"IE0001827041^FF_PTX_INC(ANN_R,1/1/2017,12/31/2017)":1578.27550169913,"IE0001827041^FF_PTX_INC(ANN_R,1/1/2016,12/31/2016)":1293.69247867382,"IE0001827041^FF_TAX_CF(ANN_R,1/1/2020,12/31/2020)":435.137045030688,"IE0001827041^FF_TAX_CF(ANN_R,1/1/2019,12/31/2019)":285.324823830376,"IE0001827041^FF_TAX_CF(ANN_R,1/1/2018,12/31/2018)":586.599285933121,"IE0001827041^FF_TAX_CF(ANN_R,1/1/2017,12/31/2017)":415.151269592335,"IE0001827041^FF_TAX_CF(ANN_R,1/1/2016,12/31/2016)":394.338455159764,"IE0001827041^FF_TAX_RATE(ANN_R,1/1/2020,12/31/2020)":28.0022446689113,"IE0001827041^FF_TAX_RATE(ANN_R,1/1/2019,12/31/2019)":25.2601702932828,"IE0001827041^FF_TAX_RATE(ANN_R,1/1/2018,12/31/2018)":23.3904311872416,"IE0001827041^FF_TAX_RATE(ANN_R,1/1/2017,12/31/2017)":3.05216426193119,"IE0001827041^FF_TAX_RATE(ANN_R,1/1/2016,12/31/2016)":27.3130544993663,"IE0001827041^FG_GICS_SECTOR":null,"IE0001827041^FG_FACTSET_SECTOR":"Non-Energy Minerals","JP3732000009^SUS_EC_RISK_SCORE(NOW,NOW,,\"GOV\")":null,"JP3732000009^SUS_RR_RISK_SCORE(NOW,NOW,,\"ESG\")":null,"JP3732000009^FF_PTX_INC(ANN_R,1/1/2020,12/31/2020)":811195.0,"JP3732000009^FF_PTX_INC(ANN_R,1/1/2019,12/31/2019)":746113.0,"JP3732000009^FF_PTX_INC(ANN_R,1/1/2018,12/31/2018)":597554.0,"JP3732000009^FF_PTX_INC(ANN_R,1/1/2017,12/31/2017)":636555.0,"JP3732000009^FF_PTX_INC(ANN_R,1/1/2016,12/31/2016)":607387.0,"JP3732000009^FF_TAX_CF(ANN_R,1/1/2020,12/31/2020)":252573.0,"JP3732000009^FF_TAX_CF(ANN_R,1/1/2019,12/31/2019)":247029.0,"JP3732000009^FF_TAX_CF(ANN_R,1/1/2018,12/31/2018)":205540.0,"JP3732000009^FF_TAX_CF(ANN_R,1/1/2017,12/31/2017)":163912.0,"JP3732000009^FF_TAX_CF(ANN_R,1/1/2016,12/31/2016)":177192.0,"JP3732000009^FF_TAX_RATE(ANN_R,1/1/2020,12/31/2020)":37.5405420398301,"JP3732000009^FF_TAX_RATE(ANN_R,1/1/2019,12/31/2019)":33.768209373111,"JP3732000009^FF_TAX_RATE(ANN_R,1/1/2018,12/31/2018)":32.825317879221,"JP3732000009^FF_TAX_RATE(ANN_R,1/1/2017,12/31/2017)":30.6711910204146,"JP3732000009^FG_GICS_SECTOR":null,"JP3732000009^FG_FACTSET_SECTOR":"Communications","US3703341046^SUS_EC_RISK_SCORE(NOW,NOW,,\"GOV\")":"4.127100","US3703341046^SUS_EC_RISK_SCORE(NOW,NOW,,\"SOC\")":"9.442568","US3703341046^SUS_RR_RISK_SCORE(NOW,NOW,,\"ESG\")":21.658898125,"US3703341046^FF_PTX_INC(ANN_R,1/1/2020,12/31/2020)":2600.2,"US3703341046^FF_PTX_INC(ANN_R,1/1/2019,12/31/2019)":2082.0,"US3703341046^FF_PTX_INC(ANN_R,1/1/2018,12/31/2018)":2135.6,"US3703341046^FF_PTX_INC(ANN_R,1/1/2017,12/31/2017)":2271.3,"US3703341046^FF_PTX_INC(ANN_R,1/1/2016,12/31/2016)":2403.6,"US3703341046^FF_TAX_CF(ANN_R,1/1/2020,12/31/2020)":403.3,"US3703341046^FF_TAX_CF(ANN_R,1/1/2019,12/31/2019)":440.8,"US3703341046^FF_TAX_CF(ANN_R,1/1/2018,12/31/2018)":489.4,"US3703341046^FF_TAX_CF(ANN_R,1/1/2017,12/31/2017)":551.1,"US3703341046^FF_TAX_CF(ANN_R,1/1/2016,12/31/2016)":533.8,"US3703341046^FF_TAX_RATE(ANN_R,1/1/2019,12/31/2019)":17.6657060518732,"US3703341046^FF_TAX_RATE(ANN_R,1/1/2018,12/31/2018)":2.68308672035962,"US3703341046^FF_TAX_RATE(ANN_R,1/1/2017,12/31/2017)":28.8469158631621,"US3703341046^FF_TAX_RATE(ANN_R,1/1/2016,12/31/2016)":31.4195373606257,"US3703341046^FG_GICS_SECTOR":"Consumer Staples","US3703341046^FG_FACTSET_SECTOR":"Consumer Non-Durables","US2561631068^SUS_EC_RISK_SCORE(NOW,NOW,,\"GOV\")":null,"US2561631068^SUS_EC_RISK_SCORE(NOW,NOW,,\"SOC\")":null,"US2561631068^SUS_RR_RISK_SCORE(NOW,NOW,,\"ESG\")":null,"US2561631068^FF_PTX_INC(ANN_R,1/1/2020,12/31/2020)":-203.556,"US2561631068^FF_PTX_INC(ANN_R,1/1/2019,12/31/2019)":-428.208,"US2561631068^FF_PTX_INC(ANN_R,1/1/2018,12/31/2018)":-49.142,"US2561631068^FF_PTX_INC(ANN_R,1/1/2017,12/31/2017)":-115.056,"US2561631068^FF_PTX_INC(ANN_R,1/1/2016,12/31/2016)":-123.592,"US2561631068^FF_TAX_CF(ANN_R,1/1/2020,12/31/2020)":1.97,"US2561631068^FF_TAX_CF(ANN_R,1/1/2018,12/31/2018)":null,"US2561631068^FF_TAX_CF(ANN_R,1/1/2017,12/31/2017)":null,"US2561631068^FF_TAX_CF(ANN_R,1/1/2016,12/31/2016)":null,"US2561631068^FF_TAX_RATE(ANN_R,1/1/2020,12/31/2020)":null,"US2561631068^FF_TAX_RATE(ANN_R,1/1/2019,12/31/2019)":null,"US2561631068^FF_TAX_RATE(ANN_R,1/1/2018,12/31/2018)":null,"US2561631068^FF_TAX_RATE(ANN_R,1/1/2017,12/31/2017)":null,"US2561631068^FF_TAX_RATE(ANN_R,1/1/2016,12/31/2016)":null,"US2561631068^FG_GICS_SECTOR":null,"US2561631068^FG_FACTSET_SECTOR":"Technology Services","AN8068571086^SUS_EC_RISK_SCORE(NOW,NOW,,\"GOV\")":"6.404287","AN8068571086^SUS_EC_RISK_SCORE(NOW,NOW,,\"SOC\")":"9.816472","AN8068571086^SUS_RR_RISK_SCORE(NOW,NOW,,\"ESG\")":23.52923175,"AN8068571086^FF_PTX_INC(ANN_R,1/1/2020,12/31/2020)":-11298.0,"AN8068571086^FF_PTX_INC(ANN_R,1/1/2019,12/31/2019)":-10418.0,"AN8068571086^FF_PTX_INC(ANN_R,1/1/2017,12/31/2017)":-1183.0,"AN8068571086^FF_PTX_INC(ANN_R,1/1/2016,12/31/2016)":-1905.0,"AN8068571086^FF_TAX_CF(ANN_R,1/1/2020,12/31/2020)":582.0,"AN8068571086^FF_TAX_CF(ANN_R,1/1/2019,12/31/2019)":-739.0,"AN8068571086^FF_TAX_CF(ANN_R,1/1/2018,12/31/2018)":-628.0,"AN8068571086^FF_TAX_CF(ANN_R,1/1/2017,12/31/2017)":-44.0,"AN8068571086^FF_TAX_CF(ANN_R,1/1/2016,12/31/2016)":750.0,"AN8068571086^FF_TAX_RATE(ANN_R,1/1/2020,12/31/2020)":null,"AN8068571086^FF_TAX_RATE(ANN_R,1/1/2019,12/31/2019)":null,"AN8068571086^FF_TAX_RATE(ANN_R,1/1/2018,12/31/2018)":17.0350609756098,"AN8068571086^FF_TAX_RATE(ANN_R,1/1/2017,12/31/2017)":null,"AN8068571086^FF_TAX_RATE(ANN_R,1/1/2016,12/31/2016)":null,"AN8068571086^FG_GICS_SECTOR":"Energy","AN8068571086^FG_FACTSET_SECTOR":"Industrial Services","US8716071076^SUS_EC_RISK_SCORE(NOW,NOW,,\"GOV\")":null,"US8716071076^SUS_RR_RISK_SCORE(NOW,NOW,,\"ESG\")":null,"US8716071076^FF_PTX_INC(ANN_R,1/1/2020,12/31/2020)":638.159,"US8716071076^FF_PTX_INC(ANN_R,1/1/2019,12/31/2019)":545.506,"US8716071076^FF_PTX_INC(ANN_R,1/1/2018,12/31/2018)":363.543,"US8716071076^FF_PTX_INC(ANN_R,1/1/2017,12/31/2017)":383.098,"US8716071076^FF_PTX_INC(ANN_R,1/1/2016,12/31/2016)":329.548,"US8716071076^FF_TAX_CF(ANN_R,1/1/2020,12/31/2020)":70.711,"US8716071076^FF_TAX_CF(ANN_R,1/1/2019,12/31/2019)":75.744,"US8716071076^FF_TAX_CF(ANN_R,1/1/2018,12/31/2018)":252.522,"US8716071076^FF_TAX_CF(ANN_R,1/1/2017,12/31/2017)":103.478,"US8716071076^FF_TAX_CF(ANN_R,1/1/2016,12/31/2016)":69.447,"US8716071076^FF_TAX_RATE(ANN_R,1/1/2020,12/31/2020)":-3.96264880695877,"US8716071076^FF_TAX_RATE(ANN_R,1/1/2019,12/31/2019)":2.40858945639461,"US8716071076^FF_TAX_RATE(ANN_R,1/1/2018,12/31/2018)":-18.9729963168043,"US8716071076^FF_TAX_RATE(ANN_R,1/1/2017,12/31/2017)":64.3529853979922,"US8716071076^FG_GICS_SECTOR":"Information Technology","US8716071076^FG_FACTSET_SECTOR":"Technology Services","US89417E1091^SUS_EC_RISK_SCORE(NOW,NOW,,\"GOV\")":null,"US89417E1091^SUS_EC_RISK_SCORE(NOW,NOW,,\"SOC\")":null,"US89417E1091^SUS_RR_RISK_SCORE(NOW,NOW,,\"ESG\")":null,"US89417E1091^FF_PTX_INC(ANN_R,1/1/2020,12/31/2020)":3237.0,"US89417E1091^FF_PTX_INC(ANN_R,1/1/2019,12/31/2019)":3138.0,"US89417E1091^FF_PTX_INC(ANN_R,1/1/2018,12/31/2018)":2961.0,"US89417E1091^FF_PTX_INC(ANN_R,1/1/2017,12/31/2017)":2730.0,"US89417E1091^FF_PTX_INC(ANN_R,1/1/2016,12/31/2016)":4053.0,"US89417E1091^FF_TAX_CF(ANN_R,1/1/2020,12/31/2020)":578.0,"US89417E1091^FF_TAX_CF(ANN_R,1/1/2019,12/31/2019)":428.0,"US89417E1091^FF_TAX_CF(ANN_R,1/1/2018,12/31/2018)":408.0,"US89417E1091^FF_TAX_CF(ANN_R,1/1/2017,12/31/2017)":514.0,"US89417E1091^FF_TAX_CF(ANN_R,1/1/2016,12/31/2016)":892.0,"US89417E1091^FF_TAX_RATE(ANN_R,1/1/2019,12/31/2019)":16.4435946462715,"US89417E1091^FF_TAX_RATE(ANN_R,1/1/2018,12/31/2018)":14.7922998986829,"US89417E1091^FF_TAX_RATE(ANN_R,1/1/2017,12/31/2017)":24.6886446886447,"US89417E1091^FF_TAX_RATE(ANN_R,1/1/2016,12/31/2016)":25.6353318529484,"US89417E1091^FG_GICS_SECTOR":"Financials","US89417E1091^FG_FACTSET_SECTOR":"Finance","US1273871087^SUS_EC_RISK_SCORE(NOW,NOW,,\"GOV\")":null,"US1273871087^SUS_EC_RISK_SCORE(NOW,NOW,,\"SOC\")":null,"US1273871087^SUS_RR_RISK_SCORE(NOW,NOW,,\"ESG\")":null,"US1273871087^FF_PTX_INC(ANN_R,1/1/2020,12/31/2020)":632.748,"US1273871087^FF_PTX_INC(ANN_R,1/1/2019,12/31/2019)":478.968,"US1273871087^FF_PTX_INC(ANN_R,1/1/2018,12/31/2018)":376.39,"US1273871087^FF_PTX_INC(ANN_R,1/1/2017,12/31/2017)":315.046,"US1273871087^FF_PTX_INC(ANN_R,1/1/2016,12/31/2016)":237.153,"US1273871087^FF_TAX_CF(ANN_R,1/1/2020,12/31/2020)":105.917,"US1273871087^FF_TAX_CF(ANN_R,1/1/2018,12/31/2018)":68.04,"US1273871087^FF_TAX_CF(ANN_R,1/1/2017,12/31/2017)":59.072,"US1273871087^FF_TAX_CF(ANN_R,1/1/2016,12/31/2016)":36.823,"US1273871087^FF_TAX_RATE(ANN_R,1/1/2020,12/31/2020)":6.65414983532149,"US1273871087^FF_TAX_RATE(ANN_R,1/1/2019,12/31/2019)":-106.481226303219,"US1273871087^FF_TAX_RATE(ANN_R,1/1/2018,12/31/2018)":8.13331916363346,"US1273871087^FF_TAX_RATE(ANN_R,1/1/2017,12/31/2017)":35.215492340801,"US1273871087^FF_TAX_RATE(ANN_R,1/1/2016,12/31/2016)":14.3649880035252,"US1273871087^FG_GICS_SECTOR":"Information Technology","US1273871087^FG_FACTSET_SECTOR":"Technology Services","AU000000MQG1^SUS_EC_RISK_SCORE(NOW,NOW,,\"GOV\")":"9.123712","AU000000MQG1^SUS_EC_RISK_SCORE(NOW,NOW,,\"SOC\")":"11.132400","AU000000MQG1^SUS_RR_RISK_SCORE(NOW,NOW,,\"ESG\")":22.30333125,"AU000000MQG1^FF_PTX_INC(ANN_R,1/1/2020,12/31/2020)":3359.0,"AU000000MQG1^FF_PTX_INC(ANN_R,1/1/2019,12/31/2019)":3923.0,"AU000000MQG1^FF_PTX_INC(ANN_R,1/1/2017,12/31/2017)":3053.0,"AU000000MQG1^FF_PTX_INC(ANN_R,1/1/2016,12/31/2016)":3011.0,"AU000000MQG1^FF_TAX_CF(ANN_R,1/1/2020,12/31/2020)":1043.0,"AU000000MQG1^FF_TAX_CF(ANN_R,1/1/2019,12/31/2019)":1161.0,"AU000000MQG1^FF_TAX_CF(ANN_R,1/1/2018,12/31/2018)":483.0,"AU000000MQG1^FF_TAX_CF(ANN_R,1/1/2017,12/31/2017)":723.0,"AU000000MQG1^FF_TAX_CF(ANN_R,1/1/2016,12/31/2016)":1178.0,"AU000000MQG1^FF_TAX_RATE(ANN_R,1/1/2020,12/31/2020)":21.6731169991069,"AU000000MQG1^FF_TAX_RATE(ANN_R,1/1/2019,12/31/2019)":22.4063216925822,"AU000000MQG1^FF_TAX_RATE(ANN_R,1/1/2018,12/31/2018)":27.3968352466646,"AU000000MQG1^FF_TAX_RATE(ANN_R,1/1/2017,12/31/2017)":28.431051424828,"AU000000MQG1^FF_TAX_RATE(ANN_R,1/1/2016,12/31/2016)":30.7871139156426,"AU000000MQG1^FG_GICS_SECTOR":null,"AU000000MQG1^FG_FACTSET_SECTOR":"Finance","US8168511090^SUS_EC_RISK_SCORE(NOW,NOW,,\"GOV\")":"5.577350","US8168511090^SUS_RR_RISK_SCORE(NOW,NOW,,\"ESG\")":30.1667545,"US8168511090^FF_PTX_INC(ANN_R,1/1/2020,12/31/2020)":1489.0,"US8168511090^FF_PTX_INC(ANN_R,1/1/2019,12/31/2019)":1734.0,"US8168511090^FF_PTX_INC(ANN_R,1/1/2018,12/31/2018)":714.0,"US8168511090^FF_PTX_INC(ANN_R,1/1/2017,12/31/2017)":1551.0,"US8168511090^FF_PTX_INC(ANN_R,1/1/2016,12/31/2016)":1830.0,"US8168511090^FF_TAX_CF(ANN_R,1/1/2020,12/31/2020)":1385.0,"US8168511090^FF_TAX_CF(ANN_R,1/1/2019,12/31/2019)":254.0,"US8168511090^FF_TAX_CF(ANN_R,1/1/2018,12/31/2018)":107.0,"US8168511090^FF_TAX_CF(ANN_R,1/1/2017,12/31/2017)":172.0,"US8168511090^FF_TAX_CF(ANN_R,1/1/2016,12/31/2016)":160.0,"US8168511090^FF_TAX_RATE(ANN_R,1/1/2020,12/31/2020)":16.7226326393553,"US8168511090^FF_TAX_RATE(ANN_R,1/1/2019,12/31/2019)":18.1660899653979,"US8168511090^FF_TAX_RATE(ANN_R,1/1/2018,12/31/2018)":-6.86274509803922,"US8168511090^FF_TAX_RATE(ANN_R,1/1/2017,12/31/2017)":82.2695035460993,"US8168511090^FG_GICS_SECTOR":"Utilities","US8168511090^FG_FACTSET_SECTOR":"Utilities","US2310211063^SUS_EC_RISK_SCORE(NOW,NOW,,\"GOV\")":"6.056695","US2310211063^SUS_EC_RISK_SCORE(NOW,NOW,,\"SOC\")":"7.500721","US2310211063^SUS_RR_RISK_SCORE(NOW,NOW,,\"ESG\")":19.35586625,"US2310211063^FF_PTX_INC(ANN_R,1/1/2020,12/31/2020)":2338.0,"US2310211063^FF_PTX_INC(ANN_R,1/1/2019,12/31/2019)":2834.0,"US2310211063^FF_PTX_INC(ANN_R,1/1/2018,12/31/2018)":2753.0,"US2310211063^FF_PTX_INC(ANN_R,1/1/2017,12/31/2017)":2365.0,"US2310211063^FF_PTX_INC(ANN_R,1/1/2016,12/31/2016)":1930.0,"US2310211063^FF_TAX_CF(ANN_R,1/1/2020,12/31/2020)":432.0,"US2310211063^FF_TAX_CF(ANN_R,1/1/2019,12/31/2019)":691.0,"US2310211063^FF_TAX_CF(ANN_R,1/1/2018,12/31/2018)":699.0,"US2310211063^FF_TAX_CF(ANN_R,1/1/2017,12/31/2017)":622.0,"US2310211063^FF_TAX_CF(ANN_R,1/1/2016,12/31/2016)":430.0,"US2310211063^FF_TAX_RATE(ANN_R,1/1/2019,12/31/2019)":19.9717713479181,"US2310211063^FF_TAX_RATE(ANN_R,1/1/2018,12/31/2018)":20.5593897566291,"US2310211063^FF_TAX_RATE(ANN_R,1/1/2017,12/31/2017)":57.9704016913319,"US2310211063^FF_TAX_RATE(ANN_R,1/1/2016,12/31/2016)":24.559585492228,"US2310211063^FG_GICS_SECTOR":"Industrials","US2310211063^FG_FACTSET_SECTOR":"Producer Manufacturing","US0640581007^SUS_EC_RISK_SCORE(NOW,NOW,,\"GOV\")":"11.237653","US0640581007^SUS_EC_RISK_SCORE(NOW,NOW,,\"SOC\")":"9.831463","US0640581007^SUS_RR_RISK_SCORE(NOW,NOW,,\"ESG\")":23.038128125,"US0640581007^FF_PTX_INC(ANN_R,1/1/2020,12/31/2020)":4468.0,"US0640581007^FF_PTX_INC(ANN_R,1/1/2019,12/31/2019)":5587.0,"US0640581007^FF_PTX_INC(ANN_R,1/1/2018,12/31/2018)":5192.0,"US0640581007^FF_PTX_INC(ANN_R,1/1/2017,12/31/2017)":4610.0,"US0640581007^FF_PTX_INC(ANN_R,1/1/2016,12/31/2016)":4725.0,"US0640581007^FF_TAX_CF(ANN_R,1/1/2020,12/31/2020)":1281.0,"US0640581007^FF_TAX_CF(ANN_R,1/1/2018,12/31/2018)":808.0,"US0640581007^FF_TAX_CF(ANN_R,1/1/2017,12/31/2017)":478.0,"US0640581007^FF_TAX_CF(ANN_R,1/1/2016,12/31/2016)":703.0,"US0640581007^FF_TAX_RATE(ANN_R,1/1/2020,12/31/2020)":18.8451208594449,"US0640581007^FF_TAX_RATE(ANN_R,1/1/2019,12/31/2019)":20.046536602828,"US0640581007^FF_TAX_RATE(ANN_R,1/1/2018,12/31/2018)":18.0662557781202,"US0640581007^FF_TAX_RATE(ANN_R,1/1/2017,12/31/2017)":10.7592190889371,"US0640581007^FF_TAX_RATE(ANN_R,1/1/2016,12/31/2016)":24.9100529100529,"US0640581007^FG_GICS_SECTOR":"Financials","US0640581007^FG_FACTSET_SECTOR":"Finance","CH0418792922^SUS_EC_RISK_SCORE(NOW,NOW,,\"GOV\")":"5.612287","CH0418792922^SUS_EC_RISK_SCORE(NOW,NOW,,\"SOC\")":"6.171206","CH0418792922^SUS_RR_RISK_SCORE(NOW,NOW,,\"ESG\")":22.78607,"CH0418792922^FF_PTX_INC(ANN_R,1/1/2020,12/31/2020)":1059.9,"CH0418792922^FF_PTX_INC(ANN_R,1/1/2019,12/31/2019)":966.0,"CH0418792922^FF_PTX_INC(ANN_R,1/1/2017,12/31/2017)":862.1,"CH0418792922^FF_PTX_INC(ANN_R,1/1/2016,12/31/2016)":755.3,"CH0418792922^FF_TAX_CF(ANN_R,1/1/2020,12/31/2020)":288.5,"CH0418792922^FF_TAX_CF(ANN_R,1/1/2019,12/31/2019)":263.0,"CH0418792922^FF_TAX_CF(ANN_R,1/1/2018,12/31/2018)":231.6,"CH0418792922^FF_TAX_CF(ANN_R,1/1/2017,12/31/2017)":254.0,"CH0418792922^FF_TAX_CF(ANN_R,1/1/2016,12/31/2016)":200.4,"CH0418792922^FF_TAX_RATE(ANN_R,1/1/2020,12/31/2020)":22.2002075667516,"CH0418792922^FF_TAX_RATE(ANN_R,1/1/2019,12/31/2019)":21.5424430641822,"CH0418792922^FF_TAX_RATE(ANN_R,1/1/2018,12/31/2018)":23.0484936723037,"CH0418792922^FF_TAX_RATE(ANN_R,1/1/2017,12/31/2017)":24.7187101264354,"CH0418792922^FF_TAX_RATE(ANN_R,1/1/2016,12/31/2016)":25.0496491460347,"CH0418792922^FG_GICS_SECTOR":null,"CH0418792922^FG_FACTSET_SECTOR":"Process Industries","SG1L01001701^SUS_EC_RISK_SCORE(NOW,NOW,,\"GOV\")":"8.325975","SG1L01001701^SUS_RR_RISK_SCORE(NOW,NOW,,\"ESG\")":20.0182625,"SG1L01001701^FF_PTX_INC(ANN_R,1/1/2020,12/31/2020)":5368.0,"SG1L01001701^FF_PTX_INC(ANN_R,1/1/2019,12/31/2019)":7583.0,"SG1L01001701^FF_PTX_INC(ANN_R,1/1/2018,12/31/2018)":6659.0,"SG1L01001701^FF_PTX_INC(ANN_R,1/1/2017,12/31/2017)":5175.0,"SG1L01001701^FF_PTX_INC(ANN_R,1/1/2016,12/31/2016)":5083.0,"SG1L01001701^FF_TAX_CF(ANN_R,1/1/2020,12/31/2020)":1188.0,"SG1L01001701^FF_TAX_CF(ANN_R,1/1/2019,12/31/2019)":635.0,"SG1L01001701^FF_TAX_CF(ANN_R,1/1/2018,12/31/2018)":891.0,"SG1L01001701^FF_TAX_CF(ANN_R,1/1/2017,12/31/2017)":709.0,"SG1L01001701^FF_TAX_CF(ANN_R,1/1/2016,12/31/2016)":809.0,"SG1L01001701^FF_TAX_RATE(ANN_R,1/1/2020,12/31/2020)":11.4008941877794,"SG1L01001701^FF_TAX_RATE(ANN_R,1/1/2019,12/31/2019)":15.2182513517078,"SG1L01001701^FF_TAX_RATE(ANN_R,1/1/2018,12/31/2018)":15.1073734795014,"SG1L01001701^FF_TAX_RATE(ANN_R,1/1/2017,12/31/2017)":12.9661835748792,"SG1L01001701^FG_GICS_SECTOR":null,"SG1L01001701^FG_FACTSET_SECTOR":"Finance","FR0000120693^SUS_EC_RISK_SCORE(NOW,NOW,,\"GOV\")":"5.682900","FR0000120693^SUS_EC_RISK_SCORE(NOW,NOW,,\"SOC\")":"5.835681","FR0000120693^SUS_RR_RISK_SCORE(NOW,NOW,,\"ESG\")":15.65633125,"FR0000120693^FF_PTX_INC(ANN_R,1/1/2020,12/31/2020)":612.0,"FR0000120693^FF_PTX_INC(ANN_R,1/1/2019,12/31/2019)":2064.0,"FR0000120693^FF_PTX_INC(ANN_R,1/1/2018,12/31/2018)":1995.0,"FR0000120693^FF_PTX_INC(ANN_R,1/1/2017,12/31/2017)":1858.0,"FR0000120693^FF_PTX_INC(ANN_R,1/1/2016,12/31/2016)":1663.0,"FR0000120693^FF_TAX_CF(ANN_R,1/1/2020,12/31/2020)":474.0,"FR0000120693^FF_TAX_CF(ANN_R,1/1/2019,12/31/2019)":521.0,"FR0000120693^FF_TAX_CF(ANN_R,1/1/2018,12/31/2018)":371.0,"FR0000120693^FF_TAX_CF(ANN_R,1/1/2017,12/31/2017)":408.0,"FR0000120693^FF_TAX_CF(ANN_R,1/1/2016,12/31/2016)":393.0,"FR0000120693^FF_TAX_RATE(ANN_R,1/1/2019,12/31/2019)":28.1976744186047,"FR0000120693^FF_TAX_RATE(ANN_R,1/1/2018,12/31/2018)":19.6491228070175,"FR0000120693^FF_TAX_RATE(ANN_R,1/1/2017,12/31/2017)":23.5737351991389,"FR0000120693^FF_TAX_RATE(ANN_R,1/1/2016,12/31/2016)":24.5339747444378,"FR0000120693^FG_GICS_SECTOR":null,"FR0000120693^FG_FACTSET_SECTOR":"Consumer Non-Durables","US21036P1084^SUS_EC_RISK_SCORE(NOW,NOW,,\"GOV\")":"5.221763","US21036P1084^SUS_EC_RISK_SCORE(NOW,NOW,,\"SOC\")":"9.270260","US21036P1084^SUS_RR_RISK_SCORE(NOW,NOW,,\"ESG\")":23.6320604166667,"US21036P1084^FF_PTX_INC(ANN_R,1/1/2020,12/31/2020)":-945.2,"US21036P1084^FF_PTX_INC(ANN_R,1/1/2019,12/31/2019)":4145.0,"US21036P1084^FF_PTX_INC(ANN_R,1/1/2018,12/31/2018)":2338.0,"US21036P1084^FF_PTX_INC(ANN_R,1/1/2017,12/31/2017)":2093.4,"US21036P1084^FF_PTX_INC(ANN_R,1/1/2016,12/31/2016)":1501.2,"US21036P1084^FF_TAX_CF(ANN_R,1/1/2020,12/31/2020)":85.3,"US21036P1084^FF_TAX_CF(ANN_R,1/1/2018,12/31/2018)":238.6,"US21036P1084^FF_TAX_CF(ANN_R,1/1/2017,12/31/2017)":219.6,"US21036P1084^FF_TAX_CF(ANN_R,1/1/2016,12/31/2016)":80.2,"US21036P1084^FF_TAX_RATE(ANN_R,1/1/2020,12/31/2020)":null,"US21036P1084^FF_TAX_RATE(ANN_R,1/1/2019,12/31/2019)":16.5476477683957,"US21036P1084^FF_TAX_RATE(ANN_R,1/1/2018,12/31/2018)":0.970915312232678,"US21036P1084^FF_TAX_RATE(ANN_R,1/1/2017,12/31/2017)":26.4736791821916,"US21036P1084^FF_TAX_RATE(ANN_R,1/1/2016,12/31/2016)":29.3498534505729,"US21036P1084^FG_GICS_SECTOR":"Consumer Staples","US21036P1084^FG_FACTSET_SECTOR":"Consumer Non-Durables","US74144T1088^SUS_EC_RISK_SCORE(NOW,NOW,,\"GOV\")":"5.780344","US74144T1088^SUS_EC_RISK_SCORE(NOW,NOW,,\"SOC\")":"11.619975","US74144T1088^SUS_RR_RISK_SCORE(NOW,NOW,,\"ESG\")":19.33596875,"US74144T1088^FF_PTX_INC(ANN_R,1/1/2020,12/31/2020)":3242.2,"US74144T1088^FF_PTX_INC(ANN_R,1/1/2019,12/31/2019)":2927.3,"US74144T1088^FF_PTX_INC(ANN_R,1/1/2017,12/31/2017)":2505.1,"US74144T1088^FF_PTX_INC(ANN_R,1/1/2016,12/31/2016)":1960.5,"US74144T1088^FF_TAX_CF(ANN_R,1/1/2020,12/31/2020)":643.0,"US74144T1088^FF_TAX_CF(ANN_R,1/1/2019,12/31/2019)":677.3,"US74144T1088^FF_TAX_CF(ANN_R,1/1/2018,12/31/2018)":644.2,"US74144T1088^FF_TAX_CF(ANN_R,1/1/2017,12/31/2017)":857.7,"US74144T1088^FF_TAX_CF(ANN_R,1/1/2016,12/31/2016)":680.6,"US74144T1088^FF_TAX_RATE(ANN_R,1/1/2020,12/31/2020)":22.1732157177225,"US74144T1088^FF_TAX_RATE(ANN_R,1/1/2019,12/31/2019)":23.174939363919,"US74144T1088^FF_TAX_RATE(ANN_R,1/1/2018,12/31/2018)":25.8282311498784,"US74144T1088^FF_TAX_RATE(ANN_R,1/1/2017,12/31/2017)":36.8807632429843,"US74144T1088^FF_TAX_RATE(ANN_R,1/1/2016,12/31/2016)":36.0367253251721,"US74144T1088^FG_GICS_SECTOR":"Financials","US74144T1088^FG_FACTSET_SECTOR":"Finance","US74460D1090^SUS_EC_RISK_SCORE(NOW,NOW,,\"GOV\")":"5.236582","US74460D1090^SUS_RR_RISK_SCORE(NOW,NOW,,\"ESG\")":12.2992786764706,"US74460D1090^FF_PTX_INC(ANN_R,1/1/2020,12/31/2020)":1369.176,"US74460D1090^FF_PTX_INC(ANN_R,1/1/2019,12/31/2019)":1530.732,"US74460D1090^FF_PTX_INC(ANN_R,1/1/2018,12/31/2018)":1722.661,"US74460D1090^FF_PTX_INC(ANN_R,1/1/2017,12/31/2017)":1453.26,"US74460D1090^FF_PTX_INC(ANN_R,1/1/2016,12/31/2016)":1464.298,"US74460D1090^FF_TAX_CF(ANN_R,1/1/2020,12/31/2020)":null,"US74460D1090^FF_TAX_CF(ANN_R,1/1/2019,12/31/2019)":null,"US74460D1090^FF_TAX_CF(ANN_R,1/1/2018,12/31/2018)":null,"US74460D1090^FF_TAX_CF(ANN_R,1/1/2017,12/31/2017)":null,"US74460D1090^FF_TAX_CF(ANN_R,1/1/2016,12/31/2016)":null,"US74460D1090^FF_TAX_RATE(ANN_R,1/1/2020,12/31/2020)":0.580568166546887,"US74460D1090^FF_TAX_RATE(ANN_R,1/1/2019,12/31/2019)":0.331932696252512,"US74460D1090^FF_TAX_RATE(ANN_R,1/1/2018,12/31/2018)":0.315674413015677,"US74460D1090^FF_TAX_RATE(ANN_R,1/1/2017,12/31/2017)":0.329947841404842,"US74460D1090^FG_GICS_SECTOR":"Real Estate","US74460D1090^FG_FACTSET_SECTOR":"Finance","FR0000052292^SUS_EC_RISK_SCORE(NOW,NOW,,\"GOV\")":"5.557809","FR0000052292^SUS_EC_RISK_SCORE(NOW,NOW,,\"SOC\")":"3.913587","FR0000052292^SUS_RR_RISK_SCORE(NOW,NOW,,\"ESG\")":10.247196875,"FR0000052292^FF_PTX_INC(ANN_R,1/1/2020,12/31/2020)":1986.4,"FR0000052292^FF_PTX_INC(ANN_R,1/1/2019,12/31/2019)":2270.3,"FR0000052292^FF_PTX_INC(ANN_R,1/1/2018,12/31/2018)":2066.2,"FR0000052292^FF_PTX_INC(ANN_R,1/1/2017,12/31/2017)":1889.8,"FR0000052292^FF_PTX_INC(ANN_R,1/1/2016,12/31/2016)":1648.8,"FR0000052292^FF_TAX_CF(ANN_R,1/1/2020,12/31/2020)":null,"FR0000052292^FF_TAX_CF(ANN_R,1/1/2019,12/31/2019)":null,"FR0000052292^FF_TAX_CF(ANN_R,1/1/2018,12/31/2018)":null,"FR0000052292^FF_TAX_CF(ANN_R,1/1/2017,12/31/2017)":698.9,"FR0000052292^FF_TAX_CF(ANN_R,1/1/2016,12/31/2016)":588.2,"FR0000052292^FF_TAX_RATE(ANN_R,1/1/2019,12/31/2019)":33.0793287230762,"FR0000052292^FF_TAX_RATE(ANN_R,1/1/2018,12/31/2018)":32.533152647372,"FR0000052292^FF_TAX_RATE(ANN_R,1/1/2017,12/31/2017)":35.4164461847815,"FR0000052292^FF_TAX_RATE(ANN_R,1/1/2016,12/31/2016)":33.6911693352741,"FR0000052292^FG_GICS_SECTOR":null,"FR0000052292^FG_FACTSET_SECTOR":"Consumer Non-Durables","US00846U1016^SUS_EC_RISK_SCORE(NOW,NOW,,\"GOV\")":null,"US00846U1016^SUS_EC_RISK_SCORE(NOW,NOW,,\"SOC\")":null,"US00846U1016^SUS_RR_RISK_SCORE(NOW,NOW,,\"ESG\")":null,"US00846U1016^FF_PTX_INC(ANN_R,1/1/2020,12/31/2020)":842.0,"US00846U1016^FF_PTX_INC(ANN_R,1/1/2019,12/31/2019)":919.0,"US00846U1016^FF_PTX_INC(ANN_R,1/1/2018,12/31/2018)":946.0,"US00846U1016^FF_PTX_INC(ANN_R,1/1/2017,12/31/2017)":803.0,"US00846U1016^FF_PTX_INC(ANN_R,1/1/2016,12/31/2016)":544.0,"US00846U1016^FF_TAX_CF(ANN_R,1/1/2020,12/31/2020)":361.0,"US00846U1016^FF_TAX_CF(ANN_R,1/1/2018,12/31/2018)":102.0,"US00846U1016^FF_TAX_CF(ANN_R,1/1/2017,12/31/2017)":63.0,"US00846U1016^FF_TAX_CF(ANN_R,1/1/2016,12/31/2016)":67.0,"US00846U1016^FF_TAX_RATE(ANN_R,1/1/2020,12/31/2020)":14.6080760095012,"US00846U1016^FF_TAX_RATE(ANN_R,1/1/2019,12/31/2019)":-16.5397170837867,"US00846U1016^FF_TAX_RATE(ANN_R,1/1/2018,12/31/2018)":66.5961945031712,"US00846U1016^FF_TAX_RATE(ANN_R,1/1/2017,12/31/2017)":14.8194271481943,"US00846U1016^FF_TAX_RATE(ANN_R,1/1/2016,12/31/2016)":15.0735294117647,"US00846U1016^FG_GICS_SECTOR":"Health Care","US00846U1016^FG_FACTSET_SECTOR":"Health Technology","US2855121099^SUS_EC_RISK_SCORE(NOW,NOW,,\"GOV\")":"4.997878","US2855121099^SUS_EC_RISK_SCORE(NOW,NOW,,\"SOC\")":"7.359650","US2855121099^SUS_RR_RISK_SCORE(NOW,NOW,,\"ESG\")":12.485778125,"US2855121099^FF_PTX_INC(ANN_R,1/1/2020,12/31/2020)":1508.0,"US2855121099^FF_PTX_INC(ANN_R,1/1/2019,12/31/2019)":1079.0,"US2855121099^FF_PTX_INC(ANN_R,1/1/2017,12/31/2017)":1210.0,"US2855121099^FF_PTX_INC(ANN_R,1/1/2016,12/31/2016)":877.0,"US2855121099^FF_TAX_CF(ANN_R,1/1/2020,12/31/2020)":170.0,"US2855121099^FF_TAX_CF(ANN_R,1/1/2019,12/31/2019)":100.0,"US2855121099^FF_TAX_CF(ANN_R,1/1/2018,12/31/2018)":57.0,"US2855121099^FF_TAX_CF(ANN_R,1/1/2017,12/31/2017)":51.0,"US2855121099^FF_TAX_CF(ANN_R,1/1/2016,12/31/2016)":35.0,"US2855121099^FF_TAX_RATE(ANN_R,1/1/2020,12/31/2020)":-101.525198938992,"US2855121099^FF_TAX_RATE(ANN_R,1/1/2019,12/31/2019)":5.56070435588508,"US2855121099^FF_TAX_RATE(ANN_R,1/1/2018,12/31/2018)":28.0193236714976,"US2855121099^FF_TAX_RATE(ANN_R,1/1/2017,12/31/2017)":20.0826446280992,"US2855121099^FF_TAX_RATE(ANN_R,1/1/2016,12/31/2016)":-31.8129988597491,"US2855121099^FG_GICS_SECTOR":"Communication Services","US2855121099^FG_FACTSET_SECTOR":"Consumer Durables","SE0011166610^SUS_EC_RISK_SCORE(NOW,NOW,,\"GOV\")":"6.647644","SE0011166610^SUS_RR_RISK_SCORE(NOW,NOW,,\"ESG\")":18.500575,"SE0011166610^FF_PTX_INC(ANN_R,1/1/2020,12/31/2020)":18792.0,"SE0011166610^FF_PTX_INC(ANN_R,1/1/2019,12/31/2019)":21556.0,"SE0011166610^FF_PTX_INC(ANN_R,1/1/2018,12/31/2018)":20839.0,"SE0011166610^FF_PTX_INC(ANN_R,1/1/2017,12/31/2017)":17587.0,"SE0011166610^FF_PTX_INC(ANN_R,1/1/2016,12/31/2016)":18798.0,"SE0011166610^FF_TAX_CF(ANN_R,1/1/2020,12/31/2020)":4531.0,"SE0011166610^FF_TAX_CF(ANN_R,1/1/2019,12/31/2019)":5501.0,"SE0011166610^FF_TAX_CF(ANN_R,1/1/2018,12/31/2018)":5896.0,"SE0011166610^FF_TAX_CF(ANN_R,1/1/2017,12/31/2017)":7306.0,"SE0011166610^FF_TAX_CF(ANN_R,1/1/2016,12/31/2016)":7132.0,"SE0011166610^FF_TAX_RATE(ANN_R,1/1/2020,12/31/2020)":21.5091528309919,"SE0011166610^FF_TAX_RATE(ANN_R,1/1/2019,12/31/2019)":23.3299313416218,"SE0011166610^FF_TAX_RATE(ANN_R,1/1/2018,12/31/2018)":21.6325159556601,"SE0011166610^FF_TAX_RATE(ANN_R,1/1/2017,12/31/2017)":28.0320691419799,"SE0011166610^FG_GICS_SECTOR":null,"SE0011166610^FG_FACTSET_SECTOR":"Producer Manufacturing","US0162551016^SUS_EC_RISK_SCORE(NOW,NOW,,\"GOV\")":"7.290475","US0162551016^SUS_EC_RISK_SCORE(NOW,NOW,,\"SOC\")":"9.933037","US0162551016^SUS_RR_RISK_SCORE(NOW,NOW,,\"ESG\")":20.0036125,"US0162551016^FF_PTX_INC(ANN_R,1/1/2020,12/31/2020)":378.949,"US0162551016^FF_PTX_INC(ANN_R,1/1/2019,12/31/2019)":562.651,"US0162551016^FF_PTX_INC(ANN_R,1/1/2018,12/31/2018)":466.651,"US0162551016^FF_PTX_INC(ANN_R,1/1/2017,12/31/2017)":364.799,"US0162551016^FF_PTX_INC(ANN_R,1/1/2016,12/31/2016)":242.566,"US0162551016^FF_TAX_CF(ANN_R,1/1/2020,12/31/2020)":76.332,"US0162551016^FF_TAX_CF(ANN_R,1/1/2019,12/31/2019)":71.746,"US0162551016^FF_TAX_CF(ANN_R,1/1/2018,12/31/2018)":114.601,"US0162551016^FF_TAX_CF(ANN_R,1/1/2017,12/31/2017)":51.231,"US0162551016^FF_TAX_CF(ANN_R,1/1/2016,12/31/2016)":47.289,"US0162551016^FF_TAX_RATE(ANN_R,1/1/2019,12/31/2019)":19.967439851702,"US0162551016^FF_TAX_RATE(ANN_R,1/1/2018,12/31/2018)":12.3696295518492,"US0162551016^FF_TAX_RATE(ANN_R,1/1/2017,12/31/2017)":35.6804706153252,"US0162551016^FF_TAX_RATE(ANN_R,1/1/2016,12/31/2016)":21.1076572973953,"US0162551016^FG_GICS_SECTOR":"Health Care","US0162551016^FG_FACTSET_SECTOR":"Health Technology","AU000000WOW2^SUS_EC_RISK_SCORE(NOW,NOW,,\"GOV\")":"3.929147","AU000000WOW2^SUS_EC_RISK_SCORE(NOW,NOW,,\"SOC\")":"8.651875","AU000000WOW2^SUS_RR_RISK_SCORE(NOW,NOW,,\"ESG\")":17.239881875,"AU000000WOW2^FF_PTX_INC(ANN_R,1/1/2020,12/31/2020)":1355.0,"AU000000WOW2^FF_PTX_INC(ANN_R,1/1/2019,12/31/2019)":2225.0,"AU000000WOW2^FF_PTX_INC(ANN_R,1/1/2018,12/31/2018)":2394.0,"AU000000WOW2^FF_PTX_INC(ANN_R,1/1/2017,12/31/2017)":2132.0,"AU000000WOW2^FF_PTX_INC(ANN_R,1/1/2016,12/31/2016)":1249.3,"AU000000WOW2^FF_TAX_CF(ANN_R,1/1/2020,12/31/2020)":650.0,"AU000000WOW2^FF_TAX_CF(ANN_R,1/1/2018,12/31/2018)":661.0,"AU000000WOW2^FF_TAX_CF(ANN_R,1/1/2017,12/31/2017)":668.0,"AU000000WOW2^FF_TAX_CF(ANN_R,1/1/2016,12/31/2016)":848.5,"AU000000WOW2^FF_TAX_RATE(ANN_R,1/1/2020,12/31/2020)":30.7749077490775,"AU000000WOW2^FF_TAX_RATE(ANN_R,1/1/2019,12/31/2019)":29.9775280898876,"AU000000WOW2^FF_TAX_RATE(ANN_R,1/1/2018,12/31/2018)":29.9916457811195,"AU000000WOW2^FF_TAX_RATE(ANN_R,1/1/2017,12/31/2017)":30.5347091932458,"AU000000WOW2^FF_TAX_RATE(ANN_R,1/1/2016,12/31/2016)":38.9338029296406,"AU000000WOW2^FG_GICS_SECTOR":null,"AU000000WOW2^FG_FACTSET_SECTOR":"Retail Trade","US72352L1061^SUS_EC_RISK_SCORE(NOW,NOW,,\"GOV\")":null,"US72352L1061^SUS_EC_RISK_SCORE(NOW,NOW,,\"SOC\")":null,"US72352L1061^SUS_RR_RISK_SCORE(NOW,NOW,,\"ESG\")":null,"US72352L1061^FF_PTX_INC(ANN_R,1/1/2020,12/31/2020)":-127.02,"US72352L1061^FF_PTX_INC(ANN_R,1/1/2019,12/31/2019)":-1360.839,"US72352L1061^FF_PTX_INC(ANN_R,1/1/2017,12/31/2017)":-129.733,"US72352L1061^FF_PTX_INC(ANN_R,1/1/2016,12/31/2016)":null,"US72352L1061^FF_TAX_CF(ANN_R,1/1/2020,12/31/2020)":null,"US72352L1061^FF_TAX_CF(ANN_R,1/1/2019,12/31/2019)":null,"US72352L1061^FF_TAX_CF(ANN_R,1/1/2018,12/31/2018)":null,"US72352L1061^FF_TAX_CF(ANN_R,1/1/2017,12/31/2017)":null,"US72352L1061^FF_TAX_CF(ANN_R,1/1/2016,12/31/2016)":null,"US72352L1061^FF_TAX_RATE(ANN_R,1/1/2020,12/31/2020)":null,"US72352L1061^FF_TAX_RATE(ANN_R,1/1/2019,12/31/2019)":null,"US72352L1061^FF_TAX_RATE(ANN_R,1/1/2018,12/31/2018)":null,"US72352L1061^FF_TAX_RATE(ANN_R,1/1/2017,12/31/2017)":null,"US72352L1061^FF_TAX_RATE(ANN_R,1/1/2016,12/31/2016)":null,"US72352L1061^FG_GICS_SECTOR":null,"US72352L1061^FG_FACTSET_SECTOR":"Technology Services","US2538681030^SUS_EC_RISK_SCORE(NOW,NOW,,\"GOV\")":null,"US2538681030^SUS_RR_RISK_SCORE(NOW,NOW,,\"ESG\")":null,"US2538681030^FF_PTX_INC(ANN_R,1/1/2020,12/31/2020)":400.777,"US2538681030^FF_PTX_INC(ANN_R,1/1/2019,12/31/2019)":611.216,"US2538681030^FF_PTX_INC(ANN_R,1/1/2018,12/31/2018)":343.199,"US2538681030^FF_PTX_INC(ANN_R,1/1/2017,12/31/2017)":264.168,"US2538681030^FF_PTX_INC(ANN_R,1/1/2016,12/31/2016)":442.237,"US2538681030^FF_TAX_CF(ANN_R,1/1/2020,12/31/2020)":20.055,"US2538681030^FF_TAX_CF(ANN_R,1/1/2019,12/31/2019)":14.607,"US2538681030^FF_TAX_CF(ANN_R,1/1/2018,12/31/2018)":11.224,"US2538681030^FF_TAX_CF(ANN_R,1/1/2017,12/31/2017)":9.456,"US2538681030^FF_TAX_CF(ANN_R,1/1/2016,12/31/2016)":3.698,"US2538681030^FF_TAX_RATE(ANN_R,1/1/2020,12/31/2020)":9.49330924678811,"US2538681030^FF_TAX_RATE(ANN_R,1/1/2019,12/31/2019)":1.96248134865579,"US2538681030^FF_TAX_RATE(ANN_R,1/1/2018,12/31/2018)":0.607227876538102,"US2538681030^FF_TAX_RATE(ANN_R,1/1/2017,12/31/2017)":2.99089973047455,"US2538681030^FG_GICS_SECTOR":"Real Estate","US2538681030^FG_FACTSET_SECTOR":"Finance","US0320951017^SUS_EC_RISK_SCORE(NOW,NOW,,\"GOV\")":null,"US0320951017^SUS_EC_RISK_SCORE(NOW,NOW,,\"SOC\")":null,"US0320951017^SUS_RR_RISK_SCORE(NOW,NOW,,\"ESG\")":null,"US0320951017^FF_PTX_INC(ANN_R,1/1/2020,12/31/2020)":1526.6,"US0320951017^FF_PTX_INC(ANN_R,1/1/2019,12/31/2019)":1495.9,"US0320951017^FF_PTX_INC(ANN_R,1/1/2018,12/31/2018)":1588.4,"US0320951017^FF_PTX_INC(ANN_R,1/1/2017,12/31/2017)":1352.4,"US0320951017^FF_PTX_INC(ANN_R,1/1/2016,12/31/2016)":1141.1,"US0320951017^FF_TAX_CF(ANN_R,1/1/2020,12/31/2020)":337.3,"US0320951017^FF_TAX_CF(ANN_R,1/1/2019,12/31/2019)":408.3,"US0320951017^FF_TAX_CF(ANN_R,1/1/2018,12/31/2018)":393.2,"US0320951017^FF_TAX_CF(ANN_R,1/1/2017,12/31/2017)":325.2,"US0320951017^FF_TAX_CF(ANN_R,1/1/2016,12/31/2016)":246.8,"US0320951017^FF_TAX_RATE(ANN_R,1/1/2019,12/31/2019)":22.1873119860953,"US0320951017^FF_TAX_RATE(ANN_R,1/1/2018,12/31/2018)":23.3883152858222,"US0320951017^FF_TAX_RATE(ANN_R,1/1/2017,12/31/2017)":51.1461106181603,"US0320951017^FF_TAX_RATE(ANN_R,1/1/2016,12/31/2016)":27.0353167995794,"US0320951017^FG_GICS_SECTOR":"Information Technology","US0320951017^FG_FACTSET_SECTOR":"Electronic Technology","RU0009029540^SUS_EC_RISK_SCORE(NOW,NOW,,\"GOV\")":"11.330400","RU0009029540^SUS_EC_RISK_SCORE(NOW,NOW,,\"SOC\")":"8.183975","RU0009029540^SUS_RR_RISK_SCORE(NOW,NOW,,\"ESG\")":21.7421,"RU0009029540^FF_PTX_INC(ANN_R,1/1/2020,12/31/2020)":963300.0,"RU0009029540^FF_PTX_INC(ANN_R,1/1/2019,12/31/2019)":1146100.0,"RU0009029540^FF_PTX_INC(ANN_R,1/1/2018,12/31/2018)":1046200.0,"RU0009029540^FF_PTX_INC(ANN_R,1/1/2017,12/31/2017)":903100.0,"RU0009029540^FF_PTX_INC(ANN_R,1/1/2016,12/31/2016)":677500.0,"RU0009029540^FF_TAX_CF(ANN_R,1/1/2020,12/31/2020)":175600.0,"RU0009029540^FF_TAX_CF(ANN_R,1/1/2018,12/31/2018)":218800.0,"RU0009029540^FF_TAX_CF(ANN_R,1/1/2017,12/31/2017)":210100.0,"RU0009029540^FF_TAX_CF(ANN_R,1/1/2016,12/31/2016)":214000.0,"RU0009029540^FF_TAX_RATE(ANN_R,1/1/2020,12/31/2020)":19.7757707879165,"RU0009029540^FF_TAX_RATE(ANN_R,1/1/2019,12/31/2019)":19.535817118925,"RU0009029540^FF_TAX_RATE(ANN_R,1/1/2018,12/31/2018)":20.5505639457083,"RU0009029540^FF_TAX_RATE(ANN_R,1/1/2017,12/31/2017)":20.7618203964124,"RU0009029540^FF_TAX_RATE(ANN_R,1/1/2016,12/31/2016)":20.0147601476015,"RU0009029540^FG_GICS_SECTOR":null,"RU0009029540^FG_FACTSET_SECTOR":"Finance","US9314271084^SUS_EC_RISK_SCORE(NOW,NOW,,\"GOV\")":"4.731625","US9314271084^SUS_EC_RISK_SCORE(NOW,NOW,,\"SOC\")":"11.519600","US9314271084^SUS_RR_RISK_SCORE(NOW,NOW,,\"ESG\")":18.3791625,"US9314271084^FF_PTX_INC(ANN_R,1/1/2020,12/31/2020)":446.0,"US9314271084^FF_PTX_INC(ANN_R,1/1/2019,12/31/2019)":4527.0,"US9314271084^FF_PTX_INC(ANN_R,1/1/2017,12/31/2017)":4853.0,"US9314271084^FF_PTX_INC(ANN_R,1/1/2016,12/31/2016)":5144.0,"US9314271084^FF_TAX_CF(ANN_R,1/1/2020,12/31/2020)":626.0,"US9314271084^FF_TAX_CF(ANN_R,1/1/2019,12/31/2019)":900.0,"US9314271084^FF_TAX_CF(ANN_R,1/1/2018,12/31/2018)":600.0,"US9314271084^FF_TAX_CF(ANN_R,1/1/2017,12/31/2017)":1100.0,"US9314271084^FF_TAX_CF(ANN_R,1/1/2016,12/31/2016)":1100.0,"US9314271084^FF_TAX_RATE(ANN_R,1/1/2020,12/31/2020)":76.0089686098655,"US9314271084^FF_TAX_RATE(ANN_R,1/1/2019,12/31/2019)":12.9887342611001,"US9314271084^FF_TAX_RATE(ANN_R,1/1/2018,12/31/2018)":16.7029288702929,"US9314271084^FF_TAX_RATE(ANN_R,1/1/2017,12/31/2017)":15.6604162373789,"US9314271084^FF_TAX_RATE(ANN_R,1/1/2016,12/31/2016)":19.3818040435459,"US9314271084^FG_GICS_SECTOR":"Consumer Staples","US9314271084^FG_FACTSET_SECTOR":"Retail Trade","US1696561059^SUS_EC_RISK_SCORE(NOW,NOW,,\"GOV\")":"5.308350","US1696561059^SUS_RR_RISK_SCORE(NOW,NOW,,\"ESG\")":24.23407,"US1696561059^FF_PTX_INC(ANN_R,1/1/2020,12/31/2020)":293.781,"US1696561059^FF_PTX_INC(ANN_R,1/1/2019,12/31/2019)":458.285,"US1696561059^FF_PTX_INC(ANN_R,1/1/2018,12/31/2018)":268.436,"US1696561059^FF_PTX_INC(ANN_R,1/1/2017,12/31/2017)":275.743,"US1696561059^FF_PTX_INC(ANN_R,1/1/2016,12/31/2016)":38.739,"US1696561059^FF_TAX_CF(ANN_R,1/1/2020,12/31/2020)":85.01,"US1696561059^FF_TAX_CF(ANN_R,1/1/2019,12/31/2019)":109.571,"US1696561059^FF_TAX_CF(ANN_R,1/1/2018,12/31/2018)":67.053,"US1696561059^FF_TAX_CF(ANN_R,1/1/2017,12/31/2017)":119.787,"US1696561059^FF_TAX_CF(ANN_R,1/1/2016,12/31/2016)":23.862,"US1696561059^FF_TAX_RATE(ANN_R,1/1/2020,12/31/2020)":-21.0990499725986,"US1696561059^FF_TAX_RATE(ANN_R,1/1/2019,12/31/2019)":23.5938335315361,"US1696561059^FF_TAX_RATE(ANN_R,1/1/2018,12/31/2018)":34.2290154822751,"US1696561059^FF_TAX_RATE(ANN_R,1/1/2017,12/31/2017)":36.0806983314173,"US1696561059^FG_GICS_SECTOR":"Consumer Discretionary","US1696561059^FG_FACTSET_SECTOR":"Consumer Services","IE00BK9ZQ967^SUS_EC_RISK_SCORE(NOW,NOW,,\"GOV\")":null,"IE00BK9ZQ967^SUS_EC_RISK_SCORE(NOW,NOW,,\"SOC\")":null,"IE00BK9ZQ967^SUS_RR_RISK_SCORE(NOW,NOW,,\"ESG\")":null,"IE00BK9ZQ967^FF_PTX_INC(ANN_R,1/1/2020,12/31/2020)":1288.20000000215,"IE00BK9ZQ967^FF_PTX_INC(ANN_R,1/1/2019,12/31/2019)":1398.90000001093,"IE00BK9ZQ967^FF_PTX_INC(ANN_R,1/1/2018,12/31/2018)":1660.3000000192,"IE00BK9ZQ967^FF_PTX_INC(ANN_R,1/1/2017,12/31/2017)":1417.900000012,"IE00BK9ZQ967^FF_PTX_INC(ANN_R,1/1/2016,12/31/2016)":1741.30000001163,"IE00BK9ZQ967^FF_TAX_CF(ANN_R,1/1/2020,12/31/2020)":151.600000000253,"IE00BK9ZQ967^FF_TAX_CF(ANN_R,1/1/2019,12/31/2019)":425.300000003323,"IE00BK9ZQ967^FF_TAX_CF(ANN_R,1/1/2018,12/31/2018)":375.400000004342,"IE00BK9ZQ967^FF_TAX_CF(ANN_R,1/1/2017,12/31/2017)":286.700000002427,"IE00BK9ZQ967^FF_TAX_CF(ANN_R,1/1/2016,12/31/2016)":334.300000002234,"IE00BK9ZQ967^FF_TAX_RATE(ANN_R,1/1/2019,12/31/2019)":17.0562584888126,"IE00BK9ZQ967^FF_TAX_RATE(ANN_R,1/1/2018,12/31/2018)":16.9427211949648,"IE00BK9ZQ967^FF_TAX_RATE(ANN_R,1/1/2017,12/31/2017)":5.65625220396362,"IE00BK9ZQ967^FF_TAX_RATE(ANN_R,1/1/2016,12/31/2016)":16.1660828116925,"IE00BK9ZQ967^FG_GICS_SECTOR":"Industrials","IE00BK9ZQ967^FG_FACTSET_SECTOR":"Producer Manufacturing","US0268747849^SUS_EC_RISK_SCORE(NOW,NOW,,\"GOV\")":"14.705681","US0268747849^SUS_EC_RISK_SCORE(NOW,NOW,,\"SOC\")":"10.812248","US0268747849^SUS_RR_RISK_SCORE(NOW,NOW,,\"ESG\")":27.3862921875,"US0268747849^FF_PTX_INC(ANN_R,1/1/2020,12/31/2020)":-7293.0,"US0268747849^FF_PTX_INC(ANN_R,1/1/2019,12/31/2019)":5287.0,"US0268747849^FF_PTX_INC(ANN_R,1/1/2018,12/31/2018)":257.0,"US0268747849^FF_PTX_INC(ANN_R,1/1/2017,12/31/2017)":1466.0,"US0268747849^FF_PTX_INC(ANN_R,1/1/2016,12/31/2016)":-74.0,"US0268747849^FF_TAX_CF(ANN_R,1/1/2020,12/31/2020)":975.0,"US0268747849^FF_TAX_CF(ANN_R,1/1/2018,12/31/2018)":154.0,"US0268747849^FF_TAX_CF(ANN_R,1/1/2017,12/31/2017)":544.0,"US0268747849^FF_TAX_CF(ANN_R,1/1/2016,12/31/2016)":493.0,"US0268747849^FF_TAX_RATE(ANN_R,1/1/2020,12/31/2020)":null,"US0268747849^FF_TAX_RATE(ANN_R,1/1/2019,12/31/2019)":22.0540949498771,"US0268747849^FF_TAX_RATE(ANN_R,1/1/2018,12/31/2018)":59.9221789883268,"US0268747849^FF_TAX_RATE(ANN_R,1/1/2017,12/31/2017)":513.369713506139,"US0268747849^FF_TAX_RATE(ANN_R,1/1/2016,12/31/2016)":null,"US0268747849^FG_GICS_SECTOR":"Financials","US0268747849^FG_FACTSET_SECTOR":"Finance","US8718291078^SUS_EC_RISK_SCORE(NOW,NOW,,\"GOV\")":"4.741175","US8718291078^SUS_EC_RISK_SCORE(NOW,NOW,,\"SOC\")":"5.033515","US8718291078^SUS_RR_RISK_SCORE(NOW,NOW,,\"ESG\")":12.13599,"US8718291078^FF_PTX_INC(ANN_R,1/1/2020,12/31/2020)":293.384,"US8718291078^FF_PTX_INC(ANN_R,1/1/2019,12/31/2019)":2005.836,"US8718291078^FF_PTX_INC(ANN_R,1/1/2017,12/31/2017)":1766.23,"US8718291078^FF_PTX_INC(ANN_R,1/1/2016,12/31/2016)":1433.007,"US8718291078^FF_TAX_CF(ANN_R,1/1/2020,12/31/2020)":376.609,"US8718291078^FF_TAX_CF(ANN_R,1/1/2019,12/31/2019)":531.103,"US8718291078^FF_TAX_CF(ANN_R,1/1/2018,12/31/2018)":268.384,"US8718291078^FF_TAX_CF(ANN_R,1/1/2017,12/31/2017)":761.384,"US8718291078^FF_TAX_CF(ANN_R,1/1/2016,12/31/2016)":180.565,"US8718291078^FF_TAX_RATE(ANN_R,1/1/2020,12/31/2020)":26.5552995391705,"US8718291078^FF_TAX_RATE(ANN_R,1/1/2019,12/31/2019)":16.530015415019,"US8718291078^FF_TAX_RATE(ANN_R,1/1/2018,12/31/2018)":26.8608298436171,"US8718291078^FF_TAX_RATE(ANN_R,1/1/2017,12/31/2017)":35.3140304490355,"US8718291078^FF_TAX_RATE(ANN_R,1/1/2016,12/31/2016)":33.7322148461243,"US8718291078^FG_GICS_SECTOR":"Consumer Staples","US8718291078^FG_FACTSET_SECTOR":"Distribution Services","SE0000115446^SUS_EC_RISK_SCORE(NOW,NOW,,\"GOV\")":"8.929913","SE0000115446^SUS_RR_RISK_SCORE(NOW,NOW,,\"ESG\")":22.8705375,"SE0000115446^FF_PTX_INC(ANN_R,1/1/2020,12/31/2020)":24168.0,"SE0000115446^FF_PTX_INC(ANN_R,1/1/2019,12/31/2019)":44973.0,"SE0000115446^FF_PTX_INC(ANN_R,1/1/2018,12/31/2018)":31021.0,"SE0000115446^FF_PTX_INC(ANN_R,1/1/2017,12/31/2017)":26597.0,"SE0000115446^FF_PTX_INC(ANN_R,1/1/2016,12/31/2016)":19074.0,"SE0000115446^FF_TAX_CF(ANN_R,1/1/2020,12/31/2020)":4927.0,"SE0000115446^FF_TAX_CF(ANN_R,1/1/2019,12/31/2019)":9401.0,"SE0000115446^FF_TAX_CF(ANN_R,1/1/2018,12/31/2018)":6838.0,"SE0000115446^FF_TAX_CF(ANN_R,1/1/2017,12/31/2017)":4758.0,"SE0000115446^FF_TAX_CF(ANN_R,1/1/2016,12/31/2016)":4219.0,"SE0000115446^FF_TAX_RATE(ANN_R,1/1/2020,12/31/2020)":24.1765971532605,"SE0000115446^FF_TAX_RATE(ANN_R,1/1/2019,12/31/2019)":22.9826784959865,"SE0000115446^FF_TAX_RATE(ANN_R,1/1/2018,12/31/2018)":21.8722800683408,"SE0000115446^FF_TAX_RATE(ANN_R,1/1/2017,12/31/2017)":25.6344700530135,"SE0000115446^FG_GICS_SECTOR":null,"SE0000115446^FG_FACTSET_SECTOR":"Producer Manufacturing","DK0060079531^SUS_EC_RISK_SCORE(NOW,NOW,,\"GOV\")":null,"DK0060079531^SUS_EC_RISK_SCORE(NOW,NOW,,\"SOC\")":null,"DK0060079531^SUS_RR_RISK_SCORE(NOW,NOW,,\"ESG\")":null,"DK0060079531^FF_PTX_INC(ANN_R,1/1/2020,12/31/2020)":5621.0,"DK0060079531^FF_PTX_INC(ANN_R,1/1/2019,12/31/2019)":4994.0,"DK0060079531^FF_PTX_INC(ANN_R,1/1/2018,12/31/2018)":5199.0,"DK0060079531^FF_PTX_INC(ANN_R,1/1/2017,12/31/2017)":3794.0,"DK0060079531^FF_PTX_INC(ANN_R,1/1/2016,12/31/2016)":2283.0,"DK0060079531^FF_TAX_CF(ANN_R,1/1/2020,12/31/2020)":1067.0,"DK0060079531^FF_TAX_CF(ANN_R,1/1/2019,12/31/2019)":1084.0,"DK0060079531^FF_TAX_CF(ANN_R,1/1/2018,12/31/2018)":851.0,"DK0060079531^FF_TAX_CF(ANN_R,1/1/2017,12/31/2017)":969.0,"DK0060079531^FF_TAX_CF(ANN_R,1/1/2016,12/31/2016)":764.0,"DK0060079531^FF_TAX_RATE(ANN_R,1/1/2019,12/31/2019)":25.830997196636,"DK0060079531^FF_TAX_RATE(ANN_R,1/1/2018,12/31/2018)":23.3314098865166,"DK0060079531^FF_TAX_RATE(ANN_R,1/1/2017,12/31/2017)":20.6905640484976,"DK0060079531^FF_TAX_RATE(ANN_R,1/1/2016,12/31/2016)":26.7630310994306,"DK0060079531^FG_GICS_SECTOR":null,"DK0060079531^FG_FACTSET_SECTOR":"Transportation","US7010941042^SUS_EC_RISK_SCORE(NOW,NOW,,\"GOV\")":"7.261800","US7010941042^SUS_EC_RISK_SCORE(NOW,NOW,,\"SOC\")":"12.086524","US7010941042^SUS_RR_RISK_SCORE(NOW,NOW,,\"ESG\")":27.6495740625,"US7010941042^FF_PTX_INC(ANN_R,1/1/2020,12/31/2020)":1512.627,"US7010941042^FF_PTX_INC(ANN_R,1/1/2019,12/31/2019)":1933.425,"US7010941042^FF_PTX_INC(ANN_R,1/1/2018,12/31/2018)":1702.277,"US7010941042^FF_PTX_INC(ANN_R,1/1/2017,12/31/2017)":1328.641,"US7010941042^FF_PTX_INC(ANN_R,1/1/2016,12/31/2016)":1114.728,"US7010941042^FF_TAX_CF(ANN_R,1/1/2020,12/31/2020)":307.959,"US7010941042^FF_TAX_CF(ANN_R,1/1/2018,12/31/2018)":408.765,"US7010941042^FF_TAX_CF(ANN_R,1/1/2017,12/31/2017)":268.127,"US7010941042^FF_TAX_CF(ANN_R,1/1/2016,12/31/2016)":250.155,"US7010941042^FF_TAX_RATE(ANN_R,1/1/2020,12/31/2020)":20.2246819605891,"US7010941042^FF_TAX_RATE(ANN_R,1/1/2019,12/31/2019)":21.7486584687795,"US7010941042^FF_TAX_RATE(ANN_R,1/1/2018,12/31/2018)":37.6532139011453,"US7010941042^FF_TAX_RATE(ANN_R,1/1/2017,12/31/2017)":25.9511034207133,"US7010941042^FF_TAX_RATE(ANN_R,1/1/2016,12/31/2016)":27.5862811376407,"US7010941042^FG_GICS_SECTOR":"Industrials","US7010941042^FG_FACTSET_SECTOR":"Producer Manufacturing","SE0000108656^SUS_EC_RISK_SCORE(NOW,NOW,,\"GOV\")":"8.891981","SE0000108656^SUS_EC_RISK_SCORE(NOW,NOW,,\"SOC\")":"7.985684","SE0000108656^SUS_RR_RISK_SCORE(NOW,NOW,,\"ESG\")":17.8449152777778,"SE0000108656^FF_PTX_INC(ANN_R,1/1/2020,12/31/2020)":27510.0,"SE0000108656^FF_PTX_INC(ANN_R,1/1/2019,12/31/2019)":9097.0,"SE0000108656^FF_PTX_INC(ANN_R,1/1/2017,12/31/2017)":-35982.0,"SE0000108656^FF_PTX_INC(ANN_R,1/1/2016,12/31/2016)":3995.0,"SE0000108656^FF_TAX_CF(ANN_R,1/1/2020,12/31/2020)":4313.0,"SE0000108656^FF_TAX_CF(ANN_R,1/1/2019,12/31/2019)":5218.0,"SE0000108656^FF_TAX_CF(ANN_R,1/1/2018,12/31/2018)":null,"SE0000108656^FF_TAX_CF(ANN_R,1/1/2017,12/31/2017)":null,"SE0000108656^FF_TAX_CF(ANN_R,1/1/2016,12/31/2016)":6200.0,"SE0000108656^FF_TAX_RATE(ANN_R,1/1/2020,12/31/2020)":34.8564158487823,"SE0000108656^FF_TAX_RATE(ANN_R,1/1/2019,12/31/2019)":76.0910190172584,"SE0000108656^FF_TAX_RATE(ANN_R,1/1/2018,12/31/2018)":null,"SE0000108656^FF_TAX_RATE(ANN_R,1/1/2017,12/31/2017)":null,"SE0000108656^FF_TAX_RATE(ANN_R,1/1/2016,12/31/2016)":53.3416770963705,"SE0000108656^FG_GICS_SECTOR":null,"SE0000108656^FG_FACTSET_SECTOR":"Electronic Technology","CA05534B7604^SUS_EC_RISK_SCORE(NOW,NOW,,\"GOV\")":null,"CA05534B7604^SUS_RR_RISK_SCORE(NOW,NOW,,\"ESG\")":null,"CA05534B7604^FF_PTX_INC(ANN_R,1/1/2020,12/31/2020)":3260.0,"CA05534B7604^FF_PTX_INC(ANN_R,1/1/2019,12/31/2019)":4425.0,"CA05534B7604^FF_PTX_INC(ANN_R,1/1/2018,12/31/2018)":4003.0,"CA05534B7604^FF_PTX_INC(ANN_R,1/1/2017,12/31/2017)":4150.0,"CA05534B7604^FF_PTX_INC(ANN_R,1/1/2016,12/31/2016)":4286.0,"CA05534B7604^FF_TAX_CF(ANN_R,1/1/2020,12/31/2020)":846.0,"CA05534B7604^FF_TAX_CF(ANN_R,1/1/2019,12/31/2019)":725.0,"CA05534B7604^FF_TAX_CF(ANN_R,1/1/2018,12/31/2018)":650.0,"CA05534B7604^FF_TAX_CF(ANN_R,1/1/2017,12/31/2017)":675.0,"CA05534B7604^FF_TAX_CF(ANN_R,1/1/2016,12/31/2016)":565.0,"CA05534B7604^FF_TAX_RATE(ANN_R,1/1/2020,12/31/2020)":24.2944785276074,"CA05534B7604^FF_TAX_RATE(ANN_R,1/1/2019,12/31/2019)":25.5141242937853,"CA05534B7604^FF_TAX_RATE(ANN_R,1/1/2018,12/31/2018)":24.8563577317012,"CA05534B7604^FF_TAX_RATE(ANN_R,1/1/2017,12/31/2017)":25.7590361445783,"CA05534B7604^FG_GICS_SECTOR":null,"CA05534B7604^FG_FACTSET_SECTOR":"Communications","US40434L1052^SUS_EC_RISK_SCORE(NOW,NOW,,\"GOV\")":null,"US40434L1052^SUS_EC_RISK_SCORE(NOW,NOW,,\"SOC\")":null,"US40434L1052^SUS_RR_RISK_SCORE(NOW,NOW,,\"ESG\")":null,"US40434L1052^FF_PTX_INC(ANN_R,1/1/2020,12/31/2020)":3231.0,"US40434L1052^FF_PTX_INC(ANN_R,1/1/2019,12/31/2019)":2523.0,"US40434L1052^FF_PTX_INC(ANN_R,1/1/2018,12/31/2018)":3013.0,"US40434L1052^FF_PTX_INC(ANN_R,1/1/2017,12/31/2017)":3276.0,"US40434L1052^FF_PTX_INC(ANN_R,1/1/2016,12/31/2016)":3761.0,"US40434L1052^FF_TAX_CF(ANN_R,1/1/2020,12/31/2020)":464.0,"US40434L1052^FF_TAX_CF(ANN_R,1/1/2019,12/31/2019)":89.0,"US40434L1052^FF_TAX_CF(ANN_R,1/1/2018,12/31/2018)":951.0,"US40434L1052^FF_TAX_CF(ANN_R,1/1/2017,12/31/2017)":438.0,"US40434L1052^FF_TAX_CF(ANN_R,1/1/2016,12/31/2016)":587.0,"US40434L1052^FF_TAX_RATE(ANN_R,1/1/2019,12/31/2019)":-24.9306381292113,"US40434L1052^FF_TAX_RATE(ANN_R,1/1/2018,12/31/2018)":-76.8005310321938,"US40434L1052^FF_TAX_RATE(ANN_R,1/1/2017,12/31/2017)":22.8937728937729,"US40434L1052^FF_TAX_RATE(ANN_R,1/1/2016,12/31/2016)":29.1145971816006,"US40434L1052^FG_GICS_SECTOR":"Information Technology","US40434L1052^FG_FACTSET_SECTOR":"Electronic Technology","DK0010268606^SUS_EC_RISK_SCORE(NOW,NOW,,\"GOV\")":"6.450459","DK0010268606^SUS_EC_RISK_SCORE(NOW,NOW,,\"SOC\")":"5.422907","DK0010268606^SUS_RR_RISK_SCORE(NOW,NOW,,\"ESG\")":14.730956875,"DK0010268606^FF_PTX_INC(ANN_R,1/1/2020,12/31/2020)":4495.12696643152,"DK0010268606^FF_PTX_INC(ANN_R,1/1/2019,12/31/2019)":6764.34126503125,"DK0010268606^FF_PTX_INC(ANN_R,1/1/2018,12/31/2018)":6484.47004258518,"DK0010268606^FF_PTX_INC(ANN_R,1/1/2017,12/31/2017)":9164.29394358144,"DK0010268606^FF_PTX_INC(ANN_R,1/1/2016,12/31/2016)":10333.950806728,"DK0010268606^FF_TAX_CF(ANN_R,1/1/2020,12/31/2020)":1632.55854999752,"DK0010268606^FF_TAX_CF(ANN_R,1/1/2018,12/31/2018)":1453.41569920013,"DK0010268606^FF_TAX_CF(ANN_R,1/1/2017,12/31/2017)":1948.90017306683,"DK0010268606^FF_TAX_CF(ANN_R,1/1/2016,12/31/2016)":1578.38441716595,"DK0010268606^FF_TAX_RATE(ANN_R,1/1/2020,12/31/2020)":27.0315091210612,"DK0010268606^FF_TAX_RATE(ANN_R,1/1/2019,12/31/2019)":23.0684326710817,"DK0010268606^FF_TAX_RATE(ANN_R,1/1/2018,12/31/2018)":26.0919540229885,"DK0010268606^FF_TAX_RATE(ANN_R,1/1/2017,12/31/2017)":24.1883116883117,"DK0010268606^FF_TAX_RATE(ANN_R,1/1/2016,12/31/2016)":23.1988472622479,"DK0010268606^FG_GICS_SECTOR":null,"DK0010268606^FG_FACTSET_SECTOR":"Producer Manufacturing","GB0008706128^SUS_EC_RISK_SCORE(NOW,NOW,,\"GOV\")":"11.047950","GB0008706128^SUS_EC_RISK_SCORE(NOW,NOW,,\"SOC\")":"10.041856","GB0008706128^SUS_RR_RISK_SCORE(NOW,NOW,,\"ESG\")":22.64905625,"GB0008706128^FF_PTX_INC(ANN_R,1/1/2020,12/31/2020)":1226.0,"GB0008706128^FF_PTX_INC(ANN_R,1/1/2019,12/31/2019)":4143.0,"GB0008706128^FF_PTX_INC(ANN_R,1/1/2017,12/31/2017)":5269.0,"GB0008706128^FF_PTX_INC(ANN_R,1/1/2016,12/31/2016)":4239.0,"GB0008706128^FF_TAX_CF(ANN_R,1/1/2020,12/31/2020)":736.0,"GB0008706128^FF_TAX_CF(ANN_R,1/1/2019,12/31/2019)":1278.0,"GB0008706128^FF_TAX_CF(ANN_R,1/1/2018,12/31/2018)":1030.0,"GB0008706128^FF_TAX_CF(ANN_R,1/1/2017,12/31/2017)":1028.0,"GB0008706128^FF_TAX_CF(ANN_R,1/1/2016,12/31/2016)":822.0,"GB0008706128^FF_TAX_RATE(ANN_R,1/1/2020,12/31/2020)":-13.1321370309951,"GB0008706128^FF_TAX_RATE(ANN_R,1/1/2019,12/31/2019)":33.4781559256577,"GB0008706128^FF_TAX_RATE(ANN_R,1/1/2018,12/31/2018)":24.4328684254747,"GB0008706128^FF_TAX_RATE(ANN_R,1/1/2017,12/31/2017)":32.7955968874549,"GB0008706128^FF_TAX_RATE(ANN_R,1/1/2016,12/31/2016)":40.6699693323897,"GB0008706128^FG_GICS_SECTOR":null,"GB0008706128^FG_FACTSET_SECTOR":"Finance","CA56501R1064^SUS_EC_RISK_SCORE(NOW,NOW,,\"GOV\")":"9.202672","CA56501R1064^SUS_RR_RISK_SCORE(NOW,NOW,,\"ESG\")":18.08666640625,"CA56501R1064^FF_PTX_INC(ANN_R,1/1/2020,12/31/2020)":6771.0,"CA56501R1064^FF_PTX_INC(ANN_R,1/1/2019,12/31/2019)":6220.0,"CA56501R1064^FF_PTX_INC(ANN_R,1/1/2018,12/31/2018)":5519.0,"CA56501R1064^FF_PTX_INC(ANN_R,1/1/2017,12/31/2017)":2501.0,"CA56501R1064^FF_PTX_INC(ANN_R,1/1/2016,12/31/2016)":3329.0,"CA56501R1064^FF_TAX_CF(ANN_R,1/1/2020,12/31/2020)":1358.0,"CA56501R1064^FF_TAX_CF(ANN_R,1/1/2019,12/31/2019)":104.0,"CA56501R1064^FF_TAX_CF(ANN_R,1/1/2018,12/31/2018)":461.0,"CA56501R1064^FF_TAX_CF(ANN_R,1/1/2017,12/31/2017)":1360.0,"CA56501R1064^FF_TAX_CF(ANN_R,1/1/2016,12/31/2016)":841.0,"CA56501R1064^FF_TAX_RATE(ANN_R,1/1/2020,12/31/2020)":17.6487963373209,"CA56501R1064^FF_TAX_RATE(ANN_R,1/1/2019,12/31/2019)":11.5434083601286,"CA56501R1064^FF_TAX_RATE(ANN_R,1/1/2018,12/31/2018)":11.451349882225,"CA56501R1064^FF_TAX_RATE(ANN_R,1/1/2017,12/31/2017)":9.55617752898841,"CA56501R1064^FG_GICS_SECTOR":null,"CA56501R1064^FG_FACTSET_SECTOR":"Finance","US45168D1046^SUS_EC_RISK_SCORE(NOW,NOW,,\"GOV\")":null,"US45168D1046^SUS_EC_RISK_SCORE(NOW,NOW,,\"SOC\")":null,"US45168D1046^SUS_RR_RISK_SCORE(NOW,NOW,,\"ESG\")":null,"US45168D1046^FF_PTX_INC(ANN_R,1/1/2020,12/31/2020)":661.985,"US45168D1046^FF_PTX_INC(ANN_R,1/1/2019,12/31/2019)":522.218,"US45168D1046^FF_PTX_INC(ANN_R,1/1/2018,12/31/2018)":457.742,"US45168D1046^FF_PTX_INC(ANN_R,1/1/2017,12/31/2017)":381.057,"US45168D1046^FF_PTX_INC(ANN_R,1/1/2016,12/31/2016)":321.846,"US45168D1046^FF_TAX_CF(ANN_R,1/1/2020,12/31/2020)":110.7,"US45168D1046^FF_TAX_CF(ANN_R,1/1/2019,12/31/2019)":88.0,"US45168D1046^FF_TAX_CF(ANN_R,1/1/2018,12/31/2018)":69.7,"US45168D1046^FF_TAX_CF(ANN_R,1/1/2017,12/31/2017)":81.2,"US45168D1046^FF_TAX_CF(ANN_R,1/1/2016,12/31/2016)":74.7,"US45168D1046^FF_TAX_RATE(ANN_R,1/1/2019,12/31/2019)":18.0817206607202,"US45168D1046^FF_TAX_RATE(ANN_R,1/1/2018,12/31/2018)":17.6289263384177,"US45168D1046^FF_TAX_RATE(ANN_R,1/1/2017,12/31/2017)":30.9108611047691,"US45168D1046^FF_TAX_RATE(ANN_R,1/1/2016,12/31/2016)":31.0061333681326,"US45168D1046^FG_GICS_SECTOR":"Health Care","US45168D1046^FG_FACTSET_SECTOR":"Health Technology","US1924461023^SUS_EC_RISK_SCORE(NOW,NOW,,\"GOV\")":null,"US1924461023^SUS_EC_RISK_SCORE(NOW,NOW,,\"SOC\")":null,"US1924461023^SUS_RR_RISK_SCORE(NOW,NOW,,\"ESG\")":null,"US1924461023^FF_PTX_INC(ANN_R,1/1/2020,12/31/2020)":2096.0,"US1924461023^FF_PTX_INC(ANN_R,1/1/2019,12/31/2019)":2543.0,"US1924461023^FF_PTX_INC(ANN_R,1/1/2018,12/31/2018)":2797.0,"US1924461023^FF_PTX_INC(ANN_R,1/1/2017,12/31/2017)":2655.0,"US1924461023^FF_PTX_INC(ANN_R,1/1/2016,12/31/2016)":2357.0,"US1924461023^FF_TAX_CF(ANN_R,1/1/2020,12/31/2020)":745.0,"US1924461023^FF_TAX_CF(ANN_R,1/1/2018,12/31/2018)":597.0,"US1924461023^FF_TAX_CF(ANN_R,1/1/2017,12/31/2017)":587.0,"US1924461023^FF_TAX_CF(ANN_R,1/1/2016,12/31/2016)":845.0,"US1924461023^FF_TAX_RATE(ANN_R,1/1/2020,12/31/2020)":33.587786259542,"US1924461023^FF_TAX_RATE(ANN_R,1/1/2019,12/31/2019)":25.2850963429021,"US1924461023^FF_TAX_RATE(ANN_R,1/1/2018,12/31/2018)":24.9553092599213,"US1924461023^FF_TAX_RATE(ANN_R,1/1/2017,12/31/2017)":43.4274952919021,"US1924461023^FF_TAX_RATE(ANN_R,1/1/2016,12/31/2016)":34.1535850657616,"US1924461023^FG_GICS_SECTOR":"Information Technology","US1924461023^FG_FACTSET_SECTOR":"Technology Services","US5950171042^SUS_EC_RISK_SCORE(NOW,NOW,,\"GOV\")":null,"US5950171042^SUS_EC_RISK_SCORE(NOW,NOW,,\"SOC\")":null,"US5950171042^SUS_RR_RISK_SCORE(NOW,NOW,,\"ESG\")":null,"US5950171042^FF_PTX_INC(ANN_R,1/1/2020,12/31/2020)":150.4,"US5950171042^FF_PTX_INC(ANN_R,1/1/2019,12/31/2019)":204.5,"US5950171042^FF_PTX_INC(ANN_R,1/1/2017,12/31/2017)":89.787,"US5950171042^FF_PTX_INC(ANN_R,1/1/2016,12/31/2016)":281.293,"US5950171042^FF_TAX_CF(ANN_R,1/1/2020,12/31/2020)":101.3,"US5950171042^FF_TAX_CF(ANN_R,1/1/2019,12/31/2019)":77.6,"US5950171042^FF_TAX_CF(ANN_R,1/1/2018,12/31/2018)":25.9,"US5950171042^FF_TAX_CF(ANN_R,1/1/2017,12/31/2017)":48.4,"US5950171042^FF_TAX_CF(ANN_R,1/1/2016,12/31/2016)":25.4,"US5950171042^FF_TAX_RATE(ANN_R,1/1/2020,12/31/2020)":-279.38829787234,"US5950171042^FF_TAX_RATE(ANN_R,1/1/2019,12/31/2019)":-74.0342298288509,"US5950171042^FF_TAX_RATE(ANN_R,1/1/2018,12/31/2018)":65.360097653601,"US5950171042^FF_TAX_RATE(ANN_R,1/1/2017,12/31/2017)":-89.9963246349694,"US5950171042^FF_TAX_RATE(ANN_R,1/1/2016,12/31/2016)":-15.1557273021369,"US5950171042^FG_GICS_SECTOR":"Information Technology","US5950171042^FG_FACTSET_SECTOR":"Electronic Technology","CH0013841017^SUS_EC_RISK_SCORE(NOW,NOW,,\"GOV\")":null,"CH0013841017^SUS_RR_RISK_SCORE(NOW,NOW,,\"ESG\")":null,"CH0013841017^FF_PTX_INC(ANN_R,1/1/2020,12/31/2020)":789.0,"CH0013841017^FF_PTX_INC(ANN_R,1/1/2019,12/31/2019)":717.0,"CH0013841017^FF_PTX_INC(ANN_R,1/1/2018,12/31/2018)":805.0,"CH0013841017^FF_PTX_INC(ANN_R,1/1/2017,12/31/2017)":531.0,"CH0013841017^FF_PTX_INC(ANN_R,1/1/2016,12/31/2016)":374.0,"CH0013841017^FF_TAX_CF(ANN_R,1/1/2020,12/31/2020)":150.0,"CH0013841017^FF_TAX_CF(ANN_R,1/1/2019,12/31/2019)":137.0,"CH0013841017^FF_TAX_CF(ANN_R,1/1/2018,12/31/2018)":143.0,"CH0013841017^FF_TAX_CF(ANN_R,1/1/2017,12/31/2017)":102.0,"CH0013841017^FF_TAX_CF(ANN_R,1/1/2016,12/31/2016)":54.0,"CH0013841017^FF_TAX_RATE(ANN_R,1/1/2020,12/31/2020)":6.71736375158428,"CH0013841017^FF_TAX_RATE(ANN_R,1/1/2019,12/31/2019)":9.34449093444909,"CH0013841017^FF_TAX_RATE(ANN_R,1/1/2018,12/31/2018)":18.0124223602484,"CH0013841017^FF_TAX_RATE(ANN_R,1/1/2017,12/31/2017)":-25.2354048964218,"CH0013841017^FG_GICS_SECTOR":null,"CH0013841017^FG_FACTSET_SECTOR":"Health Technology","GB0031348658^SUS_EC_RISK_SCORE(NOW,NOW,,\"GOV\")":null,"GB0031348658^SUS_EC_RISK_SCORE(NOW,NOW,,\"SOC\")":null,"GB0031348658^SUS_RR_RISK_SCORE(NOW,NOW,,\"ESG\")":null,"GB0031348658^FF_PTX_INC(ANN_R,1/1/2020,12/31/2020)":3059.0,"GB0031348658^FF_PTX_INC(ANN_R,1/1/2019,12/31/2019)":4296.0,"GB0031348658^FF_PTX_INC(ANN_R,1/1/2018,12/31/2018)":3425.0,"GB0031348658^FF_PTX_INC(ANN_R,1/1/2017,12/31/2017)":3471.0,"GB0031348658^FF_PTX_INC(ANN_R,1/1/2016,12/31/2016)":3160.0,"GB0031348658^FF_TAX_CF(ANN_R,1/1/2020,12/31/2020)":683.0,"GB0031348658^FF_TAX_CF(ANN_R,1/1/2019,12/31/2019)":228.0,"GB0031348658^FF_TAX_CF(ANN_R,1/1/2018,12/31/2018)":548.0,"GB0031348658^FF_TAX_CF(ANN_R,1/1/2017,12/31/2017)":708.0,"GB0031348658^FF_TAX_CF(ANN_R,1/1/2016,12/31/2016)":780.0,"GB0031348658^FF_TAX_RATE(ANN_R,1/1/2019,12/31/2019)":23.3472998137803,"GB0031348658^FF_TAX_RATE(ANN_R,1/1/2018,12/31/2018)":26.5985401459854,"GB0031348658^FF_TAX_RATE(ANN_R,1/1/2017,12/31/2017)":64.5347162201095,"GB0031348658^FF_TAX_RATE(ANN_R,1/1/2016,12/31/2016)":31.4240506329114,"GB0031348658^FG_GICS_SECTOR":null,"GB0031348658^FG_FACTSET_SECTOR":"Finance","US0255371017^SUS_EC_RISK_SCORE(NOW,NOW,,\"GOV\")":"5.446406","US0255371017^SUS_EC_RISK_SCORE(NOW,NOW,,\"SOC\")":"7.278611","US0255371017^SUS_RR_RISK_SCORE(NOW,NOW,,\"ESG\")":30.705011125,"US0255371017^FF_PTX_INC(ANN_R,1/1/2020,12/31/2020)":2146.1,"US0255371017^FF_PTX_INC(ANN_R,1/1/2019,12/31/2019)":1834.8,"US0255371017^FF_PTX_INC(ANN_R,1/1/2018,12/31/2018)":1973.5,"US0255371017^FF_PTX_INC(ANN_R,1/1/2017,12/31/2017)":2816.2,"US0255371017^FF_PTX_INC(ANN_R,1/1/2016,12/31/2016)":475.6,"US0255371017^FF_TAX_CF(ANN_R,1/1/2020,12/31/2020)":-49.1,"US0255371017^FF_TAX_CF(ANN_R,1/1/2018,12/31/2018)":-24.7,"US0255371017^FF_TAX_CF(ANN_R,1/1/2017,12/31/2017)":-1.1,"US0255371017^FF_TAX_CF(ANN_R,1/1/2016,12/31/2016)":29.5,"US0255371017^FF_TAX_RATE(ANN_R,1/1/2020,12/31/2020)":1.88714412189553,"US0255371017^FF_TAX_RATE(ANN_R,1/1/2019,12/31/2019)":-0.703073904512753,"US0255371017^FF_TAX_RATE(ANN_R,1/1/2018,12/31/2018)":5.84241195844946,"US0255371017^FF_TAX_RATE(ANN_R,1/1/2017,12/31/2017)":34.4329237980257,"US0255371017^FF_TAX_RATE(ANN_R,1/1/2016,12/31/2016)":-15.4962153069807,"US0255371017^FG_GICS_SECTOR":"Utilities","US0255371017^FG_FACTSET_SECTOR":"Utilities","JP3898400001^SUS_EC_RISK_SCORE(NOW,NOW,,\"GOV\")":"9.099684","JP3898400001^SUS_EC_RISK_SCORE(NOW,NOW,,\"SOC\")":"6.419937","JP3898400001^SUS_RR_RISK_SCORE(NOW,NOW,,\"ESG\")":21.073136875,"JP3898400001^FF_PTX_INC(ANN_R,1/1/2020,12/31/2020)":406909.0,"JP3898400001^FF_PTX_INC(ANN_R,1/1/2019,12/31/2019)":851813.0,"JP3898400001^FF_PTX_INC(ANN_R,1/1/2017,12/31/2017)":601440.0,"JP3898400001^FF_PTX_INC(ANN_R,1/1/2016,12/31/2016)":-92823.0,"JP3898400001^FF_TAX_CF(ANN_R,1/1/2020,12/31/2020)":185255.0,"JP3898400001^FF_TAX_CF(ANN_R,1/1/2019,12/31/2019)":258134.0,"JP3898400001^FF_TAX_CF(ANN_R,1/1/2018,12/31/2018)":-5538.0,"JP3898400001^FF_TAX_CF(ANN_R,1/1/2017,12/31/2017)":-60032.0,"JP3898400001^FF_TAX_CF(ANN_R,1/1/2016,12/31/2016)":102696.0,"JP3898400001^FF_TAX_RATE(ANN_R,1/1/2020,12/31/2020)":13.9375142845206,"JP3898400001^FF_TAX_RATE(ANN_R,1/1/2019,12/31/2019)":24.1871161862991,"JP3898400001^FF_TAX_RATE(ANN_R,1/1/2018,12/31/2018)":24.8923986307741,"JP3898400001^FF_TAX_RATE(ANN_R,1/1/2017,12/31/2017)":20.1792364990689,"JP3898400001^FF_TAX_RATE(ANN_R,1/1/2016,12/31/2016)":null,"JP3898400001^FG_GICS_SECTOR":null,"JP3898400001^FG_FACTSET_SECTOR":"Distribution Services","KYG970081173^SUS_EC_RISK_SCORE(NOW,NOW,,\"GOV\")":null,"KYG970081173^SUS_RR_RISK_SCORE(NOW,NOW,,\"ESG\")":null,"KYG970081173^FF_PTX_INC(ANN_R,1/1/2020,12/31/2020)":2205.95391489847,"KYG970081173^FF_PTX_INC(ANN_R,1/1/2019,12/31/2019)":1281.04441089344,"KYG970081173^FF_PTX_INC(ANN_R,1/1/2018,12/31/2018)":873.797691767753,"KYG970081173^FF_PTX_INC(ANN_R,1/1/2017,12/31/2017)":350.177500161325,"KYG970081173^FF_PTX_INC(ANN_R,1/1/2016,12/31/2016)":205.461722039376,"KYG970081173^FF_TAX_CF(ANN_R,1/1/2020,12/31/2020)":105.894615650228,"KYG970081173^FF_TAX_CF(ANN_R,1/1/2019,12/31/2019)":88.4466193413239,"KYG970081173^FF_TAX_CF(ANN_R,1/1/2018,12/31/2018)":61.7136009691662,"KYG970081173^FF_TAX_CF(ANN_R,1/1/2017,12/31/2017)":49.9690206347029,"KYG970081173^FF_TAX_CF(ANN_R,1/1/2016,12/31/2016)":55.454311100115,"KYG970081173^FF_TAX_RATE(ANN_R,1/1/2020,12/31/2020)":13.9097399660134,"KYG970081173^FF_TAX_RATE(ANN_R,1/1/2019,12/31/2019)":10.2939406170558,"KYG970081173^FF_TAX_RATE(ANN_R,1/1/2018,12/31/2018)":14.5389455648605,"KYG970081173^FF_TAX_RATE(ANN_R,1/1/2017,12/31/2017)":16.8130344729936,"KYG970081173^FG_GICS_SECTOR":null,"KYG970081173^FG_FACTSET_SECTOR":"Health Technology","US2786421030^SUS_EC_RISK_SCORE(NOW,NOW,,\"GOV\")":"6.446625","US2786421030^SUS_EC_RISK_SCORE(NOW,NOW,,\"SOC\")":"9.331000","US2786421030^SUS_RR_RISK_SCORE(NOW,NOW,,\"ESG\")":16.711625,"US2786421030^FF_PTX_INC(ANN_R,1/1/2020,12/31/2020)":3420.0,"US2786421030^FF_PTX_INC(ANN_R,1/1/2019,12/31/2019)":1749.0,"US2786421030^FF_PTX_INC(ANN_R,1/1/2018,12/31/2018)":2718.0,"US2786421030^FF_PTX_INC(ANN_R,1/1/2017,12/31/2017)":2275.0,"US2786421030^FF_PTX_INC(ANN_R,1/1/2016,12/31/2016)":3651.0,"US2786421030^FF_TAX_CF(ANN_R,1/1/2020,12/31/2020)":520.0,"US2786421030^FF_TAX_CF(ANN_R,1/1/2019,12/31/2019)":270.0,"US2786421030^FF_TAX_CF(ANN_R,1/1/2018,12/31/2018)":597.0,"US2786421030^FF_TAX_CF(ANN_R,1/1/2017,12/31/2017)":308.0,"US2786421030^FF_TAX_CF(ANN_R,1/1/2016,12/31/2016)":492.0,"US2786421030^FF_TAX_RATE(ANN_R,1/1/2019,12/31/2019)":13.3218982275586,"US2786421030^FF_TAX_RATE(ANN_R,1/1/2018,12/31/2018)":6.99043414275202,"US2786421030^FF_TAX_RATE(ANN_R,1/1/2017,12/31/2017)":144.527472527473,"US2786421030^FF_TAX_RATE(ANN_R,1/1/2016,12/31/2016)":-99.5343741440701,"US2786421030^FG_GICS_SECTOR":"Consumer Discretionary","US2786421030^FG_FACTSET_SECTOR":"Retail Trade","US7766961061^SUS_EC_RISK_SCORE(NOW,NOW,,\"GOV\")":null,"US7766961061^SUS_EC_RISK_SCORE(NOW,NOW,,\"SOC\")":null,"US7766961061^SUS_RR_RISK_SCORE(NOW,NOW,,\"ESG\")":null,"US7766961061^FF_PTX_INC(ANN_R,1/1/2020,12/31/2020)":1209.3,"US7766961061^FF_PTX_INC(ANN_R,1/1/2019,12/31/2019)":2227.4,"US7766961061^FF_PTX_INC(ANN_R,1/1/2018,12/31/2018)":1198.4,"US7766961061^FF_PTX_INC(ANN_R,1/1/2017,12/31/2017)":1034.723,"US7766961061^FF_PTX_INC(ANN_R,1/1/2016,12/31/2016)":940.652,"US7766961061^FF_TAX_CF(ANN_R,1/1/2020,12/31/2020)":515.1,"US7766961061^FF_TAX_CF(ANN_R,1/1/2018,12/31/2018)":321.6,"US7766961061^FF_TAX_CF(ANN_R,1/1/2017,12/31/2017)":320.235,"US7766961061^FF_TAX_CF(ANN_R,1/1/2016,12/31/2016)":329.596,"US7766961061^FF_TAX_RATE(ANN_R,1/1/2020,12/31/2020)":21.4669643595468,"US7766961061^FF_TAX_RATE(ANN_R,1/1/2019,12/31/2019)":20.6294334201311,"US7766961061^FF_TAX_RATE(ANN_R,1/1/2018,12/31/2018)":21.1949265687583,"US7766961061^FF_TAX_RATE(ANN_R,1/1/2017,12/31/2017)":6.0838504604614,"US7766961061^FF_TAX_RATE(ANN_R,1/1/2016,12/31/2016)":29.9799500771805,"US7766961061^FG_GICS_SECTOR":"Industrials","US7766961061^FG_FACTSET_SECTOR":"Technology Services","GB00BDR05C01^SUS_EC_RISK_SCORE(NOW,NOW,,\"GOV\")":null,"GB00BDR05C01^SUS_EC_RISK_SCORE(NOW,NOW,,\"SOC\")":null,"GB00BDR05C01^SUS_RR_RISK_SCORE(NOW,NOW,,\"ESG\")":null,"GB00BDR05C01^FF_PTX_INC(ANN_R,1/1/2020,12/31/2020)":1667.0,"GB00BDR05C01^FF_PTX_INC(ANN_R,1/1/2019,12/31/2019)":1801.0,"GB00BDR05C01^FF_PTX_INC(ANN_R,1/1/2017,12/31/2017)":2121.0,"GB00BDR05C01^FF_PTX_INC(ANN_R,1/1/2016,12/31/2016)":2270.0,"GB00BDR05C01^FF_TAX_CF(ANN_R,1/1/2020,12/31/2020)":199.0,"GB00BDR05C01^FF_TAX_CF(ANN_R,1/1/2019,12/31/2019)":75.0,"GB00BDR05C01^FF_TAX_CF(ANN_R,1/1/2018,12/31/2018)":-8.0,"GB00BDR05C01^FF_TAX_CF(ANN_R,1/1/2017,12/31/2017)":132.0,"GB00BDR05C01^FF_TAX_CF(ANN_R,1/1/2016,12/31/2016)":230.0,"GB00BDR05C01^FF_TAX_RATE(ANN_R,1/1/2020,12/31/2020)":28.7942411517696,"GB00BDR05C01^FF_TAX_RATE(ANN_R,1/1/2019,12/31/2019)":18.8228761799001,"GB00BDR05C01^FF_TAX_RATE(ANN_R,1/1/2018,12/31/2018)":-34.0482573726542,"GB00BDR05C01^FF_TAX_RATE(ANN_R,1/1/2017,12/31/2017)":17.6331918906176,"GB00BDR05C01^FF_TAX_RATE(ANN_R,1/1/2016,12/31/2016)":18.8105726872247,"GB00BDR05C01^FG_GICS_SECTOR":null,"GB00BDR05C01^FG_FACTSET_SECTOR":"Utilities","US26875P1012^SUS_EC_RISK_SCORE(NOW,NOW,,\"GOV\")":null,"US26875P1012^SUS_RR_RISK_SCORE(NOW,NOW,,\"ESG\")":null,"US26875P1012^FF_PTX_INC(ANN_R,1/1/2020,12/31/2020)":-739.054,"US26875P1012^FF_PTX_INC(ANN_R,1/1/2019,12/31/2019)":3545.267,"US26875P1012^FF_PTX_INC(ANN_R,1/1/2018,12/31/2018)":4240.998,"US26875P1012^FF_PTX_INC(ANN_R,1/1/2017,12/31/2017)":661.182,"US26875P1012^FF_PTX_INC(ANN_R,1/1/2016,12/31/2016)":-1557.505,"US26875P1012^FF_TAX_CF(ANN_R,1/1/2020,12/31/2020)":-205.795,"US26875P1012^FF_TAX_CF(ANN_R,1/1/2019,12/31/2019)":-291.849,"US26875P1012^FF_TAX_CF(ANN_R,1/1/2018,12/31/2018)":75.634,"US26875P1012^FF_TAX_CF(ANN_R,1/1/2017,12/31/2017)":188.946,"US26875P1012^FF_TAX_CF(ANN_R,1/1/2016,12/31/2016)":-39.293,"US26875P1012^FF_TAX_RATE(ANN_R,1/1/2020,12/31/2020)":null,"US26875P1012^FF_TAX_RATE(ANN_R,1/1/2019,12/31/2019)":22.8574321764764,"US26875P1012^FF_TAX_RATE(ANN_R,1/1/2018,12/31/2018)":19.3812399817213,"US26875P1012^FF_TAX_RATE(ANN_R,1/1/2017,12/31/2017)":-290.600318822956,"US26875P1012^FG_GICS_SECTOR":"Energy","US26875P1012^FG_FACTSET_SECTOR":"Energy Minerals","US5719032022^SUS_EC_RISK_SCORE(NOW,NOW,,\"GOV\")":"4.090500","US5719032022^SUS_EC_RISK_SCORE(NOW,NOW,,\"SOC\")":"10.032212","US5719032022^SUS_RR_RISK_SCORE(NOW,NOW,,\"ESG\")":22.0772366071429,"US5719032022^FF_PTX_INC(ANN_R,1/1/2020,12/31/2020)":-466.0,"US5719032022^FF_PTX_INC(ANN_R,1/1/2019,12/31/2019)":1599.0,"US5719032022^FF_PTX_INC(ANN_R,1/1/2018,12/31/2018)":2345.0,"US5719032022^FF_PTX_INC(ANN_R,1/1/2017,12/31/2017)":2982.0,"US5719032022^FF_PTX_INC(ANN_R,1/1/2016,12/31/2016)":1184.0,"US5719032022^FF_TAX_CF(ANN_R,1/1/2020,12/31/2020)":279.0,"US5719032022^FF_TAX_CF(ANN_R,1/1/2019,12/31/2019)":526.0,"US5719032022^FF_TAX_CF(ANN_R,1/1/2018,12/31/2018)":678.0,"US5719032022^FF_TAX_CF(ANN_R,1/1/2017,12/31/2017)":636.0,"US5719032022^FF_TAX_CF(ANN_R,1/1/2016,12/31/2016)":293.0,"US5719032022^FF_TAX_RATE(ANN_R,1/1/2019,12/31/2019)":20.3877423389618,"US5719032022^FF_TAX_RATE(ANN_R,1/1/2018,12/31/2018)":18.6780383795309,"US5719032022^FF_TAX_RATE(ANN_R,1/1/2017,12/31/2017)":51.0731052984574,"US5719032022^FF_TAX_RATE(ANN_R,1/1/2016,12/31/2016)":34.1216216216216,"US5719032022^FG_GICS_SECTOR":"Consumer Discretionary","US5719032022^FG_FACTSET_SECTOR":"Consumer Services","US5024311095^SUS_EC_RISK_SCORE(NOW,NOW,,\"GOV\")":null,"US5024311095^SUS_EC_RISK_SCORE(NOW,NOW,,\"SOC\")":null,"US5024311095^SUS_RR_RISK_SCORE(NOW,NOW,,\"ESG\")":null,"US5024311095^FF_PTX_INC(ANN_R,1/1/2020,12/31/2020)":1322.0,"US5024311095^FF_PTX_INC(ANN_R,1/1/2019,12/31/2019)":1816.0,"US5024311095^FF_PTX_INC(ANN_R,1/1/2018,12/31/2018)":926.0,"US5024311095^FF_PTX_INC(ANN_R,1/1/2017,12/31/2017)":905.0,"US5024311095^FF_PTX_INC(ANN_R,1/1/2016,12/31/2016)":884.0,"US5024311095^FF_TAX_CF(ANN_R,1/1/2020,12/31/2020)":null,"US5024311095^FF_TAX_CF(ANN_R,1/1/2018,12/31/2018)":-8.0,"US5024311095^FF_TAX_CF(ANN_R,1/1/2017,12/31/2017)":51.0,"US5024311095^FF_TAX_CF(ANN_R,1/1/2016,12/31/2016)":53.0,"US5024311095^FF_TAX_RATE(ANN_R,1/1/2020,12/31/2020)":17.7004538577912,"US5024311095^FF_TAX_RATE(ANN_R,1/1/2019,12/31/2019)":8.03964757709251,"US5024311095^FF_TAX_RATE(ANN_R,1/1/2018,12/31/2018)":22.1382289416847,"US5024311095^FF_TAX_RATE(ANN_R,1/1/2017,12/31/2017)":29.5027624309392,"US5024311095^FF_TAX_RATE(ANN_R,1/1/2016,12/31/2016)":30.8823529411765,"US5024311095^FG_GICS_SECTOR":"Industrials","US5024311095^FG_FACTSET_SECTOR":"Electronic Technology","US30161N1019^SUS_EC_RISK_SCORE(NOW,NOW,,\"GOV\")":null,"US30161N1019^SUS_EC_RISK_SCORE(NOW,NOW,,\"SOC\")":null,"US30161N1019^SUS_RR_RISK_SCORE(NOW,NOW,,\"ESG\")":null,"US30161N1019^FF_PTX_INC(ANN_R,1/1/2020,12/31/2020)":2333.0,"US30161N1019^FF_PTX_INC(ANN_R,1/1/2019,12/31/2019)":3985.0,"US30161N1019^FF_PTX_INC(ANN_R,1/1/2017,12/31/2017)":3782.0,"US30161N1019^FF_PTX_INC(ANN_R,1/1/2016,12/31/2016)":1989.0,"US30161N1019^FF_TAX_CF(ANN_R,1/1/2020,12/31/2020)":10.0,"US30161N1019^FF_TAX_CF(ANN_R,1/1/2019,12/31/2019)":265.0,"US30161N1019^FF_TAX_CF(ANN_R,1/1/2018,12/31/2018)":95.0,"US30161N1019^FF_TAX_CF(ANN_R,1/1/2017,12/31/2017)":540.0,"US30161N1019^FF_TAX_CF(ANN_R,1/1/2016,12/31/2016)":-441.0,"US30161N1019^FF_TAX_RATE(ANN_R,1/1/2020,12/31/2020)":15.9879982854694,"US30161N1019^FF_TAX_RATE(ANN_R,1/1/2019,12/31/2019)":19.4228356336261,"US30161N1019^FF_TAX_RATE(ANN_R,1/1/2018,12/31/2018)":5.37634408602151,"US30161N1019^FF_TAX_RATE(ANN_R,1/1/2017,12/31/2017)":-3.33157059756742,"US30161N1019^FF_TAX_RATE(ANN_R,1/1/2016,12/31/2016)":38.2604323780794,"US30161N1019^FG_GICS_SECTOR":"Utilities","US30161N1019^FG_FACTSET_SECTOR":"Utilities","CH0102993182^SUS_EC_RISK_SCORE(NOW,NOW,,\"GOV\")":"4.925419","CH0102993182^SUS_RR_RISK_SCORE(NOW,NOW,,\"ESG\")":16.10689,"CH0102993182^FF_PTX_INC(ANN_R,1/1/2020,12/31/2020)":524.0,"CH0102993182^FF_PTX_INC(ANN_R,1/1/2019,12/31/2019)":1931.0,"CH0102993182^FF_PTX_INC(ANN_R,1/1/2018,12/31/2018)":2240.0,"CH0102993182^FF_PTX_INC(ANN_R,1/1/2017,12/31/2017)":1720.0,"CH0102993182^FF_PTX_INC(ANN_R,1/1/2016,12/31/2016)":1162.0,"CH0102993182^FF_TAX_CF(ANN_R,1/1/2020,12/31/2020)":257.0,"CH0102993182^FF_TAX_CF(ANN_R,1/1/2019,12/31/2019)":338.0,"CH0102993182^FF_TAX_CF(ANN_R,1/1/2018,12/31/2018)":393.0,"CH0102993182^FF_TAX_CF(ANN_R,1/1/2017,12/31/2017)":323.0,"CH0102993182^FF_TAX_CF(ANN_R,1/1/2016,12/31/2016)":806.0,"CH0102993182^FF_TAX_RATE(ANN_R,1/1/2020,12/31/2020)":149.427480916031,"CH0102993182^FF_TAX_RATE(ANN_R,1/1/2019,12/31/2019)":-0.776799585706888,"CH0102993182^FF_TAX_RATE(ANN_R,1/1/2018,12/31/2018)":-15.3571428571429,"CH0102993182^FF_TAX_RATE(ANN_R,1/1/2017,12/31/2017)":10.4651162790698,"CH0102993182^FG_GICS_SECTOR":"Information Technology","CH0102993182^FG_FACTSET_SECTOR":"Electronic Technology","JE00B4T3BW64^SUS_EC_RISK_SCORE(NOW,NOW,,\"GOV\")":"10.407075","JE00B4T3BW64^SUS_EC_RISK_SCORE(NOW,NOW,,\"SOC\")":"12.706389","JE00B4T3BW64^SUS_RR_RISK_SCORE(NOW,NOW,,\"ESG\")":35.6167840625,"JE00B4T3BW64^FF_PTX_INC(ANN_R,1/1/2020,12/31/2020)":-4335.77414045993,"JE00B4T3BW64^FF_PTX_INC(ANN_R,1/1/2019,12/31/2019)":-785.427124939836,"JE00B4T3BW64^FF_PTX_INC(ANN_R,1/1/2018,12/31/2018)":2726.85459897135,"JE00B4T3BW64^FF_PTX_INC(ANN_R,1/1/2017,12/31/2017)":4474.99693420477,"JE00B4T3BW64^FF_PTX_INC(ANN_R,1/1/2016,12/31/2016)":-415.030018804005,"JE00B4T3BW64^FF_TAX_CF(ANN_R,1/1/2020,12/31/2020)":639.448704168551,"JE00B4T3BW64^FF_TAX_CF(ANN_R,1/1/2019,12/31/2019)":1803.66049349956,"JE00B4T3BW64^FF_TAX_CF(ANN_R,1/1/2018,12/31/2018)":1304.93041864966,"JE00B4T3BW64^FF_TAX_CF(ANN_R,1/1/2017,12/31/2017)":715.160884331527,"JE00B4T3BW64^FF_TAX_CF(ANN_R,1/1/2016,12/31/2016)":432.817019609891,"JE00B4T3BW64^FF_TAX_RATE(ANN_R,1/1/2019,12/31/2019)":null,"JE00B4T3BW64^FF_TAX_RATE(ANN_R,1/1/2018,12/31/2018)":56.7381738173817,"JE00B4T3BW64^FF_TAX_RATE(ANN_R,1/1/2017,12/31/2017)":30.522297414541,"JE00B4T3BW64^FF_TAX_RATE(ANN_R,1/1/2016,12/31/2016)":null,"JE00B4T3BW64^FG_GICS_SECTOR":null,"JE00B4T3BW64^FG_FACTSET_SECTOR":"Non-Energy Minerals","US7782961038^SUS_EC_RISK_SCORE(NOW,NOW,,\"GOV\")":null,"US7782961038^SUS_EC_RISK_SCORE(NOW,NOW,,\"SOC\")":null,"US7782961038^SUS_RR_RISK_SCORE(NOW,NOW,,\"ESG\")":null,"US7782961038^FF_PTX_INC(ANN_R,1/1/2020,12/31/2020)":2164.288,"US7782961038^FF_PTX_INC(ANN_R,1/1/2019,12/31/2019)":2050.876,"US7782961038^FF_PTX_INC(ANN_R,1/1/2018,12/31/2018)":2040.72,"US7782961038^FF_PTX_INC(ANN_R,1/1/2017,12/31/2017)":1786.156,"US7782961038^FF_PTX_INC(ANN_R,1/1/2016,12/31/2016)":1611.759,"US7782961038^FF_TAX_CF(ANN_R,1/1/2020,12/31/2020)":506.591,"US7782961038^FF_TAX_CF(ANN_R,1/1/2018,12/31/2018)":714.566,"US7782961038^FF_TAX_CF(ANN_R,1/1/2017,12/31/2017)":628.441,"US7782961038^FF_TAX_CF(ANN_R,1/1/2016,12/31/2016)":523.597,"US7782961038^FF_TAX_RATE(ANN_R,1/1/2020,12/31/2020)":23.2575331933643,"US7782961038^FF_TAX_RATE(ANN_R,1/1/2019,12/31/2019)":22.5961491577258,"US7782961038^FF_TAX_RATE(ANN_R,1/1/2018,12/31/2018)":33.2219510760908,"US7782961038^FF_TAX_RATE(ANN_R,1/1/2017,12/31/2017)":37.4268540933715,"US7782961038^FF_TAX_RATE(ANN_R,1/1/2016,12/31/2016)":36.6740933352939,"US7782961038^FG_GICS_SECTOR":"Consumer Discretionary","US7782961038^FG_FACTSET_SECTOR":"Retail Trade","IE00BY7QL619^SUS_EC_RISK_SCORE(NOW,NOW,,\"GOV\")":"5.399500","IE00BY7QL619^SUS_EC_RISK_SCORE(NOW,NOW,,\"SOC\")":"2.565900","IE00BY7QL619^SUS_RR_RISK_SCORE(NOW,NOW,,\"ESG\")":13.489345,"IE00BY7QL619^FF_PTX_INC(ANN_R,1/1/2020,12/31/2020)":903.0,"IE00BY7QL619^FF_PTX_INC(ANN_R,1/1/2019,12/31/2019)":1056.0,"IE00BY7QL619^FF_PTX_INC(ANN_R,1/1/2017,12/31/2017)":2558.0,"IE00BY7QL619^FF_PTX_INC(ANN_R,1/1/2016,12/31/2016)":1061.0,"IE00BY7QL619^FF_TAX_CF(ANN_R,1/1/2020,12/31/2020)":386.0,"IE00BY7QL619^FF_TAX_CF(ANN_R,1/1/2019,12/31/2019)":377.0,"IE00BY7QL619^FF_TAX_CF(ANN_R,1/1/2018,12/31/2018)":81.0,"IE00BY7QL619^FF_TAX_CF(ANN_R,1/1/2017,12/31/2017)":1756.0,"IE00BY7QL619^FF_TAX_CF(ANN_R,1/1/2016,12/31/2016)":1388.0,"IE00BY7QL619^FF_TAX_RATE(ANN_R,1/1/2020,12/31/2020)":11.9601328903654,"IE00BY7QL619^FF_TAX_RATE(ANN_R,1/1/2019,12/31/2019)":-22.0643939393939,"IE00BY7QL619^FF_TAX_RATE(ANN_R,1/1/2018,12/31/2018)":12.7425614489004,"IE00BY7QL619^FF_TAX_RATE(ANN_R,1/1/2017,12/31/2017)":27.5605942142299,"IE00BY7QL619^FF_TAX_RATE(ANN_R,1/1/2016,12/31/2016)":18.5673892554194,"IE00BY7QL619^FG_GICS_SECTOR":"Industrials","IE00BY7QL619^FG_FACTSET_SECTOR":"Producer Manufacturing","US09062X1037^SUS_EC_RISK_SCORE(NOW,NOW,,\"GOV\")":null,"US09062X1037^SUS_RR_RISK_SCORE(NOW,NOW,,\"ESG\")":null,"US09062X1037^FF_PTX_INC(ANN_R,1/1/2020,12/31/2020)":5047.5,"US09062X1037^FF_PTX_INC(ANN_R,1/1/2019,12/31/2019)":7125.9,"US09062X1037^FF_PTX_INC(ANN_R,1/1/2018,12/31/2018)":5899.6,"US09062X1037^FF_PTX_INC(ANN_R,1/1/2017,12/31/2017)":5128.8,"US09062X1037^FF_PTX_INC(ANN_R,1/1/2016,12/31/2016)":4933.0,"US09062X1037^FF_TAX_CF(ANN_R,1/1/2020,12/31/2020)":906.7,"US09062X1037^FF_TAX_CF(ANN_R,1/1/2019,12/31/2019)":1064.5,"US09062X1037^FF_TAX_CF(ANN_R,1/1/2018,12/31/2018)":1007.1,"US09062X1037^FF_TAX_CF(ANN_R,1/1/2017,12/31/2017)":1066.4,"US09062X1037^FF_TAX_CF(ANN_R,1/1/2016,12/31/2016)":1642.2,"US09062X1037^FF_TAX_RATE(ANN_R,1/1/2020,12/31/2020)":19.6592372461615,"US09062X1037^FF_TAX_RATE(ANN_R,1/1/2019,12/31/2019)":16.2505788742475,"US09062X1037^FF_TAX_RATE(ANN_R,1/1/2018,12/31/2018)":24.1643501254322,"US09062X1037^FF_TAX_RATE(ANN_R,1/1/2017,12/31/2017)":47.9390890656684,"US09062X1037^FG_GICS_SECTOR":"Health Care","US09062X1037^FG_FACTSET_SECTOR":"Health Technology","US0718131099^SUS_EC_RISK_SCORE(NOW,NOW,,\"GOV\")":"8.965711","US0718131099^SUS_EC_RISK_SCORE(NOW,NOW,,\"SOC\")":"15.588485","US0718131099^SUS_RR_RISK_SCORE(NOW,NOW,,\"ESG\")":27.1019459375,"US0718131099^FF_PTX_INC(ANN_R,1/1/2020,12/31/2020)":1292.0,"US0718131099^FF_PTX_INC(ANN_R,1/1/2019,12/31/2019)":970.0,"US0718131099^FF_PTX_INC(ANN_R,1/1/2018,12/31/2018)":1617.0,"US0718131099^FF_PTX_INC(ANN_R,1/1/2017,12/31/2017)":1217.0,"US0718131099^FF_PTX_INC(ANN_R,1/1/2016,12/31/2016)":4954.0,"US0718131099^FF_TAX_CF(ANN_R,1/1/2020,12/31/2020)":249.0,"US0718131099^FF_TAX_CF(ANN_R,1/1/2019,12/31/2019)":294.0,"US0718131099^FF_TAX_CF(ANN_R,1/1/2018,12/31/2018)":301.0,"US0718131099^FF_TAX_CF(ANN_R,1/1/2017,12/31/2017)":255.0,"US0718131099^FF_TAX_CF(ANN_R,1/1/2016,12/31/2016)":500.0,"US0718131099^FF_TAX_RATE(ANN_R,1/1/2019,12/31/2019)":-4.22680412371134,"US0718131099^FF_TAX_RATE(ANN_R,1/1/2018,12/31/2018)":4.01978973407545,"US0718131099^FF_TAX_RATE(ANN_R,1/1/2017,12/31/2017)":40.5094494658998,"US0718131099^FF_TAX_RATE(ANN_R,1/1/2016,12/31/2016)":-0.242228502220428,"US0718131099^FG_GICS_SECTOR":"Health Care","US0718131099^FG_FACTSET_SECTOR":"Health Technology","CA87807B1076^SUS_EC_RISK_SCORE(NOW,NOW,,\"GOV\")":"3.432600","CA87807B1076^SUS_EC_RISK_SCORE(NOW,NOW,,\"SOC\")":"7.940925","CA87807B1076^SUS_RR_RISK_SCORE(NOW,NOW,,\"ESG\")":22.86881,"CA87807B1076^FF_PTX_INC(ANN_R,1/1/2020,12/31/2020)":4088.0,"CA87807B1076^FF_PTX_INC(ANN_R,1/1/2019,12/31/2019)":4267.0,"CA87807B1076^FF_PTX_INC(ANN_R,1/1/2018,12/31/2018)":3235.0,"CA87807B1076^FF_PTX_INC(ANN_R,1/1/2017,12/31/2017)":2533.0,"CA87807B1076^FF_PTX_INC(ANN_R,1/1/2016,12/31/2016)":323.0,"CA87807B1076^FF_TAX_CF(ANN_R,1/1/2020,12/31/2020)":252.0,"CA87807B1076^FF_TAX_CF(ANN_R,1/1/2018,12/31/2018)":338.0,"CA87807B1076^FF_TAX_CF(ANN_R,1/1/2017,12/31/2017)":247.0,"CA87807B1076^FF_TAX_CF(ANN_R,1/1/2016,12/31/2016)":105.0,"CA87807B1076^FF_TAX_RATE(ANN_R,1/1/2020,12/31/2020)":4.74559686888454,"CA87807B1076^FF_TAX_RATE(ANN_R,1/1/2019,12/31/2019)":17.6704944926178,"CA87807B1076^FF_TAX_RATE(ANN_R,1/1/2018,12/31/2018)":13.3539412673879,"CA87807B1076^FF_TAX_RATE(ANN_R,1/1/2017,12/31/2017)":-3.51362021318595,"CA87807B1076^FF_TAX_RATE(ANN_R,1/1/2016,12/31/2016)":108.978328173375,"CA87807B1076^FG_GICS_SECTOR":null,"CA87807B1076^FG_FACTSET_SECTOR":"Industrial Services","DE0008430026^SUS_EC_RISK_SCORE(NOW,NOW,,\"GOV\")":"8.194919","DE0008430026^SUS_EC_RISK_SCORE(NOW,NOW,,\"SOC\")":"9.702619","DE0008430026^SUS_RR_RISK_SCORE(NOW,NOW,,\"ESG\")":18.3119375,"DE0008430026^FF_PTX_INC(ANN_R,1/1/2020,12/31/2020)":1335.0,"DE0008430026^FF_PTX_INC(ANN_R,1/1/2019,12/31/2019)":2963.0,"DE0008430026^FF_PTX_INC(ANN_R,1/1/2017,12/31/2017)":-9.0,"DE0008430026^FF_PTX_INC(ANN_R,1/1/2016,12/31/2016)":3374.0,"DE0008430026^FF_TAX_CF(ANN_R,1/1/2020,12/31/2020)":263.0,"DE0008430026^FF_TAX_CF(ANN_R,1/1/2019,12/31/2019)":392.0,"DE0008430026^FF_TAX_CF(ANN_R,1/1/2018,12/31/2018)":638.0,"DE0008430026^FF_TAX_CF(ANN_R,1/1/2017,12/31/2017)":225.0,"DE0008430026^FF_TAX_CF(ANN_R,1/1/2016,12/31/2016)":231.0,"DE0008430026^FF_TAX_RATE(ANN_R,1/1/2020,12/31/2020)":20.1498127340824,"DE0008430026^FF_TAX_RATE(ANN_R,1/1/2019,12/31/2019)":16.301046236922,"DE0008430026^FF_TAX_RATE(ANN_R,1/1/2018,12/31/2018)":21.6216216216216,"DE0008430026^FF_TAX_RATE(ANN_R,1/1/2017,12/31/2017)":null,"DE0008430026^FF_TAX_RATE(ANN_R,1/1/2016,12/31/2016)":22.525192649674,"DE0008430026^FG_GICS_SECTOR":null,"DE0008430026^FG_FACTSET_SECTOR":"Finance","CA1360691010^SUS_EC_RISK_SCORE(NOW,NOW,,\"GOV\")":"7.049163","CA1360691010^SUS_RR_RISK_SCORE(NOW,NOW,,\"ESG\")":17.940570625,"CA1360691010^FF_PTX_INC(ANN_R,1/1/2020,12/31/2020)":4811.0,"CA1360691010^FF_PTX_INC(ANN_R,1/1/2019,12/31/2019)":6377.0,"CA1360691010^FF_PTX_INC(ANN_R,1/1/2018,12/31/2018)":6585.0,"CA1360691010^FF_PTX_INC(ANN_R,1/1/2017,12/31/2017)":5779.0,"CA1360691010^FF_PTX_INC(ANN_R,1/1/2016,12/31/2016)":4917.0,"CA1360691010^FF_TAX_CF(ANN_R,1/1/2020,12/31/2020)":39.0,"CA1360691010^FF_TAX_CF(ANN_R,1/1/2019,12/31/2019)":1549.0,"CA1360691010^FF_TAX_CF(ANN_R,1/1/2018,12/31/2018)":1654.0,"CA1360691010^FF_TAX_CF(ANN_R,1/1/2017,12/31/2017)":2204.0,"CA1360691010^FF_TAX_CF(ANN_R,1/1/2016,12/31/2016)":730.0,"CA1360691010^FF_TAX_RATE(ANN_R,1/1/2020,12/31/2020)":22.8226979837872,"CA1360691010^FF_TAX_RATE(ANN_R,1/1/2019,12/31/2019)":21.1384663634938,"CA1360691010^FF_TAX_RATE(ANN_R,1/1/2018,12/31/2018)":21.5945330296128,"CA1360691010^FF_TAX_RATE(ANN_R,1/1/2017,12/31/2017)":20.1072849974044,"CA1360691010^FG_GICS_SECTOR":null,"CA1360691010^FG_FACTSET_SECTOR":"Finance","JP3788600009^SUS_EC_RISK_SCORE(NOW,NOW,,\"GOV\")":"11.371134","JP3788600009^SUS_EC_RISK_SCORE(NOW,NOW,,\"SOC\")":"13.018917","JP3788600009^SUS_RR_RISK_SCORE(NOW,NOW,,\"ESG\")":34.3658515625,"JP3788600009^FF_PTX_INC(ANN_R,1/1/2020,12/31/2020)":180268.0,"JP3788600009^FF_PTX_INC(ANN_R,1/1/2019,12/31/2019)":516502.0,"JP3788600009^FF_PTX_INC(ANN_R,1/1/2018,12/31/2018)":638646.0,"JP3788600009^FF_PTX_INC(ANN_R,1/1/2017,12/31/2017)":469091.0,"JP3788600009^FF_PTX_INC(ANN_R,1/1/2016,12/31/2016)":517040.0,"JP3788600009^FF_TAX_CF(ANN_R,1/1/2020,12/31/2020)":189113.0,"JP3788600009^FF_TAX_CF(ANN_R,1/1/2019,12/31/2019)":188267.0,"JP3788600009^FF_TAX_CF(ANN_R,1/1/2018,12/31/2018)":186911.0,"JP3788600009^FF_TAX_CF(ANN_R,1/1/2017,12/31/2017)":140302.0,"JP3788600009^FF_TAX_CF(ANN_R,1/1/2016,12/31/2016)":157378.0,"JP3788600009^FF_TAX_RATE(ANN_R,1/1/2019,12/31/2019)":36.0780790781062,"JP3788600009^FF_TAX_RATE(ANN_R,1/1/2018,12/31/2018)":20.6230055461085,"JP3788600009^FF_TAX_RATE(ANN_R,1/1/2017,12/31/2017)":26.6711576218687,"JP3788600009^FF_TAX_RATE(ANN_R,1/1/2016,12/31/2016)":31.9522667491877,"JP3788600009^FG_GICS_SECTOR":null,"JP3788600009^FG_FACTSET_SECTOR":"Producer Manufacturing","INE467B01029^SUS_EC_RISK_SCORE(NOW,NOW,,\"GOV\")":"6.884072","INE467B01029^SUS_EC_RISK_SCORE(NOW,NOW,,\"SOC\")":"6.579652","INE467B01029^SUS_RR_RISK_SCORE(NOW,NOW,,\"ESG\")":14.247624375,"INE467B01029^FF_PTX_INC(ANN_R,1/1/2020,12/31/2020)":422480.0,"INE467B01029^FF_PTX_INC(ANN_R,1/1/2019,12/31/2019)":415630.0,"INE467B01029^FF_PTX_INC(ANN_R,1/1/2018,12/31/2018)":340920.0,"INE467B01029^FF_PTX_INC(ANN_R,1/1/2017,12/31/2017)":345130.0,"INE467B01029^FF_PTX_INC(ANN_R,1/1/2016,12/31/2016)":318400.0,"INE467B01029^FF_TAX_CF(ANN_R,1/1/2020,12/31/2020)":-39550.0,"INE467B01029^FF_TAX_CF(ANN_R,1/1/2018,12/31/2018)":-6030.0,"INE467B01029^FF_TAX_CF(ANN_R,1/1/2017,12/31/2017)":79460.0,"INE467B01029^FF_TAX_CF(ANN_R,1/1/2016,12/31/2016)":75780.0,"INE467B01029^FF_TAX_RATE(ANN_R,1/1/2020,12/31/2020)":23.19873130089,"INE467B01029^FF_TAX_RATE(ANN_R,1/1/2019,12/31/2019)":24.0622669200972,"INE467B01029^FF_TAX_RATE(ANN_R,1/1/2018,12/31/2018)":24.0877625249325,"INE467B01029^FF_TAX_RATE(ANN_R,1/1/2017,12/31/2017)":23.6316750210066,"INE467B01029^FF_TAX_RATE(ANN_R,1/1/2016,12/31/2016)":23.5615577889447,"INE467B01029^FG_GICS_SECTOR":null,"INE467B01029^FG_FACTSET_SECTOR":"Technology Services","JP3837800006^SUS_EC_RISK_SCORE(NOW,NOW,,\"GOV\")":"6.952556","JP3837800006^SUS_EC_RISK_SCORE(NOW,NOW,,\"SOC\")":"10.445456","JP3837800006^SUS_RR_RISK_SCORE(NOW,NOW,,\"ESG\")":19.9072125,"JP3837800006^FF_PTX_INC(ANN_R,1/1/2020,12/31/2020)":147268.0,"JP3837800006^FF_PTX_INC(ANN_R,1/1/2019,12/31/2019)":144657.0,"JP3837800006^FF_PTX_INC(ANN_R,1/1/2017,12/31/2017)":110795.0,"JP3837800006^FF_PTX_INC(ANN_R,1/1/2016,12/31/2016)":119099.0,"JP3837800006^FF_TAX_CF(ANN_R,1/1/2020,12/31/2020)":23017.0,"JP3837800006^FF_TAX_CF(ANN_R,1/1/2019,12/31/2019)":31104.0,"JP3837800006^FF_TAX_CF(ANN_R,1/1/2018,12/31/2018)":25761.0,"JP3837800006^FF_TAX_CF(ANN_R,1/1/2017,12/31/2017)":26061.0,"JP3837800006^FF_TAX_CF(ANN_R,1/1/2016,12/31/2016)":22864.0,"JP3837800006^FF_TAX_RATE(ANN_R,1/1/2020,12/31/2020)":22.1915147893636,"JP3837800006^FF_TAX_RATE(ANN_R,1/1/2019,12/31/2019)":15.6121031128808,"JP3837800006^FF_TAX_RATE(ANN_R,1/1/2018,12/31/2018)":20.1419741162836,"JP3837800006^FF_TAX_RATE(ANN_R,1/1/2017,12/31/2017)":21.610180964845,"JP3837800006^FF_TAX_RATE(ANN_R,1/1/2016,12/31/2016)":21.647536923064,"JP3837800006^FG_GICS_SECTOR":null,"JP3837800006^FG_FACTSET_SECTOR":"Health Technology","FR0000120644^SUS_EC_RISK_SCORE(NOW,NOW,,\"GOV\")":"5.127300","FR0000120644^SUS_RR_RISK_SCORE(NOW,NOW,,\"ESG\")":19.74305,"FR0000120644^FF_PTX_INC(ANN_R,1/1/2020,12/31/2020)":2488.0,"FR0000120644^FF_PTX_INC(ANN_R,1/1/2019,12/31/2019)":2868.0,"FR0000120644^FF_PTX_INC(ANN_R,1/1/2018,12/31/2018)":2394.0,"FR0000120644^FF_PTX_INC(ANN_R,1/1/2017,12/31/2017)":3292.0,"FR0000120644^FF_PTX_INC(ANN_R,1/1/2016,12/31/2016)":2630.0,"FR0000120644^FF_TAX_CF(ANN_R,1/1/2020,12/31/2020)":753.0,"FR0000120644^FF_TAX_CF(ANN_R,1/1/2019,12/31/2019)":774.0,"FR0000120644^FF_TAX_CF(ANN_R,1/1/2018,12/31/2018)":556.0,"FR0000120644^FF_TAX_CF(ANN_R,1/1/2017,12/31/2017)":1116.0,"FR0000120644^FF_TAX_CF(ANN_R,1/1/2016,12/31/2016)":891.0,"FR0000120644^FF_TAX_RATE(ANN_R,1/1/2020,12/31/2020)":30.6270096463022,"FR0000120644^FF_TAX_RATE(ANN_R,1/1/2019,12/31/2019)":27.649930264993,"FR0000120644^FF_TAX_RATE(ANN_R,1/1/2018,12/31/2018)":29.9081035923141,"FR0000120644^FF_TAX_RATE(ANN_R,1/1/2017,12/31/2017)":25.5771567436209,"FR0000120644^FG_GICS_SECTOR":null,"FR0000120644^FG_FACTSET_SECTOR":"Consumer Non-Durables","US98138H1014^SUS_EC_RISK_SCORE(NOW,NOW,,\"GOV\")":"6.171019","US98138H1014^SUS_EC_RISK_SCORE(NOW,NOW,,\"SOC\")":"5.987456","US98138H1014^SUS_RR_RISK_SCORE(NOW,NOW,,\"ESG\")":13.0862243055556,"US98138H1014^FF_PTX_INC(ANN_R,1/1/2020,12/31/2020)":-482.447,"US98138H1014^FF_PTX_INC(ANN_R,1/1/2019,12/31/2019)":-423.752,"US98138H1014^FF_PTX_INC(ANN_R,1/1/2018,12/31/2018)":-314.786,"US98138H1014^FF_PTX_INC(ANN_R,1/1/2017,12/31/2017)":-385.513,"US98138H1014^FF_PTX_INC(ANN_R,1/1/2016,12/31/2016)":-288.901,"US98138H1014^FF_TAX_CF(ANN_R,1/1/2020,12/31/2020)":9.01,"US98138H1014^FF_TAX_CF(ANN_R,1/1/2019,12/31/2019)":6.007,"US98138H1014^FF_TAX_CF(ANN_R,1/1/2018,12/31/2018)":3.418,"US98138H1014^FF_TAX_CF(ANN_R,1/1/2017,12/31/2017)":5.315,"US98138H1014^FF_TAX_CF(ANN_R,1/1/2016,12/31/2016)":2.124,"US98138H1014^FF_TAX_RATE(ANN_R,1/1/2019,12/31/2019)":null,"US98138H1014^FF_TAX_RATE(ANN_R,1/1/2018,12/31/2018)":null,"US98138H1014^FF_TAX_RATE(ANN_R,1/1/2017,12/31/2017)":null,"US98138H1014^FF_TAX_RATE(ANN_R,1/1/2016,12/31/2016)":null,"US98138H1014^FG_GICS_SECTOR":null,"US98138H1014^FG_FACTSET_SECTOR":"Technology Services","JP3802400006^SUS_EC_RISK_SCORE(NOW,NOW,,\"GOV\")":"7.933106","JP3802400006^SUS_EC_RISK_SCORE(NOW,NOW,,\"SOC\")":"10.628663","JP3802400006^SUS_RR_RISK_SCORE(NOW,NOW,,\"ESG\")":25.98026875,"JP3802400006^FF_PTX_INC(ANN_R,1/1/2020,12/31/2020)":100843.0,"JP3802400006^FF_PTX_INC(ANN_R,1/1/2019,12/31/2019)":208540.0,"JP3802400006^FF_PTX_INC(ANN_R,1/1/2018,12/31/2018)":249525.0,"JP3802400006^FF_PTX_INC(ANN_R,1/1/2017,12/31/2017)":168829.0,"JP3802400006^FF_PTX_INC(ANN_R,1/1/2016,12/31/2016)":229361.0,"JP3802400006^FF_TAX_CF(ANN_R,1/1/2020,12/31/2020)":29655.0,"JP3802400006^FF_TAX_CF(ANN_R,1/1/2018,12/31/2018)":44983.0,"JP3802400006^FF_TAX_CF(ANN_R,1/1/2017,12/31/2017)":43039.0,"JP3802400006^FF_TAX_CF(ANN_R,1/1/2016,12/31/2016)":121281.0,"JP3802400006^FF_TAX_RATE(ANN_R,1/1/2020,12/31/2020)":26.0067629880111,"JP3802400006^FF_TAX_RATE(ANN_R,1/1/2019,12/31/2019)":25.78450177424,"JP3802400006^FF_TAX_RATE(ANN_R,1/1/2018,12/31/2018)":26.886283939485,"JP3802400006^FF_TAX_RATE(ANN_R,1/1/2017,12/31/2017)":24.3157277481949,"JP3802400006^FF_TAX_RATE(ANN_R,1/1/2016,12/31/2016)":30.096223856715,"JP3802400006^FG_GICS_SECTOR":null,"JP3802400006^FG_FACTSET_SECTOR":"Producer Manufacturing","AU000000WES1^SUS_EC_RISK_SCORE(NOW,NOW,,\"GOV\")":"3.436650","AU000000WES1^SUS_EC_RISK_SCORE(NOW,NOW,,\"SOC\")":"5.058769","AU000000WES1^SUS_RR_RISK_SCORE(NOW,NOW,,\"ESG\")":13.3650096590909,"AU000000WES1^FF_PTX_INC(ANN_R,1/1/2020,12/31/2020)":2161.0,"AU000000WES1^FF_PTX_INC(ANN_R,1/1/2019,12/31/2019)":2570.0,"AU000000WES1^FF_PTX_INC(ANN_R,1/1/2017,12/31/2017)":3782.0,"AU000000WES1^FF_PTX_INC(ANN_R,1/1/2016,12/31/2016)":924.0,"AU000000WES1^FF_TAX_CF(ANN_R,1/1/2020,12/31/2020)":727.0,"AU000000WES1^FF_TAX_CF(ANN_R,1/1/2019,12/31/2019)":1082.0,"AU000000WES1^FF_TAX_CF(ANN_R,1/1/2018,12/31/2018)":1308.0,"AU000000WES1^FF_TAX_CF(ANN_R,1/1/2017,12/31/2017)":951.0,"AU000000WES1^FF_TAX_CF(ANN_R,1/1/2016,12/31/2016)":1009.0,"AU000000WES1^FF_TAX_RATE(ANN_R,1/1/2020,12/31/2020)":34.7987043035632,"AU000000WES1^FF_TAX_RATE(ANN_R,1/1/2019,12/31/2019)":33.4241245136187,"AU000000WES1^FF_TAX_RATE(ANN_R,1/1/2018,12/31/2018)":35.1941747572816,"AU000000WES1^FF_TAX_RATE(ANN_R,1/1/2017,12/31/2017)":30.9095716552089,"AU000000WES1^FF_TAX_RATE(ANN_R,1/1/2016,12/31/2016)":68.2900432900433,"AU000000WES1^FG_GICS_SECTOR":null,"AU000000WES1^FG_FACTSET_SECTOR":"Retail Trade","US3695501086^SUS_EC_RISK_SCORE(NOW,NOW,,\"GOV\")":"7.093562","US3695501086^SUS_RR_RISK_SCORE(NOW,NOW,,\"ESG\")":35.1061275,"US3695501086^FF_PTX_INC(ANN_R,1/1/2020,12/31/2020)":3738.0,"US3695501086^FF_PTX_INC(ANN_R,1/1/2019,12/31/2019)":4202.0,"US3695501086^FF_PTX_INC(ANN_R,1/1/2018,12/31/2018)":4085.0,"US3695501086^FF_PTX_INC(ANN_R,1/1/2017,12/31/2017)":4077.0,"US3695501086^FF_PTX_INC(ANN_R,1/1/2016,12/31/2016)":3656.0,"US3695501086^FF_TAX_CF(ANN_R,1/1/2020,12/31/2020)":764.0,"US3695501086^FF_TAX_CF(ANN_R,1/1/2019,12/31/2019)":572.0,"US3695501086^FF_TAX_CF(ANN_R,1/1/2018,12/31/2018)":532.0,"US3695501086^FF_TAX_CF(ANN_R,1/1/2017,12/31/2017)":617.0,"US3695501086^FF_TAX_CF(ANN_R,1/1/2016,12/31/2016)":959.0,"US3695501086^FF_TAX_RATE(ANN_R,1/1/2020,12/31/2020)":15.2755484216158,"US3695501086^FF_TAX_RATE(ANN_R,1/1/2019,12/31/2019)":17.0871013802951,"US3695501086^FF_TAX_RATE(ANN_R,1/1/2018,12/31/2018)":17.796817625459,"US3695501086^FF_TAX_RATE(ANN_R,1/1/2017,12/31/2017)":28.5749325484425,"US3695501086^FG_GICS_SECTOR":"Industrials","US3695501086^FG_FACTSET_SECTOR":"Electronic Technology","US59156R1086^SUS_EC_RISK_SCORE(NOW,NOW,,\"GOV\")":null,"US59156R1086^SUS_EC_RISK_SCORE(NOW,NOW,,\"SOC\")":null,"US59156R1086^SUS_RR_RISK_SCORE(NOW,NOW,,\"ESG\")":null,"US59156R1086^FF_PTX_INC(ANN_R,1/1/2020,12/31/2020)":6927.0,"US59156R1086^FF_PTX_INC(ANN_R,1/1/2019,12/31/2019)":6795.0,"US59156R1086^FF_PTX_INC(ANN_R,1/1/2018,12/31/2018)":6307.0,"US59156R1086^FF_PTX_INC(ANN_R,1/1/2017,12/31/2017)":3536.0,"US59156R1086^FF_PTX_INC(ANN_R,1/1/2016,12/31/2016)":4281.0,"US59156R1086^FF_TAX_CF(ANN_R,1/1/2020,12/31/2020)":787.0,"US59156R1086^FF_TAX_CF(ANN_R,1/1/2019,12/31/2019)":1099.0,"US59156R1086^FF_TAX_CF(ANN_R,1/1/2018,12/31/2018)":1935.0,"US59156R1086^FF_TAX_CF(ANN_R,1/1/2017,12/31/2017)":1530.0,"US59156R1086^FF_TAX_CF(ANN_R,1/1/2016,12/31/2016)":672.0,"US59156R1086^FF_TAX_RATE(ANN_R,1/1/2019,12/31/2019)":13.0389992641648,"US59156R1086^FF_TAX_RATE(ANN_R,1/1/2018,12/31/2018)":18.6935151419058,"US59156R1086^FF_TAX_RATE(ANN_R,1/1/2017,12/31/2017)":-41.5723981900452,"US59156R1086^FF_TAX_RATE(ANN_R,1/1/2016,12/31/2016)":16.187806587246,"US59156R1086^FG_GICS_SECTOR":"Financials","US59156R1086^FG_FACTSET_SECTOR":"Finance","US4943681035^SUS_EC_RISK_SCORE(NOW,NOW,,\"GOV\")":null,"US4943681035^SUS_EC_RISK_SCORE(NOW,NOW,,\"SOC\")":null,"US4943681035^SUS_RR_RISK_SCORE(NOW,NOW,,\"ESG\")":null,"US4943681035^FF_PTX_INC(ANN_R,1/1/2020,12/31/2020)":2930.0,"US4943681035^FF_PTX_INC(ANN_R,1/1/2019,12/31/2019)":2650.0,"US4943681035^FF_PTX_INC(ANN_R,1/1/2018,12/31/2018)":1813.0,"US4943681035^FF_PTX_INC(ANN_R,1/1/2017,12/31/2017)":2991.0,"US4943681035^FF_PTX_INC(ANN_R,1/1/2016,12/31/2016)":3009.0,"US4943681035^FF_TAX_CF(ANN_R,1/1/2020,12/31/2020)":533.0,"US4943681035^FF_TAX_CF(ANN_R,1/1/2018,12/31/2018)":395.0,"US4943681035^FF_TAX_CF(ANN_R,1/1/2017,12/31/2017)":961.0,"US4943681035^FF_TAX_CF(ANN_R,1/1/2016,12/31/2016)":744.0,"US4943681035^FF_TAX_RATE(ANN_R,1/1/2020,12/31/2020)":23.0716723549488,"US4943681035^FF_TAX_RATE(ANN_R,1/1/2019,12/31/2019)":21.7358490566038,"US4943681035^FF_TAX_RATE(ANN_R,1/1/2018,12/31/2018)":25.9790402647545,"US4943681035^FF_TAX_RATE(ANN_R,1/1/2017,12/31/2017)":25.9445001671682,"US4943681035^FF_TAX_RATE(ANN_R,1/1/2016,12/31/2016)":30.6414091060153,"US4943681035^FG_GICS_SECTOR":"Consumer Staples","US4943681035^FG_FACTSET_SECTOR":"Consumer Non-Durables","US2605571031^SUS_EC_RISK_SCORE(NOW,NOW,,\"GOV\")":null,"US2605571031^SUS_EC_RISK_SCORE(NOW,NOW,,\"SOC\")":null,"US2605571031^SUS_RR_RISK_SCORE(NOW,NOW,,\"ESG\")":null,"US2605571031^FF_PTX_INC(ANN_R,1/1/2020,12/31/2020)":2071.0,"US2605571031^FF_PTX_INC(ANN_R,1/1/2019,12/31/2019)":-1247.0,"US2605571031^FF_PTX_INC(ANN_R,1/1/2017,12/31/2017)":2799.0,"US2605571031^FF_PTX_INC(ANN_R,1/1/2016,12/31/2016)":4413.0,"US2605571031^FF_TAX_CF(ANN_R,1/1/2020,12/31/2020)":518.0,"US2605571031^FF_TAX_CF(ANN_R,1/1/2019,12/31/2019)":881.0,"US2605571031^FF_TAX_CF(ANN_R,1/1/2018,12/31/2018)":1193.0,"US2605571031^FF_TAX_CF(ANN_R,1/1/2017,12/31/2017)":null,"US2605571031^FF_TAX_CF(ANN_R,1/1/2016,12/31/2016)":null,"US2605571031^FF_TAX_RATE(ANN_R,1/1/2020,12/31/2020)":37.518107194592,"US2605571031^FF_TAX_RATE(ANN_R,1/1/2019,12/31/2019)":null,"US2605571031^FF_TAX_RATE(ANN_R,1/1/2018,12/31/2018)":21.5790877567351,"US2605571031^FF_TAX_RATE(ANN_R,1/1/2017,12/31/2017)":78.7424080028582,"US2605571031^FF_TAX_RATE(ANN_R,1/1/2016,12/31/2016)":0.203942895989123,"US2605571031^FG_GICS_SECTOR":"Materials","US2605571031^FG_FACTSET_SECTOR":"Process Industries","US60770K1079^SUS_EC_RISK_SCORE(NOW,NOW,,\"GOV\")":null,"US60770K1079^SUS_RR_RISK_SCORE(NOW,NOW,,\"ESG\")":null,"US60770K1079^FF_PTX_INC(ANN_R,1/1/2020,12/31/2020)":-744.513,"US60770K1079^FF_PTX_INC(ANN_R,1/1/2019,12/31/2019)":-514.716,"US60770K1079^FF_PTX_INC(ANN_R,1/1/2018,12/31/2018)":-440.008,"US60770K1079^FF_PTX_INC(ANN_R,1/1/2017,12/31/2017)":-255.996,"US60770K1079^FF_PTX_INC(ANN_R,1/1/2016,12/31/2016)":-215.168,"US60770K1079^FF_TAX_CF(ANN_R,1/1/2020,12/31/2020)":0.572,"US60770K1079^FF_TAX_CF(ANN_R,1/1/2019,12/31/2019)":0.416,"US60770K1079^FF_TAX_CF(ANN_R,1/1/2018,12/31/2018)":0.294,"US60770K1079^FF_TAX_CF(ANN_R,1/1/2017,12/31/2017)":0.398,"US60770K1079^FF_TAX_CF(ANN_R,1/1/2016,12/31/2016)":0.905,"US60770K1079^FF_TAX_RATE(ANN_R,1/1/2020,12/31/2020)":null,"US60770K1079^FF_TAX_RATE(ANN_R,1/1/2019,12/31/2019)":null,"US60770K1079^FF_TAX_RATE(ANN_R,1/1/2018,12/31/2018)":null,"US60770K1079^FF_TAX_RATE(ANN_R,1/1/2017,12/31/2017)":null,"US60770K1079^FG_GICS_SECTOR":"Health Care","US60770K1079^FG_FACTSET_SECTOR":"Health Technology","US90138F1021^SUS_EC_RISK_SCORE(NOW,NOW,,\"GOV\")":null,"US90138F1021^SUS_EC_RISK_SCORE(NOW,NOW,,\"SOC\")":null,"US90138F1021^SUS_RR_RISK_SCORE(NOW,NOW,,\"ESG\")":null,"US90138F1021^FF_PTX_INC(ANN_R,1/1/2020,12/31/2020)":-504.426,"US90138F1021^FF_PTX_INC(ANN_R,1/1/2019,12/31/2019)":-362.216,"US90138F1021^FF_PTX_INC(ANN_R,1/1/2018,12/31/2018)":-121.158,"US90138F1021^FF_PTX_INC(ANN_R,1/1/2017,12/31/2017)":-63.003,"US90138F1021^FF_PTX_INC(ANN_R,1/1/2016,12/31/2016)":-40.998,"US90138F1021^FF_TAX_CF(ANN_R,1/1/2020,12/31/2020)":3.092,"US90138F1021^FF_TAX_CF(ANN_R,1/1/2019,12/31/2019)":1.368,"US90138F1021^FF_TAX_CF(ANN_R,1/1/2018,12/31/2018)":0.564,"US90138F1021^FF_TAX_CF(ANN_R,1/1/2017,12/31/2017)":0.605,"US90138F1021^FF_TAX_CF(ANN_R,1/1/2016,12/31/2016)":0.225,"US90138F1021^FF_TAX_RATE(ANN_R,1/1/2019,12/31/2019)":null,"US90138F1021^FF_TAX_RATE(ANN_R,1/1/2018,12/31/2018)":null,"US90138F1021^FF_TAX_RATE(ANN_R,1/1/2017,12/31/2017)":null,"US90138F1021^FF_TAX_RATE(ANN_R,1/1/2016,12/31/2016)":null,"US90138F1021^FG_GICS_SECTOR":null,"US90138F1021^FG_FACTSET_SECTOR":"Technology Services","NL0011821202^SUS_EC_RISK_SCORE(NOW,NOW,,\"GOV\")":null,"NL0011821202^SUS_EC_RISK_SCORE(NOW,NOW,,\"SOC\")":null,"NL0011821202^SUS_RR_RISK_SCORE(NOW,NOW,,\"ESG\")":null,"NL0011821202^FF_PTX_INC(ANN_R,1/1/2020,12/31/2020)":3743.0,"NL0011821202^FF_PTX_INC(ANN_R,1/1/2019,12/31/2019)":6786.0,"NL0011821202^FF_PTX_INC(ANN_R,1/1/2018,12/31/2018)":6695.0,"NL0011821202^FF_PTX_INC(ANN_R,1/1/2017,12/31/2017)":7090.0,"NL0011821202^FF_PTX_INC(ANN_R,1/1/2016,12/31/2016)":5815.0,"NL0011821202^FF_TAX_CF(ANN_R,1/1/2020,12/31/2020)":1734.0,"NL0011821202^FF_TAX_CF(ANN_R,1/1/2018,12/31/2018)":1602.0,"NL0011821202^FF_TAX_CF(ANN_R,1/1/2017,12/31/2017)":1691.0,"NL0011821202^FF_TAX_CF(ANN_R,1/1/2016,12/31/2016)":1603.0,"NL0011821202^FF_TAX_RATE(ANN_R,1/1/2020,12/31/2020)":33.2888057707721,"NL0011821202^FF_TAX_RATE(ANN_R,1/1/2019,12/31/2019)":28.8093132920719,"NL0011821202^FF_TAX_RATE(ANN_R,1/1/2018,12/31/2018)":30.2763256161314,"NL0011821202^FF_TAX_RATE(ANN_R,1/1/2017,12/31/2017)":32.1720733427362,"NL0011821202^FF_TAX_RATE(ANN_R,1/1/2016,12/31/2016)":27.8245915735168,"NL0011821202^FG_GICS_SECTOR":null,"NL0011821202^FG_FACTSET_SECTOR":"Finance","US35671D8570^SUS_EC_RISK_SCORE(NOW,NOW,,\"GOV\")":"5.498531","US35671D8570^SUS_EC_RISK_SCORE(NOW,NOW,,\"SOC\")":"10.543659","US35671D8570^SUS_RR_RISK_SCORE(NOW,NOW,,\"ESG\")":34.542803125,"US35671D8570^FF_PTX_INC(ANN_R,1/1/2020,12/31/2020)":1797.0,"US35671D8570^FF_PTX_INC(ANN_R,1/1/2019,12/31/2019)":306.0,"US35671D8570^FF_PTX_INC(ANN_R,1/1/2017,12/31/2017)":2902.0,"US35671D8570^FF_PTX_INC(ANN_R,1/1/2016,12/31/2016)":-3472.0,"US35671D8570^FF_TAX_CF(ANN_R,1/1/2020,12/31/2020)":132.0,"US35671D8570^FF_TAX_CF(ANN_R,1/1/2019,12/31/2019)":304.0,"US35671D8570^FF_TAX_CF(ANN_R,1/1/2018,12/31/2018)":2000.0,"US35671D8570^FF_TAX_CF(ANN_R,1/1/2017,12/31/2017)":702.0,"US35671D8570^FF_TAX_CF(ANN_R,1/1/2016,12/31/2016)":-44.0,"US35671D8570^FF_TAX_RATE(ANN_R,1/1/2020,12/31/2020)":52.5319977740679,"US35671D8570^FF_TAX_RATE(ANN_R,1/1/2019,12/31/2019)":166.666666666667,"US35671D8570^FF_TAX_RATE(ANN_R,1/1/2018,12/31/2018)":25.4624871531346,"US35671D8570^FF_TAX_RATE(ANN_R,1/1/2017,12/31/2017)":30.4272915230875,"US35671D8570^FF_TAX_RATE(ANN_R,1/1/2016,12/31/2016)":null,"US35671D8570^FG_GICS_SECTOR":"Materials","US35671D8570^FG_FACTSET_SECTOR":"Non-Energy Minerals","US3453708600^SUS_EC_RISK_SCORE(NOW,NOW,,\"GOV\")":null,"US3453708600^SUS_RR_RISK_SCORE(NOW,NOW,,\"ESG\")":null,"US3453708600^FF_PTX_INC(ANN_R,1/1/2020,12/31/2020)":-1116.0,"US3453708600^FF_PTX_INC(ANN_R,1/1/2019,12/31/2019)":-640.0,"US3453708600^FF_PTX_INC(ANN_R,1/1/2018,12/31/2018)":4345.0,"US3453708600^FF_PTX_INC(ANN_R,1/1/2017,12/31/2017)":8159.0,"US3453708600^FF_PTX_INC(ANN_R,1/1/2016,12/31/2016)":6796.0,"US3453708600^FF_TAX_CF(ANN_R,1/1/2020,12/31/2020)":421.0,"US3453708600^FF_TAX_CF(ANN_R,1/1/2019,12/31/2019)":599.0,"US3453708600^FF_TAX_CF(ANN_R,1/1/2018,12/31/2018)":821.0,"US3453708600^FF_TAX_CF(ANN_R,1/1/2017,12/31/2017)":586.0,"US3453708600^FF_TAX_CF(ANN_R,1/1/2016,12/31/2016)":740.0,"US3453708600^FF_TAX_RATE(ANN_R,1/1/2020,12/31/2020)":null,"US3453708600^FF_TAX_RATE(ANN_R,1/1/2019,12/31/2019)":null,"US3453708600^FF_TAX_RATE(ANN_R,1/1/2018,12/31/2018)":14.9597238204833,"US3453708600^FF_TAX_RATE(ANN_R,1/1/2017,12/31/2017)":4.9270743963721,"US3453708600^FG_GICS_SECTOR":"Consumer Discretionary","US3453708600^FG_FACTSET_SECTOR":"Consumer Durables","JP3143600009^SUS_EC_RISK_SCORE(NOW,NOW,,\"GOV\")":null,"JP3143600009^SUS_EC_RISK_SCORE(NOW,NOW,,\"SOC\")":null,"JP3143600009^SUS_RR_RISK_SCORE(NOW,NOW,,\"ESG\")":null,"JP3143600009^FF_PTX_INC(ANN_R,1/1/2020,12/31/2020)":701430.0,"JP3143600009^FF_PTX_INC(ANN_R,1/1/2019,12/31/2019)":695383.0,"JP3143600009^FF_PTX_INC(ANN_R,1/1/2018,12/31/2018)":537858.0,"JP3143600009^FF_PTX_INC(ANN_R,1/1/2017,12/31/2017)":499855.0,"JP3143600009^FF_PTX_INC(ANN_R,1/1/2016,12/31/2016)":322749.0,"JP3143600009^FF_TAX_CF(ANN_R,1/1/2020,12/31/2020)":112790.0,"JP3143600009^FF_TAX_CF(ANN_R,1/1/2019,12/31/2019)":135581.0,"JP3143600009^FF_TAX_CF(ANN_R,1/1/2018,12/31/2018)":85832.0,"JP3143600009^FF_TAX_CF(ANN_R,1/1/2017,12/31/2017)":61318.0,"JP3143600009^FF_TAX_CF(ANN_R,1/1/2016,12/31/2016)":73078.0,"JP3143600009^FF_TAX_RATE(ANN_R,1/1/2019,12/31/2019)":21.5268420424428,"JP3143600009^FF_TAX_RATE(ANN_R,1/1/2018,12/31/2018)":19.7334612481361,"JP3143600009^FF_TAX_RATE(ANN_R,1/1/2017,12/31/2017)":25.059667303518,"JP3143600009^FF_TAX_RATE(ANN_R,1/1/2016,12/31/2016)":14.3706099786521,"JP3143600009^FG_GICS_SECTOR":null,"JP3143600009^FG_FACTSET_SECTOR":"Distribution Services","US6516391066^SUS_EC_RISK_SCORE(NOW,NOW,,\"GOV\")":"5.045363","US6516391066^SUS_EC_RISK_SCORE(NOW,NOW,,\"SOC\")":"9.936741","US6516391066^SUS_RR_RISK_SCORE(NOW,NOW,,\"ESG\")":23.2197688851352,"US6516391066^FF_PTX_INC(ANN_R,1/1/2020,12/31/2020)":3143.0,"US6516391066^FF_PTX_INC(ANN_R,1/1/2019,12/31/2019)":3693.0,"US6516391066^FF_PTX_INC(ANN_R,1/1/2018,12/31/2018)":738.0,"US6516391066^FF_PTX_INC(ANN_R,1/1/2017,12/31/2017)":1072.0,"US6516391066^FF_PTX_INC(ANN_R,1/1/2016,12/31/2016)":-214.0,"US6516391066^FF_TAX_CF(ANN_R,1/1/2020,12/31/2020)":400.0,"US6516391066^FF_TAX_CF(ANN_R,1/1/2018,12/31/2018)":429.0,"US6516391066^FF_TAX_CF(ANN_R,1/1/2017,12/31/2017)":214.0,"US6516391066^FF_TAX_CF(ANN_R,1/1/2016,12/31/2016)":85.0,"US6516391066^FF_TAX_RATE(ANN_R,1/1/2020,12/31/2020)":22.3989818644607,"US6516391066^FF_TAX_RATE(ANN_R,1/1/2019,12/31/2019)":22.5291091253723,"US6516391066^FF_TAX_RATE(ANN_R,1/1/2018,12/31/2018)":52.3035230352303,"US6516391066^FF_TAX_RATE(ANN_R,1/1/2017,12/31/2017)":105.130597014925,"US6516391066^FF_TAX_RATE(ANN_R,1/1/2016,12/31/2016)":null,"US6516391066^FG_GICS_SECTOR":"Materials","US6516391066^FG_FACTSET_SECTOR":"Non-Energy Minerals","FR0000121667^SUS_EC_RISK_SCORE(NOW,NOW,,\"GOV\")":"7.914287","FR0000121667^SUS_EC_RISK_SCORE(NOW,NOW,,\"SOC\")":"9.543450","FR0000121667^SUS_RR_RISK_SCORE(NOW,NOW,,\"ESG\")":19.6273375,"FR0000121667^FF_PTX_INC(ANN_R,1/1/2020,12/31/2020)":312.0,"FR0000121667^FF_PTX_INC(ANN_R,1/1/2019,12/31/2019)":1536.0,"FR0000121667^FF_PTX_INC(ANN_R,1/1/2017,12/31/2017)":1256.0,"FR0000121667^FF_PTX_INC(ANN_R,1/1/2016,12/31/2016)":1164.0,"FR0000121667^FF_TAX_CF(ANN_R,1/1/2020,12/31/2020)":356.0,"FR0000121667^FF_TAX_CF(ANN_R,1/1/2019,12/31/2019)":502.0,"FR0000121667^FF_TAX_CF(ANN_R,1/1/2018,12/31/2018)":352.0,"FR0000121667^FF_TAX_CF(ANN_R,1/1/2017,12/31/2017)":320.0,"FR0000121667^FF_TAX_CF(ANN_R,1/1/2016,12/31/2016)":264.0,"FR0000121667^FF_TAX_RATE(ANN_R,1/1/2020,12/31/2020)":52.5641025641026,"FR0000121667^FF_TAX_RATE(ANN_R,1/1/2019,12/31/2019)":22.7213541666667,"FR0000121667^FF_TAX_RATE(ANN_R,1/1/2018,12/31/2018)":10.7835531419705,"FR0000121667^FF_TAX_RATE(ANN_R,1/1/2017,12/31/2017)":17.1178343949045,"FR0000121667^FF_TAX_RATE(ANN_R,1/1/2016,12/31/2016)":24.4845360824742,"FR0000121667^FG_GICS_SECTOR":null,"FR0000121667^FG_FACTSET_SECTOR":"Health Technology","GB00BH4HKS39^SUS_EC_RISK_SCORE(NOW,NOW,,\"GOV\")":"5.386834","GB00BH4HKS39^SUS_RR_RISK_SCORE(NOW,NOW,,\"ESG\")":15.7294765625,"GB00BH4HKS39^FF_PTX_INC(ANN_R,1/1/2020,12/31/2020)":2887.09413234629,"GB00BH4HKS39^FF_PTX_INC(ANN_R,1/1/2019,12/31/2019)":-1503.67098972365,"GB00BH4HKS39^FF_PTX_INC(ANN_R,1/1/2018,12/31/2018)":3471.91542992592,"GB00BH4HKS39^FF_PTX_INC(ANN_R,1/1/2017,12/31/2017)":2311.16589841153,"GB00BH4HKS39^FF_PTX_INC(ANN_R,1/1/2016,12/31/2016)":-183.196021797808,"GB00BH4HKS39^FF_TAX_CF(ANN_R,1/1/2020,12/31/2020)":813.635619115773,"GB00BH4HKS39^FF_TAX_CF(ANN_R,1/1/2019,12/31/2019)":997.449788491172,"GB00BH4HKS39^FF_TAX_CF(ANN_R,1/1/2018,12/31/2018)":1082.93425144756,"GB00BH4HKS39^FF_TAX_CF(ANN_R,1/1/2017,12/31/2017)":640.727595151611,"GB00BH4HKS39^FF_TAX_CF(ANN_R,1/1/2016,12/31/2016)":591.356758363323,"GB00BH4HKS39^FF_TAX_RATE(ANN_R,1/1/2020,12/31/2020)":37.8787878787878,"GB00BH4HKS39^FF_TAX_RATE(ANN_R,1/1/2019,12/31/2019)":null,"GB00BH4HKS39^FF_TAX_RATE(ANN_R,1/1/2018,12/31/2018)":-22.3266446532893,"GB00BH4HKS39^FF_TAX_RATE(ANN_R,1/1/2017,12/31/2017)":173.551912568306,"GB00BH4HKS39^FG_GICS_SECTOR":null,"GB00BH4HKS39^FG_FACTSET_SECTOR":"Communications","US6153691059^SUS_EC_RISK_SCORE(NOW,NOW,,\"GOV\")":"5.759025","US6153691059^SUS_EC_RISK_SCORE(NOW,NOW,,\"SOC\")":"5.864688","US6153691059^SUS_RR_RISK_SCORE(NOW,NOW,,\"ESG\")":11.6552125,"US6153691059^FF_PTX_INC(ANN_R,1/1/2020,12/31/2020)":2229.0,"US6153691059^FF_PTX_INC(ANN_R,1/1/2019,12/31/2019)":1810.0,"US6153691059^FF_PTX_INC(ANN_R,1/1/2018,12/31/2018)":1671.0,"US6153691059^FF_PTX_INC(ANN_R,1/1/2017,12/31/2017)":1786.8,"US6153691059^FF_PTX_INC(ANN_R,1/1/2016,12/31/2016)":558.0,"US6153691059^FF_TAX_CF(ANN_R,1/1/2020,12/31/2020)":514.0,"US6153691059^FF_TAX_CF(ANN_R,1/1/2019,12/31/2019)":458.0,"US6153691059^FF_TAX_CF(ANN_R,1/1/2018,12/31/2018)":442.1,"US6153691059^FF_TAX_CF(ANN_R,1/1/2017,12/31/2017)":366.4,"US6153691059^FF_TAX_CF(ANN_R,1/1/2016,12/31/2016)":355.7,"US6153691059^FF_TAX_RATE(ANN_R,1/1/2019,12/31/2019)":21.0497237569061,"US6153691059^FF_TAX_RATE(ANN_R,1/1/2018,12/31/2018)":21.0412926391382,"US6153691059^FF_TAX_RATE(ANN_R,1/1/2017,12/31/2017)":43.6030893216924,"US6153691059^FF_TAX_RATE(ANN_R,1/1/2016,12/31/2016)":50.573476702509,"US6153691059^FG_GICS_SECTOR":"Financials","US6153691059^FG_FACTSET_SECTOR":"Commercial Services","KR7035420009^SUS_EC_RISK_SCORE(NOW,NOW,,\"GOV\")":null,"KR7035420009^SUS_EC_RISK_SCORE(NOW,NOW,,\"SOC\")":null,"KR7035420009^SUS_RR_RISK_SCORE(NOW,NOW,,\"ESG\")":null,"KR7035420009^FF_PTX_INC(ANN_R,1/1/2020,12/31/2020)":1518004.570558,"KR7035420009^FF_PTX_INC(ANN_R,1/1/2019,12/31/2019)":1372831.993997,"KR7035420009^FF_PTX_INC(ANN_R,1/1/2018,12/31/2018)":1196742.04749,"KR7035420009^FF_PTX_INC(ANN_R,1/1/2017,12/31/2017)":1209855.810654,"KR7035420009^FF_PTX_INC(ANN_R,1/1/2016,12/31/2016)":1131770.948917,"KR7035420009^FF_TAX_CF(ANN_R,1/1/2020,12/31/2020)":573218.670138,"KR7035420009^FF_TAX_CF(ANN_R,1/1/2018,12/31/2018)":37084.674928,"KR7035420009^FF_TAX_CF(ANN_R,1/1/2017,12/31/2017)":414871.355687,"KR7035420009^FF_TAX_CF(ANN_R,1/1/2016,12/31/2016)":338809.154339,"KR7035420009^FF_TAX_RATE(ANN_R,1/1/2020,12/31/2020)":32.446198857817,"KR7035420009^FF_TAX_RATE(ANN_R,1/1/2019,12/31/2019)":34.2758919026204,"KR7035420009^FF_TAX_RATE(ANN_R,1/1/2018,12/31/2018)":40.8405803766232,"KR7035420009^FF_TAX_RATE(ANN_R,1/1/2017,12/31/2017)":34.9771645572582,"KR7035420009^FF_TAX_RATE(ANN_R,1/1/2016,12/31/2016)":31.8848629871895,"KR7035420009^FG_GICS_SECTOR":null,"KR7035420009^FG_FACTSET_SECTOR":"Technology Services","IT0000072618^SUS_EC_RISK_SCORE(NOW,NOW,,\"GOV\")":"9.197700","IT0000072618^SUS_EC_RISK_SCORE(NOW,NOW,,\"SOC\")":"5.731325","IT0000072618^SUS_RR_RISK_SCORE(NOW,NOW,,\"ESG\")":16.407125,"IT0000072618^FF_PTX_INC(ANN_R,1/1/2020,12/31/2020)":4408.0,"IT0000072618^FF_PTX_INC(ANN_R,1/1/2019,12/31/2019)":5619.0,"IT0000072618^FF_PTX_INC(ANN_R,1/1/2017,12/31/2017)":6668.0,"IT0000072618^FF_PTX_INC(ANN_R,1/1/2016,12/31/2016)":3091.0,"IT0000072618^FF_TAX_CF(ANN_R,1/1/2020,12/31/2020)":370.0,"IT0000072618^FF_TAX_CF(ANN_R,1/1/2019,12/31/2019)":160.0,"IT0000072618^FF_TAX_CF(ANN_R,1/1/2018,12/31/2018)":-889.0,"IT0000072618^FF_TAX_CF(ANN_R,1/1/2017,12/31/2017)":262.0,"IT0000072618^FF_TAX_CF(ANN_R,1/1/2016,12/31/2016)":-184.0,"IT0000072618^FF_TAX_RATE(ANN_R,1/1/2020,12/31/2020)":32.8039927404719,"IT0000072618^FF_TAX_RATE(ANN_R,1/1/2019,12/31/2019)":27.8341341875779,"IT0000072618^FF_TAX_RATE(ANN_R,1/1/2018,12/31/2018)":26.1612284069098,"IT0000072618^FF_TAX_RATE(ANN_R,1/1/2017,12/31/2017)":6.95860827834433,"IT0000072618^FF_TAX_RATE(ANN_R,1/1/2016,12/31/2016)":32.4490456163054,"IT0000072618^FG_GICS_SECTOR":null,"IT0000072618^FG_FACTSET_SECTOR":"Finance","NL0013654783^SUS_EC_RISK_SCORE(NOW,NOW,,\"GOV\")":null,"NL0013654783^SUS_RR_RISK_SCORE(NOW,NOW,,\"ESG\")":null,"NL0013654783^FF_PTX_INC(ANN_R,1/1/2020,12/31/2020)":-173.715980284706,"NL0013654783^FF_PTX_INC(ANN_R,1/1/2019,12/31/2019)":947.81382391636,"NL0013654783^FF_PTX_INC(ANN_R,1/1/2018,12/31/2018)":6933.00474364272,"NL0013654783^FF_PTX_INC(ANN_R,1/1/2017,12/31/2017)":-1374.882127087,"NL0013654783^FF_PTX_INC(ANN_R,1/1/2016,12/31/2016)":null,"NL0013654783^FF_TAX_CF(ANN_R,1/1/2020,12/31/2020)":99.0091079342884,"NL0013654783^FF_TAX_CF(ANN_R,1/1/2019,12/31/2019)":87.2645362037852,"NL0013654783^FF_TAX_CF(ANN_R,1/1/2018,12/31/2018)":59.0443504457353,"NL0013654783^FF_TAX_CF(ANN_R,1/1/2017,12/31/2017)":55.615258456437,"NL0013654783^FF_TAX_CF(ANN_R,1/1/2016,12/31/2016)":null,"NL0013654783^FF_TAX_RATE(ANN_R,1/1/2020,12/31/2020)":null,"NL0013654783^FF_TAX_RATE(ANN_R,1/1/2019,12/31/2019)":23.5186873290793,"NL0013654783^FF_TAX_RATE(ANN_R,1/1/2018,12/31/2018)":0.481362626511972,"NL0013654783^FF_TAX_RATE(ANN_R,1/1/2017,12/31/2017)":null,"NL0013654783^FG_GICS_SECTOR":null,"NL0013654783^FG_FACTSET_SECTOR":"Technology Services","US75886F1075^SUS_EC_RISK_SCORE(NOW,NOW,,\"GOV\")":"7.334222","US75886F1075^SUS_EC_RISK_SCORE(NOW,NOW,,\"SOC\")":"13.177848","US75886F1075^SUS_RR_RISK_SCORE(NOW,NOW,,\"ESG\")":20.5413200625,"US75886F1075^FF_PTX_INC(ANN_R,1/1/2020,12/31/2020)":3810.4,"US75886F1075^FF_PTX_INC(ANN_R,1/1/2019,12/31/2019)":2429.1,"US75886F1075^FF_PTX_INC(ANN_R,1/1/2018,12/31/2018)":2553.5,"US75886F1075^FF_PTX_INC(ANN_R,1/1/2017,12/31/2017)":2078.511,"US75886F1075^FF_PTX_INC(ANN_R,1/1/2016,12/31/2016)":1329.815,"US75886F1075^FF_TAX_CF(ANN_R,1/1/2020,12/31/2020)":188.1,"US75886F1075^FF_TAX_CF(ANN_R,1/1/2019,12/31/2019)":342.3,"US75886F1075^FF_TAX_CF(ANN_R,1/1/2018,12/31/2018)":205.6,"US75886F1075^FF_TAX_CF(ANN_R,1/1/2017,12/31/2017)":754.843,"US75886F1075^FF_TAX_CF(ANN_R,1/1/2016,12/31/2016)":481.36,"US75886F1075^FF_TAX_RATE(ANN_R,1/1/2019,12/31/2019)":12.8977810711786,"US75886F1075^FF_TAX_RATE(ANN_R,1/1/2018,12/31/2018)":4.272567064813,"US75886F1075^FF_TAX_RATE(ANN_R,1/1/2017,12/31/2017)":42.3380006167877,"US75886F1075^FF_TAX_RATE(ANN_R,1/1/2016,12/31/2016)":32.6581516977925,"US75886F1075^FG_GICS_SECTOR":"Health Care","US75886F1075^FG_FACTSET_SECTOR":"Health Technology","US2566771059^SUS_EC_RISK_SCORE(NOW,NOW,,\"GOV\")":"5.139703","US2566771059^SUS_EC_RISK_SCORE(NOW,NOW,,\"SOC\")":"8.453570","US2566771059^SUS_RR_RISK_SCORE(NOW,NOW,,\"ESG\")":16.849148125,"US2566771059^FF_PTX_INC(ANN_R,1/1/2020,12/31/2020)":2201.73,"US2566771059^FF_PTX_INC(ANN_R,1/1/2019,12/31/2019)":2015.416,"US2566771059^FF_PTX_INC(ANN_R,1/1/2018,12/31/2018)":1907.28,"US2566771059^FF_PTX_INC(ANN_R,1/1/2017,12/31/2017)":1965.628,"US2566771059^FF_PTX_INC(ANN_R,1/1/2016,12/31/2016)":1853.024,"US2566771059^FF_TAX_CF(ANN_R,1/1/2020,12/31/2020)":457.119,"US2566771059^FF_TAX_CF(ANN_R,1/1/2018,12/31/2018)":660.51,"US2566771059^FF_TAX_CF(ANN_R,1/1/2017,12/31/2017)":679.633,"US2566771059^FF_TAX_CF(ANN_R,1/1/2016,12/31/2016)":697.357,"US2566771059^FF_TAX_RATE(ANN_R,1/1/2020,12/31/2020)":22.2177560372979,"US2566771059^FF_TAX_RATE(ANN_R,1/1/2019,12/31/2019)":21.1342968399576,"US2566771059^FF_TAX_RATE(ANN_R,1/1/2018,12/31/2018)":19.3112705003985,"US2566771059^FF_TAX_RATE(ANN_R,1/1/2017,12/31/2017)":36.3494516765125,"US2566771059^FF_TAX_RATE(ANN_R,1/1/2016,12/31/2016)":37.1254770580413,"US2566771059^FG_GICS_SECTOR":"Consumer Discretionary","US2566771059^FG_FACTSET_SECTOR":"Retail Trade","GB00B2B0DG97^SUS_EC_RISK_SCORE(NOW,NOW,,\"GOV\")":null,"GB00B2B0DG97^SUS_EC_RISK_SCORE(NOW,NOW,,\"SOC\")":null,"GB00B2B0DG97^SUS_RR_RISK_SCORE(NOW,NOW,,\"ESG\")":null,"GB00B2B0DG97^FF_PTX_INC(ANN_R,1/1/2020,12/31/2020)":1468.0,"GB00B2B0DG97^FF_PTX_INC(ANN_R,1/1/2019,12/31/2019)":1806.0,"GB00B2B0DG97^FF_PTX_INC(ANN_R,1/1/2017,12/31/2017)":1684.0,"GB00B2B0DG97^FF_PTX_INC(ANN_R,1/1/2016,12/31/2016)":1436.0,"GB00B2B0DG97^FF_TAX_CF(ANN_R,1/1/2020,12/31/2020)":496.0,"GB00B2B0DG97^FF_TAX_CF(ANN_R,1/1/2019,12/31/2019)":464.0,"GB00B2B0DG97^FF_TAX_CF(ANN_R,1/1/2018,12/31/2018)":415.0,"GB00B2B0DG97^FF_TAX_CF(ANN_R,1/1/2017,12/31/2017)":449.0,"GB00B2B0DG97^FF_TAX_CF(ANN_R,1/1/2016,12/31/2016)":402.0,"GB00B2B0DG97^FF_TAX_RATE(ANN_R,1/1/2020,12/31/2020)":18.732970027248,"GB00B2B0DG97^FF_TAX_RATE(ANN_R,1/1/2019,12/31/2019)":18.7153931339978,"GB00B2B0DG97^FF_TAX_RATE(ANN_R,1/1/2018,12/31/2018)":17.2985781990521,"GB00B2B0DG97^FF_TAX_RATE(ANN_R,1/1/2017,12/31/2017)":3.85985748218527,"GB00B2B0DG97^FF_TAX_RATE(ANN_R,1/1/2016,12/31/2016)":21.1699164345404,"GB00B2B0DG97^FG_GICS_SECTOR":null,"GB00B2B0DG97^FG_FACTSET_SECTOR":"Commercial Services","GB00B1XZS820^SUS_EC_RISK_SCORE(NOW,NOW,,\"GOV\")":null,"GB00B1XZS820^SUS_RR_RISK_SCORE(NOW,NOW,,\"ESG\")":null,"GB00B1XZS820^FF_PTX_INC(ANN_R,1/1/2020,12/31/2020)":4180.59085738583,"GB00B1XZS820^FF_PTX_INC(ANN_R,1/1/2019,12/31/2019)":4512.67860104761,"GB00B1XZS820^FF_PTX_INC(ANN_R,1/1/2018,12/31/2018)":4095.53161857031,"GB00B1XZS820^FF_PTX_INC(ANN_R,1/1/2017,12/31/2017)":3834.38050688506,"GB00B1XZS820^FF_PTX_INC(ANN_R,1/1/2016,12/31/2016)":1738.67932877195,"GB00B1XZS820^FF_TAX_CF(ANN_R,1/1/2020,12/31/2020)":1252.3836815821,"GB00B1XZS820^FF_TAX_CF(ANN_R,1/1/2019,12/31/2019)":1658.64650335535,"GB00B1XZS820^FF_TAX_CF(ANN_R,1/1/2018,12/31/2018)":1044.6942949402,"GB00B1XZS820^FF_TAX_CF(ANN_R,1/1/2017,12/31/2017)":654.593513022297,"GB00B1XZS820^FF_TAX_CF(ANN_R,1/1/2016,12/31/2016)":452.827395515626,"GB00B1XZS820^FF_TAX_RATE(ANN_R,1/1/2020,12/31/2020)":39.8433128147733,"GB00B1XZS820^FF_TAX_RATE(ANN_R,1/1/2019,12/31/2019)":27.1669272190376,"GB00B1XZS820^FF_TAX_RATE(ANN_R,1/1/2018,12/31/2018)":33.2539827870353,"GB00B1XZS820^FF_TAX_RATE(ANN_R,1/1/2017,12/31/2017)":29.2831105710813,"GB00B1XZS820^FG_GICS_SECTOR":null,"GB00B1XZS820^FG_FACTSET_SECTOR":"Non-Energy Minerals","JP3890350006^SUS_EC_RISK_SCORE(NOW,NOW,,\"GOV\")":null,"JP3890350006^SUS_EC_RISK_SCORE(NOW,NOW,,\"SOC\")":null,"JP3890350006^SUS_RR_RISK_SCORE(NOW,NOW,,\"ESG\")":null,"JP3890350006^FF_PTX_INC(ANN_R,1/1/2020,12/31/2020)":888646.0,"JP3890350006^FF_PTX_INC(ANN_R,1/1/2019,12/31/2019)":1123579.0,"JP3890350006^FF_PTX_INC(ANN_R,1/1/2018,12/31/2018)":1108850.0,"JP3890350006^FF_PTX_INC(ANN_R,1/1/2017,12/31/2017)":979305.0,"JP3890350006^FF_PTX_INC(ANN_R,1/1/2016,12/31/2016)":980170.0,"JP3890350006^FF_TAX_CF(ANN_R,1/1/2020,12/31/2020)":283536.0,"JP3890350006^FF_TAX_CF(ANN_R,1/1/2019,12/31/2019)":283245.0,"JP3890350006^FF_TAX_CF(ANN_R,1/1/2018,12/31/2018)":103276.0,"JP3890350006^FF_TAX_CF(ANN_R,1/1/2017,12/31/2017)":342268.0,"JP3890350006^FF_TAX_CF(ANN_R,1/1/2016,12/31/2016)":294976.0,"JP3890350006^FF_TAX_RATE(ANN_R,1/1/2019,12/31/2019)":29.4971693134172,"JP3890350006^FF_TAX_RATE(ANN_R,1/1/2018,12/31/2018)":24.3968075032692,"JP3890350006^FF_TAX_RATE(ANN_R,1/1/2017,12/31/2017)":17.4563593568909,"JP3890350006^FF_TAX_RATE(ANN_R,1/1/2016,12/31/2016)":22.9600987583786,"JP3890350006^FG_GICS_SECTOR":null,"JP3890350006^FG_FACTSET_SECTOR":"Finance","CH0210483332^SUS_EC_RISK_SCORE(NOW,NOW,,\"GOV\")":null,"CH0210483332^SUS_EC_RISK_SCORE(NOW,NOW,,\"SOC\")":null,"CH0210483332^SUS_RR_RISK_SCORE(NOW,NOW,,\"ESG\")":null,"CH0210483332^FF_PTX_INC(ANN_R,1/1/2020,12/31/2020)":1294.68500868531,"CH0210483332^FF_PTX_INC(ANN_R,1/1/2019,12/31/2019)":2017.81016812253,"CH0210483332^FF_PTX_INC(ANN_R,1/1/2018,12/31/2018)":1921.4073738671,"CH0210483332^FF_PTX_INC(ANN_R,1/1/2017,12/31/2017)":1737.44323219311,"CH0210483332^FF_PTX_INC(ANN_R,1/1/2016,12/31/2016)":2215.07093311263,"CH0210483332^FF_TAX_CF(ANN_R,1/1/2020,12/31/2020)":408.905595461151,"CH0210483332^FF_TAX_CF(ANN_R,1/1/2018,12/31/2018)":392.448023233776,"CH0210483332^FF_TAX_CF(ANN_R,1/1/2017,12/31/2017)":311.959882089536,"CH0210483332^FF_TAX_CF(ANN_R,1/1/2016,12/31/2016)":478.876217241025,"CH0210483332^FF_TAX_RATE(ANN_R,1/1/2020,12/31/2020)":22.6079593564775,"CH0210483332^FF_TAX_RATE(ANN_R,1/1/2019,12/31/2019)":21.6477272727273,"CH0210483332^FF_TAX_RATE(ANN_R,1/1/2018,12/31/2018)":25.5017709563164,"CH0210483332^FF_TAX_RATE(ANN_R,1/1/2017,12/31/2017)":22.4438902743142,"CH0210483332^FF_TAX_RATE(ANN_R,1/1/2016,12/31/2016)":17.9350460494426,"CH0210483332^FG_GICS_SECTOR":null,"CH0210483332^FG_FACTSET_SECTOR":"Consumer Durables","US90184L1026^SUS_EC_RISK_SCORE(NOW,NOW,,\"GOV\")":null,"US90184L1026^SUS_EC_RISK_SCORE(NOW,NOW,,\"SOC\")":null,"US90184L1026^SUS_RR_RISK_SCORE(NOW,NOW,,\"ESG\")":null,"US90184L1026^FF_PTX_INC(ANN_R,1/1/2020,12/31/2020)":-50.939,"US90184L1026^FF_PTX_INC(ANN_R,1/1/2019,12/31/2019)":390.139,"US90184L1026^FF_PTX_INC(ANN_R,1/1/2017,12/31/2017)":-95.418,"US90184L1026^FF_PTX_INC(ANN_R,1/1/2016,12/31/2016)":-440.834,"US90184L1026^FF_TAX_CF(ANN_R,1/1/2020,12/31/2020)":11.48,"US90184L1026^FF_TAX_CF(ANN_R,1/1/2019,12/31/2019)":20.144,"US90184L1026^FF_TAX_CF(ANN_R,1/1/2018,12/31/2018)":33.065,"US90184L1026^FF_TAX_CF(ANN_R,1/1/2017,12/31/2017)":16.216,"US90184L1026^FF_TAX_CF(ANN_R,1/1/2016,12/31/2016)":14.532,"US90184L1026^FF_TAX_RATE(ANN_R,1/1/2020,12/31/2020)":null,"US90184L1026^FF_TAX_RATE(ANN_R,1/1/2019,12/31/2019)":-275.676105183025,"US90184L1026^FF_TAX_RATE(ANN_R,1/1/2018,12/31/2018)":-184.644806678881,"US90184L1026^FF_TAX_RATE(ANN_R,1/1/2017,12/31/2017)":null,"US90184L1026^FF_TAX_RATE(ANN_R,1/1/2016,12/31/2016)":null,"US90184L1026^FG_GICS_SECTOR":"Communication Services","US90184L1026^FG_FACTSET_SECTOR":"Technology Services","FR0000121485^SUS_EC_RISK_SCORE(NOW,NOW,,\"GOV\")":"5.599481","FR0000121485^SUS_RR_RISK_SCORE(NOW,NOW,,\"ESG\")":11.57666125,"FR0000121485^FF_PTX_INC(ANN_R,1/1/2020,12/31/2020)":2956.5,"FR0000121485^FF_PTX_INC(ANN_R,1/1/2019,12/31/2019)":4300.3,"FR0000121485^FF_PTX_INC(ANN_R,1/1/2018,12/31/2018)":3514.1,"FR0000121485^FF_PTX_INC(ANN_R,1/1/2017,12/31/2017)":2306.3,"FR0000121485^FF_PTX_INC(ANN_R,1/1/2016,12/31/2016)":1178.4,"FR0000121485^FF_TAX_CF(ANN_R,1/1/2020,12/31/2020)":1436.1,"FR0000121485^FF_TAX_CF(ANN_R,1/1/2019,12/31/2019)":2903.5,"FR0000121485^FF_TAX_CF(ANN_R,1/1/2018,12/31/2018)":562.0,"FR0000121485^FF_TAX_CF(ANN_R,1/1/2017,12/31/2017)":316.0,"FR0000121485^FF_TAX_CF(ANN_R,1/1/2016,12/31/2016)":295.5,"FR0000121485^FF_TAX_RATE(ANN_R,1/1/2020,12/31/2020)":25.679012345679,"FR0000121485^FF_TAX_RATE(ANN_R,1/1/2019,12/31/2019)":49.6174685487059,"FR0000121485^FF_TAX_RATE(ANN_R,1/1/2018,12/31/2018)":24.6919552659287,"FR0000121485^FF_TAX_RATE(ANN_R,1/1/2017,12/31/2017)":23.8824090534623,"FR0000121485^FG_GICS_SECTOR":null,"FR0000121485^FG_FACTSET_SECTOR":"Consumer Non-Durables","CNE1000003G1^SUS_EC_RISK_SCORE(NOW,NOW,,\"GOV\")":"15.294325","CNE1000003G1^SUS_EC_RISK_SCORE(NOW,NOW,,\"SOC\")":"18.494025","CNE1000003G1^SUS_RR_RISK_SCORE(NOW,NOW,,\"ESG\")":36.143875,"CNE1000003G1^FF_PTX_INC(ANN_R,1/1/2020,12/31/2020)":439164.089623926,"CNE1000003G1^FF_PTX_INC(ANN_R,1/1/2019,12/31/2019)":441398.534179699,"CNE1000003G1^FF_PTX_INC(ANN_R,1/1/2018,12/31/2018)":437447.248037936,"CNE1000003G1^FF_PTX_INC(ANN_R,1/1/2017,12/31/2017)":417061.152472363,"CNE1000003G1^FF_PTX_INC(ANN_R,1/1/2016,12/31/2016)":421419.347591688,"CNE1000003G1^FF_TAX_CF(ANN_R,1/1/2020,12/31/2020)":95010.5216847624,"CNE1000003G1^FF_TAX_CF(ANN_R,1/1/2019,12/31/2019)":82593.3424729816,"CNE1000003G1^FF_TAX_CF(ANN_R,1/1/2018,12/31/2018)":80283.4690387284,"CNE1000003G1^FF_TAX_CF(ANN_R,1/1/2017,12/31/2017)":78985.2992836549,"CNE1000003G1^FF_TAX_CF(ANN_R,1/1/2016,12/31/2016)":109034.478903614,"CNE1000003G1^FF_TAX_RATE(ANN_R,1/1/2019,12/31/2019)":20.14750725077,"CNE1000003G1^FF_TAX_RATE(ANN_R,1/1/2018,12/31/2018)":19.9526702840866,"CNE1000003G1^FF_TAX_RATE(ANN_R,1/1/2017,12/31/2017)":21.3414212684308,"CNE1000003G1^FF_TAX_RATE(ANN_R,1/1/2016,12/31/2016)":23.3376308310806,"CNE1000003G1^FG_GICS_SECTOR":null,"CNE1000003G1^FG_FACTSET_SECTOR":"Finance","US09260D1072^SUS_EC_RISK_SCORE(NOW,NOW,,\"GOV\")":null,"US09260D1072^SUS_EC_RISK_SCORE(NOW,NOW,,\"SOC\")":null,"US09260D1072^SUS_RR_RISK_SCORE(NOW,NOW,,\"ESG\")":null,"US09260D1072^FF_PTX_INC(ANN_R,1/1/2020,12/31/2020)":2617.52,"US09260D1072^FF_PTX_INC(ANN_R,1/1/2019,12/31/2019)":3818.015,"US09260D1072^FF_PTX_INC(ANN_R,1/1/2018,12/31/2018)":3512.941,"US09260D1072^FF_PTX_INC(ANN_R,1/1/2017,12/31/2017)":4118.089,"US09260D1072^FF_PTX_INC(ANN_R,1/1/2016,12/31/2016)":2382.01,"US09260D1072^FF_TAX_CF(ANN_R,1/1/2020,12/31/2020)":209.182,"US09260D1072^FF_TAX_CF(ANN_R,1/1/2018,12/31/2018)":192.79,"US09260D1072^FF_TAX_CF(ANN_R,1/1/2017,12/31/2017)":106.032,"US09260D1072^FF_TAX_CF(ANN_R,1/1/2016,12/31/2016)":65.79,"US09260D1072^FF_TAX_RATE(ANN_R,1/1/2020,12/31/2020)":13.6011950242978,"US09260D1072^FF_TAX_RATE(ANN_R,1/1/2019,12/31/2019)":-1.25594058692802,"US09260D1072^FF_TAX_RATE(ANN_R,1/1/2018,12/31/2018)":7.09917986097689,"US09260D1072^FF_TAX_RATE(ANN_R,1/1/2017,12/31/2017)":18.0459188715931,"US09260D1072^FF_TAX_RATE(ANN_R,1/1/2016,12/31/2016)":5.55673569800295,"US09260D1072^FG_GICS_SECTOR":null,"US09260D1072^FG_FACTSET_SECTOR":"Finance","US40412C1018^SUS_EC_RISK_SCORE(NOW,NOW,,\"GOV\")":null,"US40412C1018^SUS_EC_RISK_SCORE(NOW,NOW,,\"SOC\")":null,"US40412C1018^SUS_RR_RISK_SCORE(NOW,NOW,,\"ESG\")":null,"US40412C1018^FF_PTX_INC(ANN_R,1/1/2020,12/31/2020)":5430.0,"US40412C1018^FF_PTX_INC(ANN_R,1/1/2019,12/31/2019)":5244.0,"US40412C1018^FF_PTX_INC(ANN_R,1/1/2017,12/31/2017)":4381.0,"US40412C1018^FF_PTX_INC(ANN_R,1/1/2016,12/31/2016)":4810.0,"US40412C1018^FF_TAX_CF(ANN_R,1/1/2020,12/31/2020)":1002.0,"US40412C1018^FF_TAX_CF(ANN_R,1/1/2019,12/31/2019)":849.0,"US40412C1018^FF_TAX_CF(ANN_R,1/1/2018,12/31/2018)":872.0,"US40412C1018^FF_TAX_CF(ANN_R,1/1/2017,12/31/2017)":1205.0,"US40412C1018^FF_TAX_CF(ANN_R,1/1/2016,12/31/2016)":1255.0,"US40412C1018^FF_TAX_RATE(ANN_R,1/1/2020,12/31/2020)":19.2081031307551,"US40412C1018^FF_TAX_RATE(ANN_R,1/1/2019,12/31/2019)":20.9572845156369,"US40412C1018^FF_TAX_RATE(ANN_R,1/1/2018,12/31/2018)":17.7319587628866,"US40412C1018^FF_TAX_RATE(ANN_R,1/1/2017,12/31/2017)":37.3887240356083,"US40412C1018^FF_TAX_RATE(ANN_R,1/1/2016,12/31/2016)":28.6486486486486,"US40412C1018^FG_GICS_SECTOR":"Health Care","US40412C1018^FG_FACTSET_SECTOR":"Health Services","US4824801009^SUS_EC_RISK_SCORE(NOW,NOW,,\"GOV\")":"5.955719","US4824801009^SUS_RR_RISK_SCORE(NOW,NOW,,\"ESG\")":19.5241225,"US4824801009^FF_PTX_INC(ANN_R,1/1/2020,12/31/2020)":1316.711,"US4824801009^FF_PTX_INC(ANN_R,1/1/2019,12/31/2019)":1296.231,"US4824801009^FF_PTX_INC(ANN_R,1/1/2018,12/31/2018)":1455.931,"US4824801009^FF_PTX_INC(ANN_R,1/1/2017,12/31/2017)":1173.246,"US4824801009^FF_PTX_INC(ANN_R,1/1/2016,12/31/2016)":858.192,"US4824801009^FF_TAX_CF(ANN_R,1/1/2020,12/31/2020)":194.583,"US4824801009^FF_TAX_CF(ANN_R,1/1/2019,12/31/2019)":180.47,"US4824801009^FF_TAX_CF(ANN_R,1/1/2018,12/31/2018)":253.128,"US4824801009^FF_TAX_CF(ANN_R,1/1/2017,12/31/2017)":234.053,"US4824801009^FF_TAX_CF(ANN_R,1/1/2016,12/31/2016)":105.187,"US4824801009^FF_TAX_RATE(ANN_R,1/1/2020,12/31/2020)":7.72272731070068,"US4824801009^FF_TAX_RATE(ANN_R,1/1/2019,12/31/2019)":9.35126532230752,"US4824801009^FF_TAX_RATE(ANN_R,1/1/2018,12/31/2018)":44.8967705200315,"US4824801009^FF_TAX_RATE(ANN_R,1/1/2017,12/31/2017)":21.0671930694841,"US4824801009^FG_GICS_SECTOR":"Information Technology","US4824801009^FG_FACTSET_SECTOR":"Electronic Technology","JP3914400001^SUS_EC_RISK_SCORE(NOW,NOW,,\"GOV\")":"8.180941","JP3914400001^SUS_EC_RISK_SCORE(NOW,NOW,,\"SOC\")":"2.889337","JP3914400001^SUS_RR_RISK_SCORE(NOW,NOW,,\"ESG\")":16.563725625,"JP3914400001^FF_PTX_INC(ANN_R,1/1/2020,12/31/2020)":254032.0,"JP3914400001^FF_PTX_INC(ANN_R,1/1/2019,12/31/2019)":267316.0,"JP3914400001^FF_PTX_INC(ANN_R,1/1/2018,12/31/2018)":167801.0,"JP3914400001^FF_PTX_INC(ANN_R,1/1/2017,12/31/2017)":200418.0,"JP3914400001^FF_PTX_INC(ANN_R,1/1/2016,12/31/2016)":279173.0,"JP3914400001^FF_TAX_CF(ANN_R,1/1/2020,12/31/2020)":79528.0,"JP3914400001^FF_TAX_CF(ANN_R,1/1/2019,12/31/2019)":52525.0,"JP3914400001^FF_TAX_CF(ANN_R,1/1/2018,12/31/2018)":21635.0,"JP3914400001^FF_TAX_CF(ANN_R,1/1/2017,12/31/2017)":62736.0,"JP3914400001^FF_TAX_CF(ANN_R,1/1/2016,12/31/2016)":95083.0,"JP3914400001^FF_TAX_RATE(ANN_R,1/1/2019,12/31/2019)":22.578895389726,"JP3914400001^FF_TAX_RATE(ANN_R,1/1/2018,12/31/2018)":12.9611861669478,"JP3914400001^FF_TAX_RATE(ANN_R,1/1/2017,12/31/2017)":22.1247592531609,"JP3914400001^FF_TAX_RATE(ANN_R,1/1/2016,12/31/2016)":26.8478685259678,"JP3914400001^FG_GICS_SECTOR":null,"JP3914400001^FG_FACTSET_SECTOR":"Electronic Technology","INE090A01021^SUS_EC_RISK_SCORE(NOW,NOW,,\"GOV\")":null,"INE090A01021^SUS_EC_RISK_SCORE(NOW,NOW,,\"SOC\")":null,"INE090A01021^SUS_RR_RISK_SCORE(NOW,NOW,,\"ESG\")":null,"INE090A01021^FF_PTX_INC(ANN_R,1/1/2020,12/31/2020)":185886.08,"INE090A01021^FF_PTX_INC(ANN_R,1/1/2019,12/31/2019)":74082.606,"INE090A01021^FF_PTX_INC(ANN_R,1/1/2018,12/31/2018)":109269.447,"INE090A01021^FF_PTX_INC(ANN_R,1/1/2017,12/31/2017)":138135.395,"INE090A01021^FF_PTX_INC(ANN_R,1/1/2016,12/31/2016)":142869.916,"INE090A01021^FF_TAX_CF(ANN_R,1/1/2020,12/31/2020)":-145375.54,"INE090A01021^FF_TAX_CF(ANN_R,1/1/2018,12/31/2018)":44507.633,"INE090A01021^FF_TAX_CF(ANN_R,1/1/2017,12/31/2017)":59032.52,"INE090A01021^FF_TAX_CF(ANN_R,1/1/2016,12/31/2016)":64985.465,"INE090A01021^FF_TAX_RATE(ANN_R,1/1/2020,12/31/2020)":39.6110348876043,"INE090A01021^FF_TAX_RATE(ANN_R,1/1/2019,12/31/2019)":23.2051772044844,"INE090A01021^FF_TAX_RATE(ANN_R,1/1/2018,12/31/2018)":17.1952915621509,"INE090A01021^FF_TAX_RATE(ANN_R,1/1/2017,12/31/2017)":17.873912765081,"INE090A01021^FF_TAX_RATE(ANN_R,1/1/2016,12/31/2016)":23.6403862657832,"INE090A01021^FG_GICS_SECTOR":null,"INE090A01021^FG_FACTSET_SECTOR":"Finance","JP3496400007^SUS_EC_RISK_SCORE(NOW,NOW,,\"GOV\")":"7.949656","JP3496400007^SUS_EC_RISK_SCORE(NOW,NOW,,\"SOC\")":"10.699936","JP3496400007^SUS_RR_RISK_SCORE(NOW,NOW,,\"ESG\")":21.67356,"JP3496400007^FF_PTX_INC(ANN_R,1/1/2020,12/31/2020)":1020699.0,"JP3496400007^FF_PTX_INC(ANN_R,1/1/2019,12/31/2019)":1010275.0,"JP3496400007^FF_PTX_INC(ANN_R,1/1/2017,12/31/2017)":895897.0,"JP3496400007^FF_PTX_INC(ANN_R,1/1/2016,12/31/2016)":818410.0,"JP3496400007^FF_TAX_CF(ANN_R,1/1/2020,12/31/2020)":303978.0,"JP3496400007^FF_TAX_CF(ANN_R,1/1/2019,12/31/2019)":288718.0,"JP3496400007^FF_TAX_CF(ANN_R,1/1/2018,12/31/2018)":291336.0,"JP3496400007^FF_TAX_CF(ANN_R,1/1/2017,12/31/2017)":247025.0,"JP3496400007^FF_TAX_CF(ANN_R,1/1/2016,12/31/2016)":291786.0,"JP3496400007^FF_TAX_RATE(ANN_R,1/1/2020,12/31/2020)":31.8701203782898,"JP3496400007^FF_TAX_RATE(ANN_R,1/1/2019,12/31/2019)":30.6004800673084,"JP3496400007^FF_TAX_RATE(ANN_R,1/1/2018,12/31/2018)":30.7754722571499,"JP3496400007^FF_TAX_RATE(ANN_R,1/1/2017,12/31/2017)":28.2713302980142,"JP3496400007^FF_TAX_RATE(ANN_R,1/1/2016,12/31/2016)":30.7297076037683,"JP3496400007^FG_GICS_SECTOR":null,"JP3496400007^FG_FACTSET_SECTOR":"Communications","DE0007664039^SUS_EC_RISK_SCORE(NOW,NOW,,\"GOV\")":"10.838109","DE0007664039^SUS_RR_RISK_SCORE(NOW,NOW,,\"ESG\")":29.636778125,"DE0007664039^FF_PTX_INC(ANN_R,1/1/2020,12/31/2020)":8911.0,"DE0007664039^FF_PTX_INC(ANN_R,1/1/2019,12/31/2019)":15007.0,"DE0007664039^FF_PTX_INC(ANN_R,1/1/2018,12/31/2018)":12274.0,"DE0007664039^FF_PTX_INC(ANN_R,1/1/2017,12/31/2017)":10191.0,"DE0007664039^FF_PTX_INC(ANN_R,1/1/2016,12/31/2016)":3795.0,"DE0007664039^FF_TAX_CF(ANN_R,1/1/2020,12/31/2020)":2646.0,"DE0007664039^FF_TAX_CF(ANN_R,1/1/2019,12/31/2019)":2914.0,"DE0007664039^FF_TAX_CF(ANN_R,1/1/2018,12/31/2018)":3804.0,"DE0007664039^FF_TAX_CF(ANN_R,1/1/2017,12/31/2017)":3664.0,"DE0007664039^FF_TAX_CF(ANN_R,1/1/2016,12/31/2016)":3315.0,"DE0007664039^FF_TAX_RATE(ANN_R,1/1/2020,12/31/2020)":31.9043878352598,"DE0007664039^FF_TAX_RATE(ANN_R,1/1/2019,12/31/2019)":28.8332111681215,"DE0007664039^FF_TAX_RATE(ANN_R,1/1/2018,12/31/2018)":28.4340883167671,"DE0007664039^FF_TAX_RATE(ANN_R,1/1/2017,12/31/2017)":21.6858011971347,"DE0007664039^FG_GICS_SECTOR":null,"DE0007664039^FG_FACTSET_SECTOR":"Consumer Durables","CA13645T1003^SUS_EC_RISK_SCORE(NOW,NOW,,\"GOV\")":"2.942100","CA13645T1003^SUS_EC_RISK_SCORE(NOW,NOW,,\"SOC\")":"8.362945","CA13645T1003^SUS_RR_RISK_SCORE(NOW,NOW,,\"ESG\")":17.6840754054054,"CA13645T1003^FF_PTX_INC(ANN_R,1/1/2020,12/31/2020)":3202.0,"CA13645T1003^FF_PTX_INC(ANN_R,1/1/2019,12/31/2019)":3146.0,"CA13645T1003^FF_PTX_INC(ANN_R,1/1/2018,12/31/2018)":2588.0,"CA13645T1003^FF_PTX_INC(ANN_R,1/1/2017,12/31/2017)":2498.0,"CA13645T1003^FF_PTX_INC(ANN_R,1/1/2016,12/31/2016)":2152.0,"CA13645T1003^FF_TAX_CF(ANN_R,1/1/2020,12/31/2020)":582.0,"CA13645T1003^FF_TAX_CF(ANN_R,1/1/2019,12/31/2019)":506.0,"CA13645T1003^FF_TAX_CF(ANN_R,1/1/2018,12/31/2018)":318.0,"CA13645T1003^FF_TAX_CF(ANN_R,1/1/2017,12/31/2017)":425.0,"CA13645T1003^FF_TAX_CF(ANN_R,1/1/2016,12/31/2016)":322.0,"CA13645T1003^FF_TAX_RATE(ANN_R,1/1/2019,12/31/2019)":22.4411951684679,"CA13645T1003^FF_TAX_RATE(ANN_R,1/1/2018,12/31/2018)":24.613601236476,"CA13645T1003^FF_TAX_RATE(ANN_R,1/1/2017,12/31/2017)":3.72297838270616,"CA13645T1003^FF_TAX_RATE(ANN_R,1/1/2016,12/31/2016)":25.6970260223048,"CA13645T1003^FG_GICS_SECTOR":null,"CA13645T1003^FG_FACTSET_SECTOR":"Transportation","FR0000073272^SUS_EC_RISK_SCORE(NOW,NOW,,\"GOV\")":"6.129887","FR0000073272^SUS_EC_RISK_SCORE(NOW,NOW,,\"SOC\")":"10.917722","FR0000073272^SUS_RR_RISK_SCORE(NOW,NOW,,\"ESG\")":24.1077183035714,"FR0000073272^FF_PTX_INC(ANN_R,1/1/2020,12/31/2020)":373.0,"FR0000073272^FF_PTX_INC(ANN_R,1/1/2019,12/31/2019)":3144.0,"FR0000073272^FF_PTX_INC(ANN_R,1/1/2018,12/31/2018)":1349.0,"FR0000073272^FF_PTX_INC(ANN_R,1/1/2017,12/31/2017)":5156.0,"FR0000073272^FF_PTX_INC(ANN_R,1/1/2016,12/31/2016)":2061.0,"FR0000073272^FF_TAX_CF(ANN_R,1/1/2020,12/31/2020)":143.0,"FR0000073272^FF_TAX_CF(ANN_R,1/1/2018,12/31/2018)":531.0,"FR0000073272^FF_TAX_CF(ANN_R,1/1/2017,12/31/2017)":582.0,"FR0000073272^FF_TAX_CF(ANN_R,1/1/2016,12/31/2016)":292.0,"FR0000073272^FF_TAX_RATE(ANN_R,1/1/2020,12/31/2020)":9.38337801608579,"FR0000073272^FF_TAX_RATE(ANN_R,1/1/2019,12/31/2019)":25.3180661577608,"FR0000073272^FF_TAX_RATE(ANN_R,1/1/2018,12/31/2018)":14.6034099332839,"FR0000073272^FF_TAX_RATE(ANN_R,1/1/2017,12/31/2017)":29.4802172226532,"FR0000073272^FF_TAX_RATE(ANN_R,1/1/2016,12/31/2016)":12.5667151868025,"FR0000073272^FG_GICS_SECTOR":null,"FR0000073272^FG_FACTSET_SECTOR":"Electronic Technology","NL0000009538^SUS_EC_RISK_SCORE(NOW,NOW,,\"GOV\")":"9.386559","NL0000009538^SUS_EC_RISK_SCORE(NOW,NOW,,\"SOC\")":"12.750108","NL0000009538^SUS_RR_RISK_SCORE(NOW,NOW,,\"ESG\")":22.984242875,"NL0000009538^FF_PTX_INC(ANN_R,1/1/2020,12/31/2020)":1499.0,"NL0000009538^FF_PTX_INC(ANN_R,1/1/2019,12/31/2019)":1528.0,"NL0000009538^FF_PTX_INC(ANN_R,1/1/2017,12/31/2017)":1381.0,"NL0000009538^FF_PTX_INC(ANN_R,1/1/2016,12/31/2016)":1023.0,"NL0000009538^FF_TAX_CF(ANN_R,1/1/2020,12/31/2020)":394.0,"NL0000009538^FF_TAX_CF(ANN_R,1/1/2019,12/31/2019)":363.0,"NL0000009538^FF_TAX_CF(ANN_R,1/1/2018,12/31/2018)":301.0,"NL0000009538^FF_TAX_CF(ANN_R,1/1/2017,12/31/2017)":284.0,"NL0000009538^FF_TAX_CF(ANN_R,1/1/2016,12/31/2016)":295.0,"NL0000009538^FF_TAX_RATE(ANN_R,1/1/2020,12/31/2020)":19.0126751167445,"NL0000009538^FF_TAX_RATE(ANN_R,1/1/2019,12/31/2019)":22.0549738219895,"NL0000009538^FF_TAX_RATE(ANN_R,1/1/2018,12/31/2018)":12.8239202657807,"NL0000009538^FF_TAX_RATE(ANN_R,1/1/2017,12/31/2017)":25.2715423606083,"NL0000009538^FF_TAX_RATE(ANN_R,1/1/2016,12/31/2016)":19.8435972629521,"NL0000009538^FG_GICS_SECTOR":null,"NL0000009538^FG_FACTSET_SECTOR":"Health Technology","US28176E1082^SUS_EC_RISK_SCORE(NOW,NOW,,\"GOV\")":"7.652194","US28176E1082^SUS_RR_RISK_SCORE(NOW,NOW,,\"ESG\")":19.03850525,"US28176E1082^FF_PTX_INC(ANN_R,1/1/2020,12/31/2020)":916.7,"US28176E1082^FF_PTX_INC(ANN_R,1/1/2019,12/31/2019)":1166.5,"US28176E1082^FF_PTX_INC(ANN_R,1/1/2018,12/31/2018)":761.4,"US28176E1082^FF_PTX_INC(ANN_R,1/1/2017,12/31/2017)":1034.9,"US28176E1082^FF_PTX_INC(ANN_R,1/1/2016,12/31/2016)":737.9,"US28176E1082^FF_TAX_CF(ANN_R,1/1/2020,12/31/2020)":197.9,"US28176E1082^FF_TAX_CF(ANN_R,1/1/2019,12/31/2019)":61.5,"US28176E1082^FF_TAX_CF(ANN_R,1/1/2018,12/31/2018)":223.7,"US28176E1082^FF_TAX_CF(ANN_R,1/1/2017,12/31/2017)":143.7,"US28176E1082^FF_TAX_CF(ANN_R,1/1/2016,12/31/2016)":99.9,"US28176E1082^FF_TAX_RATE(ANN_R,1/1/2020,12/31/2020)":10.1778117159376,"US28176E1082^FF_TAX_RATE(ANN_R,1/1/2019,12/31/2019)":10.2528932704672,"US28176E1082^FF_TAX_RATE(ANN_R,1/1/2018,12/31/2018)":5.14841082216969,"US28176E1082^FF_TAX_RATE(ANN_R,1/1/2017,12/31/2017)":43.6080780751763,"US28176E1082^FG_GICS_SECTOR":"Health Care","US28176E1082^FG_FACTSET_SECTOR":"Health Technology","TW0002317005^SUS_EC_RISK_SCORE(NOW,NOW,,\"GOV\")":null,"TW0002317005^SUS_EC_RISK_SCORE(NOW,NOW,,\"SOC\")":null,"TW0002317005^SUS_RR_RISK_SCORE(NOW,NOW,,\"ESG\")":null,"TW0002317005^FF_PTX_INC(ANN_R,1/1/2020,12/31/2020)":137646.785,"TW0002317005^FF_PTX_INC(ANN_R,1/1/2019,12/31/2019)":144243.894,"TW0002317005^FF_PTX_INC(ANN_R,1/1/2018,12/31/2018)":154019.729,"TW0002317005^FF_PTX_INC(ANN_R,1/1/2017,12/31/2017)":172055.87,"TW0002317005^FF_PTX_INC(ANN_R,1/1/2016,12/31/2016)":197122.291,"TW0002317005^FF_TAX_CF(ANN_R,1/1/2020,12/31/2020)":26375.395,"TW0002317005^FF_TAX_CF(ANN_R,1/1/2019,12/31/2019)":44721.356,"TW0002317005^FF_TAX_CF(ANN_R,1/1/2018,12/31/2018)":42141.231,"TW0002317005^FF_TAX_CF(ANN_R,1/1/2017,12/31/2017)":40044.225,"TW0002317005^FF_TAX_CF(ANN_R,1/1/2016,12/31/2016)":41932.394,"TW0002317005^FF_TAX_RATE(ANN_R,1/1/2019,12/31/2019)":21.9717161823155,"TW0002317005^FF_TAX_RATE(ANN_R,1/1/2018,12/31/2018)":26.2408051633437,"TW0002317005^FF_TAX_RATE(ANN_R,1/1/2017,12/31/2017)":27.6062043102627,"TW0002317005^FF_TAX_RATE(ANN_R,1/1/2016,12/31/2016)":23.6363836700741,"TW0002317005^FG_GICS_SECTOR":null,"TW0002317005^FG_FACTSET_SECTOR":"Electronic Technology","IE00BLP1HW54^SUS_EC_RISK_SCORE(NOW,NOW,,\"GOV\")":null,"IE00BLP1HW54^SUS_EC_RISK_SCORE(NOW,NOW,,\"SOC\")":null,"IE00BLP1HW54^SUS_RR_RISK_SCORE(NOW,NOW,,\"ESG\")":null,"IE00BLP1HW54^FF_PTX_INC(ANN_R,1/1/2020,12/31/2020)":2465.0,"IE00BLP1HW54^FF_PTX_INC(ANN_R,1/1/2019,12/31/2019)":1871.0,"IE00BLP1HW54^FF_PTX_INC(ANN_R,1/1/2018,12/31/2018)":1246.0,"IE00BLP1HW54^FF_PTX_INC(ANN_R,1/1/2017,12/31/2017)":685.0,"IE00BLP1HW54^FF_PTX_INC(ANN_R,1/1/2016,12/31/2016)":1401.0,"IE00BLP1HW54^FF_TAX_CF(ANN_R,1/1/2020,12/31/2020)":455.0,"IE00BLP1HW54^FF_TAX_CF(ANN_R,1/1/2018,12/31/2018)":337.0,"IE00BLP1HW54^FF_TAX_CF(ANN_R,1/1/2017,12/31/2017)":1182.0,"IE00BLP1HW54^FF_TAX_CF(ANN_R,1/1/2016,12/31/2016)":218.0,"IE00BLP1HW54^FF_TAX_RATE(ANN_R,1/1/2020,12/31/2020)":18.1744421906694,"IE00BLP1HW54^FF_TAX_RATE(ANN_R,1/1/2019,12/31/2019)":15.8738642437199,"IE00BLP1HW54^FF_TAX_RATE(ANN_R,1/1/2018,12/31/2018)":11.7174959871589,"IE00BLP1HW54^FF_TAX_RATE(ANN_R,1/1/2017,12/31/2017)":36.4963503649635,"IE00BLP1HW54^FF_TAX_RATE(ANN_R,1/1/2016,12/31/2016)":10.5638829407566,"IE00BLP1HW54^FG_GICS_SECTOR":"Financials","IE00BLP1HW54^FG_FACTSET_SECTOR":"Finance","JP3475350009^SUS_EC_RISK_SCORE(NOW,NOW,,\"GOV\")":"9.851550","JP3475350009^SUS_EC_RISK_SCORE(NOW,NOW,,\"SOC\")":"16.424373","JP3475350009^SUS_RR_RISK_SCORE(NOW,NOW,,\"ESG\")":26.96114125,"JP3475350009^FF_PTX_INC(ANN_R,1/1/2020,12/31/2020)":141164.0,"JP3475350009^FF_PTX_INC(ANN_R,1/1/2019,12/31/2019)":85831.0,"JP3475350009^FF_PTX_INC(ANN_R,1/1/2017,12/31/2017)":87788.0,"JP3475350009^FF_PTX_INC(ANN_R,1/1/2016,12/31/2016)":122388.0,"JP3475350009^FF_TAX_CF(ANN_R,1/1/2020,12/31/2020)":26181.0,"JP3475350009^FF_TAX_CF(ANN_R,1/1/2019,12/31/2019)":36146.0,"JP3475350009^FF_TAX_CF(ANN_R,1/1/2018,12/31/2018)":22173.0,"JP3475350009^FF_TAX_CF(ANN_R,1/1/2017,12/31/2017)":30371.0,"JP3475350009^FF_TAX_CF(ANN_R,1/1/2016,12/31/2016)":37443.0,"JP3475350009^FF_TAX_RATE(ANN_R,1/1/2020,12/31/2020)":8.63959649769063,"JP3475350009^FF_TAX_RATE(ANN_R,1/1/2019,12/31/2019)":-8.84412391793175,"JP3475350009^FF_TAX_RATE(ANN_R,1/1/2018,12/31/2018)":26.1783981930611,"JP3475350009^FF_TAX_RATE(ANN_R,1/1/2017,12/31/2017)":45.9162983551283,"JP3475350009^FF_TAX_RATE(ANN_R,1/1/2016,12/31/2016)":34.3081021015132,"JP3475350009^FG_GICS_SECTOR":null,"JP3475350009^FG_FACTSET_SECTOR":"Health Technology","BE0974293251^SUS_EC_RISK_SCORE(NOW,NOW,,\"GOV\")":"7.487513","BE0974293251^SUS_RR_RISK_SCORE(NOW,NOW,,\"ESG\")":20.99066875,"BE0974293251^FF_PTX_INC(ANN_R,1/1/2020,12/31/2020)":1686.87995283917,"BE0974293251^FF_PTX_INC(ANN_R,1/1/2019,12/31/2019)":11278.9952717583,"BE0974293251^FF_PTX_INC(ANN_R,1/1/2018,12/31/2018)":6431.87250765314,"BE0974293251^FF_PTX_INC(ANN_R,1/1/2017,12/31/2017)":9437.60419801598,"BE0974293251^FF_PTX_INC(ANN_R,1/1/2016,12/31/2016)":3903.46299568358,"BE0974293251^FF_TAX_CF(ANN_R,1/1/2020,12/31/2020)":2022.85240314463,"BE0974293251^FF_TAX_CF(ANN_R,1/1/2019,12/31/2019)":2801.8796872809,"BE0974293251^FF_TAX_CF(ANN_R,1/1/2018,12/31/2018)":2582.75112425134,"BE0974293251^FF_TAX_CF(ANN_R,1/1/2017,12/31/2017)":1898.1597546221,"BE0974293251^FF_TAX_CF(ANN_R,1/1/2016,12/31/2016)":2943.41721026997,"BE0974293251^FF_TAX_RATE(ANN_R,1/1/2020,12/31/2020)":100.468018720748,"BE0974293251^FF_TAX_RATE(ANN_R,1/1/2019,12/31/2019)":22.0690747782003,"BE0974293251^FF_TAX_RATE(ANN_R,1/1/2018,12/31/2018)":34.0537691091197,"BE0974293251^FF_TAX_RATE(ANN_R,1/1/2017,12/31/2017)":18.0366369187412,"BE0974293251^FG_GICS_SECTOR":null,"BE0974293251^FG_FACTSET_SECTOR":"Consumer Non-Durables","TW0002454006^SUS_EC_RISK_SCORE(NOW,NOW,,\"GOV\")":null,"TW0002454006^SUS_EC_RISK_SCORE(NOW,NOW,,\"SOC\")":null,"TW0002454006^SUS_RR_RISK_SCORE(NOW,NOW,,\"ESG\")":null,"TW0002454006^FF_PTX_INC(ANN_R,1/1/2020,12/31/2020)":47231.638,"TW0002454006^FF_PTX_INC(ANN_R,1/1/2019,12/31/2019)":27099.987,"TW0002454006^FF_PTX_INC(ANN_R,1/1/2018,12/31/2018)":23330.295,"TW0002454006^FF_PTX_INC(ANN_R,1/1/2017,12/31/2017)":27165.295,"TW0002454006^FF_PTX_INC(ANN_R,1/1/2016,12/31/2016)":26546.744,"TW0002454006^FF_TAX_CF(ANN_R,1/1/2020,12/31/2020)":3496.97,"TW0002454006^FF_TAX_CF(ANN_R,1/1/2019,12/31/2019)":3072.902,"TW0002454006^FF_TAX_CF(ANN_R,1/1/2018,12/31/2018)":2858.509,"TW0002454006^FF_TAX_CF(ANN_R,1/1/2017,12/31/2017)":4601.206,"TW0002454006^FF_TAX_CF(ANN_R,1/1/2016,12/31/2016)":2228.537,"TW0002454006^FF_TAX_RATE(ANN_R,1/1/2019,12/31/2019)":14.1072355495964,"TW0002454006^FF_TAX_RATE(ANN_R,1/1/2018,12/31/2018)":12.4691479469077,"TW0002454006^FF_TAX_RATE(ANN_R,1/1/2017,12/31/2017)":11.6596009724908,"TW0002454006^FF_TAX_RATE(ANN_R,1/1/2016,12/31/2016)":11.9877337876163,"TW0002454006^FG_GICS_SECTOR":null,"TW0002454006^FG_FACTSET_SECTOR":"Electronic Technology","US2910111044^SUS_EC_RISK_SCORE(NOW,NOW,,\"GOV\")":null,"US2910111044^SUS_EC_RISK_SCORE(NOW,NOW,,\"SOC\")":null,"US2910111044^SUS_RR_RISK_SCORE(NOW,NOW,,\"ESG\")":null,"US2910111044^FF_PTX_INC(ANN_R,1/1/2020,12/31/2020)":2335.0,"US2910111044^FF_PTX_INC(ANN_R,1/1/2019,12/31/2019)":2859.0,"US2910111044^FF_PTX_INC(ANN_R,1/1/2018,12/31/2018)":2667.0,"US2910111044^FF_PTX_INC(ANN_R,1/1/2017,12/31/2017)":2335.0,"US2910111044^FF_PTX_INC(ANN_R,1/1/2016,12/31/2016)":2316.0,"US2910111044^FF_TAX_CF(ANN_R,1/1/2020,12/31/2020)":400.0,"US2910111044^FF_TAX_CF(ANN_R,1/1/2018,12/31/2018)":680.0,"US2910111044^FF_TAX_CF(ANN_R,1/1/2017,12/31/2017)":1420.0,"US2910111044^FF_TAX_CF(ANN_R,1/1/2016,12/31/2016)":950.0,"US2910111044^FF_TAX_RATE(ANN_R,1/1/2020,12/31/2020)":14.7751605995717,"US2910111044^FF_TAX_RATE(ANN_R,1/1/2019,12/31/2019)":18.5729275970619,"US2910111044^FF_TAX_RATE(ANN_R,1/1/2018,12/31/2018)":16.6104236970379,"US2910111044^FF_TAX_RATE(ANN_R,1/1/2017,12/31/2017)":28.2655246252677,"US2910111044^FF_TAX_RATE(ANN_R,1/1/2016,12/31/2016)":30.0949913644214,"US2910111044^FG_GICS_SECTOR":"Industrials","US2910111044^FG_FACTSET_SECTOR":"Producer Manufacturing","US6668071029^SUS_EC_RISK_SCORE(NOW,NOW,,\"GOV\")":"5.115750","US6668071029^SUS_EC_RISK_SCORE(NOW,NOW,,\"SOC\")":"16.792756","US6668071029^SUS_RR_RISK_SCORE(NOW,NOW,,\"ESG\")":30.65599375,"US6668071029^FF_PTX_INC(ANN_R,1/1/2020,12/31/2020)":3728.0,"US6668071029^FF_PTX_INC(ANN_R,1/1/2019,12/31/2019)":2548.0,"US6668071029^FF_PTX_INC(ANN_R,1/1/2017,12/31/2017)":4229.0,"US6668071029^FF_PTX_INC(ANN_R,1/1/2016,12/31/2016)":2923.0,"US6668071029^FF_TAX_CF(ANN_R,1/1/2020,12/31/2020)":312.0,"US6668071029^FF_TAX_CF(ANN_R,1/1/2019,12/31/2019)":324.0,"US6668071029^FF_TAX_CF(ANN_R,1/1/2018,12/31/2018)":270.0,"US6668071029^FF_TAX_CF(ANN_R,1/1/2017,12/31/2017)":517.0,"US6668071029^FF_TAX_CF(ANN_R,1/1/2016,12/31/2016)":691.0,"US6668071029^FF_TAX_RATE(ANN_R,1/1/2020,12/31/2020)":14.4581545064378,"US6668071029^FF_TAX_RATE(ANN_R,1/1/2019,12/31/2019)":11.7739403453689,"US6668071029^FF_TAX_RATE(ANN_R,1/1/2018,12/31/2018)":13.7092463923036,"US6668071029^FF_TAX_RATE(ANN_R,1/1/2017,12/31/2017)":32.158902813904,"US6668071029^FF_TAX_RATE(ANN_R,1/1/2016,12/31/2016)":24.7348614437222,"US6668071029^FG_GICS_SECTOR":"Industrials","US6668071029^FG_FACTSET_SECTOR":"Electronic Technology","US4448591028^SUS_EC_RISK_SCORE(NOW,NOW,,\"GOV\")":"6.134588","US4448591028^SUS_RR_RISK_SCORE(NOW,NOW,,\"ESG\")":22.713125,"US4448591028^FF_PTX_INC(ANN_R,1/1/2020,12/31/2020)":4600.0,"US4448591028^FF_PTX_INC(ANN_R,1/1/2019,12/31/2019)":3456.0,"US4448591028^FF_PTX_INC(ANN_R,1/1/2018,12/31/2018)":2063.0,"US4448591028^FF_PTX_INC(ANN_R,1/1/2017,12/31/2017)":4020.0,"US4448591028^FF_PTX_INC(ANN_R,1/1/2016,12/31/2016)":1552.0,"US4448591028^FF_TAX_CF(ANN_R,1/1/2020,12/31/2020)":1132.0,"US4448591028^FF_TAX_CF(ANN_R,1/1/2019,12/31/2019)":518.0,"US4448591028^FF_TAX_CF(ANN_R,1/1/2018,12/31/2018)":631.0,"US4448591028^FF_TAX_CF(ANN_R,1/1/2017,12/31/2017)":1498.0,"US4448591028^FF_TAX_CF(ANN_R,1/1/2016,12/31/2016)":916.0,"US4448591028^FF_TAX_RATE(ANN_R,1/1/2020,12/31/2020)":28.4130434782609,"US4448591028^FF_TAX_RATE(ANN_R,1/1/2019,12/31/2019)":22.0775462962963,"US4448591028^FF_TAX_RATE(ANN_R,1/1/2018,12/31/2018)":18.952981095492,"US4448591028^FF_TAX_RATE(ANN_R,1/1/2017,12/31/2017)":39.1044776119403,"US4448591028^FG_GICS_SECTOR":"Health Care","US4448591028^FG_FACTSET_SECTOR":"Health Services","DE0005552004^SUS_EC_RISK_SCORE(NOW,NOW,,\"GOV\")":"4.903238","DE0005552004^SUS_EC_RISK_SCORE(NOW,NOW,,\"SOC\")":"6.753187","DE0005552004^SUS_RR_RISK_SCORE(NOW,NOW,,\"ESG\")":15.6153,"DE0005552004^FF_PTX_INC(ANN_R,1/1/2020,12/31/2020)":4205.0,"DE0005552004^FF_PTX_INC(ANN_R,1/1/2019,12/31/2019)":3482.0,"DE0005552004^FF_PTX_INC(ANN_R,1/1/2018,12/31/2018)":2588.0,"DE0005552004^FF_PTX_INC(ANN_R,1/1/2017,12/31/2017)":3328.0,"DE0005552004^FF_PTX_INC(ANN_R,1/1/2016,12/31/2016)":3128.0,"DE0005552004^FF_TAX_CF(ANN_R,1/1/2020,12/31/2020)":754.0,"DE0005552004^FF_TAX_CF(ANN_R,1/1/2019,12/31/2019)":843.0,"DE0005552004^FF_TAX_CF(ANN_R,1/1/2018,12/31/2018)":579.0,"DE0005552004^FF_TAX_CF(ANN_R,1/1/2017,12/31/2017)":626.0,"DE0005552004^FF_TAX_CF(ANN_R,1/1/2016,12/31/2016)":528.0,"DE0005552004^FF_TAX_RATE(ANN_R,1/1/2019,12/31/2019)":20.0459506031017,"DE0005552004^FF_TAX_RATE(ANN_R,1/1/2018,12/31/2018)":13.9876352395672,"DE0005552004^FF_TAX_RATE(ANN_R,1/1/2017,12/31/2017)":14.3329326923077,"DE0005552004^FF_TAX_RATE(ANN_R,1/1/2016,12/31/2016)":11.2212276214834,"DE0005552004^FG_GICS_SECTOR":null,"DE0005552004^FG_FACTSET_SECTOR":"Transportation","JP3854600008^SUS_EC_RISK_SCORE(NOW,NOW,,\"GOV\")":"9.241800","JP3854600008^SUS_EC_RISK_SCORE(NOW,NOW,,\"SOC\")":"12.509744","JP3854600008^SUS_RR_RISK_SCORE(NOW,NOW,,\"ESG\")":28.75614375,"JP3854600008^FF_PTX_INC(ANN_R,1/1/2020,12/31/2020)":789918.0,"JP3854600008^FF_PTX_INC(ANN_R,1/1/2019,12/31/2019)":979375.0,"JP3854600008^FF_PTX_INC(ANN_R,1/1/2018,12/31/2018)":1114973.0,"JP3854600008^FF_PTX_INC(ANN_R,1/1/2017,12/31/2017)":1006986.0,"JP3854600008^FF_PTX_INC(ANN_R,1/1/2016,12/31/2016)":635450.0,"JP3854600008^FF_TAX_CF(ANN_R,1/1/2020,12/31/2020)":230522.0,"JP3854600008^FF_TAX_CF(ANN_R,1/1/2018,12/31/2018)":250556.0,"JP3854600008^FF_TAX_CF(ANN_R,1/1/2017,12/31/2017)":164229.0,"JP3854600008^FF_TAX_CF(ANN_R,1/1/2016,12/31/2016)":139913.0,"JP3854600008^FF_TAX_RATE(ANN_R,1/1/2020,12/31/2020)":35.4449449183333,"JP3854600008^FF_TAX_RATE(ANN_R,1/1/2019,12/31/2019)":30.9471857051691,"JP3854600008^FF_TAX_RATE(ANN_R,1/1/2018,12/31/2018)":-1.22567990435643,"JP3854600008^FF_TAX_RATE(ANN_R,1/1/2017,12/31/2017)":32.5319319235819,"JP3854600008^FF_TAX_RATE(ANN_R,1/1/2016,12/31/2016)":36.0519317019435,"JP3854600008^FG_GICS_SECTOR":null,"JP3854600008^FG_FACTSET_SECTOR":"Consumer Durables","CH0012221716^SUS_EC_RISK_SCORE(NOW,NOW,,\"GOV\")":"7.150687","CH0012221716^SUS_EC_RISK_SCORE(NOW,NOW,,\"SOC\")":"6.645300","CH0012221716^SUS_RR_RISK_SCORE(NOW,NOW,,\"ESG\")":17.8028375,"CH0012221716^FF_PTX_INC(ANN_R,1/1/2020,12/31/2020)":789.37428957857,"CH0012221716^FF_PTX_INC(ANN_R,1/1/2019,12/31/2019)":1850.4234841234,"CH0012221716^FF_PTX_INC(ANN_R,1/1/2017,12/31/2017)":2068.91885487813,"CH0012221716^FF_PTX_INC(ANN_R,1/1/2016,12/31/2016)":2757.48150001866,"CH0012221716^FF_TAX_CF(ANN_R,1/1/2020,12/31/2020)":849.445579154109,"CH0012221716^FF_TAX_CF(ANN_R,1/1/2019,12/31/2019)":998.7516657057,"CH0012221716^FF_TAX_CF(ANN_R,1/1/2018,12/31/2018)":1004.10762558219,"CH0012221716^FF_TAX_CF(ANN_R,1/1/2017,12/31/2017)":879.930283663676,"CH0012221716^FF_TAX_CF(ANN_R,1/1/2016,12/31/2016)":801.925666672094,"CH0012221716^FF_TAX_RATE(ANN_R,1/1/2020,12/31/2020)":58.9774078478002,"CH0012221716^FF_TAX_RATE(ANN_R,1/1/2019,12/31/2019)":41.4607948442534,"CH0012221716^FF_TAX_RATE(ANN_R,1/1/2018,12/31/2018)":25.6724870221803,"CH0012221716^FF_TAX_RATE(ANN_R,1/1/2017,12/31/2017)":27.7354900095147,"CH0012221716^FF_TAX_RATE(ANN_R,1/1/2016,12/31/2016)":27.9028224365845,"CH0012221716^FG_GICS_SECTOR":null,"CH0012221716^FG_FACTSET_SECTOR":"Producer Manufacturing","US94106L1098^SUS_EC_RISK_SCORE(NOW,NOW,,\"GOV\")":"3.582450","US94106L1098^SUS_RR_RISK_SCORE(NOW,NOW,,\"ESG\")":14.994328875,"US94106L1098^FF_PTX_INC(ANN_R,1/1/2020,12/31/2020)":1893.0,"US94106L1098^FF_PTX_INC(ANN_R,1/1/2019,12/31/2019)":2105.0,"US94106L1098^FF_PTX_INC(ANN_R,1/1/2018,12/31/2018)":2376.0,"US94106L1098^FF_PTX_INC(ANN_R,1/1/2017,12/31/2017)":2191.0,"US94106L1098^FF_PTX_INC(ANN_R,1/1/2016,12/31/2016)":1822.0,"US94106L1098^FF_TAX_CF(ANN_R,1/1/2020,12/31/2020)":422.0,"US94106L1098^FF_TAX_CF(ANN_R,1/1/2019,12/31/2019)":292.0,"US94106L1098^FF_TAX_CF(ANN_R,1/1/2018,12/31/2018)":349.0,"US94106L1098^FF_TAX_CF(ANN_R,1/1/2017,12/31/2017)":562.0,"US94106L1098^FF_TAX_CF(ANN_R,1/1/2016,12/31/2016)":442.0,"US94106L1098^FF_TAX_RATE(ANN_R,1/1/2020,12/31/2020)":20.9720021130481,"US94106L1098^FF_TAX_RATE(ANN_R,1/1/2019,12/31/2019)":20.6175771971496,"US94106L1098^FF_TAX_RATE(ANN_R,1/1/2018,12/31/2018)":19.0656565656566,"US94106L1098^FF_TAX_RATE(ANN_R,1/1/2017,12/31/2017)":11.0451848471018,"US94106L1098^FG_GICS_SECTOR":"Industrials","US94106L1098^FG_FACTSET_SECTOR":"Industrial Services","CH0244767585^SUS_EC_RISK_SCORE(NOW,NOW,,\"GOV\")":null,"CH0244767585^SUS_EC_RISK_SCORE(NOW,NOW,,\"SOC\")":null,"CH0244767585^SUS_RR_RISK_SCORE(NOW,NOW,,\"ESG\")":null,"CH0244767585^FF_PTX_INC(ANN_R,1/1/2020,12/31/2020)":7577.4300116145,"CH0244767585^FF_PTX_INC(ANN_R,1/1/2019,12/31/2019)":5496.61240101316,"CH0244767585^FF_PTX_INC(ANN_R,1/1/2018,12/31/2018)":5345.45404574067,"CH0244767585^FF_PTX_INC(ANN_R,1/1/2017,12/31/2017)":5191.9823784406,"CH0244767585^FF_PTX_INC(ANN_R,1/1/2016,12/31/2016)":3984.0,"CH0244767585^FF_TAX_CF(ANN_R,1/1/2020,12/31/2020)":940.491127417035,"CH0244767585^FF_TAX_CF(ANN_R,1/1/2019,12/31/2019)":799.00133256456,"CH0244767585^FF_TAX_CF(ANN_R,1/1/2018,12/31/2018)":930.707945349574,"CH0244767585^FF_TAX_CF(ANN_R,1/1/2017,12/31/2017)":1027.56959300322,"CH0244767585^FF_TAX_CF(ANN_R,1/1/2016,12/31/2016)":656.0,"CH0244767585^FF_TAX_RATE(ANN_R,1/1/2019,12/31/2019)":22.9072500451997,"CH0244767585^FF_TAX_RATE(ANN_R,1/1/2018,12/31/2018)":26.8766019772978,"CH0244767585^FF_TAX_RATE(ANN_R,1/1/2017,12/31/2017)":81.6113744075828,"CH0244767585^FF_TAX_RATE(ANN_R,1/1/2016,12/31/2016)":20.1807228915663,"CH0244767585^FG_GICS_SECTOR":null,"CH0244767585^FG_FACTSET_SECTOR":"Finance","IE00B8KQN827^SUS_EC_RISK_SCORE(NOW,NOW,,\"GOV\")":null,"IE00B8KQN827^SUS_EC_RISK_SCORE(NOW,NOW,,\"SOC\")":null,"IE00B8KQN827^SUS_RR_RISK_SCORE(NOW,NOW,,\"ESG\")":null,"IE00B8KQN827^FF_PTX_INC(ANN_R,1/1/2020,12/31/2020)":1746.0,"IE00B8KQN827^FF_PTX_INC(ANN_R,1/1/2019,12/31/2019)":2591.0,"IE00B8KQN827^FF_PTX_INC(ANN_R,1/1/2018,12/31/2018)":2424.0,"IE00B8KQN827^FF_PTX_INC(ANN_R,1/1/2017,12/31/2017)":3368.0,"IE00B8KQN827^FF_PTX_INC(ANN_R,1/1/2016,12/31/2016)":2118.0,"IE00B8KQN827^FF_TAX_CF(ANN_R,1/1/2020,12/31/2020)":391.0,"IE00B8KQN827^FF_TAX_CF(ANN_R,1/1/2018,12/31/2018)":371.0,"IE00B8KQN827^FF_TAX_CF(ANN_R,1/1/2017,12/31/2017)":288.0,"IE00B8KQN827^FF_TAX_CF(ANN_R,1/1/2016,12/31/2016)":272.0,"IE00B8KQN827^FF_TAX_RATE(ANN_R,1/1/2020,12/31/2020)":18.9576174112257,"IE00B8KQN827^FF_TAX_RATE(ANN_R,1/1/2019,12/31/2019)":14.5889617908144,"IE00B8KQN827^FF_TAX_RATE(ANN_R,1/1/2018,12/31/2018)":11.4686468646865,"IE00B8KQN827^FF_TAX_RATE(ANN_R,1/1/2017,12/31/2017)":11.3420427553444,"IE00B8KQN827^FF_TAX_RATE(ANN_R,1/1/2016,12/31/2016)":9.39565627950897,"IE00B8KQN827^FG_GICS_SECTOR":"Industrials","IE00B8KQN827^FG_FACTSET_SECTOR":"Producer Manufacturing","US1011371077^SUS_EC_RISK_SCORE(NOW,NOW,,\"GOV\")":null,"US1011371077^SUS_EC_RISK_SCORE(NOW,NOW,,\"SOC\")":null,"US1011371077^SUS_RR_RISK_SCORE(NOW,NOW,,\"ESG\")":null,"US1011371077^FF_PTX_INC(ANN_R,1/1/2020,12/31/2020)":-79.0,"US1011371077^FF_PTX_INC(ANN_R,1/1/2019,12/31/2019)":687.0,"US1011371077^FF_PTX_INC(ANN_R,1/1/2017,12/31/2017)":933.0,"US1011371077^FF_PTX_INC(ANN_R,1/1/2016,12/31/2016)":177.0,"US1011371077^FF_TAX_CF(ANN_R,1/1/2020,12/31/2020)":207.0,"US1011371077^FF_TAX_CF(ANN_R,1/1/2019,12/31/2019)":242.0,"US1011371077^FF_TAX_CF(ANN_R,1/1/2018,12/31/2018)":1037.0,"US1011371077^FF_TAX_CF(ANN_R,1/1/2017,12/31/2017)":-42.0,"US1011371077^FF_TAX_CF(ANN_R,1/1/2016,12/31/2016)":94.0,"US1011371077^FF_TAX_RATE(ANN_R,1/1/2020,12/31/2020)":null,"US1011371077^FF_TAX_RATE(ANN_R,1/1/2019,12/31/2019)":-584.133915574964,"US1011371077^FF_TAX_RATE(ANN_R,1/1/2018,12/31/2018)":-17.5105485232068,"US1011371077^FF_TAX_RATE(ANN_R,1/1/2017,12/31/2017)":88.8531618435155,"US1011371077^FF_TAX_RATE(ANN_R,1/1/2016,12/31/2016)":-96.045197740113,"US1011371077^FG_GICS_SECTOR":"Health Care","US1011371077^FG_FACTSET_SECTOR":"Health Technology","GB0007099541^SUS_EC_RISK_SCORE(NOW,NOW,,\"GOV\")":"6.495319","GB0007099541^SUS_RR_RISK_SCORE(NOW,NOW,,\"ESG\")":15.87448984375,"GB0007099541^FF_PTX_INC(ANN_R,1/1/2020,12/31/2020)":1483.20906747768,"GB0007099541^FF_PTX_INC(ANN_R,1/1/2019,12/31/2019)":1481.49427757165,"GB0007099541^FF_PTX_INC(ANN_R,1/1/2018,12/31/2018)":2428.37051472819,"GB0007099541^FF_PTX_INC(ANN_R,1/1/2017,12/31/2017)":3668.0,"GB0007099541^FF_PTX_INC(ANN_R,1/1/2016,12/31/2016)":3030.0,"GB0007099541^FF_TAX_CF(ANN_R,1/1/2020,12/31/2020)":432.797598554213,"GB0007099541^FF_TAX_CF(ANN_R,1/1/2019,12/31/2019)":562.02719418988,"GB0007099541^FF_TAX_CF(ANN_R,1/1/2018,12/31/2018)":357.730925115919,"GB0007099541^FF_TAX_CF(ANN_R,1/1/2017,12/31/2017)":915.0,"GB0007099541^FF_TAX_CF(ANN_R,1/1/2016,12/31/2016)":950.0,"GB0007099541^FF_TAX_RATE(ANN_R,1/1/2020,12/31/2020)":12.3028391167193,"GB0007099541^FF_TAX_RATE(ANN_R,1/1/2019,12/31/2019)":17.6719576719577,"GB0007099541^FF_TAX_RATE(ANN_R,1/1/2018,12/31/2018)":20.8770846201359,"GB0007099541^FF_TAX_RATE(ANN_R,1/1/2017,12/31/2017)":43.0752453653217,"GB0007099541^FG_GICS_SECTOR":null,"GB0007099541^FG_FACTSET_SECTOR":"Finance","DE0006231004^SUS_EC_RISK_SCORE(NOW,NOW,,\"GOV\")":null,"DE0006231004^SUS_EC_RISK_SCORE(NOW,NOW,,\"SOC\")":null,"DE0006231004^SUS_RR_RISK_SCORE(NOW,NOW,,\"ESG\")":null,"DE0006231004^FF_PTX_INC(ANN_R,1/1/2020,12/31/2020)":433.0,"DE0006231004^FF_PTX_INC(ANN_R,1/1/2019,12/31/2019)":1089.0,"DE0006231004^FF_PTX_INC(ANN_R,1/1/2018,12/31/2018)":1416.0,"DE0006231004^FF_PTX_INC(ANN_R,1/1/2017,12/31/2017)":930.0,"DE0006231004^FF_PTX_INC(ANN_R,1/1/2016,12/31/2016)":702.0,"DE0006231004^FF_TAX_CF(ANN_R,1/1/2020,12/31/2020)":68.0,"DE0006231004^FF_TAX_CF(ANN_R,1/1/2019,12/31/2019)":125.0,"DE0006231004^FF_TAX_CF(ANN_R,1/1/2018,12/31/2018)":226.0,"DE0006231004^FF_TAX_CF(ANN_R,1/1/2017,12/31/2017)":142.0,"DE0006231004^FF_TAX_CF(ANN_R,1/1/2016,12/31/2016)":126.0,"DE0006231004^FF_TAX_RATE(ANN_R,1/1/2019,12/31/2019)":17.8145087235996,"DE0006231004^FF_TAX_RATE(ANN_R,1/1/2018,12/31/2018)":13.6299435028249,"DE0006231004^FF_TAX_RATE(ANN_R,1/1/2017,12/31/2017)":15.2688172043011,"DE0006231004^FF_TAX_RATE(ANN_R,1/1/2016,12/31/2016)":-5.12820512820513,"DE0006231004^FG_GICS_SECTOR":null,"DE0006231004^FG_FACTSET_SECTOR":"Electronic Technology","FR0000120628^SUS_EC_RISK_SCORE(NOW,NOW,,\"GOV\")":"7.840922","FR0000120628^SUS_EC_RISK_SCORE(NOW,NOW,,\"SOC\")":"4.854162","FR0000120628^SUS_RR_RISK_SCORE(NOW,NOW,,\"ESG\")":13.305884375,"FR0000120628^FF_PTX_INC(ANN_R,1/1/2020,12/31/2020)":4472.0,"FR0000120628^FF_PTX_INC(ANN_R,1/1/2019,12/31/2019)":5120.0,"FR0000120628^FF_PTX_INC(ANN_R,1/1/2018,12/31/2018)":1244.0,"FR0000120628^FF_PTX_INC(ANN_R,1/1/2017,12/31/2017)":7421.0,"FR0000120628^FF_PTX_INC(ANN_R,1/1/2016,12/31/2016)":8853.0,"FR0000120628^FF_TAX_CF(ANN_R,1/1/2020,12/31/2020)":1364.0,"FR0000120628^FF_TAX_CF(ANN_R,1/1/2018,12/31/2018)":663.0,"FR0000120628^FF_TAX_CF(ANN_R,1/1/2017,12/31/2017)":1247.0,"FR0000120628^FF_TAX_CF(ANN_R,1/1/2016,12/31/2016)":1709.0,"FR0000120628^FF_TAX_RATE(ANN_R,1/1/2020,12/31/2020)":34.45885509839,"FR0000120628^FF_TAX_RATE(ANN_R,1/1/2019,12/31/2019)":27.71484375,"FR0000120628^FF_TAX_RATE(ANN_R,1/1/2018,12/31/2018)":118.569131832797,"FR0000120628^FF_TAX_RATE(ANN_R,1/1/2017,12/31/2017)":14.5937205228406,"FR0000120628^FF_TAX_RATE(ANN_R,1/1/2016,12/31/2016)":27.549983056591,"FR0000120628^FG_GICS_SECTOR":null,"FR0000120628^FG_FACTSET_SECTOR":"Finance","US92532F1003^SUS_EC_RISK_SCORE(NOW,NOW,,\"GOV\")":null,"US92532F1003^SUS_EC_RISK_SCORE(NOW,NOW,,\"SOC\")":null,"US92532F1003^SUS_RR_RISK_SCORE(NOW,NOW,,\"ESG\")":null,"US92532F1003^FF_PTX_INC(ANN_R,1/1/2020,12/31/2020)":3116.798,"US92532F1003^FF_PTX_INC(ANN_R,1/1/2019,12/31/2019)":1394.919,"US92532F1003^FF_PTX_INC(ANN_R,1/1/2017,12/31/2017)":-15.689,"US92532F1003^FF_PTX_INC(ANN_R,1/1/2016,12/31/2016)":-67.366,"US92532F1003^FF_TAX_CF(ANN_R,1/1/2020,12/31/2020)":191.776,"US92532F1003^FF_TAX_CF(ANN_R,1/1/2019,12/31/2019)":24.73,"US92532F1003^FF_TAX_CF(ANN_R,1/1/2018,12/31/2018)":12.402,"US92532F1003^FF_TAX_CF(ANN_R,1/1/2017,12/31/2017)":6.414,"US92532F1003^FF_TAX_CF(ANN_R,1/1/2016,12/31/2016)":-2.579,"US92532F1003^FF_TAX_RATE(ANN_R,1/1/2020,12/31/2020)":12.998949562981,"US92532F1003^FF_TAX_RATE(ANN_R,1/1/2019,12/31/2019)":15.6359616579887,"US92532F1003^FF_TAX_RATE(ANN_R,1/1/2018,12/31/2018)":-247.710836147481,"US92532F1003^FF_TAX_RATE(ANN_R,1/1/2017,12/31/2017)":null,"US92532F1003^FF_TAX_RATE(ANN_R,1/1/2016,12/31/2016)":null,"US92532F1003^FG_GICS_SECTOR":"Health Care","US92532F1003^FG_FACTSET_SECTOR":"Health Technology","US7433151039^SUS_EC_RISK_SCORE(NOW,NOW,,\"GOV\")":"11.022037","US7433151039^SUS_RR_RISK_SCORE(NOW,NOW,,\"ESG\")":21.15591640625,"US7433151039^FF_PTX_INC(ANN_R,1/1/2020,12/31/2020)":7173.2,"US7433151039^FF_PTX_INC(ANN_R,1/1/2019,12/31/2019)":5160.3,"US7433151039^FF_PTX_INC(ANN_R,1/1/2018,12/31/2018)":3163.6,"US7433151039^FF_PTX_INC(ANN_R,1/1/2017,12/31/2017)":2138.9,"US7433151039^FF_PTX_INC(ANN_R,1/1/2016,12/31/2016)":1470.7,"US7433151039^FF_TAX_CF(ANN_R,1/1/2020,12/31/2020)":1411.0,"US7433151039^FF_TAX_CF(ANN_R,1/1/2019,12/31/2019)":925.0,"US7433151039^FF_TAX_CF(ANN_R,1/1/2018,12/31/2018)":702.6,"US7433151039^FF_TAX_CF(ANN_R,1/1/2017,12/31/2017)":715.6,"US7433151039^FF_TAX_CF(ANN_R,1/1/2016,12/31/2016)":459.4,"US7433151039^FF_TAX_RATE(ANN_R,1/1/2020,12/31/2020)":20.4734288741426,"US7433151039^FF_TAX_RATE(ANN_R,1/1/2019,12/31/2019)":22.8727011995427,"US7433151039^FF_TAX_RATE(ANN_R,1/1/2018,12/31/2018)":17.1513465672019,"US7433151039^FF_TAX_RATE(ANN_R,1/1/2017,12/31/2017)":25.284024498574,"US7433151039^FG_GICS_SECTOR":"Financials","US7433151039^FG_FACTSET_SECTOR":"Finance","US4523271090^SUS_EC_RISK_SCORE(NOW,NOW,,\"GOV\")":null,"US4523271090^SUS_EC_RISK_SCORE(NOW,NOW,,\"SOC\")":null,"US4523271090^SUS_RR_RISK_SCORE(NOW,NOW,,\"ESG\")":null,"US4523271090^FF_PTX_INC(ANN_R,1/1/2020,12/31/2020)":856.0,"US4523271090^FF_PTX_INC(ANN_R,1/1/2019,12/31/2019)":1118.0,"US4523271090^FF_PTX_INC(ANN_R,1/1/2018,12/31/2018)":894.0,"US4523271090^FF_PTX_INC(ANN_R,1/1/2017,12/31/2017)":1043.0,"US4523271090^FF_PTX_INC(ANN_R,1/1/2016,12/31/2016)":561.178,"US4523271090^FF_TAX_CF(ANN_R,1/1/2020,12/31/2020)":119.0,"US4523271090^FF_TAX_CF(ANN_R,1/1/2019,12/31/2019)":164.0,"US4523271090^FF_TAX_CF(ANN_R,1/1/2018,12/31/2018)":99.0,"US4523271090^FF_TAX_CF(ANN_R,1/1/2017,12/31/2017)":149.0,"US4523271090^FF_TAX_CF(ANN_R,1/1/2016,12/31/2016)":59.749,"US4523271090^FF_TAX_RATE(ANN_R,1/1/2019,12/31/2019)":11.4490161001789,"US4523271090^FF_TAX_RATE(ANN_R,1/1/2018,12/31/2018)":12.5279642058166,"US4523271090^FF_TAX_RATE(ANN_R,1/1/2017,12/31/2017)":34.9952061361457,"US4523271090^FF_TAX_RATE(ANN_R,1/1/2016,12/31/2016)":23.7158263509974,"US4523271090^FG_GICS_SECTOR":"Health Care","US4523271090^FG_FACTSET_SECTOR":"Health Technology","RU0009024277^SUS_EC_RISK_SCORE(NOW,NOW,,\"GOV\")":"8.824778","RU0009024277^SUS_EC_RISK_SCORE(NOW,NOW,,\"SOC\")":"10.275876","RU0009024277^SUS_RR_RISK_SCORE(NOW,NOW,,\"ESG\")":35.3611904687501,"RU0009024277^FF_PTX_INC(ANN_R,1/1/2020,12/31/2020)":87313.0,"RU0009024277^FF_PTX_INC(ANN_R,1/1/2019,12/31/2019)":775108.0,"RU0009024277^FF_PTX_INC(ANN_R,1/1/2018,12/31/2018)":747776.0,"RU0009024277^FF_PTX_INC(ANN_R,1/1/2017,12/31/2017)":507320.0,"RU0009024277^FF_PTX_INC(ANN_R,1/1/2016,12/31/2016)":264548.0,"RU0009024277^FF_TAX_CF(ANN_R,1/1/2020,12/31/2020)":57250.0,"RU0009024277^FF_TAX_CF(ANN_R,1/1/2018,12/31/2018)":133064.0,"RU0009024277^FF_TAX_CF(ANN_R,1/1/2017,12/31/2017)":88323.0,"RU0009024277^FF_TAX_CF(ANN_R,1/1/2016,12/31/2016)":71578.0,"RU0009024277^FF_TAX_RATE(ANN_R,1/1/2020,12/31/2020)":94.0913724187693,"RU0009024277^FF_TAX_RATE(ANN_R,1/1/2019,12/31/2019)":19.4983150735123,"RU0009024277^FF_TAX_RATE(ANN_R,1/1/2018,12/31/2018)":20.3158432471756,"RU0009024277^FF_TAX_RATE(ANN_R,1/1/2017,12/31/2017)":20.4529685405661,"RU0009024277^FF_TAX_RATE(ANN_R,1/1/2016,12/31/2016)":24.5222039100655,"RU0009024277^FG_GICS_SECTOR":null,"RU0009024277^FG_FACTSET_SECTOR":"Energy Minerals","JP3463000004^SUS_EC_RISK_SCORE(NOW,NOW,,\"GOV\")":"9.428250","JP3463000004^SUS_EC_RISK_SCORE(NOW,NOW,,\"SOC\")":"15.023419","JP3463000004^SUS_RR_RISK_SCORE(NOW,NOW,,\"ESG\")":25.57348125,"JP3463000004^FF_PTX_INC(ANN_R,1/1/2020,12/31/2020)":-60754.0,"JP3463000004^FF_PTX_INC(ANN_R,1/1/2019,12/31/2019)":127612.0,"JP3463000004^FF_PTX_INC(ANN_R,1/1/2017,12/31/2017)":143346.0,"JP3463000004^FF_PTX_INC(ANN_R,1/1/2016,12/31/2016)":120539.0,"JP3463000004^FF_TAX_CF(ANN_R,1/1/2020,12/31/2020)":226768.0,"JP3463000004^FF_TAX_CF(ANN_R,1/1/2019,12/31/2019)":44909.0,"JP3463000004^FF_TAX_CF(ANN_R,1/1/2018,12/31/2018)":29883.0,"JP3463000004^FF_TAX_CF(ANN_R,1/1/2017,12/31/2017)":40751.0,"JP3463000004^FF_TAX_CF(ANN_R,1/1/2016,12/31/2016)":33636.0,"JP3463000004^FF_TAX_RATE(ANN_R,1/1/2020,12/31/2020)":null,"JP3463000004^FF_TAX_RATE(ANN_R,1/1/2019,12/31/2019)":-5.85211422123311,"JP3463000004^FF_TAX_RATE(ANN_R,1/1/2018,12/31/2018)":14.0406528394834,"JP3463000004^FF_TAX_RATE(ANN_R,1/1/2017,12/31/2017)":19.4166562024751,"JP3463000004^FF_TAX_RATE(ANN_R,1/1/2016,12/31/2016)":30.7452359817155,"JP3463000004^FG_GICS_SECTOR":null,"JP3463000004^FG_FACTSET_SECTOR":"Health Technology","US0326541051^SUS_EC_RISK_SCORE(NOW,NOW,,\"GOV\")":"7.027762","US0326541051^SUS_RR_RISK_SCORE(NOW,NOW,,\"ESG\")":23.81727375,"US0326541051^FF_PTX_INC(ANN_R,1/1/2020,12/31/2020)":1311.617,"US0326541051^FF_PTX_INC(ANN_R,1/1/2019,12/31/2019)":1485.728,"US0326541051^FF_PTX_INC(ANN_R,1/1/2018,12/31/2018)":1655.314,"US0326541051^FF_PTX_INC(ANN_R,1/1/2017,12/31/2017)":828.485,"US0326541051^FF_PTX_INC(ANN_R,1/1/2016,12/31/2016)":956.921,"US0326541051^FF_TAX_CF(ANN_R,1/1/2020,12/31/2020)":237.691,"US0326541051^FF_TAX_CF(ANN_R,1/1/2019,12/31/2019)":205.762,"US0326541051^FF_TAX_CF(ANN_R,1/1/2018,12/31/2018)":211.473,"US0326541051^FF_TAX_CF(ANN_R,1/1/2017,12/31/2017)":868.492,"US0326541051^FF_TAX_CF(ANN_R,1/1/2016,12/31/2016)":77.918,"US0326541051^FF_TAX_RATE(ANN_R,1/1/2020,12/31/2020)":6.92702214137206,"US0326541051^FF_TAX_RATE(ANN_R,1/1/2019,12/31/2019)":8.25972183333692,"US0326541051^FF_TAX_RATE(ANN_R,1/1/2018,12/31/2018)":8.96107928767593,"US0326541051^FF_TAX_RATE(ANN_R,1/1/2017,12/31/2017)":12.2182055197137,"US0326541051^FG_GICS_SECTOR":"Information Technology","US0326541051^FG_FACTSET_SECTOR":"Electronic Technology","CA0636711016^SUS_EC_RISK_SCORE(NOW,NOW,,\"GOV\")":"7.413375","CA0636711016^SUS_EC_RISK_SCORE(NOW,NOW,,\"SOC\")":"7.425450","CA0636711016^SUS_RR_RISK_SCORE(NOW,NOW,,\"ESG\")":16.796025,"CA0636711016^FF_PTX_INC(ANN_R,1/1/2020,12/31/2020)":6187.0,"CA0636711016^FF_PTX_INC(ANN_R,1/1/2019,12/31/2019)":7121.0,"CA0636711016^FF_PTX_INC(ANN_R,1/1/2018,12/31/2018)":7247.0,"CA0636711016^FF_PTX_INC(ANN_R,1/1/2017,12/31/2017)":6260.0,"CA0636711016^FF_PTX_INC(ANN_R,1/1/2016,12/31/2016)":5592.0,"CA0636711016^FF_TAX_CF(ANN_R,1/1/2020,12/31/2020)":1537.0,"CA0636711016^FF_TAX_CF(ANN_R,1/1/2019,12/31/2019)":1209.0,"CA0636711016^FF_TAX_CF(ANN_R,1/1/2018,12/31/2018)":1261.0,"CA0636711016^FF_TAX_CF(ANN_R,1/1/2017,12/31/2017)":1338.0,"CA0636711016^FF_TAX_CF(ANN_R,1/1/2016,12/31/2016)":1201.0,"CA0636711016^FF_TAX_RATE(ANN_R,1/1/2019,12/31/2019)":21.2610588400506,"CA0636711016^FF_TAX_RATE(ANN_R,1/1/2018,12/31/2018)":27.0594728853319,"CA0636711016^FF_TAX_RATE(ANN_R,1/1/2017,12/31/2017)":20.702875399361,"CA0636711016^FF_TAX_RATE(ANN_R,1/1/2016,12/31/2016)":19.6888412017167,"CA0636711016^FG_GICS_SECTOR":null,"CA0636711016^FG_FACTSET_SECTOR":"Finance","US14040H1059^SUS_EC_RISK_SCORE(NOW,NOW,,\"GOV\")":"9.711186","US14040H1059^SUS_EC_RISK_SCORE(NOW,NOW,,\"SOC\")":"13.456654","US14040H1059^SUS_RR_RISK_SCORE(NOW,NOW,,\"ESG\")":23.2173408088235,"US14040H1059^FF_PTX_INC(ANN_R,1/1/2020,12/31/2020)":3203.0,"US14040H1059^FF_PTX_INC(ANN_R,1/1/2019,12/31/2019)":6874.0,"US14040H1059^FF_PTX_INC(ANN_R,1/1/2018,12/31/2018)":7318.0,"US14040H1059^FF_PTX_INC(ANN_R,1/1/2017,12/31/2017)":5492.0,"US14040H1059^FF_PTX_INC(ANN_R,1/1/2016,12/31/2016)":5484.0,"US14040H1059^FF_TAX_CF(ANN_R,1/1/2020,12/31/2020)":988.0,"US14040H1059^FF_TAX_CF(ANN_R,1/1/2018,12/31/2018)":407.0,"US14040H1059^FF_TAX_CF(ANN_R,1/1/2017,12/31/2017)":1187.0,"US14040H1059^FF_TAX_CF(ANN_R,1/1/2016,12/31/2016)":2121.0,"US14040H1059^FF_TAX_RATE(ANN_R,1/1/2020,12/31/2020)":15.1732750546363,"US14040H1059^FF_TAX_RATE(ANN_R,1/1/2019,12/31/2019)":19.5082921152168,"US14040H1059^FF_TAX_RATE(ANN_R,1/1/2018,12/31/2018)":17.6687619568188,"US14040H1059^FF_TAX_RATE(ANN_R,1/1/2017,12/31/2017)":61.4530225782957,"US14040H1059^FF_TAX_RATE(ANN_R,1/1/2016,12/31/2016)":31.2545587162655,"US14040H1059^FG_GICS_SECTOR":"Financials","US14040H1059^FG_FACTSET_SECTOR":"Finance","DE000A1EWWW0^SUS_EC_RISK_SCORE(NOW,NOW,,\"GOV\")":"6.003211","DE000A1EWWW0^SUS_EC_RISK_SCORE(NOW,NOW,,\"SOC\")":"4.458125","DE000A1EWWW0^SUS_RR_RISK_SCORE(NOW,NOW,,\"ESG\")":13.3295159375,"DE000A1EWWW0^FF_PTX_INC(ANN_R,1/1/2020,12/31/2020)":575.0,"DE000A1EWWW0^FF_PTX_INC(ANN_R,1/1/2019,12/31/2019)":2558.0,"DE000A1EWWW0^FF_PTX_INC(ANN_R,1/1/2017,12/31/2017)":2023.0,"DE000A1EWWW0^FF_PTX_INC(ANN_R,1/1/2016,12/31/2016)":1536.0,"DE000A1EWWW0^FF_TAX_CF(ANN_R,1/1/2020,12/31/2020)":404.0,"DE000A1EWWW0^FF_TAX_CF(ANN_R,1/1/2019,12/31/2019)":692.0,"DE000A1EWWW0^FF_TAX_CF(ANN_R,1/1/2018,12/31/2018)":815.0,"DE000A1EWWW0^FF_TAX_CF(ANN_R,1/1/2017,12/31/2017)":556.0,"DE000A1EWWW0^FF_TAX_CF(ANN_R,1/1/2016,12/31/2016)":427.0,"DE000A1EWWW0^FF_TAX_RATE(ANN_R,1/1/2020,12/31/2020)":25.3913043478261,"DE000A1EWWW0^FF_TAX_RATE(ANN_R,1/1/2019,12/31/2019)":25.0195465207193,"DE000A1EWWW0^FF_TAX_RATE(ANN_R,1/1/2018,12/31/2018)":28.1328847771236,"DE000A1EWWW0^FF_TAX_RATE(ANN_R,1/1/2017,12/31/2017)":33.0696984676223,"DE000A1EWWW0^FF_TAX_RATE(ANN_R,1/1/2016,12/31/2016)":29.5572916666667,"DE000A1EWWW0^FG_GICS_SECTOR":null,"DE000A1EWWW0^FG_FACTSET_SECTOR":"Consumer Non-Durables","INE001A01036^SUS_EC_RISK_SCORE(NOW,NOW,,\"GOV\")":null,"INE001A01036^SUS_RR_RISK_SCORE(NOW,NOW,,\"ESG\")":null,"INE001A01036^FF_PTX_INC(ANN_R,1/1/2020,12/31/2020)":204471.5,"INE001A01036^FF_PTX_INC(ANN_R,1/1/2019,12/31/2019)":147091.4,"INE001A01036^FF_PTX_INC(ANN_R,1/1/2018,12/31/2018)":162072.5,"INE001A01036^FF_PTX_INC(ANN_R,1/1/2017,12/31/2017)":126495.5,"INE001A01036^FF_PTX_INC(ANN_R,1/1/2016,12/31/2016)":116129.7,"INE001A01036^FF_TAX_CF(ANN_R,1/1/2020,12/31/2020)":39679.8,"INE001A01036^FF_TAX_CF(ANN_R,1/1/2019,12/31/2019)":34854.0,"INE001A01036^FF_TAX_CF(ANN_R,1/1/2018,12/31/2018)":45543.7,"INE001A01036^FF_TAX_CF(ANN_R,1/1/2017,12/31/2017)":42254.0,"INE001A01036^FF_TAX_CF(ANN_R,1/1/2016,12/31/2016)":36532.5,"INE001A01036^FF_TAX_RATE(ANN_R,1/1/2020,12/31/2020)":16.4657666227323,"INE001A01036^FF_TAX_RATE(ANN_R,1/1/2019,12/31/2019)":30.7186552034993,"INE001A01036^FF_TAX_RATE(ANN_R,1/1/2018,12/31/2018)":19.1028089281032,"INE001A01036^FF_TAX_RATE(ANN_R,1/1/2017,12/31/2017)":31.7860319141788,"INE001A01036^FG_GICS_SECTOR":null,"INE001A01036^FG_FACTSET_SECTOR":"Finance","ES0113900J37^SUS_EC_RISK_SCORE(NOW,NOW,,\"GOV\")":null,"ES0113900J37^SUS_EC_RISK_SCORE(NOW,NOW,,\"SOC\")":null,"ES0113900J37^SUS_RR_RISK_SCORE(NOW,NOW,,\"ESG\")":null,"ES0113900J37^FF_PTX_INC(ANN_R,1/1/2020,12/31/2020)":-1980.0,"ES0113900J37^FF_PTX_INC(ANN_R,1/1/2019,12/31/2019)":12219.0,"ES0113900J37^FF_PTX_INC(ANN_R,1/1/2018,12/31/2018)":13464.0,"ES0113900J37^FF_PTX_INC(ANN_R,1/1/2017,12/31/2017)":11387.0,"ES0113900J37^FF_PTX_INC(ANN_R,1/1/2016,12/31/2016)":10324.0,"ES0113900J37^FF_TAX_CF(ANN_R,1/1/2020,12/31/2020)":2946.0,"ES0113900J37^FF_TAX_CF(ANN_R,1/1/2019,12/31/2019)":2593.0,"ES0113900J37^FF_TAX_CF(ANN_R,1/1/2018,12/31/2018)":3342.0,"ES0113900J37^FF_TAX_CF(ANN_R,1/1/2017,12/31/2017)":4137.0,"ES0113900J37^FF_TAX_CF(ANN_R,1/1/2016,12/31/2016)":2872.0,"ES0113900J37^FF_TAX_RATE(ANN_R,1/1/2019,12/31/2019)":36.2304607578362,"ES0113900J37^FF_TAX_RATE(ANN_R,1/1/2018,12/31/2018)":36.2893642305407,"ES0113900J37^FF_TAX_RATE(ANN_R,1/1/2017,12/31/2017)":34.1090717484851,"ES0113900J37^FF_TAX_RATE(ANN_R,1/1/2016,12/31/2016)":31.7900038744673,"ES0113900J37^FG_GICS_SECTOR":null,"ES0113900J37^FG_FACTSET_SECTOR":"Finance","JP3481800005^SUS_EC_RISK_SCORE(NOW,NOW,,\"GOV\")":null,"JP3481800005^SUS_EC_RISK_SCORE(NOW,NOW,,\"SOC\")":null,"JP3481800005^SUS_RR_RISK_SCORE(NOW,NOW,,\"ESG\")":null,"JP3481800005^FF_PTX_INC(ANN_R,1/1/2020,12/31/2020)":256180.0,"JP3481800005^FF_PTX_INC(ANN_R,1/1/2019,12/31/2019)":275310.0,"JP3481800005^FF_PTX_INC(ANN_R,1/1/2018,12/31/2018)":251857.0,"JP3481800005^FF_PTX_INC(ANN_R,1/1/2017,12/31/2017)":230609.0,"JP3481800005^FF_PTX_INC(ANN_R,1/1/2016,12/31/2016)":206183.0,"JP3481800005^FF_TAX_CF(ANN_R,1/1/2020,12/31/2020)":87360.0,"JP3481800005^FF_TAX_CF(ANN_R,1/1/2018,12/31/2018)":83239.0,"JP3481800005^FF_TAX_CF(ANN_R,1/1/2017,12/31/2017)":55252.0,"JP3481800005^FF_TAX_CF(ANN_R,1/1/2016,12/31/2016)":72929.0,"JP3481800005^FF_TAX_RATE(ANN_R,1/1/2020,12/31/2020)":30.8306659380123,"JP3481800005^FF_TAX_RATE(ANN_R,1/1/2019,12/31/2019)":28.9292070756602,"JP3481800005^FF_TAX_RATE(ANN_R,1/1/2018,12/31/2018)":22.5953616536368,"JP3481800005^FF_TAX_RATE(ANN_R,1/1/2017,12/31/2017)":30.6527498926755,"JP3481800005^FF_TAX_RATE(ANN_R,1/1/2016,12/31/2016)":31.0850070083373,"JP3481800005^FG_GICS_SECTOR":null,"JP3481800005^FG_FACTSET_SECTOR":"Producer Manufacturing","US83304A1060^SUS_EC_RISK_SCORE(NOW,NOW,,\"GOV\")":null,"US83304A1060^SUS_EC_RISK_SCORE(NOW,NOW,,\"SOC\")":null,"US83304A1060^SUS_RR_RISK_SCORE(NOW,NOW,,\"ESG\")":null,"US83304A1060^FF_PTX_INC(ANN_R,1/1/2020,12/31/2020)":-926.185,"US83304A1060^FF_PTX_INC(ANN_R,1/1/2019,12/31/2019)":-1033.267,"US83304A1060^FF_PTX_INC(ANN_R,1/1/2017,12/31/2017)":-3463.408,"US83304A1060^FF_PTX_INC(ANN_R,1/1/2016,12/31/2016)":-521.723,"US83304A1060^FF_TAX_CF(ANN_R,1/1/2020,12/31/2020)":3.692,"US83304A1060^FF_TAX_CF(ANN_R,1/1/2019,12/31/2019)":0.156,"US83304A1060^FF_TAX_CF(ANN_R,1/1/2018,12/31/2018)":3.598,"US83304A1060^FF_TAX_CF(ANN_R,1/1/2017,12/31/2017)":6.226,"US83304A1060^FF_TAX_CF(ANN_R,1/1/2016,12/31/2016)":null,"US83304A1060^FF_TAX_RATE(ANN_R,1/1/2020,12/31/2020)":null,"US83304A1060^FF_TAX_RATE(ANN_R,1/1/2019,12/31/2019)":null,"US83304A1060^FF_TAX_RATE(ANN_R,1/1/2018,12/31/2018)":null,"US83304A1060^FF_TAX_RATE(ANN_R,1/1/2017,12/31/2017)":null,"US83304A1060^FF_TAX_RATE(ANN_R,1/1/2016,12/31/2016)":null,"US83304A1060^FG_GICS_SECTOR":null,"US83304A1060^FG_FACTSET_SECTOR":"Technology Services","US37940X1028^SUS_EC_RISK_SCORE(NOW,NOW,,\"GOV\")":"7.054719","US37940X1028^SUS_RR_RISK_SCORE(NOW,NOW,,\"ESG\")":19.28671875,"US37940X1028^FF_PTX_INC(ANN_R,1/1/2020,12/31/2020)":593.956,"US37940X1028^FF_PTX_INC(ANN_R,1/1/2019,12/31/2019)":517.925,"US37940X1028^FF_PTX_INC(ANN_R,1/1/2018,12/31/2018)":562.155,"US37940X1028^FF_PTX_INC(ANN_R,1/1/2017,12/31/2017)":392.683,"US37940X1028^FF_PTX_INC(ANN_R,1/1/2016,12/31/2016)":[null,256.972],"US37940X1028^FF_TAX_CF(ANN_R,1/1/2020,12/31/2020)":308.62,"US37940X1028^FF_TAX_CF(ANN_R,1/1/2019,12/31/2019)":146.739,"US37940X1028^FF_TAX_CF(ANN_R,1/1/2018,12/31/2018)":101.302,"US37940X1028^FF_TAX_CF(ANN_R,1/1/2017,12/31/2017)":97.002,"US37940X1028^FF_TAX_CF(ANN_R,1/1/2016,12/31/2016)":[null,89.684],"US37940X1028^FF_TAX_RATE(ANN_R,1/1/2020,12/31/2020)":12.9896827374418,"US37940X1028^FF_TAX_RATE(ANN_R,1/1/2019,12/31/2019)":12.0075300477868,"US37940X1028^FF_TAX_RATE(ANN_R,1/1/2018,12/31/2018)":13.784098691642,"US37940X1028^FF_TAX_RATE(ANN_R,1/1/2017,12/31/2017)":-25.8190448784388,"US37940X1028^FG_GICS_SECTOR":"Information Technology","US37940X1028^FG_FACTSET_SECTOR":"Technology Services","US29444U7000^SUS_EC_RISK_SCORE(NOW,NOW,,\"GOV\")":null,"US29444U7000^SUS_EC_RISK_SCORE(NOW,NOW,,\"SOC\")":null,"US29444U7000^SUS_RR_RISK_SCORE(NOW,NOW,,\"ESG\")":null,"US29444U7000^FF_PTX_INC(ANN_R,1/1/2020,12/31/2020)":516.225,"US29444U7000^FF_PTX_INC(ANN_R,1/1/2019,12/31/2019)":692.597,"US29444U7000^FF_PTX_INC(ANN_R,1/1/2018,12/31/2018)":433.038,"US29444U7000^FF_PTX_INC(ANN_R,1/1/2017,12/31/2017)":286.832,"US29444U7000^FF_PTX_INC(ANN_R,1/1/2016,12/31/2016)":159.859,"US29444U7000^FF_TAX_CF(ANN_R,1/1/2020,12/31/2020)":143.934,"US29444U7000^FF_TAX_CF(ANN_R,1/1/2019,12/31/2019)":136.583,"US29444U7000^FF_TAX_CF(ANN_R,1/1/2018,12/31/2018)":93.375,"US29444U7000^FF_TAX_CF(ANN_R,1/1/2017,12/31/2017)":72.641,"US29444U7000^FF_TAX_CF(ANN_R,1/1/2016,12/31/2016)":39.32,"US29444U7000^FF_TAX_RATE(ANN_R,1/1/2019,12/31/2019)":26.7618831730429,"US29444U7000^FF_TAX_RATE(ANN_R,1/1/2018,12/31/2018)":15.6288824537339,"US29444U7000^FF_TAX_RATE(ANN_R,1/1/2017,12/31/2017)":18.7740558933452,"US29444U7000^FF_TAX_RATE(ANN_R,1/1/2016,12/31/2016)":28.4319306388755,"US29444U7000^FG_GICS_SECTOR":"Real Estate","US29444U7000^FG_FACTSET_SECTOR":"Finance","FR0000125486^SUS_EC_RISK_SCORE(NOW,NOW,,\"GOV\")":"8.013625","FR0000125486^SUS_EC_RISK_SCORE(NOW,NOW,,\"SOC\")":"11.877275","FR0000125486^SUS_RR_RISK_SCORE(NOW,NOW,,\"ESG\")":26.5771,"FR0000125486^FF_PTX_INC(ANN_R,1/1/2020,12/31/2020)":1957.0,"FR0000125486^FF_PTX_INC(ANN_R,1/1/2019,12/31/2019)":4814.0,"FR0000125486^FF_PTX_INC(ANN_R,1/1/2018,12/31/2018)":4368.0,"FR0000125486^FF_PTX_INC(ANN_R,1/1/2017,12/31/2017)":3938.0,"FR0000125486^FF_PTX_INC(ANN_R,1/1/2016,12/31/2016)":3467.0,"FR0000125486^FF_TAX_CF(ANN_R,1/1/2020,12/31/2020)":1054.0,"FR0000125486^FF_TAX_CF(ANN_R,1/1/2018,12/31/2018)":1222.0,"FR0000125486^FF_TAX_CF(ANN_R,1/1/2017,12/31/2017)":1647.0,"FR0000125486^FF_TAX_CF(ANN_R,1/1/2016,12/31/2016)":1213.0,"FR0000125486^FF_TAX_RATE(ANN_R,1/1/2020,12/31/2020)":41.2876852324987,"FR0000125486^FF_TAX_RATE(ANN_R,1/1/2019,12/31/2019)":33.9426672206066,"FR0000125486^FF_TAX_RATE(ANN_R,1/1/2018,12/31/2018)":32.46336996337,"FR0000125486^FF_TAX_RATE(ANN_R,1/1/2017,12/31/2017)":32.2752666328085,"FR0000125486^FF_TAX_RATE(ANN_R,1/1/2016,12/31/2016)":29.2183443899625,"FR0000125486^FG_GICS_SECTOR":null,"FR0000125486^FG_FACTSET_SECTOR":"Industrial Services","US8725901040^SUS_EC_RISK_SCORE(NOW,NOW,,\"GOV\")":"7.306456","US8725901040^SUS_EC_RISK_SCORE(NOW,NOW,,\"SOC\")":"13.386088","US8725901040^SUS_RR_RISK_SCORE(NOW,NOW,,\"ESG\")":23.40829375,"US8725901040^FF_PTX_INC(ANN_R,1/1/2020,12/31/2020)":3530.0,"US8725901040^FF_PTX_INC(ANN_R,1/1/2019,12/31/2019)":4603.0,"US8725901040^FF_PTX_INC(ANN_R,1/1/2017,12/31/2017)":3161.0,"US8725901040^FF_PTX_INC(ANN_R,1/1/2016,12/31/2016)":2327.0,"US8725901040^FF_TAX_CF(ANN_R,1/1/2020,12/31/2020)":218.0,"US8725901040^FF_TAX_CF(ANN_R,1/1/2019,12/31/2019)":88.0,"US8725901040^FF_TAX_CF(ANN_R,1/1/2018,12/31/2018)":51.0,"US8725901040^FF_TAX_CF(ANN_R,1/1/2017,12/31/2017)":31.0,"US8725901040^FF_TAX_CF(ANN_R,1/1/2016,12/31/2016)":25.0,"US8725901040^FF_TAX_RATE(ANN_R,1/1/2020,12/31/2020)":22.2662889518414,"US8725901040^FF_TAX_RATE(ANN_R,1/1/2019,12/31/2019)":24.6578318487943,"US8725901040^FF_TAX_RATE(ANN_R,1/1/2018,12/31/2018)":26.2701046719428,"US8725901040^FF_TAX_RATE(ANN_R,1/1/2017,12/31/2017)":-43.4988927554571,"US8725901040^FF_TAX_RATE(ANN_R,1/1/2016,12/31/2016)":37.2582724538032,"US8725901040^FG_GICS_SECTOR":"Communication Services","US8725901040^FG_FACTSET_SECTOR":"Communications","US8243481061^SUS_EC_RISK_SCORE(NOW,NOW,,\"GOV\")":"5.955558","US8243481061^SUS_RR_RISK_SCORE(NOW,NOW,,\"ESG\")":29.4078926875,"US8243481061^FF_PTX_INC(ANN_R,1/1/2020,12/31/2020)":2519.2,"US8243481061^FF_PTX_INC(ANN_R,1/1/2019,12/31/2019)":1981.8,"US8243481061^FF_PTX_INC(ANN_R,1/1/2018,12/31/2018)":1359.65,"US8243481061^FF_PTX_INC(ANN_R,1/1/2017,12/31/2017)":1469.31,"US8243481061^FF_PTX_INC(ANN_R,1/1/2016,12/31/2016)":1595.233,"US8243481061^FF_TAX_CF(ANN_R,1/1/2020,12/31/2020)":437.2,"US8243481061^FF_TAX_CF(ANN_R,1/1/2019,12/31/2019)":407.5,"US8243481061^FF_TAX_CF(ANN_R,1/1/2018,12/31/2018)":292.169,"US8243481061^FF_TAX_CF(ANN_R,1/1/2017,12/31/2017)":419.695,"US8243481061^FF_TAX_CF(ANN_R,1/1/2016,12/31/2016)":477.786,"US8243481061^FF_TAX_RATE(ANN_R,1/1/2020,12/31/2020)":19.4029850746269,"US8243481061^FF_TAX_RATE(ANN_R,1/1/2019,12/31/2019)":22.2272681400747,"US8243481061^FF_TAX_RATE(ANN_R,1/1/2018,12/31/2018)":18.4535726105983,"US8243481061^FF_TAX_RATE(ANN_R,1/1/2017,12/31/2017)":-20.4298616357338,"US8243481061^FG_GICS_SECTOR":"Materials","US8243481061^FG_FACTSET_SECTOR":"Process Industries","US0527691069^SUS_EC_RISK_SCORE(NOW,NOW,,\"GOV\")":"4.871137","US0527691069^SUS_EC_RISK_SCORE(NOW,NOW,,\"SOC\")":"9.215778","US0527691069^SUS_RR_RISK_SCORE(NOW,NOW,,\"ESG\")":15.4534152777778,"US0527691069^FF_PTX_INC(ANN_R,1/1/2020,12/31/2020)":294.8,"US0527691069^FF_PTX_INC(ANN_R,1/1/2019,12/31/2019)":-42.7,"US0527691069^FF_PTX_INC(ANN_R,1/1/2018,12/31/2018)":-557.3,"US0527691069^FF_PTX_INC(ANN_R,1/1/2017,12/31/2017)":-523.8,"US0527691069^FF_PTX_INC(ANN_R,1/1/2016,12/31/2016)":-20.3,"US0527691069^FF_TAX_CF(ANN_R,1/1/2020,12/31/2020)":60.3,"US0527691069^FF_TAX_CF(ANN_R,1/1/2019,12/31/2019)":78.0,"US0527691069^FF_TAX_CF(ANN_R,1/1/2018,12/31/2018)":84.5,"US0527691069^FF_TAX_CF(ANN_R,1/1/2017,12/31/2017)":77.7,"US0527691069^FF_TAX_CF(ANN_R,1/1/2016,12/31/2016)":59.1,"US0527691069^FF_TAX_RATE(ANN_R,1/1/2019,12/31/2019)":null,"US0527691069^FF_TAX_RATE(ANN_R,1/1/2018,12/31/2018)":null,"US0527691069^FF_TAX_RATE(ANN_R,1/1/2017,12/31/2017)":null,"US0527691069^FF_TAX_RATE(ANN_R,1/1/2016,12/31/2016)":null,"US0527691069^FG_GICS_SECTOR":"Information Technology","US0527691069^FG_FACTSET_SECTOR":"Technology Services","GB00BH0P3Z91^SUS_EC_RISK_SCORE(NOW,NOW,,\"GOV\")":null,"GB00BH0P3Z91^SUS_EC_RISK_SCORE(NOW,NOW,,\"SOC\")":null,"GB00BH0P3Z91^SUS_RR_RISK_SCORE(NOW,NOW,,\"ESG\")":null,"GB00BH0P3Z91^FF_PTX_INC(ANN_R,1/1/2020,12/31/2020)":10733.5639999996,"GB00BH0P3Z91^FF_PTX_INC(ANN_R,1/1/2019,12/31/2019)":11319.5373196615,"GB00BH0P3Z91^FF_PTX_INC(ANN_R,1/1/2018,12/31/2018)":10475.8650475499,"GB00BH0P3Z91^FF_PTX_INC(ANN_R,1/1/2017,12/31/2017)":8569.17817232731,"GB00BH0P3Z91^FF_PTX_INC(ANN_R,1/1/2016,12/31/2016)":-3479.95856958821,"GB00BH0P3Z91^FF_TAX_CF(ANN_R,1/1/2020,12/31/2020)":4721.05256889134,"GB00BH0P3Z91^FF_TAX_CF(ANN_R,1/1/2018,12/31/2018)":3655.21846781485,"GB00BH0P3Z91^FF_TAX_CF(ANN_R,1/1/2017,12/31/2017)":1772.98780776731,"GB00BH0P3Z91^FF_TAX_CF(ANN_R,1/1/2016,12/31/2016)":1110.48144461156,"GB00BH0P3Z91^FF_TAX_RATE(ANN_R,1/1/2020,12/31/2020)":35.3263282521829,"GB00BH0P3Z91^FF_TAX_RATE(ANN_R,1/1/2019,12/31/2019)":37.7406143344712,"GB00BH0P3Z91^FF_TAX_RATE(ANN_R,1/1/2018,12/31/2018)":49.7126640652713,"GB00BH0P3Z91^FF_TAX_RATE(ANN_R,1/1/2017,12/31/2017)":40.8927749654855,"GB00BH0P3Z91^FF_TAX_RATE(ANN_R,1/1/2016,12/31/2016)":null,"GB00BH0P3Z91^FG_GICS_SECTOR":null,"GB00BH0P3Z91^FG_FACTSET_SECTOR":"Non-Energy Minerals","AU000000ANZ3^SUS_EC_RISK_SCORE(NOW,NOW,,\"GOV\")":null,"AU000000ANZ3^SUS_EC_RISK_SCORE(NOW,NOW,,\"SOC\")":null,"AU000000ANZ3^SUS_RR_RISK_SCORE(NOW,NOW,,\"ESG\")":null,"AU000000ANZ3^FF_PTX_INC(ANN_R,1/1/2020,12/31/2020)":5361.0,"AU000000ANZ3^FF_PTX_INC(ANN_R,1/1/2019,12/31/2019)":8658.0,"AU000000ANZ3^FF_PTX_INC(ANN_R,1/1/2017,12/31/2017)":8933.0,"AU000000ANZ3^FF_PTX_INC(ANN_R,1/1/2016,12/31/2016)":7637.0,"AU000000ANZ3^FF_TAX_CF(ANN_R,1/1/2020,12/31/2020)":2348.0,"AU000000ANZ3^FF_TAX_CF(ANN_R,1/1/2019,12/31/2019)":3129.0,"AU000000ANZ3^FF_TAX_CF(ANN_R,1/1/2018,12/31/2018)":3373.0,"AU000000ANZ3^FF_TAX_CF(ANN_R,1/1/2017,12/31/2017)":2864.0,"AU000000ANZ3^FF_TAX_CF(ANN_R,1/1/2016,12/31/2016)":2840.0,"AU000000ANZ3^FF_TAX_RATE(ANN_R,1/1/2020,12/31/2020)":34.3219548591681,"AU000000ANZ3^FF_TAX_RATE(ANN_R,1/1/2019,12/31/2019)":30.1339801339801,"AU000000ANZ3^FF_TAX_RATE(ANN_R,1/1/2018,12/31/2018)":28.665568369028,"AU000000ANZ3^FF_TAX_RATE(ANN_R,1/1/2017,12/31/2017)":32.172842270234,"AU000000ANZ3^FF_TAX_RATE(ANN_R,1/1/2016,12/31/2016)":32.1854131203352,"AU000000ANZ3^FG_GICS_SECTOR":null,"AU000000ANZ3^FG_FACTSET_SECTOR":"Finance","US2788651006^SUS_EC_RISK_SCORE(NOW,NOW,,\"GOV\")":null,"US2788651006^SUS_RR_RISK_SCORE(NOW,NOW,,\"ESG\")":null,"US2788651006^FF_PTX_INC(ANN_R,1/1/2020,12/31/2020)":1161.4,"US2788651006^FF_PTX_INC(ANN_R,1/1/2019,12/31/2019)":1731.5,"US2788651006^FF_PTX_INC(ANN_R,1/1/2018,12/31/2018)":1804.6,"US2788651006^FF_PTX_INC(ANN_R,1/1/2017,12/31/2017)":1762.4,"US2788651006^FF_PTX_INC(ANN_R,1/1/2016,12/31/2016)":1650.4,"US2788651006^FF_TAX_CF(ANN_R,1/1/2020,12/31/2020)":366.9,"US2788651006^FF_TAX_CF(ANN_R,1/1/2019,12/31/2019)":337.4,"US2788651006^FF_TAX_CF(ANN_R,1/1/2018,12/31/2018)":395.2,"US2788651006^FF_TAX_CF(ANN_R,1/1/2017,12/31/2017)":402.8,"US2788651006^FF_TAX_CF(ANN_R,1/1/2016,12/31/2016)":359.1,"US2788651006^FF_TAX_RATE(ANN_R,1/1/2020,12/31/2020)":15.2057861201998,"US2788651006^FF_TAX_RATE(ANN_R,1/1/2019,12/31/2019)":16.6676292232169,"US2788651006^FF_TAX_RATE(ANN_R,1/1/2018,12/31/2018)":20.1872991244597,"US2788651006^FF_TAX_RATE(ANN_R,1/1/2017,12/31/2017)":13.833408987744,"US2788651006^FG_GICS_SECTOR":"Materials","US2788651006^FG_FACTSET_SECTOR":"Process Industries","JP3735400008^SUS_EC_RISK_SCORE(NOW,NOW,,\"GOV\")":"8.212988","JP3735400008^SUS_EC_RISK_SCORE(NOW,NOW,,\"SOC\")":"12.189406","JP3735400008^SUS_RR_RISK_SCORE(NOW,NOW,,\"ESG\")":22.35039375,"JP3735400008^FF_PTX_INC(ANN_R,1/1/2020,12/31/2020)":1570141.0,"JP3735400008^FF_PTX_INC(ANN_R,1/1/2019,12/31/2019)":1671861.0,"JP3735400008^FF_PTX_INC(ANN_R,1/1/2018,12/31/2018)":1740479.0,"JP3735400008^FF_PTX_INC(ANN_R,1/1/2017,12/31/2017)":1527769.0,"JP3735400008^FF_PTX_INC(ANN_R,1/1/2016,12/31/2016)":1329259.0,"JP3735400008^FF_TAX_CF(ANN_R,1/1/2020,12/31/2020)":488310.0,"JP3735400008^FF_TAX_CF(ANN_R,1/1/2019,12/31/2019)":613389.0,"JP3735400008^FF_TAX_CF(ANN_R,1/1/2018,12/31/2018)":574635.0,"JP3735400008^FF_TAX_CF(ANN_R,1/1/2017,12/31/2017)":468357.0,"JP3735400008^FF_TAX_CF(ANN_R,1/1/2016,12/31/2016)":342431.0,"JP3735400008^FF_TAX_RATE(ANN_R,1/1/2019,12/31/2019)":31.8910483586853,"JP3735400008^FF_TAX_RATE(ANN_R,1/1/2018,12/31/2018)":30.6685688250189,"JP3735400008^FF_TAX_RATE(ANN_R,1/1/2017,12/31/2017)":30.6571215936441,"JP3735400008^FF_TAX_RATE(ANN_R,1/1/2016,12/31/2016)":26.6934434899444,"JP3735400008^FG_GICS_SECTOR":null,"JP3735400008^FG_FACTSET_SECTOR":"Communications","US5717481023^SUS_EC_RISK_SCORE(NOW,NOW,,\"GOV\")":"10.310475","US5717481023^SUS_EC_RISK_SCORE(NOW,NOW,,\"SOC\")":"8.355187","US5717481023^SUS_RR_RISK_SCORE(NOW,NOW,,\"ESG\")":18.7781625,"US5717481023^FF_PTX_INC(ANN_R,1/1/2020,12/31/2020)":2793.0,"US5717481023^FF_PTX_INC(ANN_R,1/1/2019,12/31/2019)":2439.0,"US5717481023^FF_PTX_INC(ANN_R,1/1/2018,12/31/2018)":2244.0,"US5717481023^FF_PTX_INC(ANN_R,1/1/2017,12/31/2017)":2643.0,"US5717481023^FF_PTX_INC(ANN_R,1/1/2016,12/31/2016)":2480.0,"US5717481023^FF_TAX_CF(ANN_R,1/1/2020,12/31/2020)":673.0,"US5717481023^FF_TAX_CF(ANN_R,1/1/2018,12/31/2018)":632.0,"US5717481023^FF_TAX_CF(ANN_R,1/1/2017,12/31/2017)":583.0,"US5717481023^FF_TAX_CF(ANN_R,1/1/2016,12/31/2016)":642.0,"US5717481023^FF_TAX_RATE(ANN_R,1/1/2020,12/31/2020)":26.7454350161117,"US5717481023^FF_TAX_RATE(ANN_R,1/1/2019,12/31/2019)":27.3062730627306,"US5717481023^FF_TAX_RATE(ANN_R,1/1/2018,12/31/2018)":25.5793226381462,"US5717481023^FF_TAX_RATE(ANN_R,1/1/2017,12/31/2017)":42.8679530836171,"US5717481023^FF_TAX_RATE(ANN_R,1/1/2016,12/31/2016)":27.6209677419355,"US5717481023^FG_GICS_SECTOR":"Financials","US5717481023^FG_FACTSET_SECTOR":"Finance","US25746U1097^SUS_EC_RISK_SCORE(NOW,NOW,,\"GOV\")":"6.273950","US25746U1097^SUS_EC_RISK_SCORE(NOW,NOW,,\"SOC\")":"8.958025","US25746U1097^SUS_RR_RISK_SCORE(NOW,NOW,,\"ESG\")":28.244630875,"US25746U1097^FF_PTX_INC(ANN_R,1/1/2020,12/31/2020)":1411.0,"US25746U1097^FF_PTX_INC(ANN_R,1/1/2019,12/31/2019)":869.0,"US25746U1097^FF_PTX_INC(ANN_R,1/1/2017,12/31/2017)":3090.0,"US25746U1097^FF_PTX_INC(ANN_R,1/1/2016,12/31/2016)":2867.0,"US25746U1097^FF_TAX_CF(ANN_R,1/1/2020,12/31/2020)":292.0,"US25746U1097^FF_TAX_CF(ANN_R,1/1/2019,12/31/2019)":106.0,"US25746U1097^FF_TAX_CF(ANN_R,1/1/2018,12/31/2018)":89.0,"US25746U1097^FF_TAX_CF(ANN_R,1/1/2017,12/31/2017)":9.0,"US25746U1097^FF_TAX_CF(ANN_R,1/1/2016,12/31/2016)":145.0,"US25746U1097^FF_TAX_RATE(ANN_R,1/1/2020,12/31/2020)":5.88235294117647,"US25746U1097^FF_TAX_RATE(ANN_R,1/1/2019,12/31/2019)":24.0506329113924,"US25746U1097^FF_TAX_RATE(ANN_R,1/1/2018,12/31/2018)":18.5362735698306,"US25746U1097^FF_TAX_RATE(ANN_R,1/1/2017,12/31/2017)":-0.970873786407767,"US25746U1097^FF_TAX_RATE(ANN_R,1/1/2016,12/31/2016)":22.8461806766655,"US25746U1097^FG_GICS_SECTOR":"Utilities","US25746U1097^FG_FACTSET_SECTOR":"Utilities","US0091581068^SUS_EC_RISK_SCORE(NOW,NOW,,\"GOV\")":"3.638250","US0091581068^SUS_RR_RISK_SCORE(NOW,NOW,,\"ESG\")":10.98650875,"US0091581068^FF_PTX_INC(ANN_R,1/1/2020,12/31/2020)":2423.8,"US0091581068^FF_PTX_INC(ANN_R,1/1/2019,12/31/2019)":2289.5,"US0091581068^FF_PTX_INC(ANN_R,1/1/2018,12/31/2018)":2015.0,"US0091581068^FF_PTX_INC(ANN_R,1/1/2017,12/31/2017)":1416.1,"US0091581068^FF_PTX_INC(ANN_R,1/1/2016,12/31/2016)":1554.6,"US0091581068^FF_TAX_CF(ANN_R,1/1/2020,12/31/2020)":379.9,"US0091581068^FF_TAX_CF(ANN_R,1/1/2019,12/31/2019)":324.3,"US0091581068^FF_TAX_CF(ANN_R,1/1/2018,12/31/2018)":372.0,"US0091581068^FF_TAX_CF(ANN_R,1/1/2017,12/31/2017)":1348.8,"US0091581068^FF_TAX_CF(ANN_R,1/1/2016,12/31/2016)":440.8,"US0091581068^FF_TAX_RATE(ANN_R,1/1/2020,12/31/2020)":19.7376021123855,"US0091581068^FF_TAX_RATE(ANN_R,1/1/2019,12/31/2019)":20.9696440270802,"US0091581068^FF_TAX_RATE(ANN_R,1/1/2018,12/31/2018)":26.0198511166253,"US0091581068^FF_TAX_RATE(ANN_R,1/1/2017,12/31/2017)":18.423840124285,"US0091581068^FG_GICS_SECTOR":"Materials","US0091581068^FG_FACTSET_SECTOR":"Process Industries","DE000BAY0017^SUS_EC_RISK_SCORE(NOW,NOW,,\"GOV\")":"7.902094","DE000BAY0017^SUS_EC_RISK_SCORE(NOW,NOW,,\"SOC\")":"18.115557","DE000BAY0017^SUS_RR_RISK_SCORE(NOW,NOW,,\"ESG\")":28.6237128125,"DE000BAY0017^FF_PTX_INC(ANN_R,1/1/2020,12/31/2020)":-17154.0,"DE000BAY0017^FF_PTX_INC(ANN_R,1/1/2019,12/31/2019)":2693.0,"DE000BAY0017^FF_PTX_INC(ANN_R,1/1/2018,12/31/2018)":1818.0,"DE000BAY0017^FF_PTX_INC(ANN_R,1/1/2017,12/31/2017)":4557.0,"DE000BAY0017^FF_PTX_INC(ANN_R,1/1/2016,12/31/2016)":4779.0,"DE000BAY0017^FF_TAX_CF(ANN_R,1/1/2020,12/31/2020)":1063.0,"DE000BAY0017^FF_TAX_CF(ANN_R,1/1/2019,12/31/2019)":2554.0,"DE000BAY0017^FF_TAX_CF(ANN_R,1/1/2018,12/31/2018)":2028.0,"DE000BAY0017^FF_TAX_CF(ANN_R,1/1/2017,12/31/2017)":1821.0,"DE000BAY0017^FF_TAX_CF(ANN_R,1/1/2016,12/31/2016)":1701.0,"DE000BAY0017^FF_TAX_RATE(ANN_R,1/1/2019,12/31/2019)":16.4500556999629,"DE000BAY0017^FF_TAX_RATE(ANN_R,1/1/2018,12/31/2018)":27.2827282728273,"DE000BAY0017^FF_TAX_RATE(ANN_R,1/1/2017,12/31/2017)":29.1639236339697,"DE000BAY0017^FF_TAX_RATE(ANN_R,1/1/2016,12/31/2016)":21.2806026365348,"DE000BAY0017^FG_GICS_SECTOR":null,"DE000BAY0017^FG_FACTSET_SECTOR":"Health Technology","NL0012969182^SUS_EC_RISK_SCORE(NOW,NOW,,\"GOV\")":null,"NL0012969182^SUS_EC_RISK_SCORE(NOW,NOW,,\"SOC\")":null,"NL0012969182^SUS_RR_RISK_SCORE(NOW,NOW,,\"ESG\")":null,"NL0012969182^FF_PTX_INC(ANN_R,1/1/2020,12/31/2020)":323.18,"NL0012969182^FF_PTX_INC(ANN_R,1/1/2019,12/31/2019)":294.877,"NL0012969182^FF_PTX_INC(ANN_R,1/1/2018,12/31/2018)":164.71,"NL0012969182^FF_PTX_INC(ANN_R,1/1/2017,12/31/2017)":92.224,"NL0012969182^FF_PTX_INC(ANN_R,1/1/2016,12/31/2016)":119.509,"NL0012969182^FF_TAX_CF(ANN_R,1/1/2020,12/31/2020)":71.965,"NL0012969182^FF_TAX_CF(ANN_R,1/1/2018,12/31/2018)":21.631,"NL0012969182^FF_TAX_CF(ANN_R,1/1/2017,12/31/2017)":41.55,"NL0012969182^FF_TAX_CF(ANN_R,1/1/2016,12/31/2016)":9.772,"NL0012969182^FF_TAX_RATE(ANN_R,1/1/2020,12/31/2020)":19.2341729067393,"NL0012969182^FF_TAX_RATE(ANN_R,1/1/2019,12/31/2019)":20.5485677078918,"NL0012969182^FF_TAX_RATE(ANN_R,1/1/2018,12/31/2018)":20.3776334163074,"NL0012969182^FF_TAX_RATE(ANN_R,1/1/2017,12/31/2017)":22.6806471200555,"NL0012969182^FF_TAX_RATE(ANN_R,1/1/2016,12/31/2016)":18.642110636019,"NL0012969182^FG_GICS_SECTOR":null,"NL0012969182^FG_FACTSET_SECTOR":"Technology Services","US45866F1049^SUS_EC_RISK_SCORE(NOW,NOW,,\"GOV\")":"7.066622","US45866F1049^SUS_EC_RISK_SCORE(NOW,NOW,,\"SOC\")":"7.976150","US45866F1049^SUS_RR_RISK_SCORE(NOW,NOW,,\"ESG\")":16.721271875,"US45866F1049^FF_PTX_INC(ANN_R,1/1/2020,12/31/2020)":2766.0,"US45866F1049^FF_PTX_INC(ANN_R,1/1/2019,12/31/2019)":2481.0,"US45866F1049^FF_PTX_INC(ANN_R,1/1/2017,12/31/2017)":2526.0,"US45866F1049^FF_PTX_INC(ANN_R,1/1/2016,12/31/2016)":2029.0,"US45866F1049^FF_TAX_CF(ANN_R,1/1/2020,12/31/2020)":642.0,"US45866F1049^FF_TAX_CF(ANN_R,1/1/2019,12/31/2019)":557.0,"US45866F1049^FF_TAX_CF(ANN_R,1/1/2018,12/31/2018)":533.0,"US45866F1049^FF_TAX_CF(ANN_R,1/1/2017,12/31/2017)":594.0,"US45866F1049^FF_TAX_CF(ANN_R,1/1/2016,12/31/2016)":460.0,"US45866F1049^FF_TAX_RATE(ANN_R,1/1/2020,12/31/2020)":23.7888647866956,"US45866F1049^FF_TAX_RATE(ANN_R,1/1/2019,12/31/2019)":20.9995969367191,"US45866F1049^FF_TAX_RATE(ANN_R,1/1/2018,12/31/2018)":19.8412698412698,"US45866F1049^FF_TAX_RATE(ANN_R,1/1/2017,12/31/2017)":-1.10847189231987,"US45866F1049^FF_TAX_RATE(ANN_R,1/1/2016,12/31/2016)":28.5855101034993,"US45866F1049^FG_GICS_SECTOR":"Financials","US45866F1049^FG_FACTSET_SECTOR":"Finance","JP3802300008^SUS_EC_RISK_SCORE(NOW,NOW,,\"GOV\")":"6.785175","JP3802300008^SUS_RR_RISK_SCORE(NOW,NOW,,\"ESG\")":15.369225,"JP3802300008^FF_PTX_INC(ANN_R,1/1/2020,12/31/2020)":152868.0,"JP3802300008^FF_PTX_INC(ANN_R,1/1/2019,12/31/2019)":252447.0,"JP3802300008^FF_PTX_INC(ANN_R,1/1/2018,12/31/2018)":242678.0,"JP3802300008^FF_PTX_INC(ANN_R,1/1/2017,12/31/2017)":193398.0,"JP3802300008^FF_PTX_INC(ANN_R,1/1/2016,12/31/2016)":90237.0,"JP3802300008^FF_TAX_CF(ANN_R,1/1/2020,12/31/2020)":74633.0,"JP3802300008^FF_TAX_CF(ANN_R,1/1/2019,12/31/2019)":72770.0,"JP3802300008^FF_TAX_CF(ANN_R,1/1/2018,12/31/2018)":85833.0,"JP3802300008^FF_TAX_CF(ANN_R,1/1/2017,12/31/2017)":-145707.0,"JP3802300008^FF_TAX_CF(ANN_R,1/1/2016,12/31/2016)":70525.0,"JP3802300008^FF_TAX_RATE(ANN_R,1/1/2020,12/31/2020)":40.8653217154669,"JP3802300008^FF_TAX_RATE(ANN_R,1/1/2019,12/31/2019)":29.471532638534,"JP3802300008^FF_TAX_RATE(ANN_R,1/1/2018,12/31/2018)":30.2062815747616,"JP3802300008^FF_TAX_RATE(ANN_R,1/1/2017,12/31/2017)":33.3447088387677,"JP3802300008^FG_GICS_SECTOR":null,"JP3802300008^FG_FACTSET_SECTOR":"Retail Trade","KR7000660001^SUS_EC_RISK_SCORE(NOW,NOW,,\"GOV\")":"6.629466","KR7000660001^SUS_EC_RISK_SCORE(NOW,NOW,,\"SOC\")":"5.242562","KR7000660001^SUS_RR_RISK_SCORE(NOW,NOW,,\"ESG\")":20.239700625,"KR7000660001^FF_PTX_INC(ANN_R,1/1/2020,12/31/2020)":6273316.0,"KR7000660001^FF_PTX_INC(ANN_R,1/1/2019,12/31/2019)":2410006.0,"KR7000660001^FF_PTX_INC(ANN_R,1/1/2018,12/31/2018)":21341030.0,"KR7000660001^FF_PTX_INC(ANN_R,1/1/2017,12/31/2017)":13439566.0,"KR7000660001^FF_PTX_INC(ANN_R,1/1/2016,12/31/2016)":3193702.0,"KR7000660001^FF_TAX_CF(ANN_R,1/1/2020,12/31/2020)":-1107488.0,"KR7000660001^FF_TAX_CF(ANN_R,1/1/2019,12/31/2019)":4729657.0,"KR7000660001^FF_TAX_CF(ANN_R,1/1/2018,12/31/2018)":-2232676.0,"KR7000660001^FF_TAX_CF(ANN_R,1/1/2017,12/31/2017)":-2178511.0,"KR7000660001^FF_TAX_CF(ANN_R,1/1/2016,12/31/2016)":875680.0,"KR7000660001^FF_TAX_RATE(ANN_R,1/1/2019,12/31/2019)":17.5751014727764,"KR7000660001^FF_TAX_RATE(ANN_R,1/1/2018,12/31/2018)":27.1825961539813,"KR7000660001^FF_TAX_RATE(ANN_R,1/1/2017,12/31/2017)":20.8142658773356,"KR7000660001^FF_TAX_RATE(ANN_R,1/1/2016,12/31/2016)":8.01486801210633,"KR7000660001^FG_GICS_SECTOR":null,"KR7000660001^FG_FACTSET_SECTOR":"Electronic Technology","CA1125851040^SUS_EC_RISK_SCORE(NOW,NOW,,\"GOV\")":"9.039712","CA1125851040^SUS_EC_RISK_SCORE(NOW,NOW,,\"SOC\")":"8.676075","CA1125851040^SUS_RR_RISK_SCORE(NOW,NOW,,\"ESG\")":18.1895375,"CA1125851040^FF_PTX_INC(ANN_R,1/1/2020,12/31/2020)":2176.93177992467,"CA1125851040^FF_PTX_INC(ANN_R,1/1/2019,12/31/2019)":4446.43345755869,"CA1125851040^FF_PTX_INC(ANN_R,1/1/2018,12/31/2018)":7973.90287755319,"CA1125851040^FF_PTX_INC(ANN_R,1/1/2017,12/31/2017)":5128.43797121224,"CA1125851040^FF_PTX_INC(ANN_R,1/1/2016,12/31/2016)":2252.36722869035,"CA1125851040^FF_TAX_CF(ANN_R,1/1/2020,12/31/2020)":1476.77257529085,"CA1125851040^FF_TAX_CF(ANN_R,1/1/2018,12/31/2018)":1270.22510078058,"CA1125851040^FF_TAX_CF(ANN_R,1/1/2017,12/31/2017)":521.800066926682,"CA1125851040^FF_TAX_CF(ANN_R,1/1/2016,12/31/2016)":491.546024614189,"CA1125851040^FF_TAX_RATE(ANN_R,1/1/2020,12/31/2020)":51.5711645101662,"CA1125851040^FF_TAX_RATE(ANN_R,1/1/2019,12/31/2019)":14.7717099373322,"CA1125851040^FF_TAX_RATE(ANN_R,1/1/2018,12/31/2018)":-4.03120936280884,"CA1125851040^FF_TAX_RATE(ANN_R,1/1/2017,12/31/2017)":15.515059478613,"CA1125851040^FF_TAX_RATE(ANN_R,1/1/2016,12/31/2016)":-20.2941176470589,"CA1125851040^FG_GICS_SECTOR":null,"CA1125851040^FG_FACTSET_SECTOR":"Finance","CH0011075394^SUS_EC_RISK_SCORE(NOW,NOW,,\"GOV\")":"9.577702","CH0011075394^SUS_EC_RISK_SCORE(NOW,NOW,,\"SOC\")":"7.229188","CH0011075394^SUS_RR_RISK_SCORE(NOW,NOW,,\"ESG\")":17.6352640625,"CH0011075394^FF_PTX_INC(ANN_R,1/1/2020,12/31/2020)":5061.00614673918,"CH0011075394^FF_PTX_INC(ANN_R,1/1/2019,12/31/2019)":6059.09343861458,"CH0011075394^FF_PTX_INC(ANN_R,1/1/2017,12/31/2017)":5041.39028291426,"CH0011075394^FF_PTX_INC(ANN_R,1/1/2016,12/31/2016)":5236.16083336877,"CH0011075394^FF_TAX_CF(ANN_R,1/1/2020,12/31/2020)":1319.69114286263,"CH0011075394^FF_TAX_CF(ANN_R,1/1/2019,12/31/2019)":1524.46274148512,"CH0011075394^FF_TAX_CF(ANN_R,1/1/2018,12/31/2018)":1563.90252015628,"CH0011075394^FF_TAX_CF(ANN_R,1/1/2017,12/31/2017)":1563.99241693689,"CH0011075394^FF_TAX_CF(ANN_R,1/1/2016,12/31/2016)":1439.32850000974,"CH0011075394^FF_TAX_RATE(ANN_R,1/1/2020,12/31/2020)":24.536350148368,"CH0011075394^FF_TAX_RATE(ANN_R,1/1/2019,12/31/2019)":28.1449893390191,"CH0011075394^FF_TAX_RATE(ANN_R,1/1/2018,12/31/2018)":22.1765511841848,"CH0011075394^FF_TAX_RATE(ANN_R,1/1/2017,12/31/2017)":35.4549004295197,"CH0011075394^FF_TAX_RATE(ANN_R,1/1/2016,12/31/2016)":34.6754468485418,"CH0011075394^FG_GICS_SECTOR":null,"CH0011075394^FG_FACTSET_SECTOR":"Finance","AU000000NAB4^SUS_EC_RISK_SCORE(NOW,NOW,,\"GOV\")":null,"AU000000NAB4^SUS_RR_RISK_SCORE(NOW,NOW,,\"ESG\")":null,"AU000000NAB4^FF_PTX_INC(ANN_R,1/1/2020,12/31/2020)":5163.0,"AU000000NAB4^FF_PTX_INC(ANN_R,1/1/2019,12/31/2019)":8345.0,"AU000000NAB4^FF_PTX_INC(ANN_R,1/1/2018,12/31/2018)":8400.0,"AU000000NAB4^FF_PTX_INC(ANN_R,1/1/2017,12/31/2017)":8661.0,"AU000000NAB4^FF_PTX_INC(ANN_R,1/1/2016,12/31/2016)":8978.0,"AU000000NAB4^FF_TAX_CF(ANN_R,1/1/2020,12/31/2020)":2580.0,"AU000000NAB4^FF_TAX_CF(ANN_R,1/1/2019,12/31/2019)":2251.0,"AU000000NAB4^FF_TAX_CF(ANN_R,1/1/2018,12/31/2018)":2634.0,"AU000000NAB4^FF_TAX_CF(ANN_R,1/1/2017,12/31/2017)":2544.0,"AU000000NAB4^FF_TAX_CF(ANN_R,1/1/2016,12/31/2016)":3148.0,"AU000000NAB4^FF_TAX_RATE(ANN_R,1/1/2020,12/31/2020)":32.2486926205694,"AU000000NAB4^FF_TAX_RATE(ANN_R,1/1/2019,12/31/2019)":29.239065308568,"AU000000NAB4^FF_TAX_RATE(ANN_R,1/1/2018,12/31/2018)":29.2261904761905,"AU000000NAB4^FF_TAX_RATE(ANN_R,1/1/2017,12/31/2017)":28.6341069160605,"AU000000NAB4^FG_GICS_SECTOR":null,"AU000000NAB4^FG_FACTSET_SECTOR":"Finance","US98980L1017^SUS_EC_RISK_SCORE(NOW,NOW,,\"GOV\")":null,"US98980L1017^SUS_EC_RISK_SCORE(NOW,NOW,,\"SOC\")":null,"US98980L1017^SUS_RR_RISK_SCORE(NOW,NOW,,\"ESG\")":null,"US98980L1017^FF_PTX_INC(ANN_R,1/1/2020,12/31/2020)":26.362,"US98980L1017^FF_PTX_INC(ANN_R,1/1/2019,12/31/2019)":8.349,"US98980L1017^FF_PTX_INC(ANN_R,1/1/2018,12/31/2018)":-3.518,"US98980L1017^FF_PTX_INC(ANN_R,1/1/2017,12/31/2017)":0.158,"US98980L1017^FF_PTX_INC(ANN_R,1/1/2016,12/31/2016)":null,"US98980L1017^FF_TAX_CF(ANN_R,1/1/2020,12/31/2020)":1.07,"US98980L1017^FF_TAX_CF(ANN_R,1/1/2019,12/31/2019)":0.214,"US98980L1017^FF_TAX_CF(ANN_R,1/1/2018,12/31/2018)":0.133,"US98980L1017^FF_TAX_CF(ANN_R,1/1/2017,12/31/2017)":0.015,"US98980L1017^FF_TAX_CF(ANN_R,1/1/2016,12/31/2016)":null,"US98980L1017^FF_TAX_RATE(ANN_R,1/1/2019,12/31/2019)":9.16277398490837,"US98980L1017^FF_TAX_RATE(ANN_R,1/1/2018,12/31/2018)":null,"US98980L1017^FF_TAX_RATE(ANN_R,1/1/2017,12/31/2017)":108.860759493671,"US98980L1017^FF_TAX_RATE(ANN_R,1/1/2016,12/31/2016)":null,"US98980L1017^FG_GICS_SECTOR":null,"US98980L1017^FG_FACTSET_SECTOR":"Technology Services","DE0005557508^SUS_EC_RISK_SCORE(NOW,NOW,,\"GOV\")":"6.443994","DE0005557508^SUS_EC_RISK_SCORE(NOW,NOW,,\"SOC\")":"8.216944","DE0005557508^SUS_RR_RISK_SCORE(NOW,NOW,,\"ESG\")":17.3855807142857,"DE0005557508^FF_PTX_INC(ANN_R,1/1/2020,12/31/2020)":8689.0,"DE0005557508^FF_PTX_INC(ANN_R,1/1/2019,12/31/2019)":7173.0,"DE0005557508^FF_PTX_INC(ANN_R,1/1/2018,12/31/2018)":5682.0,"DE0005557508^FF_PTX_INC(ANN_R,1/1/2017,12/31/2017)":4918.0,"DE0005557508^FF_PTX_INC(ANN_R,1/1/2016,12/31/2016)":4600.0,"DE0005557508^FF_TAX_CF(ANN_R,1/1/2020,12/31/2020)":690.0,"DE0005557508^FF_TAX_CF(ANN_R,1/1/2018,12/31/2018)":697.0,"DE0005557508^FF_TAX_CF(ANN_R,1/1/2017,12/31/2017)":634.0,"DE0005557508^FF_TAX_CF(ANN_R,1/1/2016,12/31/2016)":527.0,"DE0005557508^FF_TAX_RATE(ANN_R,1/1/2020,12/31/2020)":22.2119921740131,"DE0005557508^FF_TAX_RATE(ANN_R,1/1/2019,12/31/2019)":27.7708071936428,"DE0005557508^FF_TAX_RATE(ANN_R,1/1/2018,12/31/2018)":32.1013727560718,"DE0005557508^FF_TAX_RATE(ANN_R,1/1/2017,12/31/2017)":-11.3257421716145,"DE0005557508^FF_TAX_RATE(ANN_R,1/1/2016,12/31/2016)":31.3695652173913,"DE0005557508^FG_GICS_SECTOR":null,"DE0005557508^FG_FACTSET_SECTOR":"Communications","US8425871071^SUS_EC_RISK_SCORE(NOW,NOW,,\"GOV\")":null,"US8425871071^SUS_EC_RISK_SCORE(NOW,NOW,,\"SOC\")":null,"US8425871071^SUS_RR_RISK_SCORE(NOW,NOW,,\"ESG\")":null,"US8425871071^FF_PTX_INC(ANN_R,1/1/2020,12/31/2020)":3496.0,"US8425871071^FF_PTX_INC(ANN_R,1/1/2019,12/31/2019)":6542.0,"US8425871071^FF_PTX_INC(ANN_R,1/1/2017,12/31/2017)":1068.0,"US8425871071^FF_PTX_INC(ANN_R,1/1/2016,12/31/2016)":3480.0,"US8425871071^FF_TAX_CF(ANN_R,1/1/2020,12/31/2020)":64.0,"US8425871071^FF_TAX_CF(ANN_R,1/1/2019,12/31/2019)":276.0,"US8425871071^FF_TAX_CF(ANN_R,1/1/2018,12/31/2018)":172.0,"US8425871071^FF_TAX_CF(ANN_R,1/1/2017,12/31/2017)":-410.0,"US8425871071^FF_TAX_CF(ANN_R,1/1/2016,12/31/2016)":-108.0,"US8425871071^FF_TAX_RATE(ANN_R,1/1/2020,12/31/2020)":11.2414187643021,"US8425871071^FF_TAX_RATE(ANN_R,1/1/2019,12/31/2019)":27.4839498624274,"US8425871071^FF_TAX_RATE(ANN_R,1/1/2018,12/31/2018)":16.333212077119,"US8425871071^FF_TAX_RATE(ANN_R,1/1/2017,12/31/2017)":13.2958801498127,"US8425871071^FF_TAX_RATE(ANN_R,1/1/2016,12/31/2016)":27.3275862068966,"US8425871071^FG_GICS_SECTOR":"Utilities","US8425871071^FG_FACTSET_SECTOR":"Utilities","NL0000235190^SUS_EC_RISK_SCORE(NOW,NOW,,\"GOV\")":"9.032447","NL0000235190^SUS_RR_RISK_SCORE(NOW,NOW,,\"ESG\")":27.3559016964286,"NL0000235190^FF_PTX_INC(ANN_R,1/1/2020,12/31/2020)":-1169.0,"NL0000235190^FF_PTX_INC(ANN_R,1/1/2019,12/31/2019)":765.0,"NL0000235190^FF_PTX_INC(ANN_R,1/1/2018,12/31/2018)":3955.0,"NL0000235190^FF_PTX_INC(ANN_R,1/1/2017,12/31/2017)":3515.0,"NL0000235190^FF_PTX_INC(ANN_R,1/1/2016,12/31/2016)":1060.0,"NL0000235190^FF_TAX_CF(ANN_R,1/1/2020,12/31/2020)":-79.0,"NL0000235190^FF_TAX_CF(ANN_R,1/1/2019,12/31/2019)":1476.0,"NL0000235190^FF_TAX_CF(ANN_R,1/1/2018,12/31/2018)":897.0,"NL0000235190^FF_TAX_CF(ANN_R,1/1/2017,12/31/2017)":152.0,"NL0000235190^FF_TAX_CF(ANN_R,1/1/2016,12/31/2016)":-194.0,"NL0000235190^FF_TAX_RATE(ANN_R,1/1/2020,12/31/2020)":null,"NL0000235190^FF_TAX_RATE(ANN_R,1/1/2019,12/31/2019)":312.287581699346,"NL0000235190^FF_TAX_RATE(ANN_R,1/1/2018,12/31/2018)":32.212389380531,"NL0000235190^FF_TAX_RATE(ANN_R,1/1/2017,12/31/2017)":41.5931721194879,"NL0000235190^FG_GICS_SECTOR":null,"NL0000235190^FG_FACTSET_SECTOR":"Electronic Technology","US5184391044^SUS_EC_RISK_SCORE(NOW,NOW,,\"GOV\")":"8.052219","US5184391044^SUS_EC_RISK_SCORE(NOW,NOW,,\"SOC\")":"8.864270","US5184391044^SUS_RR_RISK_SCORE(NOW,NOW,,\"ESG\")":23.82923875,"US5184391044^FF_PTX_INC(ANN_R,1/1/2020,12/31/2020)":1046.0,"US5184391044^FF_PTX_INC(ANN_R,1/1/2019,12/31/2019)":2307.0,"US5184391044^FF_PTX_INC(ANN_R,1/1/2018,12/31/2018)":1980.0,"US5184391044^FF_PTX_INC(ANN_R,1/1/2017,12/31/2017)":1617.0,"US5184391044^FF_PTX_INC(ANN_R,1/1/2016,12/31/2016)":1555.2,"US5184391044^FF_TAX_CF(ANN_R,1/1/2020,12/31/2020)":537.0,"US5184391044^FF_TAX_CF(ANN_R,1/1/2019,12/31/2019)":588.0,"US5184391044^FF_TAX_CF(ANN_R,1/1/2018,12/31/2018)":351.0,"US5184391044^FF_TAX_CF(ANN_R,1/1/2017,12/31/2017)":456.0,"US5184391044^FF_TAX_CF(ANN_R,1/1/2016,12/31/2016)":450.9,"US5184391044^FF_TAX_RATE(ANN_R,1/1/2019,12/31/2019)":22.2366710013004,"US5184391044^FF_TAX_RATE(ANN_R,1/1/2018,12/31/2018)":43.5858585858586,"US5184391044^FF_TAX_RATE(ANN_R,1/1/2017,12/31/2017)":22.3252937538652,"US5184391044^FF_TAX_RATE(ANN_R,1/1/2016,12/31/2016)":27.9320987654321,"US5184391044^FG_GICS_SECTOR":"Consumer Staples","US5184391044^FG_FACTSET_SECTOR":"Consumer Non-Durables","GB00B24CGK77^SUS_EC_RISK_SCORE(NOW,NOW,,\"GOV\")":"5.933710","GB00B24CGK77^SUS_EC_RISK_SCORE(NOW,NOW,,\"SOC\")":"8.795744","GB00B24CGK77^SUS_RR_RISK_SCORE(NOW,NOW,,\"ESG\")":20.68658390625,"GB00B24CGK77^FF_PTX_INC(ANN_R,1/1/2020,12/31/2020)":1874.0,"GB00B24CGK77^FF_PTX_INC(ANN_R,1/1/2019,12/31/2019)":-2107.0,"GB00B24CGK77^FF_PTX_INC(ANN_R,1/1/2018,12/31/2018)":2720.0,"GB00B24CGK77^FF_PTX_INC(ANN_R,1/1/2017,12/31/2017)":2499.0,"GB00B24CGK77^FF_PTX_INC(ANN_R,1/1/2016,12/31/2016)":2253.0,"GB00B24CGK77^FF_TAX_CF(ANN_R,1/1/2020,12/31/2020)":762.0,"GB00B24CGK77^FF_TAX_CF(ANN_R,1/1/2018,12/31/2018)":567.0,"GB00B24CGK77^FF_TAX_CF(ANN_R,1/1/2017,12/31/2017)":543.0,"GB00B24CGK77^FF_TAX_CF(ANN_R,1/1/2016,12/31/2016)":490.0,"GB00B24CGK77^FF_TAX_RATE(ANN_R,1/1/2020,12/31/2020)":38.4204909284952,"GB00B24CGK77^FF_TAX_RATE(ANN_R,1/1/2019,12/31/2019)":null,"GB00B24CGK77^FF_TAX_RATE(ANN_R,1/1/2018,12/31/2018)":19.7058823529412,"GB00B24CGK77^FF_TAX_RATE(ANN_R,1/1/2017,12/31/2017)":-35.7743097238896,"GB00B24CGK77^FF_TAX_RATE(ANN_R,1/1/2016,12/31/2016)":23.0803373280071,"GB00B24CGK77^FG_GICS_SECTOR":null,"GB00B24CGK77^FG_FACTSET_SECTOR":"Consumer Non-Durables","JP3734800000^SUS_EC_RISK_SCORE(NOW,NOW,,\"GOV\")":"7.219200","JP3734800000^SUS_EC_RISK_SCORE(NOW,NOW,,\"SOC\")":"10.008894","JP3734800000^SUS_RR_RISK_SCORE(NOW,NOW,,\"ESG\")":24.29521875,"JP3734800000^FF_PTX_INC(ANN_R,1/1/2020,12/31/2020)":106825.0,"JP3734800000^FF_PTX_INC(ANN_R,1/1/2019,12/31/2019)":129830.0,"JP3734800000^FF_PTX_INC(ANN_R,1/1/2017,12/31/2017)":141313.0,"JP3734800000^FF_PTX_INC(ANN_R,1/1/2016,12/31/2016)":117164.0,"JP3734800000^FF_TAX_CF(ANN_R,1/1/2020,12/31/2020)":27335.0,"JP3734800000^FF_TAX_CF(ANN_R,1/1/2019,12/31/2019)":33561.0,"JP3734800000^FF_TAX_CF(ANN_R,1/1/2018,12/31/2018)":34511.0,"JP3734800000^FF_TAX_CF(ANN_R,1/1/2017,12/31/2017)":24961.0,"JP3734800000^FF_TAX_CF(ANN_R,1/1/2016,12/31/2016)":24468.0,"JP3734800000^FF_TAX_RATE(ANN_R,1/1/2020,12/31/2020)":27.8811139714486,"JP3734800000^FF_TAX_RATE(ANN_R,1/1/2019,12/31/2019)":19.8498035893091,"JP3734800000^FF_TAX_RATE(ANN_R,1/1/2018,12/31/2018)":19.640118534812,"JP3734800000^FF_TAX_RATE(ANN_R,1/1/2017,12/31/2017)":20.7737433923277,"JP3734800000^FF_TAX_RATE(ANN_R,1/1/2016,12/31/2016)":22.33279847052,"JP3734800000^FG_GICS_SECTOR":null,"JP3734800000^FG_FACTSET_SECTOR":"Producer Manufacturing","JP3571400005^SUS_EC_RISK_SCORE(NOW,NOW,,\"GOV\")":"6.572137","JP3571400005^SUS_RR_RISK_SCORE(NOW,NOW,,\"ESG\")":15.5052375,"JP3571400005^FF_PTX_INC(ANN_R,1/1/2020,12/31/2020)":244626.0,"JP3571400005^FF_PTX_INC(ANN_R,1/1/2019,12/31/2019)":321508.0,"JP3571400005^FF_PTX_INC(ANN_R,1/1/2018,12/31/2018)":275242.0,"JP3571400005^FF_PTX_INC(ANN_R,1/1/2017,12/31/2017)":149116.0,"JP3571400005^FF_PTX_INC(ANN_R,1/1/2016,12/31/2016)":106466.0,"JP3571400005^FF_TAX_CF(ANN_R,1/1/2020,12/31/2020)":41888.0,"JP3571400005^FF_TAX_CF(ANN_R,1/1/2019,12/31/2019)":102932.0,"JP3571400005^FF_TAX_CF(ANN_R,1/1/2018,12/31/2018)":49771.0,"JP3571400005^FF_TAX_CF(ANN_R,1/1/2017,12/31/2017)":32622.0,"JP3571400005^FF_TAX_CF(ANN_R,1/1/2016,12/31/2016)":15356.0,"JP3571400005^FF_TAX_RATE(ANN_R,1/1/2020,12/31/2020)":24.2897320808091,"JP3571400005^FF_TAX_RATE(ANN_R,1/1/2019,12/31/2019)":22.792589920002,"JP3571400005^FF_TAX_RATE(ANN_R,1/1/2018,12/31/2018)":25.7380777642947,"JP3571400005^FF_TAX_RATE(ANN_R,1/1/2017,12/31/2017)":22.7118484937901,"JP3571400005^FG_GICS_SECTOR":null,"JP3571400005^FG_FACTSET_SECTOR":"Electronic Technology","JP3756600007^SUS_EC_RISK_SCORE(NOW,NOW,,\"GOV\")":"8.170995","JP3756600007^SUS_EC_RISK_SCORE(NOW,NOW,,\"SOC\")":"9.587410","JP3756600007^SUS_RR_RISK_SCORE(NOW,NOW,,\"ESG\")":17.848405,"JP3756600007^FF_PTX_INC(ANN_R,1/1/2020,12/31/2020)":361273.0,"JP3756600007^FF_PTX_INC(ANN_R,1/1/2019,12/31/2019)":271772.0,"JP3756600007^FF_PTX_INC(ANN_R,1/1/2018,12/31/2018)":201090.0,"JP3756600007^FF_PTX_INC(ANN_R,1/1/2017,12/31/2017)":114730.0,"JP3756600007^FF_PTX_INC(ANN_R,1/1/2016,12/31/2016)":27715.0,"JP3756600007^FF_TAX_CF(ANN_R,1/1/2020,12/31/2020)":111464.0,"JP3756600007^FF_TAX_CF(ANN_R,1/1/2019,12/31/2019)":69000.0,"JP3756600007^FF_TAX_CF(ANN_R,1/1/2018,12/31/2018)":27267.0,"JP3756600007^FF_TAX_CF(ANN_R,1/1/2017,12/31/2017)":16680.0,"JP3756600007^FF_TAX_CF(ANN_R,1/1/2016,12/31/2016)":16869.0,"JP3756600007^FF_TAX_RATE(ANN_R,1/1/2019,12/31/2019)":28.4076358123721,"JP3756600007^FF_TAX_RATE(ANN_R,1/1/2018,12/31/2018)":29.9089959719529,"JP3756600007^FF_TAX_RATE(ANN_R,1/1/2017,12/31/2017)":10.5874662250501,"JP3756600007^FF_TAX_RATE(ANN_R,1/1/2016,12/31/2016)":40.4005051416201,"JP3756600007^FG_GICS_SECTOR":null,"JP3756600007^FG_FACTSET_SECTOR":"Consumer Durables","US3377381088^SUS_EC_RISK_SCORE(NOW,NOW,,\"GOV\")":null,"US3377381088^SUS_EC_RISK_SCORE(NOW,NOW,,\"SOC\")":null,"US3377381088^SUS_RR_RISK_SCORE(NOW,NOW,,\"ESG\")":null,"US3377381088^FF_PTX_INC(ANN_R,1/1/2020,12/31/2020)":1171.0,"US3377381088^FF_PTX_INC(ANN_R,1/1/2019,12/31/2019)":1083.0,"US3377381088^FF_PTX_INC(ANN_R,1/1/2018,12/31/2018)":1555.0,"US3377381088^FF_PTX_INC(ANN_R,1/1/2017,12/31/2017)":1358.0,"US3377381088^FF_PTX_INC(ANN_R,1/1/2016,12/31/2016)":1275.0,"US3377381088^FF_TAX_CF(ANN_R,1/1/2020,12/31/2020)":156.0,"US3377381088^FF_TAX_CF(ANN_R,1/1/2018,12/31/2018)":259.0,"US3377381088^FF_TAX_CF(ANN_R,1/1/2017,12/31/2017)":409.0,"US3377381088^FF_TAX_CF(ANN_R,1/1/2016,12/31/2016)":408.0,"US3377381088^FF_TAX_RATE(ANN_R,1/1/2020,12/31/2020)":16.7378309137489,"US3377381088^FF_TAX_RATE(ANN_R,1/1/2019,12/31/2019)":18.2825484764543,"US3377381088^FF_TAX_RATE(ANN_R,1/1/2018,12/31/2018)":24.3086816720257,"US3377381088^FF_TAX_RATE(ANN_R,1/1/2017,12/31/2017)":11.6347569955817,"US3377381088^FF_TAX_RATE(ANN_R,1/1/2016,12/31/2016)":38.5882352941176,"US3377381088^FG_GICS_SECTOR":"Information Technology","US3377381088^FG_FACTSET_SECTOR":"Technology Services","US58733R1023^SUS_EC_RISK_SCORE(NOW,NOW,,\"GOV\")":"8.160262","US58733R1023^SUS_EC_RISK_SCORE(NOW,NOW,,\"SOC\")":"11.435063","US58733R1023^SUS_RR_RISK_SCORE(NOW,NOW,,\"ESG\")":22.02125,"US58733R1023^FF_PTX_INC(ANN_R,1/1/2020,12/31/2020)":81.3150000000081,"US58733R1023^FF_PTX_INC(ANN_R,1/1/2019,12/31/2019)":-107.246000000005,"US58733R1023^FF_PTX_INC(ANN_R,1/1/2017,12/31/2017)":54.0700000000261,"US58733R1023^FF_PTX_INC(ANN_R,1/1/2016,12/31/2016)":185.328000000046,"US58733R1023^FF_TAX_CF(ANN_R,1/1/2020,12/31/2020)":139.855000000014,"US58733R1023^FF_TAX_CF(ANN_R,1/1/2019,12/31/2019)":94.9540000000043,"US58733R1023^FF_TAX_CF(ANN_R,1/1/2018,12/31/2018)":99.4880000000053,"US58733R1023^FF_TAX_CF(ANN_R,1/1/2017,12/31/2017)":null,"US58733R1023^FF_TAX_CF(ANN_R,1/1/2016,12/31/2016)":74.0080000000185,"US58733R1023^FF_TAX_RATE(ANN_R,1/1/2020,12/31/2020)":100.86945827953,"US58733R1023^FF_TAX_RATE(ANN_R,1/1/2019,12/31/2019)":null,"US58733R1023^FF_TAX_RATE(ANN_R,1/1/2018,12/31/2018)":null,"US58733R1023^FF_TAX_RATE(ANN_R,1/1/2017,12/31/2017)":74.5145182171261,"US58733R1023^FF_TAX_RATE(ANN_R,1/1/2016,12/31/2016)":26.4191055857723,"US58733R1023^FG_GICS_SECTOR":null,"US58733R1023^FG_FACTSET_SECTOR":"Retail Trade","US1941621039^SUS_EC_RISK_SCORE(NOW,NOW,,\"GOV\")":"5.304362","US1941621039^SUS_RR_RISK_SCORE(NOW,NOW,,\"ESG\")":20.74994375,"US1941621039^FF_PTX_INC(ANN_R,1/1/2020,12/31/2020)":3647.0,"US1941621039^FF_PTX_INC(ANN_R,1/1/2019,12/31/2019)":3301.0,"US1941621039^FF_PTX_INC(ANN_R,1/1/2018,12/31/2018)":3464.0,"US1941621039^FF_PTX_INC(ANN_R,1/1/2017,12/31/2017)":3487.0,"US1941621039^FF_PTX_INC(ANN_R,1/1/2016,12/31/2016)":3738.0,"US1941621039^FF_TAX_CF(ANN_R,1/1/2020,12/31/2020)":845.0,"US1941621039^FF_TAX_CF(ANN_R,1/1/2019,12/31/2019)":803.0,"US1941621039^FF_TAX_CF(ANN_R,1/1/2018,12/31/2018)":847.0,"US1941621039^FF_TAX_CF(ANN_R,1/1/2017,12/31/2017)":1037.0,"US1941621039^FF_TAX_CF(ANN_R,1/1/2016,12/31/2016)":932.0,"US1941621039^FF_TAX_RATE(ANN_R,1/1/2020,12/31/2020)":21.5793803125857,"US1941621039^FF_TAX_RATE(ANN_R,1/1/2019,12/31/2019)":23.4474401696456,"US1941621039^FF_TAX_RATE(ANN_R,1/1/2018,12/31/2018)":26.1547344110854,"US1941621039^FF_TAX_RATE(ANN_R,1/1/2017,12/31/2017)":37.6541439632922,"US1941621039^FG_GICS_SECTOR":"Consumer Staples","US1941621039^FG_FACTSET_SECTOR":"Consumer Non-Durables","US6558441084^SUS_EC_RISK_SCORE(NOW,NOW,,\"GOV\")":"3.440700","US6558441084^SUS_EC_RISK_SCORE(NOW,NOW,,\"SOC\")":"12.370384","US6558441084^SUS_RR_RISK_SCORE(NOW,NOW,,\"ESG\")":24.4152674831081,"US6558441084^FF_PTX_INC(ANN_R,1/1/2020,12/31/2020)":2530.0,"US6558441084^FF_PTX_INC(ANN_R,1/1/2019,12/31/2019)":3491.0,"US6558441084^FF_PTX_INC(ANN_R,1/1/2018,12/31/2018)":3469.0,"US6558441084^FF_PTX_INC(ANN_R,1/1/2017,12/31/2017)":3128.0,"US6558441084^FF_PTX_INC(ANN_R,1/1/2016,12/31/2016)":2582.0,"US6558441084^FF_TAX_CF(ANN_R,1/1/2020,12/31/2020)":311.0,"US6558441084^FF_TAX_CF(ANN_R,1/1/2019,12/31/2019)":543.0,"US6558441084^FF_TAX_CF(ANN_R,1/1/2018,12/31/2018)":519.0,"US6558441084^FF_TAX_CF(ANN_R,1/1/2017,12/31/2017)":705.0,"US6558441084^FF_TAX_CF(ANN_R,1/1/2016,12/31/2016)":593.0,"US6558441084^FF_TAX_RATE(ANN_R,1/1/2019,12/31/2019)":22.0280721856202,"US6558441084^FF_TAX_RATE(ANN_R,1/1/2018,12/31/2018)":23.147881233785,"US6558441084^FF_TAX_RATE(ANN_R,1/1/2017,12/31/2017)":-72.7621483375959,"US6558441084^FF_TAX_RATE(ANN_R,1/1/2016,12/31/2016)":35.3989155693261,"US6558441084^FG_GICS_SECTOR":"Industrials","US6558441084^FG_FACTSET_SECTOR":"Transportation","AU000000WBC1^SUS_EC_RISK_SCORE(NOW,NOW,,\"GOV\")":"12.908250","AU000000WBC1^SUS_EC_RISK_SCORE(NOW,NOW,,\"SOC\")":"13.406831","AU000000WBC1^SUS_RR_RISK_SCORE(NOW,NOW,,\"ESG\")":27.30058125,"AU000000WBC1^FF_PTX_INC(ANN_R,1/1/2020,12/31/2020)":4289.0,"AU000000WBC1^FF_PTX_INC(ANN_R,1/1/2019,12/31/2019)":9772.0,"AU000000WBC1^FF_PTX_INC(ANN_R,1/1/2018,12/31/2018)":11741.0,"AU000000WBC1^FF_PTX_INC(ANN_R,1/1/2017,12/31/2017)":11498.0,"AU000000WBC1^FF_PTX_INC(ANN_R,1/1/2016,12/31/2016)":10614.0,"AU000000WBC1^FF_TAX_CF(ANN_R,1/1/2020,12/31/2020)":3086.0,"AU000000WBC1^FF_TAX_CF(ANN_R,1/1/2018,12/31/2018)":3728.0,"AU000000WBC1^FF_TAX_CF(ANN_R,1/1/2017,12/31/2017)":3552.0,"AU000000WBC1^FF_TAX_CF(ANN_R,1/1/2016,12/31/2016)":3469.0,"AU000000WBC1^FF_TAX_RATE(ANN_R,1/1/2020,12/31/2020)":46.0247143856377,"AU000000WBC1^FF_TAX_RATE(ANN_R,1/1/2019,12/31/2019)":30.2803929594761,"AU000000WBC1^FF_TAX_RATE(ANN_R,1/1/2018,12/31/2018)":30.9343326803509,"AU000000WBC1^FF_TAX_RATE(ANN_R,1/1/2017,12/31/2017)":30.596625500087,"AU000000WBC1^FF_TAX_RATE(ANN_R,1/1/2016,12/31/2016)":29.9981156962502,"AU000000WBC1^FG_GICS_SECTOR":null,"AU000000WBC1^FG_FACTSET_SECTOR":"Finance","JP3902900004^SUS_EC_RISK_SCORE(NOW,NOW,,\"GOV\")":"7.642725","JP3902900004^SUS_EC_RISK_SCORE(NOW,NOW,,\"SOC\")":"10.478440","JP3902900004^SUS_RR_RISK_SCORE(NOW,NOW,,\"ESG\")":19.2034153125,"JP3902900004^FF_PTX_INC(ANN_R,1/1/2020,12/31/2020)":829443.0,"JP3902900004^FF_PTX_INC(ANN_R,1/1/2019,12/31/2019)":1145327.0,"JP3902900004^FF_PTX_INC(ANN_R,1/1/2017,12/31/2017)":1303228.0,"JP3902900004^FF_PTX_INC(ANN_R,1/1/2016,12/31/2016)":1498769.0,"JP3902900004^FF_TAX_CF(ANN_R,1/1/2020,12/31/2020)":142419.0,"JP3902900004^FF_TAX_CF(ANN_R,1/1/2019,12/31/2019)":313612.0,"JP3902900004^FF_TAX_CF(ANN_R,1/1/2018,12/31/2018)":218291.0,"JP3902900004^FF_TAX_CF(ANN_R,1/1/2017,12/31/2017)":403477.0,"JP3902900004^FF_TAX_CF(ANN_R,1/1/2016,12/31/2016)":490728.0,"JP3902900004^FF_TAX_RATE(ANN_R,1/1/2020,12/31/2020)":26.6322098082689,"JP3902900004^FF_TAX_RATE(ANN_R,1/1/2019,12/31/2019)":17.0752981462936,"JP3902900004^FF_TAX_RATE(ANN_R,1/1/2018,12/31/2018)":22.239329859931,"JP3902900004^FF_TAX_RATE(ANN_R,1/1/2017,12/31/2017)":26.2561117471386,"JP3902900004^FF_TAX_RATE(ANN_R,1/1/2016,12/31/2016)":30.7055323402072,"JP3902900004^FG_GICS_SECTOR":null,"JP3902900004^FG_FACTSET_SECTOR":"Finance","US31428X1063^SUS_EC_RISK_SCORE(NOW,NOW,,\"GOV\")":"5.785066","US31428X1063^SUS_RR_RISK_SCORE(NOW,NOW,,\"ESG\")":20.82411484375,"US31428X1063^FF_PTX_INC(ANN_R,1/1/2020,12/31/2020)":1669.0,"US31428X1063^FF_PTX_INC(ANN_R,1/1/2019,12/31/2019)":655.0,"US31428X1063^FF_PTX_INC(ANN_R,1/1/2018,12/31/2018)":4353.0,"US31428X1063^FF_PTX_INC(ANN_R,1/1/2017,12/31/2017)":4579.0,"US31428X1063^FF_PTX_INC(ANN_R,1/1/2016,12/31/2016)":2740.0,"US31428X1063^FF_TAX_CF(ANN_R,1/1/2020,12/31/2020)":36.0,"US31428X1063^FF_TAX_CF(ANN_R,1/1/2019,12/31/2019)":371.0,"US31428X1063^FF_TAX_CF(ANN_R,1/1/2018,12/31/2018)":189.0,"US31428X1063^FF_TAX_CF(ANN_R,1/1/2017,12/31/2017)":377.0,"US31428X1063^FF_TAX_CF(ANN_R,1/1/2016,12/31/2016)":991.0,"US31428X1063^FF_TAX_RATE(ANN_R,1/1/2020,12/31/2020)":22.947872977831,"US31428X1063^FF_TAX_RATE(ANN_R,1/1/2019,12/31/2019)":17.5572519083969,"US31428X1063^FF_TAX_RATE(ANN_R,1/1/2018,12/31/2018)":-5.03101309441764,"US31428X1063^FF_TAX_RATE(ANN_R,1/1/2017,12/31/2017)":34.54902817209,"US31428X1063^FG_GICS_SECTOR":"Industrials","US31428X1063^FG_FACTSET_SECTOR":"Transportation","US4523081093^SUS_EC_RISK_SCORE(NOW,NOW,,\"GOV\")":"6.544617","US4523081093^SUS_EC_RISK_SCORE(NOW,NOW,,\"SOC\")":"9.172930","US4523081093^SUS_RR_RISK_SCORE(NOW,NOW,,\"ESG\")":20.10125953125,"US4523081093^FF_PTX_INC(ANN_R,1/1/2020,12/31/2020)":2704.0,"US4523081093^FF_PTX_INC(ANN_R,1/1/2019,12/31/2019)":3288.0,"US4523081093^FF_PTX_INC(ANN_R,1/1/2018,12/31/2018)":3394.0,"US4523081093^FF_PTX_INC(ANN_R,1/1/2017,12/31/2017)":3270.0,"US4523081093^FF_PTX_INC(ANN_R,1/1/2016,12/31/2016)":2908.0,"US4523081093^FF_TAX_CF(ANN_R,1/1/2020,12/31/2020)":591.0,"US4523081093^FF_TAX_CF(ANN_R,1/1/2019,12/31/2019)":742.0,"US4523081093^FF_TAX_CF(ANN_R,1/1/2018,12/31/2018)":838.0,"US4523081093^FF_TAX_CF(ANN_R,1/1/2017,12/31/2017)":1018.0,"US4523081093^FF_TAX_CF(ANN_R,1/1/2016,12/31/2016)":920.0,"US4523081093^FF_TAX_RATE(ANN_R,1/1/2019,12/31/2019)":23.3272506082725,"US4523081093^FF_TAX_RATE(ANN_R,1/1/2018,12/31/2018)":24.4843842074249,"US4523081093^FF_TAX_RATE(ANN_R,1/1/2017,12/31/2017)":48.4097859327217,"US4523081093^FF_TAX_RATE(ANN_R,1/1/2016,12/31/2016)":30.0206327372765,"US4523081093^FG_GICS_SECTOR":"Industrials","US4523081093^FG_FACTSET_SECTOR":"Producer Manufacturing","JP3371200001^SUS_EC_RISK_SCORE(NOW,NOW,,\"GOV\")":null,"JP3371200001^SUS_EC_RISK_SCORE(NOW,NOW,,\"SOC\")":null,"JP3371200001^SUS_RR_RISK_SCORE(NOW,NOW,,\"ESG\")":null,"JP3371200001^FF_PTX_INC(ANN_R,1/1/2020,12/31/2020)":426017.0,"JP3371200001^FF_PTX_INC(ANN_R,1/1/2019,12/31/2019)":415311.0,"JP3371200001^FF_PTX_INC(ANN_R,1/1/2018,12/31/2018)":340308.0,"JP3371200001^FF_PTX_INC(ANN_R,1/1/2017,12/31/2017)":242133.0,"JP3371200001^FF_PTX_INC(ANN_R,1/1/2016,12/31/2016)":220005.0,"JP3371200001^FF_TAX_CF(ANN_R,1/1/2020,12/31/2020)":107824.0,"JP3371200001^FF_TAX_CF(ANN_R,1/1/2018,12/31/2018)":74791.0,"JP3371200001^FF_TAX_CF(ANN_R,1/1/2017,12/31/2017)":62895.0,"JP3371200001^FF_TAX_CF(ANN_R,1/1/2016,12/31/2016)":73635.0,"JP3371200001^FF_TAX_RATE(ANN_R,1/1/2020,12/31/2020)":25.2867843302028,"JP3371200001^FF_TAX_RATE(ANN_R,1/1/2019,12/31/2019)":24.3973793133339,"JP3371200001^FF_TAX_RATE(ANN_R,1/1/2018,12/31/2018)":20.6427706665726,"JP3371200001^FF_TAX_RATE(ANN_R,1/1/2017,12/31/2017)":26.3586541281031,"JP3371200001^FF_TAX_RATE(ANN_R,1/1/2016,12/31/2016)":31.6483716279175,"JP3371200001^FG_GICS_SECTOR":null,"JP3371200001^FG_FACTSET_SECTOR":"Process Industries","HK0388045442^SUS_EC_RISK_SCORE(NOW,NOW,,\"GOV\")":null,"HK0388045442^SUS_EC_RISK_SCORE(NOW,NOW,,\"SOC\")":null,"HK0388045442^SUS_RR_RISK_SCORE(NOW,NOW,,\"ESG\")":null,"HK0388045442^FF_PTX_INC(ANN_R,1/1/2020,12/31/2020)":13263.0,"HK0388045442^FF_PTX_INC(ANN_R,1/1/2019,12/31/2019)":10919.0,"HK0388045442^FF_PTX_INC(ANN_R,1/1/2017,12/31/2017)":8610.0,"HK0388045442^FF_PTX_INC(ANN_R,1/1/2016,12/31/2016)":6799.0,"HK0388045442^FF_TAX_CF(ANN_R,1/1/2020,12/31/2020)":2320.0,"HK0388045442^FF_TAX_CF(ANN_R,1/1/2019,12/31/2019)":431.0,"HK0388045442^FF_TAX_CF(ANN_R,1/1/2018,12/31/2018)":1323.0,"HK0388045442^FF_TAX_CF(ANN_R,1/1/2017,12/31/2017)":1116.0,"HK0388045442^FF_TAX_CF(ANN_R,1/1/2016,12/31/2016)":1402.0,"HK0388045442^FF_TAX_RATE(ANN_R,1/1/2020,12/31/2020)":13.9108798914273,"HK0388045442^FF_TAX_RATE(ANN_R,1/1/2019,12/31/2019)":14.2961809689532,"HK0388045442^FF_TAX_RATE(ANN_R,1/1/2018,12/31/2018)":14.628319397225,"HK0388045442^FF_TAX_RATE(ANN_R,1/1/2017,12/31/2017)":14.5760743321719,"HK0388045442^FF_TAX_RATE(ANN_R,1/1/2016,12/31/2016)":15.5611119282247,"HK0388045442^FG_GICS_SECTOR":null,"HK0388045442^FG_FACTSET_SECTOR":"Finance","FR0000131104^SUS_EC_RISK_SCORE(NOW,NOW,,\"GOV\")":"12.352919","FR0000131104^SUS_RR_RISK_SCORE(NOW,NOW,,\"ESG\")":25.582565,"FR0000131104^FF_PTX_INC(ANN_R,1/1/2020,12/31/2020)":9399.0,"FR0000131104^FF_PTX_INC(ANN_R,1/1/2019,12/31/2019)":10808.0,"FR0000131104^FF_PTX_INC(ANN_R,1/1/2018,12/31/2018)":9580.0,"FR0000131104^FF_PTX_INC(ANN_R,1/1/2017,12/31/2017)":10597.0,"FR0000131104^FF_PTX_INC(ANN_R,1/1/2016,12/31/2016)":10577.0,"FR0000131104^FF_TAX_CF(ANN_R,1/1/2020,12/31/2020)":2589.0,"FR0000131104^FF_TAX_CF(ANN_R,1/1/2019,12/31/2019)":1934.0,"FR0000131104^FF_TAX_CF(ANN_R,1/1/2018,12/31/2018)":1236.0,"FR0000131104^FF_TAX_CF(ANN_R,1/1/2017,12/31/2017)":1873.0,"FR0000131104^FF_TAX_CF(ANN_R,1/1/2016,12/31/2016)":2139.0,"FR0000131104^FF_TAX_RATE(ANN_R,1/1/2020,12/31/2020)":25.6091073518459,"FR0000131104^FF_TAX_RATE(ANN_R,1/1/2019,12/31/2019)":26.0085122131754,"FR0000131104^FF_TAX_RATE(ANN_R,1/1/2018,12/31/2018)":22.9958246346555,"FR0000131104^FF_TAX_RATE(ANN_R,1/1/2017,12/31/2017)":29.2818722279891,"FR0000131104^FG_GICS_SECTOR":null,"FR0000131104^FG_FACTSET_SECTOR":"Finance","US0758871091^SUS_EC_RISK_SCORE(NOW,NOW,,\"GOV\")":"9.471806","US0758871091^SUS_EC_RISK_SCORE(NOW,NOW,,\"SOC\")":"15.708407","US0758871091^SUS_RR_RISK_SCORE(NOW,NOW,,\"ESG\")":29.01203875,"US0758871091^FF_PTX_INC(ANN_R,1/1/2020,12/31/2020)":985.0,"US0758871091^FF_PTX_INC(ANN_R,1/1/2019,12/31/2019)":1176.0,"US0758871091^FF_PTX_INC(ANN_R,1/1/2018,12/31/2018)":1173.0,"US0758871091^FF_PTX_INC(ANN_R,1/1/2017,12/31/2017)":976.0,"US0758871091^FF_PTX_INC(ANN_R,1/1/2016,12/31/2016)":1074.0,"US0758871091^FF_TAX_CF(ANN_R,1/1/2020,12/31/2020)":518.0,"US0758871091^FF_TAX_CF(ANN_R,1/1/2019,12/31/2019)":536.0,"US0758871091^FF_TAX_CF(ANN_R,1/1/2018,12/31/2018)":235.0,"US0758871091^FF_TAX_CF(ANN_R,1/1/2017,12/31/2017)":265.0,"US0758871091^FF_TAX_CF(ANN_R,1/1/2016,12/31/2016)":218.0,"US0758871091^FF_TAX_RATE(ANN_R,1/1/2019,12/31/2019)":-4.8469387755102,"US0758871091^FF_TAX_RATE(ANN_R,1/1/2018,12/31/2018)":73.4867860187553,"US0758871091^FF_TAX_RATE(ANN_R,1/1/2017,12/31/2017)":-12.7049180327869,"US0758871091^FF_TAX_RATE(ANN_R,1/1/2016,12/31/2016)":9.12476722532588,"US0758871091^FG_GICS_SECTOR":"Health Care","US0758871091^FG_FACTSET_SECTOR":"Health Technology","US26441C2044^SUS_EC_RISK_SCORE(NOW,NOW,,\"GOV\")":"4.652653","US26441C2044^SUS_EC_RISK_SCORE(NOW,NOW,,\"SOC\")":"8.492653","US26441C2044^SUS_RR_RISK_SCORE(NOW,NOW,,\"ESG\")":28.2102296875,"US26441C2044^FF_PTX_INC(ANN_R,1/1/2020,12/31/2020)":839.0,"US26441C2044^FF_PTX_INC(ANN_R,1/1/2019,12/31/2019)":4097.0,"US26441C2044^FF_PTX_INC(ANN_R,1/1/2018,12/31/2018)":3073.0,"US26441C2044^FF_PTX_INC(ANN_R,1/1/2017,12/31/2017)":4266.0,"US26441C2044^FF_PTX_INC(ANN_R,1/1/2016,12/31/2016)":3734.0,"US26441C2044^FF_TAX_CF(ANN_R,1/1/2020,12/31/2020)":-585.0,"US26441C2044^FF_TAX_CF(ANN_R,1/1/2018,12/31/2018)":-266.0,"US26441C2044^FF_TAX_CF(ANN_R,1/1/2017,12/31/2017)":4.0,"US26441C2044^FF_TAX_CF(ANN_R,1/1/2016,12/31/2016)":229.0,"US26441C2044^FF_TAX_RATE(ANN_R,1/1/2020,12/31/2020)":-28.1287246722288,"US26441C2044^FF_TAX_RATE(ANN_R,1/1/2019,12/31/2019)":12.6678057114962,"US26441C2044^FF_TAX_RATE(ANN_R,1/1/2018,12/31/2018)":14.5785876993166,"US26441C2044^FF_TAX_RATE(ANN_R,1/1/2017,12/31/2017)":28.0356305672761,"US26441C2044^FF_TAX_RATE(ANN_R,1/1/2016,12/31/2016)":30.9587573647563,"US26441C2044^FG_GICS_SECTOR":"Utilities","US26441C2044^FG_FACTSET_SECTOR":"Utilities","CH0044328745^SUS_EC_RISK_SCORE(NOW,NOW,,\"GOV\")":null,"CH0044328745^SUS_EC_RISK_SCORE(NOW,NOW,,\"SOC\")":null,"CH0044328745^SUS_RR_RISK_SCORE(NOW,NOW,,\"ESG\")":null,"CH0044328745^FF_PTX_INC(ANN_R,1/1/2020,12/31/2020)":4162.0,"CH0044328745^FF_PTX_INC(ANN_R,1/1/2019,12/31/2019)":5249.0,"CH0044328745^FF_PTX_INC(ANN_R,1/1/2017,12/31/2017)":3722.0,"CH0044328745^FF_PTX_INC(ANN_R,1/1/2016,12/31/2016)":4950.0,"CH0044328745^FF_TAX_CF(ANN_R,1/1/2020,12/31/2020)":902.0,"CH0044328745^FF_TAX_CF(ANN_R,1/1/2019,12/31/2019)":912.0,"CH0044328745^FF_TAX_CF(ANN_R,1/1/2018,12/31/2018)":503.0,"CH0044328745^FF_TAX_CF(ANN_R,1/1/2017,12/31/2017)":736.0,"CH0044328745^FF_TAX_CF(ANN_R,1/1/2016,12/31/2016)":662.0,"CH0044328745^FF_TAX_RATE(ANN_R,1/1/2020,12/31/2020)":15.112926477655,"CH0044328745^FF_TAX_RATE(ANN_R,1/1/2019,12/31/2019)":15.145742046104,"CH0044328745^FF_TAX_RATE(ANN_R,1/1/2018,12/31/2018)":14.9237706678119,"CH0044328745^FF_TAX_RATE(ANN_R,1/1/2017,12/31/2017)":-3.73455131649651,"CH0044328745^FF_TAX_RATE(ANN_R,1/1/2016,12/31/2016)":16.4646464646465,"CH0044328745^FG_GICS_SECTOR":"Financials","CH0044328745^FG_FACTSET_SECTOR":"Finance","US20825C1045^SUS_EC_RISK_SCORE(NOW,NOW,,\"GOV\")":null,"US20825C1045^SUS_RR_RISK_SCORE(NOW,NOW,,\"ESG\")":null,"US20825C1045^FF_PTX_INC(ANN_R,1/1/2020,12/31/2020)":-3140.0,"US20825C1045^FF_PTX_INC(ANN_R,1/1/2019,12/31/2019)":9524.0,"US20825C1045^FF_PTX_INC(ANN_R,1/1/2018,12/31/2018)":9973.0,"US20825C1045^FF_PTX_INC(ANN_R,1/1/2017,12/31/2017)":-2615.0,"US20825C1045^FF_PTX_INC(ANN_R,1/1/2016,12/31/2016)":-5530.0,"LARGE^FF_TAX_CF(ANN_R,1/1/2019,12/31/2019)":null,"US20825C1045^FF_TAX_RATE(ANN_R,1/1/2016,12/31/2016)":null,"CNE1000003X6^FF_TAX_RATE(ANN_R,1/1/2020,12/31/2020)":16.6189832610769,"US00507V1098^FF_TAX_CF(ANN_R,1/1/2019,12/31/2019)":319.0,"US37045V1008^FF_PTX_INC(ANN_R,1/1/2018,12/31/2018)":8549.0,"BRVALEACNOR0^SUS_EC_RISK_SCORE(NOW,NOW,,\"SOC\")":"15.057278","BRVALEACNOR0^FF_TAX_RATE(ANN_R,1/1/2016,12/31/2016)":36.9225425494963,"US12572Q1058^FF_TAX_RATE(ANN_R,1/1/2020,12/31/2020)":22.6185665478858,"US1264081035^FF_TAX_CF(ANN_R,1/1/2019,12/31/2019)":691.0,"CA29250N1050^FF_PTX_INC(ANN_R,1/1/2018,12/31/2018)":2061.0,"US22822V1017^SUS_EC_RISK_SCORE(NOW,NOW,,\"SOC\")":null,"US22822V1017^FF_TAX_RATE(ANN_R,1/1/2016,12/31/2016)":4.51539905952591,"US6934751057^FF_TAX_RATE(ANN_R,1/1/2020,12/31/2020)":12.4234470691164,"US98978V1035^FF_TAX_CF(ANN_R,1/1/2019,12/31/2019)":418.0,"INE009A01021^FF_PTX_INC(ANN_R,1/1/2018,12/31/2018)":203410.0,"DE0007100000^SUS_EC_RISK_SCORE(NOW,NOW,,\"SOC\")":null,"DE0007100000^FF_TAX_RATE(ANN_R,1/1/2016,12/31/2016)":31.3949635520212,"US9029733048^FF_TAX_RATE(ANN_R,1/1/2020,12/31/2020)":17.6169228226739,"ES0144580Y14^FF_TAX_CF(ANN_R,1/1/2019,12/31/2019)":796.0,"CA0641491075^FF_PTX_INC(ANN_R,1/1/2018,12/31/2018)":10547.0,"DE000BASF111^SUS_EC_RISK_SCORE(NOW,NOW,,\"SOC\")":"5.609950","DE000BASF111^FF_TAX_RATE(ANN_R,1/1/2016,12/31/2016)":22.4056603773585,"IT0003128367^FF_TAX_RATE(ANN_R,1/1/2020,12/31/2020)":31.9507115584866,"FR0000120073^FF_TAX_CF(ANN_R,1/1/2019,12/31/2019)":null,"US74340W1036^FF_PTX_INC(ANN_R,1/1/2018,12/31/2018)":1886.29,"US89832Q1094^SUS_EC_RISK_SCORE(NOW,NOW,,\"SOC\")":null,"US89832Q1094^FF_TAX_RATE(ANN_R,1/1/2016,12/31/2016)":30.2285714285714,"US8725401090^FF_TAX_RATE(ANN_R,1/1/2020,12/31/2020)":25.736334600719,"US0530151036^FF_TAX_CF(ANN_R,1/1/2019,12/31/2019)":633.8,"GB00B03MLX29^FF_PTX_INC(ANN_R,1/1/2018,12/31/2018)":23634.9897380046,"US3755581036^SUS_EC_RISK_SCORE(NOW,NOW,,\"SOC\")":"14.039491","US3755581036^FF_TAX_RATE(ANN_R,1/1/2016,12/31/2016)":21.1089664853483,"US8636671013^FF_TAX_RATE(ANN_R,1/1/2020,12/31/2020)":18.1678607983623,"GB0007188757^FF_TAX_CF(ANN_R,1/1/2019,12/31/2019)":3565.77643845155,"CNE1000002H1^FF_PTX_INC(ANN_R,1/1/2018,12/31/2018)":364835.486837154,"CA1363751027^SUS_EC_RISK_SCORE(NOW,NOW,,\"SOC\")":"6.972414","CA1363751027^FF_TAX_RATE(ANN_R,1/1/2016,12/31/2016)":26.1213720316623,"GB0007980591^FF_TAX_RATE(ANN_R,1/1/2020,12/31/2020)":null,"JP3970300004^FF_TAX_CF(ANN_R,1/1/2019,12/31/2019)":32375.0,"GB0002875804^FF_PTX_INC(ANN_R,1/1/2018,12/31/2018)":7932.0,"US6092071058^SUS_EC_RISK_SCORE(NOW,NOW,,\"SOC\")":"10.777416","US6092071058^FF_TAX_RATE(ANN_R,1/1/2016,12/31/2016)":8.61723446893788,"US78409V1044^FF_TAX_RATE(ANN_R,1/1/2020,12/31/2020)":21.4993804213135,"US16119P1084^FF_TAX_CF(ANN_R,1/1/2019,12/31/2019)":71.0,"US5128071082^FF_PTX_INC(ANN_R,1/1/2018,12/31/2018)":3151.789,"FR0000121972^SUS_EC_RISK_SCORE(NOW,NOW,,\"SOC\")":"8.327129","FR0000121972^FF_TAX_RATE(ANN_R,1/1/2016,12/31/2016)":27.6029055690073,"US46120E6023^FF_TAX_RATE(ANN_R,1/1/2020,12/31/2020)":11.6155758077879,"JP3236200006^FF_TAX_CF(ANN_R,1/1/2019,12/31/2019)":103024.0,"US8522341036^FF_PTX_INC(ANN_R,1/1/2018,12/31/2018)":-36.127,"US31620M1062^SUS_EC_RISK_SCORE(NOW,NOW,,\"SOC\")":null,"US31620M1062^FF_TAX_RATE(ANN_R,1/1/2016,12/31/2016)":34.9889624724062,"US1255231003^FF_TAX_RATE(ANN_R,1/1/2020,12/31/2020)":21.88995215311,"INE040A01034^FF_TAX_CF(ANN_R,1/1/2019,12/31/2019)":124983.1,"US0367521038^FF_PTX_INC(ANN_R,1/1/2018,12/31/2018)":5068.0,"GB0009252882^SUS_EC_RISK_SCORE(NOW,NOW,,\"SOC\")":"11.886162","GB0009252882^FF_TAX_RATE(ANN_R,1/1/2016,12/31/2016)":45.3464322647363,"ZAE000015889^FF_TAX_RATE(ANN_R,1/1/2020,12/31/2020)":null,"INE002A01018^FF_TAX_CF(ANN_R,1/1/2019,12/31/2019)":121910.0,"AU000000CSL8^FF_PTX_INC(ANN_R,1/1/2018,12/31/2018)":2944.09228446823,"US0258161092^SUS_EC_RISK_SCORE(NOW,NOW,,\"SOC\")":null,"US0258161092^FF_TAX_RATE(ANN_R,1/1/2016,12/31/2016)":33.201581027668,"FR0000120321^FF_TAX_RATE(ANN_R,1/1/2020,12/31/2020)":25.3281691615199,"US0079031078^FF_TAX_CF(ANN_R,1/1/2019,12/31/2019)":-4.0,"US02209S1033^FF_PTX_INC(ANN_R,1/1/2018,12/31/2018)":9341.0,"US09857L1089^SUS_EC_RISK_SCORE(NOW,NOW,,\"SOC\")":"12.445101","US09857L1089^FF_TAX_RATE(ANN_R,1/1/2016,12/31/2016)":21.3122107238657,"GB0002374006^FF_TAX_RATE(ANN_R,1/1/2020,12/31/2020)":33.4469051675185,"US81762P1021^FF_TAX_CF(ANN_R,1/1/2019,12/31/2019)":20.471,"US1266501006^FF_PTX_INC(ANN_R,1/1/2018,12/31/2018)":1406.0,"US5951121038^SUS_EC_RISK_SCORE(NOW,NOW,,\"SOC\")":null,"US5951121038^FF_TAX_RATE(ANN_R,1/1/2016,12/31/2016)":null,"US87612E1064^FF_TAX_RATE(ANN_R,1/1/2020,12/31/2020)":21.9809069212411,"US4612021034^FF_TAX_CF(ANN_R,1/1/2019,12/31/2019)":325.0,"US90353T1007^FF_PTX_INC(ANN_R,1/1/2018,12/31/2018)":1312.0,"AU000000BHP4^SUS_EC_RISK_SCORE(NOW,NOW,,\"SOC\")":"9.719805","AU000000BHP4^FF_TAX_RATE(ANN_R,1/1/2016,12/31/2016)":null,"US5398301094^FF_TAX_RATE(ANN_R,1/1/2020,12/31/2020)":16.3570127504554,"DE0008404005^FF_TAX_CF(ANN_R,1/1/2019,12/31/2019)":2469.0,"US03027X1000^FF_PTX_INC(ANN_R,1/1/2018,12/31/2018)":1154.6,"US8085131055^SUS_EC_RISK_SCORE(NOW,NOW,,\"SOC\")":"10.155750","US8085131055^FF_TAX_RATE(ANN_R,1/1/2016,12/31/2016)":36.8860674908119,"US09247X1019^FF_TAX_RATE(ANN_R,1/1/2020,12/31/2020)":18.976088289393,"US6174464486^FF_TAX_CF(ANN_R,1/1/2019,12/31/2019)":1908.0,"US88579Y1010^FF_PTX_INC(ANN_R,1/1/2018,12/31/2018)":7000.0,"JP3436100006^SUS_EC_RISK_SCORE(NOW,NOW,,\"SOC\")":null,"JP3436100006^FF_TAX_RATE(ANN_R,1/1/2016,12/31/2016)":45.9850885753421,"US38141G1040^FF_TAX_RATE(ANN_R,1/1/2020,12/31/2020)":24.2006571039346,"FR0000120578^FF_TAX_CF(ANN_R,1/1/2019,12/31/2019)":1695.0,"DK0060534915^FF_PTX_INC(ANN_R,1/1/2018,12/31/2018)":47603.0,"US3696041033^SUS_EC_RISK_SCORE(NOW,NOW,,\"SOC\")":"15.715483","US3696041033^FF_TAX_RATE(ANN_R,1/1/2016,12/31/2016)":-5.13842746400886,"AU000000CBA7^FF_TAX_RATE(ANN_R,1/1/2020,12/31/2020)":29.2907523510972,"US75513E1010^FF_TAX_CF(ANN_R,1/1/2019,12/31/2019)":1768.0,"CA8911605092^FF_PTX_INC(ANN_R,1/1/2018,12/31/2018)":13773.0,"US2441991054^SUS_EC_RISK_SCORE(NOW,NOW,,\"SOC\")":"9.395850","US2441991054^FF_TAX_RATE(ANN_R,1/1/2016,12/31/2016)":31.4793165467626,"US4592001014^FF_TAX_RATE(ANN_R,1/1/2020,12/31/2020)":-18.5447520927238,"GB0005405286^FF_TAX_CF(ANN_R,1/1/2019,12/31/2019)":1777.00927367986,"US9113121068^FF_PTX_INC(ANN_R,1/1/2018,12/31/2018)":6019.0,"US0382221051^SUS_EC_RISK_SCORE(NOW,NOW,,\"SOC\")":null,"US0382221051^FF_TAX_RATE(ANN_R,1/1/2016,12/31/2016)":14.5057128663686,"CA82509L1076^FF_TAX_RATE(ANN_R,1/1/2020,12/31/2020)":-32.927143831855,"FR0000120271^FF_TAX_CF(ANN_R,1/1/2019,12/31/2019)":4729.06542881945,"DE0007236101^FF_PTX_INC(ANN_R,1/1/2018,12/31/2018)":8053.0,"US1491231015^SUS_EC_RISK_SCORE(NOW,NOW,,\"SOC\")":"18.469550","US1491231015^FF_TAX_RATE(ANN_R,1/1/2016,12/31/2016)":138.129496402878,"US68389X1054^FF_TAX_RATE(ANN_R,1/1/2020,12/31/2020)":15.7683814508874,"US8552441094^FF_TAX_CF(ANN_R,1/1/2019,12/31/2019)":470.1,"CA7800871021^FF_PTX_INC(ANN_R,1/1/2018,12/31/2018)":15739.0,"GB0009895292^SUS_EC_RISK_SCORE(NOW,NOW,,\"SOC\")":null,"GB0009895292^FF_TAX_RATE(ANN_R,1/1/2016,12/31/2016)":4.07252440725244,"JP3435000009^FF_TAX_RATE(ANN_R,1/1/2020,12/31/2020)":22.1639877415723,"DE0007164600^FF_TAX_CF(ANN_R,1/1/2019,12/31/2019)":2329.0,"US7181721090^FF_PTX_INC(ANN_R,1/1/2018,12/31/2018)":10671.0,"US5486611073^SUS_EC_RISK_SCORE(NOW,NOW,,\"SOC\")":null,"US5486611073^FF_TAX_RATE(ANN_R,1/1/2016,12/31/2016)":42.3851550124463,"US1101221083^FF_TAX_RATE(ANN_R,1/1/2020,12/31/2020)":null,"US0970231058^FF_TAX_CF(ANN_R,1/1/2019,12/31/2019)":837.0,"US0311621009^FF_PTX_INC(ANN_R,1/1/2018,12/31/2018)":9545.0,"IE00BZ12WP82^SUS_EC_RISK_SCORE(NOW,NOW,,\"SOC\")":null,"IE00BZ12WP82^FF_TAX_RATE(ANN_R,1/1/2016,12/31/2016)":26.904296875,"HK0000069689^FF_TAX_RATE(ANN_R,1/1/2020,12/31/2020)":20.4610951008646,"GB00B10RZP78^FF_TAX_CF(ANN_R,1/1/2019,12/31/2019)":2221.40858917565,"US65339F1012^FF_PTX_INC(ANN_R,1/1/2018,12/31/2018)":7352.0,"US9078181081^SUS_EC_RISK_SCORE(NOW,NOW,,\"SOC\")":null,"US9078181081^FF_TAX_RATE(ANN_R,1/1/2016,12/31/2016)":37.4371859296482,"US2358511028^FF_TAX_RATE(ANN_R,1/1/2020,12/31/2020)":18.8876529477197,"US7475251036^FF_TAX_CF(ANN_R,1/1/2019,12/31/2019)":1100.0,"US1729674242^FF_PTX_INC(ANN_R,1/1/2018,12/31/2018)":23445.0,"US4385161066^SUS_EC_RISK_SCORE(NOW,NOW,,\"SOC\")":"12.186147","US4385161066^FF_TAX_RATE(ANN_R,1/1/2016,12/31/2016)":24.8332557778812,"US22160K1051^FF_TAX_RATE(ANN_R,1/1/2020,12/31/2020)":24.3711570709894,"US5324571083^FF_TAX_CF(ANN_R,1/1/2019,12/31/2019)":1180.5,"IE00BTN1Y115^FF_PTX_INC(ANN_R,1/1/2018,12/31/2018)":5675.0,"US9497461015^SUS_EC_RISK_SCORE(NOW,NOW,,\"SOC\")":null,"US9497461015^FF_TAX_RATE(ANN_R,1/1/2016,12/31/2016)":31.3667496886675,"US5801351017^FF_TAX_RATE(ANN_R,1/1/2020,12/31/2020)":22.9648085723126,"US6541061031^FF_TAX_CF(ANN_R,1/1/2019,12/31/2019)":757.0,"US8825081040^FF_PTX_INC(ANN_R,1/1/2018,12/31/2018)":6686.0,"FR0000121014^SUS_EC_RISK_SCORE(NOW,NOW,,\"SOC\")":null,"FR0000121014^FF_TAX_RATE(ANN_R,1/1/2016,12/31/2016)":32.6016385840161,"US8835561023^FF_TAX_RATE(ANN_R,1/1/2020,12/31/2020)":11.7647058823529,"IE00B4BNMY34^FF_TAX_CF(ANN_R,1/1/2019,12/31/2019)":1587.273,"US11135F1012^FF_PTX_INC(ANN_R,1/1/2018,12/31/2018)":4545.0,"US00287Y1091^SUS_EC_RISK_SCORE(NOW,NOW,,\"SOC\")":"16.918905","US00287Y1091^FF_TAX_RATE(ANN_R,1/1/2016,12/31/2016)":24.4926433282598,"US9311421039^FF_TAX_RATE(ANN_R,1/1/2020,12/31/2020)":24.4332869357725,"US79466L3024^FF_TAX_CF(ANN_R,1/1/2019,12/31/2019)":83.0,"US58933Y1055^FF_PTX_INC(ANN_R,1/1/2018,12/31/2018)":8701.0,"US7134481081^SUS_EC_RISK_SCORE(NOW,NOW,,\"SOC\")":"6.550640","US7134481081^FF_TAX_RATE(ANN_R,1/1/2016,12/31/2016)":25.4179819946218,"JP3633400001^FF_TAX_RATE(ANN_R,1/1/2020,12/31/2020)":27.4627773447806,"US7170811035^FF_TAX_CF(ANN_R,1/1/2019,12/31/2019)":3664.0,"US1667641005^FF_PTX_INC(ANN_R,1/1/2018,12/31/2018)":20575.0,"US1912161007^SUS_EC_RISK_SCORE(NOW,NOW,,\"SOC\")":"9.722688","US1912161007^FF_TAX_RATE(ANN_R,1/1/2016,12/31/2016)":19.4936086529007,"CH0012005267^FF_TAX_RATE(ANN_R,1/1/2020,12/31/2020)":19.6306355241716,"US0028241000^FF_TAX_CF(ANN_R,1/1/2019,12/31/2019)":930.0,"US00206R1023^FF_PTX_INC(ANN_R,1/1/2018,12/31/2018)":24873.0,"US17275R1023^SUS_EC_RISK_SCORE(NOW,NOW,,\"SOC\")":"5.560819","US17275R1023^FF_TAX_RATE(ANN_R,1/1/2016,12/31/2016)":16.8808049535604,"US00724F1012^FF_TAX_RATE(ANN_R,1/1/2020,12/31/2020)":-25.9578544061303,"CH0012032048^FF_TAX_CF(ANN_R,1/1/2019,12/31/2019)":3543.0,"US64110L1061^FF_PTX_INC(ANN_R,1/1/2018,12/31/2018)":1226.458,"US30231G1022^SUS_EC_RISK_SCORE(NOW,NOW,,\"SOC\")":"10.571476","US30231G1022^FF_TAX_RATE(ANN_R,1/1/2016,12/31/2016)":-5.09474212573723,"US92343V1044^FF_TAX_RATE(ANN_R,1/1/2020,12/31/2020)":23.444736512705,"US20030N1019^FF_TAX_CF(ANN_R,1/1/2019,12/31/2019)":3231.0,"NL0010273215^FF_PTX_INC(ANN_R,1/1/2018,12/31/2018)":2937.0,"US4581401001^SUS_EC_RISK_SCORE(NOW,NOW,,\"SOC\")":"6.062133","US4581401001^FF_TAX_RATE(ANN_R,1/1/2016,12/31/2016)":20.2535559678417,"US70450Y1038^FF_TAX_RATE(ANN_R,1/1/2020,12/31/2020)":17.0384995064166,"US0605051046^FF_TAX_CF(ANN_R,1/1/2019,12/31/2019)":4359.0,"US57636Q1040^FF_PTX_INC(ANN_R,1/1/2018,12/31/2018)":7204.0,"CH0038863350^SUS_EC_RISK_SCORE(NOW,NOW,,\"SOC\")":"10.756128","CH0038863350^FF_TAX_RATE(ANN_R,1/1/2016,12/31/2016)":35.2307201021875,"US4370761029^FF_TAX_RATE(ANN_R,1/1/2020,12/31/2020)":23.6017669045192,"US67066G1040^FF_TAX_CF(ANN_R,1/1/2019,12/31/2019)":61.0,"US7427181091^FF_PTX_INC(ANN_R,1/1/2018,12/31/2018)":13326.0,"US2546871060^SUS_EC_RISK_SCORE(NOW,NOW,,\"SOC\")":"7.059800","US2546871060^FF_TAX_RATE(ANN_R,1/1/2016,12/31/2016)":34.1538875437181,"US0846707026^FF_TAX_RATE(ANN_R,1/1/2020,12/31/2020)":22.3367389079418,"US91324P1021^FF_TAX_CF(ANN_R,1/1/2019,12/31/2019)":3542.0,"US92826C8394^FF_PTX_INC(ANN_R,1/1/2018,12/31/2018)":12806.0,"KR7005930003^SUS_EC_RISK_SCORE(NOW,NOW,,\"SOC\")":"8.157216","KR7005930003^FF_TAX_RATE(ANN_R,1/1/2016,12/31/2016)":26.0065458838955,"US4781601046^FF_TAX_RATE(ANN_R,1/1/2020,12/31/2020)":10.8080257016427,"US46625H1005^FF_TAX_CF(ANN_R,1/1/2019,12/31/2019)":5624.0,"TW0002330008^FF_PTX_INC(ANN_R,1/1/2018,12/31/2018)":394452.482,"US88160R1014^SUS_EC_RISK_SCORE(NOW,NOW,,\"SOC\")":"16.156228","US88160R1014^FF_TAX_RATE(ANN_R,1/1/2016,12/31/2016)":null,"US02079K1079^FF_TAX_RATE(ANN_R,1/1/2020,12/31/2020)":16.2493240713781,"US30303M1027^FF_TAX_CF(ANN_R,1/1/2019,12/31/2019)":5182.0,"US0231351067^FF_PTX_INC(ANN_R,1/1/2018,12/31/2018)":11261.0,"US5949181045^SUS_EC_RISK_SCORE(NOW,NOW,,\"SOC\")":"8.061940","US5949181045^FF_TAX_RATE(ANN_R,1/1/2016,12/31/2016)":14.9511417143436,"US0378331005^FF_TAX_RATE(ANN_R,1/1/2020,12/31/2020)":14.4281647314841,"US60937P1066^FF_PTX_INC(ANN_R,1/1/2017,12/31/2017)":-85.962,"JP3197800000^FF_PTX_INC(ANN_R,1/1/2018,12/31/2018)":83367.0,"US92220P1057^SUS_EC_RISK_SCORE(NOW,NOW,,\"SOC\")":"12.816788","US92220P1057^FF_TAX_RATE(ANN_R,1/1/2016,12/31/2016)":26.1688606445756,"US8666741041^FF_TAX_RATE(ANN_R,1/1/2020,12/31/2020)":-0.528375467015735,"KR7055550008^FF_TAX_CF(ANN_R,1/1/2019,12/31/2019)":1130148.0,"JP3381000003^FF_PTX_INC(ANN_R,1/1/2018,12/31/2018)":271760.0,"US64110D1046^SUS_EC_RISK_SCORE(NOW,NOW,,\"SOC\")":"7.734094","US64110D1046^FF_TAX_RATE(ANN_R,1/1/2016,12/31/2016)":33.6231884057971,"MXP370711014^FF_TAX_RATE(ANN_R,1/1/2020,12/31/2020)":24.5420798124359,"BMG507361001^FF_TAX_CF(ANN_R,1/1/2019,12/31/2019)":964.000000000678,"MX01WA000038^FF_PTX_INC(ANN_R,1/1/2018,12/31/2018)":48859.736,"IE00BFY8C754^SUS_EC_RISK_SCORE(NOW,NOW,,\"SOC\")":null,"IE00BFY8C754^FF_TAX_RATE(ANN_R,1/1/2016,12/31/2016)":35.0812175653348,"AU0000030678^FF_TAX_RATE(ANN_R,1/1/2020,12/31/2020)":25.7358490566038,"MXP320321310^FF_TAX_CF(ANN_R,1/1/2019,12/31/2019)":11891.0,"DE000PAH0038^FF_PTX_INC(ANN_R,1/1/2018,12/31/2018)":-127.0,"US7075691094^SUS_EC_RISK_SCORE(NOW,NOW,,\"SOC\")":null,"US7075691094^FF_TAX_RATE(ANN_R,1/1/2016,12/31/2016)":9.37430047174113,"US3666511072^FF_TAX_RATE(ANN_R,1/1/2020,12/31/2020)":18.2097487834718,"RU0008926258^FF_TAX_CF(ANN_R,1/1/2019,12/31/2019)":57060.0,"TW0001303006^FF_PTX_INC(ANN_R,1/1/2018,12/31/2018)":35345.446,"US02043Q1076^SUS_EC_RISK_SCORE(NOW,NOW,,\"SOC\")":"20.786607","US02043Q1076^FF_TAX_RATE(ANN_R,1/1/2016,12/31/2016)":null,"CA7751092007^FF_TAX_RATE(ANN_R,1/1/2020,12/31/2020)":26.2206148282098,"HK0003000038^FF_TAX_CF(ANN_R,1/1/2019,12/31/2019)":930.0,"US74251V1026^FF_PTX_INC(ANN_R,1/1/2018,12/31/2018)":1784.4,"US59522J1034^SUS_EC_RISK_SCORE(NOW,NOW,,\"SOC\")":"3.740765","US59522J1034^FF_TAX_RATE(ANN_R,1/1/2016,12/31/2016)":0.752235898344107,"US5529531015^FF_TAX_RATE(ANN_R,1/1/2020,12/31/2020)":null,"US00971T1016^FF_TAX_CF(ANN_R,1/1/2019,12/31/2019)":70.167,"MXP370841019^FF_PTX_INC(ANN_R,1/1/2018,12/31/2018)":51116.8744981859,"US3724601055^SUS_EC_RISK_SCORE(NOW,NOW,,\"SOC\")":"5.073699","US3724601055^FF_TAX_RATE(ANN_R,1/1/2016,12/31/2016)":36.0314239440028,"LR0008862868^FF_TAX_RATE(ANN_R,1/1/2020,12/31/2020)":null,"AU000000ALL7^FF_TAX_CF(ANN_R,1/1/2019,12/31/2019)":232.9,"SE0007100599^FF_PTX_INC(ANN_R,1/1/2018,12/31/2018)":22013.0,"PTEDP0AM0009^SUS_EC_RISK_SCORE(NOW,NOW,,\"SOC\")":"8.059630","PTEDP0AM0009^FF_TAX_RATE(ANN_R,1/1/2016,12/31/2016)":10.9592094996426,"US4698141078^FF_TAX_RATE(ANN_R,1/1/2020,12/31/2020)":12.5384460214459,"GB0009223206^FF_TAX_CF(ANN_R,1/1/2019,12/31/2019)":117.578910918385,"JP3409000001^FF_PTX_INC(ANN_R,1/1/2018,12/31/2018)":176444.0,"SE0000106270^SUS_EC_RISK_SCORE(NOW,NOW,,\"SOC\")":"7.965888","SE0000106270^FF_TAX_RATE(ANN_R,1/1/2016,12/31/2016)":22.4759765381255,"INE397D01024^FF_TAX_RATE(ANN_R,1/1/2020,12/31/2020)":null,"US02005N1000^FF_TAX_CF(ANN_R,1/1/2019,12/31/2019)":64.0,"US6311031081^FF_PTX_INC(ANN_R,1/1/2018,12/31/2018)":1064.0,"DE000ENER6Y0^SUS_EC_RISK_SCORE(NOW,NOW,,\"SOC\")":null,"DE000ENER6Y0^FF_TAX_RATE(ANN_R,1/1/2016,12/31/2016)":null,"US0126531013^FF_TAX_RATE(ANN_R,1/1/2020,12/31/2020)":14.5708785898442,"US91332U1016^FF_TAX_CF(ANN_R,1/1/2019,12/31/2019)":1.187,"US42250P1030^FF_PTX_INC(ANN_R,1/1/2018,12/31/2018)":1058.214,"US1508701034^SUS_EC_RISK_SCORE(NOW,NOW,,\"SOC\")":"7.711008","US1508701034^FF_TAX_RATE(ANN_R,1/1/2016,12/31/2016)":11.8446601941748,"US6821891057^FF_TAX_RATE(ANN_R,1/1/2020,12/31/2020)":-33.8618346545866,"US9022521051^FF_TAX_CF(ANN_R,1/1/2019,12/31/2019)":21.3,"US89400J1079^FF_PTX_INC(ANN_R,1/1/2018,12/31/2018)":343.5,"CA9628791027^SUS_EC_RISK_SCORE(NOW,NOW,,\"SOC\")":"2.737375","CA9628791027^FF_TAX_RATE(ANN_R,1/1/2016,12/31/2016)":-0.686249722662234,"KR7012330007^FF_TAX_RATE(ANN_R,1/1/2020,12/31/2020)":33.9242078344817,"US45784P1012^FF_TAX_CF(ANN_R,1/1/2019,12/31/2019)":2.5,"US0090661010^FF_PTX_INC(ANN_R,1/1/2018,12/31/2018)":47.033,"US92556V1061^SUS_EC_RISK_SCORE(NOW,NOW,,\"SOC\")":null,"US92556V1061^FF_TAX_RATE(ANN_R,1/1/2016,12/31/2016)":-294.412489728841,"US12769G1004^FF_TAX_RATE(ANN_R,1/1/2020,12/31/2020)":null,"DE000ZAL1111^FF_TAX_CF(ANN_R,1/1/2019,12/31/2019)":96.5,"US1773761002^FF_PTX_INC(ANN_R,1/1/2018,12/31/2018)":629.455,"US74834L1008^SUS_EC_RISK_SCORE(NOW,NOW,,\"SOC\")":"10.012084","US74834L1008^FF_TAX_RATE(ANN_R,1/1/2016,12/31/2016)":39.5027624309392,"TW0002412004^FF_TAX_RATE(ANN_R,1/1/2020,12/31/2020)":19.0790478100684,"US62944T1051^FF_TAX_CF(ANN_R,1/1/2019,12/31/2019)":153.915,"US30225T1025^FF_PTX_INC(ANN_R,1/1/2018,12/31/2018)":472.51,"US90384S3031^SUS_EC_RISK_SCORE(NOW,NOW,,\"SOC\")":"7.559356","US90384S3031^FF_TAX_RATE(ANN_R,1/1/2016,12/31/2016)":36.9367807031373,"US03073E1055^FF_TAX_RATE(ANN_R,1/1/2020,12/31/2020)":null,"US55087P1049^FF_TAX_CF(ANN_R,1/1/2019,12/31/2019)":null,"CNE100000296^FF_PTX_INC(ANN_R,1/1/2018,12/31/2018)":5460.7635687179,"CH0002497458^SUS_EC_RISK_SCORE(NOW,NOW,,\"SOC\")":"13.023338","CH0002497458^FF_TAX_RATE(ANN_R,1/1/2016,12/31/2016)":23.9948119325551,"JP3122400009^FF_TAX_RATE(ANN_R,1/1/2020,12/31/2020)":8.60791477447332,"US29355A1079^FF_TAX_CF(ANN_R,1/1/2019,12/31/2019)":1.755,"CA45823T1066^FF_PTX_INC(ANN_R,1/1/2018,12/31/2018)":861.0,"US1258961002^SUS_EC_RISK_SCORE(NOW,NOW,,\"SOC\")":"6.948639","US1258961002^FF_TAX_RATE(ANN_R,1/1/2016,12/31/2016)":33.0508474576271,"HK0002007356^FF_TAX_RATE(ANN_R,1/1/2020,12/31/2020)":23.0603282225133,"AU000000WPL2^FF_TAX_CF(ANN_R,1/1/2019,12/31/2019)":450.397924944193,"US9418481035^FF_PTX_INC(ANN_R,1/1/2018,12/31/2018)":682.146,"US69331C1080^SUS_EC_RISK_SCORE(NOW,NOW,,\"SOC\")":"27.028875","US69331C1080^FF_TAX_RATE(ANN_R,1/1/2016,12/31/2016)":3.76196990424077,"US11133T1034^FF_TAX_RATE(ANN_R,1/1/2020,12/31/2020)":20.1898188093184,"US0404131064^FF_TAX_CF(ANN_R,1/1/2019,12/31/2019)":32.832,"US2971781057^FF_PTX_INC(ANN_R,1/1/2018,12/31/2018)":408.399,"US45337C1027^SUS_EC_RISK_SCORE(NOW,NOW,,\"SOC\")":"18.256957","US45337C1027^FF_TAX_RATE(ANN_R,1/1/2016,12/31/2016)":2.96264571151912,"US72919P2020^FF_TAX_RATE(ANN_R,1/1/2020,12/31/2020)":null,"US14149Y1082^FF_TAX_CF(ANN_R,1/1/2019,12/31/2019)":311.0,"US00130H1059^FF_PTX_INC(ANN_R,1/1/2018,12/31/2018)":2018.0,"JP3404600003^SUS_EC_RISK_SCORE(NOW,NOW,,\"SOC\")":"9.518676","JP3404600003^FF_TAX_RATE(ANN_R,1/1/2016,12/31/2016)":36.7902309514973,"GB00B3MBS747^FF_TAX_RATE(ANN_R,1/1/2020,12/31/2020)":null,"US1488061029^FF_TAX_CF(ANN_R,1/1/2019,12/31/2019)":42.2,"US46187W1071^FF_PTX_INC(ANN_R,1/1/2018,12/31/2018)":-75.514,"ES0173516115^SUS_EC_RISK_SCORE(NOW,NOW,,\"SOC\")":null,"ES0173516115^FF_TAX_RATE(ANN_R,1/1/2016,12/31/2016)":23.3154442456768,"US9100471096^FF_TAX_RATE(ANN_R,1/1/2020,12/31/2020)":null,"US44891N1090^FF_TAX_CF(ANN_R,1/1/2019,12/31/2019)":null,"DK0060448595^FF_PTX_INC(ANN_R,1/1/2018,12/31/2018)":5009.0,"JP3538800008^SUS_EC_RISK_SCORE(NOW,NOW,,\"SOC\")":"3.856031","JP3538800008^FF_TAX_RATE(ANN_R,1/1/2016,12/31/2016)":27.4567449558466,"JP3634600005^FF_TAX_RATE(ANN_R,1/1/2020,12/31/2020)":23.4864077274209,"JP3756100008^FF_TAX_CF(ANN_R,1/1/2019,12/31/2019)":30651.0,"IE00B58JVZ52^FF_PTX_INC(ANN_R,1/1/2018,12/31/2018)":1418.0,"US3021301094^SUS_EC_RISK_SCORE(NOW,NOW,,\"SOC\")":"9.232044","US3021301094^FF_TAX_RATE(ANN_R,1/1/2016,12/31/2016)":37.0271206774055,"GB0004082847^FF_TAX_RATE(ANN_R,1/1/2020,12/31/2020)":58.9603283173736,"CH0025751329^FF_TAX_CF(ANN_R,1/1/2019,12/31/2019)":15.1675686697746,"JE00BJ1F3079^FF_PTX_INC(ANN_R,1/1/2018,12/31/2018)":722.900000005389,"TH0646010Z00^SUS_EC_RISK_SCORE(NOW,NOW,,\"SOC\")":"6.505938","TH0646010Z00^FF_TAX_RATE(ANN_R,1/1/2016,12/31/2016)":17.5934946191209,"US45687V1061^FF_TAX_RATE(ANN_R,1/1/2020,12/31/2020)":null,"DE0005785604^FF_TAX_CF(ANN_R,1/1/2019,12/31/2019)":773.0,"US22266L1061^FF_PTX_INC(ANN_R,1/1/2018,12/31/2018)":-42.157,"US2058871029^SUS_EC_RISK_SCORE(NOW,NOW,,\"SOC\")":"16.445900","US2058871029^FF_TAX_RATE(ANN_R,1/1/2016,12/31/2016)":42.6470588235294,"JP3421800008^FF_TAX_RATE(ANN_R,1/1/2020,12/31/2020)":30.8518480944168,"KYG1146Y1017^FF_TAX_CF(ANN_R,1/1/2019,12/31/2019)":70.3914193891758,"US81181C1045^FF_PTX_INC(ANN_R,1/1/2018,12/31/2018)":-246.346,"US2371941053^SUS_EC_RISK_SCORE(NOW,NOW,,\"SOC\")":null,"US2371941053^FF_TAX_RATE(ANN_R,1/1/2016,12/31/2016)":20.0133422281521,"US1468691027^FF_TAX_RATE(ANN_R,1/1/2020,12/31/2020)":null,"INE296A01024^FF_TAX_CF(ANN_R,1/1/2019,12/31/2019)":22153.2,"TW0001301000^FF_PTX_INC(ANN_R,1/1/2018,12/31/2018)":33012.804,"CA12532H1047^SUS_EC_RISK_SCORE(NOW,NOW,,\"SOC\")":"9.425850","CA12532H1047^FF_TAX_RATE(ANN_R,1/1/2016,12/31/2016)":16.4142263406607,"GB0030913577^FF_TAX_RATE(ANN_R,1/1/2020,12/31/2020)":25.943000838223,"US3379321074^FF_TAX_CF(ANN_R,1/1/2019,12/31/2019)":12.0,"US1746101054^FF_PTX_INC(ANN_R,1/1/2018,12/31/2018)":2183.0,"US2166484020^SUS_EC_RISK_SCORE(NOW,NOW,,\"SOC\")":"10.731869","US2166484020^FF_TAX_RATE(ANN_R,1/1/2016,12/31/2016)":7.00270635994587,"JP3351100007^FF_TAX_RATE(ANN_R,1/1/2020,12/31/2020)":29.5733619242207,"US57060D1081^FF_TAX_CF(ANN_R,1/1/2019,12/31/2019)":51.766,"FR0000045072^FF_PTX_INC(ANN_R,1/1/2018,12/31/2018)":6241.0,"US98419M1009^SUS_EC_RISK_SCORE(NOW,NOW,,\"SOC\")":"7.933256","US98419M1009^FF_TAX_RATE(ANN_R,1/1/2016,12/31/2016)":23.5294117647059,"HK0823032773^FF_TAX_RATE(ANN_R,1/1/2020,12/31/2020)":null,"AU000000APT1^FF_TAX_CF(ANN_R,1/1/2019,12/31/2019)":9.073,"US4062161017^FF_PTX_INC(ANN_R,1/1/2018,12/31/2018)":1814.0,"BE0003565737^SUS_EC_RISK_SCORE(NOW,NOW,,\"SOC\")":"5.096825","BE0003565737^FF_TAX_RATE(ANN_R,1/1/2016,12/31/2016)":21.6127979105452,"US25809K1051^FF_TAX_RATE(ANN_R,1/1/2020,12/31/2020)":null,"NO0010031479^FF_TAX_CF(ANN_R,1/1/2019,12/31/2019)":2022.0,"JP3476480003^FF_PTX_INC(ANN_R,1/1/2018,12/31/2018)":376760.0,"SE0009922164^SUS_EC_RISK_SCORE(NOW,NOW,,\"SOC\")":null,"SE0009922164^FF_TAX_RATE(ANN_R,1/1/2016,12/31/2016)":49.0394211576846,"INE018A01030^FF_TAX_RATE(ANN_R,1/1/2020,12/31/2020)":24.3694247062294,"US4364401012^FF_TAX_CF(ANN_R,1/1/2019,12/31/2019)":180.6,"FI0009005987^FF_PTX_INC(ANN_R,1/1/2018,12/31/2018)":1833.0,"US42809H1077^SUS_EC_RISK_SCORE(NOW,NOW,,\"SOC\")":null,"US42809H1077^FF_TAX_RATE(ANN_R,1/1/2016,12/31/2016)":null,"US8793691069^FF_TAX_RATE(ANN_R,1/1/2020,12/31/2020)":6.13056701664934,"IE0004906560^FF_TAX_CF(ANN_R,1/1/2019,12/31/2019)":67.2,"US70432V1026^FF_PTX_INC(ANN_R,1/1/2018,12/31/2018)":174.711,"US55261F1049^SUS_EC_RISK_SCORE(NOW,NOW,,\"SOC\")":null,"US55261F1049^FF_TAX_RATE(ANN_R,1/1/2016,12/31/2016)":34.8692980033491,"US8962391004^FF_TAX_RATE(ANN_R,1/1/2020,12/31/2020)":1.11392405063291,"GB0004544929^FF_TAX_CF(ANN_R,1/1/2019,12/31/2019)":522.0,"JP3200450009^FF_PTX_INC(ANN_R,1/1/2018,12/31/2018)":435501.0,"US4932671088^SUS_EC_RISK_SCORE(NOW,NOW,,\"SOC\")":null,"US4932671088^FF_TAX_RATE(ANN_R,1/1/2016,12/31/2016)":18.4917355371901,"JP3505000004^FF_TAX_RATE(ANN_R,1/1/2020,12/31/2020)":32.1225223988584,"SE0000148884^FF_TAX_CF(ANN_R,1/1/2019,12/31/2019)":4833.0,"JP3951600000^FF_PTX_INC(ANN_R,1/1/2018,12/31/2018)":91561.0,"US3848021040^SUS_EC_RISK_SCORE(NOW,NOW,,\"SOC\")":null,"US3848021040^FF_TAX_RATE(ANN_R,1/1/2016,12/31/2016)":37.8997073768127,"FR0011981968^FF_TAX_RATE(ANN_R,1/1/2020,12/31/2020)":23.4209313047487,"KR7000270009^FF_TAX_CF(ANN_R,1/1/2019,12/31/2019)":177306.0,"CH0114405324^FF_PTX_INC(ANN_R,1/1/2018,12/31/2018)":823.247,"CA76131D1033^SUS_EC_RISK_SCORE(NOW,NOW,,\"SOC\")":"11.638543","CA76131D1033^FF_TAX_RATE(ANN_R,1/1/2016,12/31/2016)":20.676500508647,"US2600031080^FF_TAX_RATE(ANN_R,1/1/2020,12/31/2020)":18.8043966383679,"US1220171060^FF_TAX_CF(ANN_R,1/1/2019,12/31/2019)":75.65,"US7591EP1005^FF_PTX_INC(ANN_R,1/1/2018,12/31/2018)":1955.0,"JP3160400002^SUS_EC_RISK_SCORE(NOW,NOW,,\"SOC\")":"16.819711","JP3160400002^FF_TAX_RATE(ANN_R,1/1/2016,12/31/2016)":-9.05632714520635,"US29364G1031^FF_TAX_RATE(ANN_R,1/1/2020,12/31/2020)":-9.45463826317145,"BRB3SAACNOR6^FF_TAX_CF(ANN_R,1/1/2019,12/31/2019)":null,"US92276F1003^FF_PTX_INC(ANN_R,1/1/2018,12/31/2018)":376.038,"DE0006048432^SUS_EC_RISK_SCORE(NOW,NOW,,\"SOC\")":null,"DE0006048432^FF_TAX_RATE(ANN_R,1/1/2016,12/31/2016)":23.6516034985423,"BRPETRACNPR6^FF_TAX_RATE(ANN_R,1/1/2020,12/31/2020)":-187.639770323361,"US83088V1026^FF_TAX_CF(ANN_R,1/1/2019,12/31/2019)":null,"US0236081024^FF_PTX_INC(ANN_R,1/1/2018,12/31/2018)":1058.0,"US5178341070^SUS_EC_RISK_SCORE(NOW,NOW,,\"SOC\")":"8.101486","US5178341070^FF_TAX_RATE(ANN_R,1/1/2016,12/31/2016)":10.5986696230599,"US92343E1029^FF_TAX_RATE(ANN_R,1/1/2020,12/31/2020)":-8.61639679890809,"CA3495531079^FF_TAX_CF(ANN_R,1/1/2019,12/31/2019)":-37.0,"US8807701029^FF_PTX_INC(ANN_R,1/1/2018,12/31/2018)":467.801,"JP3358000002^SUS_EC_RISK_SCORE(NOW,NOW,,\"SOC\")":null,"JP3358000002^FF_TAX_RATE(ANN_R,1/1/2016,12/31/2016)":25.5957428145376,"US9581021055^FF_TAX_RATE(ANN_R,1/1/2020,12/31/2020)":null,"IE00BQPVQZ61^FF_TAX_CF(ANN_R,1/1/2019,12/31/2019)":9.925,"US8740541094^FF_PTX_INC(ANN_R,1/1/2018,12/31/2018)":136.625,"US42824C1099^SUS_EC_RISK_SCORE(NOW,NOW,,\"SOC\")":"4.918195","US42824C1099^FF_TAX_RATE(ANN_R,1/1/2016,12/31/2016)":16.139896373057,"ES0105066007^FF_TAX_RATE(ANN_R,1/1/2020,12/31/2020)":null,"US30212P3038^FF_TAX_CF(ANN_R,1/1/2019,12/31/2019)":304.0,"LU1598757687^FF_PTX_INC(ANN_R,1/1/2018,12/31/2018)":3669.42225693601,"TW0002303005^SUS_EC_RISK_SCORE(NOW,NOW,,\"SOC\")":null,"TW0002303005^FF_TAX_RATE(ANN_R,1/1/2016,12/31/2016)":19.5277234217607,"US3687361044^FF_TAX_RATE(ANN_R,1/1/2020,12/31/2020)":22.1817562434025,"US8923561067^FF_TAX_CF(ANN_R,1/1/2019,12/31/2019)":144.377,"KR7105560007^FF_PTX_INC(ANN_R,1/1/2018,12/31/2018)":4301532.0,"US9553061055^SUS_EC_RISK_SCORE(NOW,NOW,,\"SOC\")":null,"US9553061055^FF_TAX_RATE(ANN_R,1/1/2016,12/31/2016)":28.6617492096944,"US74736K1016^FF_TAX_RATE(ANN_R,1/1/2020,12/31/2020)":15.3798258113995,"US4435731009^FF_TAX_CF(ANN_R,1/1/2019,12/31/2019)":3.09,"SE0012853455^FF_PTX_INC(ANN_R,1/1/2018,12/31/2018)":1317.98761227089,"US7607591002^SUS_EC_RISK_SCORE(NOW,NOW,,\"SOC\")":"6.006449","US7607591002^FF_TAX_RATE(ANN_R,1/1/2016,12/31/2016)":36.5151672015737,"US5732841060^FF_TAX_RATE(ANN_R,1/1/2020,12/31/2020)":18.9137523895198,"BRBBDCACNPR8^FF_TAX_CF(ANN_R,1/1/2019,12/31/2019)":8433.279,"GB0007908733^FF_PTX_INC(ANN_R,1/1/2018,12/31/2018)":718.2,"NO0010096985^SUS_EC_RISK_SCORE(NOW,NOW,,\"SOC\")":"10.065212","NO0010096985^FF_TAX_RATE(ANN_R,1/1/2016,12/31/2016)":null,"JP3188220002^FF_TAX_RATE(ANN_R,1/1/2020,12/31/2020)":20.1349558919511,"US4601461035^FF_TAX_CF(ANN_R,1/1/2019,12/31/2019)":349.0,"JP3726800000^FF_PTX_INC(ANN_R,1/1/2018,12/31/2018)":531486.0,"TW0002308004^SUS_EC_RISK_SCORE(NOW,NOW,,\"SOC\")":null,"TW0002308004^FF_TAX_RATE(ANN_R,1/1/2016,12/31/2016)":23.1735855657096,"NL0013267909^FF_TAX_RATE(ANN_R,1/1/2020,12/31/2020)":26.9574944071588,"US1156372096^FF_TAX_CF(ANN_R,1/1/2019,12/31/2019)":201.0,"JP3116000005^FF_PTX_INC(ANN_R,1/1/2018,12/31/2018)":207308.0,"FR0000051807^SUS_EC_RISK_SCORE(NOW,NOW,,\"SOC\")":null,"FR0000051807^FF_TAX_RATE(ANN_R,1/1/2016,12/31/2016)":27.6666666666667,"FI0009000681^FF_TAX_RATE(ANN_R,1/1/2020,12/31/2020)":451.595006934813,"RU0007288411^FF_TAX_CF(ANN_R,1/1/2019,12/31/2019)":122597.0,"US1431301027^FF_PTX_INC(ANN_R,1/1/2018,12/31/2018)":1063.608,"US24703L2025^SUS_EC_RISK_SCORE(NOW,NOW,,\"SOC\")":"8.501959","US24703L2025^FF_TAX_RATE(ANN_R,1/1/2016,12/31/2016)":null,"DK0010272202^FF_TAX_RATE(ANN_R,1/1/2020,12/31/2020)":19.4105691056911,"US1713401024^FF_TAX_CF(ANN_R,1/1/2019,12/31/2019)":134.8,"DE000A2E4K43^FF_PTX_INC(ANN_R,1/1/2018,12/31/2018)":-220.2,"US4878361082^SUS_EC_RISK_SCORE(NOW,NOW,,\"SOC\")":"14.834098","US4878361082^FF_TAX_RATE(ANN_R,1/1/2016,12/31/2016)":25.1348435814455,"US6658591044^FF_TAX_RATE(ANN_R,1/1/2020,12/31/2020)":25.7004177930696,"US9024941034^FF_TAX_CF(ANN_R,1/1/2019,12/31/2019)":557.0,"INE154A01025^FF_PTX_INC(ANN_R,1/1/2018,12/31/2018)":174015.3,"US8486371045^SUS_EC_RISK_SCORE(NOW,NOW,,\"SOC\")":null,"US8486371045^FF_TAX_RATE(ANN_R,1/1/2016,12/31/2016)":null,"JP3893200000^FF_TAX_RATE(ANN_R,1/1/2020,12/31/2020)":29.2944180508926,"US87165B1035^FF_TAX_CF(ANN_R,1/1/2019,12/31/2019)":1017.0,"US2944291051^FF_PTX_INC(ANN_R,1/1/2018,12/31/2018)":356.3,"US1567821046^SUS_EC_RISK_SCORE(NOW,NOW,,\"SOC\")":"12.885560","US1567821046^FF_TAX_RATE(ANN_R,1/1/2016,12/31/2016)":30.6989941574463,"GB0002162385^FF_TAX_RATE(ANN_R,1/1/2020,12/31/2020)":22.0804331013148,"DE0006599905^FF_TAX_CF(ANN_R,1/1/2019,12/31/2019)":1018.0,"KYG217651051^FF_PTX_INC(ANN_R,1/1/2018,12/31/2018)":49198.0,"US69351T1060^SUS_EC_RISK_SCORE(NOW,NOW,,\"SOC\")":"8.369281","US69351T1060^FF_TAX_RATE(ANN_R,1/1/2016,12/31/2016)":25.4117647058824,"US2810201077^FF_TAX_RATE(ANN_R,1/1/2020,12/31/2020)":-53.886925795053,"US5797802064^FF_TAX_CF(ANN_R,1/1/2019,12/31/2019)":137.2,"US29414B1044^FF_PTX_INC(ANN_R,1/1/2018,12/31/2018)":249.773,"US30063P1057^SUS_EC_RISK_SCORE(NOW,NOW,,\"SOC\")":null,"US30063P1057^FF_TAX_RATE(ANN_R,1/1/2016,12/31/2016)":null,"JP3397200001^FF_TAX_RATE(ANN_R,1/1/2020,12/31/2020)":33.9060347035082,"US9291601097^FF_TAX_CF(ANN_R,1/1/2019,12/31/2019)":-56.812,"FR0000130809^FF_PTX_INC(ANN_R,1/1/2018,12/31/2018)":6061.0,"US6745991058^SUS_EC_RISK_SCORE(NOW,NOW,,\"SOC\")":"10.854220","US6745991058^FF_TAX_RATE(ANN_R,1/1/2016,12/31/2016)":null,"US3390411052^FF_TAX_RATE(ANN_R,1/1/2020,12/31/2020)":20.2044134727062,"GB0002634946^FF_TAX_CF(ANN_R,1/1/2019,12/31/2019)":252.0,"US5303073051^FF_PTX_INC(ANN_R,1/1/2018,12/31/2018)":91.877,"US98954M2008^SUS_EC_RISK_SCORE(NOW,NOW,,\"SOC\")":"12.411955","US98954M2008^FF_TAX_RATE(ANN_R,1/1/2016,12/31/2016)":null,"US6826801036^FF_TAX_RATE(ANN_R,1/1/2020,12/31/2020)":23.6199951141446,"US26142R1041^FF_TAX_CF(ANN_R,1/1/2019,12/31/2019)":0.0,"FI0009013296^FF_PTX_INC(ANN_R,1/1/2018,12/31/2018)":956.0,"CA6330671034^SUS_EC_RISK_SCORE(NOW,NOW,,\"SOC\")":null,"CA6330671034^FF_TAX_RATE(ANN_R,1/1/2016,12/31/2016)":15.3478854024557,"US0152711091^FF_TAX_RATE(ANN_R,1/1/2020,12/31/2020)":0.0,"US94419L1017^FF_TAX_CF(ANN_R,1/1/2019,12/31/2019)":null,"GB0005603997^FF_PTX_INC(ANN_R,1/1/2018,12/31/2018)":2129.0,"FI0009003305^SUS_EC_RISK_SCORE(NOW,NOW,,\"SOC\")":"5.288984","FI0009003305^FF_TAX_RATE(ANN_R,1/1/2016,12/31/2016)":21.3733075435203,"AU000000GMG2^FF_TAX_RATE(ANN_R,1/1/2020,12/31/2020)":18.9947890401748,"ID1000109507^FF_TAX_CF(ANN_R,1/1/2019,12/31/2019)":7909355.0,"NL0000395903^FF_PTX_INC(ANN_R,1/1/2018,12/31/2018)":888.0,"US4278661081^SUS_EC_RISK_SCORE(NOW,NOW,,\"SOC\")":null,"US4278661081^FF_TAX_RATE(ANN_R,1/1/2016,12/31/2016)":34.5105554347915,"ES0178430E18^FF_TAX_RATE(ANN_R,1/1/2020,12/31/2020)":24.2541650523053,"US87918A1051^FF_TAX_CF(ANN_R,1/1/2019,12/31/2019)":1.31,"HK0016000132^FF_PTX_INC(ANN_R,1/1/2018,12/31/2018)":59356.0,"US76680R2067^SUS_EC_RISK_SCORE(NOW,NOW,,\"SOC\")":null,"US76680R2067^FF_TAX_RATE(ANN_R,1/1/2016,12/31/2016)":null,"US2172041061^FF_TAX_RATE(ANN_R,1/1/2020,12/31/2020)":12.6032823076798,"CH0030170408^FF_TAX_CF(ANN_R,1/1/2019,12/31/2019)":89.3,"JP3242800005^FF_PTX_INC(ANN_R,1/1/2018,12/31/2018)":362892.0,"IT0005239360^SUS_EC_RISK_SCORE(NOW,NOW,,\"SOC\")":"10.262500","IT0005239360^FF_TAX_RATE(ANN_R,1/1/2016,12/31/2016)":null,"US12514G1085^FF_TAX_RATE(ANN_R,1/1/2020,12/31/2020)":21.3309388406665,"US7561091049^FF_TAX_CF(ANN_R,1/1/2019,12/31/2019)":4.2,"JP3814000000^FF_PTX_INC(ANN_R,1/1/2018,12/31/2018)":197807.0,"US9113631090^SUS_EC_RISK_SCORE(NOW,NOW,,\"SOC\")":"6.520550","US9113631090^FF_TAX_RATE(ANN_R,1/1/2016,12/31/2016)":37.7337733773377,"US34959J1088^FF_TAX_RATE(ANN_R,1/1/2020,12/31/2020)":3.68110366783843,"CA3518581051^FF_TAX_CF(ANN_R,1/1/2019,12/31/2019)":51.2182427519444,"US4165151048^FF_PTX_INC(ANN_R,1/1/2018,12/31/2018)":1753.0,"US4851703029^SUS_EC_RISK_SCORE(NOW,NOW,,\"SOC\")":null,"US4851703029^FF_TAX_RATE(ANN_R,1/1/2016,12/31/2016)":27.5841255470047,"US3635761097^FF_TAX_RATE(ANN_R,1/1/2020,12/31/2020)":1.46974394304742,"JP3249600002^FF_TAX_CF(ANN_R,1/1/2019,12/31/2019)":41949.0,"BRITUBACNPR1^FF_PTX_INC(ANN_R,1/1/2018,12/31/2018)":29861.0,"US6703461052^SUS_EC_RISK_SCORE(NOW,NOW,,\"SOC\")":"16.015631","US6703461052^FF_TAX_RATE(ANN_R,1/1/2016,12/31/2016)":30.6657097821676,"US1890541097^FF_TAX_RATE(ANN_R,1/1/2020,12/31/2020)":20.7594936708861,"JP3899600005^FF_TAX_CF(ANN_R,1/1/2019,12/31/2019)":53817.0,"CH0012138530^FF_PTX_INC(ANN_R,1/1/2018,12/31/2018)":3372.0,"GB00BLGZ9862^SUS_EC_RISK_SCORE(NOW,NOW,,\"SOC\")":"8.907181","GB00BLGZ9862^FF_TAX_RATE(ANN_R,1/1/2016,12/31/2016)":-24.2152466367713,"US57772K1016^FF_TAX_RATE(ANN_R,1/1/2020,12/31/2020)":3.45113376277105,"NL0000009165^FF_TAX_CF(ANN_R,1/1/2019,12/31/2019)":924.0,"CA5592224011^FF_PTX_INC(ANN_R,1/1/2018,12/31/2018)":3465.89991784415,"SE0012673267^SUS_EC_RISK_SCORE(NOW,NOW,,\"SOC\")":"11.085250","SE0012673267^FF_TAX_RATE(ANN_R,1/1/2016,12/31/2016)":8.3453652902108,"DE000ENAG999^FF_TAX_RATE(ANN_R,1/1/2020,12/31/2020)":49.1257755217146,"KR7005490008^FF_TAX_CF(ANN_R,1/1/2019,12/31/2019)":1512996.578577,"DE0005140008^FF_PTX_INC(ANN_R,1/1/2018,12/31/2018)":1111.0,"HK0027032686^SUS_EC_RISK_SCORE(NOW,NOW,,\"SOC\")":null,"HK0027032686^FF_TAX_RATE(ANN_R,1/1/2016,12/31/2016)":1.2214534492962,"US34959E1091^FF_TAX_RATE(ANN_R,1/1/2020,12/31/2020)":9.8209340963633,"US98850P1093^FF_TAX_CF(ANN_R,1/1/2019,12/31/2019)":255.000000000103,"US50540R4092^FF_PTX_INC(ANN_R,1/1/2018,12/31/2018)":1268.3,"FR0010307819^SUS_EC_RISK_SCORE(NOW,NOW,,\"SOC\")":"6.394094","FR0010307819^FF_TAX_RATE(ANN_R,1/1/2016,12/31/2016)":25.7146218091989,"US29476L1070^FF_TAX_RATE(ANN_R,1/1/2020,12/31/2020)":0.0913767973719518,"NL0000226223^FF_TAX_CF(ANN_R,1/1/2019,12/31/2019)":116.149349281415,"FR0000133308^FF_PTX_INC(ANN_R,1/1/2018,12/31/2018)":3464.0,"US29786A1060^SUS_EC_RISK_SCORE(NOW,NOW,,\"SOC\")":null,"US29786A1060^FF_TAX_RATE(ANN_R,1/1/2016,12/31/2016)":null,"NL0011585146^FF_TAX_RATE(ANN_R,1/1/2020,12/31/2020)":8.77959745647566,"CA87971M1032^FF_TAX_CF(ANN_R,1/1/2019,12/31/2019)":629.0,"US92556H2067^FF_PTX_INC(ANN_R,1/1/2018,12/31/2018)":4124.0,"US2091151041^SUS_EC_RISK_SCORE(NOW,NOW,,\"SOC\")":null,"US2091151041^FF_TAX_RATE(ANN_R,1/1/2016,12/31/2016)":35.923829130211,"US78486Q1013^FF_TAX_RATE(ANN_R,1/1/2020,12/31/2020)":25.6956129609313,"HK0669013440^FF_TAX_CF(ANN_R,1/1/2019,12/31/2019)":270.807950617632,"US0534841012^FF_PTX_INC(ANN_R,1/1/2018,12/31/2018)":974.015,"US2333311072^SUS_EC_RISK_SCORE(NOW,NOW,,\"SOC\")":null,"US2333311072^FF_TAX_RATE(ANN_R,1/1/2016,12/31/2016)":24.5248868778281,"IT0000062072^FF_TAX_RATE(ANN_R,1/1/2020,12/31/2020)":35.0851000298597,"JP3830800003^FF_TAX_CF(ANN_R,1/1/2019,12/31/2019)":79589.0,"US9892071054^FF_PTX_INC(ANN_R,1/1/2018,12/31/2018)":524.0,"KR7035720002^SUS_EC_RISK_SCORE(NOW,NOW,,\"SOC\")":null,"KR7035720002^FF_TAX_RATE(ANN_R,1/1/2016,12/31/2016)":31.4787489137299,"JP3546800008^FF_TAX_RATE(ANN_R,1/1/2020,12/31/2020)":20.1266131910657,"JP3388200002^FF_TAX_CF(ANN_R,1/1/2019,12/31/2019)":83151.0,"JP3266400005^FF_PTX_INC(ANN_R,1/1/2018,12/31/2018)":197230.0,"SE0000103699^SUS_EC_RISK_SCORE(NOW,NOW,,\"SOC\")":null,"SE0000103699^FF_TAX_RATE(ANN_R,1/1/2016,12/31/2016)":19.0082644628099,"AU000000FMG4^FF_TAX_RATE(ANN_R,1/1/2020,12/31/2020)":29.2227204783259,"FR0010208488^FF_TAX_CF(ANN_R,1/1/2019,12/31/2019)":575.0,"US0865161014^FF_PTX_INC(ANN_R,1/1/2018,12/31/2018)":1817.0,"US12504L1098^SUS_EC_RISK_SCORE(NOW,NOW,,\"SOC\")":"2.479175","US12504L1098^FF_TAX_RATE(ANN_R,1/1/2016,12/31/2016)":33.6838017726285,"DE0007037129^FF_TAX_RATE(ANN_R,1/1/2020,12/31/2020)":44.2143727161998,"US9621661043^FF_TAX_CF(ANN_R,1/1/2019,12/31/2019)":-2.0,"US6795801009^FF_PTX_INC(ANN_R,1/1/2018,12/31/2018)":815.513,"JP3201200007^SUS_EC_RISK_SCORE(NOW,NOW,,\"SOC\")":"18.611456","JP3201200007^FF_TAX_RATE(ANN_R,1/1/2016,12/31/2016)":11.5098870056497,"US3167731005^FF_TAX_RATE(ANN_R,1/1/2020,12/31/2020)":20.5898720089037,"US49338L1035^FF_TAX_CF(ANN_R,1/1/2019,12/31/2019)":103.0,"US6792951054^FF_PTX_INC(ANN_R,1/1/2018,12/31/2018)":-110.17,"FR0000121261^SUS_EC_RISK_SCORE(NOW,NOW,,\"SOC\")":"4.205000","FR0000121261^FF_TAX_RATE(ANN_R,1/1/2016,12/31/2016)":32.2802754151478,"INE238A01034^FF_TAX_RATE(ANN_R,1/1/2020,12/31/2020)":64.4178246366395,"NL0009434992^FF_TAX_CF(ANN_R,1/1/2019,12/31/2019)":403.0,"JP3783600004^FF_PTX_INC(ANN_R,1/1/2018,12/31/2018)":421594.0,"GB0000536739^SUS_EC_RISK_SCORE(NOW,NOW,,\"SOC\")":"6.795712","GB0000536739^FF_TAX_RATE(ANN_R,1/1/2016,12/31/2016)":33.9062753364683,"JP3351600006^FF_TAX_RATE(ANN_R,1/1/2020,12/31/2020)":null,"US2567461080^FF_TAX_CF(ANN_R,1/1/2019,12/31/2019)":277.5,"US0304201033^FF_PTX_INC(ANN_R,1/1/2018,12/31/2018)":787.0,"US88339J1051^SUS_EC_RISK_SCORE(NOW,NOW,,\"SOC\")":null,"US88339J1051^FF_TAX_RATE(ANN_R,1/1/2016,12/31/2016)":53.273714468221,"JP3519400000^FF_TAX_RATE(ANN_R,1/1/2020,12/31/2020)":27.9873770909628,"US5010441013^FF_TAX_CF(ANN_R,1/1/2019,12/31/2019)":600.0,"US03076C1062^FF_PTX_INC(ANN_R,1/1/2018,12/31/2018)":2484.0,"CA01626P4033^SUS_EC_RISK_SCORE(NOW,NOW,,\"SOC\")":null,"CA01626P4033^FF_TAX_RATE(ANN_R,1/1/2016,12/31/2016)":25.5369622363275,"US5926881054^FF_TAX_RATE(ANN_R,1/1/2020,12/31/2020)":19.4998818019,"US0584981064^FF_TAX_CF(ANN_R,1/1/2019,12/31/2019)":128.0,"JE00BJVNSS43^FF_PTX_INC(ANN_R,1/1/2018,12/31/2018)":879.819903135108,"AU000000TCL6^SUS_EC_RISK_SCORE(NOW,NOW,,\"SOC\")":null,"AU000000TCL6^FF_TAX_RATE(ANN_R,1/1/2016,12/31/2016)":null,"US48251W1045^FF_TAX_RATE(ANN_R,1/1/2020,12/31/2020)":10.636099879599,"US5260571048^FF_TAX_CF(ANN_R,1/1/2019,12/31/2019)":261.445,"GB00BZ09BD16^FF_PTX_INC(ANN_R,1/1/2018,12/31/2018)":-58.131000000121,"US7611521078^SUS_EC_RISK_SCORE(NOW,NOW,,\"SOC\")":null,"US7611521078^FF_TAX_RATE(ANN_R,1/1/2016,12/31/2016)":19.8279666762215,"US49271V1008^FF_TAX_RATE(ANN_R,1/1/2020,12/31/2020)":24.4152880775813,"CA94106B1013^FF_TAX_CF(ANN_R,1/1/2019,12/31/2019)":107.543713906796,"FR0000127771^FF_PTX_INC(ANN_R,1/1/2018,12/31/2018)":385.0,"SE0007100581^SUS_EC_RISK_SCORE(NOW,NOW,,\"SOC\")":"3.446344","SE0007100581^FF_TAX_RATE(ANN_R,1/1/2016,12/31/2016)":26.3682719546742,"CH0126881561^FF_TAX_RATE(ANN_R,1/1/2020,12/31/2020)":null,"JP3942400007^FF_TAX_CF(ANN_R,1/1/2019,12/31/2019)":69913.0,"US92345Y1064^FF_PTX_INC(ANN_R,1/1/2018,12/31/2018)":719.7,"US9694571004^SUS_EC_RISK_SCORE(NOW,NOW,,\"SOC\")":"8.516750","US9694571004^FF_TAX_RATE(ANN_R,1/1/2016,12/31/2016)":null,"FR0000125338^FF_TAX_RATE(ANN_R,1/1/2020,12/31/2020)":29.520295202952,"US3119001044^FF_TAX_CF(ANN_R,1/1/2019,12/31/2019)":242.7,"CNE1000002M1^FF_PTX_INC(ANN_R,1/1/2018,12/31/2018)":124590.33565816,"US9182041080^SUS_EC_RISK_SCORE(NOW,NOW,,\"SOC\")":"6.825125","US9182041080^FF_TAX_RATE(ANN_R,1/1/2016,12/31/2016)":17.1704962803522,"NL0011794037^FF_TAX_RATE(ANN_R,1/1/2020,12/31/2020)":19.4021101992966,"US33616C1009^FF_TAX_CF(ANN_R,1/1/2019,12/31/2019)":155.315,"CH0024608827^FF_PTX_INC(ANN_R,1/1/2018,12/31/2018)":891.3,"US2547091080^SUS_EC_RISK_SCORE(NOW,NOW,,\"SOC\")":null,"US2547091080^FF_TAX_RATE(ANN_R,1/1/2016,12/31/2016)":34.5459518599562,"US03662Q1058^FF_TAX_RATE(ANN_R,1/1/2020,12/31/2020)":12.1552867338159,"US91913Y1001^FF_TAX_CF(ANN_R,1/1/2019,12/31/2019)":-116.0,"CNE1000001Z5^FF_PTX_INC(ANN_R,1/1/2018,12/31/2018)":269502.346686962,"US0311001004^SUS_EC_RISK_SCORE(NOW,NOW,,\"SOC\")":null,"US0311001004^FF_TAX_RATE(ANN_R,1/1/2016,12/31/2016)":26.1065094221205,"INE237A01028^FF_TAX_RATE(ANN_R,1/1/2020,12/31/2020)":24.6433906431023,"INE021A01026^FF_TAX_CF(ANN_R,1/1/2019,12/31/2019)":9820.0,"IE00BDB6Q211^FF_PTX_INC(ANN_R,1/1/2018,12/31/2018)":851.0,"US92939U1060^SUS_EC_RISK_SCORE(NOW,NOW,,\"SOC\")":null,"US92939U1060^FF_TAX_RATE(ANN_R,1/1/2016,12/31/2016)":37.5987256919095,"CA8667961053^FF_TAX_RATE(ANN_R,1/1/2020,12/31/2020)":15.0593246121083,"CA21037X1006^FF_TAX_CF(ANN_R,1/1/2019,12/31/2019)":185.765647286845,"US70614W1009^FF_PTX_INC(ANN_R,1/1/2018,12/31/2018)":-47.8,"US68902V1070^SUS_EC_RISK_SCORE(NOW,NOW,,\"SOC\")":null,"US68902V1070^FF_TAX_RATE(ANN_R,1/1/2016,12/31/2016)":null,"US8574771031^FF_TAX_RATE(ANN_R,1/1/2020,12/31/2020)":16.5229389444636,"US30040W1080^FF_TAX_CF(ANN_R,1/1/2019,12/31/2019)":56.0,"INE030A01027^FF_PTX_INC(ANN_R,1/1/2018,12/31/2018)":73040.0,"SG1M31001969^SUS_EC_RISK_SCORE(NOW,NOW,,\"SOC\")":"9.386220","SG1M31001969^FF_TAX_RATE(ANN_R,1/1/2016,12/31/2016)":17.7120293021905,"US95040Q1040^FF_TAX_RATE(ANN_R,1/1/2020,12/31/2020)":null,"JP3818000006^FF_TAX_CF(ANN_R,1/1/2019,12/31/2019)":75424.0,"SE0000667891^FF_PTX_INC(ANN_R,1/1/2018,12/31/2018)":17815.0,"JP3304200003^SUS_EC_RISK_SCORE(NOW,NOW,,\"SOC\")":null,"JP3304200003^FF_TAX_RATE(ANN_R,1/1/2016,12/31/2016)":31.0995163045866,"KR7005380001^FF_TAX_RATE(ANN_R,1/1/2020,12/31/2020)":8.47932729520803,"GB00B0SWJX34^FF_TAX_CF(ANN_R,1/1/2019,12/31/2019)":153.0,"FR0000130650^FF_PTX_INC(ANN_R,1/1/2018,12/31/2018)":783.8,"US23331A1097^SUS_EC_RISK_SCORE(NOW,NOW,,\"SOC\")":"7.189740","US23331A1097^FF_TAX_RATE(ANN_R,1/1/2016,12/31/2016)":34.5179165127447,"US9839191015^FF_TAX_RATE(ANN_R,1/1/2020,12/31/2020)":4.94769683830865,"US26614N1028^FF_TAX_CF(ANN_R,1/1/2019,12/31/2019)":722.0,"US7445731067^FF_PTX_INC(ANN_R,1/1/2018,12/31/2018)":1855.0,"US83088M1027^SUS_EC_RISK_SCORE(NOW,NOW,,\"SOC\")":null,"US83088M1027^FF_TAX_RATE(ANN_R,1/1/2016,12/31/2016)":17.1081126103615,"DK0060094928^FF_TAX_RATE(ANN_R,1/1/2020,12/31/2020)":10.2980401252464,"CA67077M1086^FF_TAX_CF(ANN_R,1/1/2019,12/31/2019)":38.4800269379893,"US6974351057^FF_PTX_INC(ANN_R,1/1/2018,12/31/2018)":-105.3,"JP3435750009^SUS_EC_RISK_SCORE(NOW,NOW,,\"SOC\")":null,"JP3435750009^FF_TAX_RATE(ANN_R,1/1/2016,12/31/2016)":32.3709273182957,"NL0000009827^FF_TAX_RATE(ANN_R,1/1/2020,12/31/2020)":17.8151260504202,"CH0010645932^FF_TAX_CF(ANN_R,1/1/2019,12/31/2019)":106.0,"US2473617023^FF_PTX_INC(ANN_R,1/1/2018,12/31/2018)":5151.0,"AU000000TLS2^SUS_EC_RISK_SCORE(NOW,NOW,,\"SOC\")":null,"AU000000TLS2^FF_TAX_RATE(ANN_R,1/1/2016,12/31/2016)":31.6562220232766,"US7739031091^FF_TAX_RATE(ANN_R,1/1/2020,12/31/2020)":9.9375055012763,"US78410G1040^FF_TAX_CF(ANN_R,1/1/2019,12/31/2019)":21.598,"JP3566800003^FF_PTX_INC(ANN_R,1/1/2018,12/31/2018)":561852.0,"CH0012214059^SUS_EC_RISK_SCORE(NOW,NOW,,\"SOC\")":"2.950372","CH0012214059^FF_TAX_RATE(ANN_R,1/1/2016,12/31/2016)":31.214953271028,"IT0003132476^FF_TAX_RATE(ANN_R,1/1/2020,12/31/2020)":null,"US1729081059^FF_TAX_CF(ANN_R,1/1/2019,12/31/2019)":173.2,"AU000000RIO1^FF_PTX_INC(ANN_R,1/1/2018,12/31/2018)":23643.8757691687,"US58155Q1031^SUS_EC_RISK_SCORE(NOW,NOW,,\"SOC\")":"8.886238","US58155Q1031^FF_TAX_RATE(ANN_R,1/1/2016,12/31/2016)":27.9384615384615,"FR0000125007^FF_TAX_RATE(ANN_R,1/1/2020,12/31/2020)":52.6,"KR7068270008^FF_TAX_CF(ANN_R,1/1/2019,12/31/2019)":66108.931771,"GB00B19NLV48^FF_PTX_INC(ANN_R,1/1/2018,12/31/2018)":710.859684460058,"JP3866800000^SUS_EC_RISK_SCORE(NOW,NOW,,\"SOC\")":"12.709930","JP3866800000^FF_TAX_RATE(ANN_R,1/1/2016,12/31/2016)":15.9522522403738,"DE0005810055^FF_TAX_RATE(ANN_R,1/1/2020,12/31/2020)":26.7295179922985,"US7043261079^FF_TAX_CF(ANN_R,1/1/2019,12/31/2019)":317.9,"US0394831020^FF_PTX_INC(ANN_R,1/1/2018,12/31/2018)":2060.0,"US69608A1088^SUS_EC_RISK_SCORE(NOW,NOW,,\"SOC\")":null,"US69608A1088^FF_TAX_RATE(ANN_R,1/1/2016,12/31/2016)":null,"CA8672241079^FF_TAX_RATE(ANN_R,1/1/2020,12/31/2020)":null,"US6200763075^FF_TAX_CF(ANN_R,1/1/2019,12/31/2019)":138.0,"JP3205800000^FF_PTX_INC(ANN_R,1/1/2018,12/31/2018)":207251.0,"US0533321024^SUS_EC_RISK_SCORE(NOW,NOW,,\"SOC\")":"7.170130","US0533321024^FF_TAX_RATE(ANN_R,1/1/2016,12/31/2016)":35.1180050964232,"ES0109067019^FF_TAX_RATE(ANN_R,1/1/2020,12/31/2020)":null,"US8545021011^FF_TAX_CF(ANN_R,1/1/2019,12/31/2019)":250.1,"US8936411003^FF_PTX_INC(ANN_R,1/1/2018,12/31/2018)":985.557,"US6937181088^SUS_EC_RISK_SCORE(NOW,NOW,,\"SOC\")":"11.281119","US6937181088^FF_TAX_RATE(ANN_R,1/1/2016,12/31/2016)":53.848195329087,"KR7006400006^FF_TAX_RATE(ANN_R,1/1/2020,12/31/2020)":33.7662408799678,"US22160N1090^FF_TAX_CF(ANN_R,1/1/2019,12/31/2019)":68.935,"US9884981013^FF_PTX_INC(ANN_R,1/1/2018,12/31/2018)":1839.0,"JP3902400005^SUS_EC_RISK_SCORE(NOW,NOW,,\"SOC\")":"10.824786","JP3902400005^FF_TAX_RATE(ANN_R,1/1/2016,12/31/2016)":24.1920898278049,"BMG5876H1051^FF_TAX_RATE(ANN_R,1/1/2020,12/31/2020)":-98.450240611637,"JP3422950000^FF_TAX_CF(ANN_R,1/1/2019,12/31/2019)":81493.0,"US98956P1021^FF_PTX_INC(ANN_R,1/1/2018,12/31/2018)":-271.1,"FI0009013403^SUS_EC_RISK_SCORE(NOW,NOW,,\"SOC\")":null,"FI0009013403^FF_TAX_RATE(ANN_R,1/1/2016,12/31/2016)":23.1510044390941,"US2193501051^FF_TAX_RATE(ANN_R,1/1/2020,12/31/2020)":17.8170144462279,"DE0005190003^FF_TAX_CF(ANN_R,1/1/2019,12/31/2019)":3389.0,"JP3910660004^FF_PTX_INC(ANN_R,1/1/2018,12/31/2018)":337553.0,"US49456B1017^SUS_EC_RISK_SCORE(NOW,NOW,,\"SOC\")":"5.969425","US49456B1017^FF_TAX_RATE(ANN_R,1/1/2016,12/31/2016)":55.982905982906,"US0153511094^FF_TAX_RATE(ANN_R,1/1/2020,12/31/2020)":-6.04569420035149,"KR7051910008^FF_TAX_CF(ANN_R,1/1/2019,12/31/2019)":576713.0,"US43300A2033^FF_PTX_INC(ANN_R,1/1/2018,12/31/2018)":1078.0,"US0010551028^SUS_EC_RISK_SCORE(NOW,NOW,,\"SOC\")":"7.860819","US0010551028^FF_TAX_RATE(ANN_R,1/1/2016,12/31/2016)":34.6201131054832,"FI4000297767^FF_TAX_RATE(ANN_R,1/1/2020,12/31/2020)":23.5492577597841,"BMG475671050^FF_TAX_CF(ANN_R,1/1/2019,12/31/2019)":191.2,"JP3198900007^FF_PTX_INC(ANN_R,1/1/2018,12/31/2018)":112997.0,"US61174X1090^SUS_EC_RISK_SCORE(NOW,NOW,,\"SOC\")":"10.722500","US61174X1090^FF_TAX_RATE(ANN_R,1/1/2016,12/31/2016)":33.9913956385427,"US22788C1053^FF_TAX_RATE(ANN_R,1/1/2020,12/31/2020)":null,"US7237871071^FF_TAX_CF(ANN_R,1/1/2019,12/31/2019)":-5.0,"US2521311074^FF_PTX_INC(ANN_R,1/1/2018,12/31/2018)":-126.5,"ES0113211835^SUS_EC_RISK_SCORE(NOW,NOW,,\"SOC\")":"9.528841","ES0113211835^FF_TAX_RATE(ANN_R,1/1/2016,12/31/2016)":26.6844667818439,"DE000A1ML7J1^FF_TAX_RATE(ANN_R,1/1/2020,12/31/2020)":33.409821018816,"US22052L1044^FF_TAX_CF(ANN_R,1/1/2019,12/31/2019)":234.0,"US55354G1004^FF_PTX_INC(ANN_R,1/1/2018,12/31/2018)":629.896,"US56585A1025^SUS_EC_RISK_SCORE(NOW,NOW,,\"SOC\")":"6.708519","US56585A1025^FF_TAX_RATE(ANN_R,1/1/2016,12/31/2016)":33.4248079034029,"SG1S04926220^FF_TAX_RATE(ANN_R,1/1/2020,12/31/2020)":12.2994652406417,"US0200021014^FF_TAX_CF(ANN_R,1/1/2019,12/31/2019)":648.0,"JP3162600005^FF_PTX_INC(ANN_R,1/1/2018,12/31/2018)":196067.0,"CH0432492467^SUS_EC_RISK_SCORE(NOW,NOW,,\"SOC\")":null,"CH0432492467^FF_TAX_RATE(ANN_R,1/1/2016,12/31/2016)":null,"JP3551500006^FF_TAX_RATE(ANN_R,1/1/2020,12/31/2020)":5.58846827548504,"CA0679011084^FF_TAX_CF(ANN_R,1/1/2019,12/31/2019)":812.061258139636,"US5500211090^FF_PTX_INC(ANN_R,1/1/2018,12/31/2018)":459.998,"US6935061076^SUS_EC_RISK_SCORE(NOW,NOW,,\"SOC\")":null,"US6935061076^FF_TAX_RATE(ANN_R,1/1/2016,12/31/2016)":27.4711168164313,"US77543R1023^FF_TAX_RATE(ANN_R,1/1/2020,12/31/2020)":null,"US7185461040^FF_TAX_CF(ANN_R,1/1/2019,12/31/2019)":955.0,"US9224751084^FF_PTX_INC(ANN_R,1/1/2018,12/31/2018)":165.771,"IE00BWT6H894^SUS_EC_RISK_SCORE(NOW,NOW,,\"SOC\")":"10.442750","IE00BWT6H894^FF_TAX_RATE(ANN_R,1/1/2016,12/31/2016)":147.899159663866,"US4595061015^FF_TAX_RATE(ANN_R,1/1/2020,12/31/2020)":16.7657141044609,"LU1778762911^FF_TAX_CF(ANN_R,1/1/2019,12/31/2019)":4.4769945180201,"US98389B1008^FF_PTX_INC(ANN_R,1/1/2018,12/31/2018)":1442.0,"JP3893600001^SUS_EC_RISK_SCORE(NOW,NOW,,\"SOC\")":null,"JP3893600001^FF_TAX_RATE(ANN_R,1/1/2016,12/31/2016)":375.038020469399,"US5007541064^FF_TAX_RATE(ANN_R,1/1/2020,12/31/2020)":64.9514563106796,"GB00BD6K4575^FF_TAX_CF(ANN_R,1/1/2019,12/31/2019)":328.0,"US8447411088^FF_PTX_INC(ANN_R,1/1/2018,12/31/2018)":3164.0,"US7443201022^SUS_EC_RISK_SCORE(NOW,NOW,,\"SOC\")":"7.327531","US7443201022^FF_TAX_RATE(ANN_R,1/1/2016,12/31/2016)":23.4005258545136,"RU0007661625^FF_TAX_RATE(ANN_R,1/1/2020,12/31/2020)":null,"SE0000107419^FF_TAX_CF(ANN_R,1/1/2019,12/31/2019)":1617.0,"CA1363851017^FF_PTX_INC(ANN_R,1/1/2018,12/31/2018)":3527.0,"US57667L1070^SUS_EC_RISK_SCORE(NOW,NOW,,\"SOC\")":null,"US57667L1070^FF_TAX_RATE(ANN_R,1/1/2016,12/31/2016)":null,"US14448C1045^FF_TAX_RATE(ANN_R,1/1/2020,12/31/2020)":29.7373029772329,"ES0148396007^FF_TAX_CF(ANN_R,1/1/2019,12/31/2019)":1070.0,"JP3885780001^FF_PTX_INC(ANN_R,1/1/2018,12/31/2018)":799953.0,"US67103H1077^SUS_EC_RISK_SCORE(NOW,NOW,,\"SOC\")":"8.893584","US67103H1077^FF_TAX_RATE(ANN_R,1/1/2016,12/31/2016)":36.6175968472829,"NL00150001Q9^FF_TAX_RATE(ANN_R,1/1/2020,12/31/2020)":113.169073916737,"US46266C1053^FF_TAX_CF(ANN_R,1/1/2019,12/31/2019)":215.0,"US15135B1017^FF_PTX_INC(ANN_R,1/1/2018,12/31/2018)":1368.0,"RU000A0DKVS5^SUS_EC_RISK_SCORE(NOW,NOW,,\"SOC\")":null,"RU000A0DKVS5^FF_TAX_RATE(ANN_R,1/1/2016,12/31/2016)":19.8279075117911,"JE00B783TY65^FF_TAX_RATE(ANN_R,1/1/2020,12/31/2020)":2.50767656090072,"US8288061091^FF_TAX_CF(ANN_R,1/1/2019,12/31/2019)":null,"IE0001827041^FF_PTX_INC(ANN_R,1/1/2018,12/31/2018)":1497.90737720177,"JP3732000009^SUS_EC_RISK_SCORE(NOW,NOW,,\"SOC\")":null,"JP3732000009^FF_TAX_RATE(ANN_R,1/1/2016,12/31/2016)":33.3816825187237,"US3703341046^FF_TAX_RATE(ANN_R,1/1/2020,12/31/2020)":18.4793477424814,"US2561631068^FF_TAX_CF(ANN_R,1/1/2019,12/31/2019)":3.213,"AN8068571086^FF_PTX_INC(ANN_R,1/1/2018,12/31/2018)":2624.0,"US8716071076^SUS_EC_RISK_SCORE(NOW,NOW,,\"SOC\")":null,"US8716071076^FF_TAX_RATE(ANN_R,1/1/2016,12/31/2016)":19.0327357471446,"US89417E1091^FF_TAX_RATE(ANN_R,1/1/2020,12/31/2020)":16.6821130676552,"US1273871087^FF_TAX_CF(ANN_R,1/1/2019,12/31/2019)":41.946,"AU000000MQG1^FF_PTX_INC(ANN_R,1/1/2018,12/31/2018)":3223.0,"US8168511090^SUS_EC_RISK_SCORE(NOW,NOW,,\"SOC\")":"9.256475","US8168511090^FF_TAX_RATE(ANN_R,1/1/2016,12/31/2016)":21.2568306010929,"US2310211063^FF_TAX_RATE(ANN_R,1/1/2020,12/31/2020)":22.5406330196749,"US0640581007^FF_TAX_CF(ANN_R,1/1/2019,12/31/2019)":320.0,"CH0418792922^FF_PTX_INC(ANN_R,1/1/2018,12/31/2018)":892.9,"SG1L01001701^SUS_EC_RISK_SCORE(NOW,NOW,,\"SOC\")":"10.457038","SG1L01001701^FF_TAX_RATE(ANN_R,1/1/2016,12/31/2016)":14.2238835333464,"FR0000120693^FF_TAX_RATE(ANN_R,1/1/2020,12/31/2020)":42.156862745098,"US21036P1084^FF_TAX_CF(ANN_R,1/1/2019,12/31/2019)":186.2,"US74144T1088^FF_PTX_INC(ANN_R,1/1/2018,12/31/2018)":2384.6,"US74460D1090^SUS_EC_RISK_SCORE(NOW,NOW,,\"SOC\")":"2.552550","US74460D1090^FF_TAX_RATE(ANN_R,1/1/2016,12/31/2016)":0.26353925225603,"FR0000052292^FF_TAX_RATE(ANN_R,1/1/2020,12/31/2020)":30.8598469593234,"US00846U1016^FF_TAX_CF(ANN_R,1/1/2019,12/31/2019)":159.0,"US2855121099^FF_PTX_INC(ANN_R,1/1/2018,12/31/2018)":1449.0,"SE0011166610^SUS_EC_RISK_SCORE(NOW,NOW,,\"SOC\")":"7.552131","SE0011166610^FF_TAX_RATE(ANN_R,1/1/2016,12/31/2016)":26.7049686136823,"US0162551016^FF_TAX_RATE(ANN_R,1/1/2020,12/31/2020)":-368.635093376681,"AU000000WOW2^FF_TAX_CF(ANN_R,1/1/2019,12/31/2019)":744.0,"US72352L1061^FF_PTX_INC(ANN_R,1/1/2018,12/31/2018)":-62.564,"US2538681030^SUS_EC_RISK_SCORE(NOW,NOW,,\"SOC\")":null,"US2538681030^FF_TAX_RATE(ANN_R,1/1/2016,12/31/2016)":2.34828836121808,"US0320951017^FF_TAX_RATE(ANN_R,1/1/2020,12/31/2020)":20.5227302502293,"RU0009029540^FF_TAX_CF(ANN_R,1/1/2019,12/31/2019)":246000.0,"US9314271084^FF_PTX_INC(ANN_R,1/1/2018,12/31/2018)":5975.0,"US1696561059^SUS_EC_RISK_SCORE(NOW,NOW,,\"SOC\")":"14.048220","US1696561059^FF_TAX_RATE(ANN_R,1/1/2016,12/31/2016)":40.7883528227368,"IE00BK9ZQ967^FF_TAX_RATE(ANN_R,1/1/2020,12/31/2020)":23.0399006365471,"US0268747849^FF_TAX_CF(ANN_R,1/1/2019,12/31/2019)":252.0,"US8718291078^FF_PTX_INC(ANN_R,1/1/2018,12/31/2018)":1956.224,"SE0000115446^SUS_EC_RISK_SCORE(NOW,NOW,,\"SOC\")":"8.785625","SE0000115446^FF_TAX_RATE(ANN_R,1/1/2016,12/31/2016)":31.4983747509699,"DK0060079531^FF_TAX_RATE(ANN_R,1/1/2020,12/31/2020)":24.3550969578367,"US7010941042^FF_TAX_CF(ANN_R,1/1/2019,12/31/2019)":454.699,"SE0000108656^FF_PTX_INC(ANN_R,1/1/2018,12/31/2018)":-1521.0,"CA05534B7604^SUS_EC_RISK_SCORE(NOW,NOW,,\"SOC\")":null,"CA05534B7604^FF_TAX_RATE(ANN_R,1/1/2016,12/31/2016)":25.8982734484368,"US40434L1052^FF_TAX_RATE(ANN_R,1/1/2020,12/31/2020)":11.9777158774373,"DK0010268606^FF_TAX_CF(ANN_R,1/1/2019,12/31/2019)":1874.00624450645,"GB0008706128^FF_PTX_INC(ANN_R,1/1/2018,12/31/2018)":5951.0,"CA56501R1064^SUS_EC_RISK_SCORE(NOW,NOW,,\"SOC\")":"7.046620","CA56501R1064^FF_TAX_RATE(ANN_R,1/1/2016,12/31/2016)":5.88765395013518,"US45168D1046^FF_TAX_RATE(ANN_R,1/1/2020,12/31/2020)":12.0628110908857,"US1924461023^FF_TAX_CF(ANN_R,1/1/2019,12/31/2019)":870.0,"US5950171042^FF_PTX_INC(ANN_R,1/1/2018,12/31/2018)":737.3,"CH0013841017^SUS_EC_RISK_SCORE(NOW,NOW,,\"SOC\")":null,"CH0013841017^FF_TAX_RATE(ANN_R,1/1/2016,12/31/2016)":19.2513368983957,"GB0031348658^FF_TAX_RATE(ANN_R,1/1/2020,12/31/2020)":19.7450147106898,"US0255371017^FF_TAX_CF(ANN_R,1/1/2019,12/31/2019)":6.1,"JP3898400001^FF_PTX_INC(ANN_R,1/1/2018,12/31/2018)":812722.0,"KYG970081173^SUS_EC_RISK_SCORE(NOW,NOW,,\"SOC\")":null,"KYG970081173^FF_TAX_RATE(ANN_R,1/1/2016,12/31/2016)":19.7616095902096,"US2786421030^FF_TAX_RATE(ANN_R,1/1/2020,12/31/2020)":25.672514619883,"US7766961061^FF_TAX_CF(ANN_R,1/1/2019,12/31/2019)":370.9,"GB00BDR05C01^FF_PTX_INC(ANN_R,1/1/2018,12/31/2018)":2611.0,"US26875P1012^SUS_EC_RISK_SCORE(NOW,NOW,,\"SOC\")":null,"US26875P1012^FF_TAX_RATE(ANN_R,1/1/2016,12/31/2016)":null,"US5719032022^FF_TAX_RATE(ANN_R,1/1/2020,12/31/2020)":null,"US5024311095^FF_TAX_CF(ANN_R,1/1/2019,12/31/2019)":null,"US30161N1019^FF_PTX_INC(ANN_R,1/1/2018,12/31/2018)":2232.0,"CH0102993182^SUS_EC_RISK_SCORE(NOW,NOW,,\"SOC\")":"4.529069","CH0102993182^FF_TAX_RATE(ANN_R,1/1/2016,12/31/2016)":-67.039586919105,"JE00B4T3BW64^FF_TAX_RATE(ANN_R,1/1/2020,12/31/2020)":null,"US7782961038^FF_TAX_CF(ANN_R,1/1/2019,12/31/2019)":427.93,"IE00BY7QL619^FF_PTX_INC(ANN_R,1/1/2018,12/31/2018)":1546.0,"US09062X1037^SUS_EC_RISK_SCORE(NOW,NOW,,\"SOC\")":null,"US09062X1037^FF_TAX_RATE(ANN_R,1/1/2016,12/31/2016)":25.0821001419015,"US0718131099^FF_TAX_RATE(ANN_R,1/1/2020,12/31/2020)":14.0866873065015,"CA87807B1076^FF_TAX_CF(ANN_R,1/1/2019,12/31/2019)":713.0,"DE0008430026^FF_PTX_INC(ANN_R,1/1/2018,12/31/2018)":2664.0,"CA1360691010^SUS_EC_RISK_SCORE(NOW,NOW,,\"SOC\")":"8.636758","CA1360691010^FF_TAX_RATE(ANN_R,1/1/2016,12/31/2016)":14.6023998372992,"JP3788600009^FF_TAX_RATE(ANN_R,1/1/2020,12/31/2020)":28.4276743515211,"INE467B01029^FF_TAX_CF(ANN_R,1/1/2019,12/31/2019)":-430.0,"JP3837800006^FF_PTX_INC(ANN_R,1/1/2018,12/31/2018)":124248.0,"FR0000120644^SUS_EC_RISK_SCORE(NOW,NOW,,\"SOC\")":"7.561794","FR0000120644^FF_TAX_RATE(ANN_R,1/1/2016,12/31/2016)":30.5703422053232,"US98138H1014^FF_TAX_RATE(ANN_R,1/1/2020,12/31/2020)":null,"JP3802400006^FF_TAX_CF(ANN_R,1/1/2019,12/31/2019)":79985.0,"AU000000WES1^FF_PTX_INC(ANN_R,1/1/2018,12/31/2018)":2060.0,"US3695501086^SUS_EC_RISK_SCORE(NOW,NOW,,\"SOC\")":"19.524525","US3695501086^FF_TAX_RATE(ANN_R,1/1/2016,12/31/2016)":26.7231947483589,"US59156R1086^FF_TAX_RATE(ANN_R,1/1/2020,12/31/2020)":21.7843222174101,"US4943681035^FF_TAX_CF(ANN_R,1/1/2019,12/31/2019)":528.0,"US2605571031^FF_PTX_INC(ANN_R,1/1/2018,12/31/2018)":3749.0,"US60770K1079^SUS_EC_RISK_SCORE(NOW,NOW,,\"SOC\")":null,"US60770K1079^FF_TAX_RATE(ANN_R,1/1/2016,12/31/2016)":null,"US90138F1021^FF_TAX_RATE(ANN_R,1/1/2020,12/31/2020)":null,"NL0011821202^FF_TAX_CF(ANN_R,1/1/2019,12/31/2019)":2345.0,"US35671D8570^FF_PTX_INC(ANN_R,1/1/2018,12/31/2018)":3892.0,"US3453708600^SUS_EC_RISK_SCORE(NOW,NOW,,\"SOC\")":null,"US3453708600^FF_TAX_RATE(ANN_R,1/1/2016,12/31/2016)":32.2101236021189,"JP3143600009^FF_TAX_RATE(ANN_R,1/1/2020,12/31/2020)":20.2758650186049,"US6516391066^FF_TAX_CF(ANN_R,1/1/2019,12/31/2019)":437.0,"FR0000121667^FF_PTX_INC(ANN_R,1/1/2018,12/31/2018)":1289.0,"GB00BH4HKS39^SUS_EC_RISK_SCORE(NOW,NOW,,\"SOC\")":"7.811392","GB00BH4HKS39^FF_TAX_RATE(ANN_R,1/1/2016,12/31/2016)":null,"US6153691059^FF_TAX_RATE(ANN_R,1/1/2020,12/31/2020)":20.2781516375056,"KR7035420009^FF_TAX_CF(ANN_R,1/1/2019,12/31/2019)":478075.026619,"IT0000072618^FF_PTX_INC(ANN_R,1/1/2018,12/31/2018)":5210.0,"NL0013654783^SUS_EC_RISK_SCORE(NOW,NOW,,\"SOC\")":null,"NL0013654783^FF_TAX_RATE(ANN_R,1/1/2016,12/31/2016)":null,"US75886F1075^FF_TAX_RATE(ANN_R,1/1/2020,12/31/2020)":7.79970606760445,"US2566771059^FF_TAX_CF(ANN_R,1/1/2019,12/31/2019)":313.457,"GB00B2B0DG97^FF_PTX_INC(ANN_R,1/1/2018,12/31/2018)":1688.0,"GB00B1XZS820^SUS_EC_RISK_SCORE(NOW,NOW,,\"SOC\")":null,"GB00B1XZS820^FF_TAX_RATE(ANN_R,1/1/2016,12/31/2016)":29.7527706734868,"JP3890350006^FF_TAX_RATE(ANN_R,1/1/2020,12/31/2020)":18.8696061198723,"CH0210483332^FF_TAX_CF(ANN_R,1/1/2019,12/31/2019)":350.823813321304,"US90184L1026^FF_PTX_INC(ANN_R,1/1/2018,12/31/2018)":423.544,"FR0000121485^SUS_EC_RISK_SCORE(NOW,NOW,,\"SOC\")":"5.120780","FR0000121485^FF_TAX_RATE(ANN_R,1/1/2016,12/31/2016)":25.1272912423625,"CNE1000003G1^FF_TAX_RATE(ANN_R,1/1/2020,12/31/2020)":19.0472900706716,"US09260D1072^FF_TAX_CF(ANN_R,1/1/2019,12/31/2019)":159.302,"US40412C1018^FF_PTX_INC(ANN_R,1/1/2018,12/31/2018)":5335.0,"US4824801009^SUS_EC_RISK_SCORE(NOW,NOW,,\"SOC\")":"6.728381","US4824801009^FF_TAX_RATE(ANN_R,1/1/2016,12/31/2016)":17.9179018215038,"JP3914400001^FF_TAX_RATE(ANN_R,1/1/2020,12/31/2020)":27.9689173017573,"INE090A01021^FF_TAX_CF(ANN_R,1/1/2019,12/31/2019)":83562.401,"JP3496400007^FF_PTX_INC(ANN_R,1/1/2018,12/31/2018)":955147.0,"DE0007664039^SUS_EC_RISK_SCORE(NOW,NOW,,\"SOC\")":"10.537669","DE0007664039^FF_TAX_RATE(ANN_R,1/1/2016,12/31/2016)":50.4084321475626,"CA13645T1003^FF_TAX_RATE(ANN_R,1/1/2020,12/31/2020)":23.6727045596502,"FR0000073272^FF_TAX_CF(ANN_R,1/1/2019,12/31/2019)":887.0,"NL0000009538^FF_PTX_INC(ANN_R,1/1/2018,12/31/2018)":1505.0,"US28176E1082^SUS_EC_RISK_SCORE(NOW,NOW,,\"SOC\")":"8.956611","US28176E1082^FF_TAX_RATE(ANN_R,1/1/2016,12/31/2016)":22.8215205312373,"TW0002317005^FF_TAX_RATE(ANN_R,1/1/2020,12/31/2020)":22.6279509543212,"IE00BLP1HW54^FF_TAX_CF(ANN_R,1/1/2019,12/31/2019)":353.0,"JP3475350009^FF_PTX_INC(ANN_R,1/1/2018,12/31/2018)":81021.0,"BE0974293251^SUS_EC_RISK_SCORE(NOW,NOW,,\"SOC\")":"7.645225","BE0974293251^FF_TAX_RATE(ANN_R,1/1/2016,12/31/2016)":37.3552570634552,"TW0002454006^FF_TAX_RATE(ANN_R,1/1/2020,12/31/2020)":13.00846902663,"US2910111044^FF_TAX_CF(ANN_R,1/1/2019,12/31/2019)":650.0,"US6668071029^FF_PTX_INC(ANN_R,1/1/2018,12/31/2018)":3742.0,"US4448591028^SUS_EC_RISK_SCORE(NOW,NOW,,\"SOC\")":"16.569537","US4448591028^FF_TAX_RATE(ANN_R,1/1/2016,12/31/2016)":60.4381443298969,"DE0005552004^FF_TAX_RATE(ANN_R,1/1/2020,12/31/2020)":23.6623067776457,"JP3854600008^FF_TAX_CF(ANN_R,1/1/2019,12/31/2019)":263569.0,"CH0012221716^FF_PTX_INC(ANN_R,1/1/2018,12/31/2018)":2073.78563217218,"US94106L1098^SUS_EC_RISK_SCORE(NOW,NOW,,\"SOC\")":"3.612698","US94106L1098^FF_TAX_RATE(ANN_R,1/1/2016,12/31/2016)":35.2360043907794,"CH0244767585^FF_TAX_RATE(ANN_R,1/1/2020,12/31/2020)":19.6085717824849,"IE00B8KQN827^FF_TAX_CF(ANN_R,1/1/2019,12/31/2019)":425.0,"US1011371077^FF_PTX_INC(ANN_R,1/1/2018,12/31/2018)":1422.0,"GB0007099541^SUS_EC_RISK_SCORE(NOW,NOW,,\"SOC\")":"7.471171","GB0007099541^FF_TAX_RATE(ANN_R,1/1/2016,12/31/2016)":42.6072607260726,"DE0006231004^FF_TAX_RATE(ANN_R,1/1/2020,12/31/2020)":12.0092378752887,"FR0000120628^FF_TAX_CF(ANN_R,1/1/2019,12/31/2019)":978.0,"US92532F1003^FF_PTX_INC(ANN_R,1/1/2018,12/31/2018)":600.241,"US7433151039^SUS_EC_RISK_SCORE(NOW,NOW,,\"SOC\")":"8.386979","US7433151039^FF_TAX_RATE(ANN_R,1/1/2016,12/31/2016)":28.1158631943972,"US4523271090^FF_TAX_RATE(ANN_R,1/1/2020,12/31/2020)":23.3644859813084,"RU0009024277^FF_TAX_CF(ANN_R,1/1/2019,12/31/2019)":148314.0,"JP3463000004^FF_PTX_INC(ANN_R,1/1/2018,12/31/2018)":217205.0,"US0326541051^SUS_EC_RISK_SCORE(NOW,NOW,,\"SOC\")":"7.533262","US0326541051^FF_TAX_RATE(ANN_R,1/1/2016,12/31/2016)":9.95453125179612,"CA0636711016^FF_TAX_RATE(ANN_R,1/1/2020,12/31/2020)":20.2198157426863,"US14040H1059^FF_TAX_CF(ANN_R,1/1/2019,12/31/2019)":626.0,"DE000A1EWWW0^FF_PTX_INC(ANN_R,1/1/2018,12/31/2018)":2378.0,"INE001A01036^SUS_EC_RISK_SCORE(NOW,NOW,,\"SOC\")":null,"INE001A01036^FF_TAX_RATE(ANN_R,1/1/2016,12/31/2016)":31.3385809142709,"ES0113900J37^FF_TAX_RATE(ANN_R,1/1/2020,12/31/2020)":null,"JP3481800005^FF_TAX_CF(ANN_R,1/1/2019,12/31/2019)":71415.0,"US83304A1060^FF_PTX_INC(ANN_R,1/1/2018,12/31/2018)":-1253.364,"US37940X1028^SUS_EC_RISK_SCORE(NOW,NOW,,\"SOC\")":"10.979500","US37940X1028^FF_TAX_RATE(ANN_R,1/1/2016,12/31/2016)":[null,14.1132107778279],"US29444U7000^FF_TAX_RATE(ANN_R,1/1/2020,12/31/2020)":28.311492081941,"FR0000125486^FF_TAX_CF(ANN_R,1/1/2019,12/31/2019)":1547.0,"US8725901040^FF_PTX_INC(ANN_R,1/1/2018,12/31/2018)":3917.0,"US8243481061^SUS_EC_RISK_SCORE(NOW,NOW,,\"SOC\")":"11.058824","US8243481061^FF_TAX_RATE(ANN_R,1/1/2016,12/31/2016)":28.9945105197799,"US0527691069^FF_TAX_RATE(ANN_R,1/1/2020,12/31/2020)":27.2388059701493,"GB00BH0P3Z91^FF_TAX_CF(ANN_R,1/1/2019,12/31/2019)":4589.62810094127,"AU000000ANZ3^FF_PTX_INC(ANN_R,1/1/2018,12/31/2018)":9712.0,"US2788651006^SUS_EC_RISK_SCORE(NOW,NOW,,\"SOC\")":null,"US2788651006^FF_TAX_RATE(ANN_R,1/1/2016,12/31/2016)":24.4365002423655,"JP3735400008^FF_TAX_RATE(ANN_R,1/1/2020,12/31/2020)":29.2199872495527,"US5717481023^FF_TAX_CF(ANN_R,1/1/2019,12/31/2019)":661.0,"US25746U1097^FF_PTX_INC(ANN_R,1/1/2018,12/31/2018)":3129.0,"US0091581068^SUS_EC_RISK_SCORE(NOW,NOW,,\"SOC\")":"1.252469","US0091581068^FF_TAX_RATE(ANN_R,1/1/2016,12/31/2016)":27.8270937861829,"DE000BAY0017^FF_TAX_RATE(ANN_R,1/1/2020,12/31/2020)":null,"NL0012969182^FF_TAX_CF(ANN_R,1/1/2019,12/31/2019)":53.521,"US45866F1049^FF_PTX_INC(ANN_R,1/1/2018,12/31/2018)":2520.0,"JP3802300008^SUS_EC_RISK_SCORE(NOW,NOW,,\"SOC\")":"6.706050","JP3802300008^FF_TAX_RATE(ANN_R,1/1/2016,12/31/2016)":40.0744705608564,"KR7000660001^FF_TAX_RATE(ANN_R,1/1/2020,12/31/2020)":23.5620682905181,"CA1125851040^FF_TAX_CF(ANN_R,1/1/2019,12/31/2019)":668.756330232642,"CH0011075394^FF_PTX_INC(ANN_R,1/1/2018,12/31/2018)":4999.98621744582,"AU000000NAB4^SUS_EC_RISK_SCORE(NOW,NOW,,\"SOC\")":null,"AU000000NAB4^FF_TAX_RATE(ANN_R,1/1/2016,12/31/2016)":28.4361773223435,"US98980L1017^FF_TAX_RATE(ANN_R,1/1/2020,12/31/2020)":4.00955921402018,"DE0005557508^FF_TAX_CF(ANN_R,1/1/2019,12/31/2019)":758.0,"US8425871071^FF_PTX_INC(ANN_R,1/1/2018,12/31/2018)":2749.0,"NL0000235190^SUS_EC_RISK_SCORE(NOW,NOW,,\"SOC\")":"13.864976","NL0000235190^FF_TAX_RATE(ANN_R,1/1/2016,12/31/2016)":27.4528301886792,"US5184391044^FF_TAX_RATE(ANN_R,1/1/2020,12/31/2020)":33.4608030592734,"GB00B24CGK77^FF_TAX_CF(ANN_R,1/1/2019,12/31/2019)":647.0,"JP3734800000^FF_PTX_INC(ANN_R,1/1/2018,12/31/2018)":163665.0,"JP3571400005^SUS_EC_RISK_SCORE(NOW,NOW,,\"SOC\")":"4.817138","JP3571400005^FF_TAX_RATE(ANN_R,1/1/2016,12/31/2016)":26.7982266639115,"JP3756600007^FF_TAX_RATE(ANN_R,1/1/2020,12/31/2020)":28.3965311551098,"US3377381088^FF_TAX_CF(ANN_R,1/1/2019,12/31/2019)":197.0,"US58733R1023^FF_PTX_INC(ANN_R,1/1/2018,12/31/2018)":-65.4520000000035,"US1941621039^SUS_EC_RISK_SCORE(NOW,NOW,,\"SOC\")":"8.808086","US1941621039^FF_TAX_RATE(ANN_R,1/1/2016,12/31/2016)":30.8186195826645,"US6558441084^FF_TAX_RATE(ANN_R,1/1/2020,12/31/2020)":20.4347826086957,"AU000000WBC1^FF_TAX_CF(ANN_R,1/1/2019,12/31/2019)":3500.0,"JP3902900004^FF_PTX_INC(ANN_R,1/1/2018,12/31/2018)":1409377.0,"US31428X1063^SUS_EC_RISK_SCORE(NOW,NOW,,\"SOC\")":"9.965873","US31428X1063^FF_TAX_RATE(ANN_R,1/1/2016,12/31/2016)":33.5766423357664,"US4523081093^FF_TAX_RATE(ANN_R,1/1/2020,12/31/2020)":22.0044378698225,"JP3371200001^FF_TAX_CF(ANN_R,1/1/2019,12/31/2019)":121589.0,"HK0388045442^FF_PTX_INC(ANN_R,1/1/2018,12/31/2018)":10883.0,"FR0000131104^SUS_EC_RISK_SCORE(NOW,NOW,,\"SOC\")":"12.015246","FR0000131104^FF_TAX_RATE(ANN_R,1/1/2016,12/31/2016)":29.2616053701428,"US0758871091^FF_TAX_RATE(ANN_R,1/1/2020,12/31/2020)":11.2690355329949,"US26441C2044^FF_TAX_CF(ANN_R,1/1/2019,12/31/2019)":-651.0,"CH0044328745^FF_PTX_INC(ANN_R,1/1/2018,12/31/2018)":4657.0,"US20825C1045^SUS_EC_RISK_SCORE(NOW,NOW,,\"SOC\")":null,"JP3733000008^FF_TAX_RATE(ANN_R,1/1/2017,12/31/2017)":48.2441447001087,"JP3258000003^FESG_RATING(1/1/2016,12/31/2016,,\"ABS\")":[3.3,3.4],"JP3258000003^FESG_RATING(1/1/2017,12/31/2017,,\"ABS\")":[3.2,3.2],"JP3258000003^FESG_RATING(1/1/2018,12/31/2018,,\"ABS\")":[3.2,3.0],"US4461501045^FESG_RATING(1/1/2016,12/31/2016,,\"ABS\")":[2.3,2.3],"US4461501045^FESG_RATING(1/1/2017,12/31/2017,,\"ABS\")":[2.8,2.8],"US4461501045^FESG_RATING(1/1/2018,12/31/2018,,\"ABS\")":[3.2,3.2],"DK0010181759^FESG_RATING(1/1/2016,12/31/2016,,\"ABS\")":[3.6,3.5],"DK0010181759^FESG_RATING(1/1/2017,12/31/2017,,\"ABS\")":[3.8,3.8],"DK0010181759^FESG_RATING(1/1/2018,12/31/2018,,\"ABS\")":[3.8,3.6],"US6819191064^FESG_RATING(1/1/2016,12/31/2016,,\"ABS\")":[2.8,2.5],"US6819191064^FESG_RATING(1/1/2017,12/31/2017,,\"ABS\")":[2.5,2.8],"US6819191064^FESG_RATING(1/1/2018,12/31/2018,,\"ABS\")":[2.8,3.3],"US6098391054^FESG_RATING(1/1/2016,12/31/2016,,\"ABS\")":[null,null],"US6098391054^FESG_RATING(1/1/2017,12/31/2017,,\"ABS\")":[null,null],"US6098391054^FESG_RATING(1/1/2018,12/31/2018,,\"ABS\")":[null,null],"KYG2177B1014^FESG_RATING(1/1/2016,12/31/2016,,\"ABS\")":[1.1,0.8],"KYG2177B1014^FESG_RATING(1/1/2017,12/31/2017,,\"ABS\")":[0.8,1.6],"KYG2177B1014^FESG_RATING(1/1/2018,12/31/2018,,\"ABS\")":[1.6,1.9],"CA7063271034^FESG_RATING(1/1/2016,12/31/2016,,\"ABS\")":null,"CA7063271034^FESG_RATING(1/1/2017,12/31/2017,,\"ABS\")":null,"CA7063271034^FESG_RATING(1/1/2018,12/31/2018,,\"ABS\")":null,"JP3778630008^FESG_RATING(1/1/2016,12/31/2016,,\"ABS\")":[1.3,1.6],"JP3778630008^FESG_RATING(1/1/2017,12/31/2017,,\"ABS\")":[1.6,1.6],"JP3778630008^FESG_RATING(1/1/2018,12/31/2018,,\"ABS\")":[1.6,1.8],"US45167R1041^FESG_RATING(1/1/2016,12/31/2016,,\"ABS\")":[null,null],"US45167R1041^FESG_RATING(1/1/2017,12/31/2017,,\"ABS\")":[null,null],"US45167R1041^FESG_RATING(1/1/2018,12/31/2018,,\"ABS\")":[2.4,2.3],"CH0014852781^FESG_RATING(1/1/2016,12/31/2016,,\"ABS\")":[2.5,2.4],"CH0014852781^FESG_RATING(1/1/2017,12/31/2017,,\"ABS\")":[2.4,2.7],"CH0014852781^FESG_RATING(1/1/2018,12/31/2018,,\"ABS\")":[3.1,3.1],"ID1000118201^FESG_RATING(1/1/2016,12/31/2016,,\"ABS\")":[2.2,2.5],"ID1000118201^FESG_RATING(1/1/2017,12/31/2017,,\"ABS\")":[2.5,2.4],"ID1000118201^FESG_RATING(1/1/2018,12/31/2018,,\"ABS\")":[2.4,2.4],"US23804L1035^FESG_RATING(1/1/2016,12/31/2016,,\"ABS\")":[null,null],"US23804L1035^FESG_RATING(1/1/2017,12/31/2017,,\"ABS\")":[null,null],"US23804L1035^FESG_RATING(1/1/2018,12/31/2018,,\"ABS\")":[null,null],"JP3347200002^FESG_RATING(1/1/2016,12/31/2016,,\"ABS\")":[2.4,2.2],"JP3347200002^FESG_RATING(1/1/2017,12/31/2017,,\"ABS\")":[2.2,1.9],"JP3347200002^FESG_RATING(1/1/2018,12/31/2018,,\"ABS\")":[1.9,2.5],"US5705351048^FESG_RATING(1/1/2016,12/31/2016,,\"ABS\")":[1.6,1.6],"US5705351048^FESG_RATING(1/1/2017,12/31/2017,,\"ABS\")":[1.6,1.6],"US5705351048^FESG_RATING(1/1/2018,12/31/2018,,\"ABS\")":[1.6,1.8],"US1720621010^FESG_RATING(1/1/2016,12/31/2016,,\"ABS\")":[1.9,2.1],"US1720621010^FESG_RATING(1/1/2017,12/31/2017,,\"ABS\")":[2.1,2.5],"US1720621010^FESG_RATING(1/1/2018,12/31/2018,,\"ABS\")":[2.5,2.9],"US5745991068^FESG_RATING(1/1/2016,12/31/2016,,\"ABS\")":[1.5,1.4],"US5745991068^FESG_RATING(1/1/2017,12/31/2017,,\"ABS\")":[1.4,1.1],"US5745991068^FESG_RATING(1/1/2018,12/31/2018,,\"ABS\")":[1.1,2.2],"DE000A0HN5C6^FESG_RATING(1/1/2016,12/31/2016,,\"ABS\")":[1.8,1.9],"DE000A0HN5C6^FESG_RATING(1/1/2017,12/31/2017,,\"ABS\")":[1.9,2.7],"DE000A0HN5C6^FESG_RATING(1/1/2018,12/31/2018,,\"ABS\")":[2.7,2.9],"KYG8087W1015^FESG_RATING(1/1/2016,12/31/2016,,\"ABS\")":[1.2,1.2],"KYG8087W1015^FESG_RATING(1/1/2017,12/31/2017,,\"ABS\")":[1.2,1.2],"KYG8087W1015^FESG_RATING(1/1/2018,12/31/2018,,\"ABS\")":[1.2,1.5],"US78467J1007^FESG_RATING(1/1/2016,12/31/2016,,\"ABS\")":[null,null],"US78467J1007^FESG_RATING(1/1/2017,12/31/2017,,\"ABS\")":[null,null],"US78467J1007^FESG_RATING(1/1/2018,12/31/2018,,\"ABS\")":[2.6,2.6],"US2644115055^FESG_RATING(1/1/2016,12/31/2016,,\"ABS\")":[1.6,1.3],"US2644115055^FESG_RATING(1/1/2017,12/31/2017,,\"ABS\")":[1.3,1.8],"US2644115055^FESG_RATING(1/1/2018,12/31/2018,,\"ABS\")":[1.8,2.5],"BMG0450A1053^FESG_RATING(1/1/2016,12/31/2016,,\"ABS\")":[1.9,1.9],"BMG0450A1053^FESG_RATING(1/1/2017,12/31/2017,,\"ABS\")":[1.9,2.1],"BMG0450A1053^FESG_RATING(1/1/2018,12/31/2018,,\"ABS\")":[2.1,2.0],"JE00B8KF9B49^FESG_RATING(1/1/2016,12/31/2016,,\"ABS\")":[3.8,3.9],"JE00B8KF9B49^FESG_RATING(1/1/2017,12/31/2017,,\"ABS\")":[4.1,4.1],"JE00B8KF9B49^FESG_RATING(1/1/2018,12/31/2018,,\"ABS\")":[4.1,4.4],"IL0011301780^FESG_RATING(1/1/2016,12/31/2016,,\"ABS\")":[null,null],"IL0011301780^FESG_RATING(1/1/2017,12/31/2017,,\"ABS\")":[null,null],"IL0011301780^FESG_RATING(1/1/2018,12/31/2018,,\"ABS\")":[null,null],"KYG210961051^FESG_RATING(1/1/2016,12/31/2016,,\"ABS\")":[0.9,1.6],"KYG210961051^FESG_RATING(1/1/2017,12/31/2017,,\"ABS\")":[1.6,1.6],"KYG210961051^FESG_RATING(1/1/2018,12/31/2018,,\"ABS\")":[1.6,1.5],"GB00B1YW4409^FESG_RATING(1/1/2016,12/31/2016,,\"ABS\")":[3.0,3.4],"GB00B1YW4409^FESG_RATING(1/1/2017,12/31/2017,,\"ABS\")":[3.4,4.0],"GB00B1YW4409^FESG_RATING(1/1/2018,12/31/2018,,\"ABS\")":[4.0,4.4],"US98936J1016^FESG_RATING(1/1/2016,12/31/2016,,\"ABS\")":[null,null],"US98936J1016^FESG_RATING(1/1/2017,12/31/2017,,\"ABS\")":[null,null],"US98936J1016^FESG_RATING(1/1/2018,12/31/2018,,\"ABS\")":[null,null],"NL0010545661^FESG_RATING(1/1/2016,12/31/2016,,\"ABS\")":null,"NL0010545661^FESG_RATING(1/1/2017,12/31/2017,,\"ABS\")":null,"NL0010545661^FESG_RATING(1/1/2018,12/31/2018,,\"ABS\")":null,"GB00B5ZN1N88^FESG_RATING(1/1/2016,12/31/2016,,\"ABS\")":[3.3,3.3],"GB00B5ZN1N88^FESG_RATING(1/1/2017,12/31/2017,,\"ABS\")":[2.7,2.7],"GB00B5ZN1N88^FESG_RATING(1/1/2018,12/31/2018,,\"ABS\")":[3.3,3.3],"US18915M1071^FESG_RATING(1/1/2016,12/31/2016,,\"ABS\")":[null,null],"US18915M1071^FESG_RATING(1/1/2017,12/31/2017,,\"ABS\")":[null,null],"US18915M1071^FESG_RATING(1/1/2018,12/31/2018,,\"ABS\")":[null,null],"CNE1000002L3^FESG_RATING(1/1/2016,12/31/2016,,\"ABS\")":[1.9,1.9],"CNE1000002L3^FESG_RATING(1/1/2017,12/31/2017,,\"ABS\")":[2.1,2.1],"CNE1000002L3^FESG_RATING(1/1/2018,12/31/2018,,\"ABS\")":[1.9,1.9],"MXP001691213^FESG_RATING(1/1/2016,12/31/2016,,\"ABS\")":[1.6,1.7],"MXP001691213^FESG_RATING(1/1/2017,12/31/2017,,\"ABS\")":[1.7,2.2],"MXP001691213^FESG_RATING(1/1/2018,12/31/2018,,\"ABS\")":[2.2,3.1],"SE0000242455^FESG_RATING(1/1/2016,12/31/2016,,\"ABS\")":[4.0,4.3],"SE0000242455^FESG_RATING(1/1/2017,12/31/2017,,\"ABS\")":[4.3,4.1],"SE0000242455^FESG_RATING(1/1/2018,12/31/2018,,\"ABS\")":[4.1,4.4],"US0536111091^FESG_RATING(1/1/2016,12/31/2016,,\"ABS\")":[2.8,2.7],"US0536111091^FESG_RATING(1/1/2017,12/31/2017,,\"ABS\")":[2.7,3.2],"US0536111091^FESG_RATING(1/1/2018,12/31/2018,,\"ABS\")":[3.2,2.8],"US8793601050^FESG_RATING(1/1/2016,12/31/2016,,\"ABS\")":[null,null],"US8793601050^FESG_RATING(1/1/2017,12/31/2017,,\"ABS\")":[null,null],"US8793601050^FESG_RATING(1/1/2018,12/31/2018,,\"ABS\")":[null,2.1],"US40131M1099^FESG_RATING(1/1/2016,12/31/2016,,\"ABS\")":[null,null],"US40131M1099^FESG_RATING(1/1/2017,12/31/2017,,\"ABS\")":[null,null],"US40131M1099^FESG_RATING(1/1/2018,12/31/2018,,\"ABS\")":[null,null],"NL0010773842^FESG_RATING(1/1/2016,12/31/2016,,\"ABS\")":[null,3.8],"NL0010773842^FESG_RATING(1/1/2017,12/31/2017,,\"ABS\")":[3.7,3.7],"NL0010773842^FESG_RATING(1/1/2018,12/31/2018,,\"ABS\")":[3.7,4.1],"US7547301090^FESG_RATING(1/1/2016,12/31/2016,,\"ABS\")":[null,null],"US7547301090^FESG_RATING(1/1/2017,12/31/2017,,\"ABS\")":[2.4,2.2],"US7547301090^FESG_RATING(1/1/2018,12/31/2018,,\"ABS\")":[2.2,3.1],"AU000000NCM7^FESG_RATING(1/1/2016,12/31/2016,,\"ABS\")":[3.2,3.2],"AU000000NCM7^FESG_RATING(1/1/2017,12/31/2017,,\"ABS\")":[3.2,3.1],"AU000000NCM7^FESG_RATING(1/1/2018,12/31/2018,,\"ABS\")":[3.1,3.6],"US9256521090^FESG_RATING(1/1/2016,12/31/2016,,\"ABS\")":[null,null],"US9256521090^FESG_RATING(1/1/2017,12/31/2017,,\"ABS\")":[null,null],"US9256521090^FESG_RATING(1/1/2018,12/31/2018,,\"ABS\")":[null,null],"JP3758190007^FESG_RATING(1/1/2016,12/31/2016,,\"ABS\")":[0.6,0.6],"JP3758190007^FESG_RATING(1/1/2017,12/31/2017,,\"ABS\")":[2.0,2.0],"JP3758190007^FESG_RATING(1/1/2018,12/31/2018,,\"ABS\")":[1.5,1.5],"TW0002891009^FESG_RATING(1/1/2016,12/31/2016,,\"ABS\")":[2.7,2.3],"TW0002891009^FESG_RATING(1/1/2017,12/31/2017,,\"ABS\")":[2.3,3.0],"TW0002891009^FESG_RATING(1/1/2018,12/31/2018,,\"ABS\")":[3.0,2.6],"US9297401088^FESG_RATING(1/1/2016,12/31/2016,,\"ABS\")":[null,1.8],"US9297401088^FESG_RATING(1/1/2017,12/31/2017,,\"ABS\")":[1.8,1.7],"US9297401088^FESG_RATING(1/1/2018,12/31/2018,,\"ABS\")":[1.7,1.8],"CA7392391016^FESG_RATING(1/1/2016,12/31/2016,,\"ABS\")":null,"CA7392391016^FESG_RATING(1/1/2017,12/31/2017,,\"ABS\")":null,"CA7392391016^FESG_RATING(1/1/2018,12/31/2018,,\"ABS\")":null,"US2774321002^FESG_RATING(1/1/2016,12/31/2016,,\"ABS\")":[2.1,2.7],"US2774321002^FESG_RATING(1/1/2017,12/31/2017,,\"ABS\")":[3.4,3.4],"US2774321002^FESG_RATING(1/1/2018,12/31/2018,,\"ABS\")":[3.4,3.6],"GB00BMVP7Y09^FESG_RATING(1/1/2016,12/31/2016,,\"ABS\")":[null,null],"GB00BMVP7Y09^FESG_RATING(1/1/2017,12/31/2017,,\"ABS\")":[null,null],"GB00BMVP7Y09^FESG_RATING(1/1/2018,12/31/2018,,\"ABS\")":[null,null],"INE062A01020^FESG_RATING(1/1/2016,12/31/2016,,\"ABS\")":[1.9,2.4],"INE062A01020^FESG_RATING(1/1/2017,12/31/2017,,\"ABS\")":[2.4,2.7],"INE062A01020^FESG_RATING(1/1/2018,12/31/2018,,\"ABS\")":[2.7,2.8],"US05352A1007^FESG_RATING(1/1/2016,12/31/2016,,\"ABS\")":[null,null],"US05352A1007^FESG_RATING(1/1/2017,12/31/2017,,\"ABS\")":[null,null],"US05352A1007^FESG_RATING(1/1/2018,12/31/2018,,\"ABS\")":[null,null],"TW0002882008^FESG_RATING(1/1/2016,12/31/2016,,\"ABS\")":[3.1,2.7],"TW0002882008^FESG_RATING(1/1/2017,12/31/2017,,\"ABS\")":[2.7,3.1],"TW0002882008^FESG_RATING(1/1/2018,12/31/2018,,\"ABS\")":[3.1,3.1],"KYG5074A1004^FESG_RATING(1/1/2016,12/31/2016,,\"ABS\")":[null,null],"KYG5074A1004^FESG_RATING(1/1/2017,12/31/2017,,\"ABS\")":[null,null],"KYG5074A1004^FESG_RATING(1/1/2018,12/31/2018,,\"ABS\")":[null,null],"JP3890310000^FESG_RATING(1/1/2016,12/31/2016,,\"ABS\")":[2.5,2.8],"JP3890310000^FESG_RATING(1/1/2017,12/31/2017,,\"ABS\")":[2.8,3.3],"JP3890310000^FESG_RATING(1/1/2018,12/31/2018,,\"ABS\")":[3.3,3.8],"US05722G1004^FESG_RATING(1/1/2016,12/31/2016,,\"ABS\")":[2.9,2.8],"US05722G1004^FESG_RATING(1/1/2017,12/31/2017,,\"ABS\")":[2.7,2.9],"US05722G1004^FESG_RATING(1/1/2018,12/31/2018,,\"ABS\")":[2.9,3.0],"CA8849037095^FESG_RATING(1/1/2016,12/31/2016,,\"ABS\")":null,"CA8849037095^FESG_RATING(1/1/2017,12/31/2017,,\"ABS\")":null,"CA8849037095^FESG_RATING(1/1/2018,12/31/2018,,\"ABS\")":null,"DE000SYM9999^FESG_RATING(1/1/2016,12/31/2016,,\"ABS\")":[2.4,2.4],"DE000SYM9999^FESG_RATING(1/1/2017,12/31/2017,,\"ABS\")":[2.6,2.6],"DE000SYM9999^FESG_RATING(1/1/2018,12/31/2018,,\"ABS\")":[2.6,3.8],"US83417M1045^FESG_RATING(1/1/2016,12/31/2016,,\"ABS\")":[null,null],"US83417M1045^FESG_RATING(1/1/2017,12/31/2017,,\"ABS\")":[null,null],"US83417M1045^FESG_RATING(1/1/2018,12/31/2018,,\"ABS\")":[null,null],"US4456581077^FESG_RATING(1/1/2016,12/31/2016,,\"ABS\")":[1.4,1.9],"US4456581077^FESG_RATING(1/1/2017,12/31/2017,,\"ABS\")":[1.9,1.9],"US4456581077^FESG_RATING(1/1/2018,12/31/2018,,\"ABS\")":[1.9,2.4],"JP3386450005^FESG_RATING(1/1/2016,12/31/2016,,\"ABS\")":[2.0,1.7],"JP3386450005^FESG_RATING(1/1/2017,12/31/2017,,\"ABS\")":[1.7,2.2],"JP3386450005^FESG_RATING(1/1/2018,12/31/2018,,\"ABS\")":[2.2,3.5],"INE860A01027^FESG_RATING(1/1/2016,12/31/2016,,\"ABS\")":[2.8,2.6],"INE860A01027^FESG_RATING(1/1/2017,12/31/2017,,\"ABS\")":[2.6,3.4],"INE860A01027^FESG_RATING(1/1/2018,12/31/2018,,\"ABS\")":[3.4,4.2],"DE0005785802^FESG_RATING(1/1/2016,12/31/2016,,\"ABS\")":[2.2,2.7],"DE0005785802^FESG_RATING(1/1/2017,12/31/2017,,\"ABS\")":[2.7,2.7],"DE0005785802^FESG_RATING(1/1/2018,12/31/2018,,\"ABS\")":[2.7,2.5],"US69370C1009^FESG_RATING(1/1/2016,12/31/2016,,\"ABS\")":[null,null],"US69370C1009^FESG_RATING(1/1/2017,12/31/2017,,\"ABS\")":[null,null],"US69370C1009^FESG_RATING(1/1/2018,12/31/2018,,\"ABS\")":[2.0,2.3],"TW0001216000^FESG_RATING(1/1/2016,12/31/2016,,\"ABS\")":[1.6,2.1],"TW0001216000^FESG_RATING(1/1/2017,12/31/2017,,\"ABS\")":[2.1,3.0],"TW0001216000^FESG_RATING(1/1/2018,12/31/2018,,\"ABS\")":[3.0,2.2],"US25754A2015^FESG_RATING(1/1/2016,12/31/2016,,\"ABS\")":[null,null],"US25754A2015^FESG_RATING(1/1/2017,12/31/2017,,\"ABS\")":[null,2.2],"US25754A2015^FESG_RATING(1/1/2018,12/31/2018,,\"ABS\")":[2.2,2.3],"JP3877600001^FESG_RATING(1/1/2016,12/31/2016,,\"ABS\")":[2.9,2.5],"JP3877600001^FESG_RATING(1/1/2017,12/31/2017,,\"ABS\")":[2.5,3.1],"JP3877600001^FESG_RATING(1/1/2018,12/31/2018,,\"ABS\")":[3.1,2.4],"US1011211018^FESG_RATING(1/1/2016,12/31/2016,,\"ABS\")":[2.1,1.9],"US1011211018^FESG_RATING(1/1/2017,12/31/2017,,\"ABS\")":[2.0,2.0],"US1011211018^FESG_RATING(1/1/2018,12/31/2018,,\"ABS\")":[2.5,2.5],"US8326964058^FESG_RATING(1/1/2016,12/31/2016,,\"ABS\")":[2.4,2.7],"US8326964058^FESG_RATING(1/1/2017,12/31/2017,,\"ABS\")":[2.7,3.1],"US8326964058^FESG_RATING(1/1/2018,12/31/2018,,\"ABS\")":[3.1,3.4],"GB0032089863^FESG_RATING(1/1/2016,12/31/2016,,\"ABS\")":[3.2,3.1],"GB0032089863^FESG_RATING(1/1/2017,12/31/2017,,\"ABS\")":[3.1,3.1],"GB0032089863^FESG_RATING(1/1/2018,12/31/2018,,\"ABS\")":[3.1,3.5],"TW0002881000^FESG_RATING(1/1/2016,12/31/2016,,\"ABS\")":[2.0,1.8],"TW0002881000^FESG_RATING(1/1/2017,12/31/2017,,\"ABS\")":[1.8,3.3],"TW0002881000^FESG_RATING(1/1/2018,12/31/2018,,\"ABS\")":[3.3,3.4],"US0036541003^FESG_RATING(1/1/2016,12/31/2016,,\"ABS\")":[null,null],"US0036541003^FESG_RATING(1/1/2017,12/31/2017,,\"ABS\")":[null,null],"US0036541003^FESG_RATING(1/1/2018,12/31/2018,,\"ABS\")":[2.7,2.7],"SG1T75931496^FESG_RATING(1/1/2016,12/31/2016,,\"ABS\")":[null,null],"SG1T75931496^FESG_RATING(1/1/2017,12/31/2017,,\"ABS\")":[null,null],"SG1T75931496^FESG_RATING(1/1/2018,12/31/2018,,\"ABS\")":[null,null],"CH0012549785^FESG_RATING(1/1/2016,12/31/2016,,\"ABS\")":[3.7,3.5],"CH0012549785^FESG_RATING(1/1/2017,12/31/2017,,\"ABS\")":[3.5,3.5],"CH0012549785^FESG_RATING(1/1/2018,12/31/2018,,\"ABS\")":[3.5,4.1],"CH0102484968^FESG_RATING(1/1/2016,12/31/2016,,\"ABS\")":[2.0,3.1],"CH0102484968^FESG_RATING(1/1/2017,12/31/2017,,\"ABS\")":[3.7,3.6],"CH0102484968^FESG_RATING(1/1/2018,12/31/2018,,\"ABS\")":[3.9,3.9],"US7140461093^FESG_RATING(1/1/2016,12/31/2016,,\"ABS\")":[null,null],"US7140461093^FESG_RATING(1/1/2017,12/31/2017,,\"ABS\")":[null,null],"US7140461093^FESG_RATING(1/1/2018,12/31/2018,,\"ABS\")":[2.5,2.8],"US3024913036^FESG_RATING(1/1/2016,12/31/2016,,\"ABS\")":[2.7,2.7],"US3024913036^FESG_RATING(1/1/2017,12/31/2017,,\"ABS\")":[2.7,3.1],"US3024913036^FESG_RATING(1/1/2018,12/31/2018,,\"ABS\")":[3.1,3.4],"JP3165000005^FESG_RATING(1/1/2016,12/31/2016,,\"ABS\")":[3.4,3.7],"JP3165000005^FESG_RATING(1/1/2017,12/31/2017,,\"ABS\")":[3.7,3.8],"JP3165000005^FESG_RATING(1/1/2018,12/31/2018,,\"ABS\")":[3.8,3.6],"JP3749400002^FESG_RATING(1/1/2016,12/31/2016,,\"ABS\")":[1.5,1.2],"JP3749400002^FESG_RATING(1/1/2017,12/31/2017,,\"ABS\")":[1.2,1.3],"JP3749400002^FESG_RATING(1/1/2018,12/31/2018,,\"ABS\")":[1.3,1.3],"DE0005439004^FESG_RATING(1/1/2016,12/31/2016,,\"ABS\")":[3.0,3.3],"DE0005439004^FESG_RATING(1/1/2017,12/31/2017,,\"ABS\")":[3.5,3.5],"DE0005439004^FESG_RATING(1/1/2018,12/31/2018,,\"ABS\")":[3.5,3.7],"KR7051900009^FESG_RATING(1/1/2016,12/31/2016,,\"ABS\")":[2.4,2.4],"KR7051900009^FESG_RATING(1/1/2017,12/31/2017,,\"ABS\")":[2.4,2.4],"KR7051900009^FESG_RATING(1/1/2018,12/31/2018,,\"ABS\")":[2.4,2.9],"JP3592200004^FESG_RATING(1/1/2016,12/31/2016,,\"ABS\")":[3.7,3.1],"JP3592200004^FESG_RATING(1/1/2017,12/31/2017,,\"ABS\")":[3.1,4.1],"JP3592200004^FESG_RATING(1/1/2018,12/31/2018,,\"ABS\")":[4.1,4.0],"CH0012280076^FESG_RATING(1/1/2016,12/31/2016,,\"ABS\")":[null,null],"CH0012280076^FESG_RATING(1/1/2017,12/31/2017,,\"ABS\")":[2.2,2.2],"CH0012280076^FESG_RATING(1/1/2018,12/31/2018,,\"ABS\")":[2.5,2.5],"US3032501047^FESG_RATING(1/1/2016,12/31/2016,,\"ABS\")":[null,null],"US3032501047^FESG_RATING(1/1/2017,12/31/2017,,\"ABS\")":[null,null],"US3032501047^FESG_RATING(1/1/2018,12/31/2018,,\"ABS\")":[null,null],"FR0010220475^FESG_RATING(1/1/2016,12/31/2016,,\"ABS\")":[4.1,4.1],"FR0010220475^FESG_RATING(1/1/2017,12/31/2017,,\"ABS\")":[4.1,4.1],"FR0010220475^FESG_RATING(1/1/2018,12/31/2018,,\"ABS\")":[4.1,3.9],"US7458671010^FESG_RATING(1/1/2016,12/31/2016,,\"ABS\")":[1.1,1.6],"US7458671010^FESG_RATING(1/1/2017,12/31/2017,,\"ABS\")":[1.6,1.7],"US7458671010^FESG_RATING(1/1/2018,12/31/2018,,\"ABS\")":[1.7,1.5],"NL0010832176^FESG_RATING(1/1/2016,12/31/2016,,\"ABS\")":[null,null],"NL0010832176^FESG_RATING(1/1/2017,12/31/2017,,\"ABS\")":[null,null],"NL0010832176^FESG_RATING(1/1/2018,12/31/2018,,\"ABS\")":[null,null],"HK0011000095^FESG_RATING(1/1/2016,12/31/2016,,\"ABS\")":[3.4,3.4],"HK0011000095^FESG_RATING(1/1/2017,12/31/2017,,\"ABS\")":[3.4,3.9],"HK0011000095^FESG_RATING(1/1/2018,12/31/2018,,\"ABS\")":[3.9,3.8],"CA0084741085^FESG_RATING(1/1/2016,12/31/2016,,\"ABS\")":[2.7,2.7],"CA0084741085^FESG_RATING(1/1/2017,12/31/2017,,\"ABS\")":[2.7,3.6],"CA0084741085^FESG_RATING(1/1/2018,12/31/2018,,\"ABS\")":[3.5,3.5],"KYG2108Y1052^FESG_RATING(1/1/2016,12/31/2016,,\"ABS\")":[0.4,0.8],"KYG2108Y1052^FESG_RATING(1/1/2017,12/31/2017,,\"ABS\")":[0.8,1.7],"KYG2108Y1052^FESG_RATING(1/1/2018,12/31/2018,,\"ABS\")":[1.7,1.6],"US24906P1093^FESG_RATING(1/1/2016,12/31/2016,,\"ABS\")":[1.7,2.5],"US24906P1093^FESG_RATING(1/1/2017,12/31/2017,,\"ABS\")":[2.5,2.7],"US24906P1093^FESG_RATING(1/1/2018,12/31/2018,,\"ABS\")":[2.7,3.0],"FR0000124141^FESG_RATING(1/1/2016,12/31/2016,,\"ABS\")":[4.4,4.5],"FR0000124141^FESG_RATING(1/1/2017,12/31/2017,,\"ABS\")":[4.5,3.7],"FR0000124141^FESG_RATING(1/1/2018,12/31/2018,,\"ABS\")":[3.7,4.0],"JP3420600003^FESG_RATING(1/1/2016,12/31/2016,,\"ABS\")":[2.3,2.4],"JP3420600003^FESG_RATING(1/1/2017,12/31/2017,,\"ABS\")":[2.4,2.6],"JP3420600003^FESG_RATING(1/1/2018,12/31/2018,,\"ABS\")":[2.6,3.1],"TH0737010Y08^FESG_RATING(1/1/2016,12/31/2016,,\"ABS\")":[1.2,1.2],"TH0737010Y08^FESG_RATING(1/1/2017,12/31/2017,,\"ABS\")":[1.2,1.7],"TH0737010Y08^FESG_RATING(1/1/2018,12/31/2018,,\"ABS\")":[1.7,2.7],"US73278L1052^FESG_RATING(1/1/2016,12/31/2016,,\"ABS\")":[null,null],"US73278L1052^FESG_RATING(1/1/2017,12/31/2017,,\"ABS\")":[null,null],"US73278L1052^FESG_RATING(1/1/2018,12/31/2018,,\"ABS\")":[1.8,1.8],"ES0118900010^FESG_RATING(1/1/2016,12/31/2016,,\"ABS\")":[3.5,3.5],"ES0118900010^FESG_RATING(1/1/2017,12/31/2017,,\"ABS\")":[3.3,3.3],"ES0118900010^FESG_RATING(1/1/2018,12/31/2018,,\"ABS\")":[3.6,3.6],"US09061G1013^FESG_RATING(1/1/2016,12/31/2016,,\"ABS\")":[1.9,1.9],"US09061G1013^FESG_RATING(1/1/2017,12/31/2017,,\"ABS\")":[1.9,2.1],"US09061G1013^FESG_RATING(1/1/2018,12/31/2018,,\"ABS\")":[2.1,2.5],"US5253271028^FESG_RATING(1/1/2016,12/31/2016,,\"ABS\")":[null,null],"US5253271028^FESG_RATING(1/1/2017,12/31/2017,,\"ABS\")":[null,null],"US5253271028^FESG_RATING(1/1/2018,12/31/2018,,\"ABS\")":[4.1,2.9],"JP3162770006^FESG_RATING(1/1/2016,12/31/2016,,\"ABS\")":[null,null],"JP3162770006^FESG_RATING(1/1/2017,12/31/2017,,\"ABS\")":[null,null],"JP3162770006^FESG_RATING(1/1/2018,12/31/2018,,\"ABS\")":[null,null],"CH0008742519^FESG_RATING(1/1/2016,12/31/2016,,\"ABS\")":[3.6,3.6],"CH0008742519^FESG_RATING(1/1/2017,12/31/2017,,\"ABS\")":[3.6,3.9],"CH0008742519^FESG_RATING(1/1/2018,12/31/2018,,\"ABS\")":[3.9,4.3],"IL0002730112^FESG_RATING(1/1/2016,12/31/2016,,\"ABS\")":[1.1,1.1],"IL0002730112^FESG_RATING(1/1/2017,12/31/2017,,\"ABS\")":[1.2,1.2],"IL0002730112^FESG_RATING(1/1/2018,12/31/2018,,\"ABS\")":[1.2,1.3],"US60855R1005^FESG_RATING(1/1/2016,12/31/2016,,\"ABS\")":[null,null],"US60855R1005^FESG_RATING(1/1/2017,12/31/2017,,\"ABS\")":[null,null],"US60855R1005^FESG_RATING(1/1/2018,12/31/2018,,\"ABS\")":[null,null],"DK0060336014^FESG_RATING(1/1/2016,12/31/2016,,\"ABS\")":[4.5,3.6],"DK0060336014^FESG_RATING(1/1/2017,12/31/2017,,\"ABS\")":[4.3,4.3],"DK0060336014^FESG_RATING(1/1/2018,12/31/2018,,\"ABS\")":[4.3,4.3],"US0188021085^FESG_RATING(1/1/2016,12/31/2016,,\"ABS\")":[2.1,2.1],"US0188021085^FESG_RATING(1/1/2017,12/31/2017,,\"ABS\")":[2.1,2.0],"US0188021085^FESG_RATING(1/1/2018,12/31/2018,,\"ABS\")":[2.0,2.8],"US4404521001^FESG_RATING(1/1/2016,12/31/2016,,\"ABS\")":[2.9,2.9],"US4404521001^FESG_RATING(1/1/2017,12/31/2017,,\"ABS\")":[2.9,3.0],"US4404521001^FESG_RATING(1/1/2018,12/31/2018,,\"ABS\")":[3.0,2.9],"TW0001326007^FESG_RATING(1/1/2016,12/31/2016,,\"ABS\")":[1.9,1.4],"TW0001326007^FESG_RATING(1/1/2017,12/31/2017,,\"ABS\")":[1.4,2.1],"TW0001326007^FESG_RATING(1/1/2018,12/31/2018,,\"ABS\")":[2.1,2.2],"US30034W1062^FESG_RATING(1/1/2016,12/31/2016,,\"ABS\")":[null,null],"US30034W1062^FESG_RATING(1/1/2017,12/31/2017,,\"ABS\")":[null,null],"US30034W1062^FESG_RATING(1/1/2018,12/31/2018,,\"ABS\")":[1.3,1.5],"DE0006047004^FESG_RATING(1/1/2016,12/31/2016,,\"ABS\")":[3.3,3.3],"DE0006047004^FESG_RATING(1/1/2017,12/31/2017,,\"ABS\")":[3.3,3.3],"DE0006047004^FESG_RATING(1/1/2018,12/31/2018,,\"ABS\")":[3.3,3.8],"JP3933800009^FESG_RATING(1/1/2016,12/31/2016,,\"ABS\")":[2.1,3.0],"JP3933800009^FESG_RATING(1/1/2017,12/31/2017,,\"ABS\")":[3.0,3.3],"JP3933800009^FESG_RATING(1/1/2018,12/31/2018,,\"ABS\")":[3.3,3.1],"KR7036570000^FESG_RATING(1/1/2016,12/31/2016,,\"ABS\")":[1.1,1.1],"KR7036570000^FESG_RATING(1/1/2017,12/31/2017,,\"ABS\")":[1.7,2.1],"KR7036570000^FESG_RATING(1/1/2018,12/31/2018,,\"ABS\")":[2.1,2.1],"PHY806761029^FESG_RATING(1/1/2016,12/31/2016,,\"ABS\")":[1.8,1.7],"PHY806761029^FESG_RATING(1/1/2017,12/31/2017,,\"ABS\")":[1.7,2.0],"PHY806761029^FESG_RATING(1/1/2018,12/31/2018,,\"ABS\")":[2.0,2.4],"US5502411037^FESG_RATING(1/1/2016,12/31/2016,,\"ABS\")":[null,null],"US5502411037^FESG_RATING(1/1/2017,12/31/2017,,\"ABS\")":[null,null],"US5502411037^FESG_RATING(1/1/2018,12/31/2018,,\"ABS\")":[null,null],"IE0004927939^FESG_RATING(1/1/2016,12/31/2016,,\"ABS\")":[null,null],"IE0004927939^FESG_RATING(1/1/2017,12/31/2017,,\"ABS\")":[null,null],"IE0004927939^FESG_RATING(1/1/2018,12/31/2018,,\"ABS\")":[2.5,2.5],"JP3752900005^FESG_RATING(1/1/2016,12/31/2016,,\"ABS\")":[null,1.1],"JP3752900005^FESG_RATING(1/1/2017,12/31/2017,,\"ABS\")":[1.1,1.6],"JP3752900005^FESG_RATING(1/1/2018,12/31/2018,,\"ABS\")":[1.6,1.6],"US9831341071^FESG_RATING(1/1/2016,12/31/2016,,\"ABS\")":[1.1,1.4],"US9831341071^FESG_RATING(1/1/2017,12/31/2017,,\"ABS\")":[1.4,1.7],"US9831341071^FESG_RATING(1/1/2018,12/31/2018,,\"ABS\")":[1.7,1.7],"JP3173400007^FESG_RATING(1/1/2016,12/31/2016,,\"ABS\")":[1.0,0.7],"JP3173400007^FESG_RATING(1/1/2017,12/31/2017,,\"ABS\")":[1.0,1.0],"JP3173400007^FESG_RATING(1/1/2018,12/31/2018,,\"ABS\")":[1.0,1.4],"JP3892100003^FESG_RATING(1/1/2016,12/31/2016,,\"ABS\")":[2.8,3.2],"JP3892100003^FESG_RATING(1/1/2017,12/31/2017,,\"ABS\")":[3.2,3.3],"JP3892100003^FESG_RATING(1/1/2018,12/31/2018,,\"ABS\")":[3.3,3.4],"JP3197600004^FESG_RATING(1/1/2016,12/31/2016,,\"ABS\")":[1.9,2.0],"JP3197600004^FESG_RATING(1/1/2017,12/31/2017,,\"ABS\")":[2.0,2.8],"JP3197600004^FESG_RATING(1/1/2018,12/31/2018,,\"ABS\")":[2.8,2.8],"US3802371076^FESG_RATING(1/1/2016,12/31/2016,,\"ABS\")":[null,null],"US3802371076^FESG_RATING(1/1/2017,12/31/2017,,\"ABS\")":[null,null],"US3802371076^FESG_RATING(1/1/2018,12/31/2018,,\"ABS\")":[3.3,2.5],"TW0002886009^FESG_RATING(1/1/2016,12/31/2016,,\"ABS\")":[2.2,2.0],"TW0002886009^FESG_RATING(1/1/2017,12/31/2017,,\"ABS\")":[2.0,2.6],"TW0002886009^FESG_RATING(1/1/2018,12/31/2018,,\"ABS\")":[2.6,2.2],"CA6837151068^FESG_RATING(1/1/2016,12/31/2016,,\"ABS\")":null,"CA6837151068^FESG_RATING(1/1/2017,12/31/2017,,\"ABS\")":null,"CA6837151068^FESG_RATING(1/1/2018,12/31/2018,,\"ABS\")":null,"US12541W2098^FESG_RATING(1/1/2016,12/31/2016,,\"ABS\")":[1.9,1.8],"US12541W2098^FESG_RATING(1/1/2017,12/31/2017,,\"ABS\")":[1.8,1.8],"US12541W2098^FESG_RATING(1/1/2018,12/31/2018,,\"ABS\")":[1.8,2.1],"NZFAPE0001S2^FESG_RATING(1/1/2016,12/31/2016,,\"ABS\")":[1.8,1.9],"NZFAPE0001S2^FESG_RATING(1/1/2017,12/31/2017,,\"ABS\")":[1.9,3.0],"NZFAPE0001S2^FESG_RATING(1/1/2018,12/31/2018,,\"ABS\")":[3.0,3.4],"GB0006825383^FESG_RATING(1/1/2016,12/31/2016,,\"ABS\")":[1.8,2.3],"GB0006825383^FESG_RATING(1/1/2017,12/31/2017,,\"ABS\")":[2.3,2.1],"GB0006825383^FESG_RATING(1/1/2018,12/31/2018,,\"ABS\")":[2.1,2.7],"US9026531049^FESG_RATING(1/1/2016,12/31/2016,,\"ABS\")":[null,1.3],"US9026531049^FESG_RATING(1/1/2017,12/31/2017,,\"ABS\")":[1.3,1.6],"US9026531049^FESG_RATING(1/1/2018,12/31/2018,,\"ABS\")":[1.6,1.3],"FR0010908533^FESG_RATING(1/1/2016,12/31/2016,,\"ABS\")":[3.8,3.8],"FR0010908533^FESG_RATING(1/1/2017,12/31/2017,,\"ABS\")":[3.8,3.4],"FR0010908533^FESG_RATING(1/1/2018,12/31/2018,,\"ABS\")":[3.4,4.1],"KR7028260008^FESG_RATING(1/1/2016,12/31/2016,,\"ABS\")":[null,0.7],"KR7028260008^FESG_RATING(1/1/2017,12/31/2017,,\"ABS\")":[2.0,2.0],"KR7028260008^FESG_RATING(1/1/2018,12/31/2018,,\"ABS\")":[2.3,2.3],"GB00BHJYC057^FESG_RATING(1/1/2016,12/31/2016,,\"ABS\")":[2.7,2.5],"GB00BHJYC057^FESG_RATING(1/1/2017,12/31/2017,,\"ABS\")":[2.7,2.7],"GB00BHJYC057^FESG_RATING(1/1/2018,12/31/2018,,\"ABS\")":[2.7,3.2],"US5018892084^FESG_RATING(1/1/2016,12/31/2016,,\"ABS\")":[1.8,1.8],"US5018892084^FESG_RATING(1/1/2017,12/31/2017,,\"ABS\")":[1.6,1.6],"US5018892084^FESG_RATING(1/1/2018,12/31/2018,,\"ABS\")":[1.2,1.2],"DK0010274414^FESG_RATING(1/1/2016,12/31/2016,,\"ABS\")":[4.1,4.1],"DK0010274414^FESG_RATING(1/1/2017,12/31/2017,,\"ABS\")":[4.1,4.0],"DK0010274414^FESG_RATING(1/1/2018,12/31/2018,,\"ABS\")":[4.0,4.3],"CA25675T1075^FESG_RATING(1/1/2016,12/31/2016,,\"ABS\")":null,"CA25675T1075^FESG_RATING(1/1/2017,12/31/2017,,\"ABS\")":null,"CA25675T1075^FESG_RATING(1/1/2018,12/31/2018,,\"ABS\")":null,"CNE1000002Q2^FESG_RATING(1/1/2016,12/31/2016,,\"ABS\")":[1.5,1.3],"CNE1000002Q2^FESG_RATING(1/1/2017,12/31/2017,,\"ABS\")":[1.3,1.6],"CNE1000002Q2^FESG_RATING(1/1/2018,12/31/2018,,\"ABS\")":[1.6,1.4],"AU000000SYD9^FESG_RATING(1/1/2016,12/31/2016,,\"ABS\")":[2.7,3.0],"AU000000SYD9^FESG_RATING(1/1/2017,12/31/2017,,\"ABS\")":[3.0,3.5],"AU000000SYD9^FESG_RATING(1/1/2018,12/31/2018,,\"ABS\")":[3.5,3.8],"SE0000310336^FESG_RATING(1/1/2016,12/31/2016,,\"ABS\")":[null,null],"SE0000310336^FESG_RATING(1/1/2017,12/31/2017,,\"ABS\")":[null,null],"SE0000310336^FESG_RATING(1/1/2018,12/31/2018,,\"ABS\")":[null,null],"DE000A0D9PT0^FESG_RATING(1/1/2016,12/31/2016,,\"ABS\")":[2.8,2.7],"DE000A0D9PT0^FESG_RATING(1/1/2017,12/31/2017,,\"ABS\")":[2.7,3.6],"DE000A0D9PT0^FESG_RATING(1/1/2018,12/31/2018,,\"ABS\")":[3.6,3.5],"JP3183200009^FESG_RATING(1/1/2016,12/31/2016,,\"ABS\")":[2.5,2.5],"JP3183200009^FESG_RATING(1/1/2017,12/31/2017,,\"ABS\")":[2.5,2.4],"JP3183200009^FESG_RATING(1/1/2018,12/31/2018,,\"ABS\")":[2.4,2.6],"US6687711084^FESG_RATING(1/1/2016,12/31/2016,,\"ABS\")":[3.4,3.3],"US6687711084^FESG_RATING(1/1/2017,12/31/2017,,\"ABS\")":[3.3,3.6],"US6687711084^FESG_RATING(1/1/2018,12/31/2018,,\"ABS\")":[3.6,3.8],"HK2388011192^FESG_RATING(1/1/2016,12/31/2016,,\"ABS\")":[2.1,2.7],"HK2388011192^FESG_RATING(1/1/2017,12/31/2017,,\"ABS\")":[2.7,2.4],"HK2388011192^FESG_RATING(1/1/2018,12/31/2018,,\"ABS\")":[2.4,2.4],"IL0010824113^FESG_RATING(1/1/2016,12/31/2016,,\"ABS\")":[1.7,1.7],"IL0010824113^FESG_RATING(1/1/2017,12/31/2017,,\"ABS\")":[2.2,2.2],"IL0010824113^FESG_RATING(1/1/2018,12/31/2018,,\"ABS\")":[2.2,1.6],"GB0031638363^FESG_RATING(1/1/2016,12/31/2016,,\"ABS\")":[2.9,2.9],"GB0031638363^FESG_RATING(1/1/2017,12/31/2017,,\"ABS\")":[3.1,3.1],"GB0031638363^FESG_RATING(1/1/2018,12/31/2018,,\"ABS\")":[3.1,3.4],"KYG8245V1023^FESG_RATING(1/1/2016,12/31/2016,,\"ABS\")":[null,null],"KYG8245V1023^FESG_RATING(1/1/2017,12/31/2017,,\"ABS\")":[null,null],"KYG8245V1023^FESG_RATING(1/1/2018,12/31/2018,,\"ABS\")":[null,null],"US0495601058^FESG_RATING(1/1/2016,12/31/2016,,\"ABS\")":[null,null],"US0495601058^FESG_RATING(1/1/2017,12/31/2017,,\"ABS\")":[null,null],"US0495601058^FESG_RATING(1/1/2018,12/31/2018,,\"ABS\")":[1.7,1.8],"IL0006290147^FESG_RATING(1/1/2016,12/31/2016,,\"ABS\")":[3.0,3.3],"IL0006290147^FESG_RATING(1/1/2017,12/31/2017,,\"ABS\")":[3.3,3.5],"IL0006290147^FESG_RATING(1/1/2018,12/31/2018,,\"ABS\")":[3.5,3.8],"US00751Y1064^FESG_RATING(1/1/2016,12/31/2016,,\"ABS\")":[1.9,1.9],"US00751Y1064^FESG_RATING(1/1/2017,12/31/2017,,\"ABS\")":[1.9,1.9],"US00751Y1064^FESG_RATING(1/1/2018,12/31/2018,,\"ABS\")":[2.1,2.1],"GB0004052071^FESG_RATING(1/1/2016,12/31/2016,,\"ABS\")":[2.5,2.4],"GB0004052071^FESG_RATING(1/1/2017,12/31/2017,,\"ABS\")":[2.4,2.9],"GB0004052071^FESG_RATING(1/1/2018,12/31/2018,,\"ABS\")":[2.9,2.7],"JP3497400006^FESG_RATING(1/1/2016,12/31/2016,,\"ABS\")":[null,2.2],"JP3497400006^FESG_RATING(1/1/2017,12/31/2017,,\"ABS\")":[2.2,2.5],"JP3497400006^FESG_RATING(1/1/2018,12/31/2018,,\"ABS\")":[2.5,2.7],"US92936U1097^FESG_RATING(1/1/2016,12/31/2016,,\"ABS\")":[null,null],"US92936U1097^FESG_RATING(1/1/2017,12/31/2017,,\"ABS\")":[null,null],"US92936U1097^FESG_RATING(1/1/2018,12/31/2018,,\"ABS\")":[1.7,1.5],"KR7017670001^FESG_RATING(1/1/2016,12/31/2016,,\"ABS\")":[2.3,2.3],"KR7017670001^FESG_RATING(1/1/2017,12/31/2017,,\"ABS\")":[2.3,3.0],"KR7017670001^FESG_RATING(1/1/2018,12/31/2018,,\"ABS\")":[3.0,3.0],"GB00B082RF11^FESG_RATING(1/1/2016,12/31/2016,,\"ABS\")":[3.2,3.2],"GB00B082RF11^FESG_RATING(1/1/2017,12/31/2017,,\"ABS\")":[3.2,3.5],"GB00B082RF11^FESG_RATING(1/1/2018,12/31/2018,,\"ABS\")":[3.5,3.9],"JE00BYSS4X48^FESG_RATING(1/1/2016,12/31/2016,,\"ABS\")":[null,null],"JE00BYSS4X48^FESG_RATING(1/1/2017,12/31/2017,,\"ABS\")":[null,null],"JE00BYSS4X48^FESG_RATING(1/1/2018,12/31/2018,,\"ABS\")":[null,null],"INE585B01010^FESG_RATING(1/1/2016,12/31/2016,,\"ABS\")":[2.7,3.1],"INE585B01010^FESG_RATING(1/1/2017,12/31/2017,,\"ABS\")":[3.1,3.3],"INE585B01010^FESG_RATING(1/1/2018,12/31/2018,,\"ABS\")":[3.3,3.5],"US4180561072^FESG_RATING(1/1/2016,12/31/2016,,\"ABS\")":[2.9,2.9],"US4180561072^FESG_RATING(1/1/2017,12/31/2017,,\"ABS\")":[2.9,3.8],"US4180561072^FESG_RATING(1/1/2018,12/31/2018,,\"ABS\")":[3.8,4.1],"US15189T1079^FESG_RATING(1/1/2016,12/31/2016,,\"ABS\")":[1.7,1.7],"US15189T1079^FESG_RATING(1/1/2017,12/31/2017,,\"ABS\")":[1.5,1.5],"US15189T1079^FESG_RATING(1/1/2018,12/31/2018,,\"ABS\")":[1.8,1.8],"MYL1295OO004^FESG_RATING(1/1/2016,12/31/2016,,\"ABS\")":[2.0,2.0],"MYL1295OO004^FESG_RATING(1/1/2017,12/31/2017,,\"ABS\")":[2.1,2.1],"MYL1295OO004^FESG_RATING(1/1/2018,12/31/2018,,\"ABS\")":[2.1,2.5],"DE0007165631^FESG_RATING(1/1/2016,12/31/2016,,\"ABS\")":[null,null],"DE0007165631^FESG_RATING(1/1/2017,12/31/2017,,\"ABS\")":[2.8,2.8],"DE0007165631^FESG_RATING(1/1/2018,12/31/2018,,\"ABS\")":[3.0,3.0],"JP3814800003^FESG_RATING(1/1/2016,12/31/2016,,\"ABS\")":[2.1,3.0],"JP3814800003^FESG_RATING(1/1/2017,12/31/2017,,\"ABS\")":[3.0,2.5],"JP3814800003^FESG_RATING(1/1/2018,12/31/2018,,\"ABS\")":[2.5,2.8],"RU0009033591^FESG_RATING(1/1/2016,12/31/2016,,\"ABS\")":[1.9,1.9],"RU0009033591^FESG_RATING(1/1/2017,12/31/2017,,\"ABS\")":[1.9,2.3],"RU0009033591^FESG_RATING(1/1/2018,12/31/2018,,\"ABS\")":[2.3,2.6],"HK0291001490^FESG_RATING(1/1/2016,12/31/2016,,\"ABS\")":[1.2,1.2],"HK0291001490^FESG_RATING(1/1/2017,12/31/2017,,\"ABS\")":[1.2,1.3],"HK0291001490^FESG_RATING(1/1/2018,12/31/2018,,\"ABS\")":[1.3,1.4],"US9285634021^FESG_RATING(1/1/2016,12/31/2016,,\"ABS\")":[2.3,2.3],"US9285634021^FESG_RATING(1/1/2017,12/31/2017,,\"ABS\")":[2.3,3.0],"US9285634021^FESG_RATING(1/1/2018,12/31/2018,,\"ABS\")":[3.0,3.4],"TW0003008009^FESG_RATING(1/1/2016,12/31/2016,,\"ABS\")":[1.2,1.1],"TW0003008009^FESG_RATING(1/1/2017,12/31/2017,,\"ABS\")":[1.1,1.5],"TW0003008009^FESG_RATING(1/1/2018,12/31/2018,,\"ABS\")":[1.5,1.4],"US35137L1052^FESG_RATING(1/1/2016,12/31/2016,,\"ABS\")":[null,null],"US35137L1052^FESG_RATING(1/1/2017,12/31/2017,,\"ABS\")":[null,null],"US35137L1052^FESG_RATING(1/1/2018,12/31/2018,,\"ABS\")":[null,null],"KYG7800X1079^FESG_RATING(1/1/2016,12/31/2016,,\"ABS\")":[1.1,1.8],"KYG7800X1079^FESG_RATING(1/1/2017,12/31/2017,,\"ABS\")":[1.8,1.8],"KYG7800X1079^FESG_RATING(1/1/2018,12/31/2018,,\"ABS\")":[1.8,3.5],"US5404241086^FESG_RATING(1/1/2016,12/31/2016,,\"ABS\")":[0.9,1.0],"US5404241086^FESG_RATING(1/1/2017,12/31/2017,,\"ABS\")":[1.0,1.0],"US5404241086^FESG_RATING(1/1/2018,12/31/2018,,\"ABS\")":[1.0,1.0],"BE0003739530^FESG_RATING(1/1/2016,12/31/2016,,\"ABS\")":[3.4,2.7],"BE0003739530^FESG_RATING(1/1/2017,12/31/2017,,\"ABS\")":[3.3,3.3],"BE0003739530^FESG_RATING(1/1/2018,12/31/2018,,\"ABS\")":[3.1,3.1],"FR0000120503^FESG_RATING(1/1/2016,12/31/2016,,\"ABS\")":[3.1,2.8],"FR0000120503^FESG_RATING(1/1/2017,12/31/2017,,\"ABS\")":[2.8,3.3],"FR0000120503^FESG_RATING(1/1/2018,12/31/2018,,\"ABS\")":[3.3,3.6],"US0357104092^FESG_RATING(1/1/2016,12/31/2016,,\"ABS\")":[1.7,1.4],"US0357104092^FESG_RATING(1/1/2017,12/31/2017,,\"ABS\")":[1.4,2.5],"US0357104092^FESG_RATING(1/1/2018,12/31/2018,,\"ABS\")":[2.5,2.5],"JP3862400003^FESG_RATING(1/1/2016,12/31/2016,,\"ABS\")":[1.4,1.3],"JP3862400003^FESG_RATING(1/1/2017,12/31/2017,,\"ABS\")":[1.3,1.7],"JP3862400003^FESG_RATING(1/1/2018,12/31/2018,,\"ABS\")":[1.7,1.3],"GB0006731235^FESG_RATING(1/1/2016,12/31/2016,,\"ABS\")":[3.9,3.1],"GB0006731235^FESG_RATING(1/1/2017,12/31/2017,,\"ABS\")":[3.1,3.2],"GB0006731235^FESG_RATING(1/1/2018,12/31/2018,,\"ABS\")":[3.2,3.6],"JP3762800005^FESG_RATING(1/1/2016,12/31/2016,,\"ABS\")":[1.9,4.1],"JP3762800005^FESG_RATING(1/1/2017,12/31/2017,,\"ABS\")":[4.1,3.9],"JP3762800005^FESG_RATING(1/1/2018,12/31/2018,,\"ABS\")":[3.9,3.7],"ES0105046009^FESG_RATING(1/1/2016,12/31/2016,,\"ABS\")":[null,2.4],"ES0105046009^FESG_RATING(1/1/2017,12/31/2017,,\"ABS\")":[2.4,3.3],"ES0105046009^FESG_RATING(1/1/2018,12/31/2018,,\"ABS\")":[3.3,3.1],"US31620R3030^FESG_RATING(1/1/2016,12/31/2016,,\"ABS\")":[1.0,1.1],"US31620R3030^FESG_RATING(1/1/2017,12/31/2017,,\"ABS\")":[1.1,1.2],"US31620R3030^FESG_RATING(1/1/2018,12/31/2018,,\"ABS\")":[1.2,1.4],"BRABEVACNOR1^FESG_RATING(1/1/2016,12/31/2016,,\"ABS\")":[2.0,2.1],"BRABEVACNOR1^FESG_RATING(1/1/2017,12/31/2017,,\"ABS\")":[2.1,2.5],"BRABEVACNOR1^FESG_RATING(1/1/2018,12/31/2018,,\"ABS\")":[2.5,2.6],"AU000000BXB1^FESG_RATING(1/1/2016,12/31/2016,,\"ABS\")":[2.9,2.7],"AU000000BXB1^FESG_RATING(1/1/2017,12/31/2017,,\"ABS\")":[2.7,3.7],"AU000000BXB1^FESG_RATING(1/1/2018,12/31/2018,,\"ABS\")":[3.7,3.8],"IT0003153415^FESG_RATING(1/1/2016,12/31/2016,,\"ABS\")":[4.7,4.5],"IT0003153415^FESG_RATING(1/1/2017,12/31/2017,,\"ABS\")":[4.5,4.5],"IT0003153415^FESG_RATING(1/1/2018,12/31/2018,,\"ABS\")":[3.9,3.9],"US91879Q1094^FESG_RATING(1/1/2016,12/31/2016,,\"ABS\")":[null,null],"US91879Q1094^FESG_RATING(1/1/2017,12/31/2017,,\"ABS\")":[null,null],"US91879Q1094^FESG_RATING(1/1/2018,12/31/2018,,\"ABS\")":[2.3,2.5],"US3030751057^FESG_RATING(1/1/2016,12/31/2016,,\"ABS\")":[null,null],"US3030751057^FESG_RATING(1/1/2017,12/31/2017,,\"ABS\")":[null,null],"US3030751057^FESG_RATING(1/1/2018,12/31/2018,,\"ABS\")":[3.4,2.2],"US5747951003^FESG_RATING(1/1/2016,12/31/2016,,\"ABS\")":[null,null],"US5747951003^FESG_RATING(1/1/2017,12/31/2017,,\"ABS\")":[null,null],"US5747951003^FESG_RATING(1/1/2018,12/31/2018,,\"ABS\")":[null,null],"US09215C1053^FESG_RATING(1/1/2016,12/31/2016,,\"ABS\")":[null,null],"US09215C1053^FESG_RATING(1/1/2017,12/31/2017,,\"ABS\")":[null,null],"US09215C1053^FESG_RATING(1/1/2018,12/31/2018,,\"ABS\")":[2.8,2.5],"US29472R1086^FESG_RATING(1/1/2016,12/31/2016,,\"ABS\")":[null,null],"US29472R1086^FESG_RATING(1/1/2017,12/31/2017,,\"ABS\")":[null,null],"US29472R1086^FESG_RATING(1/1/2018,12/31/2018,,\"ABS\")":[1.9,2.1],"US4262811015^FESG_RATING(1/1/2016,12/31/2016,,\"ABS\")":[null,null],"US4262811015^FESG_RATING(1/1/2017,12/31/2017,,\"ABS\")":[null,null],"US4262811015^FESG_RATING(1/1/2018,12/31/2018,,\"ABS\")":[3.3,3.3],"JP3240400006^FESG_RATING(1/1/2016,12/31/2016,,\"ABS\")":[1.5,3.0],"JP3240400006^FESG_RATING(1/1/2017,12/31/2017,,\"ABS\")":[3.0,3.1],"JP3240400006^FESG_RATING(1/1/2018,12/31/2018,,\"ABS\")":[3.1,2.9],"US6700024010^FESG_RATING(1/1/2016,12/31/2016,,\"ABS\")":[null,null],"US6700024010^FESG_RATING(1/1/2017,12/31/2017,,\"ABS\")":[null,null],"US6700024010^FESG_RATING(1/1/2018,12/31/2018,,\"ABS\")":[null,null],"TW0002884004^FESG_RATING(1/1/2016,12/31/2016,,\"ABS\")":[2.7,2.4],"TW0002884004^FESG_RATING(1/1/2017,12/31/2017,,\"ABS\")":[2.4,2.3],"TW0002884004^FESG_RATING(1/1/2018,12/31/2018,,\"ABS\")":[2.3,3.6],"TW0002002003^FESG_RATING(1/1/2016,12/31/2016,,\"ABS\")":[2.5,2.7],"TW0002002003^FESG_RATING(1/1/2017,12/31/2017,,\"ABS\")":[2.7,3.4],"TW0002002003^FESG_RATING(1/1/2018,12/31/2018,,\"ABS\")":[3.4,3.4],"NL0000009082^FESG_RATING(1/1/2016,12/31/2016,,\"ABS\")":[4.7,4.4],"NL0000009082^FESG_RATING(1/1/2017,12/31/2017,,\"ABS\")":[4.4,4.8],"NL0000009082^FESG_RATING(1/1/2018,12/31/2018,,\"ABS\")":[4.8,4.8],"NO0010063308^FESG_RATING(1/1/2016,12/31/2016,,\"ABS\")":[3.7,3.7],"NO0010063308^FESG_RATING(1/1/2017,12/31/2017,,\"ABS\")":[3.7,4.1],"NO0010063308^FESG_RATING(1/1/2018,12/31/2018,,\"ABS\")":[4.1,4.3],"US5132721045^FESG_RATING(1/1/2016,12/31/2016,,\"ABS\")":[null,null],"US5132721045^FESG_RATING(1/1/2017,12/31/2017,,\"ABS\")":[3.2,3.2],"US5132721045^FESG_RATING(1/1/2018,12/31/2018,,\"ABS\")":[3.2,1.8],"CA59162N1096^FESG_RATING(1/1/2016,12/31/2016,,\"ABS\")":null,"CA59162N1096^FESG_RATING(1/1/2017,12/31/2017,,\"ABS\")":null,"CA59162N1096^FESG_RATING(1/1/2018,12/31/2018,,\"ABS\")":null,"US05338G1067^FESG_RATING(1/1/2016,12/31/2016,,\"ABS\")":[null,null],"US05338G1067^FESG_RATING(1/1/2017,12/31/2017,,\"ABS\")":[null,null],"US05338G1067^FESG_RATING(1/1/2018,12/31/2018,,\"ABS\")":[null,null],"JP3119600009^FESG_RATING(1/1/2016,12/31/2016,,\"ABS\")":[2.6,3.1],"JP3119600009^FESG_RATING(1/1/2017,12/31/2017,,\"ABS\")":[3.1,3.6],"JP3119600009^FESG_RATING(1/1/2018,12/31/2018,,\"ABS\")":[3.6,3.3],"ID1000129000^FESG_RATING(1/1/2016,12/31/2016,,\"ABS\")":[1.6,1.4],"ID1000129000^FESG_RATING(1/1/2017,12/31/2017,,\"ABS\")":[2.3,2.3],"ID1000129000^FESG_RATING(1/1/2018,12/31/2018,,\"ABS\")":[2.3,2.1],"AU000000SCG8^FESG_RATING(1/1/2016,12/31/2016,,\"ABS\")":[2.9,2.9],"AU000000SCG8^FESG_RATING(1/1/2017,12/31/2017,,\"ABS\")":[2.9,3.0],"AU000000SCG8^FESG_RATING(1/1/2018,12/31/2018,,\"ABS\")":[3.0,3.3],"US0995021062^FESG_RATING(1/1/2016,12/31/2016,,\"ABS\")":[null,null],"US0995021062^FESG_RATING(1/1/2017,12/31/2017,,\"ABS\")":[null,null],"US0995021062^FESG_RATING(1/1/2018,12/31/2018,,\"ABS\")":[3.1,2.9],"FR0000120172^FESG_RATING(1/1/2016,12/31/2016,,\"ABS\")":[3.4,3.5],"FR0000120172^FESG_RATING(1/1/2017,12/31/2017,,\"ABS\")":[3.5,3.4],"FR0000120172^FESG_RATING(1/1/2018,12/31/2018,,\"ABS\")":[3.4,3.9],"CH0012138605^FESG_RATING(1/1/2016,12/31/2016,,\"ABS\")":[4.2,4.1],"CH0012138605^FESG_RATING(1/1/2017,12/31/2017,,\"ABS\")":[4.1,4.6],"CH0012138605^FESG_RATING(1/1/2018,12/31/2018,,\"ABS\")":[4.6,4.2],"NL0012015705^FESG_RATING(1/1/2016,12/31/2016,,\"ABS\")":[null,null],"NL0012015705^FESG_RATING(1/1/2017,12/31/2017,,\"ABS\")":[null,null],"NL0012015705^FESG_RATING(1/1/2018,12/31/2018,,\"ABS\")":[null,null],"BRMGLUACNOR2^FESG_RATING(1/1/2016,12/31/2016,,\"ABS\")":[null,null],"BRMGLUACNOR2^FESG_RATING(1/1/2017,12/31/2017,,\"ABS\")":[null,null],"BRMGLUACNOR2^FESG_RATING(1/1/2018,12/31/2018,,\"ABS\")":[null,null],"GB00B0744B38^FESG_RATING(1/1/2016,12/31/2016,,\"ABS\")":[2.5,2.5],"GB00B0744B38^FESG_RATING(1/1/2017,12/31/2017,,\"ABS\")":[2.5,2.8],"GB00B0744B38^FESG_RATING(1/1/2018,12/31/2018,,\"ABS\")":[2.8,3.4],"AU000000QBE9^FESG_RATING(1/1/2016,12/31/2016,,\"ABS\")":[2.0,2.0],"AU000000QBE9^FESG_RATING(1/1/2017,12/31/2017,,\"ABS\")":[2.6,2.6],"AU000000QBE9^FESG_RATING(1/1/2018,12/31/2018,,\"ABS\")":[2.6,3.6],"KYG851581069^FESG_RATING(1/1/2016,12/31/2016,,\"ABS\")":[null,null],"KYG851581069^FESG_RATING(1/1/2017,12/31/2017,,\"ABS\")":[null,null],"KYG851581069^FESG_RATING(1/1/2018,12/31/2018,,\"ABS\")":[null,null],"PHY8076N1120^FESG_RATING(1/1/2016,12/31/2016,,\"ABS\")":[1.6,2.1],"PHY8076N1120^FESG_RATING(1/1/2017,12/31/2017,,\"ABS\")":[2.1,2.3],"PHY8076N1120^FESG_RATING(1/1/2018,12/31/2018,,\"ABS\")":[2.3,2.8],"BMG2519Y1084^FESG_RATING(1/1/2016,12/31/2016,,\"ABS\")":[null,null],"BMG2519Y1084^FESG_RATING(1/1/2017,12/31/2017,,\"ABS\")":[null,null],"BMG2519Y1084^FESG_RATING(1/1/2018,12/31/2018,,\"ABS\")":[null,null],"US0378331005^FESG_RATING(1/1/2016,12/31/2016,,\"ABS\")":[3.0,3.0],"US0378331005^FESG_RATING(1/1/2017,12/31/2017,,\"ABS\")":[3.0,3.3],"US0378331005^FESG_RATING(1/1/2018,12/31/2018,,\"ABS\")":[3.3,3.9],"US5949181045^FESG_RATING(1/1/2016,12/31/2016,,\"ABS\")":[3.4,4.6],"US5949181045^FESG_RATING(1/1/2017,12/31/2017,,\"ABS\")":[4.6,4.2],"US5949181045^FESG_RATING(1/1/2018,12/31/2018,,\"ABS\")":[4.2,4.4],"US0231351067^FESG_RATING(1/1/2016,12/31/2016,,\"ABS\")":[1.7,2.2],"US0231351067^FESG_RATING(1/1/2017,12/31/2017,,\"ABS\")":[2.4,2.4],"US0231351067^FESG_RATING(1/1/2018,12/31/2018,,\"ABS\")":[2.4,2.1],"US30303M1027^FESG_RATING(1/1/2016,12/31/2016,,\"ABS\")":[1.7,1.6],"US30303M1027^FESG_RATING(1/1/2017,12/31/2017,,\"ABS\")":[1.6,1.8],"US30303M1027^FESG_RATING(1/1/2018,12/31/2018,,\"ABS\")":[1.8,2.9],"US02079K1079^FESG_RATING(1/1/2016,12/31/2016,,\"ABS\")":[3.0,2.8],"US02079K1079^FESG_RATING(1/1/2017,12/31/2017,,\"ABS\")":[3.0,3.0],"US02079K1079^FESG_RATING(1/1/2018,12/31/2018,,\"ABS\")":[3.0,3.9],"US88160R1014^FESG_RATING(1/1/2016,12/31/2016,,\"ABS\")":[0.9,1.1],"US88160R1014^FESG_RATING(1/1/2017,12/31/2017,,\"ABS\")":[0.9,0.9],"US88160R1014^FESG_RATING(1/1/2018,12/31/2018,,\"ABS\")":[0.9,0.8],"TW0002330008^FESG_RATING(1/1/2016,12/31/2016,,\"ABS\")":[3.3,3.2],"TW0002330008^FESG_RATING(1/1/2017,12/31/2017,,\"ABS\")":[3.2,3.8],"TW0002330008^FESG_RATING(1/1/2018,12/31/2018,,\"ABS\")":[3.8,3.8],"US46625H1005^FESG_RATING(1/1/2016,12/31/2016,,\"ABS\")":[3.4,4.1],"US46625H1005^FESG_RATING(1/1/2017,12/31/2017,,\"ABS\")":[4.1,4.4],"US46625H1005^FESG_RATING(1/1/2018,12/31/2018,,\"ABS\")":[4.4,4.5],"US4781601046^FESG_RATING(1/1/2016,12/31/2016,,\"ABS\")":[3.7,4.0],"US4781601046^FESG_RATING(1/1/2017,12/31/2017,,\"ABS\")":[4.0,3.8],"US4781601046^FESG_RATING(1/1/2018,12/31/2018,,\"ABS\")":[3.8,4.0],"KR7005930003^FESG_RATING(1/1/2016,12/31/2016,,\"ABS\")":[3.8,3.8],"KR7005930003^FESG_RATING(1/1/2017,12/31/2017,,\"ABS\")":[3.8,4.2],"KR7005930003^FESG_RATING(1/1/2018,12/31/2018,,\"ABS\")":[4.2,3.9],"US92826C8394^FESG_RATING(1/1/2016,12/31/2016,,\"ABS\")":[2.0,2.2],"US92826C8394^FESG_RATING(1/1/2017,12/31/2017,,\"ABS\")":[3.3,3.3],"US92826C8394^FESG_RATING(1/1/2018,12/31/2018,,\"ABS\")":[3.3,4.1],"US91324P1021^FESG_RATING(1/1/2016,12/31/2016,,\"ABS\")":[2.7,2.7],"US91324P1021^FESG_RATING(1/1/2017,12/31/2017,,\"ABS\")":[2.8,2.8],"US91324P1021^FESG_RATING(1/1/2018,12/31/2018,,\"ABS\")":[2.8,3.0],"US0846707026^FESG_RATING(1/1/2016,12/31/2016,,\"ABS\")":[0.6,0.6],"US0846707026^FESG_RATING(1/1/2017,12/31/2017,,\"ABS\")":[0.6,0.6],"US0846707026^FESG_RATING(1/1/2018,12/31/2018,,\"ABS\")":[0.6,0.7],"US2546871060^FESG_RATING(1/1/2016,12/31/2016,,\"ABS\")":[3.0,3.0],"US2546871060^FESG_RATING(1/1/2017,12/31/2017,,\"ABS\")":[3.0,2.9],"US2546871060^FESG_RATING(1/1/2018,12/31/2018,,\"ABS\")":[2.9,3.5],"US7427181091^FESG_RATING(1/1/2016,12/31/2016,,\"ABS\")":[3.2,3.0],"US7427181091^FESG_RATING(1/1/2017,12/31/2017,,\"ABS\")":[3.0,3.2],"US7427181091^FESG_RATING(1/1/2018,12/31/2018,,\"ABS\")":[3.2,3.8],"US67066G1040^FESG_RATING(1/1/2016,12/31/2016,,\"ABS\")":[2.4,3.3],"US67066G1040^FESG_RATING(1/1/2017,12/31/2017,,\"ABS\")":[3.3,3.5],"US67066G1040^FESG_RATING(1/1/2018,12/31/2018,,\"ABS\")":[3.5,3.7],"US4370761029^FESG_RATING(1/1/2016,12/31/2016,,\"ABS\")":[2.8,2.8],"US4370761029^FESG_RATING(1/1/2017,12/31/2017,,\"ABS\")":[2.8,2.8],"US4370761029^FESG_RATING(1/1/2018,12/31/2018,,\"ABS\")":[2.8,3.6],"CH0038863350^FESG_RATING(1/1/2016,12/31/2016,,\"ABS\")":[4.4,4.4],"CH0038863350^FESG_RATING(1/1/2017,12/31/2017,,\"ABS\")":[4.4,4.8],"CH0038863350^FESG_RATING(1/1/2018,12/31/2018,,\"ABS\")":[4.8,4.8],"US57636Q1040^FESG_RATING(1/1/2016,12/31/2016,,\"ABS\")":[2.4,2.2],"US57636Q1040^FESG_RATING(1/1/2017,12/31/2017,,\"ABS\")":[2.2,2.7],"US57636Q1040^FESG_RATING(1/1/2018,12/31/2018,,\"ABS\")":[2.7,2.8],"US0605051046^FESG_RATING(1/1/2016,12/31/2016,,\"ABS\")":[3.1,3.9],"US0605051046^FESG_RATING(1/1/2017,12/31/2017,,\"ABS\")":[4.0,4.0],"US0605051046^FESG_RATING(1/1/2018,12/31/2018,,\"ABS\")":[4.0,4.3],"US70450Y1038^FESG_RATING(1/1/2016,12/31/2016,,\"ABS\")":[2.9,2.8],"US70450Y1038^FESG_RATING(1/1/2017,12/31/2017,,\"ABS\")":[2.8,2.8],"US70450Y1038^FESG_RATING(1/1/2018,12/31/2018,,\"ABS\")":[2.7,2.7],"US4581401001^FESG_RATING(1/1/2016,12/31/2016,,\"ABS\")":[4.2,4.2],"US4581401001^FESG_RATING(1/1/2017,12/31/2017,,\"ABS\")":[4.2,4.1],"US4581401001^FESG_RATING(1/1/2018,12/31/2018,,\"ABS\")":[4.1,4.5],"NL0010273215^FESG_RATING(1/1/2016,12/31/2016,,\"ABS\")":[3.3,3.5],"NL0010273215^FESG_RATING(1/1/2017,12/31/2017,,\"ABS\")":[3.5,3.9],"NL0010273215^FESG_RATING(1/1/2018,12/31/2018,,\"ABS\")":[3.9,4.5],"US20030N1019^FESG_RATING(1/1/2016,12/31/2016,,\"ABS\")":[3.2,3.2],"US20030N1019^FESG_RATING(1/1/2017,12/31/2017,,\"ABS\")":[4.0,4.0],"US20030N1019^FESG_RATING(1/1/2018,12/31/2018,,\"ABS\")":[4.0,4.4],"US92343V1044^FESG_RATING(1/1/2016,12/31/2016,,\"ABS\")":[3.8,3.7],"US92343V1044^FESG_RATING(1/1/2017,12/31/2017,,\"ABS\")":[3.6,3.6],"US92343V1044^FESG_RATING(1/1/2018,12/31/2018,,\"ABS\")":[3.6,4.0],"US30231G1022^FESG_RATING(1/1/2016,12/31/2016,,\"ABS\")":[2.6,2.6],"US30231G1022^FESG_RATING(1/1/2017,12/31/2017,,\"ABS\")":[2.6,2.9],"US30231G1022^FESG_RATING(1/1/2018,12/31/2018,,\"ABS\")":[2.9,3.2],"US64110L1061^FESG_RATING(1/1/2016,12/31/2016,,\"ABS\")":[1.6,1.7],"US64110L1061^FESG_RATING(1/1/2017,12/31/2017,,\"ABS\")":[1.7,1.7],"US64110L1061^FESG_RATING(1/1/2018,12/31/2018,,\"ABS\")":[2.6,2.6],"CH0012032048^FESG_RATING(1/1/2016,12/31/2016,,\"ABS\")":[4.0,4.0],"CH0012032048^FESG_RATING(1/1/2017,12/31/2017,,\"ABS\")":[4.1,4.1],"CH0012032048^FESG_RATING(1/1/2018,12/31/2018,,\"ABS\")":[4.1,4.4],"US00724F1012^FESG_RATING(1/1/2016,12/31/2016,,\"ABS\")":[3.3,3.3],"US00724F1012^FESG_RATING(1/1/2017,12/31/2017,,\"ABS\")":[3.6,3.6],"US00724F1012^FESG_RATING(1/1/2018,12/31/2018,,\"ABS\")":[3.4,3.4],"US17275R1023^FESG_RATING(1/1/2016,12/31/2016,,\"ABS\")":[3.8,4.2],"US17275R1023^FESG_RATING(1/1/2017,12/31/2017,,\"ABS\")":[4.2,4.3],"US17275R1023^FESG_RATING(1/1/2018,12/31/2018,,\"ABS\")":[4.3,4.4],"US00206R1023^FESG_RATING(1/1/2016,12/31/2016,,\"ABS\")":[3.9,4.1],"US00206R1023^FESG_RATING(1/1/2017,12/31/2017,,\"ABS\")":[4.1,4.0],"US00206R1023^FESG_RATING(1/1/2018,12/31/2018,,\"ABS\")":[4.0,4.4],"US0028241000^FESG_RATING(1/1/2016,12/31/2016,,\"ABS\")":[2.9,3.2],"US0028241000^FESG_RATING(1/1/2017,12/31/2017,,\"ABS\")":[3.2,3.4],"US0028241000^FESG_RATING(1/1/2018,12/31/2018,,\"ABS\")":[3.4,3.7],"CH0012005267^FESG_RATING(1/1/2016,12/31/2016,,\"ABS\")":[4.3,4.3],"CH0012005267^FESG_RATING(1/1/2017,12/31/2017,,\"ABS\")":[4.3,4.6],"CH0012005267^FESG_RATING(1/1/2018,12/31/2018,,\"ABS\")":[4.6,4.3],"US1912161007^FESG_RATING(1/1/2016,12/31/2016,,\"ABS\")":[3.8,3.7],"US1912161007^FESG_RATING(1/1/2017,12/31/2017,,\"ABS\")":[3.7,4.1],"US1912161007^FESG_RATING(1/1/2018,12/31/2018,,\"ABS\")":[4.1,3.9],"US1667641005^FESG_RATING(1/1/2016,12/31/2016,,\"ABS\")":[3.2,3.2],"US1667641005^FESG_RATING(1/1/2017,12/31/2017,,\"ABS\")":[3.2,3.1],"US1667641005^FESG_RATING(1/1/2018,12/31/2018,,\"ABS\")":[3.1,3.2],"US7170811035^FESG_RATING(1/1/2016,12/31/2016,,\"ABS\")":[3.5,3.4],"US7170811035^FESG_RATING(1/1/2017,12/31/2017,,\"ABS\")":[3.2,3.2],"US7170811035^FESG_RATING(1/1/2018,12/31/2018,,\"ABS\")":[3.2,3.6],"JP3633400001^FESG_RATING(1/1/2016,12/31/2016,,\"ABS\")":[3.3,3.2],"JP3633400001^FESG_RATING(1/1/2017,12/31/2017,,\"ABS\")":[3.2,3.3],"JP3633400001^FESG_RATING(1/1/2018,12/31/2018,,\"ABS\")":[3.3,3.0],"US7134481081^FESG_RATING(1/1/2016,12/31/2016,,\"ABS\")":[3.8,3.7],"US7134481081^FESG_RATING(1/1/2017,12/31/2017,,\"ABS\")":[3.7,3.7],"US7134481081^FESG_RATING(1/1/2018,12/31/2018,,\"ABS\")":[3.7,3.9],"US58933Y1055^FESG_RATING(1/1/2016,12/31/2016,,\"ABS\")":[4.0,4.0],"US58933Y1055^FESG_RATING(1/1/2017,12/31/2017,,\"ABS\")":[4.0,4.3],"US58933Y1055^FESG_RATING(1/1/2018,12/31/2018,,\"ABS\")":[4.3,4.0],"US79466L3024^FESG_RATING(1/1/2016,12/31/2016,,\"ABS\")":[3.7,3.7],"US79466L3024^FESG_RATING(1/1/2017,12/31/2017,,\"ABS\")":[3.7,3.4],"US79466L3024^FESG_RATING(1/1/2018,12/31/2018,,\"ABS\")":[3.4,4.4],"US9311421039^FESG_RATING(1/1/2016,12/31/2016,,\"ABS\")":[4.2,3.8],"US9311421039^FESG_RATING(1/1/2017,12/31/2017,,\"ABS\")":[4.0,4.0],"US9311421039^FESG_RATING(1/1/2018,12/31/2018,,\"ABS\")":[4.0,3.8],"US00287Y1091^FESG_RATING(1/1/2016,12/31/2016,,\"ABS\")":[3.2,3.1],"US00287Y1091^FESG_RATING(1/1/2017,12/31/2017,,\"ABS\")":[3.1,3.6],"US00287Y1091^FESG_RATING(1/1/2018,12/31/2018,,\"ABS\")":[3.6,3.8],"US11135F1012^FESG_RATING(1/1/2016,12/31/2016,,\"ABS\")":[1.6,1.3],"US11135F1012^FESG_RATING(1/1/2017,12/31/2017,,\"ABS\")":[1.3,1.2],"US11135F1012^FESG_RATING(1/1/2018,12/31/2018,,\"ABS\")":[1.2,1.8],"IE00B4BNMY34^FESG_RATING(1/1/2016,12/31/2016,,\"ABS\")":[3.0,3.9],"IE00B4BNMY34^FESG_RATING(1/1/2017,12/31/2017,,\"ABS\")":[3.9,3.8],"IE00B4BNMY34^FESG_RATING(1/1/2018,12/31/2018,,\"ABS\")":[3.8,4.3],"US8835561023^FESG_RATING(1/1/2016,12/31/2016,,\"ABS\")":[1.9,1.8],"US8835561023^FESG_RATING(1/1/2017,12/31/2017,,\"ABS\")":[1.4,1.4],"US8835561023^FESG_RATING(1/1/2018,12/31/2018,,\"ABS\")":[2.1,2.1],"FR0000121014^FESG_RATING(1/1/2016,12/31/2016,,\"ABS\")":[3.2,3.2],"FR0000121014^FESG_RATING(1/1/2017,12/31/2017,,\"ABS\")":[3.2,3.4],"FR0000121014^FESG_RATING(1/1/2018,12/31/2018,,\"ABS\")":[3.4,3.4],"US8825081040^FESG_RATING(1/1/2016,12/31/2016,,\"ABS\")":[3.4,3.6],"US8825081040^FESG_RATING(1/1/2017,12/31/2017,,\"ABS\")":[3.6,4.0],"US8825081040^FESG_RATING(1/1/2018,12/31/2018,,\"ABS\")":[4.0,4.3],"US6541061031^FESG_RATING(1/1/2016,12/31/2016,,\"ABS\")":[2.9,2.9],"US6541061031^FESG_RATING(1/1/2017,12/31/2017,,\"ABS\")":[2.9,3.2],"US6541061031^FESG_RATING(1/1/2018,12/31/2018,,\"ABS\")":[3.2,3.6],"US5801351017^FESG_RATING(1/1/2016,12/31/2016,,\"ABS\")":[3.1,3.1],"US5801351017^FESG_RATING(1/1/2017,12/31/2017,,\"ABS\")":[3.1,3.1],"US5801351017^FESG_RATING(1/1/2018,12/31/2018,,\"ABS\")":[3.1,2.8],"US9497461015^FESG_RATING(1/1/2016,12/31/2016,,\"ABS\")":[3.1,3.8],"US9497461015^FESG_RATING(1/1/2017,12/31/2017,,\"ABS\")":[3.8,3.8],"US9497461015^FESG_RATING(1/1/2018,12/31/2018,,\"ABS\")":[3.8,3.8],"IE00BTN1Y115^FESG_RATING(1/1/2016,12/31/2016,,\"ABS\")":[3.1,3.3],"IE00BTN1Y115^FESG_RATING(1/1/2017,12/31/2017,,\"ABS\")":[3.3,3.8],"IE00BTN1Y115^FESG_RATING(1/1/2018,12/31/2018,,\"ABS\")":[3.8,3.7],"US5324571083^FESG_RATING(1/1/2016,12/31/2016,,\"ABS\")":[3.5,3.5],"US5324571083^FESG_RATING(1/1/2017,12/31/2017,,\"ABS\")":[3.5,3.9],"US5324571083^FESG_RATING(1/1/2018,12/31/2018,,\"ABS\")":[3.9,3.7],"US22160K1051^FESG_RATING(1/1/2016,12/31/2016,,\"ABS\")":[3.1,2.8],"US22160K1051^FESG_RATING(1/1/2017,12/31/2017,,\"ABS\")":[2.8,2.9],"US22160K1051^FESG_RATING(1/1/2018,12/31/2018,,\"ABS\")":[2.9,3.0],"US4385161066^FESG_RATING(1/1/2016,12/31/2016,,\"ABS\")":[1.9,2.0],"US4385161066^FESG_RATING(1/1/2017,12/31/2017,,\"ABS\")":[2.0,2.4],"US4385161066^FESG_RATING(1/1/2018,12/31/2018,,\"ABS\")":[2.4,2.6],"US1729674242^FESG_RATING(1/1/2016,12/31/2016,,\"ABS\")":[3.5,3.6],"US1729674242^FESG_RATING(1/1/2017,12/31/2017,,\"ABS\")":[3.6,3.9],"US1729674242^FESG_RATING(1/1/2018,12/31/2018,,\"ABS\")":[3.9,4.8],"US7475251036^FESG_RATING(1/1/2016,12/31/2016,,\"ABS\")":[3.4,3.6],"US7475251036^FESG_RATING(1/1/2017,12/31/2017,,\"ABS\")":[3.6,3.6],"US7475251036^FESG_RATING(1/1/2018,12/31/2018,,\"ABS\")":[3.6,4.2],"US2358511028^FESG_RATING(1/1/2016,12/31/2016,,\"ABS\")":[1.9,2.1],"US2358511028^FESG_RATING(1/1/2017,12/31/2017,,\"ABS\")":[2.1,1.8],"US2358511028^FESG_RATING(1/1/2018,12/31/2018,,\"ABS\")":[1.8,2.3],"US9078181081^FESG_RATING(1/1/2016,12/31/2016,,\"ABS\")":[3.1,3.1],"US9078181081^FESG_RATING(1/1/2017,12/31/2017,,\"ABS\")":[3.1,3.3],"US9078181081^FESG_RATING(1/1/2018,12/31/2018,,\"ABS\")":[3.3,3.5],"US65339F1012^FESG_RATING(1/1/2016,12/31/2016,,\"ABS\")":[2.8,2.8],"US65339F1012^FESG_RATING(1/1/2017,12/31/2017,,\"ABS\")":[2.8,2.9],"US65339F1012^FESG_RATING(1/1/2018,12/31/2018,,\"ABS\")":[2.9,3.1],"GB00B10RZP78^FESG_RATING(1/1/2016,12/31/2016,,\"ABS\")":[4.9,4.5],"GB00B10RZP78^FESG_RATING(1/1/2017,12/31/2017,,\"ABS\")":[4.5,4.5],"GB00B10RZP78^FESG_RATING(1/1/2018,12/31/2018,,\"ABS\")":[4.5,4.6],"HK0000069689^FESG_RATING(1/1/2016,12/31/2016,,\"ABS\")":[1.5,1.9],"HK0000069689^FESG_RATING(1/1/2017,12/31/2017,,\"ABS\")":[1.9,3.1],"HK0000069689^FESG_RATING(1/1/2018,12/31/2018,,\"ABS\")":[3.1,3.3],"IE00BZ12WP82^FESG_RATING(1/1/2016,12/31/2016,,\"ABS\")":[3.4,3.6],"IE00BZ12WP82^FESG_RATING(1/1/2017,12/31/2017,,\"ABS\")":[3.6,4.0],"IE00BZ12WP82^FESG_RATING(1/1/2018,12/31/2018,,\"ABS\")":[4.0,3.9],"US0311621009^FESG_RATING(1/1/2016,12/31/2016,,\"ABS\")":[3.9,3.7],"US0311621009^FESG_RATING(1/1/2017,12/31/2017,,\"ABS\")":[3.6,3.6],"US0311621009^FESG_RATING(1/1/2018,12/31/2018,,\"ABS\")":[3.6,3.9],"US0970231058^FESG_RATING(1/1/2016,12/31/2016,,\"ABS\")":[2.2,2.2],"US0970231058^FESG_RATING(1/1/2017,12/31/2017,,\"ABS\")":[2.4,2.4],"US0970231058^FESG_RATING(1/1/2018,12/31/2018,,\"ABS\")":[2.4,1.8],"US1101221083^FESG_RATING(1/1/2016,12/31/2016,,\"ABS\")":[3.8,3.3],"US1101221083^FESG_RATING(1/1/2017,12/31/2017,,\"ABS\")":[3.3,3.8],"US1101221083^FESG_RATING(1/1/2018,12/31/2018,,\"ABS\")":[3.8,4.0],"US5486611073^FESG_RATING(1/1/2016,12/31/2016,,\"ABS\")":[3.4,3.4],"US5486611073^FESG_RATING(1/1/2017,12/31/2017,,\"ABS\")":[3.7,3.7],"US5486611073^FESG_RATING(1/1/2018,12/31/2018,,\"ABS\")":[3.7,3.4],"US7181721090^FESG_RATING(1/1/2016,12/31/2016,,\"ABS\")":[2.7,3.0],"US7181721090^FESG_RATING(1/1/2017,12/31/2017,,\"ABS\")":[3.0,3.0],"US7181721090^FESG_RATING(1/1/2018,12/31/2018,,\"ABS\")":[3.0,3.4],"DE0007164600^FESG_RATING(1/1/2016,12/31/2016,,\"ABS\")":[3.9,3.9],"DE0007164600^FESG_RATING(1/1/2017,12/31/2017,,\"ABS\")":[3.9,3.9],"DE0007164600^FESG_RATING(1/1/2018,12/31/2018,,\"ABS\")":[3.6,3.6],"JP3435000009^FESG_RATING(1/1/2016,12/31/2016,,\"ABS\")":[3.7,3.4],"JP3435000009^FESG_RATING(1/1/2017,12/31/2017,,\"ABS\")":[3.4,3.9],"JP3435000009^FESG_RATING(1/1/2018,12/31/2018,,\"ABS\")":[3.9,3.5],"GB0009895292^FESG_RATING(1/1/2016,12/31/2016,,\"ABS\")":[3.1,3.2],"GB0009895292^FESG_RATING(1/1/2017,12/31/2017,,\"ABS\")":[4.1,4.1],"GB0009895292^FESG_RATING(1/1/2018,12/31/2018,,\"ABS\")":[4.1,4.7],"CA7800871021^FESG_RATING(1/1/2016,12/31/2016,,\"ABS\")":null,"CA7800871021^FESG_RATING(1/1/2017,12/31/2017,,\"ABS\")":null,"CA7800871021^FESG_RATING(1/1/2018,12/31/2018,,\"ABS\")":null,"US8552441094^FESG_RATING(1/1/2016,12/31/2016,,\"ABS\")":[3.1,3.0],"US8552441094^FESG_RATING(1/1/2017,12/31/2017,,\"ABS\")":[3.1,3.1],"US8552441094^FESG_RATING(1/1/2018,12/31/2018,,\"ABS\")":[3.1,3.4],"US68389X1054^FESG_RATING(1/1/2016,12/31/2016,,\"ABS\")":[2.5,2.7],"US68389X1054^FESG_RATING(1/1/2017,12/31/2017,,\"ABS\")":[2.7,2.9],"US68389X1054^FESG_RATING(1/1/2018,12/31/2018,,\"ABS\")":[2.9,3.8],"US1491231015^FESG_RATING(1/1/2016,12/31/2016,,\"ABS\")":[2.6,2.6],"US1491231015^FESG_RATING(1/1/2017,12/31/2017,,\"ABS\")":[2.8,2.8],"US1491231015^FESG_RATING(1/1/2018,12/31/2018,,\"ABS\")":[2.8,2.8],"DE0007236101^FESG_RATING(1/1/2016,12/31/2016,,\"ABS\")":[3.0,3.0],"DE0007236101^FESG_RATING(1/1/2017,12/31/2017,,\"ABS\")":[3.0,3.0],"DE0007236101^FESG_RATING(1/1/2018,12/31/2018,,\"ABS\")":[3.0,3.4],"FR0000120271^FESG_RATING(1/1/2016,12/31/2016,,\"ABS\")":[3.7,3.7],"FR0000120271^FESG_RATING(1/1/2017,12/31/2017,,\"ABS\")":[3.7,3.6],"FR0000120271^FESG_RATING(1/1/2018,12/31/2018,,\"ABS\")":[3.6,4.0],"CA82509L1076^FESG_RATING(1/1/2016,12/31/2016,,\"ABS\")":[null,null],"CA82509L1076^FESG_RATING(1/1/2017,12/31/2017,,\"ABS\")":[null,null],"CA82509L1076^FESG_RATING(1/1/2018,12/31/2018,,\"ABS\")":[null,null],"US0382221051^FESG_RATING(1/1/2016,12/31/2016,,\"ABS\")":[3.0,3.0],"US0382221051^FESG_RATING(1/1/2017,12/31/2017,,\"ABS\")":[3.0,3.3],"US0382221051^FESG_RATING(1/1/2018,12/31/2018,,\"ABS\")":[3.3,3.7],"US9113121068^FESG_RATING(1/1/2016,12/31/2016,,\"ABS\")":[3.8,3.4],"US9113121068^FESG_RATING(1/1/2017,12/31/2017,,\"ABS\")":[3.4,3.4],"US9113121068^FESG_RATING(1/1/2018,12/31/2018,,\"ABS\")":[3.4,3.9],"GB0005405286^FESG_RATING(1/1/2016,12/31/2016,,\"ABS\")":[3.9,3.9],"GB0005405286^FESG_RATING(1/1/2017,12/31/2017,,\"ABS\")":[3.9,4.2],"GB0005405286^FESG_RATING(1/1/2018,12/31/2018,,\"ABS\")":[4.2,4.3],"US4592001014^FESG_RATING(1/1/2016,12/31/2016,,\"ABS\")":[3.8,3.8],"US4592001014^FESG_RATING(1/1/2017,12/31/2017,,\"ABS\")":[3.8,3.6],"US4592001014^FESG_RATING(1/1/2018,12/31/2018,,\"ABS\")":[3.6,4.0],"US2441991054^FESG_RATING(1/1/2016,12/31/2016,,\"ABS\")":[3.4,3.3],"US2441991054^FESG_RATING(1/1/2017,12/31/2017,,\"ABS\")":[3.3,3.3],"US2441991054^FESG_RATING(1/1/2018,12/31/2018,,\"ABS\")":[3.3,3.2],"CA8911605092^FESG_RATING(1/1/2016,12/31/2016,,\"ABS\")":null,"CA8911605092^FESG_RATING(1/1/2017,12/31/2017,,\"ABS\")":null,"CA8911605092^FESG_RATING(1/1/2018,12/31/2018,,\"ABS\")":null,"US75513E1010^FESG_RATING(1/1/2016,12/31/2016,,\"ABS\")":[2.6,2.6],"US75513E1010^FESG_RATING(1/1/2017,12/31/2017,,\"ABS\")":[2.6,2.8],"US75513E1010^FESG_RATING(1/1/2018,12/31/2018,,\"ABS\")":[2.8,2.4],"AU000000CBA7^FESG_RATING(1/1/2016,12/31/2016,,\"ABS\")":[3.9,4.0],"AU000000CBA7^FESG_RATING(1/1/2017,12/31/2017,,\"ABS\")":[4.0,4.1],"AU000000CBA7^FESG_RATING(1/1/2018,12/31/2018,,\"ABS\")":[4.1,4.3],"US3696041033^FESG_RATING(1/1/2016,12/31/2016,,\"ABS\")":[null,null],"US3696041033^FESG_RATING(1/1/2017,12/31/2017,,\"ABS\")":[null,null],"US3696041033^FESG_RATING(1/1/2018,12/31/2018,,\"ABS\")":[null,null],"DK0060534915^FESG_RATING(1/1/2016,12/31/2016,,\"ABS\")":[3.8,3.9],"DK0060534915^FESG_RATING(1/1/2017,12/31/2017,,\"ABS\")":[4.0,4.0],"DK0060534915^FESG_RATING(1/1/2018,12/31/2018,,\"ABS\")":[4.0,4.3],"FR0000120578^FESG_RATING(1/1/2016,12/31/2016,,\"ABS\")":[4.4,4.1],"FR0000120578^FESG_RATING(1/1/2017,12/31/2017,,\"ABS\")":[4.1,4.6],"FR0000120578^FESG_RATING(1/1/2018,12/31/2018,,\"ABS\")":[4.6,4.3],"US38141G1040^FESG_RATING(1/1/2016,12/31/2016,,\"ABS\")":[3.0,3.6],"US38141G1040^FESG_RATING(1/1/2017,12/31/2017,,\"ABS\")":[3.6,3.8],"US38141G1040^FESG_RATING(1/1/2018,12/31/2018,,\"ABS\")":[3.8,3.7],"JP3436100006^FESG_RATING(1/1/2016,12/31/2016,,\"ABS\")":[2.0,2.6],"JP3436100006^FESG_RATING(1/1/2017,12/31/2017,,\"ABS\")":[2.6,2.6],"JP3436100006^FESG_RATING(1/1/2018,12/31/2018,,\"ABS\")":[2.6,2.5],"US88579Y1010^FESG_RATING(1/1/2016,12/31/2016,,\"ABS\")":[2.4,3.2],"US88579Y1010^FESG_RATING(1/1/2017,12/31/2017,,\"ABS\")":[3.2,3.4],"US88579Y1010^FESG_RATING(1/1/2018,12/31/2018,,\"ABS\")":[3.4,3.9],"US6174464486^FESG_RATING(1/1/2016,12/31/2016,,\"ABS\")":[3.3,3.4],"US6174464486^FESG_RATING(1/1/2017,12/31/2017,,\"ABS\")":[3.4,3.6],"US6174464486^FESG_RATING(1/1/2018,12/31/2018,,\"ABS\")":[3.6,4.3],"US09247X1019^FESG_RATING(1/1/2016,12/31/2016,,\"ABS\")":[2.4,3.1],"US09247X1019^FESG_RATING(1/1/2017,12/31/2017,,\"ABS\")":[3.3,3.3],"US09247X1019^FESG_RATING(1/1/2018,12/31/2018,,\"ABS\")":[3.3,3.8],"US8085131055^FESG_RATING(1/1/2016,12/31/2016,,\"ABS\")":[1.8,1.9],"US8085131055^FESG_RATING(1/1/2017,12/31/2017,,\"ABS\")":[1.9,2.0],"US8085131055^FESG_RATING(1/1/2018,12/31/2018,,\"ABS\")":[2.0,2.9],"US03027X1000^FESG_RATING(1/1/2016,12/31/2016,,\"ABS\")":[1.6,1.5],"US03027X1000^FESG_RATING(1/1/2017,12/31/2017,,\"ABS\")":[1.5,2.0],"US03027X1000^FESG_RATING(1/1/2018,12/31/2018,,\"ABS\")":[2.0,2.3],"DE0008404005^FESG_RATING(1/1/2016,12/31/2016,,\"ABS\")":[4.4,4.4],"DE0008404005^FESG_RATING(1/1/2017,12/31/2017,,\"ABS\")":[3.9,3.9],"DE0008404005^FESG_RATING(1/1/2018,12/31/2018,,\"ABS\")":[3.9,4.3],"US5398301094^FESG_RATING(1/1/2016,12/31/2016,,\"ABS\")":[3.7,3.7],"US5398301094^FESG_RATING(1/1/2017,12/31/2017,,\"ABS\")":[3.7,4.0],"US5398301094^FESG_RATING(1/1/2018,12/31/2018,,\"ABS\")":[4.0,3.7],"AU000000BHP4^FESG_RATING(1/1/2016,12/31/2016,,\"ABS\")":[3.7,3.9],"AU000000BHP4^FESG_RATING(1/1/2017,12/31/2017,,\"ABS\")":[3.9,4.6],"AU000000BHP4^FESG_RATING(1/1/2018,12/31/2018,,\"ABS\")":[4.6,4.3],"US90353T1007^FESG_RATING(1/1/2016,12/31/2016,,\"ABS\")":[null,null],"US90353T1007^FESG_RATING(1/1/2017,12/31/2017,,\"ABS\")":[null,null],"US90353T1007^FESG_RATING(1/1/2018,12/31/2018,,\"ABS\")":[null,null],"US4612021034^FESG_RATING(1/1/2016,12/31/2016,,\"ABS\")":[3.4,4.3],"US4612021034^FESG_RATING(1/1/2017,12/31/2017,,\"ABS\")":[4.3,4.3],"US4612021034^FESG_RATING(1/1/2018,12/31/2018,,\"ABS\")":[4.3,4.5],"US87612E1064^FESG_RATING(1/1/2016,12/31/2016,,\"ABS\")":[3.5,3.5],"US87612E1064^FESG_RATING(1/1/2017,12/31/2017,,\"ABS\")":[3.5,3.8],"US87612E1064^FESG_RATING(1/1/2018,12/31/2018,,\"ABS\")":[3.8,4.1],"US5951121038^FESG_RATING(1/1/2016,12/31/2016,,\"ABS\")":[1.4,2.1],"US5951121038^FESG_RATING(1/1/2017,12/31/2017,,\"ABS\")":[2.1,3.1],"US5951121038^FESG_RATING(1/1/2018,12/31/2018,,\"ABS\")":[3.1,3.6],"US1266501006^FESG_RATING(1/1/2016,12/31/2016,,\"ABS\")":[4.3,4.3],"US1266501006^FESG_RATING(1/1/2017,12/31/2017,,\"ABS\")":[4.3,4.1],"US1266501006^FESG_RATING(1/1/2018,12/31/2018,,\"ABS\")":[4.1,4.3],"US81762P1021^FESG_RATING(1/1/2016,12/31/2016,,\"ABS\")":[2.4,2.4],"US81762P1021^FESG_RATING(1/1/2017,12/31/2017,,\"ABS\")":[2.4,2.4],"US81762P1021^FESG_RATING(1/1/2018,12/31/2018,,\"ABS\")":[1.9,1.9],"GB0002374006^FESG_RATING(1/1/2016,12/31/2016,,\"ABS\")":[4.0,4.1],"GB0002374006^FESG_RATING(1/1/2017,12/31/2017,,\"ABS\")":[4.1,4.6],"GB0002374006^FESG_RATING(1/1/2018,12/31/2018,,\"ABS\")":[4.6,4.6],"US09857L1089^FESG_RATING(1/1/2016,12/31/2016,,\"ABS\")":[1.6,1.6],"US09857L1089^FESG_RATING(1/1/2017,12/31/2017,,\"ABS\")":[1.4,1.4],"US09857L1089^FESG_RATING(1/1/2018,12/31/2018,,\"ABS\")":[1.4,1.4],"US02209S1033^FESG_RATING(1/1/2016,12/31/2016,,\"ABS\")":[3.2,2.9],"US02209S1033^FESG_RATING(1/1/2017,12/31/2017,,\"ABS\")":[2.9,3.5],"US02209S1033^FESG_RATING(1/1/2018,12/31/2018,,\"ABS\")":[3.5,3.6],"US0079031078^FESG_RATING(1/1/2016,12/31/2016,,\"ABS\")":[null,null],"US0079031078^FESG_RATING(1/1/2017,12/31/2017,,\"ABS\")":[null,null],"US0079031078^FESG_RATING(1/1/2018,12/31/2018,,\"ABS\")":[3.9,3.9],"FR0000120321^FESG_RATING(1/1/2016,12/31/2016,,\"ABS\")":[4.0,3.0],"FR0000120321^FESG_RATING(1/1/2017,12/31/2017,,\"ABS\")":[3.6,3.6],"FR0000120321^FESG_RATING(1/1/2018,12/31/2018,,\"ABS\")":[4.2,4.2],"US0258161092^FESG_RATING(1/1/2016,12/31/2016,,\"ABS\")":[3.3,2.5],"US0258161092^FESG_RATING(1/1/2017,12/31/2017,,\"ABS\")":[2.5,2.6],"US0258161092^FESG_RATING(1/1/2018,12/31/2018,,\"ABS\")":[2.6,2.6],"AU000000CSL8^FESG_RATING(1/1/2016,12/31/2016,,\"ABS\")":[3.0,3.0],"AU000000CSL8^FESG_RATING(1/1/2017,12/31/2017,,\"ABS\")":[3.0,3.6],"AU000000CSL8^FESG_RATING(1/1/2018,12/31/2018,,\"ABS\")":[3.6,3.6],"INE002A01018^FESG_RATING(1/1/2016,12/31/2016,,\"ABS\")":[2.5,2.3],"INE002A01018^FESG_RATING(1/1/2017,12/31/2017,,\"ABS\")":[2.3,2.5],"INE002A01018^FESG_RATING(1/1/2018,12/31/2018,,\"ABS\")":[2.5,3.2],"ZAE000015889^FESG_RATING(1/1/2016,12/31/2016,,\"ABS\")":[2.7,2.7],"ZAE000015889^FESG_RATING(1/1/2017,12/31/2017,,\"ABS\")":[2.7,2.7],"ZAE000015889^FESG_RATING(1/1/2018,12/31/2018,,\"ABS\")":[2.7,3.9],"GB0009252882^FESG_RATING(1/1/2016,12/31/2016,,\"ABS\")":[4.3,4.2],"GB0009252882^FESG_RATING(1/1/2017,12/31/2017,,\"ABS\")":[4.9,4.9],"GB0009252882^FESG_RATING(1/1/2018,12/31/2018,,\"ABS\")":[4.9,4.8],"US0367521038^FESG_RATING(1/1/2016,12/31/2016,,\"ABS\")":[3.5,3.5],"US0367521038^FESG_RATING(1/1/2017,12/31/2017,,\"ABS\")":[3.5,3.5],"US0367521038^FESG_RATING(1/1/2018,12/31/2018,,\"ABS\")":[3.5,2.8],"INE040A01034^FESG_RATING(1/1/2016,12/31/2016,,\"ABS\")":[2.5,2.8],"INE040A01034^FESG_RATING(1/1/2017,12/31/2017,,\"ABS\")":[2.8,null],"INE040A01034^FESG_RATING(1/1/2018,12/31/2018,,\"ABS\")":[null,null],"US1255231003^FESG_RATING(1/1/2016,12/31/2016,,\"ABS\")":[2.7,3.7],"US1255231003^FESG_RATING(1/1/2017,12/31/2017,,\"ABS\")":[3.7,3.7],"US1255231003^FESG_RATING(1/1/2018,12/31/2018,,\"ABS\")":[3.7,3.6],"US31620M1062^FESG_RATING(1/1/2016,12/31/2016,,\"ABS\")":[3.3,2.9],"US31620M1062^FESG_RATING(1/1/2017,12/31/2017,,\"ABS\")":[2.8,2.8],"US31620M1062^FESG_RATING(1/1/2018,12/31/2018,,\"ABS\")":[2.8,2.4],"US8522341036^FESG_RATING(1/1/2016,12/31/2016,,\"ABS\")":[null,null],"US8522341036^FESG_RATING(1/1/2017,12/31/2017,,\"ABS\")":[null,null],"US8522341036^FESG_RATING(1/1/2018,12/31/2018,,\"ABS\")":[3.0,3.0],"JP3236200006^FESG_RATING(1/1/2016,12/31/2016,,\"ABS\")":[0.6,0.6],"JP3236200006^FESG_RATING(1/1/2017,12/31/2017,,\"ABS\")":[0.6,0.6],"JP3236200006^FESG_RATING(1/1/2018,12/31/2018,,\"ABS\")":[0.6,0.4],"US46120E6023^FESG_RATING(1/1/2016,12/31/2016,,\"ABS\")":[1.6,1.6],"US46120E6023^FESG_RATING(1/1/2017,12/31/2017,,\"ABS\")":[1.6,1.6],"US46120E6023^FESG_RATING(1/1/2018,12/31/2018,,\"ABS\")":[1.8,1.8],"FR0000121972^FESG_RATING(1/1/2016,12/31/2016,,\"ABS\")":[3.5,3.5],"FR0000121972^FESG_RATING(1/1/2017,12/31/2017,,\"ABS\")":[4.2,4.2],"FR0000121972^FESG_RATING(1/1/2018,12/31/2018,,\"ABS\")":[4.2,4.5],"US5128071082^FESG_RATING(1/1/2016,12/31/2016,,\"ABS\")":[1.5,1.5],"US5128071082^FESG_RATING(1/1/2017,12/31/2017,,\"ABS\")":[1.5,1.8],"US5128071082^FESG_RATING(1/1/2018,12/31/2018,,\"ABS\")":[1.8,2.7],"US16119P1084^FESG_RATING(1/1/2016,12/31/2016,,\"ABS\")":[1.5,1.6],"US16119P1084^FESG_RATING(1/1/2017,12/31/2017,,\"ABS\")":[1.6,1.6],"US16119P1084^FESG_RATING(1/1/2018,12/31/2018,,\"ABS\")":[1.7,1.7],"US78409V1044^FESG_RATING(1/1/2016,12/31/2016,,\"ABS\")":[2.9,3.2],"US78409V1044^FESG_RATING(1/1/2017,12/31/2017,,\"ABS\")":[3.2,3.5],"US78409V1044^FESG_RATING(1/1/2018,12/31/2018,,\"ABS\")":[3.5,3.5],"US6092071058^FESG_RATING(1/1/2016,12/31/2016,,\"ABS\")":[2.1,3.0],"US6092071058^FESG_RATING(1/1/2017,12/31/2017,,\"ABS\")":[3.0,3.4],"US6092071058^FESG_RATING(1/1/2018,12/31/2018,,\"ABS\")":[3.4,3.4],"GB0002875804^FESG_RATING(1/1/2016,12/31/2016,,\"ABS\")":[4.0,4.1],"GB0002875804^FESG_RATING(1/1/2017,12/31/2017,,\"ABS\")":[4.0,4.0],"GB0002875804^FESG_RATING(1/1/2018,12/31/2018,,\"ABS\")":[4.0,4.4],"JP3970300004^FESG_RATING(1/1/2016,12/31/2016,,\"ABS\")":[null,2.6],"JP3970300004^FESG_RATING(1/1/2017,12/31/2017,,\"ABS\")":[2.6,2.1],"JP3970300004^FESG_RATING(1/1/2018,12/31/2018,,\"ABS\")":[2.1,3.4],"GB0007980591^FESG_RATING(1/1/2016,12/31/2016,,\"ABS\")":[3.4,2.8],"GB0007980591^FESG_RATING(1/1/2017,12/31/2017,,\"ABS\")":[3.2,3.2],"GB0007980591^FESG_RATING(1/1/2018,12/31/2018,,\"ABS\")":[3.2,3.6],"CA1363751027^FESG_RATING(1/1/2016,12/31/2016,,\"ABS\")":null,"CA1363751027^FESG_RATING(1/1/2017,12/31/2017,,\"ABS\")":null,"CA1363751027^FESG_RATING(1/1/2018,12/31/2018,,\"ABS\")":null,"CNE1000002H1^FESG_RATING(1/1/2016,12/31/2016,,\"ABS\")":[1.4,1.5],"CNE1000002H1^FESG_RATING(1/1/2017,12/31/2017,,\"ABS\")":[1.5,1.7],"CNE1000002H1^FESG_RATING(1/1/2018,12/31/2018,,\"ABS\")":[1.7,1.8],"GB0007188757^FESG_RATING(1/1/2016,12/31/2016,,\"ABS\")":[4.4,4.2],"GB0007188757^FESG_RATING(1/1/2017,12/31/2017,,\"ABS\")":[4.2,4.2],"GB0007188757^FESG_RATING(1/1/2018,12/31/2018,,\"ABS\")":[4.2,4.0],"US8636671013^FESG_RATING(1/1/2016,12/31/2016,,\"ABS\")":[2.0,1.5],"US8636671013^FESG_RATING(1/1/2017,12/31/2017,,\"ABS\")":[1.5,1.9],"US8636671013^FESG_RATING(1/1/2018,12/31/2018,,\"ABS\")":[2.3,2.3],"US3755581036^FESG_RATING(1/1/2016,12/31/2016,,\"ABS\")":[0.8,1.5],"US3755581036^FESG_RATING(1/1/2017,12/31/2017,,\"ABS\")":[1.5,1.9],"US3755581036^FESG_RATING(1/1/2018,12/31/2018,,\"ABS\")":[1.9,2.8],"GB00B03MLX29^FESG_RATING(1/1/2016,12/31/2016,,\"ABS\")":[3.5,3.7],"GB00B03MLX29^FESG_RATING(1/1/2017,12/31/2017,,\"ABS\")":[3.4,3.4],"GB00B03MLX29^FESG_RATING(1/1/2018,12/31/2018,,\"ABS\")":[3.9,3.9],"US0530151036^FESG_RATING(1/1/2016,12/31/2016,,\"ABS\")":[3.1,3.4],"US0530151036^FESG_RATING(1/1/2017,12/31/2017,,\"ABS\")":[3.4,3.9],"US0530151036^FESG_RATING(1/1/2018,12/31/2018,,\"ABS\")":[3.9,4.0],"US8725401090^FESG_RATING(1/1/2016,12/31/2016,,\"ABS\")":[3.8,3.9],"US8725401090^FESG_RATING(1/1/2017,12/31/2017,,\"ABS\")":[3.9,3.9],"US8725401090^FESG_RATING(1/1/2018,12/31/2018,,\"ABS\")":[3.9,4.1],"US89832Q1094^FESG_RATING(1/1/2016,12/31/2016,,\"ABS\")":[2.2,2.6],"US89832Q1094^FESG_RATING(1/1/2017,12/31/2017,,\"ABS\")":[2.6,2.4],"US89832Q1094^FESG_RATING(1/1/2018,12/31/2018,,\"ABS\")":[2.4,2.8],"US74340W1036^FESG_RATING(1/1/2016,12/31/2016,,\"ABS\")":[3.1,3.1],"US74340W1036^FESG_RATING(1/1/2017,12/31/2017,,\"ABS\")":[2.2,2.2],"US74340W1036^FESG_RATING(1/1/2018,12/31/2018,,\"ABS\")":[2.9,2.9],"FR0000120073^FESG_RATING(1/1/2016,12/31/2016,,\"ABS\")":[3.1,3.3],"FR0000120073^FESG_RATING(1/1/2017,12/31/2017,,\"ABS\")":[3.4,3.4],"FR0000120073^FESG_RATING(1/1/2018,12/31/2018,,\"ABS\")":[3.4,3.4],"IT0003128367^FESG_RATING(1/1/2016,12/31/2016,,\"ABS\")":[4.2,4.1],"IT0003128367^FESG_RATING(1/1/2017,12/31/2017,,\"ABS\")":[4.7,4.6],"IT0003128367^FESG_RATING(1/1/2018,12/31/2018,,\"ABS\")":[4.6,4.7],"DE000BASF111^FESG_RATING(1/1/2016,12/31/2016,,\"ABS\")":[3.8,3.8],"DE000BASF111^FESG_RATING(1/1/2017,12/31/2017,,\"ABS\")":[3.8,4.3],"DE000BASF111^FESG_RATING(1/1/2018,12/31/2018,,\"ABS\")":[4.3,4.1],"CA0641491075^FESG_RATING(1/1/2016,12/31/2016,,\"ABS\")":null,"CA0641491075^FESG_RATING(1/1/2017,12/31/2017,,\"ABS\")":null,"CA0641491075^FESG_RATING(1/1/2018,12/31/2018,,\"ABS\")":null,"ES0144580Y14^FESG_RATING(1/1/2016,12/31/2016,,\"ABS\")":[4.0,4.0],"ES0144580Y14^FESG_RATING(1/1/2017,12/31/2017,,\"ABS\")":[4.6,4.7],"ES0144580Y14^FESG_RATING(1/1/2018,12/31/2018,,\"ABS\")":[4.7,4.2],"US9029733048^FESG_RATING(1/1/2016,12/31/2016,,\"ABS\")":[2.8,3.1],"US9029733048^FESG_RATING(1/1/2017,12/31/2017,,\"ABS\")":[3.1,3.1],"US9029733048^FESG_RATING(1/1/2018,12/31/2018,,\"ABS\")":[3.1,3.5],"DE0007100000^FESG_RATING(1/1/2016,12/31/2016,,\"ABS\")":[3.7,3.6],"DE0007100000^FESG_RATING(1/1/2017,12/31/2017,,\"ABS\")":[3.6,3.5],"DE0007100000^FESG_RATING(1/1/2018,12/31/2018,,\"ABS\")":[3.5,3.9],"INE009A01021^FESG_RATING(1/1/2016,12/31/2016,,\"ABS\")":[3.2,3.2],"INE009A01021^FESG_RATING(1/1/2017,12/31/2017,,\"ABS\")":[3.2,3.8],"INE009A01021^FESG_RATING(1/1/2018,12/31/2018,,\"ABS\")":[3.8,4.5],"US98978V1035^FESG_RATING(1/1/2016,12/31/2016,,\"ABS\")":[2.1,1.3],"US98978V1035^FESG_RATING(1/1/2017,12/31/2017,,\"ABS\")":[1.3,1.3],"US98978V1035^FESG_RATING(1/1/2018,12/31/2018,,\"ABS\")":[1.3,2.1],"US6934751057^FESG_RATING(1/1/2016,12/31/2016,,\"ABS\")":[3.4,3.2],"US6934751057^FESG_RATING(1/1/2017,12/31/2017,,\"ABS\")":[3.9,3.9],"US6934751057^FESG_RATING(1/1/2018,12/31/2018,,\"ABS\")":[3.6,3.6],"US22822V1017^FESG_RATING(1/1/2016,12/31/2016,,\"ABS\")":[1.3,1.1],"US22822V1017^FESG_RATING(1/1/2017,12/31/2017,,\"ABS\")":[1.1,1.3],"US22822V1017^FESG_RATING(1/1/2018,12/31/2018,,\"ABS\")":[1.3,1.3],"CA29250N1050^FESG_RATING(1/1/2016,12/31/2016,,\"ABS\")":null,"CA29250N1050^FESG_RATING(1/1/2017,12/31/2017,,\"ABS\")":null,"CA29250N1050^FESG_RATING(1/1/2018,12/31/2018,,\"ABS\")":null,"US1264081035^FESG_RATING(1/1/2016,12/31/2016,,\"ABS\")":[3.7,3.6],"US1264081035^FESG_RATING(1/1/2017,12/31/2017,,\"ABS\")":[3.6,4.2],"US1264081035^FESG_RATING(1/1/2018,12/31/2018,,\"ABS\")":[4.2,3.9],"US12572Q1058^FESG_RATING(1/1/2016,12/31/2016,,\"ABS\")":[1.9,2.1],"US12572Q1058^FESG_RATING(1/1/2017,12/31/2017,,\"ABS\")":[2.1,2.3],"US12572Q1058^FESG_RATING(1/1/2018,12/31/2018,,\"ABS\")":[2.3,2.7],"BRVALEACNOR0^FESG_RATING(1/1/2016,12/31/2016,,\"ABS\")":[2.3,3.1],"BRVALEACNOR0^FESG_RATING(1/1/2017,12/31/2017,,\"ABS\")":[4.0,4.0],"BRVALEACNOR0^FESG_RATING(1/1/2018,12/31/2018,,\"ABS\")":[4.2,4.2],"US37045V1008^FESG_RATING(1/1/2016,12/31/2016,,\"ABS\")":[2.5,3.3],"US37045V1008^FESG_RATING(1/1/2017,12/31/2017,,\"ABS\")":[3.3,3.2],"US37045V1008^FESG_RATING(1/1/2018,12/31/2018,,\"ABS\")":[3.2,3.9],"US00507V1098^FESG_RATING(1/1/2016,12/31/2016,,\"ABS\")":[2.1,2.1],"US00507V1098^FESG_RATING(1/1/2017,12/31/2017,,\"ABS\")":[2.2,2.2],"US00507V1098^FESG_RATING(1/1/2018,12/31/2018,,\"ABS\")":[2.3,2.3],"CNE1000003X6^FESG_RATING(1/1/2016,12/31/2016,,\"ABS\")":[1.4,2.1],"CNE1000003X6^FESG_RATING(1/1/2017,12/31/2017,,\"ABS\")":[2.1,2.3],"CNE1000003X6^FESG_RATING(1/1/2018,12/31/2018,,\"ABS\")":[2.3,1.8],"US20825C1045^FESG_RATING(1/1/2016,12/31/2016,,\"ABS\")":[3.3,3.2],"US20825C1045^FESG_RATING(1/1/2017,12/31/2017,,\"ABS\")":[2.9,2.9],"US20825C1045^FESG_RATING(1/1/2018,12/31/2018,,\"ABS\")":[2.9,3.8],"CH0044328745^FESG_RATING(1/1/2016,12/31/2016,,\"ABS\")":[2.0,2.8],"CH0044328745^FESG_RATING(1/1/2017,12/31/2017,,\"ABS\")":[2.8,3.1],"CH0044328745^FESG_RATING(1/1/2018,12/31/2018,,\"ABS\")":[3.1,3.6],"US26441C2044^FESG_RATING(1/1/2016,12/31/2016,,\"ABS\")":[2.7,2.9],"US26441C2044^FESG_RATING(1/1/2017,12/31/2017,,\"ABS\")":[2.9,3.0],"US26441C2044^FESG_RATING(1/1/2018,12/31/2018,,\"ABS\")":[3.0,3.1],"US0758871091^FESG_RATING(1/1/2016,12/31/2016,,\"ABS\")":[3.1,3.1],"US0758871091^FESG_RATING(1/1/2017,12/31/2017,,\"ABS\")":[3.1,3.5],"US0758871091^FESG_RATING(1/1/2018,12/31/2018,,\"ABS\")":[3.5,3.6],"FR0000131104^FESG_RATING(1/1/2016,12/31/2016,,\"ABS\")":[4.5,4.3],"FR0000131104^FESG_RATING(1/1/2017,12/31/2017,,\"ABS\")":[4.3,4.2],"FR0000131104^FESG_RATING(1/1/2018,12/31/2018,,\"ABS\")":[4.2,4.6],"HK0388045442^FESG_RATING(1/1/2016,12/31/2016,,\"ABS\")":[3.9,3.9],"HK0388045442^FESG_RATING(1/1/2017,12/31/2017,,\"ABS\")":[4.5,4.5],"HK0388045442^FESG_RATING(1/1/2018,12/31/2018,,\"ABS\")":[4.7,4.7],"JP3371200001^FESG_RATING(1/1/2016,12/31/2016,,\"ABS\")":[2.6,2.8],"JP3371200001^FESG_RATING(1/1/2017,12/31/2017,,\"ABS\")":[3.0,3.0],"JP3371200001^FESG_RATING(1/1/2018,12/31/2018,,\"ABS\")":[3.0,3.3],"US4523081093^FESG_RATING(1/1/2016,12/31/2016,,\"ABS\")":[2.4,2.4],"US4523081093^FESG_RATING(1/1/2017,12/31/2017,,\"ABS\")":[2.6,2.6],"US4523081093^FESG_RATING(1/1/2018,12/31/2018,,\"ABS\")":[2.1,2.1],"US31428X1063^FESG_RATING(1/1/2016,12/31/2016,,\"ABS\")":[3.1,3.7],"US31428X1063^FESG_RATING(1/1/2017,12/31/2017,,\"ABS\")":[3.7,3.5],"US31428X1063^FESG_RATING(1/1/2018,12/31/2018,,\"ABS\")":[3.5,4.0],"JP3902900004^FESG_RATING(1/1/2016,12/31/2016,,\"ABS\")":[1.9,2.7],"JP3902900004^FESG_RATING(1/1/2017,12/31/2017,,\"ABS\")":[2.7,2.7],"JP3902900004^FESG_RATING(1/1/2018,12/31/2018,,\"ABS\")":[2.7,3.0],"AU000000WBC1^FESG_RATING(1/1/2016,12/31/2016,,\"ABS\")":[3.9,4.7],"AU000000WBC1^FESG_RATING(1/1/2017,12/31/2017,,\"ABS\")":[4.7,4.5],"AU000000WBC1^FESG_RATING(1/1/2018,12/31/2018,,\"ABS\")":[4.5,4.7],"US6558441084^FESG_RATING(1/1/2016,12/31/2016,,\"ABS\")":[2.9,2.9],"US6558441084^FESG_RATING(1/1/2017,12/31/2017,,\"ABS\")":[2.9,3.1],"US6558441084^FESG_RATING(1/1/2018,12/31/2018,,\"ABS\")":[3.1,3.2],"US1941621039^FESG_RATING(1/1/2016,12/31/2016,,\"ABS\")":[3.1,3.1],"US1941621039^FESG_RATING(1/1/2017,12/31/2017,,\"ABS\")":[3.1,3.5],"US1941621039^FESG_RATING(1/1/2018,12/31/2018,,\"ABS\")":[3.7,3.7],"US58733R1023^FESG_RATING(1/1/2016,12/31/2016,,\"ABS\")":[null,null],"US58733R1023^FESG_RATING(1/1/2017,12/31/2017,,\"ABS\")":[null,null],"US58733R1023^FESG_RATING(1/1/2018,12/31/2018,,\"ABS\")":[null,3.4],"US3377381088^FESG_RATING(1/1/2016,12/31/2016,,\"ABS\")":[2.8,3.1],"US3377381088^FESG_RATING(1/1/2017,12/31/2017,,\"ABS\")":[3.1,3.1],"US3377381088^FESG_RATING(1/1/2018,12/31/2018,,\"ABS\")":[3.1,2.1],"JP3756600007^FESG_RATING(1/1/2016,12/31/2016,,\"ABS\")":[1.9,2.5],"JP3756600007^FESG_RATING(1/1/2017,12/31/2017,,\"ABS\")":[3.0,3.0],"JP3756600007^FESG_RATING(1/1/2018,12/31/2018,,\"ABS\")":[3.0,1.8],"JP3571400005^FESG_RATING(1/1/2016,12/31/2016,,\"ABS\")":[1.6,2.8],"JP3571400005^FESG_RATING(1/1/2017,12/31/2017,,\"ABS\")":[2.8,2.9],"JP3571400005^FESG_RATING(1/1/2018,12/31/2018,,\"ABS\")":[2.9,3.8],"JP3734800000^FESG_RATING(1/1/2016,12/31/2016,,\"ABS\")":[2.3,2.4],"JP3734800000^FESG_RATING(1/1/2017,12/31/2017,,\"ABS\")":[2.4,2.4],"JP3734800000^FESG_RATING(1/1/2018,12/31/2018,,\"ABS\")":[2.4,3.8],"GB00B24CGK77^FESG_RATING(1/1/2016,12/31/2016,,\"ABS\")":[3.9,4.0],"GB00B24CGK77^FESG_RATING(1/1/2017,12/31/2017,,\"ABS\")":[4.2,4.3],"GB00B24CGK77^FESG_RATING(1/1/2018,12/31/2018,,\"ABS\")":[4.3,4.9],"US5184391044^FESG_RATING(1/1/2016,12/31/2016,,\"ABS\")":[2.9,2.7],"US5184391044^FESG_RATING(1/1/2017,12/31/2017,,\"ABS\")":[2.7,3.1],"US5184391044^FESG_RATING(1/1/2018,12/31/2018,,\"ABS\")":[3.1,3.7],"NL0000235190^FESG_RATING(1/1/2016,12/31/2016,,\"ABS\")":[3.5,3.1],"NL0000235190^FESG_RATING(1/1/2017,12/31/2017,,\"ABS\")":[3.1,3.3],"NL0000235190^FESG_RATING(1/1/2018,12/31/2018,,\"ABS\")":[3.3,3.2],"US8425871071^FESG_RATING(1/1/2016,12/31/2016,,\"ABS\")":[2.1,2.3],"US8425871071^FESG_RATING(1/1/2017,12/31/2017,,\"ABS\")":[2.0,2.0],"US8425871071^FESG_RATING(1/1/2018,12/31/2018,,\"ABS\")":[2.0,2.3],"DE0005557508^FESG_RATING(1/1/2016,12/31/2016,,\"ABS\")":[3.9,3.9],"DE0005557508^FESG_RATING(1/1/2017,12/31/2017,,\"ABS\")":[3.9,4.1],"DE0005557508^FESG_RATING(1/1/2018,12/31/2018,,\"ABS\")":[4.0,4.0],"US98980L1017^FESG_RATING(1/1/2016,12/31/2016,,\"ABS\")":[null,null],"US98980L1017^FESG_RATING(1/1/2017,12/31/2017,,\"ABS\")":[null,null],"US98980L1017^FESG_RATING(1/1/2018,12/31/2018,,\"ABS\")":[null,null],"AU000000NAB4^FESG_RATING(1/1/2016,12/31/2016,,\"ABS\")":[3.7,4.5],"AU000000NAB4^FESG_RATING(1/1/2017,12/31/2017,,\"ABS\")":[4.5,4.2],"AU000000NAB4^FESG_RATING(1/1/2018,12/31/2018,,\"ABS\")":[4.2,4.4],"CH0011075394^FESG_RATING(1/1/2016,12/31/2016,,\"ABS\")":[3.1,3.2],"CH0011075394^FESG_RATING(1/1/2017,12/31/2017,,\"ABS\")":[3.8,3.8],"CH0011075394^FESG_RATING(1/1/2018,12/31/2018,,\"ABS\")":[4.0,4.0],"CA1125851040^FESG_RATING(1/1/2016,12/31/2016,,\"ABS\")":null,"CA1125851040^FESG_RATING(1/1/2017,12/31/2017,,\"ABS\")":null,"CA1125851040^FESG_RATING(1/1/2018,12/31/2018,,\"ABS\")":null,"KR7000660001^FESG_RATING(1/1/2016,12/31/2016,,\"ABS\")":[2.0,2.0],"KR7000660001^FESG_RATING(1/1/2017,12/31/2017,,\"ABS\")":[3.1,3.1],"KR7000660001^FESG_RATING(1/1/2018,12/31/2018,,\"ABS\")":[3.5,3.5],"JP3802300008^FESG_RATING(1/1/2016,12/31/2016,,\"ABS\")":[2.4,2.5],"JP3802300008^FESG_RATING(1/1/2017,12/31/2017,,\"ABS\")":[2.5,2.2],"JP3802300008^FESG_RATING(1/1/2018,12/31/2018,,\"ABS\")":[2.2,3.4],"US45866F1049^FESG_RATING(1/1/2016,12/31/2016,,\"ABS\")":[1.8,1.8],"US45866F1049^FESG_RATING(1/1/2017,12/31/2017,,\"ABS\")":[2.7,2.7],"US45866F1049^FESG_RATING(1/1/2018,12/31/2018,,\"ABS\")":[3.3,3.3],"NL0012969182^FESG_RATING(1/1/2016,12/31/2016,,\"ABS\")":[null,null],"NL0012969182^FESG_RATING(1/1/2017,12/31/2017,,\"ABS\")":[null,null],"NL0012969182^FESG_RATING(1/1/2018,12/31/2018,,\"ABS\")":[null,null],"DE000BAY0017^FESG_RATING(1/1/2016,12/31/2016,,\"ABS\")":[4.0,3.9],"DE000BAY0017^FESG_RATING(1/1/2017,12/31/2017,,\"ABS\")":[4.1,4.1],"DE000BAY0017^FESG_RATING(1/1/2018,12/31/2018,,\"ABS\")":[4.1,4.3],"US0091581068^FESG_RATING(1/1/2016,12/31/2016,,\"ABS\")":[3.4,3.4],"US0091581068^FESG_RATING(1/1/2017,12/31/2017,,\"ABS\")":[3.4,3.5],"US0091581068^FESG_RATING(1/1/2018,12/31/2018,,\"ABS\")":[3.5,3.4],"US25746U1097^FESG_RATING(1/1/2016,12/31/2016,,\"ABS\")":[3.2,3.1],"US25746U1097^FESG_RATING(1/1/2017,12/31/2017,,\"ABS\")":[3.1,3.2],"US25746U1097^FESG_RATING(1/1/2018,12/31/2018,,\"ABS\")":[3.2,2.9],"US5717481023^FESG_RATING(1/1/2016,12/31/2016,,\"ABS\")":[2.9,2.1],"US5717481023^FESG_RATING(1/1/2017,12/31/2017,,\"ABS\")":[2.1,2.9],"US5717481023^FESG_RATING(1/1/2018,12/31/2018,,\"ABS\")":[2.9,3.2],"JP3735400008^FESG_RATING(1/1/2016,12/31/2016,,\"ABS\")":[2.1,3.3],"JP3735400008^FESG_RATING(1/1/2017,12/31/2017,,\"ABS\")":[3.3,3.9],"JP3735400008^FESG_RATING(1/1/2018,12/31/2018,,\"ABS\")":[3.9,3.9],"US2788651006^FESG_RATING(1/1/2016,12/31/2016,,\"ABS\")":[3.5,3.4],"US2788651006^FESG_RATING(1/1/2017,12/31/2017,,\"ABS\")":[3.9,3.9],"US2788651006^FESG_RATING(1/1/2018,12/31/2018,,\"ABS\")":[3.9,4.1],"AU000000ANZ3^FESG_RATING(1/1/2016,12/31/2016,,\"ABS\")":[3.8,3.9],"AU000000ANZ3^FESG_RATING(1/1/2017,12/31/2017,,\"ABS\")":[3.9,4.7],"AU000000ANZ3^FESG_RATING(1/1/2018,12/31/2018,,\"ABS\")":[4.7,4.5],"GB00BH0P3Z91^FESG_RATING(1/1/2016,12/31/2016,,\"ABS\")":[3.7,3.9],"GB00BH0P3Z91^FESG_RATING(1/1/2017,12/31/2017,,\"ABS\")":[3.9,4.6],"GB00BH0P3Z91^FESG_RATING(1/1/2018,12/31/2018,,\"ABS\")":[4.6,4.3],"US0527691069^FESG_RATING(1/1/2016,12/31/2016,,\"ABS\")":[3.3,3.3],"US0527691069^FESG_RATING(1/1/2017,12/31/2017,,\"ABS\")":[3.3,3.7],"US0527691069^FESG_RATING(1/1/2018,12/31/2018,,\"ABS\")":[3.7,3.8],"US8243481061^FESG_RATING(1/1/2016,12/31/2016,,\"ABS\")":[2.4,2.4],"US8243481061^FESG_RATING(1/1/2017,12/31/2017,,\"ABS\")":[2.4,2.4],"US8243481061^FESG_RATING(1/1/2018,12/31/2018,,\"ABS\")":[2.4,2.5],"US8725901040^FESG_RATING(1/1/2016,12/31/2016,,\"ABS\")":[1.8,2.4],"US8725901040^FESG_RATING(1/1/2017,12/31/2017,,\"ABS\")":[2.4,2.9],"US8725901040^FESG_RATING(1/1/2018,12/31/2018,,\"ABS\")":[2.9,3.4],"FR0000125486^FESG_RATING(1/1/2016,12/31/2016,,\"ABS\")":[3.2,3.4],"FR0000125486^FESG_RATING(1/1/2017,12/31/2017,,\"ABS\")":[3.4,3.3],"FR0000125486^FESG_RATING(1/1/2018,12/31/2018,,\"ABS\")":[3.3,3.1],"US29444U7000^FESG_RATING(1/1/2016,12/31/2016,,\"ABS\")":[1.9,2.1],"US29444U7000^FESG_RATING(1/1/2017,12/31/2017,,\"ABS\")":[2.1,2.0],"US29444U7000^FESG_RATING(1/1/2018,12/31/2018,,\"ABS\")":[2.0,3.0],"US37940X1028^FESG_RATING(1/1/2016,12/31/2016,,\"ABS\")":[null,2.3],"US37940X1028^FESG_RATING(1/1/2017,12/31/2017,,\"ABS\")":[2.3,2.6],"US37940X1028^FESG_RATING(1/1/2018,12/31/2018,,\"ABS\")":[2.6,2.6],"US83304A1060^FESG_RATING(1/1/2016,12/31/2016,,\"ABS\")":null,"US83304A1060^FESG_RATING(1/1/2017,12/31/2017,,\"ABS\")":null,"US83304A1060^FESG_RATING(1/1/2018,12/31/2018,,\"ABS\")":null,"JP3481800005^FESG_RATING(1/1/2016,12/31/2016,,\"ABS\")":[2.8,2.6],"JP3481800005^FESG_RATING(1/1/2017,12/31/2017,,\"ABS\")":[2.6,3.1],"JP3481800005^FESG_RATING(1/1/2018,12/31/2018,,\"ABS\")":[3.1,3.0],"ES0113900J37^FESG_RATING(1/1/2016,12/31/2016,,\"ABS\")":[3.9,3.9],"ES0113900J37^FESG_RATING(1/1/2017,12/31/2017,,\"ABS\")":[4.3,4.3],"ES0113900J37^FESG_RATING(1/1/2018,12/31/2018,,\"ABS\")":[4.3,4.5],"INE001A01036^FESG_RATING(1/1/2016,12/31/2016,,\"ABS\")":[2.1,2.1],"INE001A01036^FESG_RATING(1/1/2017,12/31/2017,,\"ABS\")":[2.1,2.4],"INE001A01036^FESG_RATING(1/1/2018,12/31/2018,,\"ABS\")":[2.4,2.3],"DE000A1EWWW0^FESG_RATING(1/1/2016,12/31/2016,,\"ABS\")":[4.3,3.7],"DE000A1EWWW0^FESG_RATING(1/1/2017,12/31/2017,,\"ABS\")":[4.0,4.0],"DE000A1EWWW0^FESG_RATING(1/1/2018,12/31/2018,,\"ABS\")":[4.0,4.2],"US14040H1059^FESG_RATING(1/1/2016,12/31/2016,,\"ABS\")":[3.3,4.1],"US14040H1059^FESG_RATING(1/1/2017,12/31/2017,,\"ABS\")":[4.1,4.0],"US14040H1059^FESG_RATING(1/1/2018,12/31/2018,,\"ABS\")":[4.0,3.3],"CA0636711016^FESG_RATING(1/1/2016,12/31/2016,,\"ABS\")":null,"CA0636711016^FESG_RATING(1/1/2017,12/31/2017,,\"ABS\")":null,"CA0636711016^FESG_RATING(1/1/2018,12/31/2018,,\"ABS\")":null,"US0326541051^FESG_RATING(1/1/2016,12/31/2016,,\"ABS\")":[2.9,2.6],"US0326541051^FESG_RATING(1/1/2017,12/31/2017,,\"ABS\")":[2.6,3.1],"US0326541051^FESG_RATING(1/1/2018,12/31/2018,,\"ABS\")":[3.1,3.2],"JP3463000004^FESG_RATING(1/1/2016,12/31/2016,,\"ABS\")":[3.3,2.7],"JP3463000004^FESG_RATING(1/1/2017,12/31/2017,,\"ABS\")":[2.7,3.0],"JP3463000004^FESG_RATING(1/1/2018,12/31/2018,,\"ABS\")":[3.0,3.5],"RU0009024277^FESG_RATING(1/1/2016,12/31/2016,,\"ABS\")":[2.2,2.4],"RU0009024277^FESG_RATING(1/1/2017,12/31/2017,,\"ABS\")":[2.4,2.5],"RU0009024277^FESG_RATING(1/1/2018,12/31/2018,,\"ABS\")":[2.5,3.2],"US4523271090^FESG_RATING(1/1/2016,12/31/2016,,\"ABS\")":[1.2,1.2],"US4523271090^FESG_RATING(1/1/2017,12/31/2017,,\"ABS\")":[1.0,1.0],"US4523271090^FESG_RATING(1/1/2018,12/31/2018,,\"ABS\")":[1.7,1.7],"US7433151039^FESG_RATING(1/1/2016,12/31/2016,,\"ABS\")":[2.0,1.7],"US7433151039^FESG_RATING(1/1/2017,12/31/2017,,\"ABS\")":[1.7,1.7],"US7433151039^FESG_RATING(1/1/2018,12/31/2018,,\"ABS\")":[1.7,2.3],"US92532F1003^FESG_RATING(1/1/2016,12/31/2016,,\"ABS\")":[1.8,1.8],"US92532F1003^FESG_RATING(1/1/2017,12/31/2017,,\"ABS\")":[1.9,1.9],"US92532F1003^FESG_RATING(1/1/2018,12/31/2018,,\"ABS\")":[2.1,2.1],"FR0000120628^FESG_RATING(1/1/2016,12/31/2016,,\"ABS\")":[3.1,3.8],"FR0000120628^FESG_RATING(1/1/2017,12/31/2017,,\"ABS\")":[3.8,4.0],"FR0000120628^FESG_RATING(1/1/2018,12/31/2018,,\"ABS\")":[4.0,3.7],"DE0006231004^FESG_RATING(1/1/2016,12/31/2016,,\"ABS\")":[3.1,3.1],"DE0006231004^FESG_RATING(1/1/2017,12/31/2017,,\"ABS\")":[3.1,3.3],"DE0006231004^FESG_RATING(1/1/2018,12/31/2018,,\"ABS\")":[3.3,3.3],"GB0007099541^FESG_RATING(1/1/2016,12/31/2016,,\"ABS\")":[2.4,3.1],"GB0007099541^FESG_RATING(1/1/2017,12/31/2017,,\"ABS\")":[3.1,3.3],"GB0007099541^FESG_RATING(1/1/2018,12/31/2018,,\"ABS\")":[3.3,3.9],"US1011371077^FESG_RATING(1/1/2016,12/31/2016,,\"ABS\")":[4.0,4.0],"US1011371077^FESG_RATING(1/1/2017,12/31/2017,,\"ABS\")":[4.0,3.9],"US1011371077^FESG_RATING(1/1/2018,12/31/2018,,\"ABS\")":[3.9,3.7],"IE00B8KQN827^FESG_RATING(1/1/2016,12/31/2016,,\"ABS\")":[3.1,3.1],"IE00B8KQN827^FESG_RATING(1/1/2017,12/31/2017,,\"ABS\")":[3.4,3.4],"IE00B8KQN827^FESG_RATING(1/1/2018,12/31/2018,,\"ABS\")":[3.6,3.6],"CH0244767585^FESG_RATING(1/1/2016,12/31/2016,,\"ABS\")":[3.8,4.4],"CH0244767585^FESG_RATING(1/1/2017,12/31/2017,,\"ABS\")":[4.4,4.5],"CH0244767585^FESG_RATING(1/1/2018,12/31/2018,,\"ABS\")":[4.5,4.4],"US94106L1098^FESG_RATING(1/1/2016,12/31/2016,,\"ABS\")":[2.8,2.7],"US94106L1098^FESG_RATING(1/1/2017,12/31/2017,,\"ABS\")":[2.7,3.3],"US94106L1098^FESG_RATING(1/1/2018,12/31/2018,,\"ABS\")":[3.3,3.5],"CH0012221716^FESG_RATING(1/1/2016,12/31/2016,,\"ABS\")":[3.6,3.5],"CH0012221716^FESG_RATING(1/1/2017,12/31/2017,,\"ABS\")":[3.5,4.1],"CH0012221716^FESG_RATING(1/1/2018,12/31/2018,,\"ABS\")":[4.1,4.2],"JP3854600008^FESG_RATING(1/1/2016,12/31/2016,,\"ABS\")":[2.5,3.8],"JP3854600008^FESG_RATING(1/1/2017,12/31/2017,,\"ABS\")":[3.8,3.8],"JP3854600008^FESG_RATING(1/1/2018,12/31/2018,,\"ABS\")":[3.4,3.4],"DE0005552004^FESG_RATING(1/1/2016,12/31/2016,,\"ABS\")":[4.1,3.9],"DE0005552004^FESG_RATING(1/1/2017,12/31/2017,,\"ABS\")":[3.8,3.8],"DE0005552004^FESG_RATING(1/1/2018,12/31/2018,,\"ABS\")":[3.9,3.9],"US4448591028^FESG_RATING(1/1/2016,12/31/2016,,\"ABS\")":[4.6,4.2],"US4448591028^FESG_RATING(1/1/2017,12/31/2017,,\"ABS\")":[4.2,4.6],"US4448591028^FESG_RATING(1/1/2018,12/31/2018,,\"ABS\")":[4.6,3.1],"US6668071029^FESG_RATING(1/1/2016,12/31/2016,,\"ABS\")":[3.3,3.3],"US6668071029^FESG_RATING(1/1/2017,12/31/2017,,\"ABS\")":[3.3,3.5],"US6668071029^FESG_RATING(1/1/2018,12/31/2018,,\"ABS\")":[3.5,3.3],"US2910111044^FESG_RATING(1/1/2016,12/31/2016,,\"ABS\")":[1.9,2.2],"US2910111044^FESG_RATING(1/1/2017,12/31/2017,,\"ABS\")":[2.2,2.3],"US2910111044^FESG_RATING(1/1/2018,12/31/2018,,\"ABS\")":[2.3,3.1],"TW0002454006^FESG_RATING(1/1/2016,12/31/2016,,\"ABS\")":[1.3,1.3],"TW0002454006^FESG_RATING(1/1/2017,12/31/2017,,\"ABS\")":[1.3,3.1],"TW0002454006^FESG_RATING(1/1/2018,12/31/2018,,\"ABS\")":[3.1,3.5],"BE0974293251^FESG_RATING(1/1/2016,12/31/2016,,\"ABS\")":[3.5,3.2],"BE0974293251^FESG_RATING(1/1/2017,12/31/2017,,\"ABS\")":[3.2,3.3],"BE0974293251^FESG_RATING(1/1/2018,12/31/2018,,\"ABS\")":[3.3,3.2],"JP3475350009^FESG_RATING(1/1/2016,12/31/2016,,\"ABS\")":[2.4,3.1],"JP3475350009^FESG_RATING(1/1/2017,12/31/2017,,\"ABS\")":[3.1,2.8],"JP3475350009^FESG_RATING(1/1/2018,12/31/2018,,\"ABS\")":[2.8,3.9],"IE00BLP1HW54^FESG_RATING(1/1/2016,12/31/2016,,\"ABS\")":[1.6,1.6],"IE00BLP1HW54^FESG_RATING(1/1/2017,12/31/2017,,\"ABS\")":[1.6,2.4],"IE00BLP1HW54^FESG_RATING(1/1/2018,12/31/2018,,\"ABS\")":[2.4,3.1],"TW0002317005^FESG_RATING(1/1/2016,12/31/2016,,\"ABS\")":[1.3,1.7],"TW0002317005^FESG_RATING(1/1/2017,12/31/2017,,\"ABS\")":[1.7,3.2],"TW0002317005^FESG_RATING(1/1/2018,12/31/2018,,\"ABS\")":[3.2,2.8],"US28176E1082^FESG_RATING(1/1/2016,12/31/2016,,\"ABS\")":[2.4,2.1],"US28176E1082^FESG_RATING(1/1/2017,12/31/2017,,\"ABS\")":[2.1,2.7],"US28176E1082^FESG_RATING(1/1/2018,12/31/2018,,\"ABS\")":[2.7,3.2],"NL0000009538^FESG_RATING(1/1/2016,12/31/2016,,\"ABS\")":[3.9,3.7],"NL0000009538^FESG_RATING(1/1/2017,12/31/2017,,\"ABS\")":[3.6,3.6],"NL0000009538^FESG_RATING(1/1/2018,12/31/2018,,\"ABS\")":[3.6,4.0],"FR0000073272^FESG_RATING(1/1/2016,12/31/2016,,\"ABS\")":[3.1,2.6],"FR0000073272^FESG_RATING(1/1/2017,12/31/2017,,\"ABS\")":[2.6,2.9],"FR0000073272^FESG_RATING(1/1/2018,12/31/2018,,\"ABS\")":[2.9,3.0],"CA13645T1003^FESG_RATING(1/1/2016,12/31/2016,,\"ABS\")":null,"CA13645T1003^FESG_RATING(1/1/2017,12/31/2017,,\"ABS\")":null,"CA13645T1003^FESG_RATING(1/1/2018,12/31/2018,,\"ABS\")":null,"DE0007664039^FESG_RATING(1/1/2016,12/31/2016,,\"ABS\")":[2.0,2.6],"DE0007664039^FESG_RATING(1/1/2017,12/31/2017,,\"ABS\")":[2.6,2.6],"DE0007664039^FESG_RATING(1/1/2018,12/31/2018,,\"ABS\")":[2.6,2.8],"JP3496400007^FESG_RATING(1/1/2016,12/31/2016,,\"ABS\")":[2.7,2.5],"JP3496400007^FESG_RATING(1/1/2017,12/31/2017,,\"ABS\")":[2.5,4.0],"JP3496400007^FESG_RATING(1/1/2018,12/31/2018,,\"ABS\")":[4.0,3.7],"INE090A01021^FESG_RATING(1/1/2016,12/31/2016,,\"ABS\")":[2.2,2.3],"INE090A01021^FESG_RATING(1/1/2017,12/31/2017,,\"ABS\")":[2.3,2.3],"INE090A01021^FESG_RATING(1/1/2018,12/31/2018,,\"ABS\")":[2.3,null],"JP3914400001^FESG_RATING(1/1/2016,12/31/2016,,\"ABS\")":[2.9,2.8],"JP3914400001^FESG_RATING(1/1/2017,12/31/2017,,\"ABS\")":[3.0,3.0],"JP3914400001^FESG_RATING(1/1/2018,12/31/2018,,\"ABS\")":[3.0,2.9],"US4824801009^FESG_RATING(1/1/2016,12/31/2016,,\"ABS\")":[1.7,2.3],"US4824801009^FESG_RATING(1/1/2017,12/31/2017,,\"ABS\")":[2.3,2.4],"US4824801009^FESG_RATING(1/1/2018,12/31/2018,,\"ABS\")":[2.4,3.3],"US40412C1018^FESG_RATING(1/1/2016,12/31/2016,,\"ABS\")":[3.3,2.4],"US40412C1018^FESG_RATING(1/1/2017,12/31/2017,,\"ABS\")":[2.4,3.5],"US40412C1018^FESG_RATING(1/1/2018,12/31/2018,,\"ABS\")":[3.5,3.2],"US09260D1072^FESG_RATING(1/1/2016,12/31/2016,,\"ABS\")":[null,null],"US09260D1072^FESG_RATING(1/1/2017,12/31/2017,,\"ABS\")":[null,null],"US09260D1072^FESG_RATING(1/1/2018,12/31/2018,,\"ABS\")":[null,null],"CNE1000003G1^FESG_RATING(1/1/2016,12/31/2016,,\"ABS\")":[2.3,1.3],"CNE1000003G1^FESG_RATING(1/1/2017,12/31/2017,,\"ABS\")":[1.3,2.1],"CNE1000003G1^FESG_RATING(1/1/2018,12/31/2018,,\"ABS\")":[2.1,2.0],"FR0000121485^FESG_RATING(1/1/2016,12/31/2016,,\"ABS\")":[3.5,3.5],"FR0000121485^FESG_RATING(1/1/2017,12/31/2017,,\"ABS\")":[3.5,3.7],"FR0000121485^FESG_RATING(1/1/2018,12/31/2018,,\"ABS\")":[3.7,4.0],"US90184L1026^FESG_RATING(1/1/2016,12/31/2016,,\"ABS\")":[2.6,2.0],"US90184L1026^FESG_RATING(1/1/2017,12/31/2017,,\"ABS\")":[2.0,2.4],"US90184L1026^FESG_RATING(1/1/2018,12/31/2018,,\"ABS\")":[2.4,2.8],"CH0210483332^FESG_RATING(1/1/2016,12/31/2016,,\"ABS\")":[3.1,3.4],"CH0210483332^FESG_RATING(1/1/2017,12/31/2017,,\"ABS\")":[3.4,3.8],"CH0210483332^FESG_RATING(1/1/2018,12/31/2018,,\"ABS\")":[3.8,4.1],"JP3890350006^FESG_RATING(1/1/2016,12/31/2016,,\"ABS\")":[2.4,2.4],"JP3890350006^FESG_RATING(1/1/2017,12/31/2017,,\"ABS\")":[2.4,3.1],"JP3890350006^FESG_RATING(1/1/2018,12/31/2018,,\"ABS\")":[3.1,2.9],"GB00B1XZS820^FESG_RATING(1/1/2016,12/31/2016,,\"ABS\")":[4.3,4.1],"GB00B1XZS820^FESG_RATING(1/1/2017,12/31/2017,,\"ABS\")":[4.4,4.4],"GB00B1XZS820^FESG_RATING(1/1/2018,12/31/2018,,\"ABS\")":[4.3,4.3],"GB00B2B0DG97^FESG_RATING(1/1/2016,12/31/2016,,\"ABS\")":[3.3,3.5],"GB00B2B0DG97^FESG_RATING(1/1/2017,12/31/2017,,\"ABS\")":[3.8,3.8],"GB00B2B0DG97^FESG_RATING(1/1/2018,12/31/2018,,\"ABS\")":[3.8,4.0],"US2566771059^FESG_RATING(1/1/2016,12/31/2016,,\"ABS\")":[2.5,2.5],"US2566771059^FESG_RATING(1/1/2017,12/31/2017,,\"ABS\")":[2.4,2.4],"US2566771059^FESG_RATING(1/1/2018,12/31/2018,,\"ABS\")":[2.5,2.5],"US75886F1075^FESG_RATING(1/1/2016,12/31/2016,,\"ABS\")":[1.9,1.9],"US75886F1075^FESG_RATING(1/1/2017,12/31/2017,,\"ABS\")":[2.9,2.9],"US75886F1075^FESG_RATING(1/1/2018,12/31/2018,,\"ABS\")":[2.9,3.2],"NL0013654783^FESG_RATING(1/1/2016,12/31/2016,,\"ABS\")":[null,null],"NL0013654783^FESG_RATING(1/1/2017,12/31/2017,,\"ABS\")":[null,null],"NL0013654783^FESG_RATING(1/1/2018,12/31/2018,,\"ABS\")":[null,null],"IT0000072618^FESG_RATING(1/1/2016,12/31/2016,,\"ABS\")":[3.9,4.2],"IT0000072618^FESG_RATING(1/1/2017,12/31/2017,,\"ABS\")":[4.2,4.2],"IT0000072618^FESG_RATING(1/1/2018,12/31/2018,,\"ABS\")":[4.2,4.3],"KR7035420009^FESG_RATING(1/1/2016,12/31/2016,,\"ABS\")":[0.7,0.7],"KR7035420009^FESG_RATING(1/1/2017,12/31/2017,,\"ABS\")":[1.3,1.5],"KR7035420009^FESG_RATING(1/1/2018,12/31/2018,,\"ABS\")":[1.1,1.1],"US6153691059^FESG_RATING(1/1/2016,12/31/2016,,\"ABS\")":[2.1,2.1],"US6153691059^FESG_RATING(1/1/2017,12/31/2017,,\"ABS\")":[2.1,2.4],"US6153691059^FESG_RATING(1/1/2018,12/31/2018,,\"ABS\")":[2.9,2.9],"GB00BH4HKS39^FESG_RATING(1/1/2016,12/31/2016,,\"ABS\")":[4.9,4.4],"GB00BH4HKS39^FESG_RATING(1/1/2017,12/31/2017,,\"ABS\")":[4.9,4.9],"GB00BH4HKS39^FESG_RATING(1/1/2018,12/31/2018,,\"ABS\")":[4.9,4.9],"FR0000121667^FESG_RATING(1/1/2016,12/31/2016,,\"ABS\")":[3.7,3.3],"FR0000121667^FESG_RATING(1/1/2017,12/31/2017,,\"ABS\")":[3.0,3.0],"FR0000121667^FESG_RATING(1/1/2018,12/31/2018,,\"ABS\")":[3.0,3.1],"US6516391066^FESG_RATING(1/1/2016,12/31/2016,,\"ABS\")":[3.3,3.3],"US6516391066^FESG_RATING(1/1/2017,12/31/2017,,\"ABS\")":[4.2,4.2],"US6516391066^FESG_RATING(1/1/2018,12/31/2018,,\"ABS\")":[4.6,4.6],"JP3143600009^FESG_RATING(1/1/2016,12/31/2016,,\"ABS\")":[2.6,2.9],"JP3143600009^FESG_RATING(1/1/2017,12/31/2017,,\"ABS\")":[2.9,2.9],"JP3143600009^FESG_RATING(1/1/2018,12/31/2018,,\"ABS\")":[2.9,2.8],"US3453708600^FESG_RATING(1/1/2016,12/31/2016,,\"ABS\")":[3.6,3.4],"US3453708600^FESG_RATING(1/1/2017,12/31/2017,,\"ABS\")":[3.4,3.7],"US3453708600^FESG_RATING(1/1/2018,12/31/2018,,\"ABS\")":[3.7,3.8],"US35671D8570^FESG_RATING(1/1/2016,12/31/2016,,\"ABS\")":[3.6,3.6],"US35671D8570^FESG_RATING(1/1/2017,12/31/2017,,\"ABS\")":[3.6,3.6],"US35671D8570^FESG_RATING(1/1/2018,12/31/2018,,\"ABS\")":[3.6,3.8],"NL0011821202^FESG_RATING(1/1/2016,12/31/2016,,\"ABS\")":[3.2,3.9],"NL0011821202^FESG_RATING(1/1/2017,12/31/2017,,\"ABS\")":[4.0,4.0],"NL0011821202^FESG_RATING(1/1/2018,12/31/2018,,\"ABS\")":[4.0,4.1],"US90138F1021^FESG_RATING(1/1/2016,12/31/2016,,\"ABS\")":[null,null],"US90138F1021^FESG_RATING(1/1/2017,12/31/2017,,\"ABS\")":[null,null],"US90138F1021^FESG_RATING(1/1/2018,12/31/2018,,\"ABS\")":[null,2.3],"US60770K1079^FESG_RATING(1/1/2016,12/31/2016,,\"ABS\")":[null,null],"US60770K1079^FESG_RATING(1/1/2017,12/31/2017,,\"ABS\")":[null,null],"US60770K1079^FESG_RATING(1/1/2018,12/31/2018,,\"ABS\")":[null,null],"US2605571031^FESG_RATING(1/1/2016,12/31/2016,,\"ABS\")":[null,null],"US2605571031^FESG_RATING(1/1/2017,12/31/2017,,\"ABS\")":[null,null],"US2605571031^FESG_RATING(1/1/2018,12/31/2018,,\"ABS\")":[null,null],"US4943681035^FESG_RATING(1/1/2016,12/31/2016,,\"ABS\")":[4.0,3.4],"US4943681035^FESG_RATING(1/1/2017,12/31/2017,,\"ABS\")":[3.4,3.8],"US4943681035^FESG_RATING(1/1/2018,12/31/2018,,\"ABS\")":[3.8,4.3],"US59156R1086^FESG_RATING(1/1/2016,12/31/2016,,\"ABS\")":[2.0,2.8],"US59156R1086^FESG_RATING(1/1/2017,12/31/2017,,\"ABS\")":[2.8,3.2],"US59156R1086^FESG_RATING(1/1/2018,12/31/2018,,\"ABS\")":[3.2,3.2],"US3695501086^FESG_RATING(1/1/2016,12/31/2016,,\"ABS\")":[1.7,1.7],"US3695501086^FESG_RATING(1/1/2017,12/31/2017,,\"ABS\")":[2.1,2.1],"US3695501086^FESG_RATING(1/1/2018,12/31/2018,,\"ABS\")":[2.1,2.1],"AU000000WES1^FESG_RATING(1/1/2016,12/31/2016,,\"ABS\")":[2.0,2.7],"AU000000WES1^FESG_RATING(1/1/2017,12/31/2017,,\"ABS\")":[2.7,3.2],"AU000000WES1^FESG_RATING(1/1/2018,12/31/2018,,\"ABS\")":[3.2,3.7],"JP3802400006^FESG_RATING(1/1/2016,12/31/2016,,\"ABS\")":[0.7,0.6],"JP3802400006^FESG_RATING(1/1/2017,12/31/2017,,\"ABS\")":[0.6,0.9],"JP3802400006^FESG_RATING(1/1/2018,12/31/2018,,\"ABS\")":[0.9,1.1],"US98138H1014^FESG_RATING(1/1/2016,12/31/2016,,\"ABS\")":[null,3.4],"US98138H1014^FESG_RATING(1/1/2017,12/31/2017,,\"ABS\")":[3.7,3.7],"US98138H1014^FESG_RATING(1/1/2018,12/31/2018,,\"ABS\")":[3.7,3.7],"FR0000120644^FESG_RATING(1/1/2016,12/31/2016,,\"ABS\")":[3.6,3.6],"FR0000120644^FESG_RATING(1/1/2017,12/31/2017,,\"ABS\")":[3.6,3.8],"FR0000120644^FESG_RATING(1/1/2018,12/31/2018,,\"ABS\")":[3.8,4.2],"JP3837800006^FESG_RATING(1/1/2016,12/31/2016,,\"ABS\")":[1.3,1.0],"JP3837800006^FESG_RATING(1/1/2017,12/31/2017,,\"ABS\")":[1.0,1.3],"JP3837800006^FESG_RATING(1/1/2018,12/31/2018,,\"ABS\")":[1.3,1.2],"INE467B01029^FESG_RATING(1/1/2016,12/31/2016,,\"ABS\")":[3.3,3.3],"INE467B01029^FESG_RATING(1/1/2017,12/31/2017,,\"ABS\")":[3.3,3.9],"INE467B01029^FESG_RATING(1/1/2018,12/31/2018,,\"ABS\")":[3.9,4.4],"JP3788600009^FESG_RATING(1/1/2016,12/31/2016,,\"ABS\")":[3.4,3.4],"JP3788600009^FESG_RATING(1/1/2017,12/31/2017,,\"ABS\")":[3.4,3.4],"JP3788600009^FESG_RATING(1/1/2018,12/31/2018,,\"ABS\")":[3.4,3.3],"CA1360691010^FESG_RATING(1/1/2016,12/31/2016,,\"ABS\")":null,"CA1360691010^FESG_RATING(1/1/2017,12/31/2017,,\"ABS\")":null,"CA1360691010^FESG_RATING(1/1/2018,12/31/2018,,\"ABS\")":null,"DE0008430026^FESG_RATING(1/1/2016,12/31/2016,,\"ABS\")":[3.9,3.9],"DE0008430026^FESG_RATING(1/1/2017,12/31/2017,,\"ABS\")":[3.9,3.8],"DE0008430026^FESG_RATING(1/1/2018,12/31/2018,,\"ABS\")":[3.8,4.3],"CA87807B1076^FESG_RATING(1/1/2016,12/31/2016,,\"ABS\")":null,"CA87807B1076^FESG_RATING(1/1/2017,12/31/2017,,\"ABS\")":null,"CA87807B1076^FESG_RATING(1/1/2018,12/31/2018,,\"ABS\")":null,"US0718131099^FESG_RATING(1/1/2016,12/31/2016,,\"ABS\")":[3.8,3.7],"US0718131099^FESG_RATING(1/1/2017,12/31/2017,,\"ABS\")":[3.7,3.6],"US0718131099^FESG_RATING(1/1/2018,12/31/2018,,\"ABS\")":[3.6,3.8],"US09062X1037^FESG_RATING(1/1/2016,12/31/2016,,\"ABS\")":[4.1,4.1],"US09062X1037^FESG_RATING(1/1/2017,12/31/2017,,\"ABS\")":[4.3,4.3],"US09062X1037^FESG_RATING(1/1/2018,12/31/2018,,\"ABS\")":[4.3,4.4],"IE00BY7QL619^FESG_RATING(1/1/2016,12/31/2016,,\"ABS\")":[2.8,2.8],"IE00BY7QL619^FESG_RATING(1/1/2017,12/31/2017,,\"ABS\")":[2.8,3.6],"IE00BY7QL619^FESG_RATING(1/1/2018,12/31/2018,,\"ABS\")":[3.6,4.0],"US7782961038^FESG_RATING(1/1/2016,12/31/2016,,\"ABS\")":[3.0,3.3],"US7782961038^FESG_RATING(1/1/2017,12/31/2017,,\"ABS\")":[3.3,3.3],"US7782961038^FESG_RATING(1/1/2018,12/31/2018,,\"ABS\")":[3.3,3.0],"JE00B4T3BW64^FESG_RATING(1/1/2016,12/31/2016,,\"ABS\")":[3.3,3.3],"JE00B4T3BW64^FESG_RATING(1/1/2017,12/31/2017,,\"ABS\")":[3.3,3.7],"JE00B4T3BW64^FESG_RATING(1/1/2018,12/31/2018,,\"ABS\")":[3.7,3.6],"CH0102993182^FESG_RATING(1/1/2016,12/31/2016,,\"ABS\")":[2.8,2.8],"CH0102993182^FESG_RATING(1/1/2017,12/31/2017,,\"ABS\")":[3.2,3.2],"CH0102993182^FESG_RATING(1/1/2018,12/31/2018,,\"ABS\")":[3.2,3.4],"US30161N1019^FESG_RATING(1/1/2016,12/31/2016,,\"ABS\")":[3.0,3.0],"US30161N1019^FESG_RATING(1/1/2017,12/31/2017,,\"ABS\")":[3.3,3.4],"US30161N1019^FESG_RATING(1/1/2018,12/31/2018,,\"ABS\")":[3.4,3.5],"US5024311095^FESG_RATING(1/1/2016,12/31/2016,,\"ABS\")":[1.8,1.8],"US5024311095^FESG_RATING(1/1/2017,12/31/2017,,\"ABS\")":[2.3,2.3],"US5024311095^FESG_RATING(1/1/2018,12/31/2018,,\"ABS\")":[2.3,2.4],"US5719032022^FESG_RATING(1/1/2016,12/31/2016,,\"ABS\")":[2.7,3.0],"US5719032022^FESG_RATING(1/1/2017,12/31/2017,,\"ABS\")":[3.0,3.1],"US5719032022^FESG_RATING(1/1/2018,12/31/2018,,\"ABS\")":[3.1,3.3],"US26875P1012^FESG_RATING(1/1/2016,12/31/2016,,\"ABS\")":[1.4,1.8],"US26875P1012^FESG_RATING(1/1/2017,12/31/2017,,\"ABS\")":[1.7,1.7],"US26875P1012^FESG_RATING(1/1/2018,12/31/2018,,\"ABS\")":[2.2,2.2],"GB00BDR05C01^FESG_RATING(1/1/2016,12/31/2016,,\"ABS\")":[2.9,3.3],"GB00BDR05C01^FESG_RATING(1/1/2017,12/31/2017,,\"ABS\")":[3.3,3.1],"GB00BDR05C01^FESG_RATING(1/1/2018,12/31/2018,,\"ABS\")":[3.1,3.5],"US7766961061^FESG_RATING(1/1/2016,12/31/2016,,\"ABS\")":[1.6,1.5],"US7766961061^FESG_RATING(1/1/2017,12/31/2017,,\"ABS\")":[1.4,1.4],"US7766961061^FESG_RATING(1/1/2018,12/31/2018,,\"ABS\")":[1.4,2.3],"US2786421030^FESG_RATING(1/1/2016,12/31/2016,,\"ABS\")":[2.9,3.0],"US2786421030^FESG_RATING(1/1/2017,12/31/2017,,\"ABS\")":[3.0,2.9],"US2786421030^FESG_RATING(1/1/2018,12/31/2018,,\"ABS\")":[2.9,2.8],"KYG970081173^FESG_RATING(1/1/2016,12/31/2016,,\"ABS\")":[null,null],"KYG970081173^FESG_RATING(1/1/2017,12/31/2017,,\"ABS\")":[null,null],"KYG970081173^FESG_RATING(1/1/2018,12/31/2018,,\"ABS\")":[null,null],"JP3898400001^FESG_RATING(1/1/2016,12/31/2016,,\"ABS\")":[2.1,2.3],"JP3898400001^FESG_RATING(1/1/2017,12/31/2017,,\"ABS\")":[2.3,2.2],"JP3898400001^FESG_RATING(1/1/2018,12/31/2018,,\"ABS\")":[2.2,3.7],"US0255371017^FESG_RATING(1/1/2016,12/31/2016,,\"ABS\")":[2.8,2.7],"US0255371017^FESG_RATING(1/1/2017,12/31/2017,,\"ABS\")":[3.0,3.0],"US0255371017^FESG_RATING(1/1/2018,12/31/2018,,\"ABS\")":[3.0,3.5],"GB0031348658^FESG_RATING(1/1/2016,12/31/2016,,\"ABS\")":[3.6,3.9],"GB0031348658^FESG_RATING(1/1/2017,12/31/2017,,\"ABS\")":[3.9,4.3],"GB0031348658^FESG_RATING(1/1/2018,12/31/2018,,\"ABS\")":[4.3,4.3],"CH0013841017^FESG_RATING(1/1/2016,12/31/2016,,\"ABS\")":[2.2,2.2],"CH0013841017^FESG_RATING(1/1/2017,12/31/2017,,\"ABS\")":[2.9,2.9],"CH0013841017^FESG_RATING(1/1/2018,12/31/2018,,\"ABS\")":[2.9,2.8],"US5950171042^FESG_RATING(1/1/2016,12/31/2016,,\"ABS\")":[1.8,2.0],"US5950171042^FESG_RATING(1/1/2017,12/31/2017,,\"ABS\")":[2.0,1.8],"US5950171042^FESG_RATING(1/1/2018,12/31/2018,,\"ABS\")":[1.8,2.6],"US1924461023^FESG_RATING(1/1/2016,12/31/2016,,\"ABS\")":[4.7,3.9],"US1924461023^FESG_RATING(1/1/2017,12/31/2017,,\"ABS\")":[3.9,4.3],"US1924461023^FESG_RATING(1/1/2018,12/31/2018,,\"ABS\")":[4.3,4.5],"US45168D1046^FESG_RATING(1/1/2016,12/31/2016,,\"ABS\")":[null,null],"US45168D1046^FESG_RATING(1/1/2017,12/31/2017,,\"ABS\")":[1.8,1.5],"US45168D1046^FESG_RATING(1/1/2018,12/31/2018,,\"ABS\")":[1.7,1.7],"CA56501R1064^FESG_RATING(1/1/2016,12/31/2016,,\"ABS\")":null,"CA56501R1064^FESG_RATING(1/1/2017,12/31/2017,,\"ABS\")":null,"CA56501R1064^FESG_RATING(1/1/2018,12/31/2018,,\"ABS\")":null,"GB0008706128^FESG_RATING(1/1/2016,12/31/2016,,\"ABS\")":[3.5,3.9],"GB0008706128^FESG_RATING(1/1/2017,12/31/2017,,\"ABS\")":[3.9,4.0],"GB0008706128^FESG_RATING(1/1/2018,12/31/2018,,\"ABS\")":[4.0,4.2],"DK0010268606^FESG_RATING(1/1/2016,12/31/2016,,\"ABS\")":[null,null],"DK0010268606^FESG_RATING(1/1/2017,12/31/2017,,\"ABS\")":[null,null],"DK0010268606^FESG_RATING(1/1/2018,12/31/2018,,\"ABS\")":[null,null],"US40434L1052^FESG_RATING(1/1/2016,12/31/2016,,\"ABS\")":[3.9,4.2],"US40434L1052^FESG_RATING(1/1/2017,12/31/2017,,\"ABS\")":[4.3,4.3],"US40434L1052^FESG_RATING(1/1/2018,12/31/2018,,\"ABS\")":[4.3,4.5],"CA05534B7604^FESG_RATING(1/1/2016,12/31/2016,,\"ABS\")":null,"CA05534B7604^FESG_RATING(1/1/2017,12/31/2017,,\"ABS\")":null,"CA05534B7604^FESG_RATING(1/1/2018,12/31/2018,,\"ABS\")":null,"SE0000108656^FESG_RATING(1/1/2016,12/31/2016,,\"ABS\")":[4.0,3.7],"SE0000108656^FESG_RATING(1/1/2017,12/31/2017,,\"ABS\")":[4.3,4.3],"SE0000108656^FESG_RATING(1/1/2018,12/31/2018,,\"ABS\")":[4.5,4.5],"US7010941042^FESG_RATING(1/1/2016,12/31/2016,,\"ABS\")":[2.2,2.0],"US7010941042^FESG_RATING(1/1/2017,12/31/2017,,\"ABS\")":[2.0,2.1],"US7010941042^FESG_RATING(1/1/2018,12/31/2018,,\"ABS\")":[2.1,2.5],"DK0060079531^FESG_RATING(1/1/2016,12/31/2016,,\"ABS\")":[2.4,2.4],"DK0060079531^FESG_RATING(1/1/2017,12/31/2017,,\"ABS\")":[3.1,3.1],"DK0060079531^FESG_RATING(1/1/2018,12/31/2018,,\"ABS\")":[3.0,3.0],"SE0000115446^FESG_RATING(1/1/2016,12/31/2016,,\"ABS\")":[4.0,3.6],"SE0000115446^FESG_RATING(1/1/2017,12/31/2017,,\"ABS\")":[3.6,3.3],"SE0000115446^FESG_RATING(1/1/2018,12/31/2018,,\"ABS\")":[3.3,3.3],"US8718291078^FESG_RATING(1/1/2016,12/31/2016,,\"ABS\")":[3.0,3.0],"US8718291078^FESG_RATING(1/1/2017,12/31/2017,,\"ABS\")":[3.0,3.1],"US8718291078^FESG_RATING(1/1/2018,12/31/2018,,\"ABS\")":[3.1,3.4],"US0268747849^FESG_RATING(1/1/2016,12/31/2016,,\"ABS\")":[1.2,2.4],"US0268747849^FESG_RATING(1/1/2017,12/31/2017,,\"ABS\")":[2.4,2.3],"US0268747849^FESG_RATING(1/1/2018,12/31/2018,,\"ABS\")":[2.3,2.5],"IE00BK9ZQ967^FESG_RATING(1/1/2016,12/31/2016,,\"ABS\")":[3.3,3.2],"IE00BK9ZQ967^FESG_RATING(1/1/2017,12/31/2017,,\"ABS\")":[3.2,3.3],"IE00BK9ZQ967^FESG_RATING(1/1/2018,12/31/2018,,\"ABS\")":[3.3,3.4],"US1696561059^FESG_RATING(1/1/2016,12/31/2016,,\"ABS\")":[2.0,1.7],"US1696561059^FESG_RATING(1/1/2017,12/31/2017,,\"ABS\")":[2.5,2.5],"US1696561059^FESG_RATING(1/1/2018,12/31/2018,,\"ABS\")":[2.5,2.5],"US9314271084^FESG_RATING(1/1/2016,12/31/2016,,\"ABS\")":[2.4,2.2],"US9314271084^FESG_RATING(1/1/2017,12/31/2017,,\"ABS\")":[2.2,2.9],"US9314271084^FESG_RATING(1/1/2018,12/31/2018,,\"ABS\")":[2.9,3.4],"RU0009029540^FESG_RATING(1/1/2016,12/31/2016,,\"ABS\")":[1.6,2.7],"RU0009029540^FESG_RATING(1/1/2017,12/31/2017,,\"ABS\")":[2.7,3.0],"RU0009029540^FESG_RATING(1/1/2018,12/31/2018,,\"ABS\")":[3.0,2.9],"US0320951017^FESG_RATING(1/1/2016,12/31/2016,,\"ABS\")":[0.9,0.9],"US0320951017^FESG_RATING(1/1/2017,12/31/2017,,\"ABS\")":[1.0,1.0],"US0320951017^FESG_RATING(1/1/2018,12/31/2018,,\"ABS\")":[1.0,2.0],"US2538681030^FESG_RATING(1/1/2016,12/31/2016,,\"ABS\")":[1.2,1.6],"US2538681030^FESG_RATING(1/1/2017,12/31/2017,,\"ABS\")":[1.6,1.9],"US2538681030^FESG_RATING(1/1/2018,12/31/2018,,\"ABS\")":[1.9,2.3],"US72352L1061^FESG_RATING(1/1/2016,12/31/2016,,\"ABS\")":[null,null],"US72352L1061^FESG_RATING(1/1/2017,12/31/2017,,\"ABS\")":[null,null],"US72352L1061^FESG_RATING(1/1/2018,12/31/2018,,\"ABS\")":[null,null],"AU000000WOW2^FESG_RATING(1/1/2016,12/31/2016,,\"ABS\")":[3.3,3.5],"AU000000WOW2^FESG_RATING(1/1/2017,12/31/2017,,\"ABS\")":[3.5,3.4],"AU000000WOW2^FESG_RATING(1/1/2018,12/31/2018,,\"ABS\")":[3.4,3.9],"US0162551016^FESG_RATING(1/1/2016,12/31/2016,,\"ABS\")":[null,null],"US0162551016^FESG_RATING(1/1/2017,12/31/2017,,\"ABS\")":[null,2.5],"US0162551016^FESG_RATING(1/1/2018,12/31/2018,,\"ABS\")":[2.5,1.8],"SE0011166610^FESG_RATING(1/1/2016,12/31/2016,,\"ABS\")":[4.1,3.6],"SE0011166610^FESG_RATING(1/1/2017,12/31/2017,,\"ABS\")":[3.8,3.8],"SE0011166610^FESG_RATING(1/1/2018,12/31/2018,,\"ABS\")":[3.8,3.9],"US2855121099^FESG_RATING(1/1/2016,12/31/2016,,\"ABS\")":[1.3,1.4],"US2855121099^FESG_RATING(1/1/2017,12/31/2017,,\"ABS\")":[1.4,1.6],"US2855121099^FESG_RATING(1/1/2018,12/31/2018,,\"ABS\")":[1.6,2.0],"US00846U1016^FESG_RATING(1/1/2016,12/31/2016,,\"ABS\")":[3.1,3.1],"US00846U1016^FESG_RATING(1/1/2017,12/31/2017,,\"ABS\")":[3.4,3.4],"US00846U1016^FESG_RATING(1/1/2018,12/31/2018,,\"ABS\")":[3.2,3.2],"FR0000052292^FESG_RATING(1/1/2016,12/31/2016,,\"ABS\")":[2.7,2.1],"FR0000052292^FESG_RATING(1/1/2017,12/31/2017,,\"ABS\")":[2.1,2.6],"FR0000052292^FESG_RATING(1/1/2018,12/31/2018,,\"ABS\")":[2.6,2.8],"US74460D1090^FESG_RATING(1/1/2016,12/31/2016,,\"ABS\")":[1.4,1.4],"US74460D1090^FESG_RATING(1/1/2017,12/31/2017,,\"ABS\")":[1.4,1.3],"US74460D1090^FESG_RATING(1/1/2018,12/31/2018,,\"ABS\")":[1.3,1.4],"US74144T1088^FESG_RATING(1/1/2016,12/31/2016,,\"ABS\")":[2.3,2.9],"US74144T1088^FESG_RATING(1/1/2017,12/31/2017,,\"ABS\")":[2.9,3.3],"US74144T1088^FESG_RATING(1/1/2018,12/31/2018,,\"ABS\")":[3.3,3.7],"US21036P1084^FESG_RATING(1/1/2016,12/31/2016,,\"ABS\")":[2.3,2.3],"US21036P1084^FESG_RATING(1/1/2017,12/31/2017,,\"ABS\")":[2.3,2.7],"US21036P1084^FESG_RATING(1/1/2018,12/31/2018,,\"ABS\")":[3.0,3.0],"FR0000120693^FESG_RATING(1/1/2016,12/31/2016,,\"ABS\")":[3.1,3.7],"FR0000120693^FESG_RATING(1/1/2017,12/31/2017,,\"ABS\")":[3.7,3.8],"FR0000120693^FESG_RATING(1/1/2018,12/31/2018,,\"ABS\")":[3.8,3.7],"SG1L01001701^FESG_RATING(1/1/2016,12/31/2016,,\"ABS\")":[2.1,2.6],"SG1L01001701^FESG_RATING(1/1/2017,12/31/2017,,\"ABS\")":[2.6,3.4],"SG1L01001701^FESG_RATING(1/1/2018,12/31/2018,,\"ABS\")":[3.4,3.4],"CH0418792922^FESG_RATING(1/1/2016,12/31/2016,,\"ABS\")":[2.0,2.6],"CH0418792922^FESG_RATING(1/1/2017,12/31/2017,,\"ABS\")":[2.6,3.0],"CH0418792922^FESG_RATING(1/1/2018,12/31/2018,,\"ABS\")":[3.0,3.3],"US0640581007^FESG_RATING(1/1/2016,12/31/2016,,\"ABS\")":[3.1,3.0],"US0640581007^FESG_RATING(1/1/2017,12/31/2017,,\"ABS\")":[3.0,3.7],"US0640581007^FESG_RATING(1/1/2018,12/31/2018,,\"ABS\")":[3.7,3.7],"US2310211063^FESG_RATING(1/1/2016,12/31/2016,,\"ABS\")":[3.4,3.7],"US2310211063^FESG_RATING(1/1/2017,12/31/2017,,\"ABS\")":[3.7,3.5],"US2310211063^FESG_RATING(1/1/2018,12/31/2018,,\"ABS\")":[3.5,3.9],"US8168511090^FESG_RATING(1/1/2016,12/31/2016,,\"ABS\")":[3.7,3.7],"US8168511090^FESG_RATING(1/1/2017,12/31/2017,,\"ABS\")":[3.7,3.5],"US8168511090^FESG_RATING(1/1/2018,12/31/2018,,\"ABS\")":[3.5,3.4],"AU000000MQG1^FESG_RATING(1/1/2016,12/31/2016,,\"ABS\")":[3.1,3.1],"AU000000MQG1^FESG_RATING(1/1/2017,12/31/2017,,\"ABS\")":[3.1,3.1],"AU000000MQG1^FESG_RATING(1/1/2018,12/31/2018,,\"ABS\")":[3.1,4.3],"US1273871087^FESG_RATING(1/1/2016,12/31/2016,,\"ABS\")":[null,null],"US1273871087^FESG_RATING(1/1/2017,12/31/2017,,\"ABS\")":[null,null],"US1273871087^FESG_RATING(1/1/2018,12/31/2018,,\"ABS\")":[1.2,1.2],"US89417E1091^FESG_RATING(1/1/2016,12/31/2016,,\"ABS\")":[1.9,2.6],"US89417E1091^FESG_RATING(1/1/2017,12/31/2017,,\"ABS\")":[2.6,3.7],"US89417E1091^FESG_RATING(1/1/2018,12/31/2018,,\"ABS\")":[3.7,3.9],"US8716071076^FESG_RATING(1/1/2016,12/31/2016,,\"ABS\")":[1.6,2.6],"US8716071076^FESG_RATING(1/1/2017,12/31/2017,,\"ABS\")":[2.6,2.6],"US8716071076^FESG_RATING(1/1/2018,12/31/2018,,\"ABS\")":[2.9,2.9],"AN8068571086^FESG_RATING(1/1/2016,12/31/2016,,\"ABS\")":[1.8,1.8],"AN8068571086^FESG_RATING(1/1/2017,12/31/2017,,\"ABS\")":[3.1,3.0],"AN8068571086^FESG_RATING(1/1/2018,12/31/2018,,\"ABS\")":[3.1,3.1],"US2561631068^FESG_RATING(1/1/2016,12/31/2016,,\"ABS\")":[null,null],"US2561631068^FESG_RATING(1/1/2017,12/31/2017,,\"ABS\")":[null,null],"US2561631068^FESG_RATING(1/1/2018,12/31/2018,,\"ABS\")":[null,null],"US3703341046^FESG_RATING(1/1/2016,12/31/2016,,\"ABS\")":[3.5,3.5],"US3703341046^FESG_RATING(1/1/2017,12/31/2017,,\"ABS\")":[3.5,3.6],"US3703341046^FESG_RATING(1/1/2018,12/31/2018,,\"ABS\")":[3.6,4.2],"JP3732000009^FESG_RATING(1/1/2016,12/31/2016,,\"ABS\")":[null,null],"JP3732000009^FESG_RATING(1/1/2017,12/31/2017,,\"ABS\")":[null,null],"JP3732000009^FESG_RATING(1/1/2018,12/31/2018,,\"ABS\")":[null,null],"IE0001827041^FESG_RATING(1/1/2016,12/31/2016,,\"ABS\")":[2.8,3.7],"IE0001827041^FESG_RATING(1/1/2017,12/31/2017,,\"ABS\")":[3.6,3.5],"IE0001827041^FESG_RATING(1/1/2018,12/31/2018,,\"ABS\")":[3.5,4.2],"US8288061091^FESG_RATING(1/1/2016,12/31/2016,,\"ABS\")":[1.2,2.0],"US8288061091^FESG_RATING(1/1/2017,12/31/2017,,\"ABS\")":[2.0,2.2],"US8288061091^FESG_RATING(1/1/2018,12/31/2018,,\"ABS\")":[2.2,2.5],"JE00B783TY65^FESG_RATING(1/1/2016,12/31/2016,,\"ABS\")":[2.2,3.1],"JE00B783TY65^FESG_RATING(1/1/2017,12/31/2017,,\"ABS\")":[3.0,3.0],"JE00B783TY65^FESG_RATING(1/1/2018,12/31/2018,,\"ABS\")":[3.0,2.6],"RU000A0DKVS5^FESG_RATING(1/1/2016,12/31/2016,,\"ABS\")":[3.0,3.0],"RU000A0DKVS5^FESG_RATING(1/1/2017,12/31/2017,,\"ABS\")":[3.0,3.1],"RU000A0DKVS5^FESG_RATING(1/1/2018,12/31/2018,,\"ABS\")":[3.1,2.8],"US15135B1017^FESG_RATING(1/1/2016,12/31/2016,,\"ABS\")":[null,3.1],"US15135B1017^FESG_RATING(1/1/2017,12/31/2017,,\"ABS\")":[3.1,3.0],"US15135B1017^FESG_RATING(1/1/2018,12/31/2018,,\"ABS\")":[2.2,2.2],"US46266C1053^FESG_RATING(1/1/2016,12/31/2016,,\"ABS\")":[null,2.1],"US46266C1053^FESG_RATING(1/1/2017,12/31/2017,,\"ABS\")":[2.1,2.0],"US46266C1053^FESG_RATING(1/1/2018,12/31/2018,,\"ABS\")":[2.0,2.7],"NL00150001Q9^FESG_RATING(1/1/2016,12/31/2016,,\"ABS\")":[null,null],"NL00150001Q9^FESG_RATING(1/1/2017,12/31/2017,,\"ABS\")":[null,null],"NL00150001Q9^FESG_RATING(1/1/2018,12/31/2018,,\"ABS\")":[null,null],"US67103H1077^FESG_RATING(1/1/2016,12/31/2016,,\"ABS\")":[1.7,1.7],"US67103H1077^FESG_RATING(1/1/2017,12/31/2017,,\"ABS\")":[1.8,1.8],"US67103H1077^FESG_RATING(1/1/2018,12/31/2018,,\"ABS\")":[2.5,2.5],"JP3885780001^FESG_RATING(1/1/2016,12/31/2016,,\"ABS\")":[2.1,4.3],"JP3885780001^FESG_RATING(1/1/2017,12/31/2017,,\"ABS\")":[4.3,3.9],"JP3885780001^FESG_RATING(1/1/2018,12/31/2018,,\"ABS\")":[3.9,4.1],"ES0148396007^FESG_RATING(1/1/2016,12/31/2016,,\"ABS\")":[4.3,4.6],"ES0148396007^FESG_RATING(1/1/2017,12/31/2017,,\"ABS\")":[4.6,4.8],"ES0148396007^FESG_RATING(1/1/2018,12/31/2018,,\"ABS\")":[4.8,4.3],"US14448C1045^FESG_RATING(1/1/2016,12/31/2016,,\"ABS\")":[null,null],"US14448C1045^FESG_RATING(1/1/2017,12/31/2017,,\"ABS\")":[null,null],"US14448C1045^FESG_RATING(1/1/2018,12/31/2018,,\"ABS\")":[null,null],"US57667L1070^FESG_RATING(1/1/2016,12/31/2016,,\"ABS\")":[null,null],"US57667L1070^FESG_RATING(1/1/2017,12/31/2017,,\"ABS\")":[null,null],"US57667L1070^FESG_RATING(1/1/2018,12/31/2018,,\"ABS\")":[null,null],"CA1363851017^FESG_RATING(1/1/2016,12/31/2016,,\"ABS\")":null,"CA1363851017^FESG_RATING(1/1/2017,12/31/2017,,\"ABS\")":null,"CA1363851017^FESG_RATING(1/1/2018,12/31/2018,,\"ABS\")":null,"SE0000107419^FESG_RATING(1/1/2016,12/31/2016,,\"ABS\")":[null,null],"SE0000107419^FESG_RATING(1/1/2017,12/31/2017,,\"ABS\")":[null,null],"SE0000107419^FESG_RATING(1/1/2018,12/31/2018,,\"ABS\")":[null,null],"RU0007661625^FESG_RATING(1/1/2016,12/31/2016,,\"ABS\")":[2.8,3.0],"RU0007661625^FESG_RATING(1/1/2017,12/31/2017,,\"ABS\")":[3.0,3.0],"RU0007661625^FESG_RATING(1/1/2018,12/31/2018,,\"ABS\")":[3.0,3.1],"US7443201022^FESG_RATING(1/1/2016,12/31/2016,,\"ABS\")":[2.5,2.1],"US7443201022^FESG_RATING(1/1/2017,12/31/2017,,\"ABS\")":[2.1,3.0],"US7443201022^FESG_RATING(1/1/2018,12/31/2018,,\"ABS\")":[3.0,3.4],"US8447411088^FESG_RATING(1/1/2016,12/31/2016,,\"ABS\")":[2.9,3.2],"US8447411088^FESG_RATING(1/1/2017,12/31/2017,,\"ABS\")":[3.6,3.6],"US8447411088^FESG_RATING(1/1/2018,12/31/2018,,\"ABS\")":[3.6,3.6],"GB00BD6K4575^FESG_RATING(1/1/2016,12/31/2016,,\"ABS\")":[2.7,3.0],"GB00BD6K4575^FESG_RATING(1/1/2017,12/31/2017,,\"ABS\")":[2.7,2.7],"GB00BD6K4575^FESG_RATING(1/1/2018,12/31/2018,,\"ABS\")":[3.4,3.4],"US5007541064^FESG_RATING(1/1/2016,12/31/2016,,\"ABS\")":[2.5,2.2],"US5007541064^FESG_RATING(1/1/2017,12/31/2017,,\"ABS\")":[2.2,2.6],"US5007541064^FESG_RATING(1/1/2018,12/31/2018,,\"ABS\")":[2.6,2.9],"JP3893600001^FESG_RATING(1/1/2016,12/31/2016,,\"ABS\")":[2.5,2.4],"JP3893600001^FESG_RATING(1/1/2017,12/31/2017,,\"ABS\")":[2.4,2.9],"JP3893600001^FESG_RATING(1/1/2018,12/31/2018,,\"ABS\")":[2.9,2.5],"US98389B1008^FESG_RATING(1/1/2016,12/31/2016,,\"ABS\")":[2.3,2.8],"US98389B1008^FESG_RATING(1/1/2017,12/31/2017,,\"ABS\")":[3.0,2.9],"US98389B1008^FESG_RATING(1/1/2018,12/31/2018,,\"ABS\")":[2.9,3.0],"LU1778762911^FESG_RATING(1/1/2016,12/31/2016,,\"ABS\")":[null,null],"LU1778762911^FESG_RATING(1/1/2017,12/31/2017,,\"ABS\")":[null,null],"LU1778762911^FESG_RATING(1/1/2018,12/31/2018,,\"ABS\")":[null,null],"US4595061015^FESG_RATING(1/1/2016,12/31/2016,,\"ABS\")":[3.0,3.0],"US4595061015^FESG_RATING(1/1/2017,12/31/2017,,\"ABS\")":[3.0,3.0],"US4595061015^FESG_RATING(1/1/2018,12/31/2018,,\"ABS\")":[3.0,3.4],"IE00BWT6H894^FESG_RATING(1/1/2016,12/31/2016,,\"ABS\")":[null,null],"IE00BWT6H894^FESG_RATING(1/1/2017,12/31/2017,,\"ABS\")":[3.2,3.2],"IE00BWT6H894^FESG_RATING(1/1/2018,12/31/2018,,\"ABS\")":[3.1,3.1],"US9224751084^FESG_RATING(1/1/2016,12/31/2016,,\"ABS\")":[null,null],"US9224751084^FESG_RATING(1/1/2017,12/31/2017,,\"ABS\")":[null,null],"US9224751084^FESG_RATING(1/1/2018,12/31/2018,,\"ABS\")":[2.1,2.1],"US7185461040^FESG_RATING(1/1/2016,12/31/2016,,\"ABS\")":[1.8,1.8],"US7185461040^FESG_RATING(1/1/2017,12/31/2017,,\"ABS\")":[1.8,2.0],"US7185461040^FESG_RATING(1/1/2018,12/31/2018,,\"ABS\")":[2.0,2.3],"US77543R1023^FESG_RATING(1/1/2016,12/31/2016,,\"ABS\")":[null,null],"US77543R1023^FESG_RATING(1/1/2017,12/31/2017,,\"ABS\")":[null,null],"US77543R1023^FESG_RATING(1/1/2018,12/31/2018,,\"ABS\")":[null,null],"US6935061076^FESG_RATING(1/1/2016,12/31/2016,,\"ABS\")":[2.6,2.6],"US6935061076^FESG_RATING(1/1/2017,12/31/2017,,\"ABS\")":[2.6,3.0],"US6935061076^FESG_RATING(1/1/2018,12/31/2018,,\"ABS\")":[3.0,3.2],"US5500211090^FESG_RATING(1/1/2016,12/31/2016,,\"ABS\")":[2.7,2.9],"US5500211090^FESG_RATING(1/1/2017,12/31/2017,,\"ABS\")":[2.9,3.3],"US5500211090^FESG_RATING(1/1/2018,12/31/2018,,\"ABS\")":[3.4,3.4],"CA0679011084^FESG_RATING(1/1/2016,12/31/2016,,\"ABS\")":null,"CA0679011084^FESG_RATING(1/1/2017,12/31/2017,,\"ABS\")":null,"CA0679011084^FESG_RATING(1/1/2018,12/31/2018,,\"ABS\")":null,"JP3551500006^FESG_RATING(1/1/2016,12/31/2016,,\"ABS\")":[3.2,2.8],"JP3551500006^FESG_RATING(1/1/2017,12/31/2017,,\"ABS\")":[2.8,3.1],"JP3551500006^FESG_RATING(1/1/2018,12/31/2018,,\"ABS\")":[3.1,2.8],"CH0432492467^FESG_RATING(1/1/2016,12/31/2016,,\"ABS\")":[null,null],"CH0432492467^FESG_RATING(1/1/2017,12/31/2017,,\"ABS\")":[null,null],"CH0432492467^FESG_RATING(1/1/2018,12/31/2018,,\"ABS\")":[null,null],"JP3162600005^FESG_RATING(1/1/2016,12/31/2016,,\"ABS\")":[0.7,0.4],"JP3162600005^FESG_RATING(1/1/2017,12/31/2017,,\"ABS\")":[0.4,0.8],"JP3162600005^FESG_RATING(1/1/2018,12/31/2018,,\"ABS\")":[0.8,1.2],"US0200021014^FESG_RATING(1/1/2016,12/31/2016,,\"ABS\")":[2.8,3.3],"US0200021014^FESG_RATING(1/1/2017,12/31/2017,,\"ABS\")":[3.3,3.4],"US0200021014^FESG_RATING(1/1/2018,12/31/2018,,\"ABS\")":[3.4,4.3],"SG1S04926220^FESG_RATING(1/1/2016,12/31/2016,,\"ABS\")":[2.1,2.4],"SG1S04926220^FESG_RATING(1/1/2017,12/31/2017,,\"ABS\")":[2.4,2.6],"SG1S04926220^FESG_RATING(1/1/2018,12/31/2018,,\"ABS\")":[2.6,2.6],"US56585A1025^FESG_RATING(1/1/2016,12/31/2016,,\"ABS\")":[1.6,1.7],"US56585A1025^FESG_RATING(1/1/2017,12/31/2017,,\"ABS\")":[1.7,2.0],"US56585A1025^FESG_RATING(1/1/2018,12/31/2018,,\"ABS\")":[2.0,2.2],"US55354G1004^FESG_RATING(1/1/2016,12/31/2016,,\"ABS\")":[null,null],"US55354G1004^FESG_RATING(1/1/2017,12/31/2017,,\"ABS\")":[null,null],"US55354G1004^FESG_RATING(1/1/2018,12/31/2018,,\"ABS\")":[1.6,2.4],"US22052L1044^FESG_RATING(1/1/2016,12/31/2016,,\"ABS\")":[null,null],"US22052L1044^FESG_RATING(1/1/2017,12/31/2017,,\"ABS\")":[null,null],"US22052L1044^FESG_RATING(1/1/2018,12/31/2018,,\"ABS\")":[null,null],"DE000A1ML7J1^FESG_RATING(1/1/2016,12/31/2016,,\"ABS\")":[null,0.8],"DE000A1ML7J1^FESG_RATING(1/1/2017,12/31/2017,,\"ABS\")":[0.8,2.1],"DE000A1ML7J1^FESG_RATING(1/1/2018,12/31/2018,,\"ABS\")":[2.1,2.2],"ES0113211835^FESG_RATING(1/1/2016,12/31/2016,,\"ABS\")":[3.2,3.8],"ES0113211835^FESG_RATING(1/1/2017,12/31/2017,,\"ABS\")":[3.8,3.8],"ES0113211835^FESG_RATING(1/1/2018,12/31/2018,,\"ABS\")":[3.8,4.4],"US2521311074^FESG_RATING(1/1/2016,12/31/2016,,\"ABS\")":[null,null],"US2521311074^FESG_RATING(1/1/2017,12/31/2017,,\"ABS\")":[null,null],"US2521311074^FESG_RATING(1/1/2018,12/31/2018,,\"ABS\")":[2.8,2.8],"US7237871071^FESG_RATING(1/1/2016,12/31/2016,,\"ABS\")":[1.9,1.8],"US7237871071^FESG_RATING(1/1/2017,12/31/2017,,\"ABS\")":[1.8,1.6],"US7237871071^FESG_RATING(1/1/2018,12/31/2018,,\"ABS\")":[1.6,2.1],"US22788C1053^FESG_RATING(1/1/2016,12/31/2016,,\"ABS\")":[null,null],"US22788C1053^FESG_RATING(1/1/2017,12/31/2017,,\"ABS\")":[null,null],"US22788C1053^FESG_RATING(1/1/2018,12/31/2018,,\"ABS\")":[null,null],"US61174X1090^FESG_RATING(1/1/2016,12/31/2016,,\"ABS\")":[0.9,0.9],"US61174X1090^FESG_RATING(1/1/2017,12/31/2017,,\"ABS\")":[1.1,1.1],"US61174X1090^FESG_RATING(1/1/2018,12/31/2018,,\"ABS\")":[1.1,1.7],"JP3198900007^FESG_RATING(1/1/2016,12/31/2016,,\"ABS\")":[3.2,3.2],"JP3198900007^FESG_RATING(1/1/2017,12/31/2017,,\"ABS\")":[3.2,3.0],"JP3198900007^FESG_RATING(1/1/2018,12/31/2018,,\"ABS\")":[3.0,3.0],"BMG475671050^FESG_RATING(1/1/2016,12/31/2016,,\"ABS\")":[null,null],"BMG475671050^FESG_RATING(1/1/2017,12/31/2017,,\"ABS\")":[null,null],"BMG475671050^FESG_RATING(1/1/2018,12/31/2018,,\"ABS\")":[null,3.2],"FI4000297767^FESG_RATING(1/1/2016,12/31/2016,,\"ABS\")":[4.7,4.9],"FI4000297767^FESG_RATING(1/1/2017,12/31/2017,,\"ABS\")":[4.9,4.4],"FI4000297767^FESG_RATING(1/1/2018,12/31/2018,,\"ABS\")":[4.4,4.4],"US0010551028^FESG_RATING(1/1/2016,12/31/2016,,\"ABS\")":[2.7,2.7],"US0010551028^FESG_RATING(1/1/2017,12/31/2017,,\"ABS\")":[2.7,2.8],"US0010551028^FESG_RATING(1/1/2018,12/31/2018,,\"ABS\")":[2.8,3.1],"US43300A2033^FESG_RATING(1/1/2016,12/31/2016,,\"ABS\")":[2.3,2.9],"US43300A2033^FESG_RATING(1/1/2017,12/31/2017,,\"ABS\")":[2.9,3.3],"US43300A2033^FESG_RATING(1/1/2018,12/31/2018,,\"ABS\")":[3.3,2.8],"KR7051910008^FESG_RATING(1/1/2016,12/31/2016,,\"ABS\")":[2.8,2.8],"KR7051910008^FESG_RATING(1/1/2017,12/31/2017,,\"ABS\")":[2.8,3.0],"KR7051910008^FESG_RATING(1/1/2018,12/31/2018,,\"ABS\")":[3.0,2.9],"US0153511094^FESG_RATING(1/1/2016,12/31/2016,,\"ABS\")":[1.6,1.6],"US0153511094^FESG_RATING(1/1/2017,12/31/2017,,\"ABS\")":[1.5,1.5],"US0153511094^FESG_RATING(1/1/2018,12/31/2018,,\"ABS\")":[1.8,1.8],"US49456B1017^FESG_RATING(1/1/2016,12/31/2016,,\"ABS\")":[2.0,1.7],"US49456B1017^FESG_RATING(1/1/2017,12/31/2017,,\"ABS\")":[1.7,1.4],"US49456B1017^FESG_RATING(1/1/2018,12/31/2018,,\"ABS\")":[1.4,2.0],"JP3910660004^FESG_RATING(1/1/2016,12/31/2016,,\"ABS\")":[3.4,3.7],"JP3910660004^FESG_RATING(1/1/2017,12/31/2017,,\"ABS\")":[3.7,4.1],"JP3910660004^FESG_RATING(1/1/2018,12/31/2018,,\"ABS\")":[4.1,3.0],"DE0005190003^FESG_RATING(1/1/2016,12/31/2016,,\"ABS\")":[3.8,3.9],"DE0005190003^FESG_RATING(1/1/2017,12/31/2017,,\"ABS\")":[3.9,4.5],"DE0005190003^FESG_RATING(1/1/2018,12/31/2018,,\"ABS\")":[4.5,4.5],"US2193501051^FESG_RATING(1/1/2016,12/31/2016,,\"ABS\")":[2.2,2.0],"US2193501051^FESG_RATING(1/1/2017,12/31/2017,,\"ABS\")":[2.0,1.9],"US2193501051^FESG_RATING(1/1/2018,12/31/2018,,\"ABS\")":[1.9,2.4],"FI0009013403^FESG_RATING(1/1/2016,12/31/2016,,\"ABS\")":[3.1,3.1],"FI0009013403^FESG_RATING(1/1/2017,12/31/2017,,\"ABS\")":[2.9,2.9],"FI0009013403^FESG_RATING(1/1/2018,12/31/2018,,\"ABS\")":[2.9,3.4],"US98956P1021^FESG_RATING(1/1/2016,12/31/2016,,\"ABS\")":[2.5,2.3],"US98956P1021^FESG_RATING(1/1/2017,12/31/2017,,\"ABS\")":[2.3,2.6],"US98956P1021^FESG_RATING(1/1/2018,12/31/2018,,\"ABS\")":[2.6,2.6],"JP3422950000^FESG_RATING(1/1/2016,12/31/2016,,\"ABS\")":[3.2,2.9],"JP3422950000^FESG_RATING(1/1/2017,12/31/2017,,\"ABS\")":[2.9,3.8],"JP3422950000^FESG_RATING(1/1/2018,12/31/2018,,\"ABS\")":[3.8,3.2],"BMG5876H1051^FESG_RATING(1/1/2016,12/31/2016,,\"ABS\")":[null,null],"BMG5876H1051^FESG_RATING(1/1/2017,12/31/2017,,\"ABS\")":[null,null],"BMG5876H1051^FESG_RATING(1/1/2018,12/31/2018,,\"ABS\")":[null,null],"JP3902400005^FESG_RATING(1/1/2016,12/31/2016,,\"ABS\")":[2.4,2.2],"JP3902400005^FESG_RATING(1/1/2017,12/31/2017,,\"ABS\")":[2.2,3.2],"JP3902400005^FESG_RATING(1/1/2018,12/31/2018,,\"ABS\")":[3.2,3.4],"US9884981013^FESG_RATING(1/1/2016,12/31/2016,,\"ABS\")":[2.6,2.8],"US9884981013^FESG_RATING(1/1/2017,12/31/2017,,\"ABS\")":[2.8,2.9],"US9884981013^FESG_RATING(1/1/2018,12/31/2018,,\"ABS\")":[2.9,2.9],"US22160N1090^FESG_RATING(1/1/2016,12/31/2016,,\"ABS\")":[null,null],"US22160N1090^FESG_RATING(1/1/2017,12/31/2017,,\"ABS\")":[null,null],"US22160N1090^FESG_RATING(1/1/2018,12/31/2018,,\"ABS\")":[3.4,2.8],"KR7006400006^FESG_RATING(1/1/2016,12/31/2016,,\"ABS\")":[2.2,2.2],"KR7006400006^FESG_RATING(1/1/2017,12/31/2017,,\"ABS\")":[2.2,2.8],"KR7006400006^FESG_RATING(1/1/2018,12/31/2018,,\"ABS\")":[2.8,2.6],"US6937181088^FESG_RATING(1/1/2016,12/31/2016,,\"ABS\")":[1.7,2.7],"US6937181088^FESG_RATING(1/1/2017,12/31/2017,,\"ABS\")":[2.7,2.8],"US6937181088^FESG_RATING(1/1/2018,12/31/2018,,\"ABS\")":[2.8,2.1],"US8936411003^FESG_RATING(1/1/2016,12/31/2016,,\"ABS\")":[1.2,1.4],"US8936411003^FESG_RATING(1/1/2017,12/31/2017,,\"ABS\")":[1.1,1.1],"US8936411003^FESG_RATING(1/1/2018,12/31/2018,,\"ABS\")":[1.1,1.2],"US8545021011^FESG_RATING(1/1/2016,12/31/2016,,\"ABS\")":[2.1,2.1],"US8545021011^FESG_RATING(1/1/2017,12/31/2017,,\"ABS\")":[2.5,2.5],"US8545021011^FESG_RATING(1/1/2018,12/31/2018,,\"ABS\")":[2.7,2.7],"ES0109067019^FESG_RATING(1/1/2016,12/31/2016,,\"ABS\")":[3.9,3.0],"ES0109067019^FESG_RATING(1/1/2017,12/31/2017,,\"ABS\")":[4.1,4.1],"ES0109067019^FESG_RATING(1/1/2018,12/31/2018,,\"ABS\")":[4.1,4.2],"US0533321024^FESG_RATING(1/1/2016,12/31/2016,,\"ABS\")":[2.1,3.1],"US0533321024^FESG_RATING(1/1/2017,12/31/2017,,\"ABS\")":[3.1,3.1],"US0533321024^FESG_RATING(1/1/2018,12/31/2018,,\"ABS\")":[3.4,3.4],"JP3205800000^FESG_RATING(1/1/2016,12/31/2016,,\"ABS\")":[2.6,3.7],"JP3205800000^FESG_RATING(1/1/2017,12/31/2017,,\"ABS\")":[4.5,4.5],"JP3205800000^FESG_RATING(1/1/2018,12/31/2018,,\"ABS\")":[4.5,3.7],"US6200763075^FESG_RATING(1/1/2016,12/31/2016,,\"ABS\")":[3.7,3.4],"US6200763075^FESG_RATING(1/1/2017,12/31/2017,,\"ABS\")":[3.0,3.0],"US6200763075^FESG_RATING(1/1/2018,12/31/2018,,\"ABS\")":[3.0,3.2],"CA8672241079^FESG_RATING(1/1/2016,12/31/2016,,\"ABS\")":null,"CA8672241079^FESG_RATING(1/1/2017,12/31/2017,,\"ABS\")":null,"CA8672241079^FESG_RATING(1/1/2018,12/31/2018,,\"ABS\")":null,"US69608A1088^FESG_RATING(1/1/2016,12/31/2016,,\"ABS\")":[null,null],"US69608A1088^FESG_RATING(1/1/2017,12/31/2017,,\"ABS\")":[null,null],"US69608A1088^FESG_RATING(1/1/2018,12/31/2018,,\"ABS\")":[null,null],"US0394831020^FESG_RATING(1/1/2016,12/31/2016,,\"ABS\")":[2.3,2.3],"US0394831020^FESG_RATING(1/1/2017,12/31/2017,,\"ABS\")":[2.4,2.4],"US0394831020^FESG_RATING(1/1/2018,12/31/2018,,\"ABS\")":[2.4,2.8],"US7043261079^FESG_RATING(1/1/2016,12/31/2016,,\"ABS\")":[3.0,3.2],"US7043261079^FESG_RATING(1/1/2017,12/31/2017,,\"ABS\")":[3.2,3.3],"US7043261079^FESG_RATING(1/1/2018,12/31/2018,,\"ABS\")":[3.3,2.7],"DE0005810055^FESG_RATING(1/1/2016,12/31/2016,,\"ABS\")":[4.0,3.7],"DE0005810055^FESG_RATING(1/1/2017,12/31/2017,,\"ABS\")":[4.0,4.0],"DE0005810055^FESG_RATING(1/1/2018,12/31/2018,,\"ABS\")":[4.4,4.4],"JP3866800000^FESG_RATING(1/1/2016,12/31/2016,,\"ABS\")":[2.9,3.8],"JP3866800000^FESG_RATING(1/1/2017,12/31/2017,,\"ABS\")":[3.8,3.6],"JP3866800000^FESG_RATING(1/1/2018,12/31/2018,,\"ABS\")":[3.6,3.6],"GB00B19NLV48^FESG_RATING(1/1/2016,12/31/2016,,\"ABS\")":[3.1,2.8],"GB00B19NLV48^FESG_RATING(1/1/2017,12/31/2017,,\"ABS\")":[3.8,3.8],"GB00B19NLV48^FESG_RATING(1/1/2018,12/31/2018,,\"ABS\")":[3.8,4.1],"KR7068270008^FESG_RATING(1/1/2016,12/31/2016,,\"ABS\")":[0.8,0.8],"KR7068270008^FESG_RATING(1/1/2017,12/31/2017,,\"ABS\")":[0.8,0.8],"KR7068270008^FESG_RATING(1/1/2018,12/31/2018,,\"ABS\")":[0.7,0.7],"FR0000125007^FESG_RATING(1/1/2016,12/31/2016,,\"ABS\")":[3.6,3.8],"FR0000125007^FESG_RATING(1/1/2017,12/31/2017,,\"ABS\")":[3.4,3.4],"FR0000125007^FESG_RATING(1/1/2018,12/31/2018,,\"ABS\")":[3.4,3.6],"US58155Q1031^FESG_RATING(1/1/2016,12/31/2016,,\"ABS\")":[2.3,2.3],"US58155Q1031^FESG_RATING(1/1/2017,12/31/2017,,\"ABS\")":[2.3,2.4],"US58155Q1031^FESG_RATING(1/1/2018,12/31/2018,,\"ABS\")":[2.4,2.5],"AU000000RIO1^FESG_RATING(1/1/2016,12/31/2016,,\"ABS\")":[4.4,4.2],"AU000000RIO1^FESG_RATING(1/1/2017,12/31/2017,,\"ABS\")":[4.2,4.2],"AU000000RIO1^FESG_RATING(1/1/2018,12/31/2018,,\"ABS\")":[4.2,4.0],"US1729081059^FESG_RATING(1/1/2016,12/31/2016,,\"ABS\")":[2.6,2.6],"US1729081059^FESG_RATING(1/1/2017,12/31/2017,,\"ABS\")":[2.6,2.4],"US1729081059^FESG_RATING(1/1/2018,12/31/2018,,\"ABS\")":[2.4,2.6],"IT0003132476^FESG_RATING(1/1/2016,12/31/2016,,\"ABS\")":[3.8,3.9],"IT0003132476^FESG_RATING(1/1/2017,12/31/2017,,\"ABS\")":[3.8,3.8],"IT0003132476^FESG_RATING(1/1/2018,12/31/2018,,\"ABS\")":[3.8,4.0],"CH0012214059^FESG_RATING(1/1/2016,12/31/2016,,\"ABS\")":[2.9,3.1],"CH0012214059^FESG_RATING(1/1/2017,12/31/2017,,\"ABS\")":[3.2,3.3],"CH0012214059^FESG_RATING(1/1/2018,12/31/2018,,\"ABS\")":[3.3,3.7],"JP3566800003^FESG_RATING(1/1/2016,12/31/2016,,\"ABS\")":[1.8,2.3],"JP3566800003^FESG_RATING(1/1/2017,12/31/2017,,\"ABS\")":[2.3,2.2],"JP3566800003^FESG_RATING(1/1/2018,12/31/2018,,\"ABS\")":[2.2,1.6],"US78410G1040^FESG_RATING(1/1/2016,12/31/2016,,\"ABS\")":[0.9,1.1],"US78410G1040^FESG_RATING(1/1/2017,12/31/2017,,\"ABS\")":[1.7,1.7],"US78410G1040^FESG_RATING(1/1/2018,12/31/2018,,\"ABS\")":[1.7,1.7],"US7739031091^FESG_RATING(1/1/2016,12/31/2016,,\"ABS\")":[3.5,3.5],"US7739031091^FESG_RATING(1/1/2017,12/31/2017,,\"ABS\")":[3.7,3.7],"US7739031091^FESG_RATING(1/1/2018,12/31/2018,,\"ABS\")":[3.3,3.3],"AU000000TLS2^FESG_RATING(1/1/2016,12/31/2016,,\"ABS\")":[3.9,4.2],"AU000000TLS2^FESG_RATING(1/1/2017,12/31/2017,,\"ABS\")":[4.2,4.1],"AU000000TLS2^FESG_RATING(1/1/2018,12/31/2018,,\"ABS\")":[4.1,4.3],"US2473617023^FESG_RATING(1/1/2016,12/31/2016,,\"ABS\")":[3.9,3.9],"US2473617023^FESG_RATING(1/1/2017,12/31/2017,,\"ABS\")":[3.9,3.2],"US2473617023^FESG_RATING(1/1/2018,12/31/2018,,\"ABS\")":[3.2,3.8],"CH0010645932^FESG_RATING(1/1/2016,12/31/2016,,\"ABS\")":[3.1,3.0],"CH0010645932^FESG_RATING(1/1/2017,12/31/2017,,\"ABS\")":[3.1,3.2],"CH0010645932^FESG_RATING(1/1/2018,12/31/2018,,\"ABS\")":[3.5,3.5],"NL0000009827^FESG_RATING(1/1/2016,12/31/2016,,\"ABS\")":[3.7,4.0],"NL0000009827^FESG_RATING(1/1/2017,12/31/2017,,\"ABS\")":[4.2,4.2],"NL0000009827^FESG_RATING(1/1/2018,12/31/2018,,\"ABS\")":[4.2,4.1],"JP3435750009^FESG_RATING(1/1/2016,12/31/2016,,\"ABS\")":[1.7,1.7],"JP3435750009^FESG_RATING(1/1/2017,12/31/2017,,\"ABS\")":[1.7,2.3],"JP3435750009^FESG_RATING(1/1/2018,12/31/2018,,\"ABS\")":[2.3,1.7],"US6974351057^FESG_RATING(1/1/2016,12/31/2016,,\"ABS\")":[null,2.2],"US6974351057^FESG_RATING(1/1/2017,12/31/2017,,\"ABS\")":[2.2,2.2],"US6974351057^FESG_RATING(1/1/2018,12/31/2018,,\"ABS\")":[2.2,2.4],"CA67077M1086^FESG_RATING(1/1/2016,12/31/2016,,\"ABS\")":null,"CA67077M1086^FESG_RATING(1/1/2017,12/31/2017,,\"ABS\")":null,"CA67077M1086^FESG_RATING(1/1/2018,12/31/2018,,\"ABS\")":null,"DK0060094928^FESG_RATING(1/1/2016,12/31/2016,,\"ABS\")":[null,null],"DK0060094928^FESG_RATING(1/1/2017,12/31/2017,,\"ABS\")":[3.1,3.1],"DK0060094928^FESG_RATING(1/1/2018,12/31/2018,,\"ABS\")":[3.1,3.3],"US83088M1027^FESG_RATING(1/1/2016,12/31/2016,,\"ABS\")":[null,2.3],"US83088M1027^FESG_RATING(1/1/2017,12/31/2017,,\"ABS\")":[2.3,2.6],"US83088M1027^FESG_RATING(1/1/2018,12/31/2018,,\"ABS\")":[2.5,2.5],"US7445731067^FESG_RATING(1/1/2016,12/31/2016,,\"ABS\")":[2.5,2.5],"US7445731067^FESG_RATING(1/1/2017,12/31/2017,,\"ABS\")":[2.5,2.3],"US7445731067^FESG_RATING(1/1/2018,12/31/2018,,\"ABS\")":[2.3,3.4],"US26614N1028^FESG_RATING(1/1/2016,12/31/2016,,\"ABS\")":[2.9,3.6],"US26614N1028^FESG_RATING(1/1/2017,12/31/2017,,\"ABS\")":[3.6,3.8],"US26614N1028^FESG_RATING(1/1/2018,12/31/2018,,\"ABS\")":[3.8,4.0],"US9839191015^FESG_RATING(1/1/2016,12/31/2016,,\"ABS\")":[2.3,2.3],"US9839191015^FESG_RATING(1/1/2017,12/31/2017,,\"ABS\")":[2.3,2.7],"US9839191015^FESG_RATING(1/1/2018,12/31/2018,,\"ABS\")":[2.7,2.6],"US23331A1097^FESG_RATING(1/1/2016,12/31/2016,,\"ABS\")":[1.1,1.1],"US23331A1097^FESG_RATING(1/1/2017,12/31/2017,,\"ABS\")":[1.1,1.2],"US23331A1097^FESG_RATING(1/1/2018,12/31/2018,,\"ABS\")":[1.2,1.2],"FR0000130650^FESG_RATING(1/1/2016,12/31/2016,,\"ABS\")":[null,null],"FR0000130650^FESG_RATING(1/1/2017,12/31/2017,,\"ABS\")":[null,null],"FR0000130650^FESG_RATING(1/1/2018,12/31/2018,,\"ABS\")":[null,null],"GB00B0SWJX34^FESG_RATING(1/1/2016,12/31/2016,,\"ABS\")":[3.8,3.8],"GB00B0SWJX34^FESG_RATING(1/1/2017,12/31/2017,,\"ABS\")":[4.5,4.5],"GB00B0SWJX34^FESG_RATING(1/1/2018,12/31/2018,,\"ABS\")":[4.6,4.6],"KR7005380001^FESG_RATING(1/1/2016,12/31/2016,,\"ABS\")":[1.8,1.8],"KR7005380001^FESG_RATING(1/1/2017,12/31/2017,,\"ABS\")":[1.8,2.6],"KR7005380001^FESG_RATING(1/1/2018,12/31/2018,,\"ABS\")":[2.6,2.5],"JP3304200003^FESG_RATING(1/1/2016,12/31/2016,,\"ABS\")":[3.0,3.2],"JP3304200003^FESG_RATING(1/1/2017,12/31/2017,,\"ABS\")":[3.2,3.5],"JP3304200003^FESG_RATING(1/1/2018,12/31/2018,,\"ABS\")":[3.5,3.6],"SE0000667891^FESG_RATING(1/1/2016,12/31/2016,,\"ABS\")":[3.3,3.3],"SE0000667891^FESG_RATING(1/1/2017,12/31/2017,,\"ABS\")":[3.6,3.6],"SE0000667891^FESG_RATING(1/1/2018,12/31/2018,,\"ABS\")":[3.6,3.9],"JP3818000006^FESG_RATING(1/1/2016,12/31/2016,,\"ABS\")":[3.1,4.0],"JP3818000006^FESG_RATING(1/1/2017,12/31/2017,,\"ABS\")":[4.0,4.4],"JP3818000006^FESG_RATING(1/1/2018,12/31/2018,,\"ABS\")":[4.4,4.0],"US95040Q1040^FESG_RATING(1/1/2016,12/31/2016,,\"ABS\")":[2.7,2.7],"US95040Q1040^FESG_RATING(1/1/2017,12/31/2017,,\"ABS\")":[2.1,2.1],"US95040Q1040^FESG_RATING(1/1/2018,12/31/2018,,\"ABS\")":[4.0,4.0],"SG1M31001969^FESG_RATING(1/1/2016,12/31/2016,,\"ABS\")":[1.9,2.1],"SG1M31001969^FESG_RATING(1/1/2017,12/31/2017,,\"ABS\")":[2.1,2.5],"SG1M31001969^FESG_RATING(1/1/2018,12/31/2018,,\"ABS\")":[2.5,3.4],"INE030A01027^FESG_RATING(1/1/2016,12/31/2016,,\"ABS\")":[3.0,3.6],"INE030A01027^FESG_RATING(1/1/2017,12/31/2017,,\"ABS\")":[3.6,3.7],"INE030A01027^FESG_RATING(1/1/2018,12/31/2018,,\"ABS\")":[3.7,3.7],"US30040W1080^FESG_RATING(1/1/2016,12/31/2016,,\"ABS\")":[2.8,2.8],"US30040W1080^FESG_RATING(1/1/2017,12/31/2017,,\"ABS\")":[2.8,2.7],"US30040W1080^FESG_RATING(1/1/2018,12/31/2018,,\"ABS\")":[2.7,2.8],"US8574771031^FESG_RATING(1/1/2016,12/31/2016,,\"ABS\")":[3.8,3.8],"US8574771031^FESG_RATING(1/1/2017,12/31/2017,,\"ABS\")":[3.8,4.2],"US8574771031^FESG_RATING(1/1/2018,12/31/2018,,\"ABS\")":[4.2,4.4],"US68902V1070^FESG_RATING(1/1/2016,12/31/2016,,\"ABS\")":[null,null],"US68902V1070^FESG_RATING(1/1/2017,12/31/2017,,\"ABS\")":[null,null],"US68902V1070^FESG_RATING(1/1/2018,12/31/2018,,\"ABS\")":[null,null],"US70614W1009^FESG_RATING(1/1/2016,12/31/2016,,\"ABS\")":[null,null],"US70614W1009^FESG_RATING(1/1/2017,12/31/2017,,\"ABS\")":[null,null],"US70614W1009^FESG_RATING(1/1/2018,12/31/2018,,\"ABS\")":[null,null],"CA21037X1006^FESG_RATING(1/1/2016,12/31/2016,,\"ABS\")":null,"CA21037X1006^FESG_RATING(1/1/2017,12/31/2017,,\"ABS\")":null,"CA21037X1006^FESG_RATING(1/1/2018,12/31/2018,,\"ABS\")":null,"CA8667961053^FESG_RATING(1/1/2016,12/31/2016,,\"ABS\")":null,"CA8667961053^FESG_RATING(1/1/2017,12/31/2017,,\"ABS\")":null,"CA8667961053^FESG_RATING(1/1/2018,12/31/2018,,\"ABS\")":null,"US92939U1060^FESG_RATING(1/1/2016,12/31/2016,,\"ABS\")":[2.7,2.7],"US92939U1060^FESG_RATING(1/1/2017,12/31/2017,,\"ABS\")":[2.7,2.5],"US92939U1060^FESG_RATING(1/1/2018,12/31/2018,,\"ABS\")":[2.5,3.3],"IE00BDB6Q211^FESG_RATING(1/1/2016,12/31/2016,,\"ABS\")":[1.5,2.1],"IE00BDB6Q211^FESG_RATING(1/1/2017,12/31/2017,,\"ABS\")":[2.1,1.9],"IE00BDB6Q211^FESG_RATING(1/1/2018,12/31/2018,,\"ABS\")":[1.9,1.5],"INE021A01026^FESG_RATING(1/1/2016,12/31/2016,,\"ABS\")":[2.1,2.2],"INE021A01026^FESG_RATING(1/1/2017,12/31/2017,,\"ABS\")":[2.2,2.2],"INE021A01026^FESG_RATING(1/1/2018,12/31/2018,,\"ABS\")":[2.2,2.4],"INE237A01028^FESG_RATING(1/1/2016,12/31/2016,,\"ABS\")":[2.5,3.1],"INE237A01028^FESG_RATING(1/1/2017,12/31/2017,,\"ABS\")":[3.1,3.1],"INE237A01028^FESG_RATING(1/1/2018,12/31/2018,,\"ABS\")":[null,null],"US0311001004^FESG_RATING(1/1/2016,12/31/2016,,\"ABS\")":[0.9,0.9],"US0311001004^FESG_RATING(1/1/2017,12/31/2017,,\"ABS\")":[0.9,0.9],"US0311001004^FESG_RATING(1/1/2018,12/31/2018,,\"ABS\")":[0.9,1.2],"CNE1000001Z5^FESG_RATING(1/1/2016,12/31/2016,,\"ABS\")":[2.0,2.0],"CNE1000001Z5^FESG_RATING(1/1/2017,12/31/2017,,\"ABS\")":[2.0,2.0],"CNE1000001Z5^FESG_RATING(1/1/2018,12/31/2018,,\"ABS\")":[2.0,1.6],"US91913Y1001^FESG_RATING(1/1/2016,12/31/2016,,\"ABS\")":[2.4,2.4],"US91913Y1001^FESG_RATING(1/1/2017,12/31/2017,,\"ABS\")":[1.8,1.8],"US91913Y1001^FESG_RATING(1/1/2018,12/31/2018,,\"ABS\")":[2.2,2.2],"US03662Q1058^FESG_RATING(1/1/2016,12/31/2016,,\"ABS\")":[1.8,1.8],"US03662Q1058^FESG_RATING(1/1/2017,12/31/2017,,\"ABS\")":[1.8,1.8],"US03662Q1058^FESG_RATING(1/1/2018,12/31/2018,,\"ABS\")":[1.5,1.5],"US2547091080^FESG_RATING(1/1/2016,12/31/2016,,\"ABS\")":[2.7,2.8],"US2547091080^FESG_RATING(1/1/2017,12/31/2017,,\"ABS\")":[2.8,2.7],"US2547091080^FESG_RATING(1/1/2018,12/31/2018,,\"ABS\")":[2.7,2.9],"CH0024608827^FESG_RATING(1/1/2016,12/31/2016,,\"ABS\")":[2.2,2.0],"CH0024608827^FESG_RATING(1/1/2017,12/31/2017,,\"ABS\")":[2.0,2.1],"CH0024608827^FESG_RATING(1/1/2018,12/31/2018,,\"ABS\")":[2.1,3.6],"US33616C1009^FESG_RATING(1/1/2016,12/31/2016,,\"ABS\")":[null,2.0],"US33616C1009^FESG_RATING(1/1/2017,12/31/2017,,\"ABS\")":[2.0,2.1],"US33616C1009^FESG_RATING(1/1/2018,12/31/2018,,\"ABS\")":[2.1,1.9],"NL0011794037^FESG_RATING(1/1/2016,12/31/2016,,\"ABS\")":[4.5,3.8],"NL0011794037^FESG_RATING(1/1/2017,12/31/2017,,\"ABS\")":[3.8,3.5],"NL0011794037^FESG_RATING(1/1/2018,12/31/2018,,\"ABS\")":[3.5,3.8],"US9182041080^FESG_RATING(1/1/2016,12/31/2016,,\"ABS\")":[2.8,2.6],"US9182041080^FESG_RATING(1/1/2017,12/31/2017,,\"ABS\")":[2.6,3.0],"US9182041080^FESG_RATING(1/1/2018,12/31/2018,,\"ABS\")":[3.5,3.5],"CNE1000002M1^FESG_RATING(1/1/2016,12/31/2016,,\"ABS\")":[1.8,2.1],"CNE1000002M1^FESG_RATING(1/1/2017,12/31/2017,,\"ABS\")":[2.1,2.2],"CNE1000002M1^FESG_RATING(1/1/2018,12/31/2018,,\"ABS\")":[2.2,2.8],"US3119001044^FESG_RATING(1/1/2016,12/31/2016,,\"ABS\")":[1.9,1.9],"US3119001044^FESG_RATING(1/1/2017,12/31/2017,,\"ABS\")":[1.9,2.1],"US3119001044^FESG_RATING(1/1/2018,12/31/2018,,\"ABS\")":[2.1,2.3],"FR0000125338^FESG_RATING(1/1/2016,12/31/2016,,\"ABS\")":[3.8,3.8],"FR0000125338^FESG_RATING(1/1/2017,12/31/2017,,\"ABS\")":[3.8,4.2],"FR0000125338^FESG_RATING(1/1/2018,12/31/2018,,\"ABS\")":[4.2,4.5],"US9694571004^FESG_RATING(1/1/2016,12/31/2016,,\"ABS\")":[1.2,1.2],"US9694571004^FESG_RATING(1/1/2017,12/31/2017,,\"ABS\")":[1.2,1.9],"US9694571004^FESG_RATING(1/1/2018,12/31/2018,,\"ABS\")":[1.9,1.8],"US92345Y1064^FESG_RATING(1/1/2016,12/31/2016,,\"ABS\")":[2.0,2.0],"US92345Y1064^FESG_RATING(1/1/2017,12/31/2017,,\"ABS\")":[3.0,3.0],"US92345Y1064^FESG_RATING(1/1/2018,12/31/2018,,\"ABS\")":[2.8,2.8],"JP3942400007^FESG_RATING(1/1/2016,12/31/2016,,\"ABS\")":[3.1,3.3],"JP3942400007^FESG_RATING(1/1/2017,12/31/2017,,\"ABS\")":[3.3,3.3],"JP3942400007^FESG_RATING(1/1/2018,12/31/2018,,\"ABS\")":[3.3,3.3],"CH0126881561^FESG_RATING(1/1/2016,12/31/2016,,\"ABS\")":[3.6,3.6],"CH0126881561^FESG_RATING(1/1/2017,12/31/2017,,\"ABS\")":[3.6,4.2],"CH0126881561^FESG_RATING(1/1/2018,12/31/2018,,\"ABS\")":[4.2,4.4],"SE0007100581^FESG_RATING(1/1/2016,12/31/2016,,\"ABS\")":[3.2,3.2],"SE0007100581^FESG_RATING(1/1/2017,12/31/2017,,\"ABS\")":[3.2,3.1],"SE0007100581^FESG_RATING(1/1/2018,12/31/2018,,\"ABS\")":[3.1,3.0],"FR0000127771^FESG_RATING(1/1/2016,12/31/2016,,\"ABS\")":[4.0,4.0],"FR0000127771^FESG_RATING(1/1/2017,12/31/2017,,\"ABS\")":[3.5,3.5],"FR0000127771^FESG_RATING(1/1/2018,12/31/2018,,\"ABS\")":[3.5,4.3],"CA94106B1013^FESG_RATING(1/1/2016,12/31/2016,,\"ABS\")":null,"CA94106B1013^FESG_RATING(1/1/2017,12/31/2017,,\"ABS\")":null,"CA94106B1013^FESG_RATING(1/1/2018,12/31/2018,,\"ABS\")":null,"US49271V1008^FESG_RATING(1/1/2016,12/31/2016,,\"ABS\")":[3.0,3.0],"US49271V1008^FESG_RATING(1/1/2017,12/31/2017,,\"ABS\")":[3.0,3.7],"US49271V1008^FESG_RATING(1/1/2018,12/31/2018,,\"ABS\")":[3.7,3.6],"US7611521078^FESG_RATING(1/1/2016,12/31/2016,,\"ABS\")":[null,2.3],"US7611521078^FESG_RATING(1/1/2017,12/31/2017,,\"ABS\")":[2.3,2.8],"US7611521078^FESG_RATING(1/1/2018,12/31/2018,,\"ABS\")":[2.8,2.9],"GB00BZ09BD16^FESG_RATING(1/1/2016,12/31/2016,,\"ABS\")":[null,null],"GB00BZ09BD16^FESG_RATING(1/1/2017,12/31/2017,,\"ABS\")":[null,null],"GB00BZ09BD16^FESG_RATING(1/1/2018,12/31/2018,,\"ABS\")":[2.4,2.5],"US5260571048^FESG_RATING(1/1/2016,12/31/2016,,\"ABS\")":[1.0,1.0],"US5260571048^FESG_RATING(1/1/2017,12/31/2017,,\"ABS\")":[1.0,1.0],"US5260571048^FESG_RATING(1/1/2018,12/31/2018,,\"ABS\")":[1.0,1.5],"US48251W1045^FESG_RATING(1/1/2016,12/31/2016,,\"ABS\")":[null,null],"US48251W1045^FESG_RATING(1/1/2017,12/31/2017,,\"ABS\")":[null,null],"US48251W1045^FESG_RATING(1/1/2018,12/31/2018,,\"ABS\")":[null,null],"AU000000TCL6^FESG_RATING(1/1/2016,12/31/2016,,\"ABS\")":[3.4,3.4],"AU000000TCL6^FESG_RATING(1/1/2017,12/31/2017,,\"ABS\")":[3.4,3.5],"AU000000TCL6^FESG_RATING(1/1/2018,12/31/2018,,\"ABS\")":[3.5,3.8],"JE00BJVNSS43^FESG_RATING(1/1/2016,12/31/2016,,\"ABS\")":[2.0,2.0],"JE00BJVNSS43^FESG_RATING(1/1/2017,12/31/2017,,\"ABS\")":[2.0,2.5],"JE00BJVNSS43^FESG_RATING(1/1/2018,12/31/2018,,\"ABS\")":[2.5,2.8],"US0584981064^FESG_RATING(1/1/2016,12/31/2016,,\"ABS\")":[3.8,2.8],"US0584981064^FESG_RATING(1/1/2017,12/31/2017,,\"ABS\")":[2.8,3.6],"US0584981064^FESG_RATING(1/1/2018,12/31/2018,,\"ABS\")":[3.6,3.7],"US5926881054^FESG_RATING(1/1/2016,12/31/2016,,\"ABS\")":[null,2.6],"US5926881054^FESG_RATING(1/1/2017,12/31/2017,,\"ABS\")":[2.6,2.3],"US5926881054^FESG_RATING(1/1/2018,12/31/2018,,\"ABS\")":[2.3,3.1],"CA01626P4033^FESG_RATING(1/1/2016,12/31/2016,,\"ABS\")":null,"CA01626P4033^FESG_RATING(1/1/2017,12/31/2017,,\"ABS\")":null,"CA01626P4033^FESG_RATING(1/1/2018,12/31/2018,,\"ABS\")":null,"US03076C1062^FESG_RATING(1/1/2016,12/31/2016,,\"ABS\")":[1.8,1.8],"US03076C1062^FESG_RATING(1/1/2017,12/31/2017,,\"ABS\")":[1.8,1.9],"US03076C1062^FESG_RATING(1/1/2018,12/31/2018,,\"ABS\")":[1.9,2.9],"US5010441013^FESG_RATING(1/1/2016,12/31/2016,,\"ABS\")":[2.9,2.9],"US5010441013^FESG_RATING(1/1/2017,12/31/2017,,\"ABS\")":[2.9,3.3],"US5010441013^FESG_RATING(1/1/2018,12/31/2018,,\"ABS\")":[3.3,3.5],"JP3519400000^FESG_RATING(1/1/2016,12/31/2016,,\"ABS\")":[3.3,3.3],"JP3519400000^FESG_RATING(1/1/2017,12/31/2017,,\"ABS\")":[3.3,3.2],"JP3519400000^FESG_RATING(1/1/2018,12/31/2018,,\"ABS\")":[3.2,3.2],"US88339J1051^FESG_RATING(1/1/2016,12/31/2016,,\"ABS\")":[null,null],"US88339J1051^FESG_RATING(1/1/2017,12/31/2017,,\"ABS\")":[null,null],"US88339J1051^FESG_RATING(1/1/2018,12/31/2018,,\"ABS\")":[null,null],"US0304201033^FESG_RATING(1/1/2016,12/31/2016,,\"ABS\")":[2.6,2.6],"US0304201033^FESG_RATING(1/1/2017,12/31/2017,,\"ABS\")":[2.6,3.3],"US0304201033^FESG_RATING(1/1/2018,12/31/2018,,\"ABS\")":[3.3,3.6],"US2567461080^FESG_RATING(1/1/2016,12/31/2016,,\"ABS\")":[2.6,3.1],"US2567461080^FESG_RATING(1/1/2017,12/31/2017,,\"ABS\")":[3.2,3.2],"US2567461080^FESG_RATING(1/1/2018,12/31/2018,,\"ABS\")":[2.7,2.7],"JP3351600006^FESG_RATING(1/1/2016,12/31/2016,,\"ABS\")":[2.9,3.0],"JP3351600006^FESG_RATING(1/1/2017,12/31/2017,,\"ABS\")":[3.2,3.2],"JP3351600006^FESG_RATING(1/1/2018,12/31/2018,,\"ABS\")":[3.2,2.8],"GB0000536739^FESG_RATING(1/1/2016,12/31/2016,,\"ABS\")":[3.3,3.3],"GB0000536739^FESG_RATING(1/1/2017,12/31/2017,,\"ABS\")":[3.3,3.8],"GB0000536739^FESG_RATING(1/1/2018,12/31/2018,,\"ABS\")":[3.8,1.9],"JP3783600004^FESG_RATING(1/1/2016,12/31/2016,,\"ABS\")":[1.9,2.1],"JP3783600004^FESG_RATING(1/1/2017,12/31/2017,,\"ABS\")":[2.1,2.5],"JP3783600004^FESG_RATING(1/1/2018,12/31/2018,,\"ABS\")":[2.5,2.4],"NL0009434992^FESG_RATING(1/1/2016,12/31/2016,,\"ABS\")":[2.1,1.8],"NL0009434992^FESG_RATING(1/1/2017,12/31/2017,,\"ABS\")":[1.8,2.2],"NL0009434992^FESG_RATING(1/1/2018,12/31/2018,,\"ABS\")":[2.2,2.2],"INE238A01034^FESG_RATING(1/1/2016,12/31/2016,,\"ABS\")":[2.5,2.2],"INE238A01034^FESG_RATING(1/1/2017,12/31/2017,,\"ABS\")":[2.2,3.3],"INE238A01034^FESG_RATING(1/1/2018,12/31/2018,,\"ABS\")":[3.3,3.6],"FR0000121261^FESG_RATING(1/1/2016,12/31/2016,,\"ABS\")":[3.4,3.6],"FR0000121261^FESG_RATING(1/1/2017,12/31/2017,,\"ABS\")":[3.6,3.8],"FR0000121261^FESG_RATING(1/1/2018,12/31/2018,,\"ABS\")":[3.8,4.0],"US6792951054^FESG_RATING(1/1/2016,12/31/2016,,\"ABS\")":[null,null],"US6792951054^FESG_RATING(1/1/2017,12/31/2017,,\"ABS\")":[null,null],"US6792951054^FESG_RATING(1/1/2018,12/31/2018,,\"ABS\")":[null,null],"US49338L1035^FESG_RATING(1/1/2016,12/31/2016,,\"ABS\")":[2.9,1.7],"US49338L1035^FESG_RATING(1/1/2017,12/31/2017,,\"ABS\")":[1.7,2.9],"US49338L1035^FESG_RATING(1/1/2018,12/31/2018,,\"ABS\")":[2.9,3.4],"US3167731005^FESG_RATING(1/1/2016,12/31/2016,,\"ABS\")":[2.9,2.7],"US3167731005^FESG_RATING(1/1/2017,12/31/2017,,\"ABS\")":[2.9,2.9],"US3167731005^FESG_RATING(1/1/2018,12/31/2018,,\"ABS\")":[3.3,3.3],"JP3201200007^FESG_RATING(1/1/2016,12/31/2016,,\"ABS\")":[2.8,3.3],"JP3201200007^FESG_RATING(1/1/2017,12/31/2017,,\"ABS\")":[3.3,3.5],"JP3201200007^FESG_RATING(1/1/2018,12/31/2018,,\"ABS\")":[3.5,2.8],"US6795801009^FESG_RATING(1/1/2016,12/31/2016,,\"ABS\")":[null,null],"US6795801009^FESG_RATING(1/1/2017,12/31/2017,,\"ABS\")":[null,null],"US6795801009^FESG_RATING(1/1/2018,12/31/2018,,\"ABS\")":[1.2,1.5],"US9621661043^FESG_RATING(1/1/2016,12/31/2016,,\"ABS\")":[3.1,3.5],"US9621661043^FESG_RATING(1/1/2017,12/31/2017,,\"ABS\")":[3.5,3.4],"US9621661043^FESG_RATING(1/1/2018,12/31/2018,,\"ABS\")":[3.4,3.5],"DE0007037129^FESG_RATING(1/1/2016,12/31/2016,,\"ABS\")":[2.9,3.2],"DE0007037129^FESG_RATING(1/1/2017,12/31/2017,,\"ABS\")":[3.2,3.2],"DE0007037129^FESG_RATING(1/1/2018,12/31/2018,,\"ABS\")":[3.2,3.3],"US12504L1098^FESG_RATING(1/1/2016,12/31/2016,,\"ABS\")":[3.9,3.4],"US12504L1098^FESG_RATING(1/1/2017,12/31/2017,,\"ABS\")":[3.4,4.1],"US12504L1098^FESG_RATING(1/1/2018,12/31/2018,,\"ABS\")":[4.1,4.1],"US0865161014^FESG_RATING(1/1/2016,12/31/2016,,\"ABS\")":[4.1,3.8],"US0865161014^FESG_RATING(1/1/2017,12/31/2017,,\"ABS\")":[4.0,4.0],"US0865161014^FESG_RATING(1/1/2018,12/31/2018,,\"ABS\")":[4.3,4.3],"FR0010208488^FESG_RATING(1/1/2016,12/31/2016,,\"ABS\")":[3.1,3.2],"FR0010208488^FESG_RATING(1/1/2017,12/31/2017,,\"ABS\")":[3.7,3.7],"FR0010208488^FESG_RATING(1/1/2018,12/31/2018,,\"ABS\")":[3.7,3.7],"AU000000FMG4^FESG_RATING(1/1/2016,12/31/2016,,\"ABS\")":[2.8,2.7],"AU000000FMG4^FESG_RATING(1/1/2017,12/31/2017,,\"ABS\")":[2.7,3.0],"AU000000FMG4^FESG_RATING(1/1/2018,12/31/2018,,\"ABS\")":[3.0,4.0],"SE0000103699^FESG_RATING(1/1/2016,12/31/2016,,\"ABS\")":[null,null],"SE0000103699^FESG_RATING(1/1/2017,12/31/2017,,\"ABS\")":[null,null],"SE0000103699^FESG_RATING(1/1/2018,12/31/2018,,\"ABS\")":[null,null],"JP3266400005^FESG_RATING(1/1/2016,12/31/2016,,\"ABS\")":[2.9,2.6],"JP3266400005^FESG_RATING(1/1/2017,12/31/2017,,\"ABS\")":[2.6,3.2],"JP3266400005^FESG_RATING(1/1/2018,12/31/2018,,\"ABS\")":[3.2,2.9],"JP3388200002^FESG_RATING(1/1/2016,12/31/2016,,\"ABS\")":[3.1,3.0],"JP3388200002^FESG_RATING(1/1/2017,12/31/2017,,\"ABS\")":[3.0,2.9],"JP3388200002^FESG_RATING(1/1/2018,12/31/2018,,\"ABS\")":[2.9,2.9],"JP3546800008^FESG_RATING(1/1/2016,12/31/2016,,\"ABS\")":[2.2,1.7],"JP3546800008^FESG_RATING(1/1/2017,12/31/2017,,\"ABS\")":[1.7,2.0],"JP3546800008^FESG_RATING(1/1/2018,12/31/2018,,\"ABS\")":[2.0,1.9],"KR7035720002^FESG_RATING(1/1/2016,12/31/2016,,\"ABS\")":[1.0,1.0],"KR7035720002^FESG_RATING(1/1/2017,12/31/2017,,\"ABS\")":[1.3,1.3],"KR7035720002^FESG_RATING(1/1/2018,12/31/2018,,\"ABS\")":[1.1,1.1],"US9892071054^FESG_RATING(1/1/2016,12/31/2016,,\"ABS\")":[null,null],"US9892071054^FESG_RATING(1/1/2017,12/31/2017,,\"ABS\")":[null,null],"US9892071054^FESG_RATING(1/1/2018,12/31/2018,,\"ABS\")":[2.1,2.2],"JP3830800003^FESG_RATING(1/1/2016,12/31/2016,,\"ABS\")":[2.4,2.7],"JP3830800003^FESG_RATING(1/1/2017,12/31/2017,,\"ABS\")":[2.7,2.7],"JP3830800003^FESG_RATING(1/1/2018,12/31/2018,,\"ABS\")":[2.5,2.5],"IT0000062072^FESG_RATING(1/1/2016,12/31/2016,,\"ABS\")":[4.1,4.5],"IT0000062072^FESG_RATING(1/1/2017,12/31/2017,,\"ABS\")":[4.5,4.6],"IT0000062072^FESG_RATING(1/1/2018,12/31/2018,,\"ABS\")":[4.6,4.5],"US2333311072^FESG_RATING(1/1/2016,12/31/2016,,\"ABS\")":[1.8,2.7],"US2333311072^FESG_RATING(1/1/2017,12/31/2017,,\"ABS\")":[2.7,2.7],"US2333311072^FESG_RATING(1/1/2018,12/31/2018,,\"ABS\")":[2.7,2.8],"US0534841012^FESG_RATING(1/1/2016,12/31/2016,,\"ABS\")":[2.4,2.4],"US0534841012^FESG_RATING(1/1/2017,12/31/2017,,\"ABS\")":[2.4,2.8],"US0534841012^FESG_RATING(1/1/2018,12/31/2018,,\"ABS\")":[2.8,3.4],"HK0669013440^FESG_RATING(1/1/2016,12/31/2016,,\"ABS\")":[2.3,1.9],"HK0669013440^FESG_RATING(1/1/2017,12/31/2017,,\"ABS\")":[1.9,2.1],"HK0669013440^FESG_RATING(1/1/2018,12/31/2018,,\"ABS\")":[2.1,2.3],"US78486Q1013^FESG_RATING(1/1/2016,12/31/2016,,\"ABS\")":[null,null],"US78486Q1013^FESG_RATING(1/1/2017,12/31/2017,,\"ABS\")":[null,null],"US78486Q1013^FESG_RATING(1/1/2018,12/31/2018,,\"ABS\")":[2.1,2.2],"US2091151041^FESG_RATING(1/1/2016,12/31/2016,,\"ABS\")":[2.8,2.8],"US2091151041^FESG_RATING(1/1/2017,12/31/2017,,\"ABS\")":[2.8,2.6],"US2091151041^FESG_RATING(1/1/2018,12/31/2018,,\"ABS\")":[2.6,2.7],"US92556H2067^FESG_RATING(1/1/2016,12/31/2016,,\"ABS\")":[2.7,2.7],"US92556H2067^FESG_RATING(1/1/2017,12/31/2017,,\"ABS\")":[2.7,2.9],"US92556H2067^FESG_RATING(1/1/2018,12/31/2018,,\"ABS\")":[2.9,3.4],"CA87971M1032^FESG_RATING(1/1/2016,12/31/2016,,\"ABS\")":null,"CA87971M1032^FESG_RATING(1/1/2017,12/31/2017,,\"ABS\")":null,"CA87971M1032^FESG_RATING(1/1/2018,12/31/2018,,\"ABS\")":null,"NL0011585146^FESG_RATING(1/1/2016,12/31/2016,,\"ABS\")":[null,4.3],"NL0011585146^FESG_RATING(1/1/2017,12/31/2017,,\"ABS\")":[1.6,1.6],"NL0011585146^FESG_RATING(1/1/2018,12/31/2018,,\"ABS\")":[1.6,1.6],"US29786A1060^FESG_RATING(1/1/2016,12/31/2016,,\"ABS\")":[null,null],"US29786A1060^FESG_RATING(1/1/2017,12/31/2017,,\"ABS\")":[null,null],"US29786A1060^FESG_RATING(1/1/2018,12/31/2018,,\"ABS\")":[null,null],"FR0000133308^FESG_RATING(1/1/2016,12/31/2016,,\"ABS\")":[4.9,4.9],"FR0000133308^FESG_RATING(1/1/2017,12/31/2017,,\"ABS\")":[4.9,5.0],"FR0000133308^FESG_RATING(1/1/2018,12/31/2018,,\"ABS\")":[5.0,5.0],"NL0000226223^FESG_RATING(1/1/2016,12/31/2016,,\"ABS\")":[3.9,4.0],"NL0000226223^FESG_RATING(1/1/2017,12/31/2017,,\"ABS\")":[4.0,4.3],"NL0000226223^FESG_RATING(1/1/2018,12/31/2018,,\"ABS\")":[4.3,4.5],"US29476L1070^FESG_RATING(1/1/2016,12/31/2016,,\"ABS\")":[2.6,2.6],"US29476L1070^FESG_RATING(1/1/2017,12/31/2017,,\"ABS\")":[1.8,1.8],"US29476L1070^FESG_RATING(1/1/2018,12/31/2018,,\"ABS\")":[1.9,1.9],"FR0010307819^FESG_RATING(1/1/2016,12/31/2016,,\"ABS\")":[3.5,3.4],"FR0010307819^FESG_RATING(1/1/2017,12/31/2017,,\"ABS\")":[3.5,3.5],"FR0010307819^FESG_RATING(1/1/2018,12/31/2018,,\"ABS\")":[3.5,3.6],"US50540R4092^FESG_RATING(1/1/2016,12/31/2016,,\"ABS\")":[1.4,1.4],"US50540R4092^FESG_RATING(1/1/2017,12/31/2017,,\"ABS\")":[1.4,1.9],"US50540R4092^FESG_RATING(1/1/2018,12/31/2018,,\"ABS\")":[2.1,2.1],"US98850P1093^FESG_RATING(1/1/2016,12/31/2016,,\"ABS\")":[null,null],"US98850P1093^FESG_RATING(1/1/2017,12/31/2017,,\"ABS\")":[2.8,1.7],"US98850P1093^FESG_RATING(1/1/2018,12/31/2018,,\"ABS\")":[1.7,1.8],"US34959E1091^FESG_RATING(1/1/2016,12/31/2016,,\"ABS\")":[null,null],"US34959E1091^FESG_RATING(1/1/2017,12/31/2017,,\"ABS\")":[null,null],"US34959E1091^FESG_RATING(1/1/2018,12/31/2018,,\"ABS\")":[2.3,1.7],"HK0027032686^FESG_RATING(1/1/2016,12/31/2016,,\"ABS\")":[1.3,1.3],"HK0027032686^FESG_RATING(1/1/2017,12/31/2017,,\"ABS\")":[1.7,1.7],"HK0027032686^FESG_RATING(1/1/2018,12/31/2018,,\"ABS\")":[2.3,2.3],"DE0005140008^FESG_RATING(1/1/2016,12/31/2016,,\"ABS\")":[3.4,3.6],"DE0005140008^FESG_RATING(1/1/2017,12/31/2017,,\"ABS\")":[3.6,3.9],"DE0005140008^FESG_RATING(1/1/2018,12/31/2018,,\"ABS\")":[3.9,4.0],"KR7005490008^FESG_RATING(1/1/2016,12/31/2016,,\"ABS\")":[2.6,2.5],"KR7005490008^FESG_RATING(1/1/2017,12/31/2017,,\"ABS\")":[3.1,3.0],"KR7005490008^FESG_RATING(1/1/2018,12/31/2018,,\"ABS\")":[3.0,2.9],"DE000ENAG999^FESG_RATING(1/1/2016,12/31/2016,,\"ABS\")":[3.7,3.7],"DE000ENAG999^FESG_RATING(1/1/2017,12/31/2017,,\"ABS\")":[3.7,4.0],"DE000ENAG999^FESG_RATING(1/1/2018,12/31/2018,,\"ABS\")":[4.0,3.2],"SE0012673267^FESG_RATING(1/1/2016,12/31/2016,,\"ABS\")":[null,null],"SE0012673267^FESG_RATING(1/1/2017,12/31/2017,,\"ABS\")":[null,null],"SE0012673267^FESG_RATING(1/1/2018,12/31/2018,,\"ABS\")":[null,null],"CA5592224011^FESG_RATING(1/1/2016,12/31/2016,,\"ABS\")":null,"CA5592224011^FESG_RATING(1/1/2017,12/31/2017,,\"ABS\")":null,"CA5592224011^FESG_RATING(1/1/2018,12/31/2018,,\"ABS\")":null,"NL0000009165^FESG_RATING(1/1/2016,12/31/2016,,\"ABS\")":[4.2,4.1],"NL0000009165^FESG_RATING(1/1/2017,12/31/2017,,\"ABS\")":[4.4,4.4],"NL0000009165^FESG_RATING(1/1/2018,12/31/2018,,\"ABS\")":[4.4,4.2],"US57772K1016^FESG_RATING(1/1/2016,12/31/2016,,\"ABS\")":[2.5,2.3],"US57772K1016^FESG_RATING(1/1/2017,12/31/2017,,\"ABS\")":[2.3,2.3],"US57772K1016^FESG_RATING(1/1/2018,12/31/2018,,\"ABS\")":[2.3,3.0],"GB00BLGZ9862^FESG_RATING(1/1/2016,12/31/2016,,\"ABS\")":[null,null],"GB00BLGZ9862^FESG_RATING(1/1/2017,12/31/2017,,\"ABS\")":[null,null],"GB00BLGZ9862^FESG_RATING(1/1/2018,12/31/2018,,\"ABS\")":[null,null],"CH0012138530^FESG_RATING(1/1/2016,12/31/2016,,\"ABS\")":[3.3,4.2],"CH0012138530^FESG_RATING(1/1/2017,12/31/2017,,\"ABS\")":[4.2,4.2],"CH0012138530^FESG_RATING(1/1/2018,12/31/2018,,\"ABS\")":[4.2,4.4],"JP3899600005^FESG_RATING(1/1/2016,12/31/2016,,\"ABS\")":[2.3,2.4],"JP3899600005^FESG_RATING(1/1/2017,12/31/2017,,\"ABS\")":[2.4,2.8],"JP3899600005^FESG_RATING(1/1/2018,12/31/2018,,\"ABS\")":[2.8,2.7],"US1890541097^FESG_RATING(1/1/2016,12/31/2016,,\"ABS\")":[3.8,3.2],"US1890541097^FESG_RATING(1/1/2017,12/31/2017,,\"ABS\")":[3.2,3.4],"US1890541097^FESG_RATING(1/1/2018,12/31/2018,,\"ABS\")":[3.4,3.6],"US6703461052^FESG_RATING(1/1/2016,12/31/2016,,\"ABS\")":[1.0,1.2],"US6703461052^FESG_RATING(1/1/2017,12/31/2017,,\"ABS\")":[1.3,1.3],"US6703461052^FESG_RATING(1/1/2018,12/31/2018,,\"ABS\")":[1.6,1.6],"BRITUBACNPR1^FESG_RATING(1/1/2016,12/31/2016,,\"ABS\")":[4.3,4.0],"BRITUBACNPR1^FESG_RATING(1/1/2017,12/31/2017,,\"ABS\")":[4.0,4.5],"BRITUBACNPR1^FESG_RATING(1/1/2018,12/31/2018,,\"ABS\")":[4.5,4.5],"JP3249600002^FESG_RATING(1/1/2016,12/31/2016,,\"ABS\")":[2.5,3.2],"JP3249600002^FESG_RATING(1/1/2017,12/31/2017,,\"ABS\")":[3.2,3.0],"JP3249600002^FESG_RATING(1/1/2018,12/31/2018,,\"ABS\")":[3.0,2.7],"US3635761097^FESG_RATING(1/1/2016,12/31/2016,,\"ABS\")":[1.9,2.1],"US3635761097^FESG_RATING(1/1/2017,12/31/2017,,\"ABS\")":[2.1,2.6],"US3635761097^FESG_RATING(1/1/2018,12/31/2018,,\"ABS\")":[2.6,3.0],"US4851703029^FESG_RATING(1/1/2016,12/31/2016,,\"ABS\")":[2.0,2.1],"US4851703029^FESG_RATING(1/1/2017,12/31/2017,,\"ABS\")":[2.1,2.1],"US4851703029^FESG_RATING(1/1/2018,12/31/2018,,\"ABS\")":[2.1,2.8],"US4165151048^FESG_RATING(1/1/2016,12/31/2016,,\"ABS\")":[2.8,2.9],"US4165151048^FESG_RATING(1/1/2017,12/31/2017,,\"ABS\")":[2.9,3.1],"US4165151048^FESG_RATING(1/1/2018,12/31/2018,,\"ABS\")":[3.1,4.1],"CA3518581051^FESG_RATING(1/1/2016,12/31/2016,,\"ABS\")":null,"CA3518581051^FESG_RATING(1/1/2017,12/31/2017,,\"ABS\")":null,"CA3518581051^FESG_RATING(1/1/2018,12/31/2018,,\"ABS\")":null,"US34959J1088^FESG_RATING(1/1/2016,12/31/2016,,\"ABS\")":[null,null],"US34959J1088^FESG_RATING(1/1/2017,12/31/2017,,\"ABS\")":[2.1,2.2],"US34959J1088^FESG_RATING(1/1/2018,12/31/2018,,\"ABS\")":[2.2,1.6],"US9113631090^FESG_RATING(1/1/2016,12/31/2016,,\"ABS\")":[null,2.1],"US9113631090^FESG_RATING(1/1/2017,12/31/2017,,\"ABS\")":[2.1,2.9],"US9113631090^FESG_RATING(1/1/2018,12/31/2018,,\"ABS\")":[2.9,2.8],"JP3814000000^FESG_RATING(1/1/2016,12/31/2016,,\"ABS\")":[2.5,3.5],"JP3814000000^FESG_RATING(1/1/2017,12/31/2017,,\"ABS\")":[3.5,3.6],"JP3814000000^FESG_RATING(1/1/2018,12/31/2018,,\"ABS\")":[3.6,2.8],"US7561091049^FESG_RATING(1/1/2016,12/31/2016,,\"ABS\")":[1.7,1.7],"US7561091049^FESG_RATING(1/1/2017,12/31/2017,,\"ABS\")":[1.8,1.8],"US7561091049^FESG_RATING(1/1/2018,12/31/2018,,\"ABS\")":[1.5,1.5],"US12514G1085^FESG_RATING(1/1/2016,12/31/2016,,\"ABS\")":[null,null],"US12514G1085^FESG_RATING(1/1/2017,12/31/2017,,\"ABS\")":[null,2.1],"US12514G1085^FESG_RATING(1/1/2018,12/31/2018,,\"ABS\")":[2.1,1.7],"IT0005239360^FESG_RATING(1/1/2016,12/31/2016,,\"ABS\")":[4.1,4.1],"IT0005239360^FESG_RATING(1/1/2017,12/31/2017,,\"ABS\")":[4.3,4.3],"IT0005239360^FESG_RATING(1/1/2018,12/31/2018,,\"ABS\")":[4.3,4.6],"JP3242800005^FESG_RATING(1/1/2016,12/31/2016,,\"ABS\")":[2.3,2.9],"JP3242800005^FESG_RATING(1/1/2017,12/31/2017,,\"ABS\")":[2.9,3.6],"JP3242800005^FESG_RATING(1/1/2018,12/31/2018,,\"ABS\")":[3.6,3.3],"CH0030170408^FESG_RATING(1/1/2016,12/31/2016,,\"ABS\")":[3.4,3.5],"CH0030170408^FESG_RATING(1/1/2017,12/31/2017,,\"ABS\")":[3.5,3.8],"CH0030170408^FESG_RATING(1/1/2018,12/31/2018,,\"ABS\")":[3.8,3.9],"US2172041061^FESG_RATING(1/1/2016,12/31/2016,,\"ABS\")":[null,null],"US2172041061^FESG_RATING(1/1/2017,12/31/2017,,\"ABS\")":[null,null],"US2172041061^FESG_RATING(1/1/2018,12/31/2018,,\"ABS\")":[2.1,2.1],"US76680R2067^FESG_RATING(1/1/2016,12/31/2016,,\"ABS\")":[null,null],"US76680R2067^FESG_RATING(1/1/2017,12/31/2017,,\"ABS\")":[null,null],"US76680R2067^FESG_RATING(1/1/2018,12/31/2018,,\"ABS\")":[null,null],"HK0016000132^FESG_RATING(1/1/2016,12/31/2016,,\"ABS\")":[2.1,2.2],"HK0016000132^FESG_RATING(1/1/2017,12/31/2017,,\"ABS\")":[2.2,3.1],"HK0016000132^FESG_RATING(1/1/2018,12/31/2018,,\"ABS\")":[3.1,3.4],"US87918A1051^FESG_RATING(1/1/2016,12/31/2016,,\"ABS\")":[null,null],"US87918A1051^FESG_RATING(1/1/2017,12/31/2017,,\"ABS\")":[null,null],"US87918A1051^FESG_RATING(1/1/2018,12/31/2018,,\"ABS\")":[null,null],"ES0178430E18^FESG_RATING(1/1/2016,12/31/2016,,\"ABS\")":[4.4,4.4],"ES0178430E18^FESG_RATING(1/1/2017,12/31/2017,,\"ABS\")":[4.4,4.7],"ES0178430E18^FESG_RATING(1/1/2018,12/31/2018,,\"ABS\")":[4.7,4.4],"US4278661081^FESG_RATING(1/1/2016,12/31/2016,,\"ABS\")":[3.2,3.1],"US4278661081^FESG_RATING(1/1/2017,12/31/2017,,\"ABS\")":[3.1,3.4],"US4278661081^FESG_RATING(1/1/2018,12/31/2018,,\"ABS\")":[3.4,3.7],"NL0000395903^FESG_RATING(1/1/2016,12/31/2016,,\"ABS\")":[3.8,3.0],"NL0000395903^FESG_RATING(1/1/2017,12/31/2017,,\"ABS\")":[3.4,3.4],"NL0000395903^FESG_RATING(1/1/2018,12/31/2018,,\"ABS\")":[3.9,3.9],"ID1000109507^FESG_RATING(1/1/2016,12/31/2016,,\"ABS\")":[1.7,2.4],"ID1000109507^FESG_RATING(1/1/2017,12/31/2017,,\"ABS\")":[2.4,2.6],"ID1000109507^FESG_RATING(1/1/2018,12/31/2018,,\"ABS\")":[2.6,2.4],"AU000000GMG2^FESG_RATING(1/1/2016,12/31/2016,,\"ABS\")":[1.8,2.0],"AU000000GMG2^FESG_RATING(1/1/2017,12/31/2017,,\"ABS\")":[2.0,1.9],"AU000000GMG2^FESG_RATING(1/1/2018,12/31/2018,,\"ABS\")":[1.9,2.5],"FI0009003305^FESG_RATING(1/1/2016,12/31/2016,,\"ABS\")":[1.5,2.1],"FI0009003305^FESG_RATING(1/1/2017,12/31/2017,,\"ABS\")":[2.5,2.5],"FI0009003305^FESG_RATING(1/1/2018,12/31/2018,,\"ABS\")":[2.5,2.3],"GB0005603997^FESG_RATING(1/1/2016,12/31/2016,,\"ABS\")":[3.8,3.8],"GB0005603997^FESG_RATING(1/1/2017,12/31/2017,,\"ABS\")":[3.8,3.9],"GB0005603997^FESG_RATING(1/1/2018,12/31/2018,,\"ABS\")":[3.9,4.2],"US94419L1017^FESG_RATING(1/1/2016,12/31/2016,,\"ABS\")":[null,null],"US94419L1017^FESG_RATING(1/1/2017,12/31/2017,,\"ABS\")":[null,null],"US94419L1017^FESG_RATING(1/1/2018,12/31/2018,,\"ABS\")":[null,2.5],"US0152711091^FESG_RATING(1/1/2016,12/31/2016,,\"ABS\")":[null,null],"US0152711091^FESG_RATING(1/1/2017,12/31/2017,,\"ABS\")":[null,1.3],"US0152711091^FESG_RATING(1/1/2018,12/31/2018,,\"ABS\")":[1.3,1.5],"CA6330671034^FESG_RATING(1/1/2016,12/31/2016,,\"ABS\")":null,"CA6330671034^FESG_RATING(1/1/2017,12/31/2017,,\"ABS\")":null,"CA6330671034^FESG_RATING(1/1/2018,12/31/2018,,\"ABS\")":null,"FI0009013296^FESG_RATING(1/1/2016,12/31/2016,,\"ABS\")":[3.7,3.3],"FI0009013296^FESG_RATING(1/1/2017,12/31/2017,,\"ABS\")":[3.2,3.3],"FI0009013296^FESG_RATING(1/1/2018,12/31/2018,,\"ABS\")":[3.3,3.4],"US26142R1041^FESG_RATING(1/1/2016,12/31/2016,,\"ABS\")":[null,null],"US26142R1041^FESG_RATING(1/1/2017,12/31/2017,,\"ABS\")":[null,null],"US26142R1041^FESG_RATING(1/1/2018,12/31/2018,,\"ABS\")":[null,null],"US6826801036^FESG_RATING(1/1/2016,12/31/2016,,\"ABS\")":[2.3,2.4],"US6826801036^FESG_RATING(1/1/2017,12/31/2017,,\"ABS\")":[2.4,2.7],"US6826801036^FESG_RATING(1/1/2018,12/31/2018,,\"ABS\")":[2.7,3.2],"US98954M2008^FESG_RATING(1/1/2016,12/31/2016,,\"ABS\")":[null,null],"US98954M2008^FESG_RATING(1/1/2017,12/31/2017,,\"ABS\")":[null,null],"US98954M2008^FESG_RATING(1/1/2018,12/31/2018,,\"ABS\")":[2.3,2.3],"US5303073051^FESG_RATING(1/1/2016,12/31/2016,,\"ABS\")":[2.3,0.9],"US5303073051^FESG_RATING(1/1/2017,12/31/2017,,\"ABS\")":[0.9,0.9],"US5303073051^FESG_RATING(1/1/2018,12/31/2018,,\"ABS\")":[0.9,1.2],"GB0002634946^FESG_RATING(1/1/2016,12/31/2016,,\"ABS\")":[2.5,2.8],"GB0002634946^FESG_RATING(1/1/2017,12/31/2017,,\"ABS\")":[3.1,3.1],"GB0002634946^FESG_RATING(1/1/2018,12/31/2018,,\"ABS\")":[3.1,3.1],"US3390411052^FESG_RATING(1/1/2016,12/31/2016,,\"ABS\")":[1.0,1.7],"US3390411052^FESG_RATING(1/1/2017,12/31/2017,,\"ABS\")":[2.0,2.0],"US3390411052^FESG_RATING(1/1/2018,12/31/2018,,\"ABS\")":[2.0,1.8],"US6745991058^FESG_RATING(1/1/2016,12/31/2016,,\"ABS\")":[2.8,2.4],"US6745991058^FESG_RATING(1/1/2017,12/31/2017,,\"ABS\")":[2.4,2.0],"US6745991058^FESG_RATING(1/1/2018,12/31/2018,,\"ABS\")":[2.0,2.9],"FR0000130809^FESG_RATING(1/1/2016,12/31/2016,,\"ABS\")":[4.1,4.0],"FR0000130809^FESG_RATING(1/1/2017,12/31/2017,,\"ABS\")":[4.0,4.0],"FR0000130809^FESG_RATING(1/1/2018,12/31/2018,,\"ABS\")":[4.0,4.1],"US9291601097^FESG_RATING(1/1/2016,12/31/2016,,\"ABS\")":[2.3,2.6],"US9291601097^FESG_RATING(1/1/2017,12/31/2017,,\"ABS\")":[2.6,2.5],"US9291601097^FESG_RATING(1/1/2018,12/31/2018,,\"ABS\")":[2.6,2.6],"JP3397200001^FESG_RATING(1/1/2016,12/31/2016,,\"ABS\")":[2.2,2.1],"JP3397200001^FESG_RATING(1/1/2017,12/31/2017,,\"ABS\")":[2.1,2.7],"JP3397200001^FESG_RATING(1/1/2018,12/31/2018,,\"ABS\")":[2.7,3.0],"US30063P1057^FESG_RATING(1/1/2016,12/31/2016,,\"ABS\")":[null,null],"US30063P1057^FESG_RATING(1/1/2017,12/31/2017,,\"ABS\")":[null,null],"US30063P1057^FESG_RATING(1/1/2018,12/31/2018,,\"ABS\")":[null,null],"US29414B1044^FESG_RATING(1/1/2016,12/31/2016,,\"ABS\")":[null,null],"US29414B1044^FESG_RATING(1/1/2017,12/31/2017,,\"ABS\")":[null,null],"US29414B1044^FESG_RATING(1/1/2018,12/31/2018,,\"ABS\")":[null,null],"US5797802064^FESG_RATING(1/1/2016,12/31/2016,,\"ABS\")":[2.7,2.7],"US5797802064^FESG_RATING(1/1/2017,12/31/2017,,\"ABS\")":[2.7,2.7],"US5797802064^FESG_RATING(1/1/2018,12/31/2018,,\"ABS\")":[2.7,2.9],"US2810201077^FESG_RATING(1/1/2016,12/31/2016,,\"ABS\")":[1.7,2.0],"US2810201077^FESG_RATING(1/1/2017,12/31/2017,,\"ABS\")":[2.0,2.0],"US2810201077^FESG_RATING(1/1/2018,12/31/2018,,\"ABS\")":[2.0,2.2],"US69351T1060^FESG_RATING(1/1/2016,12/31/2016,,\"ABS\")":[2.1,2.1],"US69351T1060^FESG_RATING(1/1/2017,12/31/2017,,\"ABS\")":[2.5,2.7],"US69351T1060^FESG_RATING(1/1/2018,12/31/2018,,\"ABS\")":[2.7,2.8],"KYG217651051^FESG_RATING(1/1/2016,12/31/2016,,\"ABS\")":[1.1,1.6],"KYG217651051^FESG_RATING(1/1/2017,12/31/2017,,\"ABS\")":[1.6,1.6],"KYG217651051^FESG_RATING(1/1/2018,12/31/2018,,\"ABS\")":[1.6,1.8],"DE0006599905^FESG_RATING(1/1/2016,12/31/2016,,\"ABS\")":[3.9,3.9],"DE0006599905^FESG_RATING(1/1/2017,12/31/2017,,\"ABS\")":[3.9,4.0],"DE0006599905^FESG_RATING(1/1/2018,12/31/2018,,\"ABS\")":[4.0,4.0],"GB0002162385^FESG_RATING(1/1/2016,12/31/2016,,\"ABS\")":[4.3,4.1],"GB0002162385^FESG_RATING(1/1/2017,12/31/2017,,\"ABS\")":[4.1,4.1],"GB0002162385^FESG_RATING(1/1/2018,12/31/2018,,\"ABS\")":[4.1,4.4],"US1567821046^FESG_RATING(1/1/2016,12/31/2016,,\"ABS\")":[1.3,1.3],"US1567821046^FESG_RATING(1/1/2017,12/31/2017,,\"ABS\")":[1.3,1.3],"US1567821046^FESG_RATING(1/1/2018,12/31/2018,,\"ABS\")":[1.3,1.4],"US2944291051^FESG_RATING(1/1/2016,12/31/2016,,\"ABS\")":[1.7,1.7],"US2944291051^FESG_RATING(1/1/2017,12/31/2017,,\"ABS\")":[2.2,2.2],"US2944291051^FESG_RATING(1/1/2018,12/31/2018,,\"ABS\")":[1.9,1.9],"US87165B1035^FESG_RATING(1/1/2016,12/31/2016,,\"ABS\")":[null,3.1],"US87165B1035^FESG_RATING(1/1/2017,12/31/2017,,\"ABS\")":[3.1,3.1],"US87165B1035^FESG_RATING(1/1/2018,12/31/2018,,\"ABS\")":[3.1,2.9],"JP3893200000^FESG_RATING(1/1/2016,12/31/2016,,\"ABS\")":[1.4,2.0],"JP3893200000^FESG_RATING(1/1/2017,12/31/2017,,\"ABS\")":[2.0,1.8],"JP3893200000^FESG_RATING(1/1/2018,12/31/2018,,\"ABS\")":[1.8,1.8],"US8486371045^FESG_RATING(1/1/2016,12/31/2016,,\"ABS\")":[null,2.3],"US8486371045^FESG_RATING(1/1/2017,12/31/2017,,\"ABS\")":[2.3,2.3],"US8486371045^FESG_RATING(1/1/2018,12/31/2018,,\"ABS\")":[1.9,1.9],"INE154A01025^FESG_RATING(1/1/2016,12/31/2016,,\"ABS\")":[2.7,2.6],"INE154A01025^FESG_RATING(1/1/2017,12/31/2017,,\"ABS\")":[2.6,2.9],"INE154A01025^FESG_RATING(1/1/2018,12/31/2018,,\"ABS\")":[2.9,3.5],"US9024941034^FESG_RATING(1/1/2016,12/31/2016,,\"ABS\")":[2.7,2.8],"US9024941034^FESG_RATING(1/1/2017,12/31/2017,,\"ABS\")":[2.8,2.9],"US9024941034^FESG_RATING(1/1/2018,12/31/2018,,\"ABS\")":[2.9,3.2],"US6658591044^FESG_RATING(1/1/2016,12/31/2016,,\"ABS\")":[3.4,3.3],"US6658591044^FESG_RATING(1/1/2017,12/31/2017,,\"ABS\")":[3.3,3.4],"US6658591044^FESG_RATING(1/1/2018,12/31/2018,,\"ABS\")":[3.4,4.1],"US4878361082^FESG_RATING(1/1/2016,12/31/2016,,\"ABS\")":[3.0,3.0],"US4878361082^FESG_RATING(1/1/2017,12/31/2017,,\"ABS\")":[3.2,3.2],"US4878361082^FESG_RATING(1/1/2018,12/31/2018,,\"ABS\")":[3.8,3.8],"DE000A2E4K43^FESG_RATING(1/1/2016,12/31/2016,,\"ABS\")":[null,null],"DE000A2E4K43^FESG_RATING(1/1/2017,12/31/2017,,\"ABS\")":[null,null],"DE000A2E4K43^FESG_RATING(1/1/2018,12/31/2018,,\"ABS\")":[null,null],"US1713401024^FESG_RATING(1/1/2016,12/31/2016,,\"ABS\")":[3.2,2.2],"US1713401024^FESG_RATING(1/1/2017,12/31/2017,,\"ABS\")":[2.2,3.1],"US1713401024^FESG_RATING(1/1/2018,12/31/2018,,\"ABS\")":[2.9,2.9],"DK0010272202^FESG_RATING(1/1/2016,12/31/2016,,\"ABS\")":[null,1.3],"DK0010272202^FESG_RATING(1/1/2017,12/31/2017,,\"ABS\")":[1.3,1.6],"DK0010272202^FESG_RATING(1/1/2018,12/31/2018,,\"ABS\")":[1.6,1.8],"US24703L2025^FESG_RATING(1/1/2016,12/31/2016,,\"ABS\")":[null,null],"US24703L2025^FESG_RATING(1/1/2017,12/31/2017,,\"ABS\")":[null,4.1],"US24703L2025^FESG_RATING(1/1/2018,12/31/2018,,\"ABS\")":[4.1,3.9],"US1431301027^FESG_RATING(1/1/2016,12/31/2016,,\"ABS\")":[2.0,2.1],"US1431301027^FESG_RATING(1/1/2017,12/31/2017,,\"ABS\")":[2.1,2.1],"US1431301027^FESG_RATING(1/1/2018,12/31/2018,,\"ABS\")":[2.4,2.4],"RU0007288411^FESG_RATING(1/1/2016,12/31/2016,,\"ABS\")":[2.5,2.4],"RU0007288411^FESG_RATING(1/1/2017,12/31/2017,,\"ABS\")":[2.4,2.9],"RU0007288411^FESG_RATING(1/1/2018,12/31/2018,,\"ABS\")":[2.9,3.1],"FI0009000681^FESG_RATING(1/1/2016,12/31/2016,,\"ABS\")":[4.4,4.4],"FI0009000681^FESG_RATING(1/1/2017,12/31/2017,,\"ABS\")":[4.6,4.6],"FI0009000681^FESG_RATING(1/1/2018,12/31/2018,,\"ABS\")":[4.6,4.8],"FR0000051807^FESG_RATING(1/1/2016,12/31/2016,,\"ABS\")":[null,null],"FR0000051807^FESG_RATING(1/1/2017,12/31/2017,,\"ABS\")":[2.1,2.1],"FR0000051807^FESG_RATING(1/1/2018,12/31/2018,,\"ABS\")":[2.1,3.6],"JP3116000005^FESG_RATING(1/1/2016,12/31/2016,,\"ABS\")":[3.1,3.2],"JP3116000005^FESG_RATING(1/1/2017,12/31/2017,,\"ABS\")":[3.2,3.0],"JP3116000005^FESG_RATING(1/1/2018,12/31/2018,,\"ABS\")":[3.0,2.9],"US1156372096^FESG_RATING(1/1/2016,12/31/2016,,\"ABS\")":[2.6,3.0],"US1156372096^FESG_RATING(1/1/2017,12/31/2017,,\"ABS\")":[3.0,3.4],"US1156372096^FESG_RATING(1/1/2018,12/31/2018,,\"ABS\")":[3.4,3.1],"NL0013267909^FESG_RATING(1/1/2016,12/31/2016,,\"ABS\")":[3.6,4.2],"NL0013267909^FESG_RATING(1/1/2017,12/31/2017,,\"ABS\")":[4.2,4.6],"NL0013267909^FESG_RATING(1/1/2018,12/31/2018,,\"ABS\")":[4.6,4.4],"TW0002308004^FESG_RATING(1/1/2016,12/31/2016,,\"ABS\")":[2.8,2.2],"TW0002308004^FESG_RATING(1/1/2017,12/31/2017,,\"ABS\")":[2.2,3.1],"TW0002308004^FESG_RATING(1/1/2018,12/31/2018,,\"ABS\")":[3.1,3.5],"JP3726800000^FESG_RATING(1/1/2016,12/31/2016,,\"ABS\")":[2.4,2.3],"JP3726800000^FESG_RATING(1/1/2017,12/31/2017,,\"ABS\")":[3.2,3.2],"JP3726800000^FESG_RATING(1/1/2018,12/31/2018,,\"ABS\")":[3.2,3.6],"US4601461035^FESG_RATING(1/1/2016,12/31/2016,,\"ABS\")":[3.1,3.3],"US4601461035^FESG_RATING(1/1/2017,12/31/2017,,\"ABS\")":[3.3,3.4],"US4601461035^FESG_RATING(1/1/2018,12/31/2018,,\"ABS\")":[3.4,3.6],"JP3188220002^FESG_RATING(1/1/2016,12/31/2016,,\"ABS\")":[1.4,1.3],"JP3188220002^FESG_RATING(1/1/2017,12/31/2017,,\"ABS\")":[1.6,1.6],"JP3188220002^FESG_RATING(1/1/2018,12/31/2018,,\"ABS\")":[2.0,2.0],"NO0010096985^FESG_RATING(1/1/2016,12/31/2016,,\"ABS\")":[4.0,4.0],"NO0010096985^FESG_RATING(1/1/2017,12/31/2017,,\"ABS\")":[3.2,3.2],"NO0010096985^FESG_RATING(1/1/2018,12/31/2018,,\"ABS\")":[3.2,3.9],"GB0007908733^FESG_RATING(1/1/2016,12/31/2016,,\"ABS\")":[2.5,2.8],"GB0007908733^FESG_RATING(1/1/2017,12/31/2017,,\"ABS\")":[2.8,3.4],"GB0007908733^FESG_RATING(1/1/2018,12/31/2018,,\"ABS\")":[3.4,3.8],"BRBBDCACNPR8^FESG_RATING(1/1/2016,12/31/2016,,\"ABS\")":[2.7,4.2],"BRBBDCACNPR8^FESG_RATING(1/1/2017,12/31/2017,,\"ABS\")":[4.2,4.3],"BRBBDCACNPR8^FESG_RATING(1/1/2018,12/31/2018,,\"ABS\")":[4.3,4.0],"US5732841060^FESG_RATING(1/1/2016,12/31/2016,,\"ABS\")":[null,1.0],"US5732841060^FESG_RATING(1/1/2017,12/31/2017,,\"ABS\")":[1.5,1.5],"US5732841060^FESG_RATING(1/1/2018,12/31/2018,,\"ABS\")":[1.8,1.8],"US7607591002^FESG_RATING(1/1/2016,12/31/2016,,\"ABS\")":[1.4,2.8],"US7607591002^FESG_RATING(1/1/2017,12/31/2017,,\"ABS\")":[2.8,3.3],"US7607591002^FESG_RATING(1/1/2018,12/31/2018,,\"ABS\")":[3.3,3.0],"SE0012853455^FESG_RATING(1/1/2016,12/31/2016,,\"ABS\")":[null,null],"SE0012853455^FESG_RATING(1/1/2017,12/31/2017,,\"ABS\")":[null,null],"SE0012853455^FESG_RATING(1/1/2018,12/31/2018,,\"ABS\")":[null,null],"US4435731009^FESG_RATING(1/1/2016,12/31/2016,,\"ABS\")":[null,null],"US4435731009^FESG_RATING(1/1/2017,12/31/2017,,\"ABS\")":[null,null],"US4435731009^FESG_RATING(1/1/2018,12/31/2018,,\"ABS\")":[null,null],"US74736K1016^FESG_RATING(1/1/2016,12/31/2016,,\"ABS\")":[null,1.7],"US74736K1016^FESG_RATING(1/1/2017,12/31/2017,,\"ABS\")":[1.7,2.0],"US74736K1016^FESG_RATING(1/1/2018,12/31/2018,,\"ABS\")":[2.0,2.1],"US9553061055^FESG_RATING(1/1/2016,12/31/2016,,\"ABS\")":[null,null],"US9553061055^FESG_RATING(1/1/2017,12/31/2017,,\"ABS\")":[null,null],"US9553061055^FESG_RATING(1/1/2018,12/31/2018,,\"ABS\")":[2.7,2.7],"KR7105560007^FESG_RATING(1/1/2016,12/31/2016,,\"ABS\")":[2.6,2.6],"KR7105560007^FESG_RATING(1/1/2017,12/31/2017,,\"ABS\")":[2.6,2.3],"KR7105560007^FESG_RATING(1/1/2018,12/31/2018,,\"ABS\")":[2.3,3.3],"US8923561067^FESG_RATING(1/1/2016,12/31/2016,,\"ABS\")":[2.8,2.9],"US8923561067^FESG_RATING(1/1/2017,12/31/2017,,\"ABS\")":[3.2,3.2],"US8923561067^FESG_RATING(1/1/2018,12/31/2018,,\"ABS\")":[3.2,2.7],"US3687361044^FESG_RATING(1/1/2016,12/31/2016,,\"ABS\")":[null,null],"US3687361044^FESG_RATING(1/1/2017,12/31/2017,,\"ABS\")":[null,null],"US3687361044^FESG_RATING(1/1/2018,12/31/2018,,\"ABS\")":[null,null],"TW0002303005^FESG_RATING(1/1/2016,12/31/2016,,\"ABS\")":[2.2,1.8],"TW0002303005^FESG_RATING(1/1/2017,12/31/2017,,\"ABS\")":[1.8,3.7],"TW0002303005^FESG_RATING(1/1/2018,12/31/2018,,\"ABS\")":[3.7,3.9],"LU1598757687^FESG_RATING(1/1/2016,12/31/2016,,\"ABS\")":[3.1,3.5],"LU1598757687^FESG_RATING(1/1/2017,12/31/2017,,\"ABS\")":[3.5,3.7],"LU1598757687^FESG_RATING(1/1/2018,12/31/2018,,\"ABS\")":[3.7,3.7],"US30212P3038^FESG_RATING(1/1/2016,12/31/2016,,\"ABS\")":[0.9,1.0],"US30212P3038^FESG_RATING(1/1/2017,12/31/2017,,\"ABS\")":[1.0,1.4],"US30212P3038^FESG_RATING(1/1/2018,12/31/2018,,\"ABS\")":[1.4,1.5],"ES0105066007^FESG_RATING(1/1/2016,12/31/2016,,\"ABS\")":[null,null],"ES0105066007^FESG_RATING(1/1/2017,12/31/2017,,\"ABS\")":[null,3.6],"ES0105066007^FESG_RATING(1/1/2018,12/31/2018,,\"ABS\")":[3.6,3.9],"US42824C1099^FESG_RATING(1/1/2016,12/31/2016,,\"ABS\")":[3.9,3.7],"US42824C1099^FESG_RATING(1/1/2017,12/31/2017,,\"ABS\")":[3.7,4.6],"US42824C1099^FESG_RATING(1/1/2018,12/31/2018,,\"ABS\")":[4.1,4.1],"US8740541094^FESG_RATING(1/1/2016,12/31/2016,,\"ABS\")":[null,null],"US8740541094^FESG_RATING(1/1/2017,12/31/2017,,\"ABS\")":[null,null],"US8740541094^FESG_RATING(1/1/2018,12/31/2018,,\"ABS\")":[null,1.5],"IE00BQPVQZ61^FESG_RATING(1/1/2016,12/31/2016,,\"ABS\")":[null,null],"IE00BQPVQZ61^FESG_RATING(1/1/2017,12/31/2017,,\"ABS\")":[null,null],"IE00BQPVQZ61^FESG_RATING(1/1/2018,12/31/2018,,\"ABS\")":[null,null],"US9581021055^FESG_RATING(1/1/2016,12/31/2016,,\"ABS\")":[2.5,2.9],"US9581021055^FESG_RATING(1/1/2017,12/31/2017,,\"ABS\")":[2.9,3.2],"US9581021055^FESG_RATING(1/1/2018,12/31/2018,,\"ABS\")":[3.2,3.2],"JP3358000002^FESG_RATING(1/1/2016,12/31/2016,,\"ABS\")":[0.9,0.8],"JP3358000002^FESG_RATING(1/1/2017,12/31/2017,,\"ABS\")":[1.0,1.0],"JP3358000002^FESG_RATING(1/1/2018,12/31/2018,,\"ABS\")":[1.6,1.6],"US8807701029^FESG_RATING(1/1/2016,12/31/2016,,\"ABS\")":[null,null],"US8807701029^FESG_RATING(1/1/2017,12/31/2017,,\"ABS\")":[null,null],"US8807701029^FESG_RATING(1/1/2018,12/31/2018,,\"ABS\")":[2.6,2.6],"CA3495531079^FESG_RATING(1/1/2016,12/31/2016,,\"ABS\")":null,"CA3495531079^FESG_RATING(1/1/2017,12/31/2017,,\"ABS\")":null,"CA3495531079^FESG_RATING(1/1/2018,12/31/2018,,\"ABS\")":null,"US92343E1029^FESG_RATING(1/1/2016,12/31/2016,,\"ABS\")":[2.0,2.0],"US92343E1029^FESG_RATING(1/1/2017,12/31/2017,,\"ABS\")":[2.3,2.3],"US92343E1029^FESG_RATING(1/1/2018,12/31/2018,,\"ABS\")":[2.3,2.5],"US5178341070^FESG_RATING(1/1/2016,12/31/2016,,\"ABS\")":[2.1,1.7],"US5178341070^FESG_RATING(1/1/2017,12/31/2017,,\"ABS\")":[1.7,2.3],"US5178341070^FESG_RATING(1/1/2018,12/31/2018,,\"ABS\")":[2.3,3.5],"US0236081024^FESG_RATING(1/1/2016,12/31/2016,,\"ABS\")":[0.8,0.8],"US0236081024^FESG_RATING(1/1/2017,12/31/2017,,\"ABS\")":[0.8,1.9],"US0236081024^FESG_RATING(1/1/2018,12/31/2018,,\"ABS\")":[1.8,1.8],"US83088V1026^FESG_RATING(1/1/2016,12/31/2016,,\"ABS\")":[null,null],"US83088V1026^FESG_RATING(1/1/2017,12/31/2017,,\"ABS\")":[null,null],"US83088V1026^FESG_RATING(1/1/2018,12/31/2018,,\"ABS\")":[null,null],"BRPETRACNPR6^FESG_RATING(1/1/2016,12/31/2016,,\"ABS\")":[3.3,3.6],"BRPETRACNPR6^FESG_RATING(1/1/2017,12/31/2017,,\"ABS\")":[2.0,2.0],"BRPETRACNPR6^FESG_RATING(1/1/2018,12/31/2018,,\"ABS\")":[2.0,2.1],"DE0006048432^FESG_RATING(1/1/2016,12/31/2016,,\"ABS\")":[3.7,3.6],"DE0006048432^FESG_RATING(1/1/2017,12/31/2017,,\"ABS\")":[4.0,4.0],"DE0006048432^FESG_RATING(1/1/2018,12/31/2018,,\"ABS\")":[4.0,4.2],"US92276F1003^FESG_RATING(1/1/2016,12/31/2016,,\"ABS\")":[2.3,2.3],"US92276F1003^FESG_RATING(1/1/2017,12/31/2017,,\"ABS\")":[2.5,2.5],"US92276F1003^FESG_RATING(1/1/2018,12/31/2018,,\"ABS\")":[3.8,3.8],"BRB3SAACNOR6^FESG_RATING(1/1/2016,12/31/2016,,\"ABS\")":[2.9,3.3],"BRB3SAACNOR6^FESG_RATING(1/1/2017,12/31/2017,,\"ABS\")":[3.3,4.1],"BRB3SAACNOR6^FESG_RATING(1/1/2018,12/31/2018,,\"ABS\")":[4.1,4.2],"US29364G1031^FESG_RATING(1/1/2016,12/31/2016,,\"ABS\")":[2.9,3.0],"US29364G1031^FESG_RATING(1/1/2017,12/31/2017,,\"ABS\")":[3.2,3.3],"US29364G1031^FESG_RATING(1/1/2018,12/31/2018,,\"ABS\")":[3.0,3.0],"JP3160400002^FESG_RATING(1/1/2016,12/31/2016,,\"ABS\")":[3.1,2.1],"JP3160400002^FESG_RATING(1/1/2017,12/31/2017,,\"ABS\")":[2.1,3.8],"JP3160400002^FESG_RATING(1/1/2018,12/31/2018,,\"ABS\")":[3.8,4.2],"US7591EP1005^FESG_RATING(1/1/2016,12/31/2016,,\"ABS\")":[2.4,2.4],"US7591EP1005^FESG_RATING(1/1/2017,12/31/2017,,\"ABS\")":[2.4,2.4],"US7591EP1005^FESG_RATING(1/1/2018,12/31/2018,,\"ABS\")":[2.7,2.7],"US1220171060^FESG_RATING(1/1/2016,12/31/2016,,\"ABS\")":[null,null],"US1220171060^FESG_RATING(1/1/2017,12/31/2017,,\"ABS\")":[null,null],"US1220171060^FESG_RATING(1/1/2018,12/31/2018,,\"ABS\")":[2.9,2.9],"US2600031080^FESG_RATING(1/1/2016,12/31/2016,,\"ABS\")":[1.8,1.8],"US2600031080^FESG_RATING(1/1/2017,12/31/2017,,\"ABS\")":[1.8,1.9],"US2600031080^FESG_RATING(1/1/2018,12/31/2018,,\"ABS\")":[1.9,2.0],"CA76131D1033^FESG_RATING(1/1/2016,12/31/2016,,\"ABS\")":null,"CA76131D1033^FESG_RATING(1/1/2017,12/31/2017,,\"ABS\")":null,"CA76131D1033^FESG_RATING(1/1/2018,12/31/2018,,\"ABS\")":null,"CH0114405324^FESG_RATING(1/1/2016,12/31/2016,,\"ABS\")":[2.0,2.6],"CH0114405324^FESG_RATING(1/1/2017,12/31/2017,,\"ABS\")":[2.6,2.6],"CH0114405324^FESG_RATING(1/1/2018,12/31/2018,,\"ABS\")":[2.6,2.4],"KR7000270009^FESG_RATING(1/1/2016,12/31/2016,,\"ABS\")":[2.4,2.5],"KR7000270009^FESG_RATING(1/1/2017,12/31/2017,,\"ABS\")":[2.6,2.7],"KR7000270009^FESG_RATING(1/1/2018,12/31/2018,,\"ABS\")":[2.5,2.5],"FR0011981968^FESG_RATING(1/1/2016,12/31/2016,,\"ABS\")":[null,null],"FR0011981968^FESG_RATING(1/1/2017,12/31/2017,,\"ABS\")":[null,null],"FR0011981968^FESG_RATING(1/1/2018,12/31/2018,,\"ABS\")":[null,null],"US3848021040^FESG_RATING(1/1/2016,12/31/2016,,\"ABS\")":[2.6,3.0],"US3848021040^FESG_RATING(1/1/2017,12/31/2017,,\"ABS\")":[3.0,2.9],"US3848021040^FESG_RATING(1/1/2018,12/31/2018,,\"ABS\")":[3.3,3.3],"JP3951600000^FESG_RATING(1/1/2016,12/31/2016,,\"ABS\")":[2.0,1.9],"JP3951600000^FESG_RATING(1/1/2017,12/31/2017,,\"ABS\")":[1.9,2.2],"JP3951600000^FESG_RATING(1/1/2018,12/31/2018,,\"ABS\")":[2.2,2.7],"SE0000148884^FESG_RATING(1/1/2016,12/31/2016,,\"ABS\")":[4.4,4.5],"SE0000148884^FESG_RATING(1/1/2017,12/31/2017,,\"ABS\")":[4.5,4.4],"SE0000148884^FESG_RATING(1/1/2018,12/31/2018,,\"ABS\")":[4.4,4.3],"JP3505000004^FESG_RATING(1/1/2016,12/31/2016,,\"ABS\")":[2.0,3.2],"JP3505000004^FESG_RATING(1/1/2017,12/31/2017,,\"ABS\")":[3.2,3.7],"JP3505000004^FESG_RATING(1/1/2018,12/31/2018,,\"ABS\")":[3.7,3.9],"US4932671088^FESG_RATING(1/1/2016,12/31/2016,,\"ABS\")":[2.9,3.5],"US4932671088^FESG_RATING(1/1/2017,12/31/2017,,\"ABS\")":[3.6,3.6],"US4932671088^FESG_RATING(1/1/2018,12/31/2018,,\"ABS\")":[3.5,3.5],"JP3200450009^FESG_RATING(1/1/2016,12/31/2016,,\"ABS\")":[0.9,1.0],"JP3200450009^FESG_RATING(1/1/2017,12/31/2017,,\"ABS\")":[2.0,2.0],"JP3200450009^FESG_RATING(1/1/2018,12/31/2018,,\"ABS\")":[2.0,1.7],"GB0004544929^FESG_RATING(1/1/2016,12/31/2016,,\"ABS\")":[3.1,3.0],"GB0004544929^FESG_RATING(1/1/2017,12/31/2017,,\"ABS\")":[3.0,3.4],"GB0004544929^FESG_RATING(1/1/2018,12/31/2018,,\"ABS\")":[3.4,4.1],"US8962391004^FESG_RATING(1/1/2016,12/31/2016,,\"ABS\")":[1.2,1.2],"US8962391004^FESG_RATING(1/1/2017,12/31/2017,,\"ABS\")":[1.5,1.5],"US8962391004^FESG_RATING(1/1/2018,12/31/2018,,\"ABS\")":[1.5,1.4],"US55261F1049^FESG_RATING(1/1/2016,12/31/2016,,\"ABS\")":[2.3,2.3],"US55261F1049^FESG_RATING(1/1/2017,12/31/2017,,\"ABS\")":[2.3,2.3],"US55261F1049^FESG_RATING(1/1/2018,12/31/2018,,\"ABS\")":[2.3,2.3],"US70432V1026^FESG_RATING(1/1/2016,12/31/2016,,\"ABS\")":[null,null],"US70432V1026^FESG_RATING(1/1/2017,12/31/2017,,\"ABS\")":[null,null],"US70432V1026^FESG_RATING(1/1/2018,12/31/2018,,\"ABS\")":[null,null],"IE0004906560^FESG_RATING(1/1/2016,12/31/2016,,\"ABS\")":[2.4,2.4],"IE0004906560^FESG_RATING(1/1/2017,12/31/2017,,\"ABS\")":[2.5,2.5],"IE0004906560^FESG_RATING(1/1/2018,12/31/2018,,\"ABS\")":[3.0,3.0],"US8793691069^FESG_RATING(1/1/2016,12/31/2016,,\"ABS\")":[null,null],"US8793691069^FESG_RATING(1/1/2017,12/31/2017,,\"ABS\")":[null,null],"US8793691069^FESG_RATING(1/1/2018,12/31/2018,,\"ABS\")":[2.3,2.3],"US42809H1077^FESG_RATING(1/1/2016,12/31/2016,,\"ABS\")":[3.1,3.1],"US42809H1077^FESG_RATING(1/1/2017,12/31/2017,,\"ABS\")":[3.3,3.3],"US42809H1077^FESG_RATING(1/1/2018,12/31/2018,,\"ABS\")":[3.3,3.6],"FI0009005987^FESG_RATING(1/1/2016,12/31/2016,,\"ABS\")":[3.8,3.8],"FI0009005987^FESG_RATING(1/1/2017,12/31/2017,,\"ABS\")":[4.3,4.3],"FI0009005987^FESG_RATING(1/1/2018,12/31/2018,,\"ABS\")":[4.3,4.1],"US4364401012^FESG_RATING(1/1/2016,12/31/2016,,\"ABS\")":[null,1.1],"US4364401012^FESG_RATING(1/1/2017,12/31/2017,,\"ABS\")":[1.1,2.2],"US4364401012^FESG_RATING(1/1/2018,12/31/2018,,\"ABS\")":[2.2,2.6],"INE018A01030^FESG_RATING(1/1/2016,12/31/2016,,\"ABS\")":[2.0,2.9],"INE018A01030^FESG_RATING(1/1/2017,12/31/2017,,\"ABS\")":[2.9,3.3],"INE018A01030^FESG_RATING(1/1/2018,12/31/2018,,\"ABS\")":[3.3,3.5],"SE0009922164^FESG_RATING(1/1/2016,12/31/2016,,\"ABS\")":[null,null],"SE0009922164^FESG_RATING(1/1/2017,12/31/2017,,\"ABS\")":[null,null],"SE0009922164^FESG_RATING(1/1/2018,12/31/2018,,\"ABS\")":[null,4.3],"JP3476480003^FESG_RATING(1/1/2016,12/31/2016,,\"ABS\")":[2.7,3.1],"JP3476480003^FESG_RATING(1/1/2017,12/31/2017,,\"ABS\")":[3.1,3.5],"JP3476480003^FESG_RATING(1/1/2018,12/31/2018,,\"ABS\")":[3.5,3.2],"NO0010031479^FESG_RATING(1/1/2016,12/31/2016,,\"ABS\")":[null,null],"NO0010031479^FESG_RATING(1/1/2017,12/31/2017,,\"ABS\")":[null,null],"NO0010031479^FESG_RATING(1/1/2018,12/31/2018,,\"ABS\")":[null,null],"US25809K1051^FESG_RATING(1/1/2016,12/31/2016,,\"ABS\")":[null,null],"US25809K1051^FESG_RATING(1/1/2017,12/31/2017,,\"ABS\")":[null,null],"US25809K1051^FESG_RATING(1/1/2018,12/31/2018,,\"ABS\")":[null,null],"BE0003565737^FESG_RATING(1/1/2016,12/31/2016,,\"ABS\")":[3.6,3.6],"BE0003565737^FESG_RATING(1/1/2017,12/31/2017,,\"ABS\")":[3.6,3.6],"BE0003565737^FESG_RATING(1/1/2018,12/31/2018,,\"ABS\")":[3.6,4.4],"US4062161017^FESG_RATING(1/1/2016,12/31/2016,,\"ABS\")":[2.0,2.0],"US4062161017^FESG_RATING(1/1/2017,12/31/2017,,\"ABS\")":[2.0,2.8],"US4062161017^FESG_RATING(1/1/2018,12/31/2018,,\"ABS\")":[2.8,2.8],"AU000000APT1^FESG_RATING(1/1/2016,12/31/2016,,\"ABS\")":[null,null],"AU000000APT1^FESG_RATING(1/1/2017,12/31/2017,,\"ABS\")":[null,null],"AU000000APT1^FESG_RATING(1/1/2018,12/31/2018,,\"ABS\")":[null,null],"HK0823032773^FESG_RATING(1/1/2016,12/31/2016,,\"ABS\")":[3.2,2.9],"HK0823032773^FESG_RATING(1/1/2017,12/31/2017,,\"ABS\")":[2.9,3.0],"HK0823032773^FESG_RATING(1/1/2018,12/31/2018,,\"ABS\")":[3.0,3.2],"US98419M1009^FESG_RATING(1/1/2016,12/31/2016,,\"ABS\")":[3.5,3.5],"US98419M1009^FESG_RATING(1/1/2017,12/31/2017,,\"ABS\")":[3.9,3.9],"US98419M1009^FESG_RATING(1/1/2018,12/31/2018,,\"ABS\")":[3.9,4.0],"FR0000045072^FESG_RATING(1/1/2016,12/31/2016,,\"ABS\")":[3.8,3.9],"FR0000045072^FESG_RATING(1/1/2017,12/31/2017,,\"ABS\")":[3.8,3.8],"FR0000045072^FESG_RATING(1/1/2018,12/31/2018,,\"ABS\")":[3.8,4.3],"US57060D1081^FESG_RATING(1/1/2016,12/31/2016,,\"ABS\")":[null,null],"US57060D1081^FESG_RATING(1/1/2017,12/31/2017,,\"ABS\")":[null,null],"US57060D1081^FESG_RATING(1/1/2018,12/31/2018,,\"ABS\")":[2.2,2.5],"JP3351100007^FESG_RATING(1/1/2016,12/31/2016,,\"ABS\")":[2.3,2.1],"JP3351100007^FESG_RATING(1/1/2017,12/31/2017,,\"ABS\")":[2.1,4.2],"JP3351100007^FESG_RATING(1/1/2018,12/31/2018,,\"ABS\")":[4.2,3.6],"US2166484020^FESG_RATING(1/1/2016,12/31/2016,,\"ABS\")":[null,null],"US2166484020^FESG_RATING(1/1/2017,12/31/2017,,\"ABS\")":[null,1.2],"US2166484020^FESG_RATING(1/1/2018,12/31/2018,,\"ABS\")":[1.2,1.5],"US1746101054^FESG_RATING(1/1/2016,12/31/2016,,\"ABS\")":[null,2.9],"US1746101054^FESG_RATING(1/1/2017,12/31/2017,,\"ABS\")":[2.9,3.3],"US1746101054^FESG_RATING(1/1/2018,12/31/2018,,\"ABS\")":[3.3,2.7],"US3379321074^FESG_RATING(1/1/2016,12/31/2016,,\"ABS\")":[1.4,1.4],"US3379321074^FESG_RATING(1/1/2017,12/31/2017,,\"ABS\")":[1.8,2.0],"US3379321074^FESG_RATING(1/1/2018,12/31/2018,,\"ABS\")":[2.0,2.5],"GB0030913577^FESG_RATING(1/1/2016,12/31/2016,,\"ABS\")":[4.2,4.2],"GB0030913577^FESG_RATING(1/1/2017,12/31/2017,,\"ABS\")":[4.4,4.4],"GB0030913577^FESG_RATING(1/1/2018,12/31/2018,,\"ABS\")":[4.4,4.9],"CA12532H1047^FESG_RATING(1/1/2016,12/31/2016,,\"ABS\")":null,"CA12532H1047^FESG_RATING(1/1/2017,12/31/2017,,\"ABS\")":null,"CA12532H1047^FESG_RATING(1/1/2018,12/31/2018,,\"ABS\")":null,"TW0001301000^FESG_RATING(1/1/2016,12/31/2016,,\"ABS\")":[2.1,1.4],"TW0001301000^FESG_RATING(1/1/2017,12/31/2017,,\"ABS\")":[1.4,2.5],"TW0001301000^FESG_RATING(1/1/2018,12/31/2018,,\"ABS\")":[2.5,2.3],"INE296A01024^FESG_RATING(1/1/2016,12/31/2016,,\"ABS\")":[null,2.2],"INE296A01024^FESG_RATING(1/1/2017,12/31/2017,,\"ABS\")":[2.2,2.7],"INE296A01024^FESG_RATING(1/1/2018,12/31/2018,,\"ABS\")":[2.7,2.7],"US1468691027^FESG_RATING(1/1/2016,12/31/2016,,\"ABS\")":[null,null],"US1468691027^FESG_RATING(1/1/2017,12/31/2017,,\"ABS\")":[null,null],"US1468691027^FESG_RATING(1/1/2018,12/31/2018,,\"ABS\")":[null,null],"US2371941053^FESG_RATING(1/1/2016,12/31/2016,,\"ABS\")":[2.9,3.1],"US2371941053^FESG_RATING(1/1/2017,12/31/2017,,\"ABS\")":[3.1,2.7],"US2371941053^FESG_RATING(1/1/2018,12/31/2018,,\"ABS\")":[2.7,3.6],"US81181C1045^FESG_RATING(1/1/2016,12/31/2016,,\"ABS\")":[null,null],"US81181C1045^FESG_RATING(1/1/2017,12/31/2017,,\"ABS\")":[null,null],"US81181C1045^FESG_RATING(1/1/2018,12/31/2018,,\"ABS\")":[null,null],"KYG1146Y1017^FESG_RATING(1/1/2016,12/31/2016,,\"ABS\")":[null,null],"KYG1146Y1017^FESG_RATING(1/1/2017,12/31/2017,,\"ABS\")":[null,null],"KYG1146Y1017^FESG_RATING(1/1/2018,12/31/2018,,\"ABS\")":[null,null],"JP3421800008^FESG_RATING(1/1/2016,12/31/2016,,\"ABS\")":[1.6,2.4],"JP3421800008^FESG_RATING(1/1/2017,12/31/2017,,\"ABS\")":[2.4,2.7],"JP3421800008^FESG_RATING(1/1/2018,12/31/2018,,\"ABS\")":[2.7,2.8],"US2058871029^FESG_RATING(1/1/2016,12/31/2016,,\"ABS\")":[3.2,3.2],"US2058871029^FESG_RATING(1/1/2017,12/31/2017,,\"ABS\")":[3.2,3.6],"US2058871029^FESG_RATING(1/1/2018,12/31/2018,,\"ABS\")":[3.6,3.3],"US22266L1061^FESG_RATING(1/1/2016,12/31/2016,,\"ABS\")":[null,null],"US22266L1061^FESG_RATING(1/1/2017,12/31/2017,,\"ABS\")":[null,null],"US22266L1061^FESG_RATING(1/1/2018,12/31/2018,,\"ABS\")":[null,null],"DE0005785604^FESG_RATING(1/1/2016,12/31/2016,,\"ABS\")":[1.9,1.7],"DE0005785604^FESG_RATING(1/1/2017,12/31/2017,,\"ABS\")":[1.7,2.0],"DE0005785604^FESG_RATING(1/1/2018,12/31/2018,,\"ABS\")":[2.0,1.8],"US45687V1061^FESG_RATING(1/1/2016,12/31/2016,,\"ABS\")":[null,null],"US45687V1061^FESG_RATING(1/1/2017,12/31/2017,,\"ABS\")":[null,null],"US45687V1061^FESG_RATING(1/1/2018,12/31/2018,,\"ABS\")":[null,1.4],"TH0646010Z00^FESG_RATING(1/1/2016,12/31/2016,,\"ABS\")":[3.4,3.3],"TH0646010Z00^FESG_RATING(1/1/2017,12/31/2017,,\"ABS\")":[3.7,3.7],"TH0646010Z00^FESG_RATING(1/1/2018,12/31/2018,,\"ABS\")":[3.8,3.8],"JE00BJ1F3079^FESG_RATING(1/1/2016,12/31/2016,,\"ABS\")":[null,null],"JE00BJ1F3079^FESG_RATING(1/1/2017,12/31/2017,,\"ABS\")":[null,null],"JE00BJ1F3079^FESG_RATING(1/1/2018,12/31/2018,,\"ABS\")":[null,null],"CH0025751329^FESG_RATING(1/1/2016,12/31/2016,,\"ABS\")":[null,null],"CH0025751329^FESG_RATING(1/1/2017,12/31/2017,,\"ABS\")":[null,null],"CH0025751329^FESG_RATING(1/1/2018,12/31/2018,,\"ABS\")":[null,3.9],"GB0004082847^FESG_RATING(1/1/2016,12/31/2016,,\"ABS\")":[3.0,3.8],"GB0004082847^FESG_RATING(1/1/2017,12/31/2017,,\"ABS\")":[3.8,3.9],"GB0004082847^FESG_RATING(1/1/2018,12/31/2018,,\"ABS\")":[3.9,4.2],"US3021301094^FESG_RATING(1/1/2016,12/31/2016,,\"ABS\")":[2.1,2.1],"US3021301094^FESG_RATING(1/1/2017,12/31/2017,,\"ABS\")":[2.0,2.0],"US3021301094^FESG_RATING(1/1/2018,12/31/2018,,\"ABS\")":[2.0,2.4],"IE00B58JVZ52^FESG_RATING(1/1/2016,12/31/2016,,\"ABS\")":[null,null],"IE00B58JVZ52^FESG_RATING(1/1/2017,12/31/2017,,\"ABS\")":[null,null],"IE00B58JVZ52^FESG_RATING(1/1/2018,12/31/2018,,\"ABS\")":[null,null],"JP3756100008^FESG_RATING(1/1/2016,12/31/2016,,\"ABS\")":[0.8,0.8],"JP3756100008^FESG_RATING(1/1/2017,12/31/2017,,\"ABS\")":[0.8,0.8],"JP3756100008^FESG_RATING(1/1/2018,12/31/2018,,\"ABS\")":[0.9,0.9],"JP3634600005^FESG_RATING(1/1/2016,12/31/2016,,\"ABS\")":[2.3,2.4],"JP3634600005^FESG_RATING(1/1/2017,12/31/2017,,\"ABS\")":[2.4,2.3],"JP3634600005^FESG_RATING(1/1/2018,12/31/2018,,\"ABS\")":[2.3,2.3],"JP3538800008^FESG_RATING(1/1/2016,12/31/2016,,\"ABS\")":[3.1,2.9],"JP3538800008^FESG_RATING(1/1/2017,12/31/2017,,\"ABS\")":[2.9,3.5],"JP3538800008^FESG_RATING(1/1/2018,12/31/2018,,\"ABS\")":[3.5,3.2],"DK0060448595^FESG_RATING(1/1/2016,12/31/2016,,\"ABS\")":[3.7,3.7],"DK0060448595^FESG_RATING(1/1/2017,12/31/2017,,\"ABS\")":[3.7,3.7],"DK0060448595^FESG_RATING(1/1/2018,12/31/2018,,\"ABS\")":[3.7,4.1],"US44891N1090^FESG_RATING(1/1/2016,12/31/2016,,\"ABS\")":[null,null],"US44891N1090^FESG_RATING(1/1/2017,12/31/2017,,\"ABS\")":[null,null],"US44891N1090^FESG_RATING(1/1/2018,12/31/2018,,\"ABS\")":[null,null],"US9100471096^FESG_RATING(1/1/2016,12/31/2016,,\"ABS\")":[2.9,2.5],"US9100471096^FESG_RATING(1/1/2017,12/31/2017,,\"ABS\")":[2.5,2.8],"US9100471096^FESG_RATING(1/1/2018,12/31/2018,,\"ABS\")":[2.8,2.2],"ES0173516115^FESG_RATING(1/1/2016,12/31/2016,,\"ABS\")":[3.5,3.5],"ES0173516115^FESG_RATING(1/1/2017,12/31/2017,,\"ABS\")":[4.2,4.2],"ES0173516115^FESG_RATING(1/1/2018,12/31/2018,,\"ABS\")":[4.2,4.4],"US46187W1071^FESG_RATING(1/1/2016,12/31/2016,,\"ABS\")":[null,null],"US46187W1071^FESG_RATING(1/1/2017,12/31/2017,,\"ABS\")":[null,null],"US46187W1071^FESG_RATING(1/1/2018,12/31/2018,,\"ABS\")":[null,1.0],"US1488061029^FESG_RATING(1/1/2016,12/31/2016,,\"ABS\")":[null,null],"US1488061029^FESG_RATING(1/1/2017,12/31/2017,,\"ABS\")":[null,null],"US1488061029^FESG_RATING(1/1/2018,12/31/2018,,\"ABS\")":[null,null],"GB00B3MBS747^FESG_RATING(1/1/2016,12/31/2016,,\"ABS\")":[2.1,2.3],"GB00B3MBS747^FESG_RATING(1/1/2017,12/31/2017,,\"ABS\")":[2.3,2.6],"GB00B3MBS747^FESG_RATING(1/1/2018,12/31/2018,,\"ABS\")":[2.6,3.1],"JP3404600003^FESG_RATING(1/1/2016,12/31/2016,,\"ABS\")":[2.1,1.7],"JP3404600003^FESG_RATING(1/1/2017,12/31/2017,,\"ABS\")":[1.7,1.9],"JP3404600003^FESG_RATING(1/1/2018,12/31/2018,,\"ABS\")":[1.9,3.3],"US00130H1059^FESG_RATING(1/1/2016,12/31/2016,,\"ABS\")":[2.7,2.7],"US00130H1059^FESG_RATING(1/1/2017,12/31/2017,,\"ABS\")":[2.7,3.5],"US00130H1059^FESG_RATING(1/1/2018,12/31/2018,,\"ABS\")":[3.5,3.9],"US14149Y1082^FESG_RATING(1/1/2016,12/31/2016,,\"ABS\")":[2.1,2.0],"US14149Y1082^FESG_RATING(1/1/2017,12/31/2017,,\"ABS\")":[2.2,2.2],"US14149Y1082^FESG_RATING(1/1/2018,12/31/2018,,\"ABS\")":[2.2,3.0],"US72919P2020^FESG_RATING(1/1/2016,12/31/2016,,\"ABS\")":[null,null],"US72919P2020^FESG_RATING(1/1/2017,12/31/2017,,\"ABS\")":[null,null],"US72919P2020^FESG_RATING(1/1/2018,12/31/2018,,\"ABS\")":[null,null],"US45337C1027^FESG_RATING(1/1/2016,12/31/2016,,\"ABS\")":[2.2,2.2],"US45337C1027^FESG_RATING(1/1/2017,12/31/2017,,\"ABS\")":[1.9,1.9],"US45337C1027^FESG_RATING(1/1/2018,12/31/2018,,\"ABS\")":[2.1,2.1],"US2971781057^FESG_RATING(1/1/2016,12/31/2016,,\"ABS\")":[null,1.6],"US2971781057^FESG_RATING(1/1/2017,12/31/2017,,\"ABS\")":[1.6,1.7],"US2971781057^FESG_RATING(1/1/2018,12/31/2018,,\"ABS\")":[1.7,1.7],"US0404131064^FESG_RATING(1/1/2016,12/31/2016,,\"ABS\")":[null,null],"US0404131064^FESG_RATING(1/1/2017,12/31/2017,,\"ABS\")":[null,2.7],"US0404131064^FESG_RATING(1/1/2018,12/31/2018,,\"ABS\")":[2.7,2.8],"US11133T1034^FESG_RATING(1/1/2016,12/31/2016,,\"ABS\")":[3.5,2.6],"US11133T1034^FESG_RATING(1/1/2017,12/31/2017,,\"ABS\")":[2.6,2.8],"US11133T1034^FESG_RATING(1/1/2018,12/31/2018,,\"ABS\")":[2.8,3.7],"US69331C1080^FESG_RATING(1/1/2016,12/31/2016,,\"ABS\")":[3.2,3.0],"US69331C1080^FESG_RATING(1/1/2017,12/31/2017,,\"ABS\")":[3.0,3.4],"US69331C1080^FESG_RATING(1/1/2018,12/31/2018,,\"ABS\")":[3.4,3.3],"US9418481035^FESG_RATING(1/1/2016,12/31/2016,,\"ABS\")":[2.1,2.1],"US9418481035^FESG_RATING(1/1/2017,12/31/2017,,\"ABS\")":[1.9,1.9],"US9418481035^FESG_RATING(1/1/2018,12/31/2018,,\"ABS\")":[1.9,2.3],"AU000000WPL2^FESG_RATING(1/1/2016,12/31/2016,,\"ABS\")":[3.5,3.5],"AU000000WPL2^FESG_RATING(1/1/2017,12/31/2017,,\"ABS\")":[3.6,3.6],"AU000000WPL2^FESG_RATING(1/1/2018,12/31/2018,,\"ABS\")":[3.8,3.9],"HK0002007356^FESG_RATING(1/1/2016,12/31/2016,,\"ABS\")":[3.2,3.2],"HK0002007356^FESG_RATING(1/1/2017,12/31/2017,,\"ABS\")":[3.3,3.3],"HK0002007356^FESG_RATING(1/1/2018,12/31/2018,,\"ABS\")":[3.3,4.0],"US1258961002^FESG_RATING(1/1/2016,12/31/2016,,\"ABS\")":[2.5,2.7],"US1258961002^FESG_RATING(1/1/2017,12/31/2017,,\"ABS\")":[2.5,2.5],"US1258961002^FESG_RATING(1/1/2018,12/31/2018,,\"ABS\")":[2.5,3.0],"CA45823T1066^FESG_RATING(1/1/2016,12/31/2016,,\"ABS\")":null,"CA45823T1066^FESG_RATING(1/1/2017,12/31/2017,,\"ABS\")":null,"CA45823T1066^FESG_RATING(1/1/2018,12/31/2018,,\"ABS\")":null,"US29355A1079^FESG_RATING(1/1/2016,12/31/2016,,\"ABS\")":[null,null],"US29355A1079^FESG_RATING(1/1/2017,12/31/2017,,\"ABS\")":[null,null],"US29355A1079^FESG_RATING(1/1/2018,12/31/2018,,\"ABS\")":[null,null],"JP3122400009^FESG_RATING(1/1/2016,12/31/2016,,\"ABS\")":[2.4,3.1],"JP3122400009^FESG_RATING(1/1/2017,12/31/2017,,\"ABS\")":[3.1,3.4],"JP3122400009^FESG_RATING(1/1/2018,12/31/2018,,\"ABS\")":[3.4,3.2],"CH0002497458^FESG_RATING(1/1/2016,12/31/2016,,\"ABS\")":[3.6,3.6],"CH0002497458^FESG_RATING(1/1/2017,12/31/2017,,\"ABS\")":[3.8,3.8],"CH0002497458^FESG_RATING(1/1/2018,12/31/2018,,\"ABS\")":[4.1,4.1],"CNE100000296^FESG_RATING(1/1/2016,12/31/2016,,\"ABS\")":[0.9,1.4],"CNE100000296^FESG_RATING(1/1/2017,12/31/2017,,\"ABS\")":[1.4,1.3],"CNE100000296^FESG_RATING(1/1/2018,12/31/2018,,\"ABS\")":[1.3,1.9],"US55087P1049^FESG_RATING(1/1/2016,12/31/2016,,\"ABS\")":[null,null],"US55087P1049^FESG_RATING(1/1/2017,12/31/2017,,\"ABS\")":[null,null],"US55087P1049^FESG_RATING(1/1/2018,12/31/2018,,\"ABS\")":[null,null],"US03073E1055^FESG_RATING(1/1/2016,12/31/2016,,\"ABS\")":[2.2,2.1],"US03073E1055^FESG_RATING(1/1/2017,12/31/2017,,\"ABS\")":[2.2,2.2],"US03073E1055^FESG_RATING(1/1/2018,12/31/2018,,\"ABS\")":[2.2,2.5],"US90384S3031^FESG_RATING(1/1/2016,12/31/2016,,\"ABS\")":[null,2.4],"US90384S3031^FESG_RATING(1/1/2017,12/31/2017,,\"ABS\")":[2.4,2.4],"US90384S3031^FESG_RATING(1/1/2018,12/31/2018,,\"ABS\")":[2.4,2.4],"US30225T1025^FESG_RATING(1/1/2016,12/31/2016,,\"ABS\")":[null,1.0],"US30225T1025^FESG_RATING(1/1/2017,12/31/2017,,\"ABS\")":[1.0,1.2],"US30225T1025^FESG_RATING(1/1/2018,12/31/2018,,\"ABS\")":[1.2,1.1],"US62944T1051^FESG_RATING(1/1/2016,12/31/2016,,\"ABS\")":[0.8,0.8],"US62944T1051^FESG_RATING(1/1/2017,12/31/2017,,\"ABS\")":[0.8,0.8],"US62944T1051^FESG_RATING(1/1/2018,12/31/2018,,\"ABS\")":[0.8,0.8],"TW0002412004^FESG_RATING(1/1/2016,12/31/2016,,\"ABS\")":[3.8,3.8],"TW0002412004^FESG_RATING(1/1/2017,12/31/2017,,\"ABS\")":[3.8,3.7],"TW0002412004^FESG_RATING(1/1/2018,12/31/2018,,\"ABS\")":[3.7,3.8],"US74834L1008^FESG_RATING(1/1/2016,12/31/2016,,\"ABS\")":[2.9,2.7],"US74834L1008^FESG_RATING(1/1/2017,12/31/2017,,\"ABS\")":[2.2,2.2],"US74834L1008^FESG_RATING(1/1/2018,12/31/2018,,\"ABS\")":[2.8,2.8],"US1773761002^FESG_RATING(1/1/2016,12/31/2016,,\"ABS\")":[2.0,2.0],"US1773761002^FESG_RATING(1/1/2017,12/31/2017,,\"ABS\")":[2.1,2.1],"US1773761002^FESG_RATING(1/1/2018,12/31/2018,,\"ABS\")":[1.8,1.8],"DE000ZAL1111^FESG_RATING(1/1/2016,12/31/2016,,\"ABS\")":[null,2.6],"DE000ZAL1111^FESG_RATING(1/1/2017,12/31/2017,,\"ABS\")":[2.6,3.5],"DE000ZAL1111^FESG_RATING(1/1/2018,12/31/2018,,\"ABS\")":[3.5,3.5],"US12769G1004^FESG_RATING(1/1/2016,12/31/2016,,\"ABS\")":[null,null],"US12769G1004^FESG_RATING(1/1/2017,12/31/2017,,\"ABS\")":[null,null],"US12769G1004^FESG_RATING(1/1/2018,12/31/2018,,\"ABS\")":[null,null],"US92556V1061^FESG_RATING(1/1/2016,12/31/2016,,\"ABS\")":[null,null],"US92556V1061^FESG_RATING(1/1/2017,12/31/2017,,\"ABS\")":[null,null],"US92556V1061^FESG_RATING(1/1/2018,12/31/2018,,\"ABS\")":[null,null],"US0090661010^FESG_RATING(1/1/2016,12/31/2016,,\"ABS\")":null,"US0090661010^FESG_RATING(1/1/2017,12/31/2017,,\"ABS\")":null,"US0090661010^FESG_RATING(1/1/2018,12/31/2018,,\"ABS\")":null,"US45784P1012^FESG_RATING(1/1/2016,12/31/2016,,\"ABS\")":[null,null],"US45784P1012^FESG_RATING(1/1/2017,12/31/2017,,\"ABS\")":[null,null],"US45784P1012^FESG_RATING(1/1/2018,12/31/2018,,\"ABS\")":[null,null],"KR7012330007^FESG_RATING(1/1/2016,12/31/2016,,\"ABS\")":[2.5,2.5],"KR7012330007^FESG_RATING(1/1/2017,12/31/2017,,\"ABS\")":[2.6,2.7],"KR7012330007^FESG_RATING(1/1/2018,12/31/2018,,\"ABS\")":[2.7,2.4],"CA9628791027^FESG_RATING(1/1/2016,12/31/2016,,\"ABS\")":null,"CA9628791027^FESG_RATING(1/1/2017,12/31/2017,,\"ABS\")":null,"CA9628791027^FESG_RATING(1/1/2018,12/31/2018,,\"ABS\")":null,"US89400J1079^FESG_RATING(1/1/2016,12/31/2016,,\"ABS\")":[null,null],"US89400J1079^FESG_RATING(1/1/2017,12/31/2017,,\"ABS\")":[null,null],"US89400J1079^FESG_RATING(1/1/2018,12/31/2018,,\"ABS\")":[2.5,2.5],"US9022521051^FESG_RATING(1/1/2016,12/31/2016,,\"ABS\")":[null,null],"US9022521051^FESG_RATING(1/1/2017,12/31/2017,,\"ABS\")":[null,null],"US9022521051^FESG_RATING(1/1/2018,12/31/2018,,\"ABS\")":[3.1,2.3],"US6821891057^FESG_RATING(1/1/2016,12/31/2016,,\"ABS\")":[null,null],"US6821891057^FESG_RATING(1/1/2017,12/31/2017,,\"ABS\")":[null,null],"US6821891057^FESG_RATING(1/1/2018,12/31/2018,,\"ABS\")":[3.4,4.0],"US1508701034^FESG_RATING(1/1/2016,12/31/2016,,\"ABS\")":[1.8,1.8],"US1508701034^FESG_RATING(1/1/2017,12/31/2017,,\"ABS\")":[2.1,2.1],"US1508701034^FESG_RATING(1/1/2018,12/31/2018,,\"ABS\")":[2.1,2.4],"US42250P1030^FESG_RATING(1/1/2016,12/31/2016,,\"ABS\")":[2.6,2.7],"US42250P1030^FESG_RATING(1/1/2017,12/31/2017,,\"ABS\")":[2.4,2.4],"US42250P1030^FESG_RATING(1/1/2018,12/31/2018,,\"ABS\")":[3.0,3.0],"US91332U1016^FESG_RATING(1/1/2016,12/31/2016,,\"ABS\")":[null,null],"US91332U1016^FESG_RATING(1/1/2017,12/31/2017,,\"ABS\")":[null,null],"US91332U1016^FESG_RATING(1/1/2018,12/31/2018,,\"ABS\")":[null,null],"US0126531013^FESG_RATING(1/1/2016,12/31/2016,,\"ABS\")":[null,2.7],"US0126531013^FESG_RATING(1/1/2017,12/31/2017,,\"ABS\")":[2.7,3.3],"US0126531013^FESG_RATING(1/1/2018,12/31/2018,,\"ABS\")":[3.3,2.8],"DE000ENER6Y0^FESG_RATING(1/1/2016,12/31/2016,,\"ABS\")":[null,null],"DE000ENER6Y0^FESG_RATING(1/1/2017,12/31/2017,,\"ABS\")":[null,null],"DE000ENER6Y0^FESG_RATING(1/1/2018,12/31/2018,,\"ABS\")":[null,null],"US6311031081^FESG_RATING(1/1/2016,12/31/2016,,\"ABS\")":[null,2.6],"US6311031081^FESG_RATING(1/1/2017,12/31/2017,,\"ABS\")":[2.6,3.3],"US6311031081^FESG_RATING(1/1/2018,12/31/2018,,\"ABS\")":[3.3,3.8],"US02005N1000^FESG_RATING(1/1/2016,12/31/2016,,\"ABS\")":[null,2.2],"US02005N1000^FESG_RATING(1/1/2017,12/31/2017,,\"ABS\")":[2.2,2.1],"US02005N1000^FESG_RATING(1/1/2018,12/31/2018,,\"ABS\")":[2.1,2.5],"INE397D01024^FESG_RATING(1/1/2016,12/31/2016,,\"ABS\")":[2.4,3.0],"INE397D01024^FESG_RATING(1/1/2017,12/31/2017,,\"ABS\")":[3.0,2.4],"INE397D01024^FESG_RATING(1/1/2018,12/31/2018,,\"ABS\")":[2.4,3.4],"SE0000106270^FESG_RATING(1/1/2016,12/31/2016,,\"ABS\")":[4.3,4.4],"SE0000106270^FESG_RATING(1/1/2017,12/31/2017,,\"ABS\")":[4.4,4.6],"SE0000106270^FESG_RATING(1/1/2018,12/31/2018,,\"ABS\")":[4.6,4.5],"JP3409000001^FESG_RATING(1/1/2016,12/31/2016,,\"ABS\")":[0.5,0.5],"JP3409000001^FESG_RATING(1/1/2017,12/31/2017,,\"ABS\")":[0.5,0.8],"JP3409000001^FESG_RATING(1/1/2018,12/31/2018,,\"ABS\")":[0.8,1.3],"GB0009223206^FESG_RATING(1/1/2016,12/31/2016,,\"ABS\")":[2.8,3.0],"GB0009223206^FESG_RATING(1/1/2017,12/31/2017,,\"ABS\")":[3.0,3.0],"GB0009223206^FESG_RATING(1/1/2018,12/31/2018,,\"ABS\")":[3.4,3.4],"US4698141078^FESG_RATING(1/1/2016,12/31/2016,,\"ABS\")":[1.7,1.9],"US4698141078^FESG_RATING(1/1/2017,12/31/2017,,\"ABS\")":[1.9,1.7],"US4698141078^FESG_RATING(1/1/2018,12/31/2018,,\"ABS\")":[1.7,2.4],"PTEDP0AM0009^FESG_RATING(1/1/2016,12/31/2016,,\"ABS\")":[4.2,4.1],"PTEDP0AM0009^FESG_RATING(1/1/2017,12/31/2017,,\"ABS\")":[4.1,4.1],"PTEDP0AM0009^FESG_RATING(1/1/2018,12/31/2018,,\"ABS\")":[4.1,4.6],"SE0007100599^FESG_RATING(1/1/2016,12/31/2016,,\"ABS\")":[3.2,3.2],"SE0007100599^FESG_RATING(1/1/2017,12/31/2017,,\"ABS\")":[3.7,3.7],"SE0007100599^FESG_RATING(1/1/2018,12/31/2018,,\"ABS\")":[3.9,3.9],"AU000000ALL7^FESG_RATING(1/1/2016,12/31/2016,,\"ABS\")":[1.6,1.1],"AU000000ALL7^FESG_RATING(1/1/2017,12/31/2017,,\"ABS\")":[1.1,1.8],"AU000000ALL7^FESG_RATING(1/1/2018,12/31/2018,,\"ABS\")":[1.8,2.3],"LR0008862868^FESG_RATING(1/1/2016,12/31/2016,,\"ABS\")":[2.9,3.2],"LR0008862868^FESG_RATING(1/1/2017,12/31/2017,,\"ABS\")":[3.2,3.1],"LR0008862868^FESG_RATING(1/1/2018,12/31/2018,,\"ABS\")":[3.1,3.2],"US3724601055^FESG_RATING(1/1/2016,12/31/2016,,\"ABS\")":[1.2,1.2],"US3724601055^FESG_RATING(1/1/2017,12/31/2017,,\"ABS\")":[1.4,1.4],"US3724601055^FESG_RATING(1/1/2018,12/31/2018,,\"ABS\")":[1.1,1.1],"MXP370841019^FESG_RATING(1/1/2016,12/31/2016,,\"ABS\")":[2.6,2.6],"MXP370841019^FESG_RATING(1/1/2017,12/31/2017,,\"ABS\")":[2.6,3.0],"MXP370841019^FESG_RATING(1/1/2018,12/31/2018,,\"ABS\")":[3.0,2.9],"US00971T1016^FESG_RATING(1/1/2016,12/31/2016,,\"ABS\")":[3.4,3.0],"US00971T1016^FESG_RATING(1/1/2017,12/31/2017,,\"ABS\")":[3.0,4.0],"US00971T1016^FESG_RATING(1/1/2018,12/31/2018,,\"ABS\")":[4.0,3.9],"US5529531015^FESG_RATING(1/1/2016,12/31/2016,,\"ABS\")":[2.6,2.4],"US5529531015^FESG_RATING(1/1/2017,12/31/2017,,\"ABS\")":[2.4,2.7],"US5529531015^FESG_RATING(1/1/2018,12/31/2018,,\"ABS\")":[2.7,2.5],"US59522J1034^FESG_RATING(1/1/2016,12/31/2016,,\"ABS\")":[null,null],"US59522J1034^FESG_RATING(1/1/2017,12/31/2017,,\"ABS\")":[1.3,1.4],"US59522J1034^FESG_RATING(1/1/2018,12/31/2018,,\"ABS\")":[1.4,1.5],"US74251V1026^FESG_RATING(1/1/2016,12/31/2016,,\"ABS\")":[2.6,2.9],"US74251V1026^FESG_RATING(1/1/2017,12/31/2017,,\"ABS\")":[2.9,3.4],"US74251V1026^FESG_RATING(1/1/2018,12/31/2018,,\"ABS\")":[3.4,3.6],"HK0003000038^FESG_RATING(1/1/2016,12/31/2016,,\"ABS\")":[1.0,1.0],"HK0003000038^FESG_RATING(1/1/2017,12/31/2017,,\"ABS\")":[1.0,2.9],"HK0003000038^FESG_RATING(1/1/2018,12/31/2018,,\"ABS\")":[2.9,3.0],"CA7751092007^FESG_RATING(1/1/2016,12/31/2016,,\"ABS\")":null,"CA7751092007^FESG_RATING(1/1/2017,12/31/2017,,\"ABS\")":null,"CA7751092007^FESG_RATING(1/1/2018,12/31/2018,,\"ABS\")":null,"US02043Q1076^FESG_RATING(1/1/2016,12/31/2016,,\"ABS\")":[null,1.5],"US02043Q1076^FESG_RATING(1/1/2017,12/31/2017,,\"ABS\")":[1.5,null],"US02043Q1076^FESG_RATING(1/1/2018,12/31/2018,,\"ABS\")":[1.5,2.0],"TW0001303006^FESG_RATING(1/1/2016,12/31/2016,,\"ABS\")":[0.8,0.8],"TW0001303006^FESG_RATING(1/1/2017,12/31/2017,,\"ABS\")":[0.8,2.3],"TW0001303006^FESG_RATING(1/1/2018,12/31/2018,,\"ABS\")":[2.3,2.2],"RU0008926258^FESG_RATING(1/1/2016,12/31/2016,,\"ABS\")":[1.3,1.6],"RU0008926258^FESG_RATING(1/1/2017,12/31/2017,,\"ABS\")":[1.6,1.4],"RU0008926258^FESG_RATING(1/1/2018,12/31/2018,,\"ABS\")":[1.4,2.0],"US3666511072^FESG_RATING(1/1/2016,12/31/2016,,\"ABS\")":[null,null],"US3666511072^FESG_RATING(1/1/2017,12/31/2017,,\"ABS\")":[null,2.6],"US3666511072^FESG_RATING(1/1/2018,12/31/2018,,\"ABS\")":[2.6,1.9],"US7075691094^FESG_RATING(1/1/2016,12/31/2016,,\"ABS\")":[null,null],"US7075691094^FESG_RATING(1/1/2017,12/31/2017,,\"ABS\")":[null,null],"US7075691094^FESG_RATING(1/1/2018,12/31/2018,,\"ABS\")":[null,null],"DE000PAH0038^FESG_RATING(1/1/2016,12/31/2016,,\"ABS\")":[1.0,1.0],"DE000PAH0038^FESG_RATING(1/1/2017,12/31/2017,,\"ABS\")":[1.0,0.5],"DE000PAH0038^FESG_RATING(1/1/2018,12/31/2018,,\"ABS\")":[0.5,0.5],"MXP320321310^FESG_RATING(1/1/2016,12/31/2016,,\"ABS\")":[2.7,2.5],"MXP320321310^FESG_RATING(1/1/2017,12/31/2017,,\"ABS\")":[2.5,3.2],"MXP320321310^FESG_RATING(1/1/2018,12/31/2018,,\"ABS\")":[3.2,3.6],"AU0000030678^FESG_RATING(1/1/2016,12/31/2016,,\"ABS\")":[null,null],"AU0000030678^FESG_RATING(1/1/2017,12/31/2017,,\"ABS\")":[null,null],"AU0000030678^FESG_RATING(1/1/2018,12/31/2018,,\"ABS\")":[null,null],"IE00BFY8C754^FESG_RATING(1/1/2016,12/31/2016,,\"ABS\")":[null,null],"IE00BFY8C754^FESG_RATING(1/1/2017,12/31/2017,,\"ABS\")":[null,null],"IE00BFY8C754^FESG_RATING(1/1/2018,12/31/2018,,\"ABS\")":[null,2.4],"MX01WA000038^FESG_RATING(1/1/2016,12/31/2016,,\"ABS\")":[3.8,3.7],"MX01WA000038^FESG_RATING(1/1/2017,12/31/2017,,\"ABS\")":[3.7,4.1],"MX01WA000038^FESG_RATING(1/1/2018,12/31/2018,,\"ABS\")":[4.1,4.1],"BMG507361001^FESG_RATING(1/1/2016,12/31/2016,,\"ABS\")":[0.6,0.5],"BMG507361001^FESG_RATING(1/1/2017,12/31/2017,,\"ABS\")":[0.4,0.4],"BMG507361001^FESG_RATING(1/1/2018,12/31/2018,,\"ABS\")":[0.5,0.5],"MXP370711014^FESG_RATING(1/1/2016,12/31/2016,,\"ABS\")":[2.8,3.3],"MXP370711014^FESG_RATING(1/1/2017,12/31/2017,,\"ABS\")":[3.3,3.5],"MXP370711014^FESG_RATING(1/1/2018,12/31/2018,,\"ABS\")":[3.5,3.6],"US64110D1046^FESG_RATING(1/1/2016,12/31/2016,,\"ABS\")":[3.2,3.1],"US64110D1046^FESG_RATING(1/1/2017,12/31/2017,,\"ABS\")":[3.2,3.2],"US64110D1046^FESG_RATING(1/1/2018,12/31/2018,,\"ABS\")":[3.2,3.2],"JP3381000003^FESG_RATING(1/1/2016,12/31/2016,,\"ABS\")":[2.2,1.7],"JP3381000003^FESG_RATING(1/1/2017,12/31/2017,,\"ABS\")":[1.7,2.2],"JP3381000003^FESG_RATING(1/1/2018,12/31/2018,,\"ABS\")":[2.2,3.2],"KR7055550008^FESG_RATING(1/1/2016,12/31/2016,,\"ABS\")":[2.9,2.9],"KR7055550008^FESG_RATING(1/1/2017,12/31/2017,,\"ABS\")":[3.8,3.8],"KR7055550008^FESG_RATING(1/1/2018,12/31/2018,,\"ABS\")":[3.8,2.9],"US8666741041^FESG_RATING(1/1/2016,12/31/2016,,\"ABS\")":[null,null],"US8666741041^FESG_RATING(1/1/2017,12/31/2017,,\"ABS\")":[null,null],"US8666741041^FESG_RATING(1/1/2018,12/31/2018,,\"ABS\")":[1.0,1.2],"US92220P1057^FESG_RATING(1/1/2016,12/31/2016,,\"ABS\")":[2.3,2.3],"US92220P1057^FESG_RATING(1/1/2017,12/31/2017,,\"ABS\")":[2.3,2.6],"US92220P1057^FESG_RATING(1/1/2018,12/31/2018,,\"ABS\")":[2.6,2.9],"JP3197800000^FESG_RATING(1/1/2016,12/31/2016,,\"ABS\")":[2.8,3.5],"JP3197800000^FESG_RATING(1/1/2017,12/31/2017,,\"ABS\")":[3.5,3.3],"JP3197800000^FESG_RATING(1/1/2018,12/31/2018,,\"ABS\")":[3.3,3.9],"US60937P1066^FESG_RATING(1/1/2016,12/31/2016,,\"ABS\")":[null,null],"US60937P1066^FESG_RATING(1/1/2017,12/31/2017,,\"ABS\")":[null,null],"US60937P1066^FESG_RATING(1/1/2018,12/31/2018,,\"ABS\")":[null,null],"JP3733000008^FESG_RATING(1/1/2016,12/31/2016,,\"ABS\")":[3.8,3.6],"JP3733000008^FESG_RATING(1/1/2017,12/31/2017,,\"ABS\")":[3.6,3.8],"JP3733000008^FESG_RATING(1/1/2018,12/31/2018,,\"ABS\")":[3.8,3.4],"JP3762600009^FESG_RATING(1/1/2016,12/31/2016,,\"ABS\")":[3.3,4.1],"JP3762600009^FESG_RATING(1/1/2017,12/31/2017,,\"ABS\")":[4.1,4.0],"JP3762600009^FESG_RATING(1/1/2018,12/31/2018,,\"ABS\")":[4.0,4.0],"JP3111200006^FESG_RATING(1/1/2016,12/31/2016,,\"ABS\")":[2.7,2.3],"JP3111200006^FESG_RATING(1/1/2017,12/31/2017,,\"ABS\")":[2.3,2.6],"JP3111200006^FESG_RATING(1/1/2018,12/31/2018,,\"ABS\")":[2.6,2.8],"US0378331005^SUS_EI_HIGH_CONTROV_LVL(1/1/2016,12/31/2016)":[null,null,null,null,null,null,null,null,null,null,null,null],"US0378331005^SUS_RR_RISK_CAT(1/1/2016,12/31/2016,,\"ESG\")":[null,null,null,null,null,null,null,null,null,null,null,null],"US0378331005^SUS_EC_RISK_SCORE(1/1/2016,12/31/2016,,\"ENV\")":[null,null,null,null,null,null,null,null,null,null,null,null],"US0378331005^SUS_EC_RISK_SCORE(0,12/31/2020,,\"ENV\")":["0.286875",null,null,null,null,null,null,null,null,null,null],"US0378331005^SUS_RR_RISK_SCORE(0,12/31/2020,,\"ESG\")":[16.91665875,null,null,null,null,null,null,null,null,null,null],"US0378331005^SUS_RR_RISK_SCORE(0,NOW,,\"ESG\")":16.91665875,"US60937P1066^FF_TAX_RATE(ANN_R,1/1/2020,12/31/2020)":null,"US0378331005^SUS_EC_RISK_SCORE(NOW,NOW,,\"ENV\")":"0.286875","US60937P1066^FF_TAX_RATE(ANN_R,1/1/2019,12/31/2019)":null,"US60937P1066^FF_TAX_RATE(ANN_R,1/1/2018,12/31/2018)":null,"JP3733000008^FF_TAX_RATE(ANN_R,1/1/2018,12/31/2018)":30.8070990671835,"JP3733000008^FF_TAX_RATE(ANN_R,1/1/2019,12/31/2019)":32.8271330263362,"JP3733000008^FF_TAX_RATE(ANN_R,1/1/2020,12/31/2020)":9.07484935750067,"JP3733000008^FF_TAX_CF(ANN_R,1/1/2016,12/31/2016)":25391.0,"JP3733000008^FF_TAX_CF(ANN_R,1/1/2017,12/31/2017)":11835.0,"JP3733000008^FF_TAX_CF(ANN_R,1/1/2018,12/31/2018)":20762.0,"JP3733000008^FF_TAX_CF(ANN_R,1/1/2019,12/31/2019)":24462.0,"JP3733000008^FF_TAX_CF(ANN_R,1/1/2020,12/31/2020)":20496.0,"JP3733000008^FF_PTX_INC(ANN_R,1/1/2016,12/31/2016)":86553.0,"JP3733000008^FF_PTX_INC(ANN_R,1/1/2017,12/31/2017)":68058.0,"JP3733000008^FF_PTX_INC(ANN_R,1/1/2018,12/31/2018)":86941.0,"JP3733000008^FF_PTX_INC(ANN_R,1/1/2019,12/31/2019)":77308.0,"JP3733000008^FF_PTX_INC(ANN_R,1/1/2020,12/31/2020)":123969.0,"JP3733000008^SUS_RR_RISK_SCORE(NOW,NOW,,\"ESG\")":17.313865,"JP3733000008^SUS_EC_RISK_SCORE(NOW,NOW,,\"SOC\")":"9.085677","JP3733000008^SUS_EC_RISK_SCORE(NOW,NOW,,\"GOV\")":"7.497188","JP3762600009^FG_FACTSET_SECTOR":"Finance","JP3762600009^FG_GICS_SECTOR":null,"JP3762600009^FF_TAX_RATE(ANN_R,1/1/2016,12/31/2016)":17.2171806066702,"JP3762600009^FF_TAX_RATE(ANN_R,1/1/2017,12/31/2017)":24.8544742018928,"JP3762600009^FF_TAX_RATE(ANN_R,1/1/2018,12/31/2018)":31.6512167919112,"JP3762600009^FF_TAX_RATE(ANN_R,1/1/2019,12/31/2019)":null,"JP3762600009^FF_TAX_RATE(ANN_R,1/1/2020,12/31/2020)":11.6385578081132,"JP3762600009^FF_TAX_CF(ANN_R,1/1/2016,12/31/2016)":118580.0,"JP3762600009^FF_TAX_CF(ANN_R,1/1/2017,12/31/2017)":47482.0,"JP3762600009^FF_TAX_CF(ANN_R,1/1/2018,12/31/2018)":49449.0,"JP3762600009^FF_TAX_CF(ANN_R,1/1/2019,12/31/2019)":27204.0,"JP3762600009^FF_TAX_CF(ANN_R,1/1/2020,12/31/2020)":55592.0,"JP3762600009^FF_PTX_INC(ANN_R,1/1/2016,12/31/2016)":131241.0,"JP3762600009^FF_PTX_INC(ANN_R,1/1/2017,12/31/2017)":322795.0,"JP3762600009^FF_PTX_INC(ANN_R,1/1/2018,12/31/2018)":328158.0,"JP3762600009^FF_PTX_INC(ANN_R,1/1/2019,12/31/2019)":-37701.0,"JP3762600009^FF_PTX_INC(ANN_R,1/1/2020,12/31/2020)":248261.0,"JP3762600009^SUS_RR_RISK_SCORE(NOW,NOW,,\"ESG\")":null,"JP3762600009^SUS_EC_RISK_SCORE(NOW,NOW,,\"SOC\")":null,"JP3762600009^SUS_EC_RISK_SCORE(NOW,NOW,,\"GOV\")":null,"JP3111200006^FG_FACTSET_SECTOR":"Process Industries","JP3111200006^FG_GICS_SECTOR":null,"JP3111200006^FF_TAX_RATE(ANN_R,1/1/2016,12/31/2016)":36.1891945433058,"JP3111200006^FF_TAX_RATE(ANN_R,1/1/2017,12/31/2017)":25.874907870994,"JP3111200006^FF_TAX_RATE(ANN_R,1/1/2018,12/31/2018)":21.1342307392836,"JP3111200006^FF_TAX_RATE(ANN_R,1/1/2019,12/31/2019)":28.7941367985285,"JP3111200006^FF_TAX_RATE(ANN_R,1/1/2020,12/31/2020)":32.1969551220388,"JP3111200006^FF_TAX_CF(ANN_R,1/1/2016,12/31/2016)":60431.0,"JP3111200006^FF_TAX_CF(ANN_R,1/1/2017,12/31/2017)":61444.0,"JP3111200006^FF_TAX_CF(ANN_R,1/1/2018,12/31/2018)":49492.0,"JP3111200006^FF_TAX_CF(ANN_R,1/1/2019,12/31/2019)":67687.0,"JP3111200006^FF_TAX_CF(ANN_R,1/1/2020,12/31/2020)":60388.0,"JP3111200006^FF_PTX_INC(ANN_R,1/1/2016,12/31/2016)":146389.0,"JP3111200006^FF_PTX_INC(ANN_R,1/1/2017,12/31/2017)":157388.0,"JP3111200006^FF_PTX_INC(ANN_R,1/1/2018,12/31/2018)":218333.0,"JP3111200006^FF_PTX_INC(ANN_R,1/1/2019,12/31/2019)":210397.0,"JP3111200006^FF_PTX_INC(ANN_R,1/1/2020,12/31/2020)":155934.0,"JP3111200006^SUS_RR_RISK_SCORE(NOW,NOW,,\"ESG\")":null,"JP3111200006^SUS_EC_RISK_SCORE(NOW,NOW,,\"SOC\")":null,"JP3111200006^SUS_EC_RISK_SCORE(NOW,NOW,,\"GOV\")":null,"JP3258000003^FG_FACTSET_SECTOR":"Consumer Non-Durables","JP3258000003^FG_GICS_SECTOR":null,"JP3258000003^FF_TAX_RATE(ANN_R,1/1/2016,12/31/2016)":24.0455246431677,"JP3258000003^FF_TAX_RATE(ANN_R,1/1/2017,12/31/2017)":22.2265960951774,"JP3258000003^FF_TAX_RATE(ANN_R,1/1/2018,12/31/2018)":20.9198224037075,"JP3258000003^FF_TAX_RATE(ANN_R,1/1/2019,12/31/2019)":30.2894121876685,"JP3258000003^FF_TAX_RATE(ANN_R,1/1/2020,12/31/2020)":24.7590132066775,"JP3258000003^FF_TAX_CF(ANN_R,1/1/2016,12/31/2016)":43252.0,"JP3258000003^FF_TAX_CF(ANN_R,1/1/2017,12/31/2017)":61148.0,"JP3258000003^FF_TAX_CF(ANN_R,1/1/2018,12/31/2018)":39919.0,"JP3258000003^FF_TAX_CF(ANN_R,1/1/2019,12/31/2019)":37428.0,"JP3258000003^FF_TAX_CF(ANN_R,1/1/2020,12/31/2020)":54641.0,"JP3258000003^FF_PTX_INC(ANN_R,1/1/2016,12/31/2016)":208151.0,"JP3258000003^FF_PTX_INC(ANN_R,1/1/2017,12/31/2017)":233711.0,"JP3258000003^FF_PTX_INC(ANN_R,1/1/2018,12/31/2018)":246852.0,"JP3258000003^FF_PTX_INC(ANN_R,1/1/2019,12/31/2019)":116823.0,"JP3258000003^FF_PTX_INC(ANN_R,1/1/2020,12/31/2020)":99798.0,"JP3258000003^SUS_RR_RISK_SCORE(NOW,NOW,,\"ESG\")":null,"JP3258000003^SUS_EC_RISK_SCORE(NOW,NOW,,\"SOC\")":null,"JP3258000003^SUS_EC_RISK_SCORE(NOW,NOW,,\"GOV\")":null,"US4461501045^FG_FACTSET_SECTOR":"Finance","US4461501045^FG_GICS_SECTOR":"Financials","US4461501045^FF_TAX_RATE(ANN_R,1/1/2016,12/31/2016)":22.6081312339497,"US4461501045^FF_TAX_RATE(ANN_R,1/1/2017,12/31/2017)":14.9210903873745,"US4461501045^FF_TAX_RATE(ANN_R,1/1/2018,12/31/2018)":14.4348894348894,"US4461501045^FF_TAX_RATE(ANN_R,1/1/2019,12/31/2019)":14.9487643158529,"US4461501045^FF_TAX_RATE(ANN_R,1/1/2020,12/31/2020)":15.9465020576132,"US4461501045^FF_TAX_CF(ANN_R,1/1/2016,12/31/2016)":4.979,"US4461501045^FF_TAX_CF(ANN_R,1/1/2017,12/31/2017)":84.0,"US4461501045^FF_TAX_CF(ANN_R,1/1/2018,12/31/2018)":52.0,"US4461501045^FF_TAX_CF(ANN_R,1/1/2019,12/31/2019)":111.0,"US4461501045^FF_TAX_CF(ANN_R,1/1/2020,12/31/2020)":81.0,"US4461501045^FF_PTX_INC(ANN_R,1/1/2016,12/31/2016)":919.762,"US4461501045^FF_PTX_INC(ANN_R,1/1/2017,12/31/2017)":1394.0,"US4461501045^FF_PTX_INC(ANN_R,1/1/2018,12/31/2018)":1628.0,"US4461501045^FF_PTX_INC(ANN_R,1/1/2019,12/31/2019)":1659.0,"US4461501045^FF_PTX_INC(ANN_R,1/1/2020,12/31/2020)":972.0,"US4461501045^SUS_RR_RISK_SCORE(NOW,NOW,,\"ESG\")":21.356833445946,"US4461501045^SUS_EC_RISK_SCORE(NOW,NOW,,\"SOC\")":"11.311980","US4461501045^SUS_EC_RISK_SCORE(NOW,NOW,,\"GOV\")":"7.993198","DK0010181759^FG_FACTSET_SECTOR":"Consumer Non-Durables","DK0010181759^FG_GICS_SECTOR":null,"DK0010181759^FF_TAX_RATE(ANN_R,1/1/2016,12/31/2016)":34.5415162454874,"DK0010181759^FF_TAX_RATE(ANN_R,1/1/2017,12/31/2017)":44.7102115915363,"DK0010181759^FF_TAX_RATE(ANN_R,1/1/2018,12/31/2018)":28.4420073906306,"DK0010181759^FF_TAX_RATE(ANN_R,1/1/2019,12/31/2019)":27.6482412060301,"DK0010181759^FF_TAX_RATE(ANN_R,1/1/2020,12/31/2020)":25.5901902360761,"DK0010181759^FF_TAX_CF(ANN_R,1/1/2016,12/31/2016)":1752.0,"DK0010181759^FF_TAX_CF(ANN_R,1/1/2017,12/31/2017)":1934.0,"DK0010181759^FF_TAX_CF(ANN_R,1/1/2018,12/31/2018)":2375.0,"DK0010181759^FF_TAX_CF(ANN_R,1/1/2019,12/31/2019)":2234.0,"DK0010181759^FF_TAX_CF(ANN_R,1/1/2020,12/31/2020)":1958.0,"DK0010181759^FF_PTX_INC(ANN_R,1/1/2016,12/31/2016)":6925.0,"DK0010181759^FF_PTX_INC(ANN_R,1/1/2017,12/31/2017)":3261.0,"DK0010181759^FF_PTX_INC(ANN_R,1/1/2018,12/31/2018)":8389.0,"DK0010181759^FF_PTX_INC(ANN_R,1/1/2019,12/31/2019)":9950.0,"DK0010181759^FF_PTX_INC(ANN_R,1/1/2020,12/31/2020)":8726.0,"DK0010181759^SUS_RR_RISK_SCORE(NOW,NOW,,\"ESG\")":null,"DK0010181759^SUS_EC_RISK_SCORE(NOW,NOW,,\"SOC\")":null,"DK0010181759^SUS_EC_RISK_SCORE(NOW,NOW,,\"GOV\")":null,"US6819191064^FG_FACTSET_SECTOR":"Commercial Services","US6819191064^FG_GICS_SECTOR":"Communication Services","US6819191064^FF_TAX_RATE(ANN_R,1/1/2016,12/31/2016)":32.6039743728961,"US6819191064^FF_TAX_RATE(ANN_R,1/1/2017,12/31/2017)":36.9356464533927,"US6819191064^FF_TAX_RATE(ANN_R,1/1/2018,12/31/2018)":25.6041157823624,"US6819191064^FF_TAX_RATE(ANN_R,1/1/2019,12/31/2019)":26.0228034875922,"US6819191064^FF_TAX_RATE(ANN_R,1/1/2020,12/31/2020)":27.08436812602,"US6819191064^FF_TAX_CF(ANN_R,1/1/2016,12/31/2016)":570.4,"US6819191064^FF_TAX_CF(ANN_R,1/1/2017,12/31/2017)":566.0,"US6819191064^FF_TAX_CF(ANN_R,1/1/2018,12/31/2018)":590.9,"US6819191064^FF_TAX_CF(ANN_R,1/1/2019,12/31/2019)":361.0,"US6819191064^FF_TAX_CF(ANN_R,1/1/2020,12/31/2020)":376.5,"US6819191064^FF_PTX_INC(ANN_R,1/1/2016,12/31/2016)":1841.8,"US6819191064^FF_PTX_INC(ANN_R,1/1/2017,12/31/2017)":1884.9,"US6819191064^FF_PTX_INC(ANN_R,1/1/2018,12/31/2018)":1924.3,"US6819191064^FF_PTX_INC(ANN_R,1/1/2019,12/31/2019)":1938.3,"US6819191064^FF_PTX_INC(ANN_R,1/1/2020,12/31/2020)":1409.3,"US6819191064^SUS_RR_RISK_SCORE(NOW,NOW,,\"ESG\")":null,"US6819191064^SUS_EC_RISK_SCORE(NOW,NOW,,\"SOC\")":null,"US6819191064^SUS_EC_RISK_SCORE(NOW,NOW,,\"GOV\")":null,"US6098391054^FG_FACTSET_SECTOR":"Electronic Technology","US6098391054^FG_GICS_SECTOR":"Information Technology","US6098391054^FF_TAX_RATE(ANN_R,1/1/2016,12/31/2016)":7.93517742386141,"US6098391054^FF_TAX_RATE(ANN_R,1/1/2017,12/31/2017)":21.3891300154321,"US6098391054^FF_TAX_RATE(ANN_R,1/1/2018,12/31/2018)":11.1527489407674,"US6098391054^FF_TAX_RATE(ANN_R,1/1/2019,12/31/2019)":3.78447666195191,"US6098391054^FF_TAX_RATE(ANN_R,1/1/2020,12/31/2020)":2.93311759634349,"US6098391054^FF_TAX_CF(ANN_R,1/1/2016,12/31/2016)":1.234,"US6098391054^FF_TAX_CF(ANN_R,1/1/2017,12/31/2017)":3.619,"US6098391054^FF_TAX_CF(ANN_R,1/1/2018,12/31/2018)":7.134,"US6098391054^FF_TAX_CF(ANN_R,1/1/2019,12/31/2019)":10.7,"US6098391054^FF_TAX_CF(ANN_R,1/1/2020,12/31/2020)":1.405,"US6098391054^FF_PTX_INC(ANN_R,1/1/2016,12/31/2016)":57.264,"US6098391054^FF_PTX_INC(ANN_R,1/1/2017,12/31/2017)":82.944,"US6098391054^FF_PTX_INC(ANN_R,1/1/2018,12/31/2018)":118.482,"US6098391054^FF_PTX_INC(ANN_R,1/1/2019,12/31/2019)":113.12,"US6098391054^FF_PTX_INC(ANN_R,1/1/2020,12/31/2020)":169.342,"US6098391054^SUS_RR_RISK_SCORE(NOW,NOW,,\"ESG\")":null,"US6098391054^SUS_EC_RISK_SCORE(NOW,NOW,,\"SOC\")":null,"US6098391054^SUS_EC_RISK_SCORE(NOW,NOW,,\"GOV\")":null,"KYG2177B1014^FG_FACTSET_SECTOR":"Finance","KYG2177B1014^FG_GICS_SECTOR":null,"KYG2177B1014^FF_TAX_RATE(ANN_R,1/1/2016,12/31/2016)":27.1031132700375,"KYG2177B1014^FF_TAX_RATE(ANN_R,1/1/2017,12/31/2017)":18.9865449681328,"KYG2177B1014^FF_TAX_RATE(ANN_R,1/1/2018,12/31/2018)":15.53660094361,"KYG2177B1014^FF_TAX_RATE(ANN_R,1/1/2019,12/31/2019)":20.3113094590182,"KYG2177B1014^FF_TAX_RATE(ANN_R,1/1/2020,12/31/2020)":30.2747050900037,"KYG2177B1014^FF_TAX_CF(ANN_R,1/1/2016,12/31/2016)":7639.0,"KYG2177B1014^FF_TAX_CF(ANN_R,1/1/2017,12/31/2017)":6761.0,"KYG2177B1014^FF_TAX_CF(ANN_R,1/1/2018,12/31/2018)":7364.0,"KYG2177B1014^FF_TAX_CF(ANN_R,1/1/2019,12/31/2019)":4520.0,"KYG2177B1014^FF_TAX_CF(ANN_R,1/1/2020,12/31/2020)":8278.0,"KYG2177B1014^FF_PTX_INC(ANN_R,1/1/2016,12/31/2016)":27174.0,"KYG2177B1014^FF_PTX_INC(ANN_R,1/1/2017,12/31/2017)":38127.0,"KYG2177B1014^FF_PTX_INC(ANN_R,1/1/2018,12/31/2018)":48537.0,"KYG2177B1014^FF_PTX_INC(ANN_R,1/1/2019,12/31/2019)":36748.0,"KYG2177B1014^FF_PTX_INC(ANN_R,1/1/2020,12/31/2020)":24499.0,"KYG2177B1014^SUS_RR_RISK_SCORE(NOW,NOW,,\"ESG\")":null,"KYG2177B1014^SUS_EC_RISK_SCORE(NOW,NOW,,\"SOC\")":null,"KYG2177B1014^SUS_EC_RISK_SCORE(NOW,NOW,,\"GOV\")":null,"CA7063271034^FG_FACTSET_SECTOR":"Industrial Services","CA7063271034^FG_GICS_SECTOR":null,"CA7063271034^FF_TAX_RATE(ANN_R,1/1/2016,12/31/2016)":28.8990825688073,"CA7063271034^FF_TAX_RATE(ANN_R,1/1/2017,12/31/2017)":15.6215621562156,"CA7063271034^FF_TAX_RATE(ANN_R,1/1/2018,12/31/2018)":34.8610067618332,"CA7063271034^FF_TAX_RATE(ANN_R,1/1/2019,12/31/2019)":2.99914310197087,"CA7063271034^FF_TAX_RATE(ANN_R,1/1/2020,12/31/2020)":null,"CA7063271034^FF_TAX_CF(ANN_R,1/1/2016,12/31/2016)":3.0,"CA7063271034^FF_TAX_CF(ANN_R,1/1/2017,12/31/2017)":30.0,"CA7063271034^FF_TAX_CF(ANN_R,1/1/2018,12/31/2018)":26.0,"CA7063271034^FF_TAX_CF(ANN_R,1/1/2019,12/31/2019)":141.0,"CA7063271034^FF_TAX_CF(ANN_R,1/1/2020,12/31/2020)":295.0,"CA7063271034^FF_PTX_INC(ANN_R,1/1/2016,12/31/2016)":654.0,"CA7063271034^FF_PTX_INC(ANN_R,1/1/2017,12/31/2017)":909.0,"CA7063271034^FF_PTX_INC(ANN_R,1/1/2018,12/31/2018)":1331.0,"CA7063271034^FF_PTX_INC(ANN_R,1/1/2019,12/31/2019)":1167.0,"CA7063271034^FF_PTX_INC(ANN_R,1/1/2020,12/31/2020)":-698.0,"CA7063271034^SUS_RR_RISK_SCORE(NOW,NOW,,\"ESG\")":18.4982355,"CA7063271034^SUS_EC_RISK_SCORE(NOW,NOW,,\"SOC\")":"5.835312","CA7063271034^SUS_EC_RISK_SCORE(NOW,NOW,,\"GOV\")":"3.150900","JP3778630008^FG_FACTSET_SECTOR":"Consumer Durables","JP3778630008^FG_GICS_SECTOR":null,"JP3778630008^FF_TAX_RATE(ANN_R,1/1/2016,12/31/2016)":28.7343521210996,"JP3778630008^FF_TAX_RATE(ANN_R,1/1/2017,12/31/2017)":27.377587906671,"JP3778630008^FF_TAX_RATE(ANN_R,1/1/2018,12/31/2018)":25.6686483578631,"JP3778630008^FF_TAX_RATE(ANN_R,1/1/2019,12/31/2019)":27.8737419102236,"JP3778630008^FF_TAX_RATE(ANN_R,1/1/2020,12/31/2020)":26.4688329333486,"JP3778630008^FF_TAX_CF(ANN_R,1/1/2016,12/31/2016)":18902.0,"JP3778630008^FF_TAX_CF(ANN_R,1/1/2017,12/31/2017)":10462.0,"JP3778630008^FF_TAX_CF(ANN_R,1/1/2018,12/31/2018)":19709.0,"JP3778630008^FF_TAX_CF(ANN_R,1/1/2019,12/31/2019)":21186.0,"JP3778630008^FF_TAX_CF(ANN_R,1/1/2020,12/31/2020)":36079.0,"JP3778630008^FF_PTX_INC(ANN_R,1/1/2016,12/31/2016)":48489.0,"JP3778630008^FF_PTX_INC(ANN_R,1/1/2017,12/31/2017)":60860.0,"JP3778630008^FF_PTX_INC(ANN_R,1/1/2018,12/31/2018)":72497.0,"JP3778630008^FF_PTX_INC(ANN_R,1/1/2019,12/31/2019)":86838.0,"JP3778630008^FF_PTX_INC(ANN_R,1/1/2020,12/31/2020)":78753.0,"JP3778630008^SUS_RR_RISK_SCORE(NOW,NOW,,\"ESG\")":17.31628125,"JP3778630008^SUS_EC_RISK_SCORE(NOW,NOW,,\"SOC\")":"9.430650","JP3778630008^SUS_EC_RISK_SCORE(NOW,NOW,,\"GOV\")":"7.813631","US45167R1041^FG_FACTSET_SECTOR":"Producer Manufacturing","US45167R1041^FG_GICS_SECTOR":"Industrials","US45167R1041^FF_TAX_RATE(ANN_R,1/1/2016,12/31/2016)":26.4314323549844,"US45167R1041^FF_TAX_RATE(ANN_R,1/1/2017,12/31/2017)":25.9220292000624,"US45167R1041^FF_TAX_RATE(ANN_R,1/1/2018,12/31/2018)":22.378005781385,"US45167R1041^FF_TAX_RATE(ANN_R,1/1/2019,12/31/2019)":20.1503838409617,"US45167R1041^FF_TAX_RATE(ANN_R,1/1/2020,12/31/2020)":19.6798060977165,"US45167R1041^FF_TAX_CF(ANN_R,1/1/2016,12/31/2016)":109.399,"US45167R1041^FF_TAX_CF(ANN_R,1/1/2017,12/31/2017)":104.852,"US45167R1041^FF_TAX_CF(ANN_R,1/1/2018,12/31/2018)":90.733,"US45167R1041^FF_TAX_CF(ANN_R,1/1/2019,12/31/2019)":109.032,"US45167R1041^FF_TAX_CF(ANN_R,1/1/2020,12/31/2020)":87.193,"US45167R1041^FF_PTX_INC(ANN_R,1/1/2016,12/31/2016)":368.512,"US45167R1041^FF_PTX_INC(ANN_R,1/1/2017,12/31/2017)":455.273,"US45167R1041^FF_PTX_INC(ANN_R,1/1/2018,12/31/2018)":528.939,"US45167R1041^FF_PTX_INC(ANN_R,1/1/2019,12/31/2019)":532.903,"US45167R1041^FF_PTX_INC(ANN_R,1/1/2020,12/31/2020)":470.34,"US45167R1041^SUS_RR_RISK_SCORE(NOW,NOW,,\"ESG\")":null,"US45167R1041^SUS_EC_RISK_SCORE(NOW,NOW,,\"SOC\")":null,"US45167R1041^SUS_EC_RISK_SCORE(NOW,NOW,,\"GOV\")":null,"CH0014852781^FG_FACTSET_SECTOR":"Finance","CH0014852781^FG_GICS_SECTOR":null,"CH0014852781^FF_TAX_RATE(ANN_R,1/1/2016,12/31/2016)":23.9635157545605,"CH0014852781^FF_TAX_RATE(ANN_R,1/1/2017,12/31/2017)":23.3105542900532,"CH0014852781^FF_TAX_RATE(ANN_R,1/1/2018,12/31/2018)":22.6914817465999,"CH0014852781^FF_TAX_RATE(ANN_R,1/1/2019,12/31/2019)":21.2220762155059,"CH0014852781^FF_TAX_RATE(ANN_R,1/1/2020,12/31/2020)":22.354694485842,"CH0014852781^FF_TAX_CF(ANN_R,1/1/2016,12/31/2016)":213.0,"CH0014852781^FF_TAX_CF(ANN_R,1/1/2017,12/31/2017)":196.0,"CH0014852781^FF_TAX_CF(ANN_R,1/1/2018,12/31/2018)":221.0,"CH0014852781^FF_TAX_CF(ANN_R,1/1/2019,12/31/2019)":211.0,"CH0014852781^FF_TAX_CF(ANN_R,1/1/2020,12/31/2020)":295.0,"CH0014852781^FF_PTX_INC(ANN_R,1/1/2016,12/31/2016)":1206.0,"CH0014852781^FF_PTX_INC(ANN_R,1/1/2017,12/31/2017)":1317.0,"CH0014852781^FF_PTX_INC(ANN_R,1/1/2018,12/31/2018)":1397.0,"CH0014852781^FF_PTX_INC(ANN_R,1/1/2019,12/31/2019)":1522.0,"CH0014852781^FF_PTX_INC(ANN_R,1/1/2020,12/31/2020)":1342.0,"CH0014852781^SUS_RR_RISK_SCORE(NOW,NOW,,\"ESG\")":null,"CH0014852781^SUS_EC_RISK_SCORE(NOW,NOW,,\"SOC\")":null,"CH0014852781^SUS_EC_RISK_SCORE(NOW,NOW,,\"GOV\")":null,"ID1000118201^FG_FACTSET_SECTOR":"Finance","ID1000118201^FG_GICS_SECTOR":null,"ID1000118201^FF_TAX_RATE(ANN_R,1/1/2016,12/31/2016)":22.7992919243287,"ID1000118201^FF_TAX_RATE(ANN_R,1/1/2017,12/31/2017)":21.5491347109691,"ID1000118201^FF_TAX_RATE(ANN_R,1/1/2018,12/31/2018)":22.3578014438675,"ID1000118201^FF_TAX_RATE(ANN_R,1/1/2019,12/31/2019)":20.6397404781329,"ID1000118201^FF_TAX_RATE(ANN_R,1/1/2020,12/31/2020)":30.1758633146099,"ID1000118201^FF_TAX_CF(ANN_R,1/1/2016,12/31/2016)":6182996.0,"ID1000118201^FF_TAX_CF(ANN_R,1/1/2017,12/31/2017)":9037.947,"ID1000118201^FF_TAX_CF(ANN_R,1/1/2018,12/31/2018)":9668.009,"ID1000118201^FF_TAX_CF(ANN_R,1/1/2019,12/31/2019)":9357307.0,"ID1000118201^FF_TAX_CF(ANN_R,1/1/2020,12/31/2020)":4953877.0,"ID1000118201^FF_PTX_INC(ANN_R,1/1/2016,12/31/2016)":33973770.0,"ID1000118201^FF_PTX_INC(ANN_R,1/1/2017,12/31/2017)":37023236.0,"ID1000118201^FF_PTX_INC(ANN_R,1/1/2018,12/31/2018)":41753694.0,"ID1000118201^FF_PTX_INC(ANN_R,1/1/2019,12/31/2019)":43364053.0,"ID1000118201^FF_PTX_INC(ANN_R,1/1/2020,12/31/2020)":26724846.0,"ID1000118201^SUS_RR_RISK_SCORE(NOW,NOW,,\"ESG\")":null,"ID1000118201^SUS_EC_RISK_SCORE(NOW,NOW,,\"SOC\")":null,"ID1000118201^SUS_EC_RISK_SCORE(NOW,NOW,,\"GOV\")":null,"US23804L1035^FG_FACTSET_SECTOR":"Technology Services","US23804L1035^FG_GICS_SECTOR":null,"US23804L1035^FF_TAX_RATE(ANN_R,1/1/2016,12/31/2016)":null,"US23804L1035^FF_TAX_RATE(ANN_R,1/1/2017,12/31/2017)":null,"US23804L1035^FF_TAX_RATE(ANN_R,1/1/2018,12/31/2018)":null,"US23804L1035^FF_TAX_RATE(ANN_R,1/1/2019,12/31/2019)":null,"US23804L1035^FF_TAX_RATE(ANN_R,1/1/2020,12/31/2020)":null,"US23804L1035^FF_TAX_CF(ANN_R,1/1/2016,12/31/2016)":null,"US23804L1035^FF_TAX_CF(ANN_R,1/1/2017,12/31/2017)":0.04,"US23804L1035^FF_TAX_CF(ANN_R,1/1/2018,12/31/2018)":0.036,"US23804L1035^FF_TAX_CF(ANN_R,1/1/2019,12/31/2019)":0.143,"US23804L1035^FF_TAX_CF(ANN_R,1/1/2020,12/31/2020)":0.41,"US23804L1035^FF_PTX_INC(ANN_R,1/1/2016,12/31/2016)":null,"US23804L1035^FF_PTX_INC(ANN_R,1/1/2017,12/31/2017)":-2.113,"US23804L1035^FF_PTX_INC(ANN_R,1/1/2018,12/31/2018)":-10.24,"US23804L1035^FF_PTX_INC(ANN_R,1/1/2019,12/31/2019)":-15.976,"US23804L1035^FF_PTX_INC(ANN_R,1/1/2020,12/31/2020)":-22.222,"US23804L1035^SUS_RR_RISK_SCORE(NOW,NOW,,\"ESG\")":null,"US23804L1035^SUS_EC_RISK_SCORE(NOW,NOW,,\"SOC\")":null,"US23804L1035^SUS_EC_RISK_SCORE(NOW,NOW,,\"GOV\")":null,"JP3347200002^FG_FACTSET_SECTOR":"Health Technology","JP3347200002^FG_GICS_SECTOR":null,"JP3347200002^FF_TAX_RATE(ANN_R,1/1/2016,12/31/2016)":31.6289044863112,"JP3347200002^FF_TAX_RATE(ANN_R,1/1/2017,12/31/2017)":31.8545988019072,"JP3347200002^FF_TAX_RATE(ANN_R,1/1/2018,12/31/2018)":20.8104645576439,"JP3347200002^FF_TAX_RATE(ANN_R,1/1/2019,12/31/2019)":21.3303608878266,"JP3347200002^FF_TAX_RATE(ANN_R,1/1/2020,12/31/2020)":22.9137752655883,"JP3347200002^FF_TAX_CF(ANN_R,1/1/2016,12/31/2016)":25467.0,"JP3347200002^FF_TAX_CF(ANN_R,1/1/2017,12/31/2017)":34040.0,"JP3347200002^FF_TAX_CF(ANN_R,1/1/2018,12/31/2018)":38620.0,"JP3347200002^FF_TAX_CF(ANN_R,1/1/2019,12/31/2019)":23499.0,"JP3347200002^FF_TAX_CF(ANN_R,1/1/2020,12/31/2020)":48354.0,"JP3347200002^FF_PTX_INC(ANN_R,1/1/2016,12/31/2016)":97452.0,"JP3347200002^FF_PTX_INC(ANN_R,1/1/2017,12/31/2017)":122695.0,"JP3347200002^FF_PTX_INC(ANN_R,1/1/2018,12/31/2018)":137378.0,"JP3347200002^FF_PTX_INC(ANN_R,1/1/2019,12/31/2019)":174043.0,"JP3347200002^FF_PTX_INC(ANN_R,1/1/2020,12/31/2020)":158516.0,"JP3347200002^SUS_RR_RISK_SCORE(NOW,NOW,,\"ESG\")":null,"JP3347200002^SUS_EC_RISK_SCORE(NOW,NOW,,\"SOC\")":null,"JP3347200002^SUS_EC_RISK_SCORE(NOW,NOW,,\"GOV\")":null,"US5705351048^FG_FACTSET_SECTOR":"Finance","US5705351048^FG_GICS_SECTOR":null,"US5705351048^FF_TAX_RATE(ANN_R,1/1/2016,12/31/2016)":26.9045275590551,"US5705351048^FF_TAX_RATE(ANN_R,1/1/2017,12/31/2017)":-359.084712755599,"US5705351048^FF_TAX_RATE(ANN_R,1/1/2018,12/31/2018)":null,"US5705351048^FF_TAX_RATE(ANN_R,1/1/2019,12/31/2019)":21.2767651526287,"US5705351048^FF_TAX_RATE(ANN_R,1/1/2020,12/31/2020)":16.8606295773198,"US5705351048^FF_TAX_CF(ANN_R,1/1/2016,12/31/2016)":142.2,"US5705351048^FF_TAX_CF(ANN_R,1/1/2017,12/31/2017)":70.2,"US5705351048^FF_TAX_CF(ANN_R,1/1/2018,12/31/2018)":63.1,"US5705351048^FF_TAX_CF(ANN_R,1/1/2019,12/31/2019)":128.2,"US5705351048^FF_TAX_CF(ANN_R,1/1/2020,12/31/2020)":241.7,"US5705351048^FF_PTX_INC(ANN_R,1/1/2016,12/31/2016)":629.92,"US5705351048^FF_PTX_INC(ANN_R,1/1/2017,12/31/2017)":87.295,"US5705351048^FF_PTX_INC(ANN_R,1/1/2018,12/31/2018)":-7.855,"US5705351048^FF_PTX_INC(ANN_R,1/1/2019,12/31/2019)":2285.808,"US5705351048^FF_PTX_INC(ANN_R,1/1/2020,12/31/2020)":1000.449,"US5705351048^SUS_RR_RISK_SCORE(NOW,NOW,,\"ESG\")":32.665760625,"US5705351048^SUS_EC_RISK_SCORE(NOW,NOW,,\"SOC\")":"12.337359","US5705351048^SUS_EC_RISK_SCORE(NOW,NOW,,\"GOV\")":"17.727581","US1720621010^FG_FACTSET_SECTOR":"Finance","US1720621010^FG_GICS_SECTOR":"Financials","US1720621010^FF_TAX_RATE(ANN_R,1/1/2016,12/31/2016)":27.2167487684729,"US1720621010^FF_TAX_RATE(ANN_R,1/1/2017,12/31/2017)":-43.1506849315069,"US1720621010^FF_TAX_RATE(ANN_R,1/1/2018,12/31/2018)":-14.3426294820717,"US1720621010^FF_TAX_RATE(ANN_R,1/1/2019,12/31/2019)":19.2152103559871,"US1720621010^FF_TAX_RATE(ANN_R,1/1/2020,12/31/2020)":18.8792528352235,"US1720621010^FF_TAX_CF(ANN_R,1/1/2016,12/31/2016)":213.0,"US1720621010^FF_TAX_CF(ANN_R,1/1/2017,12/31/2017)":60.0,"US1720621010^FF_TAX_CF(ANN_R,1/1/2018,12/31/2018)":98.0,"US1720621010^FF_TAX_CF(ANN_R,1/1/2019,12/31/2019)":34.0,"US1720621010^FF_TAX_CF(ANN_R,1/1/2020,12/31/2020)":84.0,"US1720621010^FF_PTX_INC(ANN_R,1/1/2016,12/31/2016)":812.0,"US1720621010^FF_PTX_INC(ANN_R,1/1/2017,12/31/2017)":730.0,"US1720621010^FF_PTX_INC(ANN_R,1/1/2018,12/31/2018)":251.0,"US1720621010^FF_PTX_INC(ANN_R,1/1/2019,12/31/2019)":2472.0,"US1720621010^FF_PTX_INC(ANN_R,1/1/2020,12/31/2020)":1499.0,"US1720621010^SUS_RR_RISK_SCORE(NOW,NOW,,\"ESG\")":null,"US1720621010^SUS_EC_RISK_SCORE(NOW,NOW,,\"SOC\")":null,"US1720621010^SUS_EC_RISK_SCORE(NOW,NOW,,\"GOV\")":null,"US5745991068^FG_FACTSET_SECTOR":"Producer Manufacturing","US5745991068^FG_GICS_SECTOR":"Industrials","US5745991068^FF_TAX_RATE(ANN_R,1/1/2016,12/31/2016)":35.5769230769231,"US5745991068^FF_TAX_RATE(ANN_R,1/1/2017,12/31/2017)":34.3891402714932,"US5745991068^FF_TAX_RATE(ANN_R,1/1/2018,12/31/2018)":24.3660418963616,"US5745991068^FF_TAX_RATE(ANN_R,1/1/2019,12/31/2019)":25.164113785558,"US5745991068^FF_TAX_RATE(ANN_R,1/1/2020,12/31/2020)":23.7842617152962,"US5745991068^FF_TAX_CF(ANN_R,1/1/2016,12/31/2016)":190.0,"US5745991068^FF_TAX_CF(ANN_R,1/1/2017,12/31/2017)":258.0,"US5745991068^FF_TAX_CF(ANN_R,1/1/2018,12/31/2018)":231.0,"US5745991068^FF_TAX_CF(ANN_R,1/1/2019,12/31/2019)":384.0,"US5745991068^FF_TAX_CF(ANN_R,1/1/2020,12/31/2020)":442.0,"US5745991068^FF_PTX_INC(ANN_R,1/1/2016,12/31/2016)":832.0,"US5745991068^FF_PTX_INC(ANN_R,1/1/2017,12/31/2017)":884.0,"US5745991068^FF_PTX_INC(ANN_R,1/1/2018,12/31/2018)":907.0,"US5745991068^FF_PTX_INC(ANN_R,1/1/2019,12/31/2019)":914.0,"US5745991068^FF_PTX_INC(ANN_R,1/1/2020,12/31/2020)":1131.0,"US5745991068^SUS_RR_RISK_SCORE(NOW,NOW,,\"ESG\")":null,"US5745991068^SUS_EC_RISK_SCORE(NOW,NOW,,\"SOC\")":null,"US5745991068^SUS_EC_RISK_SCORE(NOW,NOW,,\"GOV\")":null,"DE000A0HN5C6^FG_FACTSET_SECTOR":"Finance","DE000A0HN5C6^FG_GICS_SECTOR":null,"DE000A0HN5C6^FF_TAX_RATE(ANN_R,1/1/2016,12/31/2016)":34.7912146274501,"DE000A0HN5C6^FF_TAX_RATE(ANN_R,1/1/2017,12/31/2017)":32.1337849280271,"DE000A0HN5C6^FF_TAX_RATE(ANN_R,1/1/2018,12/31/2018)":29.092431856251,"DE000A0HN5C6^FF_TAX_RATE(ANN_R,1/1/2019,12/31/2019)":23.9651727091065,"DE000A0HN5C6^FF_TAX_RATE(ANN_R,1/1/2020,12/31/2020)":31.2824413817791,"DE000A0HN5C6^FF_TAX_CF(ANN_R,1/1/2016,12/31/2016)":58.017,"DE000A0HN5C6^FF_TAX_CF(ANN_R,1/1/2017,12/31/2017)":65.0,"DE000A0HN5C6^FF_TAX_CF(ANN_R,1/1/2018,12/31/2018)":63.0,"DE000A0HN5C6^FF_TAX_CF(ANN_R,1/1/2019,12/31/2019)":40.7,"DE000A0HN5C6^FF_TAX_CF(ANN_R,1/1/2020,12/31/2020)":33.2,"DE000A0HN5C6^FF_PTX_INC(ANN_R,1/1/2016,12/31/2016)":2489.183,"DE000A0HN5C6^FF_PTX_INC(ANN_R,1/1/2017,12/31/2017)":2598.2,"DE000A0HN5C6^FF_PTX_INC(ANN_R,1/1/2018,12/31/2018)":2626.8,"DE000A0HN5C6^FF_PTX_INC(ANN_R,1/1/2019,12/31/2019)":2101.8,"DE000A0HN5C6^FF_PTX_INC(ANN_R,1/1/2020,12/31/2020)":2234.8,"DE000A0HN5C6^SUS_RR_RISK_SCORE(NOW,NOW,,\"ESG\")":12.2420203947368,"DE000A0HN5C6^SUS_EC_RISK_SCORE(NOW,NOW,,\"SOC\")":"3.981500","DE000A0HN5C6^SUS_EC_RISK_SCORE(NOW,NOW,,\"GOV\")":"5.189263","KYG8087W1015^FG_FACTSET_SECTOR":"Consumer Non-Durables","KYG8087W1015^FG_GICS_SECTOR":null,"KYG8087W1015^FF_TAX_RATE(ANN_R,1/1/2016,12/31/2016)":19.0983754485365,"KYG8087W1015^FF_TAX_RATE(ANN_R,1/1/2017,12/31/2017)":12.3298743182778,"KYG8087W1015^FF_TAX_RATE(ANN_R,1/1/2018,12/31/2018)":11.7556843600824,"KYG8087W1015^FF_TAX_RATE(ANN_R,1/1/2019,12/31/2019)":11.0171585074687,"KYG8087W1015^FF_TAX_RATE(ANN_R,1/1/2020,12/31/2020)":7.80546355751634,"KYG8087W1015^FF_TAX_CF(ANN_R,1/1/2016,12/31/2016)":666.141100124729,"KYG8087W1015^FF_TAX_CF(ANN_R,1/1/2017,12/31/2017)":614.665653826131,"KYG8087W1015^FF_TAX_CF(ANN_R,1/1/2018,12/31/2018)":397.277678848973,"KYG8087W1015^FF_TAX_CF(ANN_R,1/1/2019,12/31/2019)":818.095794017252,"KYG8087W1015^FF_TAX_CF(ANN_R,1/1/2020,12/31/2020)":544.275490992929,"KYG8087W1015^FF_PTX_INC(ANN_R,1/1/2016,12/31/2016)":4253.57034825909,"KYG8087W1015^FF_PTX_INC(ANN_R,1/1/2017,12/31/2017)":4940.46191917569,"KYG8087W1015^FF_PTX_INC(ANN_R,1/1/2018,12/31/2018)":6023.21452677252,"KYG8087W1015^FF_PTX_INC(ANN_R,1/1/2019,12/31/2019)":6311.29635069547,"KYG8087W1015^FF_PTX_INC(ANN_R,1/1/2020,12/31/2020)":6187.23098251448,"KYG8087W1015^SUS_RR_RISK_SCORE(NOW,NOW,,\"ESG\")":17.2242,"KYG8087W1015^SUS_EC_RISK_SCORE(NOW,NOW,,\"SOC\")":"8.140175","KYG8087W1015^SUS_EC_RISK_SCORE(NOW,NOW,,\"GOV\")":"4.976483","US78467J1007^FG_FACTSET_SECTOR":"Technology Services","US78467J1007^FG_GICS_SECTOR":null,"US78467J1007^FF_TAX_RATE(ANN_R,1/1/2016,12/31/2016)":19.9369254840602,"US78467J1007^FF_TAX_RATE(ANN_R,1/1/2017,12/31/2017)":-16.3424124513619,"US78467J1007^FF_TAX_RATE(ANN_R,1/1/2018,12/31/2018)":17.5059952038369,"US78467J1007^FF_TAX_RATE(ANN_R,1/1/2019,12/31/2019)":17.5286815873613,"US78467J1007^FF_TAX_RATE(ANN_R,1/1/2020,12/31/2020)":19.4122196442382,"US78467J1007^FF_TAX_CF(ANN_R,1/1/2016,12/31/2016)":8.809,"US78467J1007^FF_TAX_CF(ANN_R,1/1/2017,12/31/2017)":67.6,"US78467J1007^FF_TAX_CF(ANN_R,1/1/2018,12/31/2018)":143.4,"US78467J1007^FF_TAX_CF(ANN_R,1/1/2019,12/31/2019)":222.7,"US78467J1007^FF_TAX_CF(ANN_R,1/1/2020,12/31/2020)":277.4,"US78467J1007^FF_PTX_INC(ANN_R,1/1/2016,12/31/2016)":163.616,"US78467J1007^FF_PTX_INC(ANN_R,1/1/2017,12/31/2017)":282.7,"US78467J1007^FF_PTX_INC(ANN_R,1/1/2018,12/31/2018)":125.1,"US78467J1007^FF_PTX_INC(ANN_R,1/1/2019,12/31/2019)":531.7,"US78467J1007^FF_PTX_INC(ANN_R,1/1/2020,12/31/2020)":775.8,"US78467J1007^SUS_RR_RISK_SCORE(NOW,NOW,,\"ESG\")":null,"US78467J1007^SUS_EC_RISK_SCORE(NOW,NOW,,\"SOC\")":null,"US78467J1007^SUS_EC_RISK_SCORE(NOW,NOW,,\"GOV\")":null,"US2644115055^FG_FACTSET_SECTOR":"Finance","US2644115055^FG_GICS_SECTOR":"Real Estate","US2644115055^FF_TAX_RATE(ANN_R,1/1/2016,12/31/2016)":-0.197762496978162,"US2644115055^FF_TAX_RATE(ANN_R,1/1/2017,12/31/2017)":-0.123003772804796,"US2644115055^FF_TAX_RATE(ANN_R,1/1/2018,12/31/2018)":2.25091535864721,"US2644115055^FF_TAX_RATE(ANN_R,1/1/2019,12/31/2019)":1.97012826474024,"US2644115055^FF_TAX_RATE(ANN_R,1/1/2020,12/31/2020)":-1.71810564736487,"US2644115055^FF_TAX_CF(ANN_R,1/1/2016,12/31/2016)":0.6,"US2644115055^FF_TAX_CF(ANN_R,1/1/2017,12/31/2017)":21.0,"US2644115055^FF_TAX_CF(ANN_R,1/1/2018,12/31/2018)":3.7,"US2644115055^FF_TAX_CF(ANN_R,1/1/2019,12/31/2019)":7.8,"US2644115055^FF_TAX_CF(ANN_R,1/1/2020,12/31/2020)":-0.308,"US2644115055^FF_PTX_INC(ANN_R,1/1/2016,12/31/2016)":297.832,"US2644115055^FF_PTX_INC(ANN_R,1/1/2017,12/31/2017)":290.235,"US2644115055^FF_PTX_INC(ANN_R,1/1/2018,12/31/2018)":392.196,"US2644115055^FF_PTX_INC(ANN_R,1/1/2019,12/31/2019)":440.885,"US2644115055^FF_PTX_INC(ANN_R,1/1/2020,12/31/2020)":297.537,"US2644115055^SUS_RR_RISK_SCORE(NOW,NOW,,\"ESG\")":13.3650451923077,"US2644115055^SUS_EC_RISK_SCORE(NOW,NOW,,\"SOC\")":"3.924298","US2644115055^SUS_EC_RISK_SCORE(NOW,NOW,,\"GOV\")":"4.836862","BMG0450A1053^FG_FACTSET_SECTOR":"Finance","BMG0450A1053^FG_GICS_SECTOR":null,"BMG0450A1053^FF_TAX_RATE(ANN_R,1/1/2016,12/31/2016)":3.88736142895907,"BMG0450A1053^FF_TAX_RATE(ANN_R,1/1/2017,12/31/2017)":20.7430677847318,"BMG0450A1053^FF_TAX_RATE(ANN_R,1/1/2018,12/31/2018)":14.313096713983,"BMG0450A1053^FF_TAX_RATE(ANN_R,1/1/2019,12/31/2019)":9.03017088994215,"BMG0450A1053^FF_TAX_RATE(ANN_R,1/1/2020,12/31/2020)":7.81616039629425,"BMG0450A1053^FF_TAX_CF(ANN_R,1/1/2016,12/31/2016)":50.621,"BMG0450A1053^FF_TAX_CF(ANN_R,1/1/2017,12/31/2017)":51.781,"BMG0450A1053^FF_TAX_CF(ANN_R,1/1/2018,12/31/2018)":-0.98,"BMG0450A1053^FF_TAX_CF(ANN_R,1/1/2019,12/31/2019)":109.463,"BMG0450A1053^FF_TAX_CF(ANN_R,1/1/2020,12/31/2020)":202.94,"BMG0450A1053^FF_PTX_INC(ANN_R,1/1/2016,12/31/2016)":807.077,"BMG0450A1053^FF_PTX_INC(ANN_R,1/1/2017,12/31/2017)":614.991,"BMG0450A1053^FF_PTX_INC(ANN_R,1/1/2018,12/31/2018)":796.131,"BMG0450A1053^FF_PTX_INC(ANN_R,1/1/2019,12/31/2019)":1725.438,"BMG0450A1053^FF_PTX_INC(ANN_R,1/1/2020,12/31/2020)":1430.856,"BMG0450A1053^SUS_RR_RISK_SCORE(NOW,NOW,,\"ESG\")":22.063321875,"BMG0450A1053^SUS_EC_RISK_SCORE(NOW,NOW,,\"SOC\")":"6.969478","BMG0450A1053^SUS_EC_RISK_SCORE(NOW,NOW,,\"GOV\")":"13.120744","JE00B8KF9B49^FG_FACTSET_SECTOR":"Commercial Services","JE00B8KF9B49^FG_GICS_SECTOR":null,"JE00B8KF9B49^FF_TAX_RATE(ANN_R,1/1/2016,12/31/2016)":21.1278318031184,"JE00B8KF9B49^FF_TAX_RATE(ANN_R,1/1/2017,12/31/2017)":9.87072852991282,"JE00B8KF9B49^FF_TAX_RATE(ANN_R,1/1/2018,12/31/2018)":20.8621954200962,"JE00B8KF9B49^FF_TAX_RATE(ANN_R,1/1/2019,12/31/2019)":22.9243081027009,"JE00B8KF9B49^FF_TAX_RATE(ANN_R,1/1/2020,12/31/2020)":null,"JE00B8KF9B49^FF_TAX_CF(ANN_R,1/1/2016,12/31/2016)":414.2,"JE00B8KF9B49^FF_TAX_CF(ANN_R,1/1/2017,12/31/2017)":424.7,"JE00B8KF9B49^FF_TAX_CF(ANN_R,1/1/2018,12/31/2018)":383.6,"JE00B8KF9B49^FF_TAX_CF(ANN_R,1/1/2019,12/31/2019)":536.0,"JE00B8KF9B49^FF_TAX_CF(ANN_R,1/1/2020,12/31/2020)":371.5,"JE00B8KF9B49^FF_PTX_INC(ANN_R,1/1/2016,12/31/2016)":1840.7,"JE00B8KF9B49^FF_PTX_INC(ANN_R,1/1/2017,12/31/2017)":1995.8,"JE00B8KF9B49^FF_PTX_INC(ANN_R,1/1/2018,12/31/2018)":1227.1,"JE00B8KF9B49^FF_PTX_INC(ANN_R,1/1/2019,12/31/2019)":1199.6,"JE00B8KF9B49^FF_PTX_INC(ANN_R,1/1/2020,12/31/2020)":-2654.6,"JE00B8KF9B49^SUS_RR_RISK_SCORE(NOW,NOW,,\"ESG\")":12.62243125,"JE00B8KF9B49^SUS_EC_RISK_SCORE(NOW,NOW,,\"SOC\")":"7.561506","JE00B8KF9B49^SUS_EC_RISK_SCORE(NOW,NOW,,\"GOV\")":"5.015925","IL0011301780^FG_FACTSET_SECTOR":"Technology Services","IL0011301780^FG_GICS_SECTOR":null,"IL0011301780^FF_TAX_RATE(ANN_R,1/1/2016,12/31/2016)":null,"IL0011301780^FF_TAX_RATE(ANN_R,1/1/2017,12/31/2017)":null,"IL0011301780^FF_TAX_RATE(ANN_R,1/1/2018,12/31/2018)":null,"IL0011301780^FF_TAX_RATE(ANN_R,1/1/2019,12/31/2019)":null,"IL0011301780^FF_TAX_RATE(ANN_R,1/1/2020,12/31/2020)":null,"IL0011301780^FF_TAX_CF(ANN_R,1/1/2016,12/31/2016)":2.64400000000091,"IL0011301780^FF_TAX_CF(ANN_R,1/1/2017,12/31/2017)":4.42200000001067,"IL0011301780^FF_TAX_CF(ANN_R,1/1/2018,12/31/2018)":3.66600000000467,"IL0011301780^FF_TAX_CF(ANN_R,1/1/2019,12/31/2019)":3.10900000000034,"IL0011301780^FF_TAX_CF(ANN_R,1/1/2020,12/31/2020)":5.81000000001612,"IL0011301780^FF_PTX_INC(ANN_R,1/1/2016,12/31/2016)":-43.7890000000151,"IL0011301780^FF_PTX_INC(ANN_R,1/1/2017,12/31/2017)":-54.9500000001326,"IL0011301780^FF_PTX_INC(ANN_R,1/1/2018,12/31/2018)":-33.9130000000432,"IL0011301780^FF_PTX_INC(ANN_R,1/1/2019,12/31/2019)":-83.8160000000092,"IL0011301780^FF_PTX_INC(ANN_R,1/1/2020,12/31/2020)":-150.165000000417,"IL0011301780^SUS_RR_RISK_SCORE(NOW,NOW,,\"ESG\")":null,"IL0011301780^SUS_EC_RISK_SCORE(NOW,NOW,,\"SOC\")":null,"IL0011301780^SUS_EC_RISK_SCORE(NOW,NOW,,\"GOV\")":null,"KYG210961051^FG_FACTSET_SECTOR":"Consumer Non-Durables","KYG210961051^FG_GICS_SECTOR":null,"KYG210961051^FF_TAX_RATE(ANN_R,1/1/2016,12/31/2016)":null,"KYG210961051^FF_TAX_RATE(ANN_R,1/1/2017,12/31/2017)":22.6396887420422,"KYG210961051^FF_TAX_RATE(ANN_R,1/1/2018,12/31/2018)":16.8452590142761,"KYG210961051^FF_TAX_RATE(ANN_R,1/1/2019,12/31/2019)":24.1149104952635,"KYG210961051^FF_TAX_RATE(ANN_R,1/1/2020,12/31/2020)":17.5176015968758,"KYG210961051^FF_TAX_CF(ANN_R,1/1/2016,12/31/2016)":644.190021499863,"KYG210961051^FF_TAX_CF(ANN_R,1/1/2017,12/31/2017)":735.347728353285,"KYG210961051^FF_TAX_CF(ANN_R,1/1/2018,12/31/2018)":784.681750087089,"KYG210961051^FF_TAX_CF(ANN_R,1/1/2019,12/31/2019)":1122.4015579589,"KYG210961051^FF_TAX_CF(ANN_R,1/1/2020,12/31/2020)":845.686010589267,"KYG210961051^FF_PTX_INC(ANN_R,1/1/2016,12/31/2016)":-539.091944570426,"KYG210961051^FF_PTX_INC(ANN_R,1/1/2017,12/31/2017)":3026.80813140224,"KYG210961051^FF_PTX_INC(ANN_R,1/1/2018,12/31/2018)":4563.37155547761,"KYG210961051^FF_PTX_INC(ANN_R,1/1/2019,12/31/2019)":6157.6007753876,"KYG210961051^FF_PTX_INC(ANN_R,1/1/2020,12/31/2020)":4190.00648190734,"KYG210961051^SUS_RR_RISK_SCORE(NOW,NOW,,\"ESG\")":39.2072625,"KYG210961051^SUS_EC_RISK_SCORE(NOW,NOW,,\"SOC\")":"15.835350","KYG210961051^SUS_EC_RISK_SCORE(NOW,NOW,,\"GOV\")":"7.428262","GB00B1YW4409^FG_FACTSET_SECTOR":"Finance","GB00B1YW4409^FG_GICS_SECTOR":null,"GB00B1YW4409^FF_TAX_RATE(ANN_R,1/1/2016,12/31/2016)":0.251889168765743,"GB00B1YW4409^FF_TAX_RATE(ANN_R,1/1/2017,12/31/2017)":-0.196850393700787,"GB00B1YW4409^FF_TAX_RATE(ANN_R,1/1/2018,12/31/2018)":1.68010752688172,"GB00B1YW4409^FF_TAX_RATE(ANN_R,1/1/2019,12/31/2019)":-0.975609756097561,"GB00B1YW4409^FF_TAX_RATE(ANN_R,1/1/2020,12/31/2020)":0.465116279069767,"GB00B1YW4409^FF_TAX_CF(ANN_R,1/1/2016,12/31/2016)":0.0,"GB00B1YW4409^FF_TAX_CF(ANN_R,1/1/2017,12/31/2017)":2.0,"GB00B1YW4409^FF_TAX_CF(ANN_R,1/1/2018,12/31/2018)":10.0,"GB00B1YW4409^FF_TAX_CF(ANN_R,1/1/2019,12/31/2019)":10.0,"GB00B1YW4409^FF_TAX_CF(ANN_R,1/1/2020,12/31/2020)":-10.0,"GB00B1YW4409^FF_PTX_INC(ANN_R,1/1/2016,12/31/2016)":794.0,"GB00B1YW4409^FF_PTX_INC(ANN_R,1/1/2017,12/31/2017)":1524.0,"GB00B1YW4409^FF_PTX_INC(ANN_R,1/1/2018,12/31/2018)":1488.0,"GB00B1YW4409^FF_PTX_INC(ANN_R,1/1/2019,12/31/2019)":1230.0,"GB00B1YW4409^FF_PTX_INC(ANN_R,1/1/2020,12/31/2020)":215.0,"GB00B1YW4409^SUS_RR_RISK_SCORE(NOW,NOW,,\"ESG\")":11.64181875,"GB00B1YW4409^SUS_EC_RISK_SCORE(NOW,NOW,,\"SOC\")":"6.502763","GB00B1YW4409^SUS_EC_RISK_SCORE(NOW,NOW,,\"GOV\")":"5.031056","US98936J1016^FG_FACTSET_SECTOR":"Technology Services","US98936J1016^FG_GICS_SECTOR":null,"US98936J1016^FF_TAX_RATE(ANN_R,1/1/2016,12/31/2016)":null,"US98936J1016^FF_TAX_RATE(ANN_R,1/1/2017,12/31/2017)":null,"US98936J1016^FF_TAX_RATE(ANN_R,1/1/2018,12/31/2018)":null,"US98936J1016^FF_TAX_RATE(ANN_R,1/1/2019,12/31/2019)":null,"US98936J1016^FF_TAX_RATE(ANN_R,1/1/2020,12/31/2020)":null,"US98936J1016^FF_TAX_CF(ANN_R,1/1/2016,12/31/2016)":1.678,"US98936J1016^FF_TAX_CF(ANN_R,1/1/2017,12/31/2017)":1.766,"US98936J1016^FF_TAX_CF(ANN_R,1/1/2018,12/31/2018)":2.524,"US98936J1016^FF_TAX_CF(ANN_R,1/1/2019,12/31/2019)":5.381,"US98936J1016^FF_TAX_CF(ANN_R,1/1/2020,12/31/2020)":5.884,"US98936J1016^FF_PTX_INC(ANN_R,1/1/2016,12/31/2016)":-102.806,"US98936J1016^FF_PTX_INC(ANN_R,1/1/2017,12/31/2017)":-103.659,"US98936J1016^FF_PTX_INC(ANN_R,1/1/2018,12/31/2018)":-143.191,"US98936J1016^FF_PTX_INC(ANN_R,1/1/2019,12/31/2019)":-168.303,"US98936J1016^FF_PTX_INC(ANN_R,1/1/2020,12/31/2020)":-212.417,"US98936J1016^SUS_RR_RISK_SCORE(NOW,NOW,,\"ESG\")":null,"US98936J1016^SUS_EC_RISK_SCORE(NOW,NOW,,\"SOC\")":null,"US98936J1016^SUS_EC_RISK_SCORE(NOW,NOW,,\"GOV\")":null,"NL0010545661^FG_FACTSET_SECTOR":"Producer Manufacturing","NL0010545661^FG_GICS_SECTOR":null,"NL0010545661^FF_TAX_RATE(ANN_R,1/1/2016,12/31/2016)":null,"NL0010545661^FF_TAX_RATE(ANN_R,1/1/2017,12/31/2017)":69.3474962063733,"NL0010545661^FF_TAX_RATE(ANN_R,1/1/2018,12/31/2018)":28.4447476125512,"NL0010545661^FF_TAX_RATE(ANN_R,1/1/2019,12/31/2019)":-23.1623931623932,"NL0010545661^FF_TAX_RATE(ANN_R,1/1/2020,12/31/2020)":null,"NL0010545661^FF_TAX_CF(ANN_R,1/1/2016,12/31/2016)":104.0,"NL0010545661^FF_TAX_CF(ANN_R,1/1/2017,12/31/2017)":224.0,"NL0010545661^FF_TAX_CF(ANN_R,1/1/2018,12/31/2018)":355.0,"NL0010545661^FF_TAX_CF(ANN_R,1/1/2019,12/31/2019)":208.0,"NL0010545661^FF_TAX_CF(ANN_R,1/1/2020,12/31/2020)":159.0,"NL0010545661^FF_PTX_INC(ANN_R,1/1/2016,12/31/2016)":-9.0,"NL0010545661^FF_PTX_INC(ANN_R,1/1/2017,12/31/2017)":659.0,"NL0010545661^FF_PTX_INC(ANN_R,1/1/2018,12/31/2018)":1466.0,"NL0010545661^FF_PTX_INC(ANN_R,1/1/2019,12/31/2019)":1170.0,"NL0010545661^FF_PTX_INC(ANN_R,1/1/2020,12/31/2020)":-505.0,"NL0010545661^SUS_RR_RISK_SCORE(NOW,NOW,,\"ESG\")":16.115275,"NL0010545661^SUS_EC_RISK_SCORE(NOW,NOW,,\"SOC\")":"4.316637","NL0010545661^SUS_EC_RISK_SCORE(NOW,NOW,,\"GOV\")":"6.517988","GB00B5ZN1N88^FG_FACTSET_SECTOR":"Finance","GB00B5ZN1N88^FG_GICS_SECTOR":null,"GB00B5ZN1N88^FF_TAX_RATE(ANN_R,1/1/2016,12/31/2016)":2.25607969528274,"GB00B5ZN1N88^FF_TAX_RATE(ANN_R,1/1/2017,12/31/2017)":2.30361667818475,"GB00B5ZN1N88^FF_TAX_RATE(ANN_R,1/1/2018,12/31/2018)":3.38496256026259,"GB00B5ZN1N88^FF_TAX_RATE(ANN_R,1/1/2019,12/31/2019)":5.92359421948777,"GB00B5ZN1N88^FF_TAX_RATE(ANN_R,1/1/2020,12/31/2020)":2.85109156076898,"GB00B5ZN1N88^FF_TAX_CF(ANN_R,1/1/2016,12/31/2016)":10.9,"GB00B5ZN1N88^FF_TAX_CF(ANN_R,1/1/2017,12/31/2017)":4.9,"GB00B5ZN1N88^FF_TAX_CF(ANN_R,1/1/2018,12/31/2018)":2.6,"GB00B5ZN1N88^FF_TAX_CF(ANN_R,1/1/2019,12/31/2019)":46.9,"GB00B5ZN1N88^FF_TAX_CF(ANN_R,1/1/2020,12/31/2020)":5.2,"GB00B5ZN1N88^FF_PTX_INC(ANN_R,1/1/2016,12/31/2016)":341.3,"GB00B5ZN1N88^FF_PTX_INC(ANN_R,1/1/2017,12/31/2017)":868.2,"GB00B5ZN1N88^FF_PTX_INC(ANN_R,1/1/2018,12/31/2018)":974.9,"GB00B5ZN1N88^FF_PTX_INC(ANN_R,1/1/2019,12/31/2019)":698.9,"GB00B5ZN1N88^FF_PTX_INC(ANN_R,1/1/2020,12/31/2020)":1227.6,"GB00B5ZN1N88^SUS_RR_RISK_SCORE(NOW,NOW,,\"ESG\")":10.1830168269231,"GB00B5ZN1N88^SUS_EC_RISK_SCORE(NOW,NOW,,\"SOC\")":"2.560300","GB00B5ZN1N88^SUS_EC_RISK_SCORE(NOW,NOW,,\"GOV\")":"5.314294","US18915M1071^FG_FACTSET_SECTOR":"Technology Services","US18915M1071^FG_GICS_SECTOR":null,"US18915M1071^FF_TAX_RATE(ANN_R,1/1/2016,12/31/2016)":null,"US18915M1071^FF_TAX_RATE(ANN_R,1/1/2017,12/31/2017)":null,"US18915M1071^FF_TAX_RATE(ANN_R,1/1/2018,12/31/2018)":null,"US18915M1071^FF_TAX_RATE(ANN_R,1/1/2019,12/31/2019)":null,"US18915M1071^FF_TAX_RATE(ANN_R,1/1/2020,12/31/2020)":null,"US18915M1071^FF_TAX_CF(ANN_R,1/1/2016,12/31/2016)":0.004,"US18915M1071^FF_TAX_CF(ANN_R,1/1/2017,12/31/2017)":0.825,"US18915M1071^FF_TAX_CF(ANN_R,1/1/2018,12/31/2018)":2.658,"US18915M1071^FF_TAX_CF(ANN_R,1/1/2019,12/31/2019)":2.391,"US18915M1071^FF_TAX_CF(ANN_R,1/1/2020,12/31/2020)":0.702,"US18915M1071^FF_PTX_INC(ANN_R,1/1/2016,12/31/2016)":-17.265,"US18915M1071^FF_PTX_INC(ANN_R,1/1/2017,12/31/2017)":-9.715,"US18915M1071^FF_PTX_INC(ANN_R,1/1/2018,12/31/2018)":-86.087,"US18915M1071^FF_PTX_INC(ANN_R,1/1/2019,12/31/2019)":-115.013,"US18915M1071^FF_PTX_INC(ANN_R,1/1/2020,12/31/2020)":-134.973,"US18915M1071^SUS_RR_RISK_SCORE(NOW,NOW,,\"ESG\")":null,"US18915M1071^SUS_EC_RISK_SCORE(NOW,NOW,,\"SOC\")":null,"US18915M1071^SUS_EC_RISK_SCORE(NOW,NOW,,\"GOV\")":null,"CNE1000002L3^FG_FACTSET_SECTOR":"Finance","CNE1000002L3^FG_GICS_SECTOR":null,"CNE1000002L3^FF_TAX_RATE(ANN_R,1/1/2016,12/31/2016)":23.6670929004281,"CNE1000002L3^FF_TAX_RATE(ANN_R,1/1/2017,12/31/2017)":25.8312094531974,"CNE1000002L3^FF_TAX_RATE(ANN_R,1/1/2018,12/31/2018)":32.1405440414508,"CNE1000002L3^FF_TAX_RATE(ANN_R,1/1/2019,12/31/2019)":1.5423809147642,"CNE1000002L3^FF_TAX_RATE(ANN_R,1/1/2020,12/31/2020)":6.72343560409082,"CNE1000002L3^FF_TAX_CF(ANN_R,1/1/2016,12/31/2016)":10902.5131555501,"CNE1000002L3^FF_TAX_CF(ANN_R,1/1/2017,12/31/2017)":5157.75768545217,"CNE1000002L3^FF_TAX_CF(ANN_R,1/1/2018,12/31/2018)":11833.878803292,"CNE1000002L3^FF_TAX_CF(ANN_R,1/1/2019,12/31/2019)":9792.50271965114,"CNE1000002L3^FF_TAX_CF(ANN_R,1/1/2020,12/31/2020)":3666.6114610817,"CNE1000002L3^FF_PTX_INC(ANN_R,1/1/2016,12/31/2016)":21016.3438140478,"CNE1000002L3^FF_PTX_INC(ANN_R,1/1/2017,12/31/2017)":39813.7843423413,"CNE1000002L3^FF_PTX_INC(ANN_R,1/1/2018,12/31/2018)":7315.18721740881,"CNE1000002L3^FF_PTX_INC(ANN_R,1/1/2019,12/31/2019)":57416.9948717294,"CNE1000002L3^FF_PTX_INC(ANN_R,1/1/2020,12/31/2020)":51860.6963382907,"CNE1000002L3^SUS_RR_RISK_SCORE(NOW,NOW,,\"ESG\")":27.456225,"CNE1000002L3^SUS_EC_RISK_SCORE(NOW,NOW,,\"SOC\")":"10.839887","CNE1000002L3^SUS_EC_RISK_SCORE(NOW,NOW,,\"GOV\")":"13.694437","MXP001691213^FG_FACTSET_SECTOR":"Communications","MXP001691213^FG_GICS_SECTOR":null,"MXP001691213^FF_TAX_RATE(ANN_R,1/1/2016,12/31/2016)":48.9480838444591,"MXP001691213^FF_TAX_RATE(ANN_R,1/1/2017,12/31/2017)":43.7528465475561,"MXP001691213^FF_TAX_RATE(ANN_R,1/1/2018,12/31/2018)":46.0198100603073,"MXP001691213^FF_TAX_RATE(ANN_R,1/1/2019,12/31/2019)":42.0497692584931,"MXP001691213^FF_TAX_RATE(ANN_R,1/1/2020,12/31/2020)":24.1816255779116,"MXP001691213^FF_TAX_CF(ANN_R,1/1/2016,12/31/2016)":44525.073,"MXP001691213^FF_TAX_CF(ANN_R,1/1/2017,12/31/2017)":23988.305,"MXP001691213^FF_TAX_CF(ANN_R,1/1/2018,12/31/2018)":33713.753,"MXP001691213^FF_TAX_CF(ANN_R,1/1/2019,12/31/2019)":42294.398,"MXP001691213^FF_TAX_CF(ANN_R,1/1/2020,12/31/2020)":60715.663,"MXP001691213^FF_PTX_INC(ANN_R,1/1/2016,12/31/2016)":23287.645,"MXP001691213^FF_PTX_INC(ANN_R,1/1/2017,12/31/2017)":57005.459,"MXP001691213^FF_PTX_INC(ANN_R,1/1/2018,12/31/2018)":100993.635,"MXP001691213^FF_PTX_INC(ANN_R,1/1/2019,12/31/2019)":121364.597,"MXP001691213^FF_PTX_INC(ANN_R,1/1/2020,12/31/2020)":67680.115,"MXP001691213^SUS_RR_RISK_SCORE(NOW,NOW,,\"ESG\")":null,"MXP001691213^SUS_EC_RISK_SCORE(NOW,NOW,,\"SOC\")":null,"MXP001691213^SUS_EC_RISK_SCORE(NOW,NOW,,\"GOV\")":null,"SE0000242455^FG_FACTSET_SECTOR":"Finance","SE0000242455^FG_GICS_SECTOR":null,"SE0000242455^FF_TAX_RATE(ANN_R,1/1/2016,12/31/2016)":19.7661313045928,"SE0000242455^FF_TAX_RATE(ANN_R,1/1/2017,12/31/2017)":21.9676721394934,"SE0000242455^FF_TAX_RATE(ANN_R,1/1/2018,12/31/2018)":21.0546936216894,"SE0000242455^FF_TAX_RATE(ANN_R,1/1/2019,12/31/2019)":19.9635562335791,"SE0000242455^FF_TAX_RATE(ANN_R,1/1/2020,12/31/2020)":23.7745400666749,"SE0000242455^FF_TAX_CF(ANN_R,1/1/2016,12/31/2016)":3583.0,"SE0000242455^FF_TAX_CF(ANN_R,1/1/2017,12/31/2017)":3714.0,"SE0000242455^FF_TAX_CF(ANN_R,1/1/2018,12/31/2018)":6531.0,"SE0000242455^FF_TAX_CF(ANN_R,1/1/2019,12/31/2019)":5981.0,"SE0000242455^FF_TAX_CF(ANN_R,1/1/2020,12/31/2020)":4331.0,"SE0000242455^FF_PTX_INC(ANN_R,1/1/2016,12/31/2016)":21294.0,"SE0000242455^FF_PTX_INC(ANN_R,1/1/2017,12/31/2017)":23571.0,"SE0000242455^FF_PTX_INC(ANN_R,1/1/2018,12/31/2018)":25524.0,"SE0000242455^FF_PTX_INC(ANN_R,1/1/2019,12/31/2019)":23598.0,"SE0000242455^FF_PTX_INC(ANN_R,1/1/2020,12/31/2020)":16198.0,"SE0000242455^SUS_RR_RISK_SCORE(NOW,NOW,,\"ESG\")":24.75458125,"SE0000242455^SUS_EC_RISK_SCORE(NOW,NOW,,\"SOC\")":"10.022306","SE0000242455^SUS_EC_RISK_SCORE(NOW,NOW,,\"GOV\")":"13.756900","US0536111091^FG_FACTSET_SECTOR":"Process Industries","US0536111091^FG_GICS_SECTOR":"Materials","US0536111091^FF_TAX_RATE(ANN_R,1/1/2016,12/31/2016)":32.7813875497799,"US0536111091^FF_TAX_RATE(ANN_R,1/1/2017,12/31/2017)":52.1967769296013,"US0536111091^FF_TAX_RATE(ANN_R,1/1/2018,12/31/2018)":15.3929343907715,"US0536111091^FF_TAX_RATE(ANN_R,1/1/2019,12/31/2019)":-22.7254509018036,"US0536111091^FF_TAX_RATE(ANN_R,1/1/2020,12/31/2020)":24.1014512410145,"US0536111091^FF_TAX_CF(ANN_R,1/1/2016,12/31/2016)":106.1,"US0536111091^FF_TAX_CF(ANN_R,1/1/2017,12/31/2017)":125.6,"US0536111091^FF_TAX_CF(ANN_R,1/1/2018,12/31/2018)":153.5,"US0536111091^FF_TAX_CF(ANN_R,1/1/2019,12/31/2019)":155.0,"US0536111091^FF_TAX_CF(ANN_R,1/1/2020,12/31/2020)":203.4,"US0536111091^FF_PTX_INC(ANN_R,1/1/2016,12/31/2016)":477.1,"US0536111091^FF_PTX_INC(ANN_R,1/1/2017,12/31/2017)":589.5,"US0536111091^FF_PTX_INC(ANN_R,1/1/2018,12/31/2018)":554.8,"US0536111091^FF_PTX_INC(ANN_R,1/1/2019,12/31/2019)":249.5,"US0536111091^FF_PTX_INC(ANN_R,1/1/2020,12/31/2020)":737.3,"US0536111091^SUS_RR_RISK_SCORE(NOW,NOW,,\"ESG\")":17.67845625,"US0536111091^SUS_EC_RISK_SCORE(NOW,NOW,,\"SOC\")":"1.927031","US0536111091^SUS_EC_RISK_SCORE(NOW,NOW,,\"GOV\")":"3.661200","US8793601050^FG_FACTSET_SECTOR":"Electronic Technology","US8793601050^FG_GICS_SECTOR":"Information Technology","US8793601050^FF_TAX_RATE(ANN_R,1/1/2016,12/31/2016)":20.8868628263572,"US8793601050^FF_TAX_RATE(ANN_R,1/1/2017,12/31/2017)":20.8362369337979,"US8793601050^FF_TAX_RATE(ANN_R,1/1/2018,12/31/2018)":15.2576796141153,"US8793601050^FF_TAX_RATE(ANN_R,1/1/2019,12/31/2019)":15.0728309056365,"US8793601050^FF_TAX_RATE(ANN_R,1/1/2020,12/31/2020)":14.4347455822866,"US8793601050^FF_TAX_CF(ANN_R,1/1/2016,12/31/2016)":24.6,"US8793601050^FF_TAX_CF(ANN_R,1/1/2017,12/31/2017)":28.2,"US8793601050^FF_TAX_CF(ANN_R,1/1/2018,12/31/2018)":57.1,"US8793601050^FF_TAX_CF(ANN_R,1/1/2019,12/31/2019)":103.0,"US8793601050^FF_TAX_CF(ANN_R,1/1/2020,12/31/2020)":66.4,"US8793601050^FF_PTX_INC(ANN_R,1/1/2016,12/31/2016)":241.3,"US8793601050^FF_PTX_INC(ANN_R,1/1/2017,12/31/2017)":287.0,"US8793601050^FF_PTX_INC(ANN_R,1/1/2018,12/31/2018)":393.9,"US8793601050^FF_PTX_INC(ANN_R,1/1/2019,12/31/2019)":473.7,"US8793601050^FF_PTX_INC(ANN_R,1/1/2020,12/31/2020)":469.7,"US8793601050^SUS_RR_RISK_SCORE(NOW,NOW,,\"ESG\")":38.34639375,"US8793601050^SUS_EC_RISK_SCORE(NOW,NOW,,\"SOC\")":"18.794044","US8793601050^SUS_EC_RISK_SCORE(NOW,NOW,,\"GOV\")":"7.880175","US40131M1099^FG_FACTSET_SECTOR":"Health Services","US40131M1099^FG_GICS_SECTOR":null,"US40131M1099^FF_TAX_RATE(ANN_R,1/1/2016,12/31/2016)":null,"US40131M1099^FF_TAX_RATE(ANN_R,1/1/2017,12/31/2017)":null,"US40131M1099^FF_TAX_RATE(ANN_R,1/1/2018,12/31/2018)":null,"US40131M1099^FF_TAX_RATE(ANN_R,1/1/2019,12/31/2019)":null,"US40131M1099^FF_TAX_RATE(ANN_R,1/1/2020,12/31/2020)":null,"US40131M1099^FF_TAX_CF(ANN_R,1/1/2016,12/31/2016)":0.014,"US40131M1099^FF_TAX_CF(ANN_R,1/1/2017,12/31/2017)":0.026,"US40131M1099^FF_TAX_CF(ANN_R,1/1/2018,12/31/2018)":0.102,"US40131M1099^FF_TAX_CF(ANN_R,1/1/2019,12/31/2019)":0.298,"US40131M1099^FF_TAX_CF(ANN_R,1/1/2020,12/31/2020)":0.331,"US40131M1099^FF_PTX_INC(ANN_R,1/1/2016,12/31/2016)":-46.133,"US40131M1099^FF_PTX_INC(ANN_R,1/1/2017,12/31/2017)":-83.214,"US40131M1099^FF_PTX_INC(ANN_R,1/1/2018,12/31/2018)":-84.225,"US40131M1099^FF_PTX_INC(ANN_R,1/1/2019,12/31/2019)":-69.723,"US40131M1099^FF_PTX_INC(ANN_R,1/1/2020,12/31/2020)":-245.904,"US40131M1099^SUS_RR_RISK_SCORE(NOW,NOW,,\"ESG\")":null,"US40131M1099^SUS_EC_RISK_SCORE(NOW,NOW,,\"SOC\")":null,"US40131M1099^SUS_EC_RISK_SCORE(NOW,NOW,,\"GOV\")":null,"NL0010773842^FG_FACTSET_SECTOR":"Finance","NL0010773842^FG_GICS_SECTOR":null,"NL0010773842^FF_TAX_RATE(ANN_R,1/1/2016,12/31/2016)":25.1381215469613,"NL0010773842^FF_TAX_RATE(ANN_R,1/1/2017,12/31/2017)":18.4470588235294,"NL0010773842^FF_TAX_RATE(ANN_R,1/1/2018,12/31/2018)":45.2895419187554,"NL0010773842^FF_TAX_RATE(ANN_R,1/1/2019,12/31/2019)":24.5303867403315,"NL0010773842^FF_TAX_RATE(ANN_R,1/1/2020,12/31/2020)":19.8591549295775,"NL0010773842^FF_TAX_CF(ANN_R,1/1/2016,12/31/2016)":197.0,"NL0010773842^FF_TAX_CF(ANN_R,1/1/2017,12/31/2017)":124.0,"NL0010773842^FF_TAX_CF(ANN_R,1/1/2018,12/31/2018)":55.0,"NL0010773842^FF_TAX_CF(ANN_R,1/1/2019,12/31/2019)":-37.0,"NL0010773842^FF_TAX_CF(ANN_R,1/1/2020,12/31/2020)":250.0,"NL0010773842^FF_PTX_INC(ANN_R,1/1/2016,12/31/2016)":1086.0,"NL0010773842^FF_PTX_INC(ANN_R,1/1/2017,12/31/2017)":2125.0,"NL0010773842^FF_PTX_INC(ANN_R,1/1/2018,12/31/2018)":1157.0,"NL0010773842^FF_PTX_INC(ANN_R,1/1/2019,12/31/2019)":1810.0,"NL0010773842^FF_PTX_INC(ANN_R,1/1/2020,12/31/2020)":2130.0,"NL0010773842^SUS_RR_RISK_SCORE(NOW,NOW,,\"ESG\")":15.23020625,"NL0010773842^SUS_EC_RISK_SCORE(NOW,NOW,,\"SOC\")":"7.977812","NL0010773842^SUS_EC_RISK_SCORE(NOW,NOW,,\"GOV\")":"6.580156","US7547301090^FG_FACTSET_SECTOR":"Finance","US7547301090^FG_GICS_SECTOR":"Financials","US7547301090^FF_TAX_RATE(ANN_R,1/1/2016,12/31/2016)":33.4127723094204,"US7547301090^FF_TAX_RATE(ANN_R,1/1/2017,12/31/2017)":31.1549411731744,"US7547301090^FF_TAX_RATE(ANN_R,1/1/2018,12/31/2018)":34.7894859055681,"US7547301090^FF_TAX_RATE(ANN_R,1/1/2019,12/31/2019)":24.8,"US7547301090^FF_TAX_RATE(ANN_R,1/1/2020,12/31/2020)":22.2433460076046,"US7547301090^FF_TAX_CF(ANN_R,1/1/2016,12/31/2016)":303.793,"US7547301090^FF_TAX_CF(ANN_R,1/1/2017,12/31/2017)":349.009,"US7547301090^FF_TAX_CF(ANN_R,1/1/2018,12/31/2018)":231.136,"US7547301090^FF_TAX_CF(ANN_R,1/1/2019,12/31/2019)":390.0,"US7547301090^FF_TAX_CF(ANN_R,1/1/2020,12/31/2020)":246.0,"US7547301090^FF_PTX_INC(ANN_R,1/1/2016,12/31/2016)":811.944,"US7547301090^FF_PTX_INC(ANN_R,1/1/2017,12/31/2017)":927.978,"US7547301090^FF_PTX_INC(ANN_R,1/1/2018,12/31/2018)":1304.877,"US7547301090^FF_PTX_INC(ANN_R,1/1/2019,12/31/2019)":1375.0,"US7547301090^FF_PTX_INC(ANN_R,1/1/2020,12/31/2020)":1052.0,"US7547301090^SUS_RR_RISK_SCORE(NOW,NOW,,\"ESG\")":27.160159375,"US7547301090^SUS_EC_RISK_SCORE(NOW,NOW,,\"SOC\")":"12.940500","US7547301090^SUS_EC_RISK_SCORE(NOW,NOW,,\"GOV\")":"12.298191","AU000000NCM7^FG_FACTSET_SECTOR":"Non-Energy Minerals","AU000000NCM7^FG_GICS_SECTOR":null,"AU000000NCM7^FF_TAX_RATE(ANN_R,1/1/2016,12/31/2016)":26.0485651214128,"AU000000NCM7^FF_TAX_RATE(ANN_R,1/1/2017,12/31/2017)":33.9544513457557,"AU000000NCM7^FF_TAX_RATE(ANN_R,1/1/2018,12/31/2018)":35.5421686746987,"AU000000NCM7^FF_TAX_RATE(ANN_R,1/1/2019,12/31/2019)":32.0754716981132,"AU000000NCM7^FF_TAX_RATE(ANN_R,1/1/2020,12/31/2020)":34.2465753424657,"AU000000NCM7^FF_TAX_CF(ANN_R,1/1/2016,12/31/2016)":38.4777026923492,"AU000000NCM7^FF_TAX_CF(ANN_R,1/1/2017,12/31/2017)":45.0837399316384,"AU000000NCM7^FF_TAX_CF(ANN_R,1/1/2018,12/31/2018)":89.0506608926476,"AU000000NCM7^FF_TAX_CF(ANN_R,1/1/2019,12/31/2019)":230.719835621755,"AU000000NCM7^FF_TAX_CF(ANN_R,1/1/2020,12/31/2020)":420.661326867654,"AU000000NCM7^FF_PTX_INC(ANN_R,1/1/2016,12/31/2016)":622.514261415507,"AU000000NCM7^FF_PTX_INC(ANN_R,1/1/2017,12/31/2017)":640.454305499451,"AU000000NCM7^FF_PTX_INC(ANN_R,1/1/2018,12/31/2018)":428.475643715348,"AU000000NCM7^FF_PTX_INC(ANN_R,1/1/2019,12/31/2019)":1185.76012489241,"AU000000NCM7^FF_PTX_INC(ANN_R,1/1/2020,12/31/2020)":1524.52438318703,"AU000000NCM7^SUS_RR_RISK_SCORE(NOW,NOW,,\"ESG\")":28.9069990878378,"AU000000NCM7^SUS_EC_RISK_SCORE(NOW,NOW,,\"SOC\")":"7.271500","AU000000NCM7^SUS_EC_RISK_SCORE(NOW,NOW,,\"GOV\")":"5.388562","US9256521090^FG_FACTSET_SECTOR":"Finance","US9256521090^FG_GICS_SECTOR":null,"US9256521090^FF_TAX_RATE(ANN_R,1/1/2016,12/31/2016)":null,"US9256521090^FF_TAX_RATE(ANN_R,1/1/2017,12/31/2017)":-4.45867342152172,"US9256521090^FF_TAX_RATE(ANN_R,1/1/2018,12/31/2018)":0.270073731440631,"US9256521090^FF_TAX_RATE(ANN_R,1/1/2019,12/31/2019)":0.30666239797405,"US9256521090^FF_TAX_RATE(ANN_R,1/1/2020,12/31/2020)":0.0926381127241959,"US9256521090^FF_TAX_CF(ANN_R,1/1/2016,12/31/2016)":null,"US9256521090^FF_TAX_CF(ANN_R,1/1/2017,12/31/2017)":null,"US9256521090^FF_TAX_CF(ANN_R,1/1/2018,12/31/2018)":1.375,"US9256521090^FF_TAX_CF(ANN_R,1/1/2019,12/31/2019)":2.59,"US9256521090^FF_TAX_CF(ANN_R,1/1/2020,12/31/2020)":0.561,"US9256521090^FF_PTX_INC(ANN_R,1/1/2016,12/31/2016)":0.0,"US9256521090^FF_PTX_INC(ANN_R,1/1/2017,12/31/2017)":42.636,"US9256521090^FF_PTX_INC(ANN_R,1/1/2018,12/31/2018)":533.558,"US9256521090^FF_PTX_INC(ANN_R,1/1/2019,12/31/2019)":555.986,"US9256521090^FF_PTX_INC(ANN_R,1/1/2020,12/31/2020)":897.039,"US9256521090^SUS_RR_RISK_SCORE(NOW,NOW,,\"ESG\")":null,"US9256521090^SUS_EC_RISK_SCORE(NOW,NOW,,\"SOC\")":null,"US9256521090^SUS_EC_RISK_SCORE(NOW,NOW,,\"GOV\")":null,"JP3758190007^FG_FACTSET_SECTOR":"Technology Services","JP3758190007^FG_GICS_SECTOR":null,"JP3758190007^FF_TAX_RATE(ANN_R,1/1/2016,12/31/2016)":56.5735187784441,"JP3758190007^FF_TAX_RATE(ANN_R,1/1/2017,12/31/2017)":19.2556611186513,"JP3758190007^FF_TAX_RATE(ANN_R,1/1/2018,12/31/2018)":12.3182112325874,"JP3758190007^FF_TAX_RATE(ANN_R,1/1/2019,12/31/2019)":7.15925488652761,"JP3758190007^FF_TAX_RATE(ANN_R,1/1/2020,12/31/2020)":49.049401336983,"JP3758190007^FF_TAX_CF(ANN_R,1/1/2016,12/31/2016)":15289.0,"JP3758190007^FF_TAX_CF(ANN_R,1/1/2017,12/31/2017)":15202.0,"JP3758190007^FF_TAX_CF(ANN_R,1/1/2018,12/31/2018)":18477.0,"JP3758190007^FF_TAX_CF(ANN_R,1/1/2019,12/31/2019)":20540.0,"JP3758190007^FF_TAX_CF(ANN_R,1/1/2020,12/31/2020)":17877.0,"JP3758190007^FF_PTX_INC(ANN_R,1/1/2016,12/31/2016)":47022.0,"JP3758190007^FF_PTX_INC(ANN_R,1/1/2017,12/31/2017)":69995.0,"JP3758190007^FF_PTX_INC(ANN_R,1/1/2018,12/31/2018)":117444.0,"JP3758190007^FF_PTX_INC(ANN_R,1/1/2019,12/31/2019)":121968.0,"JP3758190007^FF_PTX_INC(ANN_R,1/1/2020,12/31/2020)":107406.0,"JP3758190007^SUS_RR_RISK_SCORE(NOW,NOW,,\"ESG\")":null,"JP3758190007^SUS_EC_RISK_SCORE(NOW,NOW,,\"SOC\")":null,"JP3758190007^SUS_EC_RISK_SCORE(NOW,NOW,,\"GOV\")":null,"TW0002891009^FG_FACTSET_SECTOR":"Finance","TW0002891009^FG_GICS_SECTOR":null,"TW0002891009^FF_TAX_RATE(ANN_R,1/1/2016,12/31/2016)":17.8521378311867,"TW0002891009^FF_TAX_RATE(ANN_R,1/1/2017,12/31/2017)":17.4089013490137,"TW0002891009^FF_TAX_RATE(ANN_R,1/1/2018,12/31/2018)":15.5820014705859,"TW0002891009^FF_TAX_RATE(ANN_R,1/1/2019,12/31/2019)":17.7492864735945,"TW0002891009^FF_TAX_RATE(ANN_R,1/1/2020,12/31/2020)":17.3166306644006,"TW0002891009^FF_TAX_CF(ANN_R,1/1/2016,12/31/2016)":6569.511,"TW0002891009^FF_TAX_CF(ANN_R,1/1/2017,12/31/2017)":5380.524,"TW0002891009^FF_TAX_CF(ANN_R,1/1/2018,12/31/2018)":8934.397,"TW0002891009^FF_TAX_CF(ANN_R,1/1/2019,12/31/2019)":3510.811,"TW0002891009^FF_TAX_CF(ANN_R,1/1/2020,12/31/2020)":5456.724,"TW0002891009^FF_PTX_INC(ANN_R,1/1/2016,12/31/2016)":33717.536,"TW0002891009^FF_PTX_INC(ANN_R,1/1/2017,12/31/2017)":43093.558,"TW0002891009^FF_PTX_INC(ANN_R,1/1/2018,12/31/2018)":40779.665,"TW0002891009^FF_PTX_INC(ANN_R,1/1/2019,12/31/2019)":50293.864,"TW0002891009^FF_PTX_INC(ANN_R,1/1/2020,12/31/2020)":50367.2,"TW0002891009^SUS_RR_RISK_SCORE(NOW,NOW,,\"ESG\")":null,"TW0002891009^SUS_EC_RISK_SCORE(NOW,NOW,,\"SOC\")":null,"TW0002891009^SUS_EC_RISK_SCORE(NOW,NOW,,\"GOV\")":null,"US9297401088^FG_FACTSET_SECTOR":"Producer Manufacturing","US9297401088^FG_GICS_SECTOR":"Industrials","US9297401088^FF_TAX_RATE(ANN_R,1/1/2016,12/31/2016)":24.0852927426563,"US9297401088^FF_TAX_RATE(ANN_R,1/1/2017,12/31/2017)":25.4991294171782,"US9297401088^FF_TAX_RATE(ANN_R,1/1/2018,12/31/2018)":20.6427409394366,"US9297401088^FF_TAX_RATE(ANN_R,1/1/2019,12/31/2019)":26.9247985675918,"US9297401088^FF_TAX_RATE(ANN_R,1/1/2020,12/31/2020)":26.0050251256281,"US9297401088^FF_TAX_CF(ANN_R,1/1/2016,12/31/2016)":121.563,"US9297401088^FF_TAX_CF(ANN_R,1/1/2017,12/31/2017)":89.379,"US9297401088^FF_TAX_CF(ANN_R,1/1/2018,12/31/2018)":83.949,"US9297401088^FF_TAX_CF(ANN_R,1/1/2019,12/31/2019)":99.5,"US9297401088^FF_TAX_CF(ANN_R,1/1/2020,12/31/2020)":128.8,"US9297401088^FF_PTX_INC(ANN_R,1/1/2016,12/31/2016)":412.837,"US9297401088^FF_PTX_INC(ANN_R,1/1/2017,12/31/2017)":352.063,"US9297401088^FF_PTX_INC(ANN_R,1/1/2018,12/31/2018)":367.582,"US9297401088^FF_PTX_INC(ANN_R,1/1/2019,12/31/2019)":446.8,"US9297401088^FF_PTX_INC(ANN_R,1/1/2020,12/31/2020)":557.2,"US9297401088^SUS_RR_RISK_SCORE(NOW,NOW,,\"ESG\")":32.1801821875,"US9297401088^SUS_EC_RISK_SCORE(NOW,NOW,,\"SOC\")":"14.077717","US9297401088^SUS_EC_RISK_SCORE(NOW,NOW,,\"GOV\")":"7.697841","CA7392391016^FG_FACTSET_SECTOR":"Finance","CA7392391016^FG_GICS_SECTOR":null,"CA7392391016^FF_TAX_RATE(ANN_R,1/1/2016,12/31/2016)":14.7784491440081,"CA7392391016^FF_TAX_RATE(ANN_R,1/1/2017,12/31/2017)":16.1462979482605,"CA7392391016^FF_TAX_RATE(ANN_R,1/1/2018,12/31/2018)":14.8930687967019,"CA7392391016^FF_TAX_RATE(ANN_R,1/1/2019,12/31/2019)":16.3663220088626,"CA7392391016^FF_TAX_RATE(ANN_R,1/1/2020,12/31/2020)":2.2377215925603,"CA7392391016^FF_TAX_CF(ANN_R,1/1/2016,12/31/2016)":443.0,"CA7392391016^FF_TAX_CF(ANN_R,1/1/2017,12/31/2017)":483.0,"CA7392391016^FF_TAX_CF(ANN_R,1/1/2018,12/31/2018)":612.0,"CA7392391016^FF_TAX_CF(ANN_R,1/1/2019,12/31/2019)":477.0,"CA7392391016^FF_TAX_CF(ANN_R,1/1/2020,12/31/2020)":542.0,"CA7392391016^FF_PTX_INC(ANN_R,1/1/2016,12/31/2016)":3972.0,"CA7392391016^FF_PTX_INC(ANN_R,1/1/2017,12/31/2017)":3363.0,"CA7392391016^FF_PTX_INC(ANN_R,1/1/2018,12/31/2018)":3881.0,"CA7392391016^FF_PTX_INC(ANN_R,1/1/2019,12/31/2019)":3385.0,"CA7392391016^FF_PTX_INC(ANN_R,1/1/2020,12/31/2020)":3441.0,"CA7392391016^SUS_RR_RISK_SCORE(NOW,NOW,,\"ESG\")":11.773248125,"CA7392391016^SUS_EC_RISK_SCORE(NOW,NOW,,\"SOC\")":"3.412898","CA7392391016^SUS_EC_RISK_SCORE(NOW,NOW,,\"GOV\")":"7.216350","US2774321002^FG_FACTSET_SECTOR":"Process Industries","US2774321002^FG_GICS_SECTOR":"Materials","US2774321002^FF_TAX_RATE(ANN_R,1/1/2016,12/31/2016)":18.1124880838894,"US2774321002^FF_TAX_RATE(ANN_R,1/1/2017,12/31/2017)":-7.68037238169123,"US2774321002^FF_TAX_RATE(ANN_R,1/1/2018,12/31/2018)":17.2519083969466,"US2774321002^FF_TAX_RATE(ANN_R,1/1/2019,12/31/2019)":15.5210643015521,"US2774321002^FF_TAX_RATE(ANN_R,1/1/2020,12/31/2020)":7.73584905660377,"US2774321002^FF_TAX_CF(ANN_R,1/1/2016,12/31/2016)":120.0,"US2774321002^FF_TAX_CF(ANN_R,1/1/2017,12/31/2017)":97.0,"US2774321002^FF_TAX_CF(ANN_R,1/1/2018,12/31/2018)":202.0,"US2774321002^FF_TAX_CF(ANN_R,1/1/2019,12/31/2019)":217.0,"US2774321002^FF_TAX_CF(ANN_R,1/1/2020,12/31/2020)":179.0,"US2774321002^FF_PTX_INC(ANN_R,1/1/2016,12/31/2016)":1049.0,"US2774321002^FF_PTX_INC(ANN_R,1/1/2017,12/31/2017)":1289.0,"US2774321002^FF_PTX_INC(ANN_R,1/1/2018,12/31/2018)":1310.0,"US2774321002^FF_PTX_INC(ANN_R,1/1/2019,12/31/2019)":902.0,"US2774321002^FF_PTX_INC(ANN_R,1/1/2020,12/31/2020)":530.0,"US2774321002^SUS_RR_RISK_SCORE(NOW,NOW,,\"ESG\")":24.660665375,"US2774321002^SUS_EC_RISK_SCORE(NOW,NOW,,\"SOC\")":"5.342972","US2774321002^SUS_EC_RISK_SCORE(NOW,NOW,,\"GOV\")":"7.812638","GB00BMVP7Y09^FG_FACTSET_SECTOR":"Health Technology","GB00BMVP7Y09^FG_GICS_SECTOR":null,"GB00BMVP7Y09^FF_TAX_RATE(ANN_R,1/1/2016,12/31/2016)":0.0,"GB00BMVP7Y09^FF_TAX_RATE(ANN_R,1/1/2017,12/31/2017)":0.0,"GB00BMVP7Y09^FF_TAX_RATE(ANN_R,1/1/2018,12/31/2018)":0.0,"GB00BMVP7Y09^FF_TAX_RATE(ANN_R,1/1/2019,12/31/2019)":0.0,"GB00BMVP7Y09^FF_TAX_RATE(ANN_R,1/1/2020,12/31/2020)":0.0,"GB00BMVP7Y09^FF_TAX_CF(ANN_R,1/1/2016,12/31/2016)":null,"GB00BMVP7Y09^FF_TAX_CF(ANN_R,1/1/2017,12/31/2017)":null,"GB00BMVP7Y09^FF_TAX_CF(ANN_R,1/1/2018,12/31/2018)":null,"GB00BMVP7Y09^FF_TAX_CF(ANN_R,1/1/2019,12/31/2019)":null,"GB00BMVP7Y09^FF_TAX_CF(ANN_R,1/1/2020,12/31/2020)":null,"GB00BMVP7Y09^FF_PTX_INC(ANN_R,1/1/2016,12/31/2016)":761.895,"GB00BMVP7Y09^FF_PTX_INC(ANN_R,1/1/2017,12/31/2017)":1343.18,"GB00BMVP7Y09^FF_PTX_INC(ANN_R,1/1/2018,12/31/2018)":1517.855,"GB00BMVP7Y09^FF_PTX_INC(ANN_R,1/1/2019,12/31/2019)":2461.419,"GB00BMVP7Y09^FF_PTX_INC(ANN_R,1/1/2020,12/31/2020)":1701.954,"GB00BMVP7Y09^SUS_RR_RISK_SCORE(NOW,NOW,,\"ESG\")":null,"GB00BMVP7Y09^SUS_EC_RISK_SCORE(NOW,NOW,,\"SOC\")":null,"GB00BMVP7Y09^SUS_EC_RISK_SCORE(NOW,NOW,,\"GOV\")":null,"INE062A01020^FG_FACTSET_SECTOR":"Finance","INE062A01020^FG_GICS_SECTOR":null,"INE062A01020^FF_TAX_RATE(ANN_R,1/1/2016,12/31/2016)":29.8925156243341,"INE062A01020^FF_TAX_RATE(ANN_R,1/1/2017,12/31/2017)":141.348612883775,"INE062A01020^FF_TAX_RATE(ANN_R,1/1/2018,12/31/2018)":null,"INE062A01020^FF_TAX_RATE(ANN_R,1/1/2019,12/31/2019)":41.2109290783972,"INE062A01020^FF_TAX_RATE(ANN_R,1/1/2020,12/31/2020)":40.0432918103566,"INE062A01020^FF_TAX_CF(ANN_R,1/1/2016,12/31/2016)":94984.283,"INE062A01020^FF_TAX_CF(ANN_R,1/1/2017,12/31/2017)":13779.339,"INE062A01020^FF_TAX_CF(ANN_R,1/1/2018,12/31/2018)":80104.17,"INE062A01020^FF_TAX_CF(ANN_R,1/1/2019,12/31/2019)":81752.321,"INE062A01020^FF_TAX_CF(ANN_R,1/1/2020,12/31/2020)":148594.911,"INE062A01020^FF_PTX_INC(ANN_R,1/1/2016,12/31/2016)":181767.907,"INE062A01020^FF_PTX_INC(ANN_R,1/1/2017,12/31/2017)":9448.271,"INE062A01020^FF_PTX_INC(ANN_R,1/1/2018,12/31/2018)":-122449.138,"INE062A01020^FF_PTX_INC(ANN_R,1/1/2019,12/31/2019)":52204.841,"INE062A01020^FF_PTX_INC(ANN_R,1/1/2020,12/31/2020)":303165.885,"INE062A01020^SUS_RR_RISK_SCORE(NOW,NOW,,\"ESG\")":null,"INE062A01020^SUS_EC_RISK_SCORE(NOW,NOW,,\"SOC\")":null,"INE062A01020^SUS_EC_RISK_SCORE(NOW,NOW,,\"GOV\")":null,"US05352A1007^FG_FACTSET_SECTOR":"Process Industries","US05352A1007^FG_GICS_SECTOR":null,"US05352A1007^FF_TAX_RATE(ANN_R,1/1/2016,12/31/2016)":null,"US05352A1007^FF_TAX_RATE(ANN_R,1/1/2017,12/31/2017)":null,"US05352A1007^FF_TAX_RATE(ANN_R,1/1/2018,12/31/2018)":null,"US05352A1007^FF_TAX_RATE(ANN_R,1/1/2019,12/31/2019)":6.89655172413793,"US05352A1007^FF_TAX_RATE(ANN_R,1/1/2020,12/31/2020)":-87.1589085072231,"US05352A1007^FF_TAX_CF(ANN_R,1/1/2016,12/31/2016)":28.6,"US05352A1007^FF_TAX_CF(ANN_R,1/1/2017,12/31/2017)":31.5,"US05352A1007^FF_TAX_CF(ANN_R,1/1/2018,12/31/2018)":65.6,"US05352A1007^FF_TAX_CF(ANN_R,1/1/2019,12/31/2019)":112.3,"US05352A1007^FF_TAX_CF(ANN_R,1/1/2020,12/31/2020)":42.7,"US05352A1007^FF_PTX_INC(ANN_R,1/1/2016,12/31/2016)":-70.6,"US05352A1007^FF_PTX_INC(ANN_R,1/1/2017,12/31/2017)":-460.2,"US05352A1007^FF_PTX_INC(ANN_R,1/1/2018,12/31/2018)":-113.8,"US05352A1007^FF_PTX_INC(ANN_R,1/1/2019,12/31/2019)":40.6,"US05352A1007^FF_PTX_INC(ANN_R,1/1/2020,12/31/2020)":62.3,"US05352A1007^SUS_RR_RISK_SCORE(NOW,NOW,,\"ESG\")":null,"US05352A1007^SUS_EC_RISK_SCORE(NOW,NOW,,\"SOC\")":null,"US05352A1007^SUS_EC_RISK_SCORE(NOW,NOW,,\"GOV\")":null,"TW0002882008^FG_FACTSET_SECTOR":"Finance","TW0002882008^FG_GICS_SECTOR":null,"TW0002882008^FF_TAX_RATE(ANN_R,1/1/2016,12/31/2016)":4.37974642403204,"TW0002882008^FF_TAX_RATE(ANN_R,1/1/2017,12/31/2017)":5.07800326145575,"TW0002882008^FF_TAX_RATE(ANN_R,1/1/2018,12/31/2018)":6.91730914238615,"TW0002882008^FF_TAX_RATE(ANN_R,1/1/2019,12/31/2019)":9.64997584649746,"TW0002882008^FF_TAX_RATE(ANN_R,1/1/2020,12/31/2020)":6.03792009739121,"TW0002882008^FF_TAX_CF(ANN_R,1/1/2016,12/31/2016)":2735.091,"TW0002882008^FF_TAX_CF(ANN_R,1/1/2017,12/31/2017)":8551.542,"TW0002882008^FF_TAX_CF(ANN_R,1/1/2018,12/31/2018)":12359.661,"TW0002882008^FF_TAX_CF(ANN_R,1/1/2019,12/31/2019)":4024.068,"TW0002882008^FF_TAX_CF(ANN_R,1/1/2020,12/31/2020)":7309.251,"TW0002882008^FF_PTX_INC(ANN_R,1/1/2016,12/31/2016)":48982.402,"TW0002882008^FF_PTX_INC(ANN_R,1/1/2017,12/31/2017)":58337.753,"TW0002882008^FF_PTX_INC(ANN_R,1/1/2018,12/31/2018)":54595.189,"TW0002882008^FF_PTX_INC(ANN_R,1/1/2019,12/31/2019)":69408.153,"TW0002882008^FF_PTX_INC(ANN_R,1/1/2020,12/31/2020)":93700.445,"TW0002882008^SUS_RR_RISK_SCORE(NOW,NOW,,\"ESG\")":15.07290625,"TW0002882008^SUS_EC_RISK_SCORE(NOW,NOW,,\"SOC\")":"5.504525","TW0002882008^SUS_EC_RISK_SCORE(NOW,NOW,,\"GOV\")":"9.063049","KYG5074A1004^FG_FACTSET_SECTOR":"Health Services","KYG5074A1004^FG_GICS_SECTOR":null,"KYG5074A1004^FF_TAX_RATE(ANN_R,1/1/2016,12/31/2016)":null,"KYG5074A1004^FF_TAX_RATE(ANN_R,1/1/2017,12/31/2017)":30.2544349341157,"KYG5074A1004^FF_TAX_RATE(ANN_R,1/1/2018,12/31/2018)":29.8156299798845,"KYG5074A1004^FF_TAX_RATE(ANN_R,1/1/2019,12/31/2019)":null,"KYG5074A1004^FF_TAX_RATE(ANN_R,1/1/2020,12/31/2020)":null,"KYG5074A1004^FF_TAX_CF(ANN_R,1/1/2016,12/31/2016)":null,"KYG5074A1004^FF_TAX_CF(ANN_R,1/1/2017,12/31/2017)":90.0768421354961,"KYG5074A1004^FF_TAX_CF(ANN_R,1/1/2018,12/31/2018)":108.478209407541,"KYG5074A1004^FF_TAX_CF(ANN_R,1/1/2019,12/31/2019)":155.743428501312,"KYG5074A1004^FF_TAX_CF(ANN_R,1/1/2020,12/31/2020)":196.489022396474,"KYG5074A1004^FF_PTX_INC(ANN_R,1/1/2016,12/31/2016)":null,"KYG5074A1004^FF_PTX_INC(ANN_R,1/1/2017,12/31/2017)":295.166030530763,"KYG5074A1004^FF_PTX_INC(ANN_R,1/1/2018,12/31/2018)":362.717683280996,"KYG5074A1004^FF_PTX_INC(ANN_R,1/1/2019,12/31/2019)":-946.480085693813,"KYG5074A1004^FF_PTX_INC(ANN_R,1/1/2020,12/31/2020)":-19097.3002678926,"KYG5074A1004^SUS_RR_RISK_SCORE(NOW,NOW,,\"ESG\")":null,"KYG5074A1004^SUS_EC_RISK_SCORE(NOW,NOW,,\"SOC\")":null,"KYG5074A1004^SUS_EC_RISK_SCORE(NOW,NOW,,\"GOV\")":null,"JP3890310000^FG_FACTSET_SECTOR":"Finance","JP3890310000^FG_GICS_SECTOR":null,"JP3890310000^FF_TAX_RATE(ANN_R,1/1/2016,12/31/2016)":29.2826748193268,"JP3890310000^FF_TAX_RATE(ANN_R,1/1/2017,12/31/2017)":25.0901434864917,"JP3890310000^FF_TAX_RATE(ANN_R,1/1/2018,12/31/2018)":37.0120381323499,"JP3890310000^FF_TAX_RATE(ANN_R,1/1/2019,12/31/2019)":30.5386611016216,"JP3890310000^FF_TAX_RATE(ANN_R,1/1/2020,12/31/2020)":-1064.06237504998,"JP3890310000^FF_TAX_CF(ANN_R,1/1/2016,12/31/2016)":30310.0,"JP3890310000^FF_TAX_CF(ANN_R,1/1/2017,12/31/2017)":86701.0,"JP3890310000^FF_TAX_CF(ANN_R,1/1/2018,12/31/2018)":132575.0,"JP3890310000^FF_TAX_CF(ANN_R,1/1/2019,12/31/2019)":119619.0,"JP3890310000^FF_TAX_CF(ANN_R,1/1/2020,12/31/2020)":75833.0,"JP3890310000^FF_PTX_INC(ANN_R,1/1/2016,12/31/2016)":257094.0,"JP3890310000^FF_PTX_INC(ANN_R,1/1/2017,12/31/2017)":282605.0,"JP3890310000^FF_PTX_INC(ANN_R,1/1/2018,12/31/2018)":244307.0,"JP3890310000^FF_PTX_INC(ANN_R,1/1/2019,12/31/2019)":279842.0,"JP3890310000^FF_PTX_INC(ANN_R,1/1/2020,12/31/2020)":12505.0,"JP3890310000^SUS_RR_RISK_SCORE(NOW,NOW,,\"ESG\")":23.892134375,"JP3890310000^SUS_EC_RISK_SCORE(NOW,NOW,,\"SOC\")":"9.791984","JP3890310000^SUS_EC_RISK_SCORE(NOW,NOW,,\"GOV\")":"12.136725","US05722G1004^FG_FACTSET_SECTOR":"Industrial Services","US05722G1004^FG_GICS_SECTOR":"Energy","US05722G1004^FF_TAX_RATE(ANN_R,1/1/2016,12/31/2016)":42.8082191780822,"US05722G1004^FF_TAX_RATE(ANN_R,1/1/2017,12/31/2017)":null,"US05722G1004^FF_TAX_RATE(ANN_R,1/1/2018,12/31/2018)":47.6894639556377,"US05722G1004^FF_TAX_RATE(ANN_R,1/1/2019,12/31/2019)":64.0106241699867,"US05722G1004^FF_TAX_RATE(ANN_R,1/1/2020,12/31/2020)":null,"US05722G1004^FF_TAX_CF(ANN_R,1/1/2016,12/31/2016)":317.0,"US05722G1004^FF_TAX_CF(ANN_R,1/1/2017,12/31/2017)":230.0,"US05722G1004^FF_TAX_CF(ANN_R,1/1/2018,12/31/2018)":424.0,"US05722G1004^FF_TAX_CF(ANN_R,1/1/2019,12/31/2019)":438.0,"US05722G1004^FF_TAX_CF(ANN_R,1/1/2020,12/31/2020)":441.0,"US05722G1004^FF_PTX_INC(ANN_R,1/1/2016,12/31/2016)":584.0,"US05722G1004^FF_PTX_INC(ANN_R,1/1/2017,12/31/2017)":-346.0,"US05722G1004^FF_PTX_INC(ANN_R,1/1/2018,12/31/2018)":541.0,"US05722G1004^FF_PTX_INC(ANN_R,1/1/2019,12/31/2019)":753.0,"US05722G1004^FF_PTX_INC(ANN_R,1/1/2020,12/31/2020)":-15202.0,"US05722G1004^SUS_RR_RISK_SCORE(NOW,NOW,,\"ESG\")":null,"US05722G1004^SUS_EC_RISK_SCORE(NOW,NOW,,\"SOC\")":null,"US05722G1004^SUS_EC_RISK_SCORE(NOW,NOW,,\"GOV\")":null,"CA8849037095^FG_FACTSET_SECTOR":"Technology Services","CA8849037095^FG_GICS_SECTOR":null,"CA8849037095^FF_TAX_RATE(ANN_R,1/1/2016,12/31/2016)":-1.44648023143683,"CA8849037095^FF_TAX_RATE(ANN_R,1/1/2017,12/31/2017)":-26.4299802761341,"CA8849037095^FF_TAX_RATE(ANN_R,1/1/2018,12/31/2018)":25.515947467167,"CA8849037095^FF_TAX_RATE(ANN_R,1/1/2019,12/31/2019)":-123.377960865087,"CA8849037095^FF_TAX_RATE(ANN_R,1/1/2020,12/31/2020)":4.0249433106576,"CA8849037095^FF_TAX_CF(ANN_R,1/1/2016,12/31/2016)":459.747899032678,"CA8849037095^FF_TAX_CF(ANN_R,1/1/2017,12/31/2017)":247.919932296011,"CA8849037095^FF_TAX_CF(ANN_R,1/1/2018,12/31/2018)":399.213603102468,"CA8849037095^FF_TAX_CF(ANN_R,1/1/2019,12/31/2019)":416.645808914781,"CA8849037095^FF_TAX_CF(ANN_R,1/1/2020,12/31/2020)":219.973389961581,"CA8849037095^FF_PTX_INC(ANN_R,1/1/2016,12/31/2016)":1373.94400950112,"CA8849037095^FF_PTX_INC(ANN_R,1/1/2017,12/31/2017)":658.091129183651,"CA8849037095^FF_PTX_INC(ANN_R,1/1/2018,12/31/2018)":690.846917057193,"CA8849037095^FF_PTX_INC(ANN_R,1/1/2019,12/31/2019)":1288.41745368233,"CA8849037095^FF_PTX_INC(ANN_R,1/1/2020,12/31/2020)":2366.05524324529,"CA8849037095^SUS_RR_RISK_SCORE(NOW,NOW,,\"ESG\")":null,"CA8849037095^SUS_EC_RISK_SCORE(NOW,NOW,,\"SOC\")":null,"CA8849037095^SUS_EC_RISK_SCORE(NOW,NOW,,\"GOV\")":null,"DE000SYM9999^FG_FACTSET_SECTOR":"Process Industries","DE000SYM9999^FG_GICS_SECTOR":null,"DE000SYM9999^FF_TAX_RATE(ANN_R,1/1/2016,12/31/2016)":27.1593895007547,"DE000SYM9999^FF_TAX_RATE(ANN_R,1/1/2017,12/31/2017)":26.5813108606252,"DE000SYM9999^FF_TAX_RATE(ANN_R,1/1/2018,12/31/2018)":28.1089751004388,"DE000SYM9999^FF_TAX_RATE(ANN_R,1/1/2019,12/31/2019)":27.182794756423,"DE000SYM9999^FF_TAX_RATE(ANN_R,1/1/2020,12/31/2020)":25.8574839835538,"DE000SYM9999^FF_TAX_CF(ANN_R,1/1/2016,12/31/2016)":120.273,"DE000SYM9999^FF_TAX_CF(ANN_R,1/1/2017,12/31/2017)":117.079,"DE000SYM9999^FF_TAX_CF(ANN_R,1/1/2018,12/31/2018)":96.177,"DE000SYM9999^FF_TAX_CF(ANN_R,1/1/2019,12/31/2019)":123.153,"DE000SYM9999^FF_TAX_CF(ANN_R,1/1/2020,12/31/2020)":138.402,"DE000SYM9999^FF_PTX_INC(ANN_R,1/1/2016,12/31/2016)":357.74,"DE000SYM9999^FF_PTX_INC(ANN_R,1/1/2017,12/31/2017)":375.448,"DE000SYM9999^FF_PTX_INC(ANN_R,1/1/2018,12/31/2018)":389.043,"DE000SYM9999^FF_PTX_INC(ANN_R,1/1/2019,12/31/2019)":410.712,"DE000SYM9999^FF_PTX_INC(ANN_R,1/1/2020,12/31/2020)":420.037,"DE000SYM9999^SUS_RR_RISK_SCORE(NOW,NOW,,\"ESG\")":null,"DE000SYM9999^SUS_EC_RISK_SCORE(NOW,NOW,,\"SOC\")":null,"DE000SYM9999^SUS_EC_RISK_SCORE(NOW,NOW,,\"GOV\")":null,"US83417M1045^FG_FACTSET_SECTOR":"Producer Manufacturing","US83417M1045^FG_GICS_SECTOR":"Information Technology","US83417M1045^FF_TAX_RATE(ANN_R,1/1/2016,12/31/2016)":17.050133995686,"US83417M1045^FF_TAX_RATE(ANN_R,1/1/2017,12/31/2017)":16.032879773353,"US83417M1045^FF_TAX_RATE(ANN_R,1/1/2018,12/31/2018)":6.61960429687215,"US83417M1045^FF_TAX_RATE(ANN_R,1/1/2019,12/31/2019)":18.8384293656881,"US83417M1045^FF_TAX_RATE(ANN_R,1/1/2020,12/31/2020)":14.263194554764,"US83417M1045^FF_TAX_CF(ANN_R,1/1/2016,12/31/2016)":1.103,"US83417M1045^FF_TAX_CF(ANN_R,1/1/2017,12/31/2017)":3.1,"US83417M1045^FF_TAX_CF(ANN_R,1/1/2018,12/31/2018)":15.368,"US83417M1045^FF_TAX_CF(ANN_R,1/1/2019,12/31/2019)":41.076,"US83417M1045^FF_TAX_CF(ANN_R,1/1/2020,12/31/2020)":38.99,"US83417M1045^FF_PTX_INC(ANN_R,1/1/2016,12/31/2016)":61.196,"US83417M1045^FF_PTX_INC(ANN_R,1/1/2017,12/31/2017)":100.244,"US83417M1045^FF_PTX_INC(ANN_R,1/1/2018,12/31/2018)":137.123,"US83417M1045^FF_PTX_INC(ANN_R,1/1/2019,12/31/2019)":178.603,"US83417M1045^FF_PTX_INC(ANN_R,1/1/2020,12/31/2020)":163.666,"US83417M1045^SUS_RR_RISK_SCORE(NOW,NOW,,\"ESG\")":null,"US83417M1045^SUS_EC_RISK_SCORE(NOW,NOW,,\"SOC\")":null,"US83417M1045^SUS_EC_RISK_SCORE(NOW,NOW,,\"GOV\")":null,"US4456581077^FG_FACTSET_SECTOR":"Transportation","US4456581077^FG_GICS_SECTOR":"Industrials","US4456581077^FF_TAX_RATE(ANN_R,1/1/2016,12/31/2016)":37.899990945635,"US4456581077^FF_TAX_RATE(ANN_R,1/1/2017,12/31/2017)":-15.2920087561467,"US4456581077^FF_TAX_RATE(ANN_R,1/1/2018,12/31/2018)":23.5999925095737,"US4456581077^FF_TAX_RATE(ANN_R,1/1/2019,12/31/2019)":24.1703933793022,"US4456581077^FF_TAX_RATE(ANN_R,1/1/2020,12/31/2020)":24.0216208100297,"US4456581077^FF_TAX_CF(ANN_R,1/1/2016,12/31/2016)":143.634,"US4456581077^FF_TAX_CF(ANN_R,1/1/2017,12/31/2017)":190.783,"US4456581077^FF_TAX_CF(ANN_R,1/1/2018,12/31/2018)":83.822,"US4456581077^FF_TAX_CF(ANN_R,1/1/2019,12/31/2019)":71.681,"US4456581077^FF_TAX_CF(ANN_R,1/1/2020,12/31/2020)":95.454,"US4456581077^FF_PTX_INC(ANN_R,1/1/2016,12/31/2016)":695.797,"US4456581077^FF_PTX_INC(ANN_R,1/1/2017,12/31/2017)":595.239,"US4456581077^FF_PTX_INC(ANN_R,1/1/2018,12/31/2018)":640.818,"US4456581077^FF_PTX_INC(ANN_R,1/1/2019,12/31/2019)":680.895,"US4456581077^FF_PTX_INC(ANN_R,1/1/2020,12/31/2020)":666.025,"US4456581077^SUS_RR_RISK_SCORE(NOW,NOW,,\"ESG\")":14.3207171875,"US4456581077^SUS_EC_RISK_SCORE(NOW,NOW,,\"SOC\")":"6.008648","US4456581077^SUS_EC_RISK_SCORE(NOW,NOW,,\"GOV\")":"5.316019","JP3386450005^FG_FACTSET_SECTOR":"Energy Minerals","JP3386450005^FG_GICS_SECTOR":null,"JP3386450005^FF_TAX_RATE(ANN_R,1/1/2016,12/31/2016)":null,"JP3386450005^FF_TAX_RATE(ANN_R,1/1/2017,12/31/2017)":39.7318507516609,"JP3386450005^FF_TAX_RATE(ANN_R,1/1/2018,12/31/2018)":30.6228673505407,"JP3386450005^FF_TAX_RATE(ANN_R,1/1/2019,12/31/2019)":29.7799719631864,"JP3386450005^FF_TAX_RATE(ANN_R,1/1/2020,12/31/2020)":null,"JP3386450005^FF_TAX_CF(ANN_R,1/1/2016,12/31/2016)":60569.0,"JP3386450005^FF_TAX_CF(ANN_R,1/1/2017,12/31/2017)":36536.0,"JP3386450005^FF_TAX_CF(ANN_R,1/1/2018,12/31/2018)":94797.0,"JP3386450005^FF_TAX_CF(ANN_R,1/1/2019,12/31/2019)":179803.0,"JP3386450005^FF_TAX_CF(ANN_R,1/1/2020,12/31/2020)":45135.0,"JP3386450005^FF_PTX_INC(ANN_R,1/1/2016,12/31/2016)":-357572.0,"JP3386450005^FF_PTX_INC(ANN_R,1/1/2017,12/31/2017)":249115.0,"JP3386450005^FF_PTX_INC(ANN_R,1/1/2018,12/31/2018)":467435.0,"JP3386450005^FF_PTX_INC(ANN_R,1/1/2019,12/31/2019)":508617.0,"JP3386450005^FF_PTX_INC(ANN_R,1/1/2020,12/31/2020)":-135764.0,"JP3386450005^SUS_RR_RISK_SCORE(NOW,NOW,,\"ESG\")":null,"JP3386450005^SUS_EC_RISK_SCORE(NOW,NOW,,\"SOC\")":null,"JP3386450005^SUS_EC_RISK_SCORE(NOW,NOW,,\"GOV\")":null,"INE860A01027^FG_FACTSET_SECTOR":"Technology Services","INE860A01027^FG_GICS_SECTOR":null,"INE860A01027^FF_TAX_RATE(ANN_R,1/1/2016,12/31/2016)":20.5781537014881,"INE860A01027^FF_TAX_RATE(ANN_R,1/1/2017,12/31/2017)":18.3646366913299,"INE860A01027^FF_TAX_RATE(ANN_R,1/1/2018,12/31/2018)":20.8817126269956,"INE860A01027^FF_TAX_RATE(ANN_R,1/1/2019,12/31/2019)":19.8225320868325,"INE860A01027^FF_TAX_RATE(ANN_R,1/1/2020,12/31/2020)":20.848787446505,"INE860A01027^FF_TAX_CF(ANN_R,1/1/2016,12/31/2016)":14088.5,"INE860A01027^FF_TAX_CF(ANN_R,1/1/2017,12/31/2017)":20070.0,"INE860A01027^FF_TAX_CF(ANN_R,1/1/2018,12/31/2018)":23560.0,"INE860A01027^FF_TAX_CF(ANN_R,1/1/2019,12/31/2019)":28210.0,"INE860A01027^FF_TAX_CF(ANN_R,1/1/2020,12/31/2020)":26970.0,"INE860A01027^FF_PTX_INC(ANN_R,1/1/2016,12/31/2016)":93237.804413,"INE860A01027^FF_PTX_INC(ANN_R,1/1/2017,12/31/2017)":105420.0,"INE860A01027^FF_PTX_INC(ANN_R,1/1/2018,12/31/2018)":110240.0,"INE860A01027^FF_PTX_INC(ANN_R,1/1/2019,12/31/2019)":126220.0,"INE860A01027^FF_PTX_INC(ANN_R,1/1/2020,12/31/2020)":140200.0,"INE860A01027^SUS_RR_RISK_SCORE(NOW,NOW,,\"ESG\")":null,"INE860A01027^SUS_EC_RISK_SCORE(NOW,NOW,,\"SOC\")":null,"INE860A01027^SUS_EC_RISK_SCORE(NOW,NOW,,\"GOV\")":null,"DE0005785802^FG_FACTSET_SECTOR":"Health Services","DE0005785802^FG_GICS_SECTOR":null,"DE0005785802^FF_TAX_RATE(ANN_R,1/1/2016,12/31/2016)":31.3767267807655,"DE0005785802^FF_TAX_RATE(ANN_R,1/1/2017,12/31/2017)":22.9526174669087,"DE0005785802^FF_TAX_RATE(ANN_R,1/1/2018,12/31/2018)":19.1890410341707,"DE0005785802^FF_TAX_RATE(ANN_R,1/1/2019,12/31/2019)":22.7358493236377,"DE0005785802^FF_TAX_RATE(ANN_R,1/1/2020,12/31/2020)":27.1765899041844,"DE0005785802^FF_TAX_CF(ANN_R,1/1/2016,12/31/2016)":541.075,"DE0005785802^FF_TAX_CF(ANN_R,1/1/2017,12/31/2017)":30.291,"DE0005785802^FF_TAX_CF(ANN_R,1/1/2018,12/31/2018)":-156.571,"DE0005785802^FF_TAX_CF(ANN_R,1/1/2019,12/31/2019)":7.652,"DE0005785802^FF_TAX_CF(ANN_R,1/1/2020,12/31/2020)":-22.792,"DE0005785802^FF_PTX_INC(ANN_R,1/1/2016,12/31/2016)":1983.894,"DE0005785802^FF_PTX_INC(ANN_R,1/1/2017,12/31/2017)":1930.416,"DE0005785802^FF_PTX_INC(ANN_R,1/1/2018,12/31/2018)":2663.39,"DE0005785802^FF_PTX_INC(ANN_R,1/1/2019,12/31/2019)":1766.435,"DE0005785802^FF_PTX_INC(ANN_R,1/1/2020,12/31/2020)":1841.872,"DE0005785802^SUS_RR_RISK_SCORE(NOW,NOW,,\"ESG\")":18.1776925,"DE0005785802^SUS_EC_RISK_SCORE(NOW,NOW,,\"SOC\")":"9.192430","DE0005785802^SUS_EC_RISK_SCORE(NOW,NOW,,\"GOV\")":"8.924062","US69370C1009^FG_FACTSET_SECTOR":"Technology Services","US69370C1009^FG_GICS_SECTOR":"Information Technology","US69370C1009^FF_TAX_RATE(ANN_R,1/1/2016,12/31/2016)":null,"US69370C1009^FF_TAX_RATE(ANN_R,1/1/2017,12/31/2017)":null,"US69370C1009^FF_TAX_RATE(ANN_R,1/1/2018,12/31/2018)":-81.4175041876047,"US69370C1009^FF_TAX_RATE(ANN_R,1/1/2019,12/31/2019)":235.270935960591,"US69370C1009^FF_TAX_RATE(ANN_R,1/1/2020,12/31/2020)":2.97759565275489,"US69370C1009^FF_TAX_CF(ANN_R,1/1/2016,12/31/2016)":25.5,"US69370C1009^FF_TAX_CF(ANN_R,1/1/2017,12/31/2017)":35.4,"US69370C1009^FF_TAX_CF(ANN_R,1/1/2018,12/31/2018)":22.6,"US69370C1009^FF_TAX_CF(ANN_R,1/1/2019,12/31/2019)":38.9,"US69370C1009^FF_TAX_CF(ANN_R,1/1/2020,12/31/2020)":52.6,"US69370C1009^FF_PTX_INC(ANN_R,1/1/2016,12/31/2016)":-67.192,"US69370C1009^FF_PTX_INC(ANN_R,1/1/2017,12/31/2017)":-1.406,"US69370C1009^FF_PTX_INC(ANN_R,1/1/2018,12/31/2018)":28.656,"US69370C1009^FF_PTX_INC(ANN_R,1/1/2019,12/31/2019)":20.3,"US69370C1009^FF_PTX_INC(ANN_R,1/1/2020,12/31/2020)":134.706,"US69370C1009^SUS_RR_RISK_SCORE(NOW,NOW,,\"ESG\")":19.6207458333333,"US69370C1009^SUS_EC_RISK_SCORE(NOW,NOW,,\"SOC\")":"12.718983","US69370C1009^SUS_EC_RISK_SCORE(NOW,NOW,,\"GOV\")":"5.663513","TW0001216000^FG_FACTSET_SECTOR":"Consumer Non-Durables","TW0001216000^FG_GICS_SECTOR":null,"TW0001216000^FF_TAX_RATE(ANN_R,1/1/2016,12/31/2016)":26.6102979490104,"TW0001216000^FF_TAX_RATE(ANN_R,1/1/2017,12/31/2017)":23.1951804561937,"TW0001216000^FF_TAX_RATE(ANN_R,1/1/2018,12/31/2018)":25.7725523319386,"TW0001216000^FF_TAX_RATE(ANN_R,1/1/2019,12/31/2019)":23.7693591392816,"TW0001216000^FF_TAX_RATE(ANN_R,1/1/2020,12/31/2020)":22.0885767035697,"TW0001216000^FF_TAX_CF(ANN_R,1/1/2016,12/31/2016)":5161.148,"TW0001216000^FF_TAX_CF(ANN_R,1/1/2017,12/31/2017)":6569.861,"TW0001216000^FF_TAX_CF(ANN_R,1/1/2018,12/31/2018)":12033.123,"TW0001216000^FF_TAX_CF(ANN_R,1/1/2019,12/31/2019)":8659.089,"TW0001216000^FF_TAX_CF(ANN_R,1/1/2020,12/31/2020)":7338.499,"TW0001216000^FF_PTX_INC(ANN_R,1/1/2016,12/31/2016)":25655.128,"TW0001216000^FF_PTX_INC(ANN_R,1/1/2017,12/31/2017)":71232.634,"TW0001216000^FF_PTX_INC(ANN_R,1/1/2018,12/31/2018)":32449.161,"TW0001216000^FF_PTX_INC(ANN_R,1/1/2019,12/31/2019)":33293.771,"TW0001216000^FF_PTX_INC(ANN_R,1/1/2020,12/31/2020)":34576.044,"TW0001216000^SUS_RR_RISK_SCORE(NOW,NOW,,\"ESG\")":null,"TW0001216000^SUS_EC_RISK_SCORE(NOW,NOW,,\"SOC\")":null,"TW0001216000^SUS_EC_RISK_SCORE(NOW,NOW,,\"GOV\")":null,"US25754A2015^FG_FACTSET_SECTOR":"Consumer Services","US25754A2015^FG_GICS_SECTOR":"Consumer Discretionary","US25754A2015^FF_TAX_RATE(ANN_R,1/1/2016,12/31/2016)":37.7127471290381,"US25754A2015^FF_TAX_RATE(ANN_R,1/1/2017,12/31/2017)":30.550314504702,"US25754A2015^FF_TAX_RATE(ANN_R,1/1/2018,12/31/2018)":15.5608638651855,"US25754A2015^FF_TAX_RATE(ANN_R,1/1/2019,12/31/2019)":16.9750765067742,"US25754A2015^FF_TAX_RATE(ANN_R,1/1/2020,12/31/2020)":11.4989281789851,"US25754A2015^FF_TAX_CF(ANN_R,1/1/2016,12/31/2016)":74.3,"US25754A2015^FF_TAX_CF(ANN_R,1/1/2017,12/31/2017)":122.6,"US25754A2015^FF_TAX_CF(ANN_R,1/1/2018,12/31/2018)":71.7,"US25754A2015^FF_TAX_CF(ANN_R,1/1/2019,12/31/2019)":80.3,"US25754A2015^FF_TAX_CF(ANN_R,1/1/2020,12/31/2020)":60.4,"US25754A2015^FF_PTX_INC(ANN_R,1/1/2016,12/31/2016)":344.658,"US25754A2015^FF_PTX_INC(ANN_R,1/1/2017,12/31/2017)":400.153,"US25754A2015^FF_PTX_INC(ANN_R,1/1/2018,12/31/2018)":428.678,"US25754A2015^FF_PTX_INC(ANN_R,1/1/2019,12/31/2019)":482.637,"US25754A2015^FF_PTX_INC(ANN_R,1/1/2020,12/31/2020)":555.13,"US25754A2015^SUS_RR_RISK_SCORE(NOW,NOW,,\"ESG\")":null,"US25754A2015^SUS_EC_RISK_SCORE(NOW,NOW,,\"SOC\")":null,"US25754A2015^SUS_EC_RISK_SCORE(NOW,NOW,,\"GOV\")":null,"JP3877600001^FG_FACTSET_SECTOR":"Distribution Services","JP3877600001^FG_GICS_SECTOR":null,"JP3877600001^FF_TAX_RATE(ANN_R,1/1/2016,12/31/2016)":25.432038781347,"JP3877600001^FF_TAX_RATE(ANN_R,1/1/2017,12/31/2017)":22.2124021950257,"JP3877600001^FF_TAX_RATE(ANN_R,1/1/2018,12/31/2018)":15.0699596869069,"JP3877600001^FF_TAX_RATE(ANN_R,1/1/2019,12/31/2019)":17.1508799628833,"JP3877600001^FF_TAX_RATE(ANN_R,1/1/2020,12/31/2020)":null,"JP3877600001^FF_TAX_CF(ANN_R,1/1/2016,12/31/2016)":50952.0,"JP3877600001^FF_TAX_CF(ANN_R,1/1/2017,12/31/2017)":25774.0,"JP3877600001^FF_TAX_CF(ANN_R,1/1/2018,12/31/2018)":26974.0,"JP3877600001^FF_TAX_CF(ANN_R,1/1/2019,12/31/2019)":40987.0,"JP3877600001^FF_TAX_CF(ANN_R,1/1/2020,12/31/2020)":24746.0,"JP3877600001^FF_PTX_INC(ANN_R,1/1/2016,12/31/2016)":90559.0,"JP3877600001^FF_PTX_INC(ANN_R,1/1/2017,12/31/2017)":200271.0,"JP3877600001^FF_PTX_INC(ANN_R,1/1/2018,12/31/2018)":255004.0,"JP3877600001^FF_PTX_INC(ANN_R,1/1/2019,12/31/2019)":288819.0,"JP3877600001^FF_PTX_INC(ANN_R,1/1/2020,12/31/2020)":-165935.0,"JP3877600001^SUS_RR_RISK_SCORE(NOW,NOW,,\"ESG\")":null,"JP3877600001^SUS_EC_RISK_SCORE(NOW,NOW,,\"SOC\")":null,"JP3877600001^SUS_EC_RISK_SCORE(NOW,NOW,,\"GOV\")":null,"US1011211018^FG_FACTSET_SECTOR":"Finance","US1011211018^FG_GICS_SECTOR":"Real Estate","US1011211018^FF_TAX_RATE(ANN_R,1/1/2016,12/31/2016)":0.0,"US1011211018^FF_TAX_RATE(ANN_R,1/1/2017,12/31/2017)":0.0,"US1011211018^FF_TAX_RATE(ANN_R,1/1/2018,12/31/2018)":0.0,"US1011211018^FF_TAX_RATE(ANN_R,1/1/2019,12/31/2019)":0.0,"US1011211018^FF_TAX_RATE(ANN_R,1/1/2020,12/31/2020)":0.0,"US1011211018^FF_TAX_CF(ANN_R,1/1/2016,12/31/2016)":null,"US1011211018^FF_TAX_CF(ANN_R,1/1/2017,12/31/2017)":null,"US1011211018^FF_TAX_CF(ANN_R,1/1/2018,12/31/2018)":null,"US1011211018^FF_TAX_CF(ANN_R,1/1/2019,12/31/2019)":null,"US1011211018^FF_TAX_CF(ANN_R,1/1/2020,12/31/2020)":null,"US1011211018^FF_PTX_INC(ANN_R,1/1/2016,12/31/2016)":569.977,"US1011211018^FF_PTX_INC(ANN_R,1/1/2017,12/31/2017)":562.481,"US1011211018^FF_PTX_INC(ANN_R,1/1/2018,12/31/2018)":712.563,"US1011211018^FF_PTX_INC(ANN_R,1/1/2019,12/31/2019)":651.999,"US1011211018^FF_PTX_INC(ANN_R,1/1/2020,12/31/2020)":964.791,"US1011211018^SUS_RR_RISK_SCORE(NOW,NOW,,\"ESG\")":13.5696259615384,"US1011211018^SUS_EC_RISK_SCORE(NOW,NOW,,\"SOC\")":"4.951790","US1011211018^SUS_EC_RISK_SCORE(NOW,NOW,,\"GOV\")":"5.107912","US8326964058^FG_FACTSET_SECTOR":"Consumer Non-Durables","US8326964058^FG_GICS_SECTOR":"Consumer Staples","US8326964058^FF_TAX_RATE(ANN_R,1/1/2016,12/31/2016)":29.5735760302689,"US8326964058^FF_TAX_RATE(ANN_R,1/1/2017,12/31/2017)":32.5705828779599,"US8326964058^FF_TAX_RATE(ANN_R,1/1/2018,12/31/2018)":-55.4703832752613,"US8326964058^FF_TAX_RATE(ANN_R,1/1/2019,12/31/2019)":26.6818700114025,"US8326964058^FF_TAX_RATE(ANN_R,1/1/2020,12/31/2020)":24.077140352586,"US8326964058^FF_TAX_CF(ANN_R,1/1/2016,12/31/2016)":290.5,"US8326964058^FF_TAX_CF(ANN_R,1/1/2017,12/31/2017)":367.2,"US8326964058^FF_TAX_CF(ANN_R,1/1/2018,12/31/2018)":336.8,"US8326964058^FF_TAX_CF(ANN_R,1/1/2019,12/31/2019)":250.9,"US8326964058^FF_TAX_CF(ANN_R,1/1/2020,12/31/2020)":227.1,"US8326964058^FF_PTX_INC(ANN_R,1/1/2016,12/31/2016)":977.9,"US8326964058^FF_PTX_INC(ANN_R,1/1/2017,12/31/2017)":878.4,"US8326964058^FF_PTX_INC(ANN_R,1/1/2018,12/31/2018)":861.0,"US8326964058^FF_PTX_INC(ANN_R,1/1/2019,12/31/2019)":701.6,"US8326964058^FF_PTX_INC(ANN_R,1/1/2020,12/31/2020)":1026.7,"US8326964058^SUS_RR_RISK_SCORE(NOW,NOW,,\"ESG\")":null,"US8326964058^SUS_EC_RISK_SCORE(NOW,NOW,,\"SOC\")":null,"US8326964058^SUS_EC_RISK_SCORE(NOW,NOW,,\"GOV\")":null,"GB0032089863^FG_FACTSET_SECTOR":"Retail Trade","GB0032089863^FG_GICS_SECTOR":null,"GB0032089863^FF_TAX_RATE(ANN_R,1/1/2016,12/31/2016)":20.2730211950665,"GB0032089863^FF_TAX_RATE(ANN_R,1/1/2017,12/31/2017)":19.6274708565636,"GB0032089863^FF_TAX_RATE(ANN_R,1/1/2018,12/31/2018)":18.5215832298993,"GB0032089863^FF_TAX_RATE(ANN_R,1/1/2019,12/31/2019)":18.3367416496251,"GB0032089863^FF_TAX_RATE(ANN_R,1/1/2020,12/31/2020)":18.4670850580852,"GB0032089863^FF_TAX_CF(ANN_R,1/1/2016,12/31/2016)":153.0,"GB0032089863^FF_TAX_CF(ANN_R,1/1/2017,12/31/2017)":150.9,"GB0032089863^FF_TAX_CF(ANN_R,1/1/2018,12/31/2018)":106.0,"GB0032089863^FF_TAX_CF(ANN_R,1/1/2019,12/31/2019)":144.2,"GB0032089863^FF_TAX_CF(ANN_R,1/1/2020,12/31/2020)":138.0,"GB0032089863^FF_PTX_INC(ANN_R,1/1/2016,12/31/2016)":835.1,"GB0032089863^FF_PTX_INC(ANN_R,1/1/2017,12/31/2017)":789.2,"GB0032089863^FF_PTX_INC(ANN_R,1/1/2018,12/31/2018)":725.1,"GB0032089863^FF_PTX_INC(ANN_R,1/1/2019,12/31/2019)":733.5,"GB0032089863^FF_PTX_INC(ANN_R,1/1/2020,12/31/2020)":748.9,"GB0032089863^SUS_RR_RISK_SCORE(NOW,NOW,,\"ESG\")":null,"GB0032089863^SUS_EC_RISK_SCORE(NOW,NOW,,\"SOC\")":null,"GB0032089863^SUS_EC_RISK_SCORE(NOW,NOW,,\"GOV\")":null,"TW0002881000^FG_FACTSET_SECTOR":"Finance","TW0002881000^FG_GICS_SECTOR":null,"TW0002881000^FF_TAX_RATE(ANN_R,1/1/2016,12/31/2016)":11.4657766925017,"TW0002881000^FF_TAX_RATE(ANN_R,1/1/2017,12/31/2017)":7.03337734402617,"TW0002881000^FF_TAX_RATE(ANN_R,1/1/2018,12/31/2018)":17.7146585552002,"TW0002881000^FF_TAX_RATE(ANN_R,1/1/2019,12/31/2019)":9.05069144544007,"TW0002881000^FF_TAX_RATE(ANN_R,1/1/2020,12/31/2020)":11.8805995075432,"TW0002881000^FF_TAX_CF(ANN_R,1/1/2016,12/31/2016)":5750.315,"TW0002881000^FF_TAX_CF(ANN_R,1/1/2017,12/31/2017)":9787.768,"TW0002881000^FF_TAX_CF(ANN_R,1/1/2018,12/31/2018)":13558.066,"TW0002881000^FF_TAX_CF(ANN_R,1/1/2019,12/31/2019)":5287.751,"TW0002881000^FF_TAX_CF(ANN_R,1/1/2020,12/31/2020)":6292.033,"TW0002881000^FF_PTX_INC(ANN_R,1/1/2016,12/31/2016)":53247.688,"TW0002881000^FF_PTX_INC(ANN_R,1/1/2017,12/31/2017)":57358.788,"TW0002881000^FF_PTX_INC(ANN_R,1/1/2018,12/31/2018)":55853.772,"TW0002881000^FF_PTX_INC(ANN_R,1/1/2019,12/31/2019)":65138.979,"TW0002881000^FF_PTX_INC(ANN_R,1/1/2020,12/31/2020)":102320.047,"TW0002881000^SUS_RR_RISK_SCORE(NOW,NOW,,\"ESG\")":null,"TW0002881000^SUS_EC_RISK_SCORE(NOW,NOW,,\"SOC\")":null,"TW0002881000^SUS_EC_RISK_SCORE(NOW,NOW,,\"GOV\")":null,"US0036541003^FG_FACTSET_SECTOR":"Health Technology","US0036541003^FG_GICS_SECTOR":"Health Care","US0036541003^FF_TAX_RATE(ANN_R,1/1/2016,12/31/2016)":42.0592970624867,"US0036541003^FF_TAX_RATE(ANN_R,1/1/2017,12/31/2017)":42.9447248283941,"US0036541003^FF_TAX_RATE(ANN_R,1/1/2018,12/31/2018)":30.0847061463378,"US0036541003^FF_TAX_RATE(ANN_R,1/1/2019,12/31/2019)":1.6494532199271,"US0036541003^FF_TAX_RATE(ANN_R,1/1/2020,12/31/2020)":20.9543463447873,"US0036541003^FF_TAX_CF(ANN_R,1/1/2016,12/31/2016)":0.848,"US0036541003^FF_TAX_CF(ANN_R,1/1/2017,12/31/2017)":1.405,"US0036541003^FF_TAX_CF(ANN_R,1/1/2018,12/31/2018)":4.641,"US0036541003^FF_TAX_CF(ANN_R,1/1/2019,12/31/2019)":5.29,"US0036541003^FF_TAX_CF(ANN_R,1/1/2020,12/31/2020)":9.685,"US0036541003^FF_PTX_INC(ANN_R,1/1/2016,12/31/2016)":65.838,"US0036541003^FF_PTX_INC(ANN_R,1/1/2017,12/31/2017)":91.343,"US0036541003^FF_PTX_INC(ANN_R,1/1/2018,12/31/2018)":160.437,"US0036541003^FF_PTX_INC(ANN_R,1/1/2019,12/31/2019)":263.36,"US0036541003^FF_PTX_INC(ANN_R,1/1/2020,12/31/2020)":256.825,"US0036541003^SUS_RR_RISK_SCORE(NOW,NOW,,\"ESG\")":32.7583125,"US0036541003^SUS_EC_RISK_SCORE(NOW,NOW,,\"SOC\")":"16.727963","US0036541003^SUS_EC_RISK_SCORE(NOW,NOW,,\"GOV\")":"10.749600","SG1T75931496^FG_FACTSET_SECTOR":"Communications","SG1T75931496^FG_GICS_SECTOR":null,"SG1T75931496^FF_TAX_RATE(ANN_R,1/1/2016,12/31/2016)":27.9399822112224,"SG1T75931496^FF_TAX_RATE(ANN_R,1/1/2017,12/31/2017)":27.8698538095044,"SG1T75931496^FF_TAX_RATE(ANN_R,1/1/2018,12/31/2018)":16.1575765933485,"SG1T75931496^FF_TAX_RATE(ANN_R,1/1/2019,12/31/2019)":30.9087577867351,"SG1T75931496^FF_TAX_RATE(ANN_R,1/1/2020,12/31/2020)":178.753047718565,"SG1T75931496^FF_TAX_CF(ANN_R,1/1/2016,12/31/2016)":658.2,"SG1T75931496^FF_TAX_CF(ANN_R,1/1/2017,12/31/2017)":833.8,"SG1T75931496^FF_TAX_CF(ANN_R,1/1/2018,12/31/2018)":607.8,"SG1T75931496^FF_TAX_CF(ANN_R,1/1/2019,12/31/2019)":679.5,"SG1T75931496^FF_TAX_CF(ANN_R,1/1/2020,12/31/2020)":491.9,"SG1T75931496^FF_PTX_INC(ANN_R,1/1/2016,12/31/2016)":2585.9,"SG1T75931496^FF_PTX_INC(ANN_R,1/1/2017,12/31/2017)":2455.7,"SG1T75931496^FF_PTX_INC(ANN_R,1/1/2018,12/31/2018)":4350.9,"SG1T75931496^FF_PTX_INC(ANN_R,1/1/2019,12/31/2019)":2183.2,"SG1T75931496^FF_PTX_INC(ANN_R,1/1/2020,12/31/2020)":287.1,"SG1T75931496^SUS_RR_RISK_SCORE(NOW,NOW,,\"ESG\")":19.88845625,"SG1T75931496^SUS_EC_RISK_SCORE(NOW,NOW,,\"SOC\")":"9.687358","SG1T75931496^SUS_EC_RISK_SCORE(NOW,NOW,,\"GOV\")":"6.282112","CH0012549785^FG_FACTSET_SECTOR":"Health Technology","CH0012549785^FG_GICS_SECTOR":null,"CH0012549785^FF_TAX_RATE(ANN_R,1/1/2016,12/31/2016)":12.9493837961394,"CH0012549785^FF_TAX_RATE(ANN_R,1/1/2017,12/31/2017)":14.6484075578721,"CH0012549785^FF_TAX_RATE(ANN_R,1/1/2018,12/31/2018)":15.030173854371,"CH0012549785^FF_TAX_RATE(ANN_R,1/1/2019,12/31/2019)":13.1563981042654,"CH0012549785^FF_TAX_RATE(ANN_R,1/1/2020,12/31/2020)":2.58,"CH0012549785^FF_TAX_CF(ANN_R,1/1/2016,12/31/2016)":40.545,"CH0012549785^FF_TAX_CF(ANN_R,1/1/2017,12/31/2017)":36.353,"CH0012549785^FF_TAX_CF(ANN_R,1/1/2018,12/31/2018)":46.752,"CH0012549785^FF_TAX_CF(ANN_R,1/1/2019,12/31/2019)":64.4,"CH0012549785^FF_TAX_CF(ANN_R,1/1/2020,12/31/2020)":60.1,"CH0012549785^FF_PTX_INC(ANN_R,1/1/2016,12/31/2016)":395.486,"CH0012549785^FF_PTX_INC(ANN_R,1/1/2017,12/31/2017)":417.472,"CH0012549785^FF_PTX_INC(ANN_R,1/1/2018,12/31/2018)":475.743,"CH0012549785^FF_PTX_INC(ANN_R,1/1/2019,12/31/2019)":527.5,"CH0012549785^FF_PTX_INC(ANN_R,1/1/2020,12/31/2020)":500.0,"CH0012549785^SUS_RR_RISK_SCORE(NOW,NOW,,\"ESG\")":null,"CH0012549785^SUS_EC_RISK_SCORE(NOW,NOW,,\"SOC\")":null,"CH0012549785^SUS_EC_RISK_SCORE(NOW,NOW,,\"GOV\")":null,"CH0102484968^FG_FACTSET_SECTOR":"Finance","CH0102484968^FG_GICS_SECTOR":null,"CH0102484968^FF_TAX_RATE(ANN_R,1/1/2016,12/31/2016)":18.3235046335299,"CH0102484968^FF_TAX_RATE(ANN_R,1/1/2017,12/31/2017)":19.2833728947666,"CH0102484968^FF_TAX_RATE(ANN_R,1/1/2018,12/31/2018)":17.780269058296,"CH0102484968^FF_TAX_RATE(ANN_R,1/1/2019,12/31/2019)":17.89566755084,"CH0102484968^FF_TAX_RATE(ANN_R,1/1/2020,12/31/2020)":17.4134058399338,"CH0102484968^FF_TAX_CF(ANN_R,1/1/2016,12/31/2016)":78.3,"CH0102484968^FF_TAX_CF(ANN_R,1/1/2017,12/31/2017)":98.7,"CH0102484968^FF_TAX_CF(ANN_R,1/1/2018,12/31/2018)":142.5,"CH0102484968^FF_TAX_CF(ANN_R,1/1/2019,12/31/2019)":121.3,"CH0102484968^FF_TAX_CF(ANN_R,1/1/2020,12/31/2020)":145.3,"CH0102484968^FF_PTX_INC(ANN_R,1/1/2016,12/31/2016)":712.2,"CH0102484968^FF_PTX_INC(ANN_R,1/1/2017,12/31/2017)":884.7,"CH0102484968^FF_PTX_INC(ANN_R,1/1/2018,12/31/2018)":892.0,"CH0102484968^FF_PTX_INC(ANN_R,1/1/2019,12/31/2019)":565.5,"CH0102484968^FF_PTX_INC(ANN_R,1/1/2020,12/31/2020)":845.9,"CH0102484968^SUS_RR_RISK_SCORE(NOW,NOW,,\"ESG\")":20.87335,"CH0102484968^SUS_EC_RISK_SCORE(NOW,NOW,,\"SOC\")":"8.459206","CH0102484968^SUS_EC_RISK_SCORE(NOW,NOW,,\"GOV\")":"10.634344","US7140461093^FG_FACTSET_SECTOR":"Health Technology","US7140461093^FG_GICS_SECTOR":"Health Care","US7140461093^FF_TAX_RATE(ANN_R,1/1/2016,12/31/2016)":11.62053198289,"US7140461093^FF_TAX_RATE(ANN_R,1/1/2017,12/31/2017)":47.1248795152299,"US7140461093^FF_TAX_RATE(ANN_R,1/1/2018,12/31/2018)":7.84219370311584,"US7140461093^FF_TAX_RATE(ANN_R,1/1/2019,12/31/2019)":3.95923117794402,"US7140461093^FF_TAX_RATE(ANN_R,1/1/2020,12/31/2020)":19.6682569034075,"US7140461093^FF_TAX_CF(ANN_R,1/1/2016,12/31/2016)":43.549,"US7140461093^FF_TAX_CF(ANN_R,1/1/2017,12/31/2017)":77.607,"US7140461093^FF_TAX_CF(ANN_R,1/1/2018,12/31/2018)":59.844,"US7140461093^FF_TAX_CF(ANN_R,1/1/2019,12/31/2019)":77.059,"US7140461093^FF_TAX_CF(ANN_R,1/1/2020,12/31/2020)":162.454,"US7140461093^FF_PTX_INC(ANN_R,1/1/2016,12/31/2016)":244.068,"US7140461093^FF_PTX_INC(ANN_R,1/1/2017,12/31/2017)":296.718,"US7140461093^FF_PTX_INC(ANN_R,1/1/2018,12/31/2018)":257.683,"US7140461093^FF_PTX_INC(ANN_R,1/1/2019,12/31/2019)":237.142,"US7140461093^FF_PTX_INC(ANN_R,1/1/2020,12/31/2020)":906.364,"US7140461093^SUS_RR_RISK_SCORE(NOW,NOW,,\"ESG\")":null,"US7140461093^SUS_EC_RISK_SCORE(NOW,NOW,,\"SOC\")":null,"US7140461093^SUS_EC_RISK_SCORE(NOW,NOW,,\"GOV\")":null,"US3024913036^FG_FACTSET_SECTOR":"Process Industries","US3024913036^FG_GICS_SECTOR":"Materials","US3024913036^FF_TAX_RATE(ANN_R,1/1/2016,12/31/2016)":27.7101769911504,"US3024913036^FF_TAX_RATE(ANN_R,1/1/2017,12/31/2017)":146.073008849558,"US3024913036^FF_TAX_RATE(ANN_R,1/1/2018,12/31/2018)":11.6370808678501,"US3024913036^FF_TAX_RATE(ANN_R,1/1/2019,12/31/2019)":17.0229007633588,"US3024913036^FF_TAX_RATE(ANN_R,1/1/2020,12/31/2020)":20.6768977802138,"US3024913036^FF_TAX_CF(ANN_R,1/1/2016,12/31/2016)":62.8,"US3024913036^FF_TAX_CF(ANN_R,1/1/2017,12/31/2017)":33.3,"US3024913036^FF_TAX_CF(ANN_R,1/1/2018,12/31/2018)":135.3,"US3024913036^FF_TAX_CF(ANN_R,1/1/2019,12/31/2019)":130.9,"US3024913036^FF_TAX_CF(ANN_R,1/1/2020,12/31/2020)":82.1,"US3024913036^FF_PTX_INC(ANN_R,1/1/2016,12/31/2016)":180.8,"US3024913036^FF_PTX_INC(ANN_R,1/1/2017,12/31/2017)":180.8,"US3024913036^FF_PTX_INC(ANN_R,1/1/2018,12/31/2018)":608.4,"US3024913036^FF_PTX_INC(ANN_R,1/1/2019,12/31/2019)":655.0,"US3024913036^FF_PTX_INC(ANN_R,1/1/2020,12/31/2020)":729.8,"US3024913036^SUS_RR_RISK_SCORE(NOW,NOW,,\"ESG\")":null,"US3024913036^SUS_EC_RISK_SCORE(NOW,NOW,,\"SOC\")":null,"US3024913036^SUS_EC_RISK_SCORE(NOW,NOW,,\"GOV\")":null,"JP3165000005^FG_FACTSET_SECTOR":"Finance","JP3165000005^FG_GICS_SECTOR":null,"JP3165000005^FF_TAX_RATE(ANN_R,1/1/2016,12/31/2016)":24.166942696257,"JP3165000005^FF_TAX_RATE(ANN_R,1/1/2017,12/31/2017)":28.1358167844165,"JP3165000005^FF_TAX_RATE(ANN_R,1/1/2018,12/31/2018)":-19.5047928911279,"JP3165000005^FF_TAX_RATE(ANN_R,1/1/2019,12/31/2019)":29.5289290151414,"JP3165000005^FF_TAX_RATE(ANN_R,1/1/2020,12/31/2020)":30.4778459402566,"JP3165000005^FF_TAX_CF(ANN_R,1/1/2016,12/31/2016)":17616.0,"JP3165000005^FF_TAX_CF(ANN_R,1/1/2017,12/31/2017)":18228.0,"JP3165000005^FF_TAX_CF(ANN_R,1/1/2018,12/31/2018)":77109.0,"JP3165000005^FF_TAX_CF(ANN_R,1/1/2019,12/31/2019)":-1758.0,"JP3165000005^FF_TAX_CF(ANN_R,1/1/2020,12/31/2020)":55637.0,"JP3165000005^FF_PTX_INC(ANN_R,1/1/2016,12/31/2016)":211330.0,"JP3165000005^FF_PTX_INC(ANN_R,1/1/2017,12/31/2017)":231989.0,"JP3165000005^FF_PTX_INC(ANN_R,1/1/2018,12/31/2018)":114336.0,"JP3165000005^FF_PTX_INC(ANN_R,1/1/2019,12/31/2019)":202029.0,"JP3165000005^FF_PTX_INC(ANN_R,1/1/2020,12/31/2020)":177191.0,"JP3165000005^SUS_RR_RISK_SCORE(NOW,NOW,,\"ESG\")":null,"JP3165000005^SUS_EC_RISK_SCORE(NOW,NOW,,\"SOC\")":null,"JP3165000005^SUS_EC_RISK_SCORE(NOW,NOW,,\"GOV\")":null,"JP3749400002^FG_FACTSET_SECTOR":"Process Industries","JP3749400002^FG_GICS_SECTOR":null,"JP3749400002^FF_TAX_RATE(ANN_R,1/1/2016,12/31/2016)":[null,26.6216655700379],"JP3749400002^FF_TAX_RATE(ANN_R,1/1/2017,12/31/2017)":20.1731404487983,"JP3749400002^FF_TAX_RATE(ANN_R,1/1/2018,12/31/2018)":25.5492562447376,"JP3749400002^FF_TAX_RATE(ANN_R,1/1/2019,12/31/2019)":29.2399205211399,"JP3749400002^FF_TAX_RATE(ANN_R,1/1/2020,12/31/2020)":23.1516654455278,"JP3749400002^FF_TAX_CF(ANN_R,1/1/2016,12/31/2016)":[null,23004.0],"JP3749400002^FF_TAX_CF(ANN_R,1/1/2017,12/31/2017)":24087.0,"JP3749400002^FF_TAX_CF(ANN_R,1/1/2018,12/31/2018)":24521.0,"JP3749400002^FF_TAX_CF(ANN_R,1/1/2019,12/31/2019)":22849.0,"JP3749400002^FF_TAX_CF(ANN_R,1/1/2020,12/31/2020)":26682.0,"JP3749400002^FF_PTX_INC(ANN_R,1/1/2016,12/31/2016)":[null,102713.07619],"JP3749400002^FF_PTX_INC(ANN_R,1/1/2017,12/31/2017)":87790.0,"JP3749400002^FF_PTX_INC(ANN_R,1/1/2018,12/31/2018)":89075.0,"JP3749400002^FF_PTX_INC(ANN_R,1/1/2019,12/31/2019)":79518.0,"JP3749400002^FF_PTX_INC(ANN_R,1/1/2020,12/31/2020)":88715.0,"JP3749400002^SUS_RR_RISK_SCORE(NOW,NOW,,\"ESG\")":null,"JP3749400002^SUS_EC_RISK_SCORE(NOW,NOW,,\"SOC\")":null,"JP3749400002^SUS_EC_RISK_SCORE(NOW,NOW,,\"GOV\")":null,"DE0005439004^FG_FACTSET_SECTOR":"Producer Manufacturing","DE0005439004^FG_GICS_SECTOR":null,"DE0005439004^FF_TAX_RATE(ANN_R,1/1/2016,12/31/2016)":28.0576091683508,"DE0005439004^FF_TAX_RATE(ANN_R,1/1/2017,12/31/2017)":29.2331507501786,"DE0005439004^FF_TAX_RATE(ANN_R,1/1/2018,12/31/2018)":23.5854297277994,"DE0005439004^FF_TAX_RATE(ANN_R,1/1/2019,12/31/2019)":null,"DE0005439004^FF_TAX_RATE(ANN_R,1/1/2020,12/31/2020)":null,"DE0005439004^FF_TAX_CF(ANN_R,1/1/2016,12/31/2016)":1047.3,"DE0005439004^FF_TAX_CF(ANN_R,1/1/2017,12/31/2017)":1122.1,"DE0005439004^FF_TAX_CF(ANN_R,1/1/2018,12/31/2018)":860.8,"DE0005439004^FF_TAX_CF(ANN_R,1/1/2019,12/31/2019)":866.0,"DE0005439004^FF_TAX_CF(ANN_R,1/1/2020,12/31/2020)":885.5,"DE0005439004^FF_PTX_INC(ANN_R,1/1/2016,12/31/2016)":3909.1,"DE0005439004^FF_PTX_INC(ANN_R,1/1/2017,12/31/2017)":4199.0,"DE0005439004^FF_PTX_INC(ANN_R,1/1/2018,12/31/2018)":3780.3,"DE0005439004^FF_PTX_INC(ANN_R,1/1/2019,12/31/2019)":-464.3,"DE0005439004^FF_PTX_INC(ANN_R,1/1/2020,12/31/2020)":-861.6,"DE0005439004^SUS_RR_RISK_SCORE(NOW,NOW,,\"ESG\")":13.3852575,"DE0005439004^SUS_EC_RISK_SCORE(NOW,NOW,,\"SOC\")":"5.513501","DE0005439004^SUS_EC_RISK_SCORE(NOW,NOW,,\"GOV\")":"6.293306","KR7051900009^FG_FACTSET_SECTOR":"Consumer Non-Durables","KR7051900009^FG_GICS_SECTOR":null,"KR7051900009^FF_TAX_RATE(ANN_R,1/1/2016,12/31/2016)":23.272874121284,"KR7051900009^FF_TAX_RATE(ANN_R,1/1/2017,12/31/2017)":28.193751081808,"KR7051900009^FF_TAX_RATE(ANN_R,1/1/2018,12/31/2018)":27.5862971270237,"KR7051900009^FF_TAX_RATE(ANN_R,1/1/2019,12/31/2019)":28.0057988174734,"KR7051900009^FF_TAX_RATE(ANN_R,1/1/2020,12/31/2020)":27.6444623765693,"KR7051900009^FF_TAX_CF(ANN_R,1/1/2016,12/31/2016)":165480.994611,"KR7051900009^FF_TAX_CF(ANN_R,1/1/2017,12/31/2017)":234881.460841,"KR7051900009^FF_TAX_CF(ANN_R,1/1/2018,12/31/2018)":236826.914735,"KR7051900009^FF_TAX_CF(ANN_R,1/1/2019,12/31/2019)":316445.508713,"KR7051900009^FF_TAX_CF(ANN_R,1/1/2020,12/31/2020)":337168.169357,"KR7051900009^FF_PTX_INC(ANN_R,1/1/2016,12/31/2016)":745485.183574,"KR7051900009^FF_PTX_INC(ANN_R,1/1/2017,12/31/2017)":861078.577457,"KR7051900009^FF_PTX_INC(ANN_R,1/1/2018,12/31/2018)":956005.119033,"KR7051900009^FF_PTX_INC(ANN_R,1/1/2019,12/31/2019)":1085161.32623,"KR7051900009^FF_PTX_INC(ANN_R,1/1/2020,12/31/2020)":1114049.997044,"KR7051900009^SUS_RR_RISK_SCORE(NOW,NOW,,\"ESG\")":22.361113125,"KR7051900009^SUS_EC_RISK_SCORE(NOW,NOW,,\"SOC\")":"5.976769","KR7051900009^SUS_EC_RISK_SCORE(NOW,NOW,,\"GOV\")":"7.804059","JP3592200004^FG_FACTSET_SECTOR":"Consumer Durables","JP3592200004^FG_GICS_SECTOR":null,"JP3592200004^FF_TAX_RATE(ANN_R,1/1/2016,12/31/2016)":null,"JP3592200004^FF_TAX_RATE(ANN_R,1/1/2017,12/31/2017)":128.970964512182,"JP3592200004^FF_TAX_RATE(ANN_R,1/1/2018,12/31/2018)":-75.1875500740489,"JP3592200004^FF_TAX_RATE(ANN_R,1/1/2019,12/31/2019)":142.5611880099,"JP3592200004^FF_TAX_RATE(ANN_R,1/1/2020,12/31/2020)":null,"JP3592200004^FF_TAX_CF(ANN_R,1/1/2016,12/31/2016)":77466.0,"JP3592200004^FF_TAX_CF(ANN_R,1/1/2017,12/31/2017)":103914.0,"JP3592200004^FF_TAX_CF(ANN_R,1/1/2018,12/31/2018)":104845.0,"JP3592200004^FF_TAX_CF(ANN_R,1/1/2019,12/31/2019)":70263.0,"JP3592200004^FF_TAX_CF(ANN_R,1/1/2020,12/31/2020)":21478.0,"JP3592200004^FF_PTX_INC(ANN_R,1/1/2016,12/31/2016)":-399361.0,"JP3592200004^FF_PTX_INC(ANN_R,1/1/2017,12/31/2017)":44945.0,"JP3592200004^FF_PTX_INC(ANN_R,1/1/2018,12/31/2018)":82378.0,"JP3592200004^FF_PTX_INC(ANN_R,1/1/2019,12/31/2019)":10909.0,"JP3592200004^FF_PTX_INC(ANN_R,1/1/2020,12/31/2020)":-47539.0,"JP3592200004^SUS_RR_RISK_SCORE(NOW,NOW,,\"ESG\")":null,"JP3592200004^SUS_EC_RISK_SCORE(NOW,NOW,,\"SOC\")":null,"JP3592200004^SUS_EC_RISK_SCORE(NOW,NOW,,\"GOV\")":null,"CH0012280076^FG_FACTSET_SECTOR":"Health Technology","CH0012280076^FG_GICS_SECTOR":null,"CH0012280076^FF_TAX_RATE(ANN_R,1/1/2016,12/31/2016)":-3.2949407580821,"CH0012280076^FF_TAX_RATE(ANN_R,1/1/2017,12/31/2017)":12.2788621012908,"CH0012280076^FF_TAX_RATE(ANN_R,1/1/2018,12/31/2018)":14.4582503492762,"CH0012280076^FF_TAX_RATE(ANN_R,1/1/2019,12/31/2019)":15.5873054639693,"CH0012280076^FF_TAX_RATE(ANN_R,1/1/2020,12/31/2020)":18.7358760119486,"CH0012280076^FF_TAX_CF(ANN_R,1/1/2016,12/31/2016)":29.18,"CH0012280076^FF_TAX_CF(ANN_R,1/1/2017,12/31/2017)":26.421,"CH0012280076^FF_TAX_CF(ANN_R,1/1/2018,12/31/2018)":39.91,"CH0012280076^FF_TAX_CF(ANN_R,1/1/2019,12/31/2019)":34.783,"CH0012280076^FF_TAX_CF(ANN_R,1/1/2020,12/31/2020)":57.466,"CH0012280076^FF_PTX_INC(ANN_R,1/1/2016,12/31/2016)":223.828,"CH0012280076^FF_PTX_INC(ANN_R,1/1/2017,12/31/2017)":332.824,"CH0012280076^FF_PTX_INC(ANN_R,1/1/2018,12/31/2018)":336.41,"CH0012280076^FF_PTX_INC(ANN_R,1/1/2019,12/31/2019)":368.505,"CH0012280076^FF_PTX_INC(ANN_R,1/1/2020,12/31/2020)":115.495,"CH0012280076^SUS_RR_RISK_SCORE(NOW,NOW,,\"ESG\")":null,"CH0012280076^SUS_EC_RISK_SCORE(NOW,NOW,,\"SOC\")":null,"CH0012280076^SUS_EC_RISK_SCORE(NOW,NOW,,\"GOV\")":null,"US3032501047^FG_FACTSET_SECTOR":"Technology Services","US3032501047^FG_GICS_SECTOR":"Information Technology","US3032501047^FF_TAX_RATE(ANN_R,1/1/2016,12/31/2016)":24.2935899120835,"US3032501047^FF_TAX_RATE(ANN_R,1/1/2017,12/31/2017)":15.2441119716635,"US3032501047^FF_TAX_RATE(ANN_R,1/1/2018,12/31/2018)":19.403308439324,"US3032501047^FF_TAX_RATE(ANN_R,1/1/2019,12/31/2019)":11.0833425895072,"US3032501047^FF_TAX_RATE(ANN_R,1/1/2020,12/31/2020)":8.01128404669261,"US3032501047^FF_TAX_CF(ANN_R,1/1/2016,12/31/2016)":10.855,"US3032501047^FF_TAX_CF(ANN_R,1/1/2017,12/31/2017)":31.315,"US3032501047^FF_TAX_CF(ANN_R,1/1/2018,12/31/2018)":13.398,"US3032501047^FF_TAX_CF(ANN_R,1/1/2019,12/31/2019)":18.779,"US3032501047^FF_TAX_CF(ANN_R,1/1/2020,12/31/2020)":10.152,"US3032501047^FF_PTX_INC(ANN_R,1/1/2016,12/31/2016)":144.569,"US3032501047^FF_PTX_INC(ANN_R,1/1/2017,12/31/2017)":151.324,"US3032501047^FF_PTX_INC(ANN_R,1/1/2018,12/31/2018)":156.932,"US3032501047^FF_PTX_INC(ANN_R,1/1/2019,12/31/2019)":216.072,"US3032501047^FF_PTX_INC(ANN_R,1/1/2020,12/31/2020)":257.0,"US3032501047^SUS_RR_RISK_SCORE(NOW,NOW,,\"ESG\")":null,"US3032501047^SUS_EC_RISK_SCORE(NOW,NOW,,\"SOC\")":null,"US3032501047^SUS_EC_RISK_SCORE(NOW,NOW,,\"GOV\")":null,"FR0010220475^FG_FACTSET_SECTOR":"Producer Manufacturing","FR0010220475^FG_GICS_SECTOR":null,"FR0010220475^FF_TAX_RATE(ANN_R,1/1/2016,12/31/2016)":null,"FR0010220475^FF_TAX_RATE(ANN_R,1/1/2017,12/31/2017)":32.9004329004329,"FR0010220475^FF_TAX_RATE(ANN_R,1/1/2018,12/31/2018)":35.7575757575758,"FR0010220475^FF_TAX_RATE(ANN_R,1/1/2019,12/31/2019)":21.875,"FR0010220475^FF_TAX_RATE(ANN_R,1/1/2020,12/31/2020)":25.1599147121535,"FR0010220475^FF_TAX_CF(ANN_R,1/1/2016,12/31/2016)":211.0,"FR0010220475^FF_TAX_CF(ANN_R,1/1/2017,12/31/2017)":87.0,"FR0010220475^FF_TAX_CF(ANN_R,1/1/2018,12/31/2018)":93.0,"FR0010220475^FF_TAX_CF(ANN_R,1/1/2019,12/31/2019)":105.0,"FR0010220475^FF_TAX_CF(ANN_R,1/1/2020,12/31/2020)":102.0,"FR0010220475^FF_PTX_INC(ANN_R,1/1/2016,12/31/2016)":-501.0,"FR0010220475^FF_PTX_INC(ANN_R,1/1/2017,12/31/2017)":231.0,"FR0010220475^FF_PTX_INC(ANN_R,1/1/2018,12/31/2018)":165.0,"FR0010220475^FF_PTX_INC(ANN_R,1/1/2019,12/31/2019)":320.0,"FR0010220475^FF_PTX_INC(ANN_R,1/1/2020,12/31/2020)":469.0,"FR0010220475^SUS_RR_RISK_SCORE(NOW,NOW,,\"ESG\")":null,"FR0010220475^SUS_EC_RISK_SCORE(NOW,NOW,,\"SOC\")":null,"FR0010220475^SUS_EC_RISK_SCORE(NOW,NOW,,\"GOV\")":null,"US7458671010^FG_FACTSET_SECTOR":"Consumer Durables","US7458671010^FG_GICS_SECTOR":"Consumer Discretionary","US7458671010^FF_TAX_RATE(ANN_R,1/1/2016,12/31/2016)":35.4604058467634,"US7458671010^FF_TAX_RATE(ANN_R,1/1/2017,12/31/2017)":52.3639047834108,"US7458671010^FF_TAX_RATE(ANN_R,1/1/2018,12/31/2018)":24.1563886786292,"US7458671010^FF_TAX_RATE(ANN_R,1/1/2019,12/31/2019)":24.1028504541736,"US7458671010^FF_TAX_RATE(ANN_R,1/1/2020,12/31/2020)":18.6183905306549,"US7458671010^FF_TAX_CF(ANN_R,1/1/2016,12/31/2016)":2.743,"US7458671010^FF_TAX_CF(ANN_R,1/1/2017,12/31/2017)":14.875,"US7458671010^FF_TAX_CF(ANN_R,1/1/2018,12/31/2018)":89.204,"US7458671010^FF_TAX_CF(ANN_R,1/1/2019,12/31/2019)":137.119,"US7458671010^FF_TAX_CF(ANN_R,1/1/2020,12/31/2020)":264.248,"US7458671010^FF_PTX_INC(ANN_R,1/1/2016,12/31/2016)":933.85,"US7458671010^FF_PTX_INC(ANN_R,1/1/2017,12/31/2017)":938.828,"US7458671010^FF_PTX_INC(ANN_R,1/1/2018,12/31/2018)":1347.54,"US7458671010^FF_PTX_INC(ANN_R,1/1/2019,12/31/2019)":1339.576,"US7458671010^FF_PTX_INC(ANN_R,1/1/2020,12/31/2020)":1728.694,"US7458671010^SUS_RR_RISK_SCORE(NOW,NOW,,\"ESG\")":null,"US7458671010^SUS_EC_RISK_SCORE(NOW,NOW,,\"SOC\")":null,"US7458671010^SUS_EC_RISK_SCORE(NOW,NOW,,\"GOV\")":null,"NL0010832176^FG_FACTSET_SECTOR":"Health Technology","NL0010832176^FG_GICS_SECTOR":null,"NL0010832176^FF_TAX_RATE(ANN_R,1/1/2016,12/31/2016)":null,"NL0010832176^FF_TAX_RATE(ANN_R,1/1/2017,12/31/2017)":null,"NL0010832176^FF_TAX_RATE(ANN_R,1/1/2018,12/31/2018)":null,"NL0010832176^FF_TAX_RATE(ANN_R,1/1/2019,12/31/2019)":null,"NL0010832176^FF_TAX_RATE(ANN_R,1/1/2020,12/31/2020)":null,"NL0010832176^FF_TAX_CF(ANN_R,1/1/2016,12/31/2016)":null,"NL0010832176^FF_TAX_CF(ANN_R,1/1/2017,12/31/2017)":null,"NL0010832176^FF_TAX_CF(ANN_R,1/1/2018,12/31/2018)":0.565,"NL0010832176^FF_TAX_CF(ANN_R,1/1/2019,12/31/2019)":4.356,"NL0010832176^FF_TAX_CF(ANN_R,1/1/2020,12/31/2020)":2.45,"NL0010832176^FF_PTX_INC(ANN_R,1/1/2016,12/31/2016)":-22.015,"NL0010832176^FF_PTX_INC(ANN_R,1/1/2017,12/31/2017)":-28.462,"NL0010832176^FF_PTX_INC(ANN_R,1/1/2018,12/31/2018)":-67.998,"NL0010832176^FF_PTX_INC(ANN_R,1/1/2019,12/31/2019)":-163.031,"NL0010832176^FF_PTX_INC(ANN_R,1/1/2020,12/31/2020)":-535.014,"NL0010832176^SUS_RR_RISK_SCORE(NOW,NOW,,\"ESG\")":null,"NL0010832176^SUS_EC_RISK_SCORE(NOW,NOW,,\"SOC\")":null,"NL0010832176^SUS_EC_RISK_SCORE(NOW,NOW,,\"GOV\")":null,"HK0011000095^FG_FACTSET_SECTOR":"Finance","HK0011000095^FG_GICS_SECTOR":null,"HK0011000095^FF_TAX_RATE(ANN_R,1/1/2016,12/31/2016)":15.1178627553693,"HK0011000095^FF_TAX_RATE(ANN_R,1/1/2017,12/31/2017)":15.5064627861789,"HK0011000095^FF_TAX_RATE(ANN_R,1/1/2018,12/31/2018)":14.9268429938098,"HK0011000095^FF_TAX_RATE(ANN_R,1/1/2019,12/31/2019)":13.8513865269149,"HK0011000095^FF_TAX_RATE(ANN_R,1/1/2020,12/31/2020)":14.1341300092717,"HK0011000095^FF_TAX_CF(ANN_R,1/1/2016,12/31/2016)":3034.0,"HK0011000095^FF_TAX_CF(ANN_R,1/1/2017,12/31/2017)":2522.0,"HK0011000095^FF_TAX_CF(ANN_R,1/1/2018,12/31/2018)":3840.0,"HK0011000095^FF_TAX_CF(ANN_R,1/1/2019,12/31/2019)":40.0,"HK0011000095^FF_TAX_CF(ANN_R,1/1/2020,12/31/2020)":6207.0,"HK0011000095^FF_PTX_INC(ANN_R,1/1/2016,12/31/2016)":19090.0,"HK0011000095^FF_PTX_INC(ANN_R,1/1/2017,12/31/2017)":23674.0,"HK0011000095^FF_PTX_INC(ANN_R,1/1/2018,12/31/2018)":28432.0,"HK0011000095^FF_PTX_INC(ANN_R,1/1/2019,12/31/2019)":28813.0,"HK0011000095^FF_PTX_INC(ANN_R,1/1/2020,12/31/2020)":19414.0,"HK0011000095^SUS_RR_RISK_SCORE(NOW,NOW,,\"ESG\")":20.073825,"HK0011000095^SUS_EC_RISK_SCORE(NOW,NOW,,\"SOC\")":"10.387800","HK0011000095^SUS_EC_RISK_SCORE(NOW,NOW,,\"GOV\")":"8.910225","CA0084741085^FG_FACTSET_SECTOR":"Non-Energy Minerals","CA0084741085^FG_GICS_SECTOR":null,"CA0084741085^FF_TAX_RATE(ANN_R,1/1/2016,12/31/2016)":40.8390790468634,"CA0084741085^FF_TAX_RATE(ANN_R,1/1/2017,12/31/2017)":29.0295293982417,"CA0084741085^FF_TAX_RATE(ANN_R,1/1/2018,12/31/2018)":null,"CA0084741085^FF_TAX_RATE(ANN_R,1/1/2019,12/31/2019)":35.9497632461671,"CA0084741085^FF_TAX_RATE(ANN_R,1/1/2020,12/31/2020)":33.3467523923055,"CA0084741085^FF_TAX_CF(ANN_R,1/1/2016,12/31/2016)":105.184000000382,"CA0084741085^FF_TAX_CF(ANN_R,1/1/2017,12/31/2017)":127.91500000015,"CA0084741085^FF_TAX_CF(ANN_R,1/1/2018,12/31/2018)":106.568000000452,"CA0084741085^FF_TAX_CF(ANN_R,1/1/2019,12/31/2019)":90.694000000011,"CA0084741085^FF_TAX_CF(ANN_R,1/1/2020,12/31/2020)":110.851000000096,"CA0084741085^FF_PTX_INC(ANN_R,1/1/2016,12/31/2016)":268.461000000975,"CA0084741085^FF_PTX_INC(ANN_R,1/1/2017,12/31/2017)":339.289000000397,"CA0084741085^FF_PTX_INC(ANN_R,1/1/2018,12/31/2018)":-259.052000001099,"CA0084741085^FF_PTX_INC(ANN_R,1/1/2019,12/31/2019)":738.742000000089,"CA0084741085^FF_PTX_INC(ANN_R,1/1/2020,12/31/2020)":767.565000000664,"CA0084741085^SUS_RR_RISK_SCORE(NOW,NOW,,\"ESG\")":27.9893451858107,"CA0084741085^SUS_EC_RISK_SCORE(NOW,NOW,,\"SOC\")":"8.092833","CA0084741085^SUS_EC_RISK_SCORE(NOW,NOW,,\"GOV\")":"6.340162","KYG2108Y1052^FG_FACTSET_SECTOR":"Finance","KYG2108Y1052^FG_GICS_SECTOR":null,"KYG2108Y1052^FF_TAX_RATE(ANN_R,1/1/2016,12/31/2016)":42.0469496608911,"KYG2108Y1052^FF_TAX_RATE(ANN_R,1/1/2017,12/31/2017)":44.8316249275147,"KYG2108Y1052^FF_TAX_RATE(ANN_R,1/1/2018,12/31/2018)":47.2661742477736,"KYG2108Y1052^FF_TAX_RATE(ANN_R,1/1/2019,12/31/2019)":46.462195512031,"KYG2108Y1052^FF_TAX_RATE(ANN_R,1/1/2020,12/31/2020)":45.619485848812,"KYG2108Y1052^FF_TAX_CF(ANN_R,1/1/2016,12/31/2016)":15532.317,"KYG2108Y1052^FF_TAX_CF(ANN_R,1/1/2017,12/31/2017)":15636.4521484327,"KYG2108Y1052^FF_TAX_CF(ANN_R,1/1/2018,12/31/2018)":28437.2217698101,"KYG2108Y1052^FF_TAX_CF(ANN_R,1/1/2019,12/31/2019)":21592.9005190096,"KYG2108Y1052^FF_TAX_CF(ANN_R,1/1/2020,12/31/2020)":22941.7474416073,"KYG2108Y1052^FF_PTX_INC(ANN_R,1/1/2016,12/31/2016)":37786.684,"KYG2108Y1052^FF_PTX_INC(ANN_R,1/1/2017,12/31/2017)":45460.7437557353,"KYG2108Y1052^FF_PTX_INC(ANN_R,1/1/2018,12/31/2018)":61267.3994229348,"KYG2108Y1052^FF_PTX_INC(ANN_R,1/1/2019,12/31/2019)":65117.7267096616,"KYG2108Y1052^FF_PTX_INC(ANN_R,1/1/2020,12/31/2020)":64244.2961778889,"KYG2108Y1052^SUS_RR_RISK_SCORE(NOW,NOW,,\"ESG\")":20.2518705263158,"KYG2108Y1052^SUS_EC_RISK_SCORE(NOW,NOW,,\"SOC\")":"6.650670","KYG2108Y1052^SUS_EC_RISK_SCORE(NOW,NOW,,\"GOV\")":"7.851730","US24906P1093^FG_FACTSET_SECTOR":"Health Technology","US24906P1093^FG_GICS_SECTOR":"Health Care","US24906P1093^FF_TAX_RATE(ANN_R,1/1/2016,12/31/2016)":2.15468360172375,"US24906P1093^FF_TAX_RATE(ANN_R,1/1/2017,12/31/2017)":null,"US24906P1093^FF_TAX_RATE(ANN_R,1/1/2018,12/31/2018)":null,"US24906P1093^FF_TAX_RATE(ANN_R,1/1/2019,12/31/2019)":23.8274464389114,"US24906P1093^FF_TAX_RATE(ANN_R,1/1/2020,12/31/2020)":null,"US24906P1093^FF_TAX_CF(ANN_R,1/1/2016,12/31/2016)":112.3,"US24906P1093^FF_TAX_CF(ANN_R,1/1/2017,12/31/2017)":122.7,"US24906P1093^FF_TAX_CF(ANN_R,1/1/2018,12/31/2018)":104.7,"US24906P1093^FF_TAX_CF(ANN_R,1/1/2019,12/31/2019)":112.1,"US24906P1093^FF_TAX_CF(ANN_R,1/1/2020,12/31/2020)":82.0,"US24906P1093^FF_PTX_INC(ANN_R,1/1/2016,12/31/2016)":440.9,"US24906P1093^FF_PTX_INC(ANN_R,1/1/2017,12/31/2017)":-1603.5,"US24906P1093^FF_PTX_INC(ANN_R,1/1/2018,12/31/2018)":-958.4,"US24906P1093^FF_PTX_INC(ANN_R,1/1/2019,12/31/2019)":345.4,"US24906P1093^FF_PTX_INC(ANN_R,1/1/2020,12/31/2020)":-60.0,"US24906P1093^SUS_RR_RISK_SCORE(NOW,NOW,,\"ESG\")":null,"US24906P1093^SUS_EC_RISK_SCORE(NOW,NOW,,\"SOC\")":null,"US24906P1093^SUS_EC_RISK_SCORE(NOW,NOW,,\"GOV\")":null,"FR0000124141^FG_FACTSET_SECTOR":"Utilities","FR0000124141^FG_GICS_SECTOR":null,"FR0000124141^FF_TAX_RATE(ANN_R,1/1/2016,12/31/2016)":32.8804815133276,"FR0000124141^FF_TAX_RATE(ANN_R,1/1/2017,12/31/2017)":35.443864229765,"FR0000124141^FF_TAX_RATE(ANN_R,1/1/2018,12/31/2018)":26.9757353937915,"FR0000124141^FF_TAX_RATE(ANN_R,1/1/2019,12/31/2019)":28.6688436419516,"FR0000124141^FF_TAX_RATE(ANN_R,1/1/2020,12/31/2020)":53.7465672812868,"FR0000124141^FF_TAX_CF(ANN_R,1/1/2016,12/31/2016)":226.2,"FR0000124141^FF_TAX_CF(ANN_R,1/1/2017,12/31/2017)":218.5,"FR0000124141^FF_TAX_CF(ANN_R,1/1/2018,12/31/2018)":192.7,"FR0000124141^FF_TAX_CF(ANN_R,1/1/2019,12/31/2019)":241.8,"FR0000124141^FF_TAX_CF(ANN_R,1/1/2020,12/31/2020)":258.3,"FR0000124141^FF_PTX_INC(ANN_R,1/1/2016,12/31/2016)":581.5,"FR0000124141^FF_PTX_INC(ANN_R,1/1/2017,12/31/2017)":612.8,"FR0000124141^FF_PTX_INC(ANN_R,1/1/2018,12/31/2018)":737.7,"FR0000124141^FF_PTX_INC(ANN_R,1/1/2019,12/31/2019)":1041.2,"FR0000124141^FF_PTX_INC(ANN_R,1/1/2020,12/31/2020)":254.9,"FR0000124141^SUS_RR_RISK_SCORE(NOW,NOW,,\"ESG\")":22.369062543919,"FR0000124141^SUS_EC_RISK_SCORE(NOW,NOW,,\"SOC\")":"6.158981","FR0000124141^SUS_EC_RISK_SCORE(NOW,NOW,,\"GOV\")":"5.787675","JP3420600003^FG_FACTSET_SECTOR":"Finance","JP3420600003^FG_GICS_SECTOR":null,"JP3420600003^FF_TAX_RATE(ANN_R,1/1/2016,12/31/2016)":42.8675598098811,"JP3420600003^FF_TAX_RATE(ANN_R,1/1/2017,12/31/2017)":31.5177092159159,"JP3420600003^FF_TAX_RATE(ANN_R,1/1/2018,12/31/2018)":28.9793252648121,"JP3420600003^FF_TAX_RATE(ANN_R,1/1/2019,12/31/2019)":30.8305584016393,"JP3420600003^FF_TAX_RATE(ANN_R,1/1/2020,12/31/2020)":29.7341791913257,"JP3420600003^FF_TAX_CF(ANN_R,1/1/2016,12/31/2016)":44937.0,"JP3420600003^FF_TAX_CF(ANN_R,1/1/2017,12/31/2017)":54225.0,"JP3420600003^FF_TAX_CF(ANN_R,1/1/2018,12/31/2018)":54467.0,"JP3420600003^FF_TAX_CF(ANN_R,1/1/2019,12/31/2019)":50492.0,"JP3420600003^FF_TAX_CF(ANN_R,1/1/2020,12/31/2020)":68180.0,"JP3420600003^FF_PTX_INC(ANN_R,1/1/2016,12/31/2016)":150853.0,"JP3420600003^FF_PTX_INC(ANN_R,1/1/2017,12/31/2017)":185299.0,"JP3420600003^FF_PTX_INC(ANN_R,1/1/2018,12/31/2018)":195988.0,"JP3420600003^FF_PTX_INC(ANN_R,1/1/2019,12/31/2019)":187392.0,"JP3420600003^FF_PTX_INC(ANN_R,1/1/2020,12/31/2020)":211383.0,"JP3420600003^SUS_RR_RISK_SCORE(NOW,NOW,,\"ESG\")":null,"JP3420600003^SUS_EC_RISK_SCORE(NOW,NOW,,\"SOC\")":null,"JP3420600003^SUS_EC_RISK_SCORE(NOW,NOW,,\"GOV\")":null,"TH0737010Y08^FG_FACTSET_SECTOR":"Retail Trade","TH0737010Y08^FG_GICS_SECTOR":null,"TH0737010Y08^FF_TAX_RATE(ANN_R,1/1/2016,12/31/2016)":16.4991825017531,"TH0737010Y08^FF_TAX_RATE(ANN_R,1/1/2017,12/31/2017)":14.8346492853196,"TH0737010Y08^FF_TAX_RATE(ANN_R,1/1/2018,12/31/2018)":15.7789331923609,"TH0737010Y08^FF_TAX_RATE(ANN_R,1/1/2019,12/31/2019)":15.2061150604483,"TH0737010Y08^FF_TAX_RATE(ANN_R,1/1/2020,12/31/2020)":14.2788096222432,"TH0737010Y08^FF_TAX_CF(ANN_R,1/1/2016,12/31/2016)":222.195974,"TH0737010Y08^FF_TAX_CF(ANN_R,1/1/2017,12/31/2017)":3502.425687,"TH0737010Y08^FF_TAX_CF(ANN_R,1/1/2018,12/31/2018)":3989.499324,"TH0737010Y08^FF_TAX_CF(ANN_R,1/1/2019,12/31/2019)":4210.463,"TH0737010Y08^FF_TAX_CF(ANN_R,1/1/2020,12/31/2020)":3559.342664,"TH0737010Y08^FF_PTX_INC(ANN_R,1/1/2016,12/31/2016)":20142.427903,"TH0737010Y08^FF_PTX_INC(ANN_R,1/1/2017,12/31/2017)":23506.087727,"TH0737010Y08^FF_PTX_INC(ANN_R,1/1/2018,12/31/2018)":25151.709546,"TH0737010Y08^FF_PTX_INC(ANN_R,1/1/2019,12/31/2019)":26763.857493,"TH0737010Y08^FF_PTX_INC(ANN_R,1/1/2020,12/31/2020)":19325.778955,"TH0737010Y08^SUS_RR_RISK_SCORE(NOW,NOW,,\"ESG\")":null,"TH0737010Y08^SUS_EC_RISK_SCORE(NOW,NOW,,\"SOC\")":null,"TH0737010Y08^SUS_EC_RISK_SCORE(NOW,NOW,,\"GOV\")":null,"US73278L1052^FG_FACTSET_SECTOR":"Distribution Services","US73278L1052^FG_GICS_SECTOR":"Consumer Discretionary","US73278L1052^FF_TAX_RATE(ANN_R,1/1/2016,12/31/2016)":38.5001947153427,"US73278L1052^FF_TAX_RATE(ANN_R,1/1/2017,12/31/2017)":28.969990564005,"US73278L1052^FF_TAX_RATE(ANN_R,1/1/2018,12/31/2018)":20.0598649114484,"US73278L1052^FF_TAX_RATE(ANN_R,1/1/2019,12/31/2019)":17.6899525630445,"US73278L1052^FF_TAX_RATE(ANN_R,1/1/2020,12/31/2020)":18.8700257265196,"US73278L1052^FF_TAX_CF(ANN_R,1/1/2016,12/31/2016)":80.378,"US73278L1052^FF_TAX_CF(ANN_R,1/1/2017,12/31/2017)":84.251,"US73278L1052^FF_TAX_CF(ANN_R,1/1/2018,12/31/2018)":50.091,"US73278L1052^FF_TAX_CF(ANN_R,1/1/2019,12/31/2019)":51.076,"US73278L1052^FF_TAX_CF(ANN_R,1/1/2020,12/31/2020)":81.792,"US73278L1052^FF_PTX_INC(ANN_R,1/1/2016,12/31/2016)":241.378,"US73278L1052^FF_PTX_INC(ANN_R,1/1/2017,12/31/2017)":269.182,"US73278L1052^FF_PTX_INC(ANN_R,1/1/2018,12/31/2018)":292.993,"US73278L1052^FF_PTX_INC(ANN_R,1/1/2019,12/31/2019)":317.474,"US73278L1052^FF_PTX_INC(ANN_R,1/1/2020,12/31/2020)":451.674,"US73278L1052^SUS_RR_RISK_SCORE(NOW,NOW,,\"ESG\")":null,"US73278L1052^SUS_EC_RISK_SCORE(NOW,NOW,,\"SOC\")":null,"US73278L1052^SUS_EC_RISK_SCORE(NOW,NOW,,\"GOV\")":null,"ES0118900010^FG_FACTSET_SECTOR":"Transportation","ES0118900010^FG_GICS_SECTOR":null,"ES0118900010^FF_TAX_RATE(ANN_R,1/1/2016,12/31/2016)":43.6329588014981,"ES0118900010^FF_TAX_RATE(ANN_R,1/1/2017,12/31/2017)":18.7755102040816,"ES0118900010^FF_TAX_RATE(ANN_R,1/1/2018,12/31/2018)":10.1626016260163,"ES0118900010^FF_TAX_RATE(ANN_R,1/1/2019,12/31/2019)":22.5961538461538,"ES0118900010^FF_TAX_RATE(ANN_R,1/1/2020,12/31/2020)":null,"ES0118900010^FF_TAX_CF(ANN_R,1/1/2016,12/31/2016)":147.0,"ES0118900010^FF_TAX_CF(ANN_R,1/1/2017,12/31/2017)":142.0,"ES0118900010^FF_TAX_CF(ANN_R,1/1/2018,12/31/2018)":25.0,"ES0118900010^FF_TAX_CF(ANN_R,1/1/2019,12/31/2019)":61.0,"ES0118900010^FF_TAX_CF(ANN_R,1/1/2020,12/31/2020)":101.0,"ES0118900010^FF_PTX_INC(ANN_R,1/1/2016,12/31/2016)":534.0,"ES0118900010^FF_PTX_INC(ANN_R,1/1/2017,12/31/2017)":245.0,"ES0118900010^FF_PTX_INC(ANN_R,1/1/2018,12/31/2018)":246.0,"ES0118900010^FF_PTX_INC(ANN_R,1/1/2019,12/31/2019)":208.0,"ES0118900010^FF_PTX_INC(ANN_R,1/1/2020,12/31/2020)":-6.0,"ES0118900010^SUS_RR_RISK_SCORE(NOW,NOW,,\"ESG\")":null,"ES0118900010^SUS_EC_RISK_SCORE(NOW,NOW,,\"SOC\")":null,"ES0118900010^SUS_EC_RISK_SCORE(NOW,NOW,,\"GOV\")":null,"US09061G1013^FG_FACTSET_SECTOR":"Health Technology","US09061G1013^FG_GICS_SECTOR":null,"US09061G1013^FF_TAX_RATE(ANN_R,1/1/2016,12/31/2016)":null,"US09061G1013^FF_TAX_RATE(ANN_R,1/1/2017,12/31/2017)":null,"US09061G1013^FF_TAX_RATE(ANN_R,1/1/2018,12/31/2018)":null,"US09061G1013^FF_TAX_RATE(ANN_R,1/1/2019,12/31/2019)":null,"US09061G1013^FF_TAX_RATE(ANN_R,1/1/2020,12/31/2020)":null,"US09061G1013^FF_TAX_CF(ANN_R,1/1/2016,12/31/2016)":95.857,"US09061G1013^FF_TAX_CF(ANN_R,1/1/2017,12/31/2017)":23.895,"US09061G1013^FF_TAX_CF(ANN_R,1/1/2018,12/31/2018)":16.676,"US09061G1013^FF_TAX_CF(ANN_R,1/1/2019,12/31/2019)":9.726,"US09061G1013^FF_TAX_CF(ANN_R,1/1/2020,12/31/2020)":8.977,"US09061G1013^FF_PTX_INC(ANN_R,1/1/2016,12/31/2016)":-831.05,"US09061G1013^FF_PTX_INC(ANN_R,1/1/2017,12/31/2017)":-35.875,"US09061G1013^FF_PTX_INC(ANN_R,1/1/2018,12/31/2018)":-142.705,"US09061G1013^FF_PTX_INC(ANN_R,1/1/2019,12/31/2019)":-94.811,"US09061G1013^FF_PTX_INC(ANN_R,1/1/2020,12/31/2020)":-42.322,"US09061G1013^SUS_RR_RISK_SCORE(NOW,NOW,,\"ESG\")":26.19042875,"US09061G1013^SUS_EC_RISK_SCORE(NOW,NOW,,\"SOC\")":"18.147541","US09061G1013^SUS_EC_RISK_SCORE(NOW,NOW,,\"GOV\")":"7.923637","US5253271028^FG_FACTSET_SECTOR":"Technology Services","US5253271028^FG_GICS_SECTOR":"Industrials","US5253271028^FF_TAX_RATE(ANN_R,1/1/2016,12/31/2016)":22.6415094339623,"US5253271028^FF_TAX_RATE(ANN_R,1/1/2017,12/31/2017)":7.37913486005089,"US5253271028^FF_TAX_RATE(ANN_R,1/1/2018,12/31/2018)":4.59016393442623,"US5253271028^FF_TAX_RATE(ANN_R,1/1/2019,12/31/2019)":22.6327944572748,"US5253271028^FF_TAX_RATE(ANN_R,1/1/2020,12/31/2020)":19.4622279129321,"US5253271028^FF_TAX_CF(ANN_R,1/1/2016,12/31/2016)":47.0,"US5253271028^FF_TAX_CF(ANN_R,1/1/2017,12/31/2017)":214.0,"US5253271028^FF_TAX_CF(ANN_R,1/1/2018,12/31/2018)":70.0,"US5253271028^FF_TAX_CF(ANN_R,1/1/2019,12/31/2019)":142.0,"US5253271028^FF_TAX_CF(ANN_R,1/1/2020,12/31/2020)":140.0,"US5253271028^FF_PTX_INC(ANN_R,1/1/2016,12/31/2016)":318.0,"US5253271028^FF_PTX_INC(ANN_R,1/1/2017,12/31/2017)":393.0,"US5253271028^FF_PTX_INC(ANN_R,1/1/2018,12/31/2018)":610.0,"US5253271028^FF_PTX_INC(ANN_R,1/1/2019,12/31/2019)":866.0,"US5253271028^FF_PTX_INC(ANN_R,1/1/2020,12/31/2020)":781.0,"US5253271028^SUS_RR_RISK_SCORE(NOW,NOW,,\"ESG\")":14.069900625,"US5253271028^SUS_EC_RISK_SCORE(NOW,NOW,,\"SOC\")":"6.721423","US5253271028^SUS_EC_RISK_SCORE(NOW,NOW,,\"GOV\")":"6.034478","JP3162770006^FG_FACTSET_SECTOR":"Transportation","JP3162770006^FG_GICS_SECTOR":null,"JP3162770006^FF_TAX_RATE(ANN_R,1/1/2016,12/31/2016)":24.6231915353056,"JP3162770006^FF_TAX_RATE(ANN_R,1/1/2017,12/31/2017)":34.2816068680651,"JP3162770006^FF_TAX_RATE(ANN_R,1/1/2018,12/31/2018)":32.1671001712872,"JP3162770006^FF_TAX_RATE(ANN_R,1/1/2019,12/31/2019)":30.7131105537125,"JP3162770006^FF_TAX_RATE(ANN_R,1/1/2020,12/31/2020)":30.4594662638469,"JP3162770006^FF_TAX_CF(ANN_R,1/1/2016,12/31/2016)":15575.0,"JP3162770006^FF_TAX_CF(ANN_R,1/1/2017,12/31/2017)":34201.0,"JP3162770006^FF_TAX_CF(ANN_R,1/1/2018,12/31/2018)":10407.0,"JP3162770006^FF_TAX_CF(ANN_R,1/1/2019,12/31/2019)":27319.0,"JP3162770006^FF_TAX_CF(ANN_R,1/1/2020,12/31/2020)":25124.0,"JP3162770006^FF_PTX_INC(ANN_R,1/1/2016,12/31/2016)":46310.0,"JP3162770006^FF_PTX_INC(ANN_R,1/1/2017,12/31/2017)":49388.0,"JP3162770006^FF_PTX_INC(ANN_R,1/1/2018,12/31/2018)":63052.0,"JP3162770006^FF_PTX_INC(ANN_R,1/1/2019,12/31/2019)":74154.0,"JP3162770006^FF_PTX_INC(ANN_R,1/1/2020,12/31/2020)":79440.0,"JP3162770006^SUS_RR_RISK_SCORE(NOW,NOW,,\"ESG\")":null,"JP3162770006^SUS_EC_RISK_SCORE(NOW,NOW,,\"SOC\")":null,"JP3162770006^SUS_EC_RISK_SCORE(NOW,NOW,,\"GOV\")":null,"CH0008742519^FG_FACTSET_SECTOR":"Communications","CH0008742519^FG_GICS_SECTOR":null,"CH0008742519^FF_TAX_RATE(ANN_R,1/1/2016,12/31/2016)":19.3677872553939,"CH0008742519^FF_TAX_RATE(ANN_R,1/1/2017,12/31/2017)":19.8883815322171,"CH0008742519^FF_TAX_RATE(ANN_R,1/1/2018,12/31/2018)":20.6698063840921,"CH0008742519^FF_TAX_RATE(ANN_R,1/1/2019,12/31/2019)":3.13926940639269,"CH0008742519^FF_TAX_RATE(ANN_R,1/1/2020,12/31/2020)":15.0974930362117,"CH0008742519^FF_TAX_CF(ANN_R,1/1/2016,12/31/2016)":328.0,"CH0008742519^FF_TAX_CF(ANN_R,1/1/2017,12/31/2017)":289.0,"CH0008742519^FF_TAX_CF(ANN_R,1/1/2018,12/31/2018)":294.0,"CH0008742519^FF_TAX_CF(ANN_R,1/1/2019,12/31/2019)":371.0,"CH0008742519^FF_TAX_CF(ANN_R,1/1/2020,12/31/2020)":309.0,"CH0008742519^FF_PTX_INC(ANN_R,1/1/2016,12/31/2016)":1993.0,"CH0008742519^FF_PTX_INC(ANN_R,1/1/2017,12/31/2017)":1971.0,"CH0008742519^FF_PTX_INC(ANN_R,1/1/2018,12/31/2018)":1911.0,"CH0008742519^FF_PTX_INC(ANN_R,1/1/2019,12/31/2019)":1752.0,"CH0008742519^FF_PTX_INC(ANN_R,1/1/2020,12/31/2020)":1795.0,"CH0008742519^SUS_RR_RISK_SCORE(NOW,NOW,,\"ESG\")":null,"CH0008742519^SUS_EC_RISK_SCORE(NOW,NOW,,\"SOC\")":null,"CH0008742519^SUS_EC_RISK_SCORE(NOW,NOW,,\"GOV\")":null,"IL0002730112^FG_FACTSET_SECTOR":"Technology Services","IL0002730112^FG_GICS_SECTOR":null,"IL0002730112^FF_TAX_RATE(ANN_R,1/1/2016,12/31/2016)":14.819941722441,"IL0002730112^FF_TAX_RATE(ANN_R,1/1/2017,12/31/2017)":-10.5128798395804,"IL0002730112^FF_TAX_RATE(ANN_R,1/1/2018,12/31/2018)":14.6624534718689,"IL0002730112^FF_TAX_RATE(ANN_R,1/1/2019,12/31/2019)":20.6464253243012,"IL0002730112^FF_TAX_RATE(ANN_R,1/1/2020,12/31/2020)":17.2192522387304,"IL0002730112^FF_TAX_CF(ANN_R,1/1/2016,12/31/2016)":103.020965430462,"IL0002730112^FF_TAX_CF(ANN_R,1/1/2017,12/31/2017)":118.804471210598,"IL0002730112^FF_TAX_CF(ANN_R,1/1/2018,12/31/2018)":154.085789295545,"IL0002730112^FF_TAX_CF(ANN_R,1/1/2019,12/31/2019)":232.308004341111,"IL0002730112^FF_TAX_CF(ANN_R,1/1/2020,12/31/2020)":286.302647958903,"IL0002730112^FF_PTX_INC(ANN_R,1/1/2016,12/31/2016)":554.628762766276,"IL0002730112^FF_PTX_INC(ANN_R,1/1/2017,12/31/2017)":466.383715436923,"IL0002730112^FF_PTX_INC(ANN_R,1/1/2018,12/31/2018)":671.289564336128,"IL0002730112^FF_PTX_INC(ANN_R,1/1/2019,12/31/2019)":834.716151855906,"IL0002730112^FF_PTX_INC(ANN_R,1/1/2020,12/31/2020)":815.696537748209,"IL0002730112^SUS_RR_RISK_SCORE(NOW,NOW,,\"ESG\")":17.5097597222222,"IL0002730112^SUS_EC_RISK_SCORE(NOW,NOW,,\"SOC\")":"10.101297","IL0002730112^SUS_EC_RISK_SCORE(NOW,NOW,,\"GOV\")":"6.181463","US60855R1005^FG_FACTSET_SECTOR":"Health Services","US60855R1005^FG_GICS_SECTOR":"Health Care","US60855R1005^FF_TAX_RATE(ANN_R,1/1/2016,12/31/2016)":74.6341463414634,"US60855R1005^FF_TAX_RATE(ANN_R,1/1/2017,12/31/2017)":null,"US60855R1005^FF_TAX_RATE(ANN_R,1/1/2018,12/31/2018)":29.2292292292292,"US60855R1005^FF_TAX_RATE(ANN_R,1/1/2019,12/31/2019)":24.1769547325103,"US60855R1005^FF_TAX_RATE(ANN_R,1/1/2020,12/31/2020)":29.9687825182102,"US60855R1005^FF_TAX_CF(ANN_R,1/1/2016,12/31/2016)":153.0,"US60855R1005^FF_TAX_CF(ANN_R,1/1/2017,12/31/2017)":7.0,"US60855R1005^FF_TAX_CF(ANN_R,1/1/2018,12/31/2018)":240.0,"US60855R1005^FF_TAX_CF(ANN_R,1/1/2019,12/31/2019)":239.0,"US60855R1005^FF_TAX_CF(ANN_R,1/1/2020,12/31/2020)":321.0,"US60855R1005^FF_PTX_INC(ANN_R,1/1/2016,12/31/2016)":205.0,"US60855R1005^FF_PTX_INC(ANN_R,1/1/2017,12/31/2017)":-612.0,"US60855R1005^FF_PTX_INC(ANN_R,1/1/2018,12/31/2018)":999.0,"US60855R1005^FF_PTX_INC(ANN_R,1/1/2019,12/31/2019)":972.0,"US60855R1005^FF_PTX_INC(ANN_R,1/1/2020,12/31/2020)":961.0,"US60855R1005^SUS_RR_RISK_SCORE(NOW,NOW,,\"ESG\")":null,"US60855R1005^SUS_EC_RISK_SCORE(NOW,NOW,,\"SOC\")":null,"US60855R1005^SUS_EC_RISK_SCORE(NOW,NOW,,\"GOV\")":null,"DK0060336014^FG_FACTSET_SECTOR":"Health Technology","DK0060336014^FG_GICS_SECTOR":null,"DK0060336014^FF_TAX_RATE(ANN_R,1/1/2016,12/31/2016)":21.2423312883436,"DK0060336014^FF_TAX_RATE(ANN_R,1/1/2017,12/31/2017)":19.4344473007712,"DK0060336014^FF_TAX_RATE(ANN_R,1/1/2018,12/31/2018)":17.9357450037946,"DK0060336014^FF_TAX_RATE(ANN_R,1/1/2019,12/31/2019)":16.9295478443743,"DK0060336014^FF_TAX_RATE(ANN_R,1/1/2020,12/31/2020)":19.7163120567376,"DK0060336014^FF_TAX_CF(ANN_R,1/1/2016,12/31/2016)":905.0,"DK0060336014^FF_TAX_CF(ANN_R,1/1/2017,12/31/2017)":852.0,"DK0060336014^FF_TAX_CF(ANN_R,1/1/2018,12/31/2018)":761.0,"DK0060336014^FF_TAX_CF(ANN_R,1/1/2019,12/31/2019)":1116.0,"DK0060336014^FF_TAX_CF(ANN_R,1/1/2020,12/31/2020)":951.0,"DK0060336014^FF_PTX_INC(ANN_R,1/1/2016,12/31/2016)":3912.0,"DK0060336014^FF_PTX_INC(ANN_R,1/1/2017,12/31/2017)":3890.0,"DK0060336014^FF_PTX_INC(ANN_R,1/1/2018,12/31/2018)":3953.0,"DK0060336014^FF_PTX_INC(ANN_R,1/1/2019,12/31/2019)":3804.0,"DK0060336014^FF_PTX_INC(ANN_R,1/1/2020,12/31/2020)":3525.0,"DK0060336014^SUS_RR_RISK_SCORE(NOW,NOW,,\"ESG\")":15.0465263392857,"DK0060336014^SUS_EC_RISK_SCORE(NOW,NOW,,\"SOC\")":"3.680906","DK0060336014^SUS_EC_RISK_SCORE(NOW,NOW,,\"GOV\")":"6.779742","US0188021085^FG_FACTSET_SECTOR":"Utilities","US0188021085^FG_GICS_SECTOR":"Utilities","US0188021085^FF_TAX_RATE(ANN_R,1/1/2016,12/31/2016)":13.3964817320704,"US0188021085^FF_TAX_RATE(ANN_R,1/1/2017,12/31/2017)":12.5187687687688,"US0188021085^FF_TAX_RATE(ANN_R,1/1/2018,12/31/2018)":8.36842105263158,"US0188021085^FF_TAX_RATE(ANN_R,1/1/2019,12/31/2019)":10.8001886495834,"US0188021085^FF_TAX_RATE(ANN_R,1/1/2020,12/31/2020)":-10.0529100529101,"US0188021085^FF_TAX_CF(ANN_R,1/1/2016,12/31/2016)":9.8,"US0188021085^FF_TAX_CF(ANN_R,1/1/2017,12/31/2017)":11.3,"US0188021085^FF_TAX_CF(ANN_R,1/1/2018,12/31/2018)":5.0,"US0188021085^FF_TAX_CF(ANN_R,1/1/2019,12/31/2019)":20.5,"US0188021085^FF_TAX_CF(ANN_R,1/1/2020,12/31/2020)":5.0,"US0188021085^FF_PTX_INC(ANN_R,1/1/2016,12/31/2016)":443.4,"US0188021085^FF_PTX_INC(ANN_R,1/1/2017,12/31/2017)":532.8,"US0188021085^FF_PTX_INC(ANN_R,1/1/2018,12/31/2018)":570.0,"US0188021085^FF_PTX_INC(ANN_R,1/1/2019,12/31/2019)":636.1,"US0188021085^FF_PTX_INC(ANN_R,1/1/2020,12/31/2020)":567.0,"US0188021085^SUS_RR_RISK_SCORE(NOW,NOW,,\"ESG\")":null,"US0188021085^SUS_EC_RISK_SCORE(NOW,NOW,,\"SOC\")":null,"US0188021085^SUS_EC_RISK_SCORE(NOW,NOW,,\"GOV\")":null,"US4404521001^FG_FACTSET_SECTOR":"Consumer Non-Durables","US4404521001^FG_GICS_SECTOR":"Consumer Staples","US4404521001^FF_TAX_RATE(ANN_R,1/1/2016,12/31/2016)":32.3939523919785,"US4404521001^FF_TAX_RATE(ANN_R,1/1/2017,12/31/2017)":33.7499462321442,"US4404521001^FF_TAX_RATE(ANN_R,1/1/2018,12/31/2018)":14.2812397357452,"US4404521001^FF_TAX_RATE(ANN_R,1/1/2019,12/31/2019)":19.0596132146828,"US4404521001^FF_TAX_RATE(ANN_R,1/1/2020,12/31/2020)":18.5147840720809,"US4404521001^FF_TAX_CF(ANN_R,1/1/2016,12/31/2016)":372.0,"US4404521001^FF_TAX_CF(ANN_R,1/1/2017,12/31/2017)":336.0,"US4404521001^FF_TAX_CF(ANN_R,1/1/2018,12/31/2018)":147.5,"US4404521001^FF_TAX_CF(ANN_R,1/1/2019,12/31/2019)":221.4,"US4404521001^FF_TAX_CF(ANN_R,1/1/2020,12/31/2020)":169.7,"US4404521001^FF_PTX_INC(ANN_R,1/1/2016,12/31/2016)":1317.215,"US4404521001^FF_PTX_INC(ANN_R,1/1/2017,12/31/2017)":1278.645,"US4404521001^FF_PTX_INC(ANN_R,1/1/2018,12/31/2018)":1181.284,"US4404521001^FF_PTX_INC(ANN_R,1/1/2019,12/31/2019)":1209.715,"US4404521001^FF_PTX_INC(ANN_R,1/1/2020,12/31/2020)":1114.747,"US4404521001^SUS_RR_RISK_SCORE(NOW,NOW,,\"ESG\")":null,"US4404521001^SUS_EC_RISK_SCORE(NOW,NOW,,\"SOC\")":null,"US4404521001^SUS_EC_RISK_SCORE(NOW,NOW,,\"GOV\")":null,"TW0001326007^FG_FACTSET_SECTOR":"Process Industries","TW0001326007^FG_GICS_SECTOR":null,"TW0001326007^FF_TAX_RATE(ANN_R,1/1/2016,12/31/2016)":16.5730225440628,"TW0001326007^FF_TAX_RATE(ANN_R,1/1/2017,12/31/2017)":10.0003728250951,"TW0001326007^FF_TAX_RATE(ANN_R,1/1/2018,12/31/2018)":16.9293158598213,"TW0001326007^FF_TAX_RATE(ANN_R,1/1/2019,12/31/2019)":13.8450448757916,"TW0001326007^FF_TAX_RATE(ANN_R,1/1/2020,12/31/2020)":15.311290529076,"TW0001326007^FF_TAX_CF(ANN_R,1/1/2016,12/31/2016)":5114.947,"TW0001326007^FF_TAX_CF(ANN_R,1/1/2017,12/31/2017)":6418.252,"TW0001326007^FF_TAX_CF(ANN_R,1/1/2018,12/31/2018)":7379.703,"TW0001326007^FF_TAX_CF(ANN_R,1/1/2019,12/31/2019)":7149.771,"TW0001326007^FF_TAX_CF(ANN_R,1/1/2020,12/31/2020)":1709.608,"TW0001326007^FF_PTX_INC(ANN_R,1/1/2016,12/31/2016)":35653.955,"TW0001326007^FF_PTX_INC(ANN_R,1/1/2017,12/31/2017)":66706.883,"TW0001326007^FF_PTX_INC(ANN_R,1/1/2018,12/31/2018)":46927.868,"TW0001326007^FF_PTX_INC(ANN_R,1/1/2019,12/31/2019)":27891.43,"TW0001326007^FF_PTX_INC(ANN_R,1/1/2020,12/31/2020)":20987.741,"TW0001326007^SUS_RR_RISK_SCORE(NOW,NOW,,\"ESG\")":null,"TW0001326007^SUS_EC_RISK_SCORE(NOW,NOW,,\"SOC\")":null,"TW0001326007^SUS_EC_RISK_SCORE(NOW,NOW,,\"GOV\")":null,"US30034W1062^FG_FACTSET_SECTOR":"Utilities","US30034W1062^FG_GICS_SECTOR":"Utilities","US30034W1062^FF_TAX_RATE(ANN_R,1/1/2016,12/31/2016)":33.8146370066332,"US30034W1062^FF_TAX_RATE(ANN_R,1/1/2017,12/31/2017)":31.4345114345114,"US30034W1062^FF_TAX_RATE(ANN_R,1/1/2018,12/31/2018)":9.83989326217478,"US30034W1062^FF_TAX_RATE(ANN_R,1/1/2019,12/31/2019)":12.5517598343685,"US30034W1062^FF_TAX_RATE(ANN_R,1/1/2020,12/31/2020)":14.1179720955933,"US30034W1062^FF_TAX_CF(ANN_R,1/1/2016,12/31/2016)":13.103,"US30034W1062^FF_TAX_CF(ANN_R,1/1/2017,12/31/2017)":-12.7,"US30034W1062^FF_TAX_CF(ANN_R,1/1/2018,12/31/2018)":-0.9,"US30034W1062^FF_TAX_CF(ANN_R,1/1/2019,12/31/2019)":-5.2,"US30034W1062^FF_TAX_CF(ANN_R,1/1/2020,12/31/2020)":-46.5,"US30034W1062^FF_PTX_INC(ANN_R,1/1/2016,12/31/2016)":545.74,"US30034W1062^FF_PTX_INC(ANN_R,1/1/2017,12/31/2017)":481.0,"US30034W1062^FF_PTX_INC(ANN_R,1/1/2018,12/31/2018)":599.6,"US30034W1062^FF_PTX_INC(ANN_R,1/1/2019,12/31/2019)":772.8,"US30034W1062^FF_PTX_INC(ANN_R,1/1/2020,12/31/2020)":723.9,"US30034W1062^SUS_RR_RISK_SCORE(NOW,NOW,,\"ESG\")":null,"US30034W1062^SUS_EC_RISK_SCORE(NOW,NOW,,\"SOC\")":null,"US30034W1062^SUS_EC_RISK_SCORE(NOW,NOW,,\"GOV\")":null,"DE0006047004^FG_FACTSET_SECTOR":"Non-Energy Minerals","DE0006047004^FG_GICS_SECTOR":null,"DE0006047004^FF_TAX_RATE(ANN_R,1/1/2016,12/31/2016)":34.9688473520249,"DE0006047004^FF_TAX_RATE(ANN_R,1/1/2017,12/31/2017)":40.4467713787086,"DE0006047004^FF_TAX_RATE(ANN_R,1/1/2018,12/31/2018)":30.5550069128975,"DE0006047004^FF_TAX_RATE(ANN_R,1/1/2019,12/31/2019)":26.6785767455709,"DE0006047004^FF_TAX_RATE(ANN_R,1/1/2020,12/31/2020)":null,"DE0006047004^FF_TAX_CF(ANN_R,1/1/2016,12/31/2016)":325.9,"DE0006047004^FF_TAX_CF(ANN_R,1/1/2017,12/31/2017)":362.0,"DE0006047004^FF_TAX_CF(ANN_R,1/1/2018,12/31/2018)":260.8,"DE0006047004^FF_TAX_CF(ANN_R,1/1/2019,12/31/2019)":294.1,"DE0006047004^FF_TAX_CF(ANN_R,1/1/2020,12/31/2020)":340.9,"DE0006047004^FF_PTX_INC(ANN_R,1/1/2016,12/31/2016)":898.8,"DE0006047004^FF_PTX_INC(ANN_R,1/1/2017,12/31/2017)":1432.5,"DE0006047004^FF_PTX_INC(ANN_R,1/1/2018,12/31/2018)":1518.9,"DE0006047004^FF_PTX_INC(ANN_R,1/1/2019,12/31/2019)":1343.4,"DE0006047004^FF_PTX_INC(ANN_R,1/1/2020,12/31/2020)":-1880.9,"DE0006047004^SUS_RR_RISK_SCORE(NOW,NOW,,\"ESG\")":28.62313640625,"DE0006047004^SUS_EC_RISK_SCORE(NOW,NOW,,\"SOC\")":"3.676388","DE0006047004^SUS_EC_RISK_SCORE(NOW,NOW,,\"GOV\")":"8.398041","JP3933800009^FG_FACTSET_SECTOR":"Technology Services","JP3933800009^FG_GICS_SECTOR":null,"JP3933800009^FF_TAX_RATE(ANN_R,1/1/2016,12/31/2016)":23.8731601827129,"JP3933800009^FF_TAX_RATE(ANN_R,1/1/2017,12/31/2017)":31.4464401085412,"JP3933800009^FF_TAX_RATE(ANN_R,1/1/2018,12/31/2018)":30.4197704695694,"JP3933800009^FF_TAX_RATE(ANN_R,1/1/2019,12/31/2019)":36.914971224771,"JP3933800009^FF_TAX_RATE(ANN_R,1/1/2020,12/31/2020)":35.124119225213,"JP3933800009^FF_TAX_CF(ANN_R,1/1/2016,12/31/2016)":66361.0,"JP3933800009^FF_TAX_CF(ANN_R,1/1/2017,12/31/2017)":63919.0,"JP3933800009^FF_TAX_CF(ANN_R,1/1/2018,12/31/2018)":71924.0,"JP3933800009^FF_TAX_CF(ANN_R,1/1/2019,12/31/2019)":59356.0,"JP3933800009^FF_TAX_CF(ANN_R,1/1/2020,12/31/2020)":59058.0,"JP3933800009^FF_PTX_INC(ANN_R,1/1/2016,12/31/2016)":226585.0,"JP3933800009^FF_PTX_INC(ANN_R,1/1/2017,12/31/2017)":193475.0,"JP3933800009^FF_PTX_INC(ANN_R,1/1/2018,12/31/2018)":193177.0,"JP3933800009^FF_PTX_INC(ANN_R,1/1/2019,12/31/2019)":123370.0,"JP3933800009^FF_PTX_INC(ANN_R,1/1/2020,12/31/2020)":135676.0,"JP3933800009^SUS_RR_RISK_SCORE(NOW,NOW,,\"ESG\")":null,"JP3933800009^SUS_EC_RISK_SCORE(NOW,NOW,,\"SOC\")":null,"JP3933800009^SUS_EC_RISK_SCORE(NOW,NOW,,\"GOV\")":null,"KR7036570000^FG_FACTSET_SECTOR":"Consumer Durables","KR7036570000^FG_GICS_SECTOR":null,"KR7036570000^FF_TAX_RATE(ANN_R,1/1/2016,12/31/2016)":21.5824953795416,"KR7036570000^FF_TAX_RATE(ANN_R,1/1/2017,12/31/2017)":27.2350114207088,"KR7036570000^FF_TAX_RATE(ANN_R,1/1/2018,12/31/2018)":33.8718593396674,"KR7036570000^FF_TAX_RATE(ANN_R,1/1/2019,12/31/2019)":27.3604741088392,"KR7036570000^FF_TAX_RATE(ANN_R,1/1/2020,12/31/2020)":26.9917766374442,"KR7036570000^FF_TAX_CF(ANN_R,1/1/2016,12/31/2016)":135837.102823,"KR7036570000^FF_TAX_CF(ANN_R,1/1/2017,12/31/2017)":62837.333872,"KR7036570000^FF_TAX_CF(ANN_R,1/1/2018,12/31/2018)":280817.491695,"KR7036570000^FF_TAX_CF(ANN_R,1/1/2019,12/31/2019)":130389.668037,"KR7036570000^FF_TAX_CF(ANN_R,1/1/2020,12/31/2020)":173598.0477,"KR7036570000^FF_PTX_INC(ANN_R,1/1/2016,12/31/2016)":346073.078203,"KR7036570000^FF_PTX_INC(ANN_R,1/1/2017,12/31/2017)":610242.811228,"KR7036570000^FF_PTX_INC(ANN_R,1/1/2018,12/31/2018)":637349.91866,"KR7036570000^FF_PTX_INC(ANN_R,1/1/2019,12/31/2019)":500718.121499,"KR7036570000^FF_PTX_INC(ANN_R,1/1/2020,12/31/2020)":802629.376995,"KR7036570000^SUS_RR_RISK_SCORE(NOW,NOW,,\"ESG\")":null,"KR7036570000^SUS_EC_RISK_SCORE(NOW,NOW,,\"SOC\")":null,"KR7036570000^SUS_EC_RISK_SCORE(NOW,NOW,,\"GOV\")":null,"PHY806761029^FG_FACTSET_SECTOR":"Retail Trade","PHY806761029^FG_GICS_SECTOR":null,"PHY806761029^FF_TAX_RATE(ANN_R,1/1/2016,12/31/2016)":26.0691472509372,"PHY806761029^FF_TAX_RATE(ANN_R,1/1/2017,12/31/2017)":21.094281967469,"PHY806761029^FF_TAX_RATE(ANN_R,1/1/2018,12/31/2018)":21.0113279400217,"PHY806761029^FF_TAX_RATE(ANN_R,1/1/2019,12/31/2019)":28.3448289615081,"PHY806761029^FF_TAX_RATE(ANN_R,1/1/2020,12/31/2020)":29.0845982215647,"PHY806761029^FF_TAX_CF(ANN_R,1/1/2016,12/31/2016)":11415.92,"PHY806761029^FF_TAX_CF(ANN_R,1/1/2017,12/31/2017)":14425.107,"PHY806761029^FF_TAX_CF(ANN_R,1/1/2018,12/31/2018)":13356.939,"PHY806761029^FF_TAX_CF(ANN_R,1/1/2019,12/31/2019)":16576.112,"PHY806761029^FF_TAX_CF(ANN_R,1/1/2020,12/31/2020)":7035.228,"PHY806761029^FF_PTX_INC(ANN_R,1/1/2016,12/31/2016)":44336.947,"PHY806761029^FF_PTX_INC(ANN_R,1/1/2017,12/31/2017)":65291.234,"PHY806761029^FF_PTX_INC(ANN_R,1/1/2018,12/31/2018)":74130.336,"PHY806761029^FF_PTX_INC(ANN_R,1/1/2019,12/31/2019)":60576.072,"PHY806761029^FF_PTX_INC(ANN_R,1/1/2020,12/31/2020)":24379.295,"PHY806761029^SUS_RR_RISK_SCORE(NOW,NOW,,\"ESG\")":null,"PHY806761029^SUS_EC_RISK_SCORE(NOW,NOW,,\"SOC\")":null,"PHY806761029^SUS_EC_RISK_SCORE(NOW,NOW,,\"GOV\")":null,"US5502411037^FG_FACTSET_SECTOR":"Communications","US5502411037^FG_GICS_SECTOR":"Communication Services","US5502411037^FF_TAX_RATE(ANN_R,1/1/2016,12/31/2016)":38.6274509803922,"US5502411037^FF_TAX_RATE(ANN_R,1/1/2017,12/31/2017)":-157.222222222222,"US5502411037^FF_TAX_RATE(ANN_R,1/1/2018,12/31/2018)":null,"US5502411037^FF_TAX_RATE(ANN_R,1/1/2019,12/31/2019)":null,"US5502411037^FF_TAX_RATE(ANN_R,1/1/2020,12/31/2020)":null,"US5502411037^FF_TAX_CF(ANN_R,1/1/2016,12/31/2016)":397.0,"US5502411037^FF_TAX_CF(ANN_R,1/1/2017,12/31/2017)":392.0,"US5502411037^FF_TAX_CF(ANN_R,1/1/2018,12/31/2018)":-674.0,"US5502411037^FF_TAX_CF(ANN_R,1/1/2019,12/31/2019)":-34.0,"US5502411037^FF_TAX_CF(ANN_R,1/1/2020,12/31/2020)":-28.0,"US5502411037^FF_PTX_INC(ANN_R,1/1/2016,12/31/2016)":1020.0,"US5502411037^FF_PTX_INC(ANN_R,1/1/2017,12/31/2017)":540.0,"US5502411037^FF_PTX_INC(ANN_R,1/1/2018,12/31/2018)":-1563.0,"US5502411037^FF_PTX_INC(ANN_R,1/1/2019,12/31/2019)":-4766.0,"US5502411037^FF_PTX_INC(ANN_R,1/1/2020,12/31/2020)":-782.0,"US5502411037^SUS_RR_RISK_SCORE(NOW,NOW,,\"ESG\")":null,"US5502411037^SUS_EC_RISK_SCORE(NOW,NOW,,\"SOC\")":null,"US5502411037^SUS_EC_RISK_SCORE(NOW,NOW,,\"GOV\")":null,"IE0004927939^FG_FACTSET_SECTOR":"Producer Manufacturing","IE0004927939^FG_GICS_SECTOR":null,"IE0004927939^FF_TAX_RATE(ANN_R,1/1/2016,12/31/2016)":18.6305732484076,"IE0004927939^FF_TAX_RATE(ANN_R,1/1/2017,12/31/2017)":17.4891774891775,"IE0004927939^FF_TAX_RATE(ANN_R,1/1/2018,12/31/2018)":17.0659422079526,"IE0004927939^FF_TAX_RATE(ANN_R,1/1/2019,12/31/2019)":16.8573943661972,"IE0004927939^FF_TAX_RATE(ANN_R,1/1/2020,12/31/2020)":16.2932347182945,"IE0004927939^FF_TAX_CF(ANN_R,1/1/2016,12/31/2016)":50.3,"IE0004927939^FF_TAX_CF(ANN_R,1/1/2017,12/31/2017)":61.6,"IE0004927939^FF_TAX_CF(ANN_R,1/1/2018,12/31/2018)":75.0,"IE0004927939^FF_TAX_CF(ANN_R,1/1/2019,12/31/2019)":87.2,"IE0004927939^FF_TAX_CF(ANN_R,1/1/2020,12/31/2020)":89.7,"IE0004927939^FF_PTX_INC(ANN_R,1/1/2016,12/31/2016)":314.0,"IE0004927939^FF_PTX_INC(ANN_R,1/1/2017,12/31/2017)":346.5,"IE0004927939^FF_PTX_INC(ANN_R,1/1/2018,12/31/2018)":404.9,"IE0004927939^FF_PTX_INC(ANN_R,1/1/2019,12/31/2019)":454.4,"IE0004927939^FF_PTX_INC(ANN_R,1/1/2020,12/31/2020)":459.7,"IE0004927939^SUS_RR_RISK_SCORE(NOW,NOW,,\"ESG\")":null,"IE0004927939^SUS_EC_RISK_SCORE(NOW,NOW,,\"SOC\")":null,"IE0004927939^SUS_EC_RISK_SCORE(NOW,NOW,,\"GOV\")":null,"JP3752900005^FG_FACTSET_SECTOR":"Commercial Services","JP3752900005^FG_GICS_SECTOR":null,"JP3752900005^FF_TAX_RATE(ANN_R,1/1/2016,12/31/2016)":35.2652907922133,"JP3752900005^FF_TAX_RATE(ANN_R,1/1/2017,12/31/2017)":90.7599758905007,"JP3752900005^FF_TAX_RATE(ANN_R,1/1/2018,12/31/2018)":27.7954519174091,"JP3752900005^FF_TAX_RATE(ANN_R,1/1/2019,12/31/2019)":24.8745123920361,"JP3752900005^FF_TAX_RATE(ANN_R,1/1/2020,12/31/2020)":24.2015705758511,"JP3752900005^FF_TAX_CF(ANN_R,1/1/2016,12/31/2016)":382374.0,"JP3752900005^FF_TAX_CF(ANN_R,1/1/2017,12/31/2017)":308743.0,"JP3752900005^FF_TAX_CF(ANN_R,1/1/2018,12/31/2018)":277031.0,"JP3752900005^FF_TAX_CF(ANN_R,1/1/2019,12/31/2019)":367228.0,"JP3752900005^FF_TAX_CF(ANN_R,1/1/2020,12/31/2020)":221512.0,"JP3752900005^FF_PTX_INC(ANN_R,1/1/2016,12/31/2016)":670943.0,"JP3752900005^FF_PTX_INC(ANN_R,1/1/2017,12/31/2017)":170887.0,"JP3752900005^FF_PTX_INC(ANN_R,1/1/2018,12/31/2018)":709134.0,"JP3752900005^FF_PTX_INC(ANN_R,1/1/2019,12/31/2019)":695487.0,"JP3752900005^FF_PTX_INC(ANN_R,1/1/2020,12/31/2020)":749534.0,"JP3752900005^SUS_RR_RISK_SCORE(NOW,NOW,,\"ESG\")":27.121996875,"JP3752900005^SUS_EC_RISK_SCORE(NOW,NOW,,\"SOC\")":"9.228169","JP3752900005^SUS_EC_RISK_SCORE(NOW,NOW,,\"GOV\")":"15.143841","US9831341071^FG_FACTSET_SECTOR":"Consumer Services","US9831341071^FG_GICS_SECTOR":"Consumer Discretionary","US9831341071^FF_TAX_RATE(ANN_R,1/1/2016,12/31/2016)":2.61689584896184,"US9831341071^FF_TAX_RATE(ANN_R,1/1/2017,12/31/2017)":-58.7191152821234,"US9831341071^FF_TAX_RATE(ANN_R,1/1/2018,12/31/2018)":-162.668934388696,"US9831341071^FF_TAX_RATE(ANN_R,1/1/2019,12/31/2019)":36.2215239913317,"US9831341071^FF_TAX_RATE(ANN_R,1/1/2020,12/31/2020)":null,"US9831341071^FF_TAX_CF(ANN_R,1/1/2016,12/31/2016)":2.04,"US9831341071^FF_TAX_CF(ANN_R,1/1/2017,12/31/2017)":37.089,"US9831341071^FF_TAX_CF(ANN_R,1/1/2018,12/31/2018)":1.885,"US9831341071^FF_TAX_CF(ANN_R,1/1/2019,12/31/2019)":-16.811,"US9831341071^FF_TAX_CF(ANN_R,1/1/2020,12/31/2020)":-1.433,"US9831341071^FF_PTX_INC(ANN_R,1/1/2016,12/31/2016)":310.597,"US9831341071^FF_PTX_INC(ANN_R,1/1/2017,12/31/2017)":560.269,"US9831341071^FF_PTX_INC(ANN_R,1/1/2018,12/31/2018)":305.74,"US9831341071^FF_PTX_INC(ANN_R,1/1/2019,12/31/2019)":488.218,"US9831341071^FF_PTX_INC(ANN_R,1/1/2020,12/31/2020)":-1762.275,"US9831341071^SUS_RR_RISK_SCORE(NOW,NOW,,\"ESG\")":null,"US9831341071^SUS_EC_RISK_SCORE(NOW,NOW,,\"SOC\")":null,"US9831341071^SUS_EC_RISK_SCORE(NOW,NOW,,\"GOV\")":null,"JP3173400007^FG_FACTSET_SECTOR":"Technology Services","JP3173400007^FG_GICS_SECTOR":null,"JP3173400007^FF_TAX_RATE(ANN_R,1/1/2016,12/31/2016)":28.0749161386508,"JP3173400007^FF_TAX_RATE(ANN_R,1/1/2017,12/31/2017)":28.0012328556018,"JP3173400007^FF_TAX_RATE(ANN_R,1/1/2018,12/31/2018)":27.6861665519615,"JP3173400007^FF_TAX_RATE(ANN_R,1/1/2019,12/31/2019)":26.7409344094578,"JP3173400007^FF_TAX_RATE(ANN_R,1/1/2020,12/31/2020)":26.7383362905751,"JP3173400007^FF_TAX_CF(ANN_R,1/1/2016,12/31/2016)":11076.0,"JP3173400007^FF_TAX_CF(ANN_R,1/1/2017,12/31/2017)":8921.0,"JP3173400007^FF_TAX_CF(ANN_R,1/1/2018,12/31/2018)":9382.0,"JP3173400007^FF_TAX_CF(ANN_R,1/1/2019,12/31/2019)":10646.0,"JP3173400007^FF_TAX_CF(ANN_R,1/1/2020,12/31/2020)":12786.0,"JP3173400007^FF_PTX_INC(ANN_R,1/1/2016,12/31/2016)":32196.0,"JP3173400007^FF_PTX_INC(ANN_R,1/1/2017,12/31/2017)":32445.0,"JP3173400007^FF_PTX_INC(ANN_R,1/1/2018,12/31/2018)":36325.0,"JP3173400007^FF_PTX_INC(ANN_R,1/1/2019,12/31/2019)":43985.0,"JP3173400007^FF_PTX_INC(ANN_R,1/1/2020,12/31/2020)":47905.0,"JP3173400007^SUS_RR_RISK_SCORE(NOW,NOW,,\"ESG\")":null,"JP3173400007^SUS_EC_RISK_SCORE(NOW,NOW,,\"SOC\")":null,"JP3173400007^SUS_EC_RISK_SCORE(NOW,NOW,,\"GOV\")":null,"JP3892100003^FG_FACTSET_SECTOR":"Finance","JP3892100003^FG_GICS_SECTOR":null,"JP3892100003^FF_TAX_RATE(ANN_R,1/1/2016,12/31/2016)":34.4103303848632,"JP3892100003^FF_TAX_RATE(ANN_R,1/1/2017,12/31/2017)":29.7847071441651,"JP3892100003^FF_TAX_RATE(ANN_R,1/1/2018,12/31/2018)":30.5981023523796,"JP3892100003^FF_TAX_RATE(ANN_R,1/1/2019,12/31/2019)":25.1093892433911,"JP3892100003^FF_TAX_RATE(ANN_R,1/1/2020,12/31/2020)":31.4168684909086,"JP3892100003^FF_TAX_CF(ANN_R,1/1/2016,12/31/2016)":60571.0,"JP3892100003^FF_TAX_CF(ANN_R,1/1/2017,12/31/2017)":94387.0,"JP3892100003^FF_TAX_CF(ANN_R,1/1/2018,12/31/2018)":48199.0,"JP3892100003^FF_TAX_CF(ANN_R,1/1/2019,12/31/2019)":86343.0,"JP3892100003^FF_TAX_CF(ANN_R,1/1/2020,12/31/2020)":61252.0,"JP3892100003^FF_PTX_INC(ANN_R,1/1/2016,12/31/2016)":273136.0,"JP3892100003^FF_PTX_INC(ANN_R,1/1/2017,12/31/2017)":191135.0,"JP3892100003^FF_PTX_INC(ANN_R,1/1/2018,12/31/2018)":238822.0,"JP3892100003^FF_PTX_INC(ANN_R,1/1/2019,12/31/2019)":241340.0,"JP3892100003^FF_PTX_INC(ANN_R,1/1/2020,12/31/2020)":240721.0,"JP3892100003^SUS_RR_RISK_SCORE(NOW,NOW,,\"ESG\")":null,"JP3892100003^SUS_EC_RISK_SCORE(NOW,NOW,,\"SOC\")":null,"JP3892100003^SUS_EC_RISK_SCORE(NOW,NOW,,\"GOV\")":null,"JP3197600004^FG_FACTSET_SECTOR":"Health Technology","JP3197600004^FG_GICS_SECTOR":null,"JP3197600004^FF_TAX_RATE(ANN_R,1/1/2016,12/31/2016)":24.2846838182255,"JP3197600004^FF_TAX_RATE(ANN_R,1/1/2017,12/31/2017)":24.8242554333244,"JP3197600004^FF_TAX_RATE(ANN_R,1/1/2018,12/31/2018)":21.1585995431933,"JP3197600004^FF_TAX_RATE(ANN_R,1/1/2019,12/31/2019)":20.6659400377642,"JP3197600004^FF_TAX_RATE(ANN_R,1/1/2020,12/31/2020)":24.8544468982132,"JP3197600004^FF_TAX_CF(ANN_R,1/1/2016,12/31/2016)":9932.0,"JP3197600004^FF_TAX_CF(ANN_R,1/1/2017,12/31/2017)":11485.0,"JP3197600004^FF_TAX_CF(ANN_R,1/1/2018,12/31/2018)":36370.0,"JP3197600004^FF_TAX_CF(ANN_R,1/1/2019,12/31/2019)":18449.0,"JP3197600004^FF_TAX_CF(ANN_R,1/1/2020,12/31/2020)":28357.0,"JP3197600004^FF_PTX_INC(ANN_R,1/1/2016,12/31/2016)":33272.0,"JP3197600004^FF_PTX_INC(ANN_R,1/1/2017,12/31/2017)":74540.0,"JP3197600004^FF_PTX_INC(ANN_R,1/1/2018,12/31/2018)":63922.0,"JP3197600004^FF_PTX_INC(ANN_R,1/1/2019,12/31/2019)":65141.0,"JP3197600004^FF_PTX_INC(ANN_R,1/1/2020,12/31/2020)":79696.0,"JP3197600004^SUS_RR_RISK_SCORE(NOW,NOW,,\"ESG\")":null,"JP3197600004^SUS_EC_RISK_SCORE(NOW,NOW,,\"SOC\")":null,"JP3197600004^SUS_EC_RISK_SCORE(NOW,NOW,,\"GOV\")":null,"US3802371076^FG_FACTSET_SECTOR":"Technology Services","US3802371076^FG_GICS_SECTOR":null,"US3802371076^FF_TAX_RATE(ANN_R,1/1/2016,12/31/2016)":null,"US3802371076^FF_TAX_RATE(ANN_R,1/1/2017,12/31/2017)":-17.6966292134831,"US3802371076^FF_TAX_RATE(ANN_R,1/1/2018,12/31/2018)":-12.3287671232877,"US3802371076^FF_TAX_RATE(ANN_R,1/1/2019,12/31/2019)":-9.49367088607595,"US3802371076^FF_TAX_RATE(ANN_R,1/1/2020,12/31/2020)":null,"US3802371076^FF_TAX_CF(ANN_R,1/1/2016,12/31/2016)":4.0,"US3802371076^FF_TAX_CF(ANN_R,1/1/2017,12/31/2017)":16.6,"US3802371076^FF_TAX_CF(ANN_R,1/1/2018,12/31/2018)":22.8,"US3802371076^FF_TAX_CF(ANN_R,1/1/2019,12/31/2019)":6.1,"US3802371076^FF_TAX_CF(ANN_R,1/1/2020,12/31/2020)":16.2,"US3802371076^FF_PTX_INC(ANN_R,1/1/2016,12/31/2016)":-21.5,"US3802371076^FF_PTX_INC(ANN_R,1/1/2017,12/31/2017)":106.8,"US3802371076^FF_PTX_INC(ANN_R,1/1/2018,12/31/2018)":73.0,"US3802371076^FF_PTX_INC(ANN_R,1/1/2019,12/31/2019)":126.4,"US3802371076^FF_PTX_INC(ANN_R,1/1/2020,12/31/2020)":-495.4,"US3802371076^SUS_RR_RISK_SCORE(NOW,NOW,,\"ESG\")":23.741175,"US3802371076^SUS_EC_RISK_SCORE(NOW,NOW,,\"SOC\")":"12.562050","US3802371076^SUS_EC_RISK_SCORE(NOW,NOW,,\"GOV\")":"8.031000","TW0002886009^FG_FACTSET_SECTOR":"Finance","TW0002886009^FG_GICS_SECTOR":null,"TW0002886009^FF_TAX_RATE(ANN_R,1/1/2016,12/31/2016)":19.7713639949848,"TW0002886009^FF_TAX_RATE(ANN_R,1/1/2017,12/31/2017)":12.2180576834639,"TW0002886009^FF_TAX_RATE(ANN_R,1/1/2018,12/31/2018)":9.70284050894286,"TW0002886009^FF_TAX_RATE(ANN_R,1/1/2019,12/31/2019)":13.9811557551614,"TW0002886009^FF_TAX_RATE(ANN_R,1/1/2020,12/31/2020)":14.6937995904706,"TW0002886009^FF_TAX_CF(ANN_R,1/1/2016,12/31/2016)":4527.024,"TW0002886009^FF_TAX_CF(ANN_R,1/1/2017,12/31/2017)":3284.75,"TW0002886009^FF_TAX_CF(ANN_R,1/1/2018,12/31/2018)":1594.24,"TW0002886009^FF_TAX_CF(ANN_R,1/1/2019,12/31/2019)":2503.981,"TW0002886009^FF_TAX_CF(ANN_R,1/1/2020,12/31/2020)":1843.956,"TW0002886009^FF_PTX_INC(ANN_R,1/1/2016,12/31/2016)":27688.115,"TW0002886009^FF_PTX_INC(ANN_R,1/1/2017,12/31/2017)":29068.712,"TW0002886009^FF_PTX_INC(ANN_R,1/1/2018,12/31/2018)":30779.801,"TW0002886009^FF_PTX_INC(ANN_R,1/1/2019,12/31/2019)":33612.915,"TW0002886009^FF_PTX_INC(ANN_R,1/1/2020,12/31/2020)":29350.271,"TW0002886009^SUS_RR_RISK_SCORE(NOW,NOW,,\"ESG\")":24.5962858552632,"TW0002886009^SUS_EC_RISK_SCORE(NOW,NOW,,\"SOC\")":"9.811291","TW0002886009^SUS_EC_RISK_SCORE(NOW,NOW,,\"GOV\")":"12.972337","CA6837151068^FG_FACTSET_SECTOR":"Technology Services","CA6837151068^FG_GICS_SECTOR":null,"CA6837151068^FF_TAX_RATE(ANN_R,1/1/2016,12/31/2016)":2.16041846500927,"CA6837151068^FF_TAX_RATE(ANN_R,1/1/2017,12/31/2017)":-311.10434340075,"CA6837151068^FF_TAX_RATE(ANN_R,1/1/2018,12/31/2018)":37.2484629369687,"CA6837151068^FF_TAX_RATE(ANN_R,1/1/2019,12/31/2019)":35.1670774943596,"CA6837151068^FF_TAX_RATE(ANN_R,1/1/2020,12/31/2020)":32.9376978053818,"CA6837151068^FF_TAX_CF(ANN_R,1/1/2016,12/31/2016)":53.6204429681887,"CA6837151068^FF_TAX_CF(ANN_R,1/1/2017,12/31/2017)":110.216445145296,"CA6837151068^FF_TAX_CF(ANN_R,1/1/2018,12/31/2018)":93.279320216645,"CA6837151068^FF_TAX_CF(ANN_R,1/1/2019,12/31/2019)":106.663029489992,"CA6837151068^FF_TAX_CF(ANN_R,1/1/2020,12/31/2020)":127.18091789976,"CA6837151068^FF_PTX_INC(ANN_R,1/1/2016,12/31/2016)":385.634576066904,"CA6837151068^FF_PTX_INC(ANN_R,1/1/2017,12/31/2017)":331.038010043253,"CA6837151068^FF_PTX_INC(ANN_R,1/1/2018,12/31/2018)":490.455367157867,"CA6837151068^FF_PTX_INC(ANN_R,1/1/2019,12/31/2019)":583.162175080647,"CA6837151068^FF_PTX_INC(ANN_R,1/1/2020,12/31/2020)":451.764588663492,"CA6837151068^SUS_RR_RISK_SCORE(NOW,NOW,,\"ESG\")":15.1416375,"CA6837151068^SUS_EC_RISK_SCORE(NOW,NOW,,\"SOC\")":"9.187725","CA6837151068^SUS_EC_RISK_SCORE(NOW,NOW,,\"GOV\")":"4.822163","US12541W2098^FG_FACTSET_SECTOR":"Transportation","US12541W2098^FG_GICS_SECTOR":"Industrials","US12541W2098^FF_TAX_RATE(ANN_R,1/1/2016,12/31/2016)":36.7714760761131,"US12541W2098^FF_TAX_RATE(ANN_R,1/1/2017,12/31/2017)":30.6906459216185,"US12541W2098^FF_TAX_RATE(ANN_R,1/1/2018,12/31/2018)":24.5114867773975,"US12541W2098^FF_TAX_RATE(ANN_R,1/1/2019,12/31/2019)":22.2684326318243,"US12541W2098^FF_TAX_RATE(ANN_R,1/1/2020,12/31/2020)":19.4021940665032,"US12541W2098^FF_TAX_CF(ANN_R,1/1/2016,12/31/2016)":269.187,"US12541W2098^FF_TAX_CF(ANN_R,1/1/2017,12/31/2017)":262.861,"US12541W2098^FF_TAX_CF(ANN_R,1/1/2018,12/31/2018)":215.644,"US12541W2098^FF_TAX_CF(ANN_R,1/1/2019,12/31/2019)":219.029,"US12541W2098^FF_TAX_CF(ANN_R,1/1/2020,12/31/2020)":93.07,"US12541W2098^FF_PTX_INC(ANN_R,1/1/2016,12/31/2016)":811.95,"US12541W2098^FF_PTX_INC(ANN_R,1/1/2017,12/31/2017)":728.463,"US12541W2098^FF_PTX_INC(ANN_R,1/1/2018,12/31/2018)":880.273,"US12541W2098^FF_PTX_INC(ANN_R,1/1/2019,12/31/2019)":742.257,"US12541W2098^FF_PTX_INC(ANN_R,1/1/2020,12/31/2020)":628.331,"US12541W2098^SUS_RR_RISK_SCORE(NOW,NOW,,\"ESG\")":20.022703125,"US12541W2098^SUS_EC_RISK_SCORE(NOW,NOW,,\"SOC\")":"9.491334","US12541W2098^SUS_EC_RISK_SCORE(NOW,NOW,,\"GOV\")":"5.824594","NZFAPE0001S2^FG_FACTSET_SECTOR":"Health Technology","NZFAPE0001S2^FG_GICS_SECTOR":null,"NZFAPE0001S2^FF_TAX_RATE(ANN_R,1/1/2016,12/31/2016)":26.7604554971148,"NZFAPE0001S2^FF_TAX_RATE(ANN_R,1/1/2017,12/31/2017)":27.5406521478385,"NZFAPE0001S2^FF_TAX_RATE(ANN_R,1/1/2018,12/31/2018)":27.6255707762557,"NZFAPE0001S2^FF_TAX_RATE(ANN_R,1/1/2019,12/31/2019)":26.9042627533194,"NZFAPE0001S2^FF_TAX_RATE(ANN_R,1/1/2020,12/31/2020)":22.4561403508772,"NZFAPE0001S2^FF_TAX_CF(ANN_R,1/1/2016,12/31/2016)":63.976,"NZFAPE0001S2^FF_TAX_CF(ANN_R,1/1/2017,12/31/2017)":74.631,"NZFAPE0001S2^FF_TAX_CF(ANN_R,1/1/2018,12/31/2018)":69.1,"NZFAPE0001S2^FF_TAX_CF(ANN_R,1/1/2019,12/31/2019)":81.6,"NZFAPE0001S2^FF_TAX_CF(ANN_R,1/1/2020,12/31/2020)":93.2,"NZFAPE0001S2^FF_PTX_INC(ANN_R,1/1/2016,12/31/2016)":195.83,"NZFAPE0001S2^FF_PTX_INC(ANN_R,1/1/2017,12/31/2017)":233.444,"NZFAPE0001S2^FF_PTX_INC(ANN_R,1/1/2018,12/31/2018)":262.8,"NZFAPE0001S2^FF_PTX_INC(ANN_R,1/1/2019,12/31/2019)":286.2,"NZFAPE0001S2^FF_PTX_INC(ANN_R,1/1/2020,12/31/2020)":370.5,"NZFAPE0001S2^SUS_RR_RISK_SCORE(NOW,NOW,,\"ESG\")":null,"NZFAPE0001S2^SUS_EC_RISK_SCORE(NOW,NOW,,\"SOC\")":null,"NZFAPE0001S2^SUS_EC_RISK_SCORE(NOW,NOW,,\"GOV\")":null,"GB0006825383^FG_FACTSET_SECTOR":"Consumer Durables","GB0006825383^FG_GICS_SECTOR":null,"GB0006825383^FF_TAX_RATE(ANN_R,1/1/2016,12/31/2016)":19.2953020134228,"GB0006825383^FF_TAX_RATE(ANN_R,1/1/2017,12/31/2017)":18.5488044715868,"GB0006825383^FF_TAX_RATE(ANN_R,1/1/2018,12/31/2018)":18.7385405207187,"GB0006825383^FF_TAX_RATE(ANN_R,1/1/2019,12/31/2019)":18.4473481936972,"GB0006825383^FF_TAX_RATE(ANN_R,1/1/2020,12/31/2020)":18.5506506761929,"GB0006825383^FF_TAX_CF(ANN_R,1/1/2016,12/31/2016)":146.6,"GB0006825383^FF_TAX_CF(ANN_R,1/1/2017,12/31/2017)":152.9,"GB0006825383^FF_TAX_CF(ANN_R,1/1/2018,12/31/2018)":165.8,"GB0006825383^FF_TAX_CF(ANN_R,1/1/2019,12/31/2019)":159.6,"GB0006825383^FF_TAX_CF(ANN_R,1/1/2020,12/31/2020)":228.4,"GB0006825383^FF_PTX_INC(ANN_R,1/1/2016,12/31/2016)":774.8,"GB0006825383^FF_PTX_INC(ANN_R,1/1/2017,12/31/2017)":966.1,"GB0006825383^FF_PTX_INC(ANN_R,1/1/2018,12/31/2018)":1090.8,"GB0006825383^FF_PTX_INC(ANN_R,1/1/2019,12/31/2019)":1040.8,"GB0006825383^FF_PTX_INC(ANN_R,1/1/2020,12/31/2020)":783.8,"GB0006825383^SUS_RR_RISK_SCORE(NOW,NOW,,\"ESG\")":18.454175,"GB0006825383^SUS_EC_RISK_SCORE(NOW,NOW,,\"SOC\")":"6.016025","GB0006825383^SUS_EC_RISK_SCORE(NOW,NOW,,\"GOV\")":"5.308013","US9026531049^FG_FACTSET_SECTOR":"Finance","US9026531049^FG_GICS_SECTOR":"Real Estate","US9026531049^FF_TAX_RATE(ANN_R,1/1/2016,12/31/2016)":-3.56862559689849,"US9026531049^FF_TAX_RATE(ANN_R,1/1/2017,12/31/2017)":-0.181248347996828,"US9026531049^FF_TAX_RATE(ANN_R,1/1/2018,12/31/2018)":0.309589164379247,"US9026531049^FF_TAX_RATE(ANN_R,1/1/2019,12/31/2019)":1.88676462635866,"US9026531049^FF_TAX_RATE(ANN_R,1/1/2020,12/31/2020)":3.55869398028386,"US9026531049^FF_TAX_CF(ANN_R,1/1/2016,12/31/2016)":0.693,"US9026531049^FF_TAX_CF(ANN_R,1/1/2017,12/31/2017)":1.66,"US9026531049^FF_TAX_CF(ANN_R,1/1/2018,12/31/2018)":0.625,"US9026531049^FF_TAX_CF(ANN_R,1/1/2019,12/31/2019)":1.519,"US9026531049^FF_TAX_CF(ANN_R,1/1/2020,12/31/2020)":1.029,"US9026531049^FF_PTX_INC(ANN_R,1/1/2016,12/31/2016)":105.755,"US9026531049^FF_PTX_INC(ANN_R,1/1/2017,12/31/2017)":132.415,"US9026531049^FF_PTX_INC(ANN_R,1/1/2018,12/31/2018)":222.23,"US9026531049^FF_PTX_INC(ANN_R,1/1/2019,12/31/2019)":203.417,"US9026531049^FF_PTX_INC(ANN_R,1/1/2020,12/31/2020)":71.515,"US9026531049^SUS_RR_RISK_SCORE(NOW,NOW,,\"ESG\")":null,"US9026531049^SUS_EC_RISK_SCORE(NOW,NOW,,\"SOC\")":null,"US9026531049^SUS_EC_RISK_SCORE(NOW,NOW,,\"GOV\")":null,"FR0010908533^FG_FACTSET_SECTOR":"Commercial Services","FR0010908533^FG_GICS_SECTOR":null,"FR0010908533^FF_TAX_RATE(ANN_R,1/1/2016,12/31/2016)":35.6643356643357,"FR0010908533^FF_TAX_RATE(ANN_R,1/1/2017,12/31/2017)":28.494623655914,"FR0010908533^FF_TAX_RATE(ANN_R,1/1/2018,12/31/2018)":30.2798982188295,"FR0010908533^FF_TAX_RATE(ANN_R,1/1/2019,12/31/2019)":31.5463917525773,"FR0010908533^FF_TAX_RATE(ANN_R,1/1/2020,12/31/2020)":32.8912466843501,"FR0010908533^FF_TAX_CF(ANN_R,1/1/2016,12/31/2016)":-10.0,"FR0010908533^FF_TAX_CF(ANN_R,1/1/2017,12/31/2017)":23.0,"FR0010908533^FF_TAX_CF(ANN_R,1/1/2018,12/31/2018)":18.0,"FR0010908533^FF_TAX_CF(ANN_R,1/1/2019,12/31/2019)":8.0,"FR0010908533^FF_TAX_CF(ANN_R,1/1/2020,12/31/2020)":2.0,"FR0010908533^FF_PTX_INC(ANN_R,1/1/2016,12/31/2016)":286.0,"FR0010908533^FF_PTX_INC(ANN_R,1/1/2017,12/31/2017)":372.0,"FR0010908533^FF_PTX_INC(ANN_R,1/1/2018,12/31/2018)":393.0,"FR0010908533^FF_PTX_INC(ANN_R,1/1/2019,12/31/2019)":485.0,"FR0010908533^FF_PTX_INC(ANN_R,1/1/2020,12/31/2020)":377.0,"FR0010908533^SUS_RR_RISK_SCORE(NOW,NOW,,\"ESG\")":null,"FR0010908533^SUS_EC_RISK_SCORE(NOW,NOW,,\"SOC\")":null,"FR0010908533^SUS_EC_RISK_SCORE(NOW,NOW,,\"GOV\")":null,"KR7028260008^FG_FACTSET_SECTOR":"Industrial Services","KR7028260008^FG_GICS_SECTOR":null,"KR7028260008^FF_TAX_RATE(ANN_R,1/1/2016,12/31/2016)":42.3796807956486,"KR7028260008^FF_TAX_RATE(ANN_R,1/1/2017,12/31/2017)":41.6851146749042,"KR7028260008^FF_TAX_RATE(ANN_R,1/1/2018,12/31/2018)":26.628782654062,"KR7028260008^FF_TAX_RATE(ANN_R,1/1/2019,12/31/2019)":39.1530631264502,"KR7028260008^FF_TAX_RATE(ANN_R,1/1/2020,12/31/2020)":23.3599744289261,"KR7028260008^FF_TAX_CF(ANN_R,1/1/2016,12/31/2016)":254358.548229,"KR7028260008^FF_TAX_CF(ANN_R,1/1/2017,12/31/2017)":187116.271023,"KR7028260008^FF_TAX_CF(ANN_R,1/1/2018,12/31/2018)":83558.801261,"KR7028260008^FF_TAX_CF(ANN_R,1/1/2019,12/31/2019)":792737.083062,"KR7028260008^FF_TAX_CF(ANN_R,1/1/2020,12/31/2020)":275260.464275,"KR7028260008^FF_PTX_INC(ANN_R,1/1/2016,12/31/2016)":162667.116509,"KR7028260008^FF_PTX_INC(ANN_R,1/1/2017,12/31/2017)":825011.44409,"KR7028260008^FF_PTX_INC(ANN_R,1/1/2018,12/31/2018)":2382737.545658,"KR7028260008^FF_PTX_INC(ANN_R,1/1/2019,12/31/2019)":1222563.953722,"KR7028260008^FF_PTX_INC(ANN_R,1/1/2020,12/31/2020)":1303530.70675,"KR7028260008^SUS_RR_RISK_SCORE(NOW,NOW,,\"ESG\")":42.033325625,"KR7028260008^SUS_EC_RISK_SCORE(NOW,NOW,,\"SOC\")":"14.499616","KR7028260008^SUS_EC_RISK_SCORE(NOW,NOW,,\"GOV\")":"12.074737","GB00BHJYC057^FG_FACTSET_SECTOR":"Consumer Services","GB00BHJYC057^FG_GICS_SECTOR":null,"GB00BHJYC057^FF_TAX_RATE(ANN_R,1/1/2016,12/31/2016)":29.3423271500842,"GB00BHJYC057^FF_TAX_RATE(ANN_R,1/1/2017,12/31/2017)":17.6110260336907,"GB00BHJYC057^FF_TAX_RATE(ANN_R,1/1/2018,12/31/2018)":27.3291925465838,"GB00BHJYC057^FF_TAX_RATE(ANN_R,1/1/2019,12/31/2019)":28.6238532110091,"GB00BHJYC057^FF_TAX_RATE(ANN_R,1/1/2020,12/31/2020)":null,"GB00BHJYC057^FF_TAX_CF(ANN_R,1/1/2016,12/31/2016)":96.3462543645634,"GB00BHJYC057^FF_TAX_CF(ANN_R,1/1/2017,12/31/2017)":114.146199779689,"GB00BHJYC057^FF_TAX_CF(ANN_R,1/1/2018,12/31/2018)":49.4973607078631,"GB00BHJYC057^FF_TAX_CF(ANN_R,1/1/2019,12/31/2019)":110.524176263282,"GB00BHJYC057^FF_TAX_CF(ANN_R,1/1/2020,12/31/2020)":31.9724352085094,"GB00BHJYC057^FF_PTX_INC(ANN_R,1/1/2016,12/31/2016)":439.487144909124,"GB00BHJYC057^FF_PTX_INC(ANN_R,1/1/2017,12/31/2017)":507.057608545148,"GB00BHJYC057^FF_PTX_INC(ANN_R,1/1/2018,12/31/2018)":362.230685180271,"GB00BHJYC057^FF_PTX_INC(ANN_R,1/1/2019,12/31/2019)":427.203376336798,"GB00BHJYC057^FF_PTX_INC(ANN_R,1/1/2020,12/31/2020)":-207.430921108866,"GB00BHJYC057^SUS_RR_RISK_SCORE(NOW,NOW,,\"ESG\")":19.2821171428572,"GB00BHJYC057^SUS_EC_RISK_SCORE(NOW,NOW,,\"SOC\")":"8.000090","GB00BHJYC057^SUS_EC_RISK_SCORE(NOW,NOW,,\"GOV\")":"3.355200","US5018892084^FG_FACTSET_SECTOR":"Consumer Durables","US5018892084^FG_GICS_SECTOR":"Consumer Discretionary","US5018892084^FF_TAX_RATE(ANN_R,1/1/2016,12/31/2016)":32.5663941554539,"US5018892084^FF_TAX_RATE(ANN_R,1/1/2017,12/31/2017)":30.7268071695883,"US5018892084^FF_TAX_RATE(ANN_R,1/1/2018,12/31/2018)":25.7448236621825,"US5018892084^FF_TAX_RATE(ANN_R,1/1/2019,12/31/2019)":27.2217460449899,"US5018892084^FF_TAX_RATE(ANN_R,1/1/2020,12/31/2020)":28.1920236837496,"US5018892084^FF_TAX_CF(ANN_R,1/1/2016,12/31/2016)":230.036,"US5018892084^FF_TAX_CF(ANN_R,1/1/2017,12/31/2017)":273.019,"US5018892084^FF_TAX_CF(ANN_R,1/1/2018,12/31/2018)":200.098,"US5018892084^FF_TAX_CF(ANN_R,1/1/2019,12/31/2019)":181.306,"US5018892084^FF_TAX_CF(ANN_R,1/1/2020,12/31/2020)":248.083,"US5018892084^FF_PTX_INC(ANN_R,1/1/2016,12/31/2016)":677.281,"US5018892084^FF_PTX_INC(ANN_R,1/1/2017,12/31/2017)":766.627,"US5018892084^FF_PTX_INC(ANN_R,1/1/2018,12/31/2018)":743.431,"US5018892084^FF_PTX_INC(ANN_R,1/1/2019,12/31/2019)":791.022,"US5018892084^FF_PTX_INC(ANN_R,1/1/2020,12/31/2020)":884.995,"US5018892084^SUS_RR_RISK_SCORE(NOW,NOW,,\"ESG\")":12.58335,"US5018892084^SUS_EC_RISK_SCORE(NOW,NOW,,\"SOC\")":"4.970125","US5018892084^SUS_EC_RISK_SCORE(NOW,NOW,,\"GOV\")":"3.529350","DK0010274414^FG_FACTSET_SECTOR":"Finance","DK0010274414^FG_GICS_SECTOR":null,"DK0010274414^FF_TAX_RATE(ANN_R,1/1/2016,12/31/2016)":22.1622275053391,"DK0010274414^FF_TAX_RATE(ANN_R,1/1/2017,12/31/2017)":20.9470492185678,"DK0010274414^FF_TAX_RATE(ANN_R,1/1/2018,12/31/2018)":23.6341476339357,"DK0010274414^FF_TAX_RATE(ANN_R,1/1/2019,12/31/2019)":-9.29592140518011,"DK0010274414^FF_TAX_RATE(ANN_R,1/1/2020,12/31/2020)":26.8094419259028,"DK0010274414^FF_TAX_CF(ANN_R,1/1/2016,12/31/2016)":4961.0,"DK0010274414^FF_TAX_CF(ANN_R,1/1/2017,12/31/2017)":5482.0,"DK0010274414^FF_TAX_CF(ANN_R,1/1/2018,12/31/2018)":5427.0,"DK0010274414^FF_TAX_CF(ANN_R,1/1/2019,12/31/2019)":5245.0,"DK0010274414^FF_TAX_CF(ANN_R,1/1/2020,12/31/2020)":4315.0,"DK0010274414^FF_PTX_INC(ANN_R,1/1/2016,12/31/2016)":24817.0,"DK0010274414^FF_PTX_INC(ANN_R,1/1/2017,12/31/2017)":25722.0,"DK0010274414^FF_PTX_INC(ANN_R,1/1/2018,12/31/2018)":18871.0,"DK0010274414^FF_PTX_INC(ANN_R,1/1/2019,12/31/2019)":13436.0,"DK0010274414^FF_PTX_INC(ANN_R,1/1/2020,12/31/2020)":6397.0,"DK0010274414^SUS_RR_RISK_SCORE(NOW,NOW,,\"ESG\")":null,"DK0010274414^SUS_EC_RISK_SCORE(NOW,NOW,,\"SOC\")":null,"DK0010274414^SUS_EC_RISK_SCORE(NOW,NOW,,\"GOV\")":null,"CA25675T1075^FG_FACTSET_SECTOR":"Retail Trade","CA25675T1075^FG_GICS_SECTOR":null,"CA25675T1075^FF_TAX_RATE(ANN_R,1/1/2016,12/31/2016)":27.0529186711618,"CA25675T1075^FF_TAX_RATE(ANN_R,1/1/2017,12/31/2017)":27.2344295728307,"CA25675T1075^FF_TAX_RATE(ANN_R,1/1/2018,12/31/2018)":27.4247748660374,"CA25675T1075^FF_TAX_RATE(ANN_R,1/1/2019,12/31/2019)":27.3925115109141,"CA25675T1075^FF_TAX_RATE(ANN_R,1/1/2020,12/31/2020)":27.1447065138455,"CA25675T1075^FF_TAX_CF(ANN_R,1/1/2016,12/31/2016)":118.44,"CA25675T1075^FF_TAX_CF(ANN_R,1/1/2017,12/31/2017)":179.019,"CA25675T1075^FF_TAX_CF(ANN_R,1/1/2018,12/31/2018)":166.97,"CA25675T1075^FF_TAX_CF(ANN_R,1/1/2019,12/31/2019)":206.704,"CA25675T1075^FF_TAX_CF(ANN_R,1/1/2020,12/31/2020)":227.669,"CA25675T1075^FF_PTX_INC(ANN_R,1/1/2016,12/31/2016)":527.98,"CA25675T1075^FF_PTX_INC(ANN_R,1/1/2017,12/31/2017)":612.427,"CA25675T1075^FF_PTX_INC(ANN_R,1/1/2018,12/31/2018)":715.685,"CA25675T1075^FF_PTX_INC(ANN_R,1/1/2019,12/31/2019)":750.592,"CA25675T1075^FF_PTX_INC(ANN_R,1/1/2020,12/31/2020)":760.104,"CA25675T1075^SUS_RR_RISK_SCORE(NOW,NOW,,\"ESG\")":16.56547625,"CA25675T1075^SUS_EC_RISK_SCORE(NOW,NOW,,\"SOC\")":"7.579494","CA25675T1075^SUS_EC_RISK_SCORE(NOW,NOW,,\"GOV\")":"5.436900","CNE1000002Q2^FG_FACTSET_SECTOR":"Energy Minerals","CNE1000002Q2^FG_GICS_SECTOR":null,"CNE1000002Q2^FF_TAX_RATE(ANN_R,1/1/2016,12/31/2016)":29.2285976427412,"CNE1000002Q2^FF_TAX_RATE(ANN_R,1/1/2017,12/31/2017)":23.1987117368751,"CNE1000002Q2^FF_TAX_RATE(ANN_R,1/1/2018,12/31/2018)":23.7420127795527,"CNE1000002Q2^FF_TAX_RATE(ANN_R,1/1/2019,12/31/2019)":23.2235096122727,"CNE1000002Q2^FF_TAX_RATE(ANN_R,1/1/2020,12/31/2020)":15.0104993845188,"CNE1000002Q2^FF_TAX_CF(ANN_R,1/1/2016,12/31/2016)":27149.3725948304,"CNE1000002Q2^FF_TAX_CF(ANN_R,1/1/2017,12/31/2017)":23096.3305252866,"CNE1000002Q2^FF_TAX_CF(ANN_R,1/1/2018,12/31/2018)":39173.4434652464,"CNE1000002Q2^FF_TAX_CF(ANN_R,1/1/2019,12/31/2019)":22137.4514353577,"CNE1000002Q2^FF_TAX_CF(ANN_R,1/1/2020,12/31/2020)":10137.9615696841,"CNE1000002Q2^FF_PTX_INC(ANN_R,1/1/2016,12/31/2016)":82776.6096350818,"CNE1000002Q2^FF_PTX_INC(ANN_R,1/1/2017,12/31/2017)":80914.4136605298,"CNE1000002Q2^FF_PTX_INC(ANN_R,1/1/2018,12/31/2018)":100839.666279358,"CNE1000002Q2^FF_PTX_INC(ANN_R,1/1/2019,12/31/2019)":87589.3784830306,"CNE1000002Q2^FF_PTX_INC(ANN_R,1/1/2020,12/31/2020)":46555.7399460851,"CNE1000002Q2^SUS_RR_RISK_SCORE(NOW,NOW,,\"ESG\")":null,"CNE1000002Q2^SUS_EC_RISK_SCORE(NOW,NOW,,\"SOC\")":null,"CNE1000002Q2^SUS_EC_RISK_SCORE(NOW,NOW,,\"GOV\")":null,"AU000000SYD9^FG_FACTSET_SECTOR":"Transportation","AU000000SYD9^FG_GICS_SECTOR":null,"AU000000SYD9^FF_TAX_RATE(ANN_R,1/1/2016,12/31/2016)":0.106194690265487,"AU000000SYD9^FF_TAX_RATE(ANN_R,1/1/2017,12/31/2017)":6.40924196866593,"AU000000SYD9^FF_TAX_RATE(ANN_R,1/1/2018,12/31/2018)":9.39425822937021,"AU000000SYD9^FF_TAX_RATE(ANN_R,1/1/2019,12/31/2019)":21.6510432416087,"AU000000SYD9^FF_TAX_RATE(ANN_R,1/1/2020,12/31/2020)":null,"AU000000SYD9^FF_TAX_CF(ANN_R,1/1/2016,12/31/2016)":null,"AU000000SYD9^FF_TAX_CF(ANN_R,1/1/2017,12/31/2017)":null,"AU000000SYD9^FF_TAX_CF(ANN_R,1/1/2018,12/31/2018)":null,"AU000000SYD9^FF_TAX_CF(ANN_R,1/1/2019,12/31/2019)":null,"AU000000SYD9^FF_TAX_CF(ANN_R,1/1/2020,12/31/2020)":null,"AU000000SYD9^FF_PTX_INC(ANN_R,1/1/2016,12/31/2016)":565.0,"AU000000SYD9^FF_PTX_INC(ANN_R,1/1/2017,12/31/2017)":631.9,"AU000000SYD9^FF_PTX_INC(ANN_R,1/1/2018,12/31/2018)":665.3,"AU000000SYD9^FF_PTX_INC(ANN_R,1/1/2019,12/31/2019)":330.7,"AU000000SYD9^FF_PTX_INC(ANN_R,1/1/2020,12/31/2020)":-90.2,"AU000000SYD9^SUS_RR_RISK_SCORE(NOW,NOW,,\"ESG\")":null,"AU000000SYD9^SUS_EC_RISK_SCORE(NOW,NOW,,\"SOC\")":null,"AU000000SYD9^SUS_EC_RISK_SCORE(NOW,NOW,,\"GOV\")":null,"SE0000310336^FG_FACTSET_SECTOR":"Consumer Non-Durables","SE0000310336^FG_GICS_SECTOR":null,"SE0000310336^FF_TAX_RATE(ANN_R,1/1/2016,12/31/2016)":14.8932506887052,"SE0000310336^FF_TAX_RATE(ANN_R,1/1/2017,12/31/2017)":21.9253800092123,"SE0000310336^FF_TAX_RATE(ANN_R,1/1/2018,12/31/2018)":21.0468197879859,"SE0000310336^FF_TAX_RATE(ANN_R,1/1/2019,12/31/2019)":23.0464886251236,"SE0000310336^FF_TAX_RATE(ANN_R,1/1/2020,12/31/2020)":26.4816769717991,"SE0000310336^FF_TAX_CF(ANN_R,1/1/2016,12/31/2016)":693.0,"SE0000310336^FF_TAX_CF(ANN_R,1/1/2017,12/31/2017)":611.0,"SE0000310336^FF_TAX_CF(ANN_R,1/1/2018,12/31/2018)":958.0,"SE0000310336^FF_TAX_CF(ANN_R,1/1/2019,12/31/2019)":888.0,"SE0000310336^FF_TAX_CF(ANN_R,1/1/2020,12/31/2020)":2006.0,"SE0000310336^FF_PTX_INC(ANN_R,1/1/2016,12/31/2016)":5808.0,"SE0000310336^FF_PTX_INC(ANN_R,1/1/2017,12/31/2017)":4342.0,"SE0000310336^FF_PTX_INC(ANN_R,1/1/2018,12/31/2018)":4528.0,"SE0000310336^FF_PTX_INC(ANN_R,1/1/2019,12/31/2019)":5055.0,"SE0000310336^FF_PTX_INC(ANN_R,1/1/2020,12/31/2020)":6631.0,"SE0000310336^SUS_RR_RISK_SCORE(NOW,NOW,,\"ESG\")":null,"SE0000310336^SUS_EC_RISK_SCORE(NOW,NOW,,\"SOC\")":null,"SE0000310336^SUS_EC_RISK_SCORE(NOW,NOW,,\"GOV\")":null,"DE000A0D9PT0^FG_FACTSET_SECTOR":"Electronic Technology","DE000A0D9PT0^FG_GICS_SECTOR":null,"DE000A0D9PT0^FF_TAX_RATE(ANN_R,1/1/2016,12/31/2016)":26.6149870801034,"DE000A0D9PT0^FF_TAX_RATE(ANN_R,1/1/2017,12/31/2017)":27.4041771861373,"DE000A0D9PT0^FF_TAX_RATE(ANN_R,1/1/2018,12/31/2018)":27.3291925465839,"DE000A0D9PT0^FF_TAX_RATE(ANN_R,1/1/2019,12/31/2019)":30.3784520968292,"DE000A0D9PT0^FF_TAX_RATE(ANN_R,1/1/2020,12/31/2020)":38.0952380952381,"DE000A0D9PT0^FF_TAX_CF(ANN_R,1/1/2016,12/31/2016)":146.1,"DE000A0D9PT0^FF_TAX_CF(ANN_R,1/1/2017,12/31/2017)":144.6,"DE000A0D9PT0^FF_TAX_CF(ANN_R,1/1/2018,12/31/2018)":136.7,"DE000A0D9PT0^FF_TAX_CF(ANN_R,1/1/2019,12/31/2019)":136.3,"DE000A0D9PT0^FF_TAX_CF(ANN_R,1/1/2020,12/31/2020)":21.0,"DE000A0D9PT0^FF_PTX_INC(ANN_R,1/1/2016,12/31/2016)":387.0,"DE000A0D9PT0^FF_PTX_INC(ANN_R,1/1/2017,12/31/2017)":435.7,"DE000A0D9PT0^FF_PTX_INC(ANN_R,1/1/2018,12/31/2018)":563.5,"DE000A0D9PT0^FF_PTX_INC(ANN_R,1/1/2019,12/31/2019)":586.6,"DE000A0D9PT0^FF_PTX_INC(ANN_R,1/1/2020,12/31/2020)":126.0,"DE000A0D9PT0^SUS_RR_RISK_SCORE(NOW,NOW,,\"ESG\")":24.3571379464286,"DE000A0D9PT0^SUS_EC_RISK_SCORE(NOW,NOW,,\"SOC\")":"10.676409","DE000A0D9PT0^SUS_EC_RISK_SCORE(NOW,NOW,,\"GOV\")":"5.576512","JP3183200009^FG_FACTSET_SECTOR":"Finance","JP3183200009^FG_GICS_SECTOR":null,"JP3183200009^FF_TAX_RATE(ANN_R,1/1/2016,12/31/2016)":33.3461209313306,"JP3183200009^FF_TAX_RATE(ANN_R,1/1/2017,12/31/2017)":30.0970232987922,"JP3183200009^FF_TAX_RATE(ANN_R,1/1/2018,12/31/2018)":30.627483216879,"JP3183200009^FF_TAX_RATE(ANN_R,1/1/2019,12/31/2019)":30.0242985901167,"JP3183200009^FF_TAX_RATE(ANN_R,1/1/2020,12/31/2020)":30.0759823431507,"JP3183200009^FF_TAX_CF(ANN_R,1/1/2016,12/31/2016)":17243.0,"JP3183200009^FF_TAX_CF(ANN_R,1/1/2017,12/31/2017)":23473.0,"JP3183200009^FF_TAX_CF(ANN_R,1/1/2018,12/31/2018)":15835.0,"JP3183200009^FF_TAX_CF(ANN_R,1/1/2019,12/31/2019)":27298.0,"JP3183200009^FF_TAX_CF(ANN_R,1/1/2020,12/31/2020)":21482.0,"JP3183200009^FF_PTX_INC(ANN_R,1/1/2016,12/31/2016)":67774.0,"JP3183200009^FF_PTX_INC(ANN_R,1/1/2017,12/31/2017)":60604.0,"JP3183200009^FF_PTX_INC(ANN_R,1/1/2018,12/31/2018)":72990.0,"JP3183200009^FF_PTX_INC(ANN_R,1/1/2019,12/31/2019)":70786.0,"JP3183200009^FF_PTX_INC(ANN_R,1/1/2020,12/31/2020)":69095.0,"JP3183200009^SUS_RR_RISK_SCORE(NOW,NOW,,\"ESG\")":17.960975,"JP3183200009^SUS_EC_RISK_SCORE(NOW,NOW,,\"SOC\")":"7.014000","JP3183200009^SUS_EC_RISK_SCORE(NOW,NOW,,\"GOV\")":"9.325475","US6687711084^FG_FACTSET_SECTOR":"Technology Services","US6687711084^FG_GICS_SECTOR":"Information Technology","US6687711084^FF_TAX_RATE(ANN_R,1/1/2016,12/31/2016)":309.438775510204,"US6687711084^FF_TAX_RATE(ANN_R,1/1/2017,12/31/2017)":null,"US6687711084^FF_TAX_RATE(ANN_R,1/1/2018,12/31/2018)":-157.894736842105,"US6687711084^FF_TAX_RATE(ANN_R,1/1/2019,12/31/2019)":null,"US6687711084^FF_TAX_RATE(ANN_R,1/1/2020,12/31/2020)":29.4261294261294,"US6687711084^FF_TAX_CF(ANN_R,1/1/2016,12/31/2016)":302.0,"US6687711084^FF_TAX_CF(ANN_R,1/1/2017,12/31/2017)":1081.0,"US6687711084^FF_TAX_CF(ANN_R,1/1/2018,12/31/2018)":354.0,"US6687711084^FF_TAX_CF(ANN_R,1/1/2019,12/31/2019)":112.0,"US6687711084^FF_TAX_CF(ANN_R,1/1/2020,12/31/2020)":1985.0,"US6687711084^FF_PTX_INC(ANN_R,1/1/2016,12/31/2016)":392.0,"US6687711084^FF_PTX_INC(ANN_R,1/1/2017,12/31/2017)":-262.0,"US6687711084^FF_PTX_INC(ANN_R,1/1/2018,12/31/2018)":437.0,"US6687711084^FF_PTX_INC(ANN_R,1/1/2019,12/31/2019)":-107.0,"US6687711084^FF_PTX_INC(ANN_R,1/1/2020,12/31/2020)":819.0,"US6687711084^SUS_RR_RISK_SCORE(NOW,NOW,,\"ESG\")":null,"US6687711084^SUS_EC_RISK_SCORE(NOW,NOW,,\"SOC\")":null,"US6687711084^SUS_EC_RISK_SCORE(NOW,NOW,,\"GOV\")":null,"HK2388011192^FG_FACTSET_SECTOR":"Finance","HK2388011192^FG_GICS_SECTOR":null,"HK2388011192^FF_TAX_RATE(ANN_R,1/1/2016,12/31/2016)":15.9480884369669,"HK2388011192^FF_TAX_RATE(ANN_R,1/1/2017,12/31/2017)":17.2019844082211,"HK2388011192^FF_TAX_RATE(ANN_R,1/1/2018,12/31/2018)":16.4748404296224,"HK2388011192^FF_TAX_RATE(ANN_R,1/1/2019,12/31/2019)":15.0214806673993,"HK2388011192^FF_TAX_RATE(ANN_R,1/1/2020,12/31/2020)":15.1622943530458,"HK2388011192^FF_TAX_CF(ANN_R,1/1/2016,12/31/2016)":5028.0,"HK2388011192^FF_TAX_CF(ANN_R,1/1/2017,12/31/2017)":5107.0,"HK2388011192^FF_TAX_CF(ANN_R,1/1/2018,12/31/2018)":7736.0,"HK2388011192^FF_TAX_CF(ANN_R,1/1/2019,12/31/2019)":727.0,"HK2388011192^FF_TAX_CF(ANN_R,1/1/2020,12/31/2020)":9654.0,"HK2388011192^FF_PTX_INC(ANN_R,1/1/2016,12/31/2016)":29897.0,"HK2388011192^FF_PTX_INC(ANN_R,1/1/2017,12/31/2017)":35275.0,"HK2388011192^FF_PTX_INC(ANN_R,1/1/2018,12/31/2018)":39011.0,"HK2388011192^FF_PTX_INC(ANN_R,1/1/2019,12/31/2019)":40036.0,"HK2388011192^FF_PTX_INC(ANN_R,1/1/2020,12/31/2020)":33735.0,"HK2388011192^SUS_RR_RISK_SCORE(NOW,NOW,,\"ESG\")":23.3556,"HK2388011192^SUS_EC_RISK_SCORE(NOW,NOW,,\"SOC\")":"9.181950","HK2388011192^SUS_EC_RISK_SCORE(NOW,NOW,,\"GOV\")":"12.496950","IL0010824113^FG_FACTSET_SECTOR":"Technology Services","IL0010824113^FG_GICS_SECTOR":null,"IL0010824113^FF_TAX_RATE(ANN_R,1/1/2016,12/31/2016)":19.162525427358,"IL0010824113^FF_TAX_RATE(ANN_R,1/1/2017,12/31/2017)":17.3050818480121,"IL0010824113^FF_TAX_RATE(ANN_R,1/1/2018,12/31/2018)":16.0940501001185,"IL0010824113^FF_TAX_RATE(ANN_R,1/1/2019,12/31/2019)":14.2040731504572,"IL0010824113^FF_TAX_RATE(ANN_R,1/1/2020,12/31/2020)":12.7935723114957,"IL0010824113^FF_TAX_CF(ANN_R,1/1/2016,12/31/2016)":180.071000000062,"IL0010824113^FF_TAX_CF(ANN_R,1/1/2017,12/31/2017)":143.036000000345,"IL0010824113^FF_TAX_CF(ANN_R,1/1/2018,12/31/2018)":67.9400000000866,"IL0010824113^FF_TAX_CF(ANN_R,1/1/2019,12/31/2019)":87.3000000000096,"IL0010824113^FF_TAX_CF(ANN_R,1/1/2020,12/31/2020)":90.8000000002519,"IL0010824113^FF_PTX_INC(ANN_R,1/1/2016,12/31/2016)":896.672000000308,"IL0010824113^FF_PTX_INC(ANN_R,1/1/2017,12/31/2017)":970.946000002343,"IL0010824113^FF_PTX_INC(ANN_R,1/1/2018,12/31/2018)":978.840000001247,"IL0010824113^FF_PTX_INC(ANN_R,1/1/2019,12/31/2019)":962.400000000105,"IL0010824113^FF_PTX_INC(ANN_R,1/1/2020,12/31/2020)":970.800000002693,"IL0010824113^SUS_RR_RISK_SCORE(NOW,NOW,,\"ESG\")":null,"IL0010824113^SUS_EC_RISK_SCORE(NOW,NOW,,\"SOC\")":null,"IL0010824113^SUS_EC_RISK_SCORE(NOW,NOW,,\"GOV\")":null,"GB0031638363^FG_FACTSET_SECTOR":"Commercial Services","GB0031638363^FG_GICS_SECTOR":null,"GB0031638363^FF_TAX_RATE(ANN_R,1/1/2016,12/31/2016)":21.7516565831173,"GB0031638363^FF_TAX_RATE(ANN_R,1/1/2017,12/31/2017)":22.095092804475,"GB0031638363^FF_TAX_RATE(ANN_R,1/1/2018,12/31/2018)":24.548825710754,"GB0031638363^FF_TAX_RATE(ANN_R,1/1/2019,12/31/2019)":25.0505504381038,"GB0031638363^FF_TAX_RATE(ANN_R,1/1/2020,12/31/2020)":23.6405931956964,"GB0031638363^FF_TAX_CF(ANN_R,1/1/2016,12/31/2016)":94.1,"GB0031638363^FF_TAX_CF(ANN_R,1/1/2017,12/31/2017)":100.8,"GB0031638363^FF_TAX_CF(ANN_R,1/1/2018,12/31/2018)":93.1,"GB0031638363^FF_TAX_CF(ANN_R,1/1/2019,12/31/2019)":111.8,"GB0031638363^FF_TAX_CF(ANN_R,1/1/2020,12/31/2020)":91.6,"GB0031638363^FF_PTX_INC(ANN_R,1/1/2016,12/31/2016)":347.1,"GB0031638363^FF_PTX_INC(ANN_R,1/1/2017,12/31/2017)":393.3,"GB0031638363^FF_PTX_INC(ANN_R,1/1/2018,12/31/2018)":404.5,"GB0031638363^FF_PTX_INC(ANN_R,1/1/2019,12/31/2019)":445.1,"GB0031638363^FF_PTX_INC(ANN_R,1/1/2020,12/31/2020)":343.9,"GB0031638363^SUS_RR_RISK_SCORE(NOW,NOW,,\"ESG\")":21.2371140625,"GB0031638363^SUS_EC_RISK_SCORE(NOW,NOW,,\"SOC\")":"14.591664","GB0031638363^SUS_EC_RISK_SCORE(NOW,NOW,,\"GOV\")":"6.580200","KYG8245V1023^FG_FACTSET_SECTOR":"Consumer Non-Durables","KYG8245V1023^FG_GICS_SECTOR":null,"KYG8245V1023^FF_TAX_RATE(ANN_R,1/1/2016,12/31/2016)":18.085262289139,"KYG8245V1023^FF_TAX_RATE(ANN_R,1/1/2017,12/31/2017)":16.5960526780355,"KYG8245V1023^FF_TAX_RATE(ANN_R,1/1/2018,12/31/2018)":15.5046452459619,"KYG8245V1023^FF_TAX_RATE(ANN_R,1/1/2019,12/31/2019)":15.3196021426921,"KYG8245V1023^FF_TAX_RATE(ANN_R,1/1/2020,12/31/2020)":23.0243385808941,"KYG8245V1023^FF_TAX_CF(ANN_R,1/1/2016,12/31/2016)":14.0315379364379,"KYG8245V1023^FF_TAX_CF(ANN_R,1/1/2017,12/31/2017)":35.9105851996436,"KYG8245V1023^FF_TAX_CF(ANN_R,1/1/2018,12/31/2018)":53.1630283457777,"KYG8245V1023^FF_TAX_CF(ANN_R,1/1/2019,12/31/2019)":478.171445617581,"KYG8245V1023^FF_TAX_CF(ANN_R,1/1/2020,12/31/2020)":532.775613060837,"KYG8245V1023^FF_PTX_INC(ANN_R,1/1/2016,12/31/2016)":151.481955104119,"KYG8245V1023^FF_PTX_INC(ANN_R,1/1/2017,12/31/2017)":261.271041225188,"KYG8245V1023^FF_PTX_INC(ANN_R,1/1/2018,12/31/2018)":1028.85218144535,"KYG8245V1023^FF_PTX_INC(ANN_R,1/1/2019,12/31/2019)":2910.82143340169,"KYG8245V1023^FF_PTX_INC(ANN_R,1/1/2020,12/31/2020)":3503.41297838823,"KYG8245V1023^SUS_RR_RISK_SCORE(NOW,NOW,,\"ESG\")":null,"KYG8245V1023^SUS_EC_RISK_SCORE(NOW,NOW,,\"SOC\")":null,"KYG8245V1023^SUS_EC_RISK_SCORE(NOW,NOW,,\"GOV\")":null,"US0495601058^FG_FACTSET_SECTOR":"Utilities","US0495601058^FG_GICS_SECTOR":"Utilities","US0495601058^FF_TAX_RATE(ANN_R,1/1/2016,12/31/2016)":36.2684992548655,"US0495601058^FF_TAX_RATE(ANN_R,1/1/2017,12/31/2017)":36.6471112111691,"US0495601058^FF_TAX_RATE(ANN_R,1/1/2018,12/31/2018)":1.32211066458969,"US0495601058^FF_TAX_RATE(ANN_R,1/1/2019,12/31/2019)":21.3595383117872,"US0495601058^FF_TAX_RATE(ANN_R,1/1/2020,12/31/2020)":19.4635482782447,"US0495601058^FF_TAX_CF(ANN_R,1/1/2016,12/31/2016)":7.794,"US0495601058^FF_TAX_CF(ANN_R,1/1/2017,12/31/2017)":5.264,"US0495601058^FF_TAX_CF(ANN_R,1/1/2018,12/31/2018)":6.102,"US0495601058^FF_TAX_CF(ANN_R,1/1/2019,12/31/2019)":11.467,"US0495601058^FF_TAX_CF(ANN_R,1/1/2020,12/31/2020)":-3.071,"US0495601058^FF_PTX_INC(ANN_R,1/1/2016,12/31/2016)":542.184,"US0495601058^FF_PTX_INC(ANN_R,1/1/2017,12/31/2017)":604.094,"US0495601058^FF_PTX_INC(ANN_R,1/1/2018,12/31/2018)":611.144,"US0495601058^FF_PTX_INC(ANN_R,1/1/2019,12/31/2019)":650.309,"US0495601058^FF_PTX_INC(ANN_R,1/1/2020,12/31/2020)":746.796,"US0495601058^SUS_RR_RISK_SCORE(NOW,NOW,,\"ESG\")":null,"US0495601058^SUS_EC_RISK_SCORE(NOW,NOW,,\"SOC\")":null,"US0495601058^SUS_EC_RISK_SCORE(NOW,NOW,,\"GOV\")":null,"IL0006290147^FG_FACTSET_SECTOR":"Health Technology","IL0006290147^FG_GICS_SECTOR":null,"IL0006290147^FF_TAX_RATE(ANN_R,1/1/2016,12/31/2016)":63.2281553398059,"IL0006290147^FF_TAX_RATE(ANN_R,1/1/2017,12/31/2017)":null,"IL0006290147^FF_TAX_RATE(ANN_R,1/1/2018,12/31/2018)":null,"IL0006290147^FF_TAX_RATE(ANN_R,1/1/2019,12/31/2019)":null,"IL0006290147^FF_TAX_RATE(ANN_R,1/1/2020,12/31/2020)":null,"IL0006290147^FF_TAX_CF(ANN_R,1/1/2016,12/31/2016)":null,"IL0006290147^FF_TAX_CF(ANN_R,1/1/2017,12/31/2017)":381.2792984445,"IL0006290147^FF_TAX_CF(ANN_R,1/1/2018,12/31/2018)":1510.01053488565,"IL0006290147^FF_TAX_CF(ANN_R,1/1/2019,12/31/2019)":1966.77942325603,"IL0006290147^FF_TAX_CF(ANN_R,1/1/2020,12/31/2020)":2438.27194151256,"IL0006290147^FF_PTX_INC(ANN_R,1/1/2016,12/31/2016)":3163.14325426466,"IL0006290147^FF_PTX_INC(ANN_R,1/1/2017,12/31/2017)":-66108.7945859572,"IL0006290147^FF_PTX_INC(ANN_R,1/1/2018,12/31/2018)":-9333.30321086462,"IL0006290147^FF_PTX_INC(ANN_R,1/1/2019,12/31/2019)":-4507.20284496173,"IL0006290147^FF_PTX_INC(ANN_R,1/1/2020,12/31/2020)":-15152.3641386521,"IL0006290147^SUS_RR_RISK_SCORE(NOW,NOW,,\"ESG\")":33.3601281875,"IL0006290147^SUS_EC_RISK_SCORE(NOW,NOW,,\"SOC\")":"14.194033","IL0006290147^SUS_EC_RISK_SCORE(NOW,NOW,,\"GOV\")":"17.870137","US00751Y1064^FG_FACTSET_SECTOR":"Retail Trade","US00751Y1064^FG_GICS_SECTOR":"Consumer Discretionary","US00751Y1064^FF_TAX_RATE(ANN_R,1/1/2016,12/31/2016)":37.7909817482929,"US00751Y1064^FF_TAX_RATE(ANN_R,1/1/2017,12/31/2017)":8.60225387739568,"US00751Y1064^FF_TAX_RATE(ANN_R,1/1/2018,12/31/2018)":23.6674806938681,"US00751Y1064^FF_TAX_RATE(ANN_R,1/1/2019,12/31/2019)":23.6536175844302,"US00751Y1064^FF_TAX_RATE(ANN_R,1/1/2020,12/31/2020)":24.2688724530157,"US00751Y1064^FF_TAX_CF(ANN_R,1/1/2016,12/31/2016)":225.327,"US00751Y1064^FF_TAX_CF(ANN_R,1/1/2017,12/31/2017)":192.116,"US00751Y1064^FF_TAX_CF(ANN_R,1/1/2018,12/31/2018)":143.213,"US00751Y1064^FF_TAX_CF(ANN_R,1/1/2019,12/31/2019)":108.163,"US00751Y1064^FF_TAX_CF(ANN_R,1/1/2020,12/31/2020)":146.073,"US00751Y1064^FF_PTX_INC(ANN_R,1/1/2016,12/31/2016)":738.835,"US00751Y1064^FF_PTX_INC(ANN_R,1/1/2017,12/31/2017)":520.259,"US00751Y1064^FF_PTX_INC(ANN_R,1/1/2018,12/31/2018)":555.264,"US00751Y1064^FF_PTX_INC(ANN_R,1/1/2019,12/31/2019)":637.746,"US00751Y1064^FF_PTX_INC(ANN_R,1/1/2020,12/31/2020)":651.015,"US00751Y1064^SUS_RR_RISK_SCORE(NOW,NOW,,\"ESG\")":12.575525,"US00751Y1064^SUS_EC_RISK_SCORE(NOW,NOW,,\"SOC\")":"9.141125","US00751Y1064^SUS_EC_RISK_SCORE(NOW,NOW,,\"GOV\")":"3.330900","GB0004052071^FG_FACTSET_SECTOR":"Electronic Technology","GB0004052071^FG_GICS_SECTOR":null,"GB0004052071^FF_TAX_RATE(ANN_R,1/1/2016,12/31/2016)":20.1155027226689,"GB0004052071^FF_TAX_RATE(ANN_R,1/1/2017,12/31/2017)":17.7546519292197,"GB0004052071^FF_TAX_RATE(ANN_R,1/1/2018,12/31/2018)":10.2874160421226,"GB0004052071^FF_TAX_RATE(ANN_R,1/1/2019,12/31/2019)":17.8433268858801,"GB0004052071^FF_TAX_RATE(ANN_R,1/1/2020,12/31/2020)":17.707404103479,"GB0004052071^FF_TAX_CF(ANN_R,1/1/2016,12/31/2016)":27.186,"GB0004052071^FF_TAX_CF(ANN_R,1/1/2017,12/31/2017)":33.188,"GB0004052071^FF_TAX_CF(ANN_R,1/1/2018,12/31/2018)":41.104,"GB0004052071^FF_TAX_CF(ANN_R,1/1/2019,12/31/2019)":40.6,"GB0004052071^FF_TAX_CF(ANN_R,1/1/2020,12/31/2020)":52.4,"GB0004052071^FF_PTX_INC(ANN_R,1/1/2016,12/31/2016)":136.447,"GB0004052071^FF_PTX_INC(ANN_R,1/1/2017,12/31/2017)":157.784,"GB0004052071^FF_PTX_INC(ANN_R,1/1/2018,12/31/2018)":172.259,"GB0004052071^FF_PTX_INC(ANN_R,1/1/2019,12/31/2019)":206.8,"GB0004052071^FF_PTX_INC(ANN_R,1/1/2020,12/31/2020)":224.2,"GB0004052071^SUS_RR_RISK_SCORE(NOW,NOW,,\"ESG\")":11.621025,"GB0004052071^SUS_EC_RISK_SCORE(NOW,NOW,,\"SOC\")":"3.859781","GB0004052071^SUS_EC_RISK_SCORE(NOW,NOW,,\"GOV\")":"5.189681","JP3497400006^FG_FACTSET_SECTOR":"Producer Manufacturing","JP3497400006^FG_GICS_SECTOR":null,"JP3497400006^FF_TAX_RATE(ANN_R,1/1/2016,12/31/2016)":32.5181598062954,"JP3497400006^FF_TAX_RATE(ANN_R,1/1/2017,12/31/2017)":28.8447080444407,"JP3497400006^FF_TAX_RATE(ANN_R,1/1/2018,12/31/2018)":28.5053216103656,"JP3497400006^FF_TAX_RATE(ANN_R,1/1/2019,12/31/2019)":27.3635887147789,"JP3497400006^FF_TAX_RATE(ANN_R,1/1/2020,12/31/2020)":27.9190112540193,"JP3497400006^FF_TAX_CF(ANN_R,1/1/2016,12/31/2016)":3032.0,"JP3497400006^FF_TAX_CF(ANN_R,1/1/2017,12/31/2017)":11373.0,"JP3497400006^FF_TAX_CF(ANN_R,1/1/2018,12/31/2018)":3493.0,"JP3497400006^FF_TAX_CF(ANN_R,1/1/2019,12/31/2019)":16278.0,"JP3497400006^FF_TAX_CF(ANN_R,1/1/2020,12/31/2020)":22316.0,"JP3497400006^FF_PTX_INC(ANN_R,1/1/2016,12/31/2016)":20650.0,"JP3497400006^FF_PTX_INC(ANN_R,1/1/2017,12/31/2017)":23942.0,"JP3497400006^FF_PTX_INC(ANN_R,1/1/2018,12/31/2018)":41059.0,"JP3497400006^FF_PTX_INC(ANN_R,1/1/2019,12/31/2019)":55329.0,"JP3497400006^FF_PTX_INC(ANN_R,1/1/2020,12/31/2020)":39808.0,"JP3497400006^SUS_RR_RISK_SCORE(NOW,NOW,,\"ESG\")":null,"JP3497400006^SUS_EC_RISK_SCORE(NOW,NOW,,\"SOC\")":null,"JP3497400006^SUS_EC_RISK_SCORE(NOW,NOW,,\"GOV\")":null,"US92936U1097^FG_FACTSET_SECTOR":"Finance","US92936U1097^FG_GICS_SECTOR":null,"US92936U1097^FF_TAX_RATE(ANN_R,1/1/2016,12/31/2016)":1.59011882366027,"US92936U1097^FF_TAX_RATE(ANN_R,1/1/2017,12/31/2017)":1.06767592432143,"US92936U1097^FF_TAX_RATE(ANN_R,1/1/2018,12/31/2018)":3.28454343228065,"US92936U1097^FF_TAX_RATE(ANN_R,1/1/2019,12/31/2019)":7.87696653694159,"US92936U1097^FF_TAX_RATE(ANN_R,1/1/2020,12/31/2020)":-4.66289005292051,"US92936U1097^FF_TAX_CF(ANN_R,1/1/2016,12/31/2016)":19.3,"US92936U1097^FF_TAX_CF(ANN_R,1/1/2017,12/31/2017)":16.7,"US92936U1097^FF_TAX_CF(ANN_R,1/1/2018,12/31/2018)":23.2,"US92936U1097^FF_TAX_CF(ANN_R,1/1/2019,12/31/2019)":35.3,"US92936U1097^FF_TAX_CF(ANN_R,1/1/2020,12/31/2020)":43.5,"US92936U1097^FF_PTX_INC(ANN_R,1/1/2016,12/31/2016)":206.777,"US92936U1097^FF_PTX_INC(ANN_R,1/1/2017,12/31/2017)":253.916,"US92936U1097^FF_PTX_INC(ANN_R,1/1/2018,12/31/2018)":438.752,"US92936U1097^FF_PTX_INC(ANN_R,1/1/2019,12/31/2019)":332.755,"US92936U1097^FF_PTX_INC(ANN_R,1/1/2020,12/31/2020)":445.196,"US92936U1097^SUS_RR_RISK_SCORE(NOW,NOW,,\"ESG\")":16.3104653846154,"US92936U1097^SUS_EC_RISK_SCORE(NOW,NOW,,\"SOC\")":"5.771115","US92936U1097^SUS_EC_RISK_SCORE(NOW,NOW,,\"GOV\")":"5.434542","KR7017670001^FG_FACTSET_SECTOR":"Communications","KR7017670001^FG_GICS_SECTOR":null,"KR7017670001^FF_TAX_RATE(ANN_R,1/1/2016,12/31/2016)":20.801960175351,"KR7017670001^FF_TAX_RATE(ANN_R,1/1/2017,12/31/2017)":21.9100630015612,"KR7017670001^FF_TAX_RATE(ANN_R,1/1/2018,12/31/2018)":21.2269923837377,"KR7017670001^FF_TAX_RATE(ANN_R,1/1/2019,12/31/2019)":42.2045995687729,"KR7017670001^FF_TAX_RATE(ANN_R,1/1/2020,12/31/2020)":44.3654943161799,"KR7017670001^FF_TAX_CF(ANN_R,1/1/2016,12/31/2016)":367891.0,"KR7017670001^FF_TAX_CF(ANN_R,1/1/2017,12/31/2017)":576331.0,"KR7017670001^FF_TAX_CF(ANN_R,1/1/2018,12/31/2018)":393823.0,"KR7017670001^FF_TAX_CF(ANN_R,1/1/2019,12/31/2019)":341728.0,"KR7017670001^FF_TAX_CF(ANN_R,1/1/2020,12/31/2020)":48274.0,"KR7017670001^FF_PTX_INC(ANN_R,1/1/2016,12/31/2016)":2096139.0,"KR7017670001^FF_PTX_INC(ANN_R,1/1/2017,12/31/2017)":3403249.0,"KR7017670001^FF_PTX_INC(ANN_R,1/1/2018,12/31/2018)":3975966.0,"KR7017670001^FF_PTX_INC(ANN_R,1/1/2019,12/31/2019)":711458.0,"KR7017670001^FF_PTX_INC(ANN_R,1/1/2020,12/31/2020)":848637.0,"KR7017670001^SUS_RR_RISK_SCORE(NOW,NOW,,\"ESG\")":null,"KR7017670001^SUS_EC_RISK_SCORE(NOW,NOW,,\"SOC\")":null,"KR7017670001^SUS_EC_RISK_SCORE(NOW,NOW,,\"GOV\")":null,"GB00B082RF11^FG_FACTSET_SECTOR":"Commercial Services","GB00B082RF11^FG_GICS_SECTOR":null,"GB00B082RF11^FF_TAX_RATE(ANN_R,1/1/2016,12/31/2016)":20.1186356895699,"GB00B082RF11^FF_TAX_RATE(ANN_R,1/1/2017,12/31/2017)":4.33857932794556,"GB00B082RF11^FF_TAX_RATE(ANN_R,1/1/2018,12/31/2018)":null,"GB00B082RF11^FF_TAX_RATE(ANN_R,1/1/2019,12/31/2019)":16.9192700278379,"GB00B082RF11^FF_TAX_RATE(ANN_R,1/1/2020,12/31/2020)":19.6388261851016,"GB00B082RF11^FF_TAX_CF(ANN_R,1/1/2016,12/31/2016)":35.8,"GB00B082RF11^FF_TAX_CF(ANN_R,1/1/2017,12/31/2017)":40.1,"GB00B082RF11^FF_TAX_CF(ANN_R,1/1/2018,12/31/2018)":45.1,"GB00B082RF11^FF_TAX_CF(ANN_R,1/1/2019,12/31/2019)":43.2,"GB00B082RF11^FF_TAX_CF(ANN_R,1/1/2020,12/31/2020)":64.4,"GB00B082RF11^FF_PTX_INC(ANN_R,1/1/2016,12/31/2016)":202.3,"GB00B082RF11^FF_PTX_INC(ANN_R,1/1/2017,12/31/2017)":705.3,"GB00B082RF11^FF_PTX_INC(ANN_R,1/1/2018,12/31/2018)":-133.7,"GB00B082RF11^FF_PTX_INC(ANN_R,1/1/2019,12/31/2019)":323.3,"GB00B082RF11^FF_PTX_INC(ANN_R,1/1/2020,12/31/2020)":221.5,"GB00B082RF11^SUS_RR_RISK_SCORE(NOW,NOW,,\"ESG\")":null,"GB00B082RF11^SUS_EC_RISK_SCORE(NOW,NOW,,\"SOC\")":null,"GB00B082RF11^SUS_EC_RISK_SCORE(NOW,NOW,,\"GOV\")":null,"JE00BYSS4X48^FG_FACTSET_SECTOR":"Health Technology","JE00BYSS4X48^FG_GICS_SECTOR":null,"JE00BYSS4X48^FF_TAX_RATE(ANN_R,1/1/2016,12/31/2016)":null,"JE00BYSS4X48^FF_TAX_RATE(ANN_R,1/1/2017,12/31/2017)":null,"JE00BYSS4X48^FF_TAX_RATE(ANN_R,1/1/2018,12/31/2018)":null,"JE00BYSS4X48^FF_TAX_RATE(ANN_R,1/1/2019,12/31/2019)":null,"JE00BYSS4X48^FF_TAX_RATE(ANN_R,1/1/2020,12/31/2020)":-9.42437299745884,"JE00BYSS4X48^FF_TAX_CF(ANN_R,1/1/2016,12/31/2016)":9.447,"JE00BYSS4X48^FF_TAX_CF(ANN_R,1/1/2017,12/31/2017)":10.286,"JE00BYSS4X48^FF_TAX_CF(ANN_R,1/1/2018,12/31/2018)":20.35,"JE00BYSS4X48^FF_TAX_CF(ANN_R,1/1/2019,12/31/2019)":11.241,"JE00BYSS4X48^FF_TAX_CF(ANN_R,1/1/2020,12/31/2020)":-3.261,"JE00BYSS4X48^FF_PTX_INC(ANN_R,1/1/2016,12/31/2016)":-121.464,"JE00BYSS4X48^FF_PTX_INC(ANN_R,1/1/2017,12/31/2017)":-48.497,"JE00BYSS4X48^FF_PTX_INC(ANN_R,1/1/2018,12/31/2018)":-45.942,"JE00BYSS4X48^FF_PTX_INC(ANN_R,1/1/2019,12/31/2019)":-8.824,"JE00BYSS4X48^FF_PTX_INC(ANN_R,1/1/2020,12/31/2020)":18.102,"JE00BYSS4X48^SUS_RR_RISK_SCORE(NOW,NOW,,\"ESG\")":null,"JE00BYSS4X48^SUS_EC_RISK_SCORE(NOW,NOW,,\"SOC\")":null,"JE00BYSS4X48^SUS_EC_RISK_SCORE(NOW,NOW,,\"GOV\")":null,"INE585B01010^FG_FACTSET_SECTOR":"Consumer Durables","INE585B01010^FG_GICS_SECTOR":null,"INE585B01010^FF_TAX_RATE(ANN_R,1/1/2016,12/31/2016)":27.522512426332,"INE585B01010^FF_TAX_RATE(ANN_R,1/1/2017,12/31/2017)":25.8333991626511,"INE585B01010^FF_TAX_RATE(ANN_R,1/1/2018,12/31/2018)":29.4280418021116,"INE585B01010^FF_TAX_RATE(ANN_R,1/1/2019,12/31/2019)":27.9862196200983,"INE585B01010^FF_TAX_RATE(ANN_R,1/1/2020,12/31/2020)":20.4054750587023,"INE585B01010^FF_TAX_CF(ANN_R,1/1/2016,12/31/2016)":19118.0,"INE585B01010^FF_TAX_CF(ANN_R,1/1/2017,12/31/2017)":23229.0,"INE585B01010^FF_TAX_CF(ANN_R,1/1/2018,12/31/2018)":30560.0,"INE585B01010^FF_TAX_CF(ANN_R,1/1/2019,12/31/2019)":31438.0,"INE585B01010^FF_TAX_CF(ANN_R,1/1/2020,12/31/2020)":14375.0,"INE585B01010^FF_PTX_INC(ANN_R,1/1/2016,12/31/2016)":75847.0,"INE585B01010^FF_PTX_INC(ANN_R,1/1/2017,12/31/2017)":101272.0,"INE585B01010^FF_PTX_INC(ANN_R,1/1/2018,12/31/2018)":111669.0,"INE585B01010^FF_PTX_INC(ANN_R,1/1/2019,12/31/2019)":106238.0,"INE585B01010^FF_PTX_INC(ANN_R,1/1/2020,12/31/2020)":69844.0,"INE585B01010^SUS_RR_RISK_SCORE(NOW,NOW,,\"ESG\")":26.888765625,"INE585B01010^SUS_EC_RISK_SCORE(NOW,NOW,,\"SOC\")":"10.949972","INE585B01010^SUS_EC_RISK_SCORE(NOW,NOW,,\"GOV\")":"9.304631","US4180561072^FG_FACTSET_SECTOR":"Consumer Durables","US4180561072^FG_GICS_SECTOR":"Consumer Discretionary","US4180561072^FF_TAX_RATE(ANN_R,1/1/2016,12/31/2016)":23.0094629661987,"US4180561072^FF_TAX_RATE(ANN_R,1/1/2017,12/31/2017)":49.5507218724162,"US4180561072^FF_TAX_RATE(ANN_R,1/1/2018,12/31/2018)":18.4791532607007,"US4180561072^FF_TAX_RATE(ANN_R,1/1/2019,12/31/2019)":12.4124467780751,"US4180561072^FF_TAX_RATE(ANN_R,1/1/2020,12/31/2020)":30.0007451981296,"US4180561072^FF_TAX_CF(ANN_R,1/1/2016,12/31/2016)":98.913,"US4180561072^FF_TAX_CF(ANN_R,1/1/2017,12/31/2017)":115.753,"US4180561072^FF_TAX_CF(ANN_R,1/1/2018,12/31/2018)":117.854,"US4180561072^FF_TAX_CF(ANN_R,1/1/2019,12/31/2019)":103.149,"US4180561072^FF_TAX_CF(ANN_R,1/1/2020,12/31/2020)":81.573,"US4180561072^FF_PTX_INC(ANN_R,1/1/2016,12/31/2016)":692.489,"US4180561072^FF_PTX_INC(ANN_R,1/1/2017,12/31/2017)":786.15,"US4180561072^FF_PTX_INC(ANN_R,1/1/2018,12/31/2018)":270.402,"US4180561072^FF_PTX_INC(ANN_R,1/1/2019,12/31/2019)":594.21,"US4180561072^FF_PTX_INC(ANN_R,1/1/2020,12/31/2020)":322.062,"US4180561072^SUS_RR_RISK_SCORE(NOW,NOW,,\"ESG\")":null,"US4180561072^SUS_EC_RISK_SCORE(NOW,NOW,,\"SOC\")":null,"US4180561072^SUS_EC_RISK_SCORE(NOW,NOW,,\"GOV\")":null,"US15189T1079^FG_FACTSET_SECTOR":"Utilities","US15189T1079^FG_GICS_SECTOR":"Utilities","US15189T1079^FF_TAX_RATE(ANN_R,1/1/2016,12/31/2016)":37.0262390670554,"US15189T1079^FF_TAX_RATE(ANN_R,1/1/2017,12/31/2017)":-68.5794920037629,"US15189T1079^FF_TAX_RATE(ANN_R,1/1/2018,12/31/2018)":28.4046692607004,"US15189T1079^FF_TAX_RATE(ANN_R,1/1/2019,12/31/2019)":11.8863049095607,"US15189T1079^FF_TAX_RATE(ANN_R,1/1/2020,12/31/2020)":null,"US15189T1079^FF_TAX_CF(ANN_R,1/1/2016,12/31/2016)":-104.0,"US15189T1079^FF_TAX_CF(ANN_R,1/1/2017,12/31/2017)":15.0,"US15189T1079^FF_TAX_CF(ANN_R,1/1/2018,12/31/2018)":89.0,"US15189T1079^FF_TAX_CF(ANN_R,1/1/2019,12/31/2019)":155.0,"US15189T1079^FF_TAX_CF(ANN_R,1/1/2020,12/31/2020)":161.0,"US15189T1079^FF_PTX_INC(ANN_R,1/1/2016,12/31/2016)":686.0,"US15189T1079^FF_PTX_INC(ANN_R,1/1/2017,12/31/2017)":1063.0,"US15189T1079^FF_PTX_INC(ANN_R,1/1/2018,12/31/2018)":514.0,"US15189T1079^FF_PTX_INC(ANN_R,1/1/2019,12/31/2019)":774.0,"US15189T1079^FF_PTX_INC(ANN_R,1/1/2020,12/31/2020)":-865.0,"US15189T1079^SUS_RR_RISK_SCORE(NOW,NOW,,\"ESG\")":null,"US15189T1079^SUS_EC_RISK_SCORE(NOW,NOW,,\"SOC\")":null,"US15189T1079^SUS_EC_RISK_SCORE(NOW,NOW,,\"GOV\")":null,"MYL1295OO004^FG_FACTSET_SECTOR":"Finance","MYL1295OO004^FG_GICS_SECTOR":null,"MYL1295OO004^FF_TAX_RATE(ANN_R,1/1/2016,12/31/2016)":19.6346955310285,"MYL1295OO004^FF_TAX_RATE(ANN_R,1/1/2017,12/31/2017)":22.0573178255014,"MYL1295OO004^FF_TAX_RATE(ANN_R,1/1/2018,12/31/2018)":20.2405609424577,"MYL1295OO004^FF_TAX_RATE(ANN_R,1/1/2019,12/31/2019)":21.7923972378466,"MYL1295OO004^FF_TAX_RATE(ANN_R,1/1/2020,12/31/2020)":21.5240960989572,"MYL1295OO004^FF_TAX_CF(ANN_R,1/1/2016,12/31/2016)":1396.698,"MYL1295OO004^FF_TAX_CF(ANN_R,1/1/2017,12/31/2017)":1466.5,"MYL1295OO004^FF_TAX_CF(ANN_R,1/1/2018,12/31/2018)":1680.812,"MYL1295OO004^FF_TAX_CF(ANN_R,1/1/2019,12/31/2019)":1379.464,"MYL1295OO004^FF_TAX_CF(ANN_R,1/1/2020,12/31/2020)":1097.185,"MYL1295OO004^FF_PTX_INC(ANN_R,1/1/2016,12/31/2016)":6552.671,"MYL1295OO004^FF_PTX_INC(ANN_R,1/1/2017,12/31/2017)":7120.961,"MYL1295OO004^FF_PTX_INC(ANN_R,1/1/2018,12/31/2018)":7095.915,"MYL1295OO004^FF_PTX_INC(ANN_R,1/1/2019,12/31/2019)":7134.144,"MYL1295OO004^FF_PTX_INC(ANN_R,1/1/2020,12/31/2020)":6285.063,"MYL1295OO004^SUS_RR_RISK_SCORE(NOW,NOW,,\"ESG\")":null,"MYL1295OO004^SUS_EC_RISK_SCORE(NOW,NOW,,\"SOC\")":null,"MYL1295OO004^SUS_EC_RISK_SCORE(NOW,NOW,,\"GOV\")":null,"DE0007165631^FG_FACTSET_SECTOR":"Health Technology","DE0007165631^FG_GICS_SECTOR":null,"DE0007165631^FF_TAX_RATE(ANN_R,1/1/2016,12/31/2016)":28.9575024742046,"DE0007165631^FF_TAX_RATE(ANN_R,1/1/2017,12/31/2017)":20.8062231279668,"DE0007165631^FF_TAX_RATE(ANN_R,1/1/2018,12/31/2018)":27.0477844068047,"DE0007165631^FF_TAX_RATE(ANN_R,1/1/2019,12/31/2019)":27.8531563852153,"DE0007165631^FF_TAX_RATE(ANN_R,1/1/2020,12/31/2020)":28.0311272896602,"DE0007165631^FF_TAX_CF(ANN_R,1/1/2016,12/31/2016)":65.879,"DE0007165631^FF_TAX_CF(ANN_R,1/1/2017,12/31/2017)":54.591,"DE0007165631^FF_TAX_CF(ANN_R,1/1/2018,12/31/2018)":69.571,"DE0007165631^FF_TAX_CF(ANN_R,1/1/2019,12/31/2019)":69.318,"DE0007165631^FF_TAX_CF(ANN_R,1/1/2020,12/31/2020)":120.052,"DE0007165631^FF_PTX_INC(ANN_R,1/1/2016,12/31/2016)":204.106,"DE0007165631^FF_PTX_INC(ANN_R,1/1/2017,12/31/2017)":201.185,"DE0007165631^FF_PTX_INC(ANN_R,1/1/2018,12/31/2018)":270.695,"DE0007165631^FF_PTX_INC(ANN_R,1/1/2019,12/31/2019)":302.989,"DE0007165631^FF_PTX_INC(ANN_R,1/1/2020,12/31/2020)":446.682,"DE0007165631^SUS_RR_RISK_SCORE(NOW,NOW,,\"ESG\")":17.00870625,"DE0007165631^SUS_EC_RISK_SCORE(NOW,NOW,,\"SOC\")":"8.916956","DE0007165631^SUS_EC_RISK_SCORE(NOW,NOW,,\"GOV\")":"7.123275","JP3814800003^FG_FACTSET_SECTOR":"Consumer Durables","JP3814800003^FG_GICS_SECTOR":null,"JP3814800003^FF_TAX_RATE(ANN_R,1/1/2016,12/31/2016)":29.5061574822739,"JP3814800003^FF_TAX_RATE(ANN_R,1/1/2017,12/31/2017)":28.1592115430902,"JP3814800003^FF_TAX_RATE(ANN_R,1/1/2018,12/31/2018)":25.4257752068339,"JP3814800003^FF_TAX_RATE(ANN_R,1/1/2019,12/31/2019)":24.3175685119284,"JP3814800003^FF_TAX_RATE(ANN_R,1/1/2020,12/31/2020)":26.5174134144932,"JP3814800003^FF_TAX_CF(ANN_R,1/1/2016,12/31/2016)":144418.0,"JP3814800003^FF_TAX_CF(ANN_R,1/1/2017,12/31/2017)":208190.0,"JP3814800003^FF_TAX_CF(ANN_R,1/1/2018,12/31/2018)":81245.0,"JP3814800003^FF_TAX_CF(ANN_R,1/1/2019,12/31/2019)":100295.0,"JP3814800003^FF_TAX_CF(ANN_R,1/1/2020,12/31/2020)":47486.0,"JP3814800003^FF_PTX_INC(ANN_R,1/1/2016,12/31/2016)":619003.0,"JP3814800003^FF_PTX_INC(ANN_R,1/1/2017,12/31/2017)":394695.0,"JP3814800003^FF_PTX_INC(ANN_R,1/1/2018,12/31/2018)":297340.0,"JP3814800003^FF_PTX_INC(ANN_R,1/1/2019,12/31/2019)":186026.0,"JP3814800003^FF_PTX_INC(ANN_R,1/1/2020,12/31/2020)":207656.0,"JP3814800003^SUS_RR_RISK_SCORE(NOW,NOW,,\"ESG\")":null,"JP3814800003^SUS_EC_RISK_SCORE(NOW,NOW,,\"SOC\")":null,"JP3814800003^SUS_EC_RISK_SCORE(NOW,NOW,,\"GOV\")":null,"RU0009033591^FG_FACTSET_SECTOR":"Energy Minerals","RU0009033591^FG_GICS_SECTOR":null,"RU0009033591^FF_TAX_RATE(ANN_R,1/1/2016,12/31/2016)":24.6557214634492,"RU0009033591^FF_TAX_RATE(ANN_R,1/1/2017,12/31/2017)":24.2412013598454,"RU0009033591^FF_TAX_RATE(ANN_R,1/1/2018,12/31/2018)":22.7305429459391,"RU0009033591^FF_TAX_RATE(ANN_R,1/1/2019,12/31/2019)":23.6004995737763,"RU0009033591^FF_TAX_RATE(ANN_R,1/1/2020,12/31/2020)":25.106516245093,"RU0009033591^FF_TAX_CF(ANN_R,1/1/2016,12/31/2016)":26888.0,"RU0009033591^FF_TAX_CF(ANN_R,1/1/2017,12/31/2017)":35144.0,"RU0009033591^FF_TAX_CF(ANN_R,1/1/2018,12/31/2018)":58150.0,"RU0009033591^FF_TAX_CF(ANN_R,1/1/2019,12/31/2019)":64268.0,"RU0009033591^FF_TAX_CF(ANN_R,1/1/2020,12/31/2020)":29670.0,"RU0009033591^FF_PTX_INC(ANN_R,1/1/2016,12/31/2016)":141310.0,"RU0009033591^FF_PTX_INC(ANN_R,1/1/2017,12/31/2017)":163548.0,"RU0009033591^FF_PTX_INC(ANN_R,1/1/2018,12/31/2018)":273821.0,"RU0009033591^FF_PTX_INC(ANN_R,1/1/2019,12/31/2019)":252215.0,"RU0009033591^FF_PTX_INC(ANN_R,1/1/2020,12/31/2020)":137303.0,"RU0009033591^SUS_RR_RISK_SCORE(NOW,NOW,,\"ESG\")":null,"RU0009033591^SUS_EC_RISK_SCORE(NOW,NOW,,\"SOC\")":null,"RU0009033591^SUS_EC_RISK_SCORE(NOW,NOW,,\"GOV\")":null,"HK0291001490^FG_FACTSET_SECTOR":"Consumer Non-Durables","HK0291001490^FG_GICS_SECTOR":null,"HK0291001490^FF_TAX_RATE(ANN_R,1/1/2016,12/31/2016)":18.4013801035078,"HK0291001490^FF_TAX_RATE(ANN_R,1/1/2017,12/31/2017)":34.6916299559471,"HK0291001490^FF_TAX_RATE(ANN_R,1/1/2018,12/31/2018)":35.7049608355092,"HK0291001490^FF_TAX_RATE(ANN_R,1/1/2019,12/31/2019)":40.5086285195277,"HK0291001490^FF_TAX_RATE(ANN_R,1/1/2020,12/31/2020)":30.4087736789632,"HK0291001490^FF_TAX_CF(ANN_R,1/1/2016,12/31/2016)":898.513837382707,"HK0291001490^FF_TAX_CF(ANN_R,1/1/2017,12/31/2017)":920.163342944339,"HK0291001490^FF_TAX_CF(ANN_R,1/1/2018,12/31/2018)":1043.50387605848,"HK0291001490^FF_TAX_CF(ANN_R,1/1/2019,12/31/2019)":800.54503474684,"HK0291001490^FF_TAX_CF(ANN_R,1/1/2020,12/31/2020)":1289.99998692056,"HK0291001490^FF_PTX_INC(ANN_R,1/1/2016,12/31/2016)":2031.87979610992,"HK0291001490^FF_PTX_INC(ANN_R,1/1/2017,12/31/2017)":2094.00580299113,"HK0291001490^FF_PTX_INC(ANN_R,1/1/2018,12/31/2018)":1814.58335768625,"HK0291001490^FF_PTX_INC(ANN_R,1/1/2019,12/31/2019)":2496.88408854468,"HK0291001490^FF_PTX_INC(ANN_R,1/1/2020,12/31/2020)":3381.19334550868,"HK0291001490^SUS_RR_RISK_SCORE(NOW,NOW,,\"ESG\")":29.903499375,"HK0291001490^SUS_EC_RISK_SCORE(NOW,NOW,,\"SOC\")":"12.843591","HK0291001490^SUS_EC_RISK_SCORE(NOW,NOW,,\"GOV\")":"7.422019","US9285634021^FG_FACTSET_SECTOR":"Technology Services","US9285634021^FG_GICS_SECTOR":null,"US9285634021^FF_TAX_RATE(ANN_R,1/1/2016,12/31/2016)":19.4840461642906,"US9285634021^FF_TAX_RATE(ANN_R,1/1/2017,12/31/2017)":19.4840461642906,"US9285634021^FF_TAX_RATE(ANN_R,1/1/2018,12/31/2018)":63.6714443219405,"US9285634021^FF_TAX_RATE(ANN_R,1/1/2019,12/31/2019)":13.0672498633133,"US9285634021^FF_TAX_RATE(ANN_R,1/1/2020,12/31/2020)":-342.002781641168,"US9285634021^FF_TAX_CF(ANN_R,1/1/2016,12/31/2016)":467.0,"US9285634021^FF_TAX_CF(ANN_R,1/1/2017,12/31/2017)":467.0,"US9285634021^FF_TAX_CF(ANN_R,1/1/2018,12/31/2018)":177.0,"US9285634021^FF_TAX_CF(ANN_R,1/1/2019,12/31/2019)":399.0,"US9285634021^FF_TAX_CF(ANN_R,1/1/2020,12/31/2020)":369.0,"US9285634021^FF_PTX_INC(ANN_R,1/1/2016,12/31/2016)":1473.0,"US9285634021^FF_PTX_INC(ANN_R,1/1/2017,12/31/2017)":1473.0,"US9285634021^FF_PTX_INC(ANN_R,1/1/2018,12/31/2018)":1814.0,"US9285634021^FF_PTX_INC(ANN_R,1/1/2019,12/31/2019)":1829.0,"US9285634021^FF_PTX_INC(ANN_R,1/1/2020,12/31/2020)":1438.0,"US9285634021^SUS_RR_RISK_SCORE(NOW,NOW,,\"ESG\")":14.4662755208333,"US9285634021^SUS_EC_RISK_SCORE(NOW,NOW,,\"SOC\")":"7.883183","US9285634021^SUS_EC_RISK_SCORE(NOW,NOW,,\"GOV\")":"5.827842","TW0003008009^FG_FACTSET_SECTOR":"Electronic Technology","TW0003008009^FG_GICS_SECTOR":null,"TW0003008009^FF_TAX_RATE(ANN_R,1/1/2016,12/31/2016)":19.5425252552082,"TW0003008009^FF_TAX_RATE(ANN_R,1/1/2017,12/31/2017)":18.6996981966015,"TW0003008009^FF_TAX_RATE(ANN_R,1/1/2018,12/31/2018)":21.9156181201046,"TW0003008009^FF_TAX_RATE(ANN_R,1/1/2019,12/31/2019)":22.7501856915591,"TW0003008009^FF_TAX_RATE(ANN_R,1/1/2020,12/31/2020)":22.6190108740737,"TW0003008009^FF_TAX_CF(ANN_R,1/1/2016,12/31/2016)":5241.35,"TW0003008009^FF_TAX_CF(ANN_R,1/1/2017,12/31/2017)":5763.025,"TW0003008009^FF_TAX_CF(ANN_R,1/1/2018,12/31/2018)":6507.317,"TW0003008009^FF_TAX_CF(ANN_R,1/1/2019,12/31/2019)":8233.755,"TW0003008009^FF_TAX_CF(ANN_R,1/1/2020,12/31/2020)":5485.787,"TW0003008009^FF_PTX_INC(ANN_R,1/1/2016,12/31/2016)":28236.75,"TW0003008009^FF_PTX_INC(ANN_R,1/1/2017,12/31/2017)":31999.971,"TW0003008009^FF_PTX_INC(ANN_R,1/1/2018,12/31/2018)":31148.275,"TW0003008009^FF_PTX_INC(ANN_R,1/1/2019,12/31/2019)":36552.55,"TW0003008009^FF_PTX_INC(ANN_R,1/1/2020,12/31/2020)":31653.179,"TW0003008009^SUS_RR_RISK_SCORE(NOW,NOW,,\"ESG\")":null,"TW0003008009^SUS_EC_RISK_SCORE(NOW,NOW,,\"SOC\")":null,"TW0003008009^SUS_EC_RISK_SCORE(NOW,NOW,,\"GOV\")":null,"US35137L1052^FG_FACTSET_SECTOR":"Consumer Services","US35137L1052^FG_GICS_SECTOR":"Communication Services","US35137L1052^FF_TAX_RATE(ANN_R,1/1/2016,12/31/2016)":39.9348887683125,"US35137L1052^FF_TAX_RATE(ANN_R,1/1/2017,12/31/2017)":37.1262829094154,"US35137L1052^FF_TAX_RATE(ANN_R,1/1/2018,12/31/2018)":-2.67281105990783,"US35137L1052^FF_TAX_RATE(ANN_R,1/1/2019,12/31/2019)":26.1241007194245,"US35137L1052^FF_TAX_RATE(ANN_R,1/1/2020,12/31/2020)":27.4590163934426,"US35137L1052^FF_TAX_CF(ANN_R,1/1/2016,12/31/2016)":null,"US35137L1052^FF_TAX_CF(ANN_R,1/1/2017,12/31/2017)":null,"US35137L1052^FF_TAX_CF(ANN_R,1/1/2018,12/31/2018)":null,"US35137L1052^FF_TAX_CF(ANN_R,1/1/2019,12/31/2019)":null,"US35137L1052^FF_TAX_CF(ANN_R,1/1/2020,12/31/2020)":88.0,"US35137L1052^FF_PTX_INC(ANN_R,1/1/2016,12/31/2016)":1843.0,"US35137L1052^FF_PTX_INC(ANN_R,1/1/2017,12/31/2017)":2241.0,"US35137L1052^FF_PTX_INC(ANN_R,1/1/2018,12/31/2018)":2170.0,"US35137L1052^FF_PTX_INC(ANN_R,1/1/2019,12/31/2019)":2224.0,"US35137L1052^FF_PTX_INC(ANN_R,1/1/2020,12/31/2020)":1464.0,"US35137L1052^SUS_RR_RISK_SCORE(NOW,NOW,,\"ESG\")":null,"US35137L1052^SUS_EC_RISK_SCORE(NOW,NOW,,\"SOC\")":null,"US35137L1052^SUS_EC_RISK_SCORE(NOW,NOW,,\"GOV\")":null,"KYG7800X1079^FG_FACTSET_SECTOR":"Consumer Services","KYG7800X1079^FG_GICS_SECTOR":null,"KYG7800X1079^FF_TAX_RATE(ANN_R,1/1/2016,12/31/2016)":3.47003154574132,"KYG7800X1079^FF_TAX_RATE(ANN_R,1/1/2017,12/31/2017)":1.35384615384615,"KYG7800X1079^FF_TAX_RATE(ANN_R,1/1/2018,12/31/2018)":-0.374732334047108,"KYG7800X1079^FF_TAX_RATE(ANN_R,1/1/2019,12/31/2019)":0.0,"KYG7800X1079^FF_TAX_RATE(ANN_R,1/1/2020,12/31/2020)":null,"KYG7800X1079^FF_TAX_CF(ANN_R,1/1/2016,12/31/2016)":46.5747406976744,"KYG7800X1079^FF_TAX_CF(ANN_R,1/1/2017,12/31/2017)":46.7568992218198,"KYG7800X1079^FF_TAX_CF(ANN_R,1/1/2018,12/31/2018)":47.0252709302851,"KYG7800X1079^FF_TAX_CF(ANN_R,1/1/2019,12/31/2019)":47.0111883721261,"KYG7800X1079^FF_TAX_CF(ANN_R,1/1/2020,12/31/2020)":38.7799749034999,"KYG7800X1079^FF_PTX_INC(ANN_R,1/1/2016,12/31/2016)":9842.7952007752,"KYG7800X1079^FF_PTX_INC(ANN_R,1/1/2017,12/31/2017)":12663.3268725762,"KYG7800X1079^FF_PTX_INC(ANN_R,1/1/2018,12/31/2018)":14640.5343496288,"KYG7800X1079^FF_PTX_INC(ANN_R,1/1/2019,12/31/2019)":15928.9576600887,"KYG7800X1079^FF_PTX_INC(ANN_R,1/1/2020,12/31/2020)":-11688.2844359149,"KYG7800X1079^SUS_RR_RISK_SCORE(NOW,NOW,,\"ESG\")":19.14173125,"KYG7800X1079^SUS_EC_RISK_SCORE(NOW,NOW,,\"SOC\")":"7.744456","KYG7800X1079^SUS_EC_RISK_SCORE(NOW,NOW,,\"GOV\")":"9.438975","US5404241086^FG_FACTSET_SECTOR":"Finance","US5404241086^FG_GICS_SECTOR":"Financials","US5404241086^FF_TAX_RATE(ANN_R,1/1/2016,12/31/2016)":23.5042735042735,"US5404241086^FF_TAX_RATE(ANN_R,1/1/2017,12/31/2017)":10.7458912768647,"US5404241086^FF_TAX_RATE(ANN_R,1/1/2018,12/31/2018)":15.347721822542,"US5404241086^FF_TAX_RATE(ANN_R,1/1/2019,12/31/2019)":22.1626452189455,"US5404241086^FF_TAX_RATE(ANN_R,1/1/2020,12/31/2020)":null,"US5404241086^FF_TAX_CF(ANN_R,1/1/2016,12/31/2016)":114.0,"US5404241086^FF_TAX_CF(ANN_R,1/1/2017,12/31/2017)":166.0,"US5404241086^FF_TAX_CF(ANN_R,1/1/2018,12/31/2018)":101.0,"US5404241086^FF_TAX_CF(ANN_R,1/1/2019,12/31/2019)":190.0,"US5404241086^FF_TAX_CF(ANN_R,1/1/2020,12/31/2020)":20.0,"US5404241086^FF_PTX_INC(ANN_R,1/1/2016,12/31/2016)":936.0,"US5404241086^FF_PTX_INC(ANN_R,1/1/2017,12/31/2017)":1582.0,"US5404241086^FF_PTX_INC(ANN_R,1/1/2018,12/31/2018)":834.0,"US5404241086^FF_PTX_INC(ANN_R,1/1/2019,12/31/2019)":1119.0,"US5404241086^FF_PTX_INC(ANN_R,1/1/2020,12/31/2020)":-1464.0,"US5404241086^SUS_RR_RISK_SCORE(NOW,NOW,,\"ESG\")":15.4139,"US5404241086^SUS_EC_RISK_SCORE(NOW,NOW,,\"SOC\")":"3.441500","US5404241086^SUS_EC_RISK_SCORE(NOW,NOW,,\"GOV\")":"11.401650","BE0003739530^FG_FACTSET_SECTOR":"Health Technology","BE0003739530^FG_GICS_SECTOR":null,"BE0003739530^FF_TAX_RATE(ANN_R,1/1/2016,12/31/2016)":26.0471204188482,"BE0003739530^FF_TAX_RATE(ANN_R,1/1/2017,12/31/2017)":22.0647773279352,"BE0003739530^FF_TAX_RATE(ANN_R,1/1/2018,12/31/2018)":19.6850393700787,"BE0003739530^FF_TAX_RATE(ANN_R,1/1/2019,12/31/2019)":15.1925078043704,"BE0003739530^FF_TAX_RATE(ANN_R,1/1/2020,12/31/2020)":13.5535307517084,"BE0003739530^FF_TAX_CF(ANN_R,1/1/2016,12/31/2016)":487.0,"BE0003739530^FF_TAX_CF(ANN_R,1/1/2017,12/31/2017)":184.0,"BE0003739530^FF_TAX_CF(ANN_R,1/1/2018,12/31/2018)":168.0,"BE0003739530^FF_TAX_CF(ANN_R,1/1/2019,12/31/2019)":89.0,"BE0003739530^FF_TAX_CF(ANN_R,1/1/2020,12/31/2020)":72.0,"BE0003739530^FF_PTX_INC(ANN_R,1/1/2016,12/31/2016)":764.0,"BE0003739530^FF_PTX_INC(ANN_R,1/1/2017,12/31/2017)":988.0,"BE0003739530^FF_PTX_INC(ANN_R,1/1/2018,12/31/2018)":1016.0,"BE0003739530^FF_PTX_INC(ANN_R,1/1/2019,12/31/2019)":961.0,"BE0003739530^FF_PTX_INC(ANN_R,1/1/2020,12/31/2020)":878.0,"BE0003739530^SUS_RR_RISK_SCORE(NOW,NOW,,\"ESG\")":null,"BE0003739530^SUS_EC_RISK_SCORE(NOW,NOW,,\"SOC\")":null,"BE0003739530^SUS_EC_RISK_SCORE(NOW,NOW,,\"GOV\")":null,"FR0000120503^FG_FACTSET_SECTOR":"Industrial Services","FR0000120503^FG_GICS_SECTOR":null,"FR0000120503^FF_TAX_RATE(ANN_R,1/1/2016,12/31/2016)":32.5065274151436,"FR0000120503^FF_TAX_RATE(ANN_R,1/1/2017,12/31/2017)":22.4643125469572,"FR0000120503^FF_TAX_RATE(ANN_R,1/1/2018,12/31/2018)":27.0648030495553,"FR0000120503^FF_TAX_RATE(ANN_R,1/1/2019,12/31/2019)":31.7862165963432,"FR0000120503^FF_TAX_RATE(ANN_R,1/1/2020,12/31/2020)":36.3949483352468,"FR0000120503^FF_TAX_CF(ANN_R,1/1/2016,12/31/2016)":280.0,"FR0000120503^FF_TAX_CF(ANN_R,1/1/2017,12/31/2017)":236.0,"FR0000120503^FF_TAX_CF(ANN_R,1/1/2018,12/31/2018)":520.0,"FR0000120503^FF_TAX_CF(ANN_R,1/1/2019,12/31/2019)":422.0,"FR0000120503^FF_TAX_CF(ANN_R,1/1/2020,12/31/2020)":367.0,"FR0000120503^FF_PTX_INC(ANN_R,1/1/2016,12/31/2016)":766.0,"FR0000120503^FF_PTX_INC(ANN_R,1/1/2017,12/31/2017)":1331.0,"FR0000120503^FF_PTX_INC(ANN_R,1/1/2018,12/31/2018)":1574.0,"FR0000120503^FF_PTX_INC(ANN_R,1/1/2019,12/31/2019)":1422.0,"FR0000120503^FF_PTX_INC(ANN_R,1/1/2020,12/31/2020)":871.0,"FR0000120503^SUS_RR_RISK_SCORE(NOW,NOW,,\"ESG\")":null,"FR0000120503^SUS_EC_RISK_SCORE(NOW,NOW,,\"SOC\")":null,"FR0000120503^SUS_EC_RISK_SCORE(NOW,NOW,,\"GOV\")":null,"US0357104092^FG_FACTSET_SECTOR":"Finance","US0357104092^FG_GICS_SECTOR":null,"US0357104092^FF_TAX_RATE(ANN_R,1/1/2016,12/31/2016)":-0.111445642126034,"US0357104092^FF_TAX_RATE(ANN_R,1/1/2017,12/31/2017)":0.44302086677775,"US0357104092^FF_TAX_RATE(ANN_R,1/1/2018,12/31/2018)":-4.58733316593591,"US0357104092^FF_TAX_RATE(ANN_R,1/1/2019,12/31/2019)":null,"US0357104092^FF_TAX_RATE(ANN_R,1/1/2020,12/31/2020)":null,"US0357104092^FF_TAX_CF(ANN_R,1/1/2016,12/31/2016)":0.934,"US0357104092^FF_TAX_CF(ANN_R,1/1/2017,12/31/2017)":1.502,"US0357104092^FF_TAX_CF(ANN_R,1/1/2018,12/31/2018)":0.295,"US0357104092^FF_TAX_CF(ANN_R,1/1/2019,12/31/2019)":2.284,"US0357104092^FF_TAX_CF(ANN_R,1/1/2020,12/31/2020)":1.515,"US0357104092^FF_PTX_INC(ANN_R,1/1/2016,12/31/2016)":1431.191,"US0357104092^FF_PTX_INC(ANN_R,1/1/2017,12/31/2017)":1575.998,"US0357104092^FF_PTX_INC(ANN_R,1/1/2018,12/31/2018)":51.773,"US0357104092^FF_PTX_INC(ANN_R,1/1/2019,12/31/2019)":-2173.926,"US0357104092^FF_PTX_INC(ANN_R,1/1/2020,12/31/2020)":-918.195,"US0357104092^SUS_RR_RISK_SCORE(NOW,NOW,,\"ESG\")":15.8654033653846,"US0357104092^SUS_EC_RISK_SCORE(NOW,NOW,,\"SOC\")":"3.326062","US0357104092^SUS_EC_RISK_SCORE(NOW,NOW,,\"GOV\")":"6.303956","JP3862400003^FG_FACTSET_SECTOR":"Consumer Durables","JP3862400003^FG_GICS_SECTOR":null,"JP3862400003^FF_TAX_RATE(ANN_R,1/1/2016,12/31/2016)":31.7423404670526,"JP3862400003^FF_TAX_RATE(ANN_R,1/1/2017,12/31/2017)":30.2913281225864,"JP3862400003^FF_TAX_RATE(ANN_R,1/1/2018,12/31/2018)":30.5590684279722,"JP3862400003^FF_TAX_RATE(ANN_R,1/1/2019,12/31/2019)":29.6900611869518,"JP3862400003^FF_TAX_RATE(ANN_R,1/1/2020,12/31/2020)":27.2042782693007,"JP3862400003^FF_TAX_CF(ANN_R,1/1/2016,12/31/2016)":18530.0,"JP3862400003^FF_TAX_CF(ANN_R,1/1/2017,12/31/2017)":16517.0,"JP3862400003^FF_TAX_CF(ANN_R,1/1/2018,12/31/2018)":22187.0,"JP3862400003^FF_TAX_CF(ANN_R,1/1/2019,12/31/2019)":26093.0,"JP3862400003^FF_TAX_CF(ANN_R,1/1/2020,12/31/2020)":20660.0,"JP3862400003^FF_PTX_INC(ANN_R,1/1/2016,12/31/2016)":61492.0,"JP3862400003^FF_PTX_INC(ANN_R,1/1/2017,12/31/2017)":64738.0,"JP3862400003^FF_PTX_INC(ANN_R,1/1/2018,12/31/2018)":79865.0,"JP3862400003^FF_PTX_INC(ANN_R,1/1/2019,12/31/2019)":79919.0,"JP3862400003^FF_PTX_INC(ANN_R,1/1/2020,12/31/2020)":66008.0,"JP3862400003^SUS_RR_RISK_SCORE(NOW,NOW,,\"ESG\")":null,"JP3862400003^SUS_EC_RISK_SCORE(NOW,NOW,,\"SOC\")":null,"JP3862400003^SUS_EC_RISK_SCORE(NOW,NOW,,\"GOV\")":null,"GB0006731235^FG_FACTSET_SECTOR":"Consumer Non-Durables","GB0006731235^FG_GICS_SECTOR":null,"GB0006731235^FF_TAX_RATE(ANN_R,1/1/2016,12/31/2016)":22.4365482233503,"GB0006731235^FF_TAX_RATE(ANN_R,1/1/2017,12/31/2017)":24.1242564441507,"GB0006731235^FF_TAX_RATE(ANN_R,1/1/2018,12/31/2018)":20.9795918367347,"GB0006731235^FF_TAX_RATE(ANN_R,1/1/2019,12/31/2019)":24.820788530466,"GB0006731235^FF_TAX_RATE(ANN_R,1/1/2020,12/31/2020)":35.1351351351351,"GB0006731235^FF_TAX_CF(ANN_R,1/1/2016,12/31/2016)":211.0,"GB0006731235^FF_TAX_CF(ANN_R,1/1/2017,12/31/2017)":356.0,"GB0006731235^FF_TAX_CF(ANN_R,1/1/2018,12/31/2018)":297.0,"GB0006731235^FF_TAX_CF(ANN_R,1/1/2019,12/31/2019)":269.0,"GB0006731235^FF_TAX_CF(ANN_R,1/1/2020,12/31/2020)":254.0,"GB0006731235^FF_PTX_INC(ANN_R,1/1/2016,12/31/2016)":985.0,"GB0006731235^FF_PTX_INC(ANN_R,1/1/2017,12/31/2017)":1513.0,"GB0006731235^FF_PTX_INC(ANN_R,1/1/2018,12/31/2018)":1225.0,"GB0006731235^FF_PTX_INC(ANN_R,1/1/2019,12/31/2019)":1116.0,"GB0006731235^FF_PTX_INC(ANN_R,1/1/2020,12/31/2020)":629.0,"GB0006731235^SUS_RR_RISK_SCORE(NOW,NOW,,\"ESG\")":27.5006105555555,"GB0006731235^SUS_EC_RISK_SCORE(NOW,NOW,,\"SOC\")":"11.717738","GB0006731235^SUS_EC_RISK_SCORE(NOW,NOW,,\"GOV\")":"5.313600","JP3762800005^FG_FACTSET_SECTOR":"Technology Services","JP3762800005^FG_GICS_SECTOR":null,"JP3762800005^FF_TAX_RATE(ANN_R,1/1/2016,12/31/2016)":31.3201187705642,"JP3762800005^FF_TAX_RATE(ANN_R,1/1/2017,12/31/2017)":32.3762924667651,"JP3762800005^FF_TAX_RATE(ANN_R,1/1/2018,12/31/2018)":31.9362148145455,"JP3762800005^FF_TAX_RATE(ANN_R,1/1/2019,12/31/2019)":32.851242361464,"JP3762800005^FF_TAX_RATE(ANN_R,1/1/2020,12/31/2020)":30.8718236698021,"JP3762800005^FF_TAX_CF(ANN_R,1/1/2016,12/31/2016)":5010.0,"JP3762800005^FF_TAX_CF(ANN_R,1/1/2017,12/31/2017)":22379.0,"JP3762800005^FF_TAX_CF(ANN_R,1/1/2018,12/31/2018)":14150.0,"JP3762800005^FF_TAX_CF(ANN_R,1/1/2019,12/31/2019)":35772.0,"JP3762800005^FF_TAX_CF(ANN_R,1/1/2020,12/31/2020)":15129.0,"JP3762800005^FF_PTX_INC(ANN_R,1/1/2016,12/31/2016)":62305.0,"JP3762800005^FF_PTX_INC(ANN_R,1/1/2017,12/31/2017)":64992.0,"JP3762800005^FF_PTX_INC(ANN_R,1/1/2018,12/31/2018)":82527.0,"JP3762800005^FF_PTX_INC(ANN_R,1/1/2019,12/31/2019)":76749.0,"JP3762800005^FF_PTX_INC(ANN_R,1/1/2020,12/31/2020)":85476.0,"JP3762800005^SUS_RR_RISK_SCORE(NOW,NOW,,\"ESG\")":null,"JP3762800005^SUS_EC_RISK_SCORE(NOW,NOW,,\"SOC\")":null,"JP3762800005^SUS_EC_RISK_SCORE(NOW,NOW,,\"GOV\")":null,"ES0105046009^FG_FACTSET_SECTOR":"Transportation","ES0105046009^FG_GICS_SECTOR":null,"ES0105046009^FF_TAX_RATE(ANN_R,1/1/2016,12/31/2016)":23.4488979318639,"ES0105046009^FF_TAX_RATE(ANN_R,1/1/2017,12/31/2017)":23.7509665479344,"ES0105046009^FF_TAX_RATE(ANN_R,1/1/2018,12/31/2018)":23.852927851069,"ES0105046009^FF_TAX_RATE(ANN_R,1/1/2019,12/31/2019)":23.498887069092,"ES0105046009^FF_TAX_RATE(ANN_R,1/1/2020,12/31/2020)":null,"ES0105046009^FF_TAX_CF(ANN_R,1/1/2016,12/31/2016)":309.019,"ES0105046009^FF_TAX_CF(ANN_R,1/1/2017,12/31/2017)":263.49,"ES0105046009^FF_TAX_CF(ANN_R,1/1/2018,12/31/2018)":396.836,"ES0105046009^FF_TAX_CF(ANN_R,1/1/2019,12/31/2019)":437.47,"ES0105046009^FF_TAX_CF(ANN_R,1/1/2020,12/31/2020)":20.076,"ES0105046009^FF_PTX_INC(ANN_R,1/1/2016,12/31/2016)":1499.998,"ES0105046009^FF_PTX_INC(ANN_R,1/1/2017,12/31/2017)":1577.78,"ES0105046009^FF_PTX_INC(ANN_R,1/1/2018,12/31/2018)":1717.198,"ES0105046009^FF_PTX_INC(ANN_R,1/1/2019,12/31/2019)":1860.403,"ES0105046009^FF_PTX_INC(ANN_R,1/1/2020,12/31/2020)":-213.703,"ES0105046009^SUS_RR_RISK_SCORE(NOW,NOW,,\"ESG\")":11.200975,"ES0105046009^SUS_EC_RISK_SCORE(NOW,NOW,,\"SOC\")":"4.072781","ES0105046009^SUS_EC_RISK_SCORE(NOW,NOW,,\"GOV\")":"4.812638","US31620R3030^FG_FACTSET_SECTOR":"Finance","US31620R3030^FG_GICS_SECTOR":null,"US31620R3030^FF_TAX_RATE(ANN_R,1/1/2016,12/31/2016)":36.3350785340314,"US31620R3030^FF_TAX_RATE(ANN_R,1/1/2017,12/31/2017)":27.1990740740741,"US31620R3030^FF_TAX_RATE(ANN_R,1/1/2018,12/31/2018)":16.0,"US31620R3030^FF_TAX_RATE(ANN_R,1/1/2019,12/31/2019)":22.4981738495252,"US31620R3030^FF_TAX_RATE(ANN_R,1/1/2020,12/31/2020)":18.0493273542601,"US31620R3030^FF_TAX_CF(ANN_R,1/1/2016,12/31/2016)":367.0,"US31620R3030^FF_TAX_CF(ANN_R,1/1/2017,12/31/2017)":528.0,"US31620R3030^FF_TAX_CF(ANN_R,1/1/2018,12/31/2018)":204.0,"US31620R3030^FF_TAX_CF(ANN_R,1/1/2019,12/31/2019)":251.0,"US31620R3030^FF_TAX_CF(ANN_R,1/1/2020,12/31/2020)":317.0,"US31620R3030^FF_PTX_INC(ANN_R,1/1/2016,12/31/2016)":955.0,"US31620R3030^FF_PTX_INC(ANN_R,1/1/2017,12/31/2017)":864.0,"US31620R3030^FF_PTX_INC(ANN_R,1/1/2018,12/31/2018)":750.0,"US31620R3030^FF_PTX_INC(ANN_R,1/1/2019,12/31/2019)":1369.0,"US31620R3030^FF_PTX_INC(ANN_R,1/1/2020,12/31/2020)":1784.0,"US31620R3030^SUS_RR_RISK_SCORE(NOW,NOW,,\"ESG\")":26.42716484375,"US31620R3030^SUS_EC_RISK_SCORE(NOW,NOW,,\"SOC\")":"9.027165","US31620R3030^SUS_EC_RISK_SCORE(NOW,NOW,,\"GOV\")":"14.512500","BRABEVACNOR1^FG_FACTSET_SECTOR":"Consumer Non-Durables","BRABEVACNOR1^FG_GICS_SECTOR":null,"BRABEVACNOR1^FF_TAX_RATE(ANN_R,1/1/2016,12/31/2016)":2.34995641016745,"BRABEVACNOR1^FF_TAX_RATE(ANN_R,1/1/2017,12/31/2017)":39.2741869448323,"BRABEVACNOR1^FF_TAX_RATE(ANN_R,1/1/2018,12/31/2018)":13.5199457523279,"BRABEVACNOR1^FF_TAX_RATE(ANN_R,1/1/2019,12/31/2019)":5.82070701714536,"BRABEVACNOR1^FF_TAX_RATE(ANN_R,1/1/2020,12/31/2020)":13.0194105730468,"BRABEVACNOR1^FF_TAX_CF(ANN_R,1/1/2016,12/31/2016)":5341.784,"BRABEVACNOR1^FF_TAX_CF(ANN_R,1/1/2017,12/31/2017)":2156.567,"BRABEVACNOR1^FF_TAX_CF(ANN_R,1/1/2018,12/31/2018)":1711.282,"BRABEVACNOR1^FF_TAX_CF(ANN_R,1/1/2019,12/31/2019)":2035.266,"BRABEVACNOR1^FF_TAX_CF(ANN_R,1/1/2020,12/31/2020)":1642.461,"BRABEVACNOR1^FF_PTX_INC(ANN_R,1/1/2016,12/31/2016)":13403.355,"BRABEVACNOR1^FF_PTX_INC(ANN_R,1/1/2017,12/31/2017)":12932.917,"BRABEVACNOR1^FF_PTX_INC(ANN_R,1/1/2018,12/31/2018)":13120.563,"BRABEVACNOR1^FF_PTX_INC(ANN_R,1/1/2019,12/31/2019)":12965.315,"BRABEVACNOR1^FF_PTX_INC(ANN_R,1/1/2020,12/31/2020)":13537.725,"BRABEVACNOR1^SUS_RR_RISK_SCORE(NOW,NOW,,\"ESG\")":22.541925,"BRABEVACNOR1^SUS_EC_RISK_SCORE(NOW,NOW,,\"SOC\")":"8.539110","BRABEVACNOR1^SUS_EC_RISK_SCORE(NOW,NOW,,\"GOV\")":"7.036725","AU000000BXB1^FG_FACTSET_SECTOR":"Industrial Services","AU000000BXB1^FG_GICS_SECTOR":null,"AU000000BXB1^FF_TAX_RATE(ANN_R,1/1/2016,12/31/2016)":28.8443056222969,"AU000000BXB1^FF_TAX_RATE(ANN_R,1/1/2017,12/31/2017)":33.2457676590776,"AU000000BXB1^FF_TAX_RATE(ANN_R,1/1/2018,12/31/2018)":17.726677339543,"AU000000BXB1^FF_TAX_RATE(ANN_R,1/1/2019,12/31/2019)":30.3954629061925,"AU000000BXB1^FF_TAX_RATE(ANN_R,1/1/2020,12/31/2020)":29.3069858057335,"AU000000BXB1^FF_TAX_CF(ANN_R,1/1/2016,12/31/2016)":247.906341632136,"AU000000BXB1^FF_TAX_CF(ANN_R,1/1/2017,12/31/2017)":292.248714145091,"AU000000BXB1^FF_TAX_CF(ANN_R,1/1/2018,12/31/2018)":273.475870190609,"AU000000BXB1^FF_TAX_CF(ANN_R,1/1/2019,12/31/2019)":322.308618853421,"AU000000BXB1^FF_TAX_CF(ANN_R,1/1/2020,12/31/2020)":265.822157616368,"AU000000BXB1^FF_PTX_INC(ANN_R,1/1/2016,12/31/2016)":1143.88713289684,"AU000000BXB1^FF_PTX_INC(ANN_R,1/1/2017,12/31/2017)":908.569958857606,"AU000000BXB1^FF_PTX_INC(ANN_R,1/1/2018,12/31/2018)":886.763899990408,"AU000000BXB1^FF_PTX_INC(ANN_R,1/1/2019,12/31/2019)":912.252247028077,"AU000000BXB1^FF_PTX_INC(ANN_R,1/1/2020,12/31/2020)":1071.94053009608,"AU000000BXB1^SUS_RR_RISK_SCORE(NOW,NOW,,\"ESG\")":null,"AU000000BXB1^SUS_EC_RISK_SCORE(NOW,NOW,,\"SOC\")":null,"AU000000BXB1^SUS_EC_RISK_SCORE(NOW,NOW,,\"GOV\")":null,"IT0003153415^FG_FACTSET_SECTOR":"Utilities","IT0003153415^FG_GICS_SECTOR":null,"IT0003153415^FF_TAX_RATE(ANN_R,1/1/2016,12/31/2016)":39.3358876117497,"IT0003153415^FF_TAX_RATE(ANN_R,1/1/2017,12/31/2017)":30.8920187793427,"IT0003153415^FF_TAX_RATE(ANN_R,1/1/2018,12/31/2018)":29.8076923076923,"IT0003153415^FF_TAX_RATE(ANN_R,1/1/2019,12/31/2019)":30.0721732157177,"IT0003153415^FF_TAX_RATE(ANN_R,1/1/2020,12/31/2020)":30.2287581699346,"IT0003153415^FF_TAX_CF(ANN_R,1/1/2016,12/31/2016)":390.0,"IT0003153415^FF_TAX_CF(ANN_R,1/1/2017,12/31/2017)":353.0,"IT0003153415^FF_TAX_CF(ANN_R,1/1/2018,12/31/2018)":356.0,"IT0003153415^FF_TAX_CF(ANN_R,1/1/2019,12/31/2019)":387.0,"IT0003153415^FF_TAX_CF(ANN_R,1/1/2020,12/31/2020)":428.0,"IT0003153415^FF_PTX_INC(ANN_R,1/1/2016,12/31/2016)":783.0,"IT0003153415^FF_PTX_INC(ANN_R,1/1/2017,12/31/2017)":1065.0,"IT0003153415^FF_PTX_INC(ANN_R,1/1/2018,12/31/2018)":1144.0,"IT0003153415^FF_PTX_INC(ANN_R,1/1/2019,12/31/2019)":1247.0,"IT0003153415^FF_PTX_INC(ANN_R,1/1/2020,12/31/2020)":1224.0,"IT0003153415^SUS_RR_RISK_SCORE(NOW,NOW,,\"ESG\")":18.9623443181818,"IT0003153415^SUS_EC_RISK_SCORE(NOW,NOW,,\"SOC\")":"6.478437","IT0003153415^SUS_EC_RISK_SCORE(NOW,NOW,,\"GOV\")":"5.636806","US91879Q1094^FG_FACTSET_SECTOR":"Consumer Services","US91879Q1094^FG_GICS_SECTOR":null,"US91879Q1094^FF_TAX_RATE(ANN_R,1/1/2016,12/31/2016)":38.3997131304638,"US91879Q1094^FF_TAX_RATE(ANN_R,1/1/2017,12/31/2017)":33.5001678868357,"US91879Q1094^FF_TAX_RATE(ANN_R,1/1/2018,12/31/2018)":-17.9769003681357,"US91879Q1094^FF_TAX_RATE(ANN_R,1/1/2019,12/31/2019)":18.91694760192,"US91879Q1094^FF_TAX_RATE(ANN_R,1/1/2020,12/31/2020)":6.33669148780844,"US91879Q1094^FF_TAX_CF(ANN_R,1/1/2016,12/31/2016)":-21.994,"US91879Q1094^FF_TAX_CF(ANN_R,1/1/2017,12/31/2017)":49.373,"US91879Q1094^FF_TAX_CF(ANN_R,1/1/2018,12/31/2018)":16.945,"US91879Q1094^FF_TAX_CF(ANN_R,1/1/2019,12/31/2019)":27.212,"US91879Q1094^FF_TAX_CF(ANN_R,1/1/2020,12/31/2020)":4.134,"US91879Q1094^FF_PTX_INC(ANN_R,1/1/2016,12/31/2016)":242.619,"US91879Q1094^FF_PTX_INC(ANN_R,1/1/2017,12/31/2017)":348.449,"US91879Q1094^FF_PTX_INC(ANN_R,1/1/2018,12/31/2018)":340.092,"US91879Q1094^FF_PTX_INC(ANN_R,1/1/2019,12/31/2019)":398.965,"US91879Q1094^FF_PTX_INC(ANN_R,1/1/2020,12/31/2020)":116.433,"US91879Q1094^SUS_RR_RISK_SCORE(NOW,NOW,,\"ESG\")":27.2246627678571,"US91879Q1094^SUS_EC_RISK_SCORE(NOW,NOW,,\"SOC\")":"12.032301","US91879Q1094^SUS_EC_RISK_SCORE(NOW,NOW,,\"GOV\")":"3.768300","US3030751057^FG_FACTSET_SECTOR":"Technology Services","US3030751057^FG_GICS_SECTOR":"Financials","US3030751057^FF_TAX_RATE(ANN_R,1/1/2016,12/31/2016)":26.5032223916632,"US3030751057^FF_TAX_RATE(ANN_R,1/1/2017,12/31/2017)":24.9927391435675,"US3030751057^FF_TAX_RATE(ANN_R,1/1/2018,12/31/2018)":24.088643068685,"US3030751057^FF_TAX_RATE(ANN_R,1/1/2019,12/31/2019)":16.3935397485573,"US3030751057^FF_TAX_RATE(ANN_R,1/1/2020,12/31/2020)":12.6882898575154,"US3030751057^FF_TAX_CF(ANN_R,1/1/2016,12/31/2016)":87.513,"US3030751057^FF_TAX_CF(ANN_R,1/1/2017,12/31/2017)":74.788,"US3030751057^FF_TAX_CF(ANN_R,1/1/2018,12/31/2018)":68.707,"US3030751057^FF_TAX_CF(ANN_R,1/1/2019,12/31/2019)":89.997,"US3030751057^FF_TAX_CF(ANN_R,1/1/2020,12/31/2020)":69.092,"US3030751057^FF_PTX_INC(ANN_R,1/1/2016,12/31/2016)":460.993,"US3030751057^FF_PTX_INC(ANN_R,1/1/2017,12/31/2017)":344.312,"US3030751057^FF_PTX_INC(ANN_R,1/1/2018,12/31/2018)":351.838,"US3030751057^FF_PTX_INC(ANN_R,1/1/2019,12/31/2019)":421.965,"US3030751057^FF_PTX_INC(ANN_R,1/1/2020,12/31/2020)":427.134,"US3030751057^SUS_RR_RISK_SCORE(NOW,NOW,,\"ESG\")":20.15455,"US3030751057^SUS_EC_RISK_SCORE(NOW,NOW,,\"SOC\")":"10.884100","US3030751057^SUS_EC_RISK_SCORE(NOW,NOW,,\"GOV\")":"6.439200","US5747951003^FG_FACTSET_SECTOR":"Health Technology","US5747951003^FG_GICS_SECTOR":"Health Care","US5747951003^FF_TAX_RATE(ANN_R,1/1/2016,12/31/2016)":28.1289665607722,"US5747951003^FF_TAX_RATE(ANN_R,1/1/2017,12/31/2017)":32.8369214208827,"US5747951003^FF_TAX_RATE(ANN_R,1/1/2018,12/31/2018)":9.46457974702492,"US5747951003^FF_TAX_RATE(ANN_R,1/1/2019,12/31/2019)":16.2064518333148,"US5747951003^FF_TAX_RATE(ANN_R,1/1/2020,12/31/2020)":8.89298389298389,"US5747951003^FF_TAX_CF(ANN_R,1/1/2016,12/31/2016)":31.23,"US5747951003^FF_TAX_CF(ANN_R,1/1/2017,12/31/2017)":91.061,"US5747951003^FF_TAX_CF(ANN_R,1/1/2018,12/31/2018)":36.589,"US5747951003^FF_TAX_CF(ANN_R,1/1/2019,12/31/2019)":42.27,"US5747951003^FF_TAX_CF(ANN_R,1/1/2020,12/31/2020)":39.491,"US5747951003^FF_PTX_INC(ANN_R,1/1/2016,12/31/2016)":418.341,"US5747951003^FF_PTX_INC(ANN_R,1/1/2017,12/31/2017)":185.8,"US5747951003^FF_PTX_INC(ANN_R,1/1/2018,12/31/2018)":213.776,"US5747951003^FF_PTX_INC(ANN_R,1/1/2019,12/31/2019)":234.166,"US5747951003^FF_PTX_INC(ANN_R,1/1/2020,12/31/2020)":263.736,"US5747951003^SUS_RR_RISK_SCORE(NOW,NOW,,\"ESG\")":null,"US5747951003^SUS_EC_RISK_SCORE(NOW,NOW,,\"SOC\")":null,"US5747951003^SUS_EC_RISK_SCORE(NOW,NOW,,\"GOV\")":null,"US09215C1053^FG_FACTSET_SECTOR":"Technology Services","US09215C1053^FG_GICS_SECTOR":null,"US09215C1053^FF_TAX_RATE(ANN_R,1/1/2016,12/31/2016)":16.2468513853904,"US09215C1053^FF_TAX_RATE(ANN_R,1/1/2017,12/31/2017)":-32.1205821205821,"US09215C1053^FF_TAX_RATE(ANN_R,1/1/2018,12/31/2018)":18.2832201745878,"US09215C1053^FF_TAX_RATE(ANN_R,1/1/2019,12/31/2019)":18.6470850022252,"US09215C1053^FF_TAX_RATE(ANN_R,1/1/2020,12/31/2020)":18.8833408987744,"US09215C1053^FF_TAX_CF(ANN_R,1/1/2016,12/31/2016)":21.9,"US09215C1053^FF_TAX_CF(ANN_R,1/1/2017,12/31/2017)":15.7,"US09215C1053^FF_TAX_CF(ANN_R,1/1/2018,12/31/2018)":32.8,"US09215C1053^FF_TAX_CF(ANN_R,1/1/2019,12/31/2019)":51.6,"US09215C1053^FF_TAX_CF(ANN_R,1/1/2020,12/31/2020)":52.5,"US09215C1053^FF_PTX_INC(ANN_R,1/1/2016,12/31/2016)":158.8,"US09215C1053^FF_PTX_INC(ANN_R,1/1/2017,12/31/2017)":192.4,"US09215C1053^FF_PTX_INC(ANN_R,1/1/2018,12/31/2018)":206.2,"US09215C1053^FF_PTX_INC(ANN_R,1/1/2019,12/31/2019)":224.7,"US09215C1053^FF_PTX_INC(ANN_R,1/1/2020,12/31/2020)":220.3,"US09215C1053^SUS_RR_RISK_SCORE(NOW,NOW,,\"ESG\")":18.01591875,"US09215C1053^SUS_EC_RISK_SCORE(NOW,NOW,,\"SOC\")":"10.647000","US09215C1053^SUS_EC_RISK_SCORE(NOW,NOW,,\"GOV\")":"5.913919","US29472R1086^FG_FACTSET_SECTOR":"Finance","US29472R1086^FG_GICS_SECTOR":null,"US29472R1086^FF_TAX_RATE(ANN_R,1/1/2016,12/31/2016)":0.0,"US29472R1086^FF_TAX_RATE(ANN_R,1/1/2017,12/31/2017)":0.0,"US29472R1086^FF_TAX_RATE(ANN_R,1/1/2018,12/31/2018)":0.0,"US29472R1086^FF_TAX_RATE(ANN_R,1/1/2019,12/31/2019)":0.0,"US29472R1086^FF_TAX_RATE(ANN_R,1/1/2020,12/31/2020)":0.0,"US29472R1086^FF_TAX_CF(ANN_R,1/1/2016,12/31/2016)":null,"US29472R1086^FF_TAX_CF(ANN_R,1/1/2017,12/31/2017)":null,"US29472R1086^FF_TAX_CF(ANN_R,1/1/2018,12/31/2018)":null,"US29472R1086^FF_TAX_CF(ANN_R,1/1/2019,12/31/2019)":null,"US29472R1086^FF_TAX_CF(ANN_R,1/1/2020,12/31/2020)":null,"US29472R1086^FF_PTX_INC(ANN_R,1/1/2016,12/31/2016)":187.132,"US29472R1086^FF_PTX_INC(ANN_R,1/1/2017,12/31/2017)":210.377,"US29472R1086^FF_PTX_INC(ANN_R,1/1/2018,12/31/2018)":226.386,"US29472R1086^FF_PTX_INC(ANN_R,1/1/2019,12/31/2019)":295.922,"US29472R1086^FF_PTX_INC(ANN_R,1/1/2020,12/31/2020)":241.416,"US29472R1086^SUS_RR_RISK_SCORE(NOW,NOW,,\"ESG\")":16.70761875,"US29472R1086^SUS_EC_RISK_SCORE(NOW,NOW,,\"SOC\")":"5.063244","US29472R1086^SUS_EC_RISK_SCORE(NOW,NOW,,\"GOV\")":"6.348971","US4262811015^FG_FACTSET_SECTOR":"Technology Services","US4262811015^FG_GICS_SECTOR":"Information Technology","US4262811015^FF_TAX_RATE(ANN_R,1/1/2016,12/31/2016)":30.9730512348281,"US4262811015^FF_TAX_RATE(ANN_R,1/1/2017,12/31/2017)":33.0180349580601,"US4262811015^FF_TAX_RATE(ANN_R,1/1/2018,12/31/2018)":-2.49215235934613,"US4262811015^FF_TAX_RATE(ANN_R,1/1/2019,12/31/2019)":21.700001439947,"US4262811015^FF_TAX_RATE(ANN_R,1/1/2020,12/31/2020)":22.1499123534413,"US4262811015^FF_TAX_CF(ANN_R,1/1/2016,12/31/2016)":90.307,"US4262811015^FF_TAX_CF(ANN_R,1/1/2017,12/31/2017)":96.074,"US4262811015^FF_TAX_CF(ANN_R,1/1/2018,12/31/2018)":60.382,"US4262811015^FF_TAX_CF(ANN_R,1/1/2019,12/31/2019)":62.005,"US4262811015^FF_TAX_CF(ANN_R,1/1/2020,12/31/2020)":63.692,"US4262811015^FF_PTX_INC(ANN_R,1/1/2016,12/31/2016)":360.536,"US4262811015^FF_PTX_INC(ANN_R,1/1/2017,12/31/2017)":366.954,"US4262811015^FF_PTX_INC(ANN_R,1/1/2018,12/31/2018)":356.158,"US4262811015^FF_PTX_INC(ANN_R,1/1/2019,12/31/2019)":347.235,"US4262811015^FF_PTX_INC(ANN_R,1/1/2020,12/31/2020)":381.076,"US4262811015^SUS_RR_RISK_SCORE(NOW,NOW,,\"ESG\")":null,"US4262811015^SUS_EC_RISK_SCORE(NOW,NOW,,\"SOC\")":null,"US4262811015^SUS_EC_RISK_SCORE(NOW,NOW,,\"GOV\")":null,"JP3240400006^FG_FACTSET_SECTOR":"Consumer Non-Durables","JP3240400006^FG_GICS_SECTOR":null,"JP3240400006^FF_TAX_RATE(ANN_R,1/1/2016,12/31/2016)":33.3454533434701,"JP3240400006^FF_TAX_RATE(ANN_R,1/1/2017,12/31/2017)":11.8763617563426,"JP3240400006^FF_TAX_RATE(ANN_R,1/1/2018,12/31/2018)":32.8925803494542,"JP3240400006^FF_TAX_RATE(ANN_R,1/1/2019,12/31/2019)":29.7672562840803,"JP3240400006^FF_TAX_RATE(ANN_R,1/1/2020,12/31/2020)":28.1212604706821,"JP3240400006^FF_TAX_CF(ANN_R,1/1/2016,12/31/2016)":8147.0,"JP3240400006^FF_TAX_CF(ANN_R,1/1/2017,12/31/2017)":14511.0,"JP3240400006^FF_TAX_CF(ANN_R,1/1/2018,12/31/2018)":3936.0,"JP3240400006^FF_TAX_CF(ANN_R,1/1/2019,12/31/2019)":9175.0,"JP3240400006^FF_TAX_CF(ANN_R,1/1/2020,12/31/2020)":10064.0,"JP3240400006^FF_PTX_INC(ANN_R,1/1/2016,12/31/2016)":30253.0,"JP3240400006^FF_PTX_INC(ANN_R,1/1/2017,12/31/2017)":27079.0,"JP3240400006^FF_PTX_INC(ANN_R,1/1/2018,12/31/2018)":35999.0,"JP3240400006^FF_PTX_INC(ANN_R,1/1/2019,12/31/2019)":37595.0,"JP3240400006^FF_PTX_INC(ANN_R,1/1/2020,12/31/2020)":37605.0,"JP3240400006^SUS_RR_RISK_SCORE(NOW,NOW,,\"ESG\")":null,"JP3240400006^SUS_EC_RISK_SCORE(NOW,NOW,,\"SOC\")":null,"JP3240400006^SUS_EC_RISK_SCORE(NOW,NOW,,\"GOV\")":null,"US6700024010^FG_FACTSET_SECTOR":"Health Technology","US6700024010^FG_GICS_SECTOR":null,"US6700024010^FF_TAX_RATE(ANN_R,1/1/2016,12/31/2016)":null,"US6700024010^FF_TAX_RATE(ANN_R,1/1/2017,12/31/2017)":null,"US6700024010^FF_TAX_RATE(ANN_R,1/1/2018,12/31/2018)":null,"US6700024010^FF_TAX_RATE(ANN_R,1/1/2019,12/31/2019)":null,"US6700024010^FF_TAX_RATE(ANN_R,1/1/2020,12/31/2020)":null,"US6700024010^FF_TAX_CF(ANN_R,1/1/2016,12/31/2016)":null,"US6700024010^FF_TAX_CF(ANN_R,1/1/2017,12/31/2017)":null,"US6700024010^FF_TAX_CF(ANN_R,1/1/2018,12/31/2018)":null,"US6700024010^FF_TAX_CF(ANN_R,1/1/2019,12/31/2019)":null,"US6700024010^FF_TAX_CF(ANN_R,1/1/2020,12/31/2020)":null,"US6700024010^FF_PTX_INC(ANN_R,1/1/2016,12/31/2016)":-279.966,"US6700024010^FF_PTX_INC(ANN_R,1/1/2017,12/31/2017)":-183.769,"US6700024010^FF_PTX_INC(ANN_R,1/1/2018,12/31/2018)":-184.748,"US6700024010^FF_PTX_INC(ANN_R,1/1/2019,12/31/2019)":-132.694,"US6700024010^FF_PTX_INC(ANN_R,1/1/2020,12/31/2020)":-418.259,"US6700024010^SUS_RR_RISK_SCORE(NOW,NOW,,\"ESG\")":null,"US6700024010^SUS_EC_RISK_SCORE(NOW,NOW,,\"SOC\")":null,"US6700024010^SUS_EC_RISK_SCORE(NOW,NOW,,\"GOV\")":null,"TW0002884004^FG_FACTSET_SECTOR":"Finance","TW0002884004^FG_GICS_SECTOR":null,"TW0002884004^FF_TAX_RATE(ANN_R,1/1/2016,12/31/2016)":14.6161905899325,"TW0002884004^FF_TAX_RATE(ANN_R,1/1/2017,12/31/2017)":13.1479327794383,"TW0002884004^FF_TAX_RATE(ANN_R,1/1/2018,12/31/2018)":16.0030086505341,"TW0002884004^FF_TAX_RATE(ANN_R,1/1/2019,12/31/2019)":12.7860022134109,"TW0002884004^FF_TAX_RATE(ANN_R,1/1/2020,12/31/2020)":12.0864381142624,"TW0002884004^FF_TAX_CF(ANN_R,1/1/2016,12/31/2016)":1791.98,"TW0002884004^FF_TAX_CF(ANN_R,1/1/2017,12/31/2017)":2548.764,"TW0002884004^FF_TAX_CF(ANN_R,1/1/2018,12/31/2018)":3310.17,"TW0002884004^FF_TAX_CF(ANN_R,1/1/2019,12/31/2019)":2753.808,"TW0002884004^FF_TAX_CF(ANN_R,1/1/2020,12/31/2020)":3840.779,"TW0002884004^FF_PTX_INC(ANN_R,1/1/2016,12/31/2016)":15205.672,"TW0002884004^FF_PTX_INC(ANN_R,1/1/2017,12/31/2017)":16872.873,"TW0002884004^FF_PTX_INC(ANN_R,1/1/2018,12/31/2018)":20337.357,"TW0002884004^FF_PTX_INC(ANN_R,1/1/2019,12/31/2019)":23070.276,"TW0002884004^FF_PTX_INC(ANN_R,1/1/2020,12/31/2020)":20529.092,"TW0002884004^SUS_RR_RISK_SCORE(NOW,NOW,,\"ESG\")":null,"TW0002884004^SUS_EC_RISK_SCORE(NOW,NOW,,\"SOC\")":null,"TW0002884004^SUS_EC_RISK_SCORE(NOW,NOW,,\"GOV\")":null,"TW0002002003^FG_FACTSET_SECTOR":"Non-Energy Minerals","TW0002002003^FG_GICS_SECTOR":null,"TW0002002003^FF_TAX_RATE(ANN_R,1/1/2016,12/31/2016)":12.0189563032904,"TW0002002003^FF_TAX_RATE(ANN_R,1/1/2017,12/31/2017)":12.5259423493607,"TW0002002003^FF_TAX_RATE(ANN_R,1/1/2018,12/31/2018)":12.7148925604158,"TW0002002003^FF_TAX_RATE(ANN_R,1/1/2019,12/31/2019)":20.2678017064967,"TW0002002003^FF_TAX_RATE(ANN_R,1/1/2020,12/31/2020)":23.3569589988064,"TW0002002003^FF_TAX_CF(ANN_R,1/1/2016,12/31/2016)":2226.223,"TW0002002003^FF_TAX_CF(ANN_R,1/1/2017,12/31/2017)":2797.644,"TW0002002003^FF_TAX_CF(ANN_R,1/1/2018,12/31/2018)":4099.781,"TW0002002003^FF_TAX_CF(ANN_R,1/1/2019,12/31/2019)":6968.632,"TW0002002003^FF_TAX_CF(ANN_R,1/1/2020,12/31/2020)":1226.065,"TW0002002003^FF_PTX_INC(ANN_R,1/1/2016,12/31/2016)":22563.049,"TW0002002003^FF_PTX_INC(ANN_R,1/1/2017,12/31/2017)":23727.612,"TW0002002003^FF_PTX_INC(ANN_R,1/1/2018,12/31/2018)":31735.51,"TW0002002003^FF_PTX_INC(ANN_R,1/1/2019,12/31/2019)":12192.23,"TW0002002003^FF_PTX_INC(ANN_R,1/1/2020,12/31/2020)":2184.912,"TW0002002003^SUS_RR_RISK_SCORE(NOW,NOW,,\"ESG\")":35.3457328860028,"TW0002002003^SUS_EC_RISK_SCORE(NOW,NOW,,\"SOC\")":"12.284542","TW0002002003^SUS_EC_RISK_SCORE(NOW,NOW,,\"GOV\")":"9.909320","NL0000009082^FG_FACTSET_SECTOR":"Communications","NL0000009082^FG_GICS_SECTOR":null,"NL0000009082^FF_TAX_RATE(ANN_R,1/1/2016,12/31/2016)":20.5567451820128,"NL0000009082^FF_TAX_RATE(ANN_R,1/1/2017,12/31/2017)":23.4251968503937,"NL0000009082^FF_TAX_RATE(ANN_R,1/1/2018,12/31/2018)":42.7480916030534,"NL0000009082^FF_TAX_RATE(ANN_R,1/1/2019,12/31/2019)":7.32436472346786,"NL0000009082^FF_TAX_RATE(ANN_R,1/1/2020,12/31/2020)":13.6858475894246,"NL0000009082^FF_TAX_CF(ANN_R,1/1/2016,12/31/2016)":50.0,"NL0000009082^FF_TAX_CF(ANN_R,1/1/2017,12/31/2017)":13.0,"NL0000009082^FF_TAX_CF(ANN_R,1/1/2018,12/31/2018)":9.0,"NL0000009082^FF_TAX_CF(ANN_R,1/1/2019,12/31/2019)":7.0,"NL0000009082^FF_TAX_CF(ANN_R,1/1/2020,12/31/2020)":0.0,"NL0000009082^FF_PTX_INC(ANN_R,1/1/2016,12/31/2016)":467.0,"NL0000009082^FF_PTX_INC(ANN_R,1/1/2017,12/31/2017)":508.0,"NL0000009082^FF_PTX_INC(ANN_R,1/1/2018,12/31/2018)":524.0,"NL0000009082^FF_PTX_INC(ANN_R,1/1/2019,12/31/2019)":669.0,"NL0000009082^FF_PTX_INC(ANN_R,1/1/2020,12/31/2020)":643.0,"NL0000009082^SUS_RR_RISK_SCORE(NOW,NOW,,\"ESG\")":null,"NL0000009082^SUS_EC_RISK_SCORE(NOW,NOW,,\"SOC\")":null,"NL0000009082^SUS_EC_RISK_SCORE(NOW,NOW,,\"GOV\")":null,"NO0010063308^FG_FACTSET_SECTOR":"Communications","NO0010063308^FG_GICS_SECTOR":null,"NO0010063308^FF_TAX_RATE(ANN_R,1/1/2016,12/31/2016)":33.3089682316559,"NO0010063308^FF_TAX_RATE(ANN_R,1/1/2017,12/31/2017)":34.0306175946314,"NO0010063308^FF_TAX_RATE(ANN_R,1/1/2018,12/31/2018)":33.8769542233719,"NO0010063308^FF_TAX_RATE(ANN_R,1/1/2019,12/31/2019)":41.2014230979748,"NO0010063308^FF_TAX_RATE(ANN_R,1/1/2020,12/31/2020)":25.242755709077,"NO0010063308^FF_TAX_CF(ANN_R,1/1/2016,12/31/2016)":5760.0,"NO0010063308^FF_TAX_CF(ANN_R,1/1/2017,12/31/2017)":6100.0,"NO0010063308^FF_TAX_CF(ANN_R,1/1/2018,12/31/2018)":6599.0,"NO0010063308^FF_TAX_CF(ANN_R,1/1/2019,12/31/2019)":10512.0,"NO0010063308^FF_TAX_CF(ANN_R,1/1/2020,12/31/2020)":7395.0,"NO0010063308^FF_PTX_INC(ANN_R,1/1/2016,12/31/2016)":17785.0,"NO0010063308^FF_PTX_INC(ANN_R,1/1/2017,12/31/2017)":19074.0,"NO0010063308^FF_PTX_INC(ANN_R,1/1/2018,12/31/2018)":17782.0,"NO0010063308^FF_PTX_INC(ANN_R,1/1/2019,12/31/2019)":21924.0,"NO0010063308^FF_PTX_INC(ANN_R,1/1/2020,12/31/2020)":26055.0,"NO0010063308^SUS_RR_RISK_SCORE(NOW,NOW,,\"ESG\")":22.7007625,"NO0010063308^SUS_EC_RISK_SCORE(NOW,NOW,,\"SOC\")":"10.207562","NO0010063308^SUS_EC_RISK_SCORE(NOW,NOW,,\"GOV\")":"7.938575","US5132721045^FG_FACTSET_SECTOR":"Consumer Non-Durables","US5132721045^FG_GICS_SECTOR":"Consumer Staples","US5132721045^FF_TAX_RATE(ANN_R,1/1/2016,12/31/2016)":39.3304300489929,"US5132721045^FF_TAX_RATE(ANN_R,1/1/2017,12/31/2017)":37.234740756946,"US5132721045^FF_TAX_RATE(ANN_R,1/1/2018,12/31/2018)":25.7161043921069,"US5132721045^FF_TAX_RATE(ANN_R,1/1/2019,12/31/2019)":23.8018884731872,"US5132721045^FF_TAX_RATE(ANN_R,1/1/2020,12/31/2020)":25.0167075072399,"US5132721045^FF_TAX_CF(ANN_R,1/1/2016,12/31/2016)":124.7,"US5132721045^FF_TAX_CF(ANN_R,1/1/2017,12/31/2017)":170.0,"US5132721045^FF_TAX_CF(ANN_R,1/1/2018,12/31/2018)":106.9,"US5132721045^FF_TAX_CF(ANN_R,1/1/2019,12/31/2019)":103.0,"US5132721045^FF_TAX_CF(ANN_R,1/1/2020,12/31/2020)":82.5,"US5132721045^FF_PTX_INC(ANN_R,1/1/2016,12/31/2016)":367.4,"US5132721045^FF_PTX_INC(ANN_R,1/1/2017,12/31/2017)":457.1,"US5132721045^FF_PTX_INC(ANN_R,1/1/2018,12/31/2018)":471.3,"US5132721045^FF_PTX_INC(ANN_R,1/1/2019,12/31/2019)":561.3,"US5132721045^FF_PTX_INC(ANN_R,1/1/2020,12/31/2020)":448.9,"US5132721045^SUS_RR_RISK_SCORE(NOW,NOW,,\"ESG\")":25.6566475,"US5132721045^SUS_EC_RISK_SCORE(NOW,NOW,,\"SOC\")":"11.410623","US5132721045^SUS_EC_RISK_SCORE(NOW,NOW,,\"GOV\")":"4.321575","CA59162N1096^FG_FACTSET_SECTOR":"Retail Trade","CA59162N1096^FG_GICS_SECTOR":null,"CA59162N1096^FF_TAX_RATE(ANN_R,1/1/2016,12/31/2016)":27.9435307815456,"CA59162N1096^FF_TAX_RATE(ANN_R,1/1/2017,12/31/2017)":27.3048143442044,"CA59162N1096^FF_TAX_RATE(ANN_R,1/1/2018,12/31/2018)":17.5081871059192,"CA59162N1096^FF_TAX_RATE(ANN_R,1/1/2019,12/31/2019)":26.2897234832852,"CA59162N1096^FF_TAX_RATE(ANN_R,1/1/2020,12/31/2020)":26.5516923360694,"CA59162N1096^FF_TAX_CF(ANN_R,1/1/2016,12/31/2016)":146.9,"CA59162N1096^FF_TAX_CF(ANN_R,1/1/2017,12/31/2017)":183.6,"CA59162N1096^FF_TAX_CF(ANN_R,1/1/2018,12/31/2018)":162.2,"CA59162N1096^FF_TAX_CF(ANN_R,1/1/2019,12/31/2019)":477.1,"CA59162N1096^FF_TAX_CF(ANN_R,1/1/2020,12/31/2020)":194.3,"CA59162N1096^FF_PTX_INC(ANN_R,1/1/2016,12/31/2016)":687.1,"CA59162N1096^FF_PTX_INC(ANN_R,1/1/2017,12/31/2017)":708.3,"CA59162N1096^FF_PTX_INC(ANN_R,1/1/2018,12/31/2018)":2045.9,"CA59162N1096^FF_PTX_INC(ANN_R,1/1/2019,12/31/2019)":969.2,"CA59162N1096^FF_PTX_INC(ANN_R,1/1/2020,12/31/2020)":1084.3,"CA59162N1096^SUS_RR_RISK_SCORE(NOW,NOW,,\"ESG\")":null,"CA59162N1096^SUS_EC_RISK_SCORE(NOW,NOW,,\"SOC\")":null,"CA59162N1096^SUS_EC_RISK_SCORE(NOW,NOW,,\"GOV\")":null,"US05338G1067^FG_FACTSET_SECTOR":"Technology Services","US05338G1067^FG_GICS_SECTOR":null,"US05338G1067^FF_TAX_RATE(ANN_R,1/1/2016,12/31/2016)":null,"US05338G1067^FF_TAX_RATE(ANN_R,1/1/2017,12/31/2017)":null,"US05338G1067^FF_TAX_RATE(ANN_R,1/1/2018,12/31/2018)":null,"US05338G1067^FF_TAX_RATE(ANN_R,1/1/2019,12/31/2019)":null,"US05338G1067^FF_TAX_RATE(ANN_R,1/1/2020,12/31/2020)":null,"US05338G1067^FF_TAX_CF(ANN_R,1/1/2016,12/31/2016)":0.259,"US05338G1067^FF_TAX_CF(ANN_R,1/1/2017,12/31/2017)":0.354,"US05338G1067^FF_TAX_CF(ANN_R,1/1/2018,12/31/2018)":0.39,"US05338G1067^FF_TAX_CF(ANN_R,1/1/2019,12/31/2019)":1.121,"US05338G1067^FF_TAX_CF(ANN_R,1/1/2020,12/31/2020)":1.155,"US05338G1067^FF_PTX_INC(ANN_R,1/1/2016,12/31/2016)":-57.248,"US05338G1067^FF_PTX_INC(ANN_R,1/1/2017,12/31/2017)":-65.345,"US05338G1067^FF_PTX_INC(ANN_R,1/1/2018,12/31/2018)":-76.526,"US05338G1067^FF_PTX_INC(ANN_R,1/1/2019,12/31/2019)":-49.259,"US05338G1067^FF_PTX_INC(ANN_R,1/1/2020,12/31/2020)":-57.492,"US05338G1067^SUS_RR_RISK_SCORE(NOW,NOW,,\"ESG\")":null,"US05338G1067^SUS_EC_RISK_SCORE(NOW,NOW,,\"SOC\")":null,"US05338G1067^SUS_EC_RISK_SCORE(NOW,NOW,,\"GOV\")":null,"JP3119600009^FG_FACTSET_SECTOR":"Consumer Non-Durables","JP3119600009^FG_GICS_SECTOR":null,"JP3119600009^FF_TAX_RATE(ANN_R,1/1/2016,12/31/2016)":20.8902792119703,"JP3119600009^FF_TAX_RATE(ANN_R,1/1/2017,12/31/2017)":25.053066309815,"JP3119600009^FF_TAX_RATE(ANN_R,1/1/2018,12/31/2018)":18.9683119068536,"JP3119600009^FF_TAX_RATE(ANN_R,1/1/2019,12/31/2019)":32.3540166002413,"JP3119600009^FF_TAX_RATE(ANN_R,1/1/2020,12/31/2020)":41.7747720053284,"JP3119600009^FF_TAX_CF(ANN_R,1/1/2016,12/31/2016)":21947.0,"JP3119600009^FF_TAX_CF(ANN_R,1/1/2017,12/31/2017)":27665.0,"JP3119600009^FF_TAX_CF(ANN_R,1/1/2018,12/31/2018)":23313.0,"JP3119600009^FF_TAX_CF(ANN_R,1/1/2019,12/31/2019)":23328.0,"JP3119600009^FF_TAX_CF(ANN_R,1/1/2020,12/31/2020)":21152.0,"JP3119600009^FF_PTX_INC(ANN_R,1/1/2016,12/31/2016)":98778.0,"JP3119600009^FF_PTX_INC(ANN_R,1/1/2017,12/31/2017)":86684.0,"JP3119600009^FF_PTX_INC(ANN_R,1/1/2018,12/31/2018)":80819.0,"JP3119600009^FF_PTX_INC(ANN_R,1/1/2019,12/31/2019)":54698.0,"JP3119600009^FF_PTX_INC(ANN_R,1/1/2020,12/31/2020)":48795.0,"JP3119600009^SUS_RR_RISK_SCORE(NOW,NOW,,\"ESG\")":24.0837875,"JP3119600009^SUS_EC_RISK_SCORE(NOW,NOW,,\"SOC\")":"8.711156","JP3119600009^SUS_EC_RISK_SCORE(NOW,NOW,,\"GOV\")":"6.296381","ID1000129000^FG_FACTSET_SECTOR":"Communications","ID1000129000^FG_GICS_SECTOR":null,"ID1000129000^FF_TAX_RATE(ANN_R,1/1/2016,12/31/2016)":23.6115111681374,"ID1000129000^FF_TAX_RATE(ANN_R,1/1/2017,12/31/2017)":23.3432569914907,"ID1000129000^FF_TAX_RATE(ANN_R,1/1/2018,12/31/2018)":25.8920477956325,"ID1000129000^FF_TAX_RATE(ANN_R,1/1/2019,12/31/2019)":27.2132531391791,"ID1000129000^FF_TAX_RATE(ANN_R,1/1/2020,12/31/2020)":23.7575757575758,"ID1000129000^FF_TAX_CF(ANN_R,1/1/2016,12/31/2016)":14000000.0,"ID1000129000^FF_TAX_CF(ANN_R,1/1/2017,12/31/2017)":13203000.0,"ID1000129000^FF_TAX_CF(ANN_R,1/1/2018,12/31/2018)":7797000.0,"ID1000129000^FF_TAX_CF(ANN_R,1/1/2019,12/31/2019)":8902000.0,"ID1000129000^FF_TAX_CF(ANN_R,1/1/2020,12/31/2020)":6765000.0,"ID1000129000^FF_PTX_INC(ANN_R,1/1/2016,12/31/2016)":38189000.0,"ID1000129000^FF_PTX_INC(ANN_R,1/1/2017,12/31/2017)":42659000.0,"ID1000129000^FF_PTX_INC(ANN_R,1/1/2018,12/31/2018)":36405000.0,"ID1000129000^FF_PTX_INC(ANN_R,1/1/2019,12/31/2019)":37908000.0,"ID1000129000^FF_PTX_INC(ANN_R,1/1/2020,12/31/2020)":38775000.0,"ID1000129000^SUS_RR_RISK_SCORE(NOW,NOW,,\"ESG\")":null,"ID1000129000^SUS_EC_RISK_SCORE(NOW,NOW,,\"SOC\")":null,"ID1000129000^SUS_EC_RISK_SCORE(NOW,NOW,,\"GOV\")":null,"AU000000SCG8^FG_FACTSET_SECTOR":"Finance","AU000000SCG8^FG_GICS_SECTOR":null,"AU000000SCG8^FF_TAX_RATE(ANN_R,1/1/2016,12/31/2016)":1.0498687664042,"AU000000SCG8^FF_TAX_RATE(ANN_R,1/1/2017,12/31/2017)":1.39918108970333,"AU000000SCG8^FF_TAX_RATE(ANN_R,1/1/2018,12/31/2018)":2.19712428225692,"AU000000SCG8^FF_TAX_RATE(ANN_R,1/1/2019,12/31/2019)":5.05957673839587,"AU000000SCG8^FF_TAX_RATE(ANN_R,1/1/2020,12/31/2020)":null,"AU000000SCG8^FF_TAX_CF(ANN_R,1/1/2016,12/31/2016)":93.2,"AU000000SCG8^FF_TAX_CF(ANN_R,1/1/2017,12/31/2017)":260.4,"AU000000SCG8^FF_TAX_CF(ANN_R,1/1/2018,12/31/2018)":311.5,"AU000000SCG8^FF_TAX_CF(ANN_R,1/1/2019,12/31/2019)":260.8,"AU000000SCG8^FF_TAX_CF(ANN_R,1/1/2020,12/31/2020)":197.8,"AU000000SCG8^FF_PTX_INC(ANN_R,1/1/2016,12/31/2016)":2819.4,"AU000000SCG8^FF_PTX_INC(ANN_R,1/1/2017,12/31/2017)":3980.9,"AU000000SCG8^FF_PTX_INC(ANN_R,1/1/2018,12/31/2018)":2107.3,"AU000000SCG8^FF_PTX_INC(ANN_R,1/1/2019,12/31/2019)":1124.6,"AU000000SCG8^FF_PTX_INC(ANN_R,1/1/2020,12/31/2020)":-3483.9,"AU000000SCG8^SUS_RR_RISK_SCORE(NOW,NOW,,\"ESG\")":8.28355168269234,"AU000000SCG8^SUS_EC_RISK_SCORE(NOW,NOW,,\"SOC\")":"2.915463","AU000000SCG8^SUS_EC_RISK_SCORE(NOW,NOW,,\"GOV\")":"4.708434","US0995021062^FG_FACTSET_SECTOR":"Commercial Services","US0995021062^FG_GICS_SECTOR":null,"US0995021062^FF_TAX_RATE(ANN_R,1/1/2016,12/31/2016)":22.4971143355593,"US0995021062^FF_TAX_RATE(ANN_R,1/1/2017,12/31/2017)":38.7011410536538,"US0995021062^FF_TAX_RATE(ANN_R,1/1/2018,12/31/2018)":29.8449432140565,"US0995021062^FF_TAX_RATE(ANN_R,1/1/2019,12/31/2019)":18.7957772849595,"US0995021062^FF_TAX_RATE(ANN_R,1/1/2020,12/31/2020)":16.7113079315332,"US0995021062^FF_TAX_CF(ANN_R,1/1/2016,12/31/2016)":143.083,"US0995021062^FF_TAX_CF(ANN_R,1/1/2017,12/31/2017)":89.556,"US0995021062^FF_TAX_CF(ANN_R,1/1/2018,12/31/2018)":128.416,"US0995021062^FF_TAX_CF(ANN_R,1/1/2019,12/31/2019)":52.512,"US0995021062^FF_TAX_CF(ANN_R,1/1/2020,12/31/2020)":109.754,"US0995021062^FF_PTX_INC(ANN_R,1/1/2016,12/31/2016)":379.462,"US0995021062^FF_PTX_INC(ANN_R,1/1/2017,12/31/2017)":411.9,"US0995021062^FF_PTX_INC(ANN_R,1/1/2018,12/31/2018)":430.036,"US0995021062^FF_PTX_INC(ANN_R,1/1/2019,12/31/2019)":515.403,"US0995021062^FF_PTX_INC(ANN_R,1/1/2020,12/31/2020)":579.434,"US0995021062^SUS_RR_RISK_SCORE(NOW,NOW,,\"ESG\")":null,"US0995021062^SUS_EC_RISK_SCORE(NOW,NOW,,\"SOC\")":null,"US0995021062^SUS_EC_RISK_SCORE(NOW,NOW,,\"GOV\")":null,"FR0000120172^FG_FACTSET_SECTOR":"Retail Trade","FR0000120172^FG_GICS_SECTOR":null,"FR0000120172^FF_TAX_RATE(ANN_R,1/1/2016,12/31/2016)":33.7431693989071,"FR0000120172^FF_TAX_RATE(ANN_R,1/1/2017,12/31/2017)":116.824196597354,"FR0000120172^FF_TAX_RATE(ANN_R,1/1/2018,12/31/2018)":96.0072595281307,"FR0000120172^FF_TAX_RATE(ANN_R,1/1/2019,12/31/2019)":70.1534170153417,"FR0000120172^FF_TAX_RATE(ANN_R,1/1/2020,12/31/2020)":36.5102639296188,"FR0000120172^FF_TAX_CF(ANN_R,1/1/2016,12/31/2016)":269.0,"FR0000120172^FF_TAX_CF(ANN_R,1/1/2017,12/31/2017)":588.0,"FR0000120172^FF_TAX_CF(ANN_R,1/1/2018,12/31/2018)":502.0,"FR0000120172^FF_TAX_CF(ANN_R,1/1/2019,12/31/2019)":499.0,"FR0000120172^FF_TAX_CF(ANN_R,1/1/2020,12/31/2020)":477.0,"FR0000120172^FF_PTX_INC(ANN_R,1/1/2016,12/31/2016)":1464.0,"FR0000120172^FF_PTX_INC(ANN_R,1/1/2017,12/31/2017)":529.0,"FR0000120172^FF_PTX_INC(ANN_R,1/1/2018,12/31/2018)":551.0,"FR0000120172^FF_PTX_INC(ANN_R,1/1/2019,12/31/2019)":717.0,"FR0000120172^FF_PTX_INC(ANN_R,1/1/2020,12/31/2020)":1364.0,"FR0000120172^SUS_RR_RISK_SCORE(NOW,NOW,,\"ESG\")":20.37528125,"FR0000120172^SUS_EC_RISK_SCORE(NOW,NOW,,\"SOC\")":"9.441313","FR0000120172^SUS_EC_RISK_SCORE(NOW,NOW,,\"GOV\")":"7.420275","CH0012138605^FG_FACTSET_SECTOR":"Commercial Services","CH0012138605^FG_GICS_SECTOR":null,"CH0012138605^FF_TAX_RATE(ANN_R,1/1/2016,12/31/2016)":29.951690821256,"CH0012138605^FF_TAX_RATE(ANN_R,1/1/2017,12/31/2017)":15.8679446219382,"CH0012138605^FF_TAX_RATE(ANN_R,1/1/2018,12/31/2018)":36.726272352132,"CH0012138605^FF_TAX_RATE(ANN_R,1/1/2019,12/31/2019)":32.4324324324325,"CH0012138605^FF_TAX_RATE(ANN_R,1/1/2020,12/31/2020)":343.75,"CH0012138605^FF_TAX_CF(ANN_R,1/1/2016,12/31/2016)":282.255260238913,"CH0012138605^FF_TAX_CF(ANN_R,1/1/2017,12/31/2017)":286.427266255391,"CH0012138605^FF_TAX_CF(ANN_R,1/1/2018,12/31/2018)":334.827251121375,"CH0012138605^FF_TAX_CF(ANN_R,1/1/2019,12/31/2019)":284.746235681994,"CH0012138605^FF_TAX_CF(ANN_R,1/1/2020,12/31/2020)":310.29879305981,"CH0012138605^FF_PTX_INC(ANN_R,1/1/2016,12/31/2016)":1127.93125230608,"CH0012138605^FF_PTX_INC(ANN_R,1/1/2017,12/31/2017)":1042.46202718532,"CH0012138605^FF_PTX_INC(ANN_R,1/1/2018,12/31/2018)":839.377281259447,"CH0012138605^FF_PTX_INC(ANN_R,1/1/2019,12/31/2019)":1193.48715190148,"CH0012138605^FF_PTX_INC(ANN_R,1/1/2020,12/31/2020)":51.3598002305891,"CH0012138605^SUS_RR_RISK_SCORE(NOW,NOW,,\"ESG\")":null,"CH0012138605^SUS_EC_RISK_SCORE(NOW,NOW,,\"SOC\")":null,"CH0012138605^SUS_EC_RISK_SCORE(NOW,NOW,,\"GOV\")":null,"NL0012015705^FG_FACTSET_SECTOR":"Retail Trade","NL0012015705^FG_GICS_SECTOR":null,"NL0012015705^FF_TAX_RATE(ANN_R,1/1/2016,12/31/2016)":null,"NL0012015705^FF_TAX_RATE(ANN_R,1/1/2017,12/31/2017)":null,"NL0012015705^FF_TAX_RATE(ANN_R,1/1/2018,12/31/2018)":null,"NL0012015705^FF_TAX_RATE(ANN_R,1/1/2019,12/31/2019)":null,"NL0012015705^FF_TAX_RATE(ANN_R,1/1/2020,12/31/2020)":null,"NL0012015705^FF_TAX_CF(ANN_R,1/1/2016,12/31/2016)":1.24,"NL0012015705^FF_TAX_CF(ANN_R,1/1/2017,12/31/2017)":1.43,"NL0012015705^FF_TAX_CF(ANN_R,1/1/2018,12/31/2018)":5.001,"NL0012015705^FF_TAX_CF(ANN_R,1/1/2019,12/31/2019)":2.717,"NL0012015705^FF_TAX_CF(ANN_R,1/1/2020,12/31/2020)":33.0,"NL0012015705^FF_PTX_INC(ANN_R,1/1/2016,12/31/2016)":-27.154,"NL0012015705^FF_PTX_INC(ANN_R,1/1/2017,12/31/2017)":-37.449,"NL0012015705^FF_PTX_INC(ANN_R,1/1/2018,12/31/2018)":-35.204,"NL0012015705^FF_PTX_INC(ANN_R,1/1/2019,12/31/2019)":-88.105,"NL0012015705^FF_PTX_INC(ANN_R,1/1/2020,12/31/2020)":-131.0,"NL0012015705^SUS_RR_RISK_SCORE(NOW,NOW,,\"ESG\")":null,"NL0012015705^SUS_EC_RISK_SCORE(NOW,NOW,,\"SOC\")":null,"NL0012015705^SUS_EC_RISK_SCORE(NOW,NOW,,\"GOV\")":null,"BRMGLUACNOR2^FG_FACTSET_SECTOR":"Retail Trade","BRMGLUACNOR2^FG_GICS_SECTOR":null,"BRMGLUACNOR2^FF_TAX_RATE(ANN_R,1/1/2016,12/31/2016)":-65.7843545921912,"BRMGLUACNOR2^FF_TAX_RATE(ANN_R,1/1/2017,12/31/2017)":22.484560436326,"BRMGLUACNOR2^FF_TAX_RATE(ANN_R,1/1/2018,12/31/2018)":25.9816816759154,"BRMGLUACNOR2^FF_TAX_RATE(ANN_R,1/1/2019,12/31/2019)":24.8687626044549,"BRMGLUACNOR2^FF_TAX_RATE(ANN_R,1/1/2020,12/31/2020)":7.60559166689331,"BRMGLUACNOR2^FF_TAX_CF(ANN_R,1/1/2016,12/31/2016)":2.73,"BRMGLUACNOR2^FF_TAX_CF(ANN_R,1/1/2017,12/31/2017)":31.799,"BRMGLUACNOR2^FF_TAX_CF(ANN_R,1/1/2018,12/31/2018)":100.589,"BRMGLUACNOR2^FF_TAX_CF(ANN_R,1/1/2019,12/31/2019)":52.129,"BRMGLUACNOR2^FF_TAX_CF(ANN_R,1/1/2020,12/31/2020)":118.324,"BRMGLUACNOR2^FF_PTX_INC(ANN_R,1/1/2016,12/31/2016)":14.394,"BRMGLUACNOR2^FF_PTX_INC(ANN_R,1/1/2017,12/31/2017)":390.717,"BRMGLUACNOR2^FF_PTX_INC(ANN_R,1/1/2018,12/31/2018)":729.106,"BRMGLUACNOR2^FF_PTX_INC(ANN_R,1/1/2019,12/31/2019)":1191.543,"BRMGLUACNOR2^FF_PTX_INC(ANN_R,1/1/2020,12/31/2020)":294.152,"BRMGLUACNOR2^SUS_RR_RISK_SCORE(NOW,NOW,,\"ESG\")":null,"BRMGLUACNOR2^SUS_EC_RISK_SCORE(NOW,NOW,,\"SOC\")":null,"BRMGLUACNOR2^SUS_EC_RISK_SCORE(NOW,NOW,,\"GOV\")":null,"GB00B0744B38^FG_FACTSET_SECTOR":"Distribution Services","GB00B0744B38^FG_GICS_SECTOR":null,"GB00B0744B38^FF_TAX_RATE(ANN_R,1/1/2016,12/31/2016)":26.7291264811243,"GB00B0744B38^FF_TAX_RATE(ANN_R,1/1/2017,12/31/2017)":24.1387735157586,"GB00B0744B38^FF_TAX_RATE(ANN_R,1/1/2018,12/31/2018)":23.1403013182674,"GB00B0744B38^FF_TAX_RATE(ANN_R,1/1/2019,12/31/2019)":22.9649238914626,"GB00B0744B38^FF_TAX_RATE(ANN_R,1/1/2020,12/31/2020)":22.62011876912,"GB00B0744B38^FF_TAX_CF(ANN_R,1/1/2016,12/31/2016)":123.2,"GB00B0744B38^FF_TAX_CF(ANN_R,1/1/2017,12/31/2017)":113.1,"GB00B0744B38^FF_TAX_CF(ANN_R,1/1/2018,12/31/2018)":113.2,"GB00B0744B38^FF_TAX_CF(ANN_R,1/1/2019,12/31/2019)":125.6,"GB00B0744B38^FF_TAX_CF(ANN_R,1/1/2020,12/31/2020)":153.8,"GB00B0744B38^FF_PTX_INC(ANN_R,1/1/2016,12/31/2016)":362.9,"GB00B0744B38^FF_PTX_INC(ANN_R,1/1/2017,12/31/2017)":409.3,"GB00B0744B38^FF_PTX_INC(ANN_R,1/1/2018,12/31/2018)":424.8,"GB00B0744B38^FF_PTX_INC(ANN_R,1/1/2019,12/31/2019)":453.3,"GB00B0744B38^FF_PTX_INC(ANN_R,1/1/2020,12/31/2020)":555.7,"GB00B0744B38^SUS_RR_RISK_SCORE(NOW,NOW,,\"ESG\")":17.4248875,"GB00B0744B38^SUS_EC_RISK_SCORE(NOW,NOW,,\"SOC\")":"7.414375","GB00B0744B38^SUS_EC_RISK_SCORE(NOW,NOW,,\"GOV\")":"6.766612","AU000000QBE9^FG_FACTSET_SECTOR":"Finance","AU000000QBE9^FG_GICS_SECTOR":null,"AU000000QBE9^FF_TAX_RATE(ANN_R,1/1/2016,12/31/2016)":21.2686567164179,"AU000000QBE9^FF_TAX_RATE(ANN_R,1/1/2017,12/31/2017)":null,"AU000000QBE9^FF_TAX_RATE(ANN_R,1/1/2018,12/31/2018)":11.4467408585056,"AU000000QBE9^FF_TAX_RATE(ANN_R,1/1/2019,12/31/2019)":15.4074074074074,"AU000000QBE9^FF_TAX_RATE(ANN_R,1/1/2020,12/31/2020)":null,"AU000000QBE9^FF_TAX_CF(ANN_R,1/1/2016,12/31/2016)":null,"AU000000QBE9^FF_TAX_CF(ANN_R,1/1/2017,12/31/2017)":120.023489335179,"AU000000QBE9^FF_TAX_CF(ANN_R,1/1/2018,12/31/2018)":274.555031871815,"AU000000QBE9^FF_TAX_CF(ANN_R,1/1/2019,12/31/2019)":74.8264923229969,"AU000000QBE9^FF_TAX_CF(ANN_R,1/1/2020,12/31/2020)":164.140643661007,"AU000000QBE9^FF_PTX_INC(ANN_R,1/1/2016,12/31/2016)":1442.02926038358,"AU000000QBE9^FF_PTX_INC(ANN_R,1/1/2017,12/31/2017)":-1033.2456907985,"AU000000QBE9^FF_PTX_INC(ANN_R,1/1/2018,12/31/2018)":842.415195353034,"AU000000QBE9^FF_PTX_INC(ANN_R,1/1/2019,12/31/2019)":971.305429192749,"AU000000QBE9^FF_PTX_INC(ANN_R,1/1/2020,12/31/2020)":-2130.9232234575,"AU000000QBE9^SUS_RR_RISK_SCORE(NOW,NOW,,\"ESG\")":20.0915703125,"AU000000QBE9^SUS_EC_RISK_SCORE(NOW,NOW,,\"SOC\")":"9.080895","AU000000QBE9^SUS_EC_RISK_SCORE(NOW,NOW,,\"GOV\")":"9.774975","KYG851581069^FG_FACTSET_SECTOR":"Technology Services","KYG851581069^FG_GICS_SECTOR":null,"KYG851581069^FF_TAX_RATE(ANN_R,1/1/2016,12/31/2016)":null,"KYG851581069^FF_TAX_RATE(ANN_R,1/1/2017,12/31/2017)":null,"KYG851581069^FF_TAX_RATE(ANN_R,1/1/2018,12/31/2018)":30.9658885596589,"KYG851581069^FF_TAX_RATE(ANN_R,1/1/2019,12/31/2019)":26.245459084808,"KYG851581069^FF_TAX_RATE(ANN_R,1/1/2020,12/31/2020)":25.5787286962178,"KYG851581069^FF_TAX_CF(ANN_R,1/1/2016,12/31/2016)":0.0324171779686836,"KYG851581069^FF_TAX_CF(ANN_R,1/1/2017,12/31/2017)":1.01672754236426,"KYG851581069^FF_TAX_CF(ANN_R,1/1/2018,12/31/2018)":23.9156034964641,"KYG851581069^FF_TAX_CF(ANN_R,1/1/2019,12/31/2019)":43.4280451680123,"KYG851581069^FF_TAX_CF(ANN_R,1/1/2020,12/31/2020)":30.578521094408,"KYG851581069^FF_PTX_INC(ANN_R,1/1/2016,12/31/2016)":-42.825100240399,"KYG851581069^FF_PTX_INC(ANN_R,1/1/2017,12/31/2017)":-29.867546149767,"KYG851581069^FF_PTX_INC(ANN_R,1/1/2018,12/31/2018)":121.102520282912,"KYG851581069^FF_PTX_INC(ANN_R,1/1/2019,12/31/2019)":276.687649619729,"KYG851581069^FF_PTX_INC(ANN_R,1/1/2020,12/31/2020)":219.961829816928,"KYG851581069^SUS_RR_RISK_SCORE(NOW,NOW,,\"ESG\")":null,"KYG851581069^SUS_EC_RISK_SCORE(NOW,NOW,,\"SOC\")":null,"KYG851581069^SUS_EC_RISK_SCORE(NOW,NOW,,\"GOV\")":null,"PHY8076N1120^FG_FACTSET_SECTOR":"Finance","PHY8076N1120^FG_GICS_SECTOR":null,"PHY8076N1120^FF_TAX_RATE(ANN_R,1/1/2016,12/31/2016)":21.3660396021424,"PHY8076N1120^FF_TAX_RATE(ANN_R,1/1/2017,12/31/2017)":21.7631808468381,"PHY8076N1120^FF_TAX_RATE(ANN_R,1/1/2018,12/31/2018)":21.5770105328875,"PHY8076N1120^FF_TAX_RATE(ANN_R,1/1/2019,12/31/2019)":21.1002853138951,"PHY8076N1120^FF_TAX_RATE(ANN_R,1/1/2020,12/31/2020)":19.2488152351828,"PHY8076N1120^FF_TAX_CF(ANN_R,1/1/2016,12/31/2016)":6186.69,"PHY8076N1120^FF_TAX_CF(ANN_R,1/1/2017,12/31/2017)":7607.93,"PHY8076N1120^FF_TAX_CF(ANN_R,1/1/2018,12/31/2018)":8185.024,"PHY8076N1120^FF_TAX_CF(ANN_R,1/1/2019,12/31/2019)":9146.53,"PHY8076N1120^FF_TAX_CF(ANN_R,1/1/2020,12/31/2020)":2316.144,"PHY8076N1120^FF_PTX_INC(ANN_R,1/1/2016,12/31/2016)":30988.677,"PHY8076N1120^FF_PTX_INC(ANN_R,1/1/2017,12/31/2017)":35947.861,"PHY8076N1120^FF_PTX_INC(ANN_R,1/1/2018,12/31/2018)":41966.175,"PHY8076N1120^FF_PTX_INC(ANN_R,1/1/2019,12/31/2019)":49161.994,"PHY8076N1120^FF_PTX_INC(ANN_R,1/1/2020,12/31/2020)":22463.741,"PHY8076N1120^SUS_RR_RISK_SCORE(NOW,NOW,,\"ESG\")":17.5431414473684,"PHY8076N1120^SUS_EC_RISK_SCORE(NOW,NOW,,\"SOC\")":"5.784789","PHY8076N1120^SUS_EC_RISK_SCORE(NOW,NOW,,\"GOV\")":"6.880100","BMG2519Y1084^FG_FACTSET_SECTOR":"Finance","BMG2519Y1084^FG_GICS_SECTOR":null,"BMG2519Y1084^FF_TAX_RATE(ANN_R,1/1/2016,12/31/2016)":26.197830163298,"BMG2519Y1084^FF_TAX_RATE(ANN_R,1/1/2017,12/31/2017)":24.9919729991422,"BMG2519Y1084^FF_TAX_RATE(ANN_R,1/1/2018,12/31/2018)":27.196902693638,"BMG2519Y1084^FF_TAX_RATE(ANN_R,1/1/2019,12/31/2019)":27.1638937108831,"BMG2519Y1084^FF_TAX_RATE(ANN_R,1/1/2020,12/31/2020)":-49.0616119663991,"BMG2519Y1084^FF_TAX_CF(ANN_R,1/1/2016,12/31/2016)":328.454140654996,"BMG2519Y1084^FF_TAX_CF(ANN_R,1/1/2017,12/31/2017)":311.268669567437,"BMG2519Y1084^FF_TAX_CF(ANN_R,1/1/2018,12/31/2018)":336.694159619497,"BMG2519Y1084^FF_TAX_CF(ANN_R,1/1/2019,12/31/2019)":350.005603526517,"BMG2519Y1084^FF_TAX_CF(ANN_R,1/1/2020,12/31/2020)":332.632016248562,"BMG2519Y1084^FF_PTX_INC(ANN_R,1/1/2016,12/31/2016)":1449.17045311853,"BMG2519Y1084^FF_PTX_INC(ANN_R,1/1/2017,12/31/2017)":1709.81409045979,"BMG2519Y1084^FF_PTX_INC(ANN_R,1/1/2018,12/31/2018)":1701.33350785433,"BMG2519Y1084^FF_PTX_INC(ANN_R,1/1/2019,12/31/2019)":1790.43688112243,"BMG2519Y1084^FF_PTX_INC(ANN_R,1/1/2020,12/31/2020)":64.1214036583561,"BMG2519Y1084^SUS_RR_RISK_SCORE(NOW,NOW,,\"ESG\")":30.32304375,"BMG2519Y1084^SUS_EC_RISK_SCORE(NOW,NOW,,\"SOC\")":"13.817400","BMG2519Y1084^SUS_EC_RISK_SCORE(NOW,NOW,,\"GOV\")":"13.611244","US0231351067^SUS_CARB_TOT_EMISS(NOW,NOW)":11260000.0,"US0378331005^FESG_RATING(-1AY,NOW,,\"ABS\")":[3.7,3.7,3.8],"US0378331005^FESG_DATE(-1AY,NOW,,\"DATE\")":["06/22/2020","12/21/2020","06/21/2021"],"US5949181045^SUS_CARB_TOT_EMISS(NOW,NOW)":3669965.0,"US0378331005^UPD_SUS_STATUS(\"CUTOFF\",\"TEAS\")":"20211108","US0378331005^SUS_CARB_TOT_EMISS(NOW,NOW)":912676.0,"US30303M1027^SUS_CARB_TOT_EMISS(NOW,NOW)":1928600.0,"US02079K1079^SUS_CARB_TOT_EMISS(NOW,NOW)":5183635.0,"US88160R1014^SUS_CARB_TOT_EMISS(NOW,NOW)":907668.45,"TW0002330008^SUS_CARB_TOT_EMISS(NOW,NOW)":8769614.0,"US46625H1005^SUS_CARB_TOT_EMISS(NOW,NOW)":773954.0,"US4781601046^SUS_CARB_TOT_EMISS(NOW,NOW)":1063692.0,"KR7005930003^SUS_CARB_TOT_EMISS(NOW,NOW)":13800000.0,"US92826C8394^SUS_CARB_TOT_EMISS(NOW,NOW)":null,"US91324P1021^SUS_CARB_TOT_EMISS(NOW,NOW)":170713.0,"US0846707026^SUS_CARB_TOT_EMISS(NOW,NOW)":185499744.14,"US2546871060^SUS_CARB_TOT_EMISS(NOW,NOW)":1865380.0,"US7427181091^SUS_CARB_TOT_EMISS(NOW,NOW)":4050000.0,"US67066G1040^SUS_CARB_TOT_EMISS(NOW,NOW)":null,"US4370761029^SUS_CARB_TOT_EMISS(NOW,NOW)":1946000.0,"CH0038863350^SUS_CARB_TOT_EMISS(NOW,NOW)":6599611.0,"US57636Q1040^SUS_CARB_TOT_EMISS(NOW,NOW)":null,"US0605051046^SUS_CARB_TOT_EMISS(NOW,NOW)":791410.0,"US70450Y1038^SUS_CARB_TOT_EMISS(NOW,NOW)":56900.0,"US4581401001^SUS_CARB_TOT_EMISS(NOW,NOW)":4834500.0,"NL0010273215^SUS_CARB_TOT_EMISS(NOW,NOW)":158300.0,"US20030N1019^SUS_CARB_TOT_EMISS(NOW,NOW)":1546027.7,"US92343V1044^SUS_CARB_TOT_EMISS(NOW,NOW)":4365627.0,"US30231G1022^SUS_CARB_TOT_EMISS(NOW,NOW)":120000000.0,"US64110L1061^SUS_CARB_TOT_EMISS(NOW,NOW)":135013.64,"CH0012032048^SUS_CARB_TOT_EMISS(NOW,NOW)":483923.0,"US00724F1012^SUS_CARB_TOT_EMISS(NOW,NOW)":null,"US17275R1023^SUS_CARB_TOT_EMISS(NOW,NOW)":692512.0,"US00206R1023^SUS_CARB_TOT_EMISS(NOW,NOW)":7006077.0,"US0028241000^SUS_CARB_TOT_EMISS(NOW,NOW)":1051000.0,"CH0012005267^SUS_CARB_TOT_EMISS(NOW,NOW)":896600.0,"US1912161007^SUS_CARB_TOT_EMISS(NOW,NOW)":5560000.0,"US1667641005^SUS_CARB_TOT_EMISS(NOW,NOW)":123000000.0,"US7170811035^SUS_CARB_TOT_EMISS(NOW,NOW)":1490000.0,"JP3633400001^SUS_CARB_TOT_EMISS(NOW,NOW)":5680000.0,"US7134481081^SUS_CARB_TOT_EMISS(NOW,NOW)":5108938.0,"US58933Y1055^SUS_CARB_TOT_EMISS(NOW,NOW)":null,"US79466L3024^SUS_CARB_TOT_EMISS(NOW,NOW)":286000.0,"US9311421039^SUS_CARB_TOT_EMISS(NOW,NOW)":19338981.74,"US00287Y1091^SUS_CARB_TOT_EMISS(NOW,NOW)":565000.0,"US11135F1012^SUS_CARB_TOT_EMISS(NOW,NOW)":1979922.44,"IE00B4BNMY34^SUS_CARB_TOT_EMISS(NOW,NOW)":300412.0,"US8835561023^SUS_CARB_TOT_EMISS(NOW,NOW)":683501.36,"FR0000121014^SUS_CARB_TOT_EMISS(NOW,NOW)":null,"US8825081040^SUS_CARB_TOT_EMISS(NOW,NOW)":null,"US6541061031^SUS_CARB_TOT_EMISS(NOW,NOW)":304885.0,"US5801351017^SUS_CARB_TOT_EMISS(NOW,NOW)":676632.88,"US9497461015^SUS_CARB_TOT_EMISS(NOW,NOW)":null,"IE00BTN1Y115^SUS_CARB_TOT_EMISS(NOW,NOW)":288772.0,"US5324571083^SUS_CARB_TOT_EMISS(NOW,NOW)":864000.0,"US22160K1051^SUS_CARB_TOT_EMISS(NOW,NOW)":4064047.45,"US4385161066^SUS_CARB_TOT_EMISS(NOW,NOW)":2042631.0,"US1729674242^SUS_CARB_TOT_EMISS(NOW,NOW)":616900.0,"US7475251036^SUS_CARB_TOT_EMISS(NOW,NOW)":189350.0,"US2358511028^SUS_CARB_TOT_EMISS(NOW,NOW)":311119.06,"US9078181081^SUS_CARB_TOT_EMISS(NOW,NOW)":null,"US65339F1012^SUS_CARB_TOT_EMISS(NOW,NOW)":48432865.17,"GB00B10RZP78^SUS_CARB_TOT_EMISS(NOW,NOW)":1036831.0,"HK0000069689^SUS_CARB_TOT_EMISS(NOW,NOW)":48903.0,"IE00BZ12WP82^SUS_CARB_TOT_EMISS(NOW,NOW)":null,"US0311621009^SUS_CARB_TOT_EMISS(NOW,NOW)":249000.0,"US0970231058^SUS_CARB_TOT_EMISS(NOW,NOW)":1484000.0,"US1101221083^SUS_CARB_TOT_EMISS(NOW,NOW)":284000.0,"US5486611073^SUS_CARB_TOT_EMISS(NOW,NOW)":null,"US7181721090^SUS_CARB_TOT_EMISS(NOW,NOW)":844532.0,"DE0007164600^SUS_CARB_TOT_EMISS(NOW,NOW)":null,"JP3435000009^SUS_CARB_TOT_EMISS(NOW,NOW)":1339005.0,"GB0009895292^SUS_CARB_TOT_EMISS(NOW,NOW)":null,"CA7800871021^SUS_CARB_TOT_EMISS(NOW,NOW)":113953.0,"US8552441094^SUS_CARB_TOT_EMISS(NOW,NOW)":null,"US68389X1054^SUS_CARB_TOT_EMISS(NOW,NOW)":507001.0,"US1491231015^SUS_CARB_TOT_EMISS(NOW,NOW)":1831000.0,"DE0007236101^SUS_CARB_TOT_EMISS(NOW,NOW)":1280000.0,"FR0000120271^SUS_CARB_TOT_EMISS(NOW,NOW)":null,"CA82509L1076^SUS_CARB_TOT_EMISS(NOW,NOW)":1486.0,"US0382221051^SUS_CARB_TOT_EMISS(NOW,NOW)":null,"US9113121068^SUS_CARB_TOT_EMISS(NOW,NOW)":14954000.0,"GB0005405286^SUS_CARB_TOT_EMISS(NOW,NOW)":null,"US4592001014^SUS_CARB_TOT_EMISS(NOW,NOW)":902980.0,"US2441991054^SUS_CARB_TOT_EMISS(NOW,NOW)":932934.45,"CA8911605092^SUS_CARB_TOT_EMISS(NOW,NOW)":158077.0,"US75513E1010^SUS_CARB_TOT_EMISS(NOW,NOW)":null,"AU000000CBA7^SUS_CARB_TOT_EMISS(NOW,NOW)":86381.0,"US3696041033^SUS_CARB_TOT_EMISS(NOW,NOW)":2390000.0,"DK0060534915^SUS_CARB_TOT_EMISS(NOW,NOW)":239498.0,"FR0000120578^SUS_CARB_TOT_EMISS(NOW,NOW)":null,"US38141G1040^SUS_CARB_TOT_EMISS(NOW,NOW)":null,"JP3436100006^SUS_CARB_TOT_EMISS(NOW,NOW)":null,"US88579Y1010^SUS_CARB_TOT_EMISS(NOW,NOW)":5830000.0,"US6174464486^SUS_CARB_TOT_EMISS(NOW,NOW)":207432.72,"US09247X1019^SUS_CARB_TOT_EMISS(NOW,NOW)":25958.0,"US8085131055^SUS_CARB_TOT_EMISS(NOW,NOW)":58361.26,"US03027X1000^SUS_CARB_TOT_EMISS(NOW,NOW)":2336902.0,"DE0008404005^SUS_CARB_TOT_EMISS(NOW,NOW)":266326.0,"US5398301094^SUS_CARB_TOT_EMISS(NOW,NOW)":null,"AU000000BHP4^SUS_CARB_TOT_EMISS(NOW,NOW)":14700000.0,"US90353T1007^SUS_CARB_TOT_EMISS(NOW,NOW)":null,"US4612021034^SUS_CARB_TOT_EMISS(NOW,NOW)":7048.0,"US87612E1064^SUS_CARB_TOT_EMISS(NOW,NOW)":null,"US5951121038^SUS_CARB_TOT_EMISS(NOW,NOW)":null,"US1266501006^SUS_CARB_TOT_EMISS(NOW,NOW)":null,"US81762P1021^SUS_CARB_TOT_EMISS(NOW,NOW)":null,"GB0002374006^SUS_CARB_TOT_EMISS(NOW,NOW)":null,"US09857L1089^SUS_CARB_TOT_EMISS(NOW,NOW)":66219.0,"US02209S1033^SUS_CARB_TOT_EMISS(NOW,NOW)":null,"US0079031078^SUS_CARB_TOT_EMISS(NOW,NOW)":null,"FR0000120321^SUS_CARB_TOT_EMISS(NOW,NOW)":80300.0,"US0258161092^SUS_CARB_TOT_EMISS(NOW,NOW)":null,"AU000000CSL8^SUS_CARB_TOT_EMISS(NOW,NOW)":319000.0,"INE002A01018^SUS_CARB_TOT_EMISS(NOW,NOW)":27230648.91,"ZAE000015889^SUS_CARB_TOT_EMISS(NOW,NOW)":94342.0,"GB0009252882^SUS_CARB_TOT_EMISS(NOW,NOW)":1385000.0,"US0367521038^SUS_CARB_TOT_EMISS(NOW,NOW)":null,"INE040A01034^SUS_CARB_TOT_EMISS(NOW,NOW)":null,"US1255231003^SUS_CARB_TOT_EMISS(NOW,NOW)":null,"US31620M1062^SUS_CARB_TOT_EMISS(NOW,NOW)":null,"US8522341036^SUS_CARB_TOT_EMISS(NOW,NOW)":null,"JP3236200006^SUS_CARB_TOT_EMISS(NOW,NOW)":2821.0,"US46120E6023^SUS_CARB_TOT_EMISS(NOW,NOW)":70851.21,"FR0000121972^SUS_CARB_TOT_EMISS(NOW,NOW)":641253.0,"US5128071082^SUS_CARB_TOT_EMISS(NOW,NOW)":111478.0,"US16119P1084^SUS_CARB_TOT_EMISS(NOW,NOW)":797812.75,"US78409V1044^SUS_CARB_TOT_EMISS(NOW,NOW)":33110.58,"US6092071058^SUS_CARB_TOT_EMISS(NOW,NOW)":1795191.0,"GB0002875804^SUS_CARB_TOT_EMISS(NOW,NOW)":null,"JP3970300004^SUS_CARB_TOT_EMISS(NOW,NOW)":6914.0,"GB0007980591^SUS_CARB_TOT_EMISS(NOW,NOW)":54400000.0,"CA1363751027^SUS_CARB_TOT_EMISS(NOW,NOW)":5934096.0,"CNE1000002H1^SUS_CARB_TOT_EMISS(NOW,NOW)":272029.03,"GB0007188757^SUS_CARB_TOT_EMISS(NOW,NOW)":null,"US8636671013^SUS_CARB_TOT_EMISS(NOW,NOW)":246565.03,"US3755581036^SUS_CARB_TOT_EMISS(NOW,NOW)":73735.0,"GB00B03MLX29^SUS_CARB_TOT_EMISS(NOW,NOW)":79500000.0,"US0530151036^SUS_CARB_TOT_EMISS(NOW,NOW)":null,"US8725401090^SUS_CARB_TOT_EMISS(NOW,NOW)":782883.0,"US89832Q1094^SUS_CARB_TOT_EMISS(NOW,NOW)":null,"US74340W1036^SUS_CARB_TOT_EMISS(NOW,NOW)":null,"FR0000120073^SUS_CARB_TOT_EMISS(NOW,NOW)":27848000.0,"IT0003128367^SUS_CARB_TOT_EMISS(NOW,NOW)":75350000.0,"DE000BASF111^SUS_CARB_TOT_EMISS(NOW,NOW)":20112000.0,"CA0641491075^SUS_CARB_TOT_EMISS(NOW,NOW)":null,"ES0144580Y14^SUS_CARB_TOT_EMISS(NOW,NOW)":15737620.0,"US9029733048^SUS_CARB_TOT_EMISS(NOW,NOW)":162275.81,"DE0007100000^SUS_CARB_TOT_EMISS(NOW,NOW)":null,"INE009A01021^SUS_CARB_TOT_EMISS(NOW,NOW)":131775.0,"US98978V1035^SUS_CARB_TOT_EMISS(NOW,NOW)":170376.09,"US6934751057^SUS_CARB_TOT_EMISS(NOW,NOW)":161559.53,"US22822V1017^SUS_CARB_TOT_EMISS(NOW,NOW)":null,"CA29250N1050^SUS_CARB_TOT_EMISS(NOW,NOW)":13470000.0,"US1264081035^SUS_CARB_TOT_EMISS(NOW,NOW)":null,"US12572Q1058^SUS_CARB_TOT_EMISS(NOW,NOW)":null,"BRVALEACNOR0^SUS_CARB_TOT_EMISS(NOW,NOW)":12600000.0,"US37045V1008^SUS_CARB_TOT_EMISS(NOW,NOW)":null,"US00507V1098^SUS_CARB_TOT_EMISS(NOW,NOW)":null,"CNE1000003X6^SUS_CARB_TOT_EMISS(NOW,NOW)":727761.0,"US20825C1045^SUS_CARB_TOT_EMISS(NOW,NOW)":null,"CH0044328745^SUS_CARB_TOT_EMISS(NOW,NOW)":null,"US26441C2044^SUS_CARB_TOT_EMISS(NOW,NOW)":88950758.96,"US0758871091^SUS_CARB_TOT_EMISS(NOW,NOW)":359570.0,"FR0000131104^SUS_CARB_TOT_EMISS(NOW,NOW)":341976.0,"HK0388045442^SUS_CARB_TOT_EMISS(NOW,NOW)":null,"JP3371200001^SUS_CARB_TOT_EMISS(NOW,NOW)":null,"US4523081093^SUS_CARB_TOT_EMISS(NOW,NOW)":603937.0,"US31428X1063^SUS_CARB_TOT_EMISS(NOW,NOW)":16402161.0,"JP3902900004^SUS_CARB_TOT_EMISS(NOW,NOW)":197665.0,"AU000000WBC1^SUS_CARB_TOT_EMISS(NOW,NOW)":121168.0,"US6558441084^SUS_CARB_TOT_EMISS(NOW,NOW)":4985521.0,"US1941621039^SUS_CARB_TOT_EMISS(NOW,NOW)":474000.0,"US58733R1023^SUS_CARB_TOT_EMISS(NOW,NOW)":13161.0,"US3377381088^SUS_CARB_TOT_EMISS(NOW,NOW)":null,"JP3756600007^SUS_CARB_TOT_EMISS(NOW,NOW)":9680.9,"JP3571400005^SUS_CARB_TOT_EMISS(NOW,NOW)":159000.0,"JP3734800000^SUS_CARB_TOT_EMISS(NOW,NOW)":732436.37,"GB00B24CGK77^SUS_CARB_TOT_EMISS(NOW,NOW)":413805.0,"US5184391044^SUS_CARB_TOT_EMISS(NOW,NOW)":91070.77,"NL0000235190^SUS_CARB_TOT_EMISS(NOW,NOW)":927529.0,"US8425871071^SUS_CARB_TOT_EMISS(NOW,NOW)":null,"DE0005557508^SUS_CARB_TOT_EMISS(NOW,NOW)":3697294.0,"US98980L1017^SUS_CARB_TOT_EMISS(NOW,NOW)":null,"AU000000NAB4^SUS_CARB_TOT_EMISS(NOW,NOW)":null,"CH0011075394^SUS_CARB_TOT_EMISS(NOW,NOW)":45846.0,"CA1125851040^SUS_CARB_TOT_EMISS(NOW,NOW)":580401.82,"KR7000660001^SUS_CARB_TOT_EMISS(NOW,NOW)":6839470.0,"JP3802300008^SUS_CARB_TOT_EMISS(NOW,NOW)":128532.0,"US45866F1049^SUS_CARB_TOT_EMISS(NOW,NOW)":41801.03,"NL0012969182^SUS_CARB_TOT_EMISS(NOW,NOW)":null,"DE000BAY0017^SUS_CARB_TOT_EMISS(NOW,NOW)":3850000.0,"US0091581068^SUS_CARB_TOT_EMISS(NOW,NOW)":27200000.0,"US25746U1097^SUS_CARB_TOT_EMISS(NOW,NOW)":22117268.68,"US5717481023^SUS_CARB_TOT_EMISS(NOW,NOW)":73671.45,"JP3735400008^SUS_CARB_TOT_EMISS(NOW,NOW)":3454000.0,"US2788651006^SUS_CARB_TOT_EMISS(NOW,NOW)":null,"AU000000ANZ3^SUS_CARB_TOT_EMISS(NOW,NOW)":null,"GB00BH0P3Z91^SUS_CARB_TOT_EMISS(NOW,NOW)":null,"US0527691069^SUS_CARB_TOT_EMISS(NOW,NOW)":2722.0,"US8243481061^SUS_CARB_TOT_EMISS(NOW,NOW)":692092.0,"US8725901040^SUS_CARB_TOT_EMISS(NOW,NOW)":1329832.62,"FR0000125486^SUS_CARB_TOT_EMISS(NOW,NOW)":2338928.0,"US29444U7000^SUS_CARB_TOT_EMISS(NOW,NOW)":null,"US37940X1028^SUS_CARB_TOT_EMISS(NOW,NOW)":34398.07,"US83304A1060^SUS_CARB_TOT_EMISS(NOW,NOW)":null,"JP3481800005^SUS_CARB_TOT_EMISS(NOW,NOW)":null,"ES0113900J37^SUS_CARB_TOT_EMISS(NOW,NOW)":null,"INE001A01036^SUS_CARB_TOT_EMISS(NOW,NOW)":null,"DE000A1EWWW0^SUS_CARB_TOT_EMISS(NOW,NOW)":28310.0,"US14040H1059^SUS_CARB_TOT_EMISS(NOW,NOW)":66369.3,"CA0636711016^SUS_CARB_TOT_EMISS(NOW,NOW)":136129.0,"US0326541051^SUS_CARB_TOT_EMISS(NOW,NOW)":910238.77,"JP3463000004^SUS_CARB_TOT_EMISS(NOW,NOW)":428683.0,"RU0009024277^SUS_CARB_TOT_EMISS(NOW,NOW)":44858510.89,"US4523271090^SUS_CARB_TOT_EMISS(NOW,NOW)":null,"US7433151039^SUS_CARB_TOT_EMISS(NOW,NOW)":127956.63,"US92532F1003^SUS_CARB_TOT_EMISS(NOW,NOW)":null,"FR0000120628^SUS_CARB_TOT_EMISS(NOW,NOW)":100648.0,"DE0006231004^SUS_CARB_TOT_EMISS(NOW,NOW)":null,"GB0007099541^SUS_CARB_TOT_EMISS(NOW,NOW)":63508.0,"US1011371077^SUS_CARB_TOT_EMISS(NOW,NOW)":null,"IE00B8KQN827^SUS_CARB_TOT_EMISS(NOW,NOW)":null,"CH0244767585^SUS_CARB_TOT_EMISS(NOW,NOW)":null,"US94106L1098^SUS_CARB_TOT_EMISS(NOW,NOW)":15862973.0,"CH0012221716^SUS_CARB_TOT_EMISS(NOW,NOW)":905370.37,"JP3854600008^SUS_CARB_TOT_EMISS(NOW,NOW)":5470000.0,"DE0005552004^SUS_CARB_TOT_EMISS(NOW,NOW)":7130000.0,"US4448591028^SUS_CARB_TOT_EMISS(NOW,NOW)":85059.0,"US6668071029^SUS_CARB_TOT_EMISS(NOW,NOW)":484959.0,"US2910111044^SUS_CARB_TOT_EMISS(NOW,NOW)":null,"TW0002454006^SUS_CARB_TOT_EMISS(NOW,NOW)":null,"BE0974293251^SUS_CARB_TOT_EMISS(NOW,NOW)":5370000.0,"JP3475350009^SUS_CARB_TOT_EMISS(NOW,NOW)":214643.0,"IE00BLP1HW54^SUS_CARB_TOT_EMISS(NOW,NOW)":null,"TW0002317005^SUS_CARB_TOT_EMISS(NOW,NOW)":null,"US28176E1082^SUS_CARB_TOT_EMISS(NOW,NOW)":41731.0,"NL0000009538^SUS_CARB_TOT_EMISS(NOW,NOW)":238000.0,"FR0000073272^SUS_CARB_TOT_EMISS(NOW,NOW)":606240.0,"CA13645T1003^SUS_CARB_TOT_EMISS(NOW,NOW)":3179000.0,"DE0007664039^SUS_CARB_TOT_EMISS(NOW,NOW)":7570000.0,"JP3496400007^SUS_CARB_TOT_EMISS(NOW,NOW)":1209600.0,"INE090A01021^SUS_CARB_TOT_EMISS(NOW,NOW)":null,"JP3914400001^SUS_CARB_TOT_EMISS(NOW,NOW)":1632000.0,"US4824801009^SUS_CARB_TOT_EMISS(NOW,NOW)":497302.01,"US40412C1018^SUS_CARB_TOT_EMISS(NOW,NOW)":null,"US09260D1072^SUS_CARB_TOT_EMISS(NOW,NOW)":null,"CNE1000003G1^SUS_CARB_TOT_EMISS(NOW,NOW)":50078.01,"FR0000121485^SUS_CARB_TOT_EMISS(NOW,NOW)":35720.0,"US90184L1026^SUS_CARB_TOT_EMISS(NOW,NOW)":null,"CH0210483332^SUS_CARB_TOT_EMISS(NOW,NOW)":null,"JP3890350006^SUS_CARB_TOT_EMISS(NOW,NOW)":null,"GB00B1XZS820^SUS_CARB_TOT_EMISS(NOW,NOW)":null,"GB00B2B0DG97^SUS_CARB_TOT_EMISS(NOW,NOW)":null,"US2566771059^SUS_CARB_TOT_EMISS(NOW,NOW)":522671.09,"US75886F1075^SUS_CARB_TOT_EMISS(NOW,NOW)":94000.0,"NL0013654783^SUS_CARB_TOT_EMISS(NOW,NOW)":null,"IT0000072618^SUS_CARB_TOT_EMISS(NOW,NOW)":190369.0,"KR7035420009^SUS_CARB_TOT_EMISS(NOW,NOW)":null,"US6153691059^SUS_CARB_TOT_EMISS(NOW,NOW)":12779.0,"GB00BH4HKS39^SUS_CARB_TOT_EMISS(NOW,NOW)":2170000.0,"FR0000121667^SUS_CARB_TOT_EMISS(NOW,NOW)":780018.0,"US6516391066^SUS_CARB_TOT_EMISS(NOW,NOW)":3554005.8,"JP3143600009^SUS_CARB_TOT_EMISS(NOW,NOW)":null,"US3453708600^SUS_CARB_TOT_EMISS(NOW,NOW)":null,"US35671D8570^SUS_CARB_TOT_EMISS(NOW,NOW)":8012451.0,"NL0011821202^SUS_CARB_TOT_EMISS(NOW,NOW)":null,"US90138F1021^SUS_CARB_TOT_EMISS(NOW,NOW)":null,"US60770K1079^SUS_CARB_TOT_EMISS(NOW,NOW)":null,"US2605571031^SUS_CARB_TOT_EMISS(NOW,NOW)":null,"US4943681035^SUS_CARB_TOT_EMISS(NOW,NOW)":null,"US59156R1086^SUS_CARB_TOT_EMISS(NOW,NOW)":null,"US3695501086^SUS_CARB_TOT_EMISS(NOW,NOW)":709702.13,"AU000000WES1^SUS_CARB_TOT_EMISS(NOW,NOW)":1559000.0,"JP3802400006^SUS_CARB_TOT_EMISS(NOW,NOW)":133776.8,"US98138H1014^SUS_CARB_TOT_EMISS(NOW,NOW)":36370.0,"FR0000120644^SUS_CARB_TOT_EMISS(NOW,NOW)":1310000.0,"JP3837800006^SUS_CARB_TOT_EMISS(NOW,NOW)":405770.0,"INE467B01029^SUS_CARB_TOT_EMISS(NOW,NOW)":437366.0,"JP3788600009^SUS_CARB_TOT_EMISS(NOW,NOW)":4470000.0,"CA1360691010^SUS_CARB_TOT_EMISS(NOW,NOW)":60282.0,"DE0008430026^SUS_CARB_TOT_EMISS(NOW,NOW)":107836.0,"CA87807B1076^SUS_CARB_TOT_EMISS(NOW,NOW)":16437892.0,"US0718131099^SUS_CARB_TOT_EMISS(NOW,NOW)":741000.0,"US09062X1037^SUS_CARB_TOT_EMISS(NOW,NOW)":null,"IE00BY7QL619^SUS_CARB_TOT_EMISS(NOW,NOW)":906487.0,"US7782961038^SUS_CARB_TOT_EMISS(NOW,NOW)":null,"JE00B4T3BW64^SUS_CARB_TOT_EMISS(NOW,NOW)":29239000.0,"CH0102993182^SUS_CARB_TOT_EMISS(NOW,NOW)":568352.0,"US30161N1019^SUS_CARB_TOT_EMISS(NOW,NOW)":null,"US5024311095^SUS_CARB_TOT_EMISS(NOW,NOW)":null,"US5719032022^SUS_CARB_TOT_EMISS(NOW,NOW)":6806299.0,"US26875P1012^SUS_CARB_TOT_EMISS(NOW,NOW)":null,"GB00BDR05C01^SUS_CARB_TOT_EMISS(NOW,NOW)":null,"US7766961061^SUS_CARB_TOT_EMISS(NOW,NOW)":null,"US2786421030^SUS_CARB_TOT_EMISS(NOW,NOW)":87865.0,"KYG970081173^SUS_CARB_TOT_EMISS(NOW,NOW)":null,"JP3898400001^SUS_CARB_TOT_EMISS(NOW,NOW)":8828000.0,"US0255371017^SUS_CARB_TOT_EMISS(NOW,NOW)":79290426.0,"GB0031348658^SUS_CARB_TOT_EMISS(NOW,NOW)":null,"CH0013841017^SUS_CARB_TOT_EMISS(NOW,NOW)":null,"US5950171042^SUS_CARB_TOT_EMISS(NOW,NOW)":null,"US1924461023^SUS_CARB_TOT_EMISS(NOW,NOW)":null,"US45168D1046^SUS_CARB_TOT_EMISS(NOW,NOW)":null,"CA56501R1064^SUS_CARB_TOT_EMISS(NOW,NOW)":1046313.0,"GB0008706128^SUS_CARB_TOT_EMISS(NOW,NOW)":154637.0,"DK0010268606^SUS_CARB_TOT_EMISS(NOW,NOW)":109000.0,"US40434L1052^SUS_CARB_TOT_EMISS(NOW,NOW)":null,"CA05534B7604^SUS_CARB_TOT_EMISS(NOW,NOW)":null,"SE0000108656^SUS_CARB_TOT_EMISS(NOW,NOW)":173000.0,"US7010941042^SUS_CARB_TOT_EMISS(NOW,NOW)":558058.0,"DK0060079531^SUS_CARB_TOT_EMISS(NOW,NOW)":null,"SE0000115446^SUS_CARB_TOT_EMISS(NOW,NOW)":402000.0,"US8718291078^SUS_CARB_TOT_EMISS(NOW,NOW)":1410605.0,"US0268747849^SUS_CARB_TOT_EMISS(NOW,NOW)":62104.64,"IE00BK9ZQ967^SUS_CARB_TOT_EMISS(NOW,NOW)":null,"US1696561059^SUS_CARB_TOT_EMISS(NOW,NOW)":257999.0,"US9314271084^SUS_CARB_TOT_EMISS(NOW,NOW)":2034000.0,"RU0009029540^SUS_CARB_TOT_EMISS(NOW,NOW)":422496.04,"US0320951017^SUS_CARB_TOT_EMISS(NOW,NOW)":null,"US2538681030^SUS_CARB_TOT_EMISS(NOW,NOW)":null,"US72352L1061^SUS_CARB_TOT_EMISS(NOW,NOW)":null,"AU000000WOW2^SUS_CARB_TOT_EMISS(NOW,NOW)":2645482.0,"US0162551016^SUS_CARB_TOT_EMISS(NOW,NOW)":47802.27,"SE0011166610^SUS_CARB_TOT_EMISS(NOW,NOW)":120000.0,"US2855121099^SUS_CARB_TOT_EMISS(NOW,NOW)":47302.63,"US00846U1016^SUS_CARB_TOT_EMISS(NOW,NOW)":null,"FR0000052292^SUS_CARB_TOT_EMISS(NOW,NOW)":38373.91,"US74460D1090^SUS_CARB_TOT_EMISS(NOW,NOW)":153667.75,"US74144T1088^SUS_CARB_TOT_EMISS(NOW,NOW)":26866.0,"US21036P1084^SUS_CARB_TOT_EMISS(NOW,NOW)":365060.78,"FR0000120693^SUS_CARB_TOT_EMISS(NOW,NOW)":297529.0,"SG1L01001701^SUS_CARB_TOT_EMISS(NOW,NOW)":43857.0,"CH0418792922^SUS_CARB_TOT_EMISS(NOW,NOW)":212000.0,"US0640581007^SUS_CARB_TOT_EMISS(NOW,NOW)":138307.0,"US2310211063^SUS_CARB_TOT_EMISS(NOW,NOW)":807258.0,"US8168511090^SUS_CARB_TOT_EMISS(NOW,NOW)":5921000.0,"AU000000MQG1^SUS_CARB_TOT_EMISS(NOW,NOW)":32891.0,"US1273871087^SUS_CARB_TOT_EMISS(NOW,NOW)":null,"US89417E1091^SUS_CARB_TOT_EMISS(NOW,NOW)":null,"US8716071076^SUS_CARB_TOT_EMISS(NOW,NOW)":null,"AN8068571086^SUS_CARB_TOT_EMISS(NOW,NOW)":2218000.0,"US2561631068^SUS_CARB_TOT_EMISS(NOW,NOW)":null,"US3703341046^SUS_CARB_TOT_EMISS(NOW,NOW)":887000.0,"JP3732000009^SUS_CARB_TOT_EMISS(NOW,NOW)":null,"IE0001827041^SUS_CARB_TOT_EMISS(NOW,NOW)":36500000.0,"US8288061091^SUS_CARB_TOT_EMISS(NOW,NOW)":266578.0,"JE00B783TY65^SUS_CARB_TOT_EMISS(NOW,NOW)":363948.0,"RU000A0DKVS5^SUS_CARB_TOT_EMISS(NOW,NOW)":null,"US15135B1017^SUS_CARB_TOT_EMISS(NOW,NOW)":363361.33,"US46266C1053^SUS_CARB_TOT_EMISS(NOW,NOW)":90687.0,"NL00150001Q9^SUS_CARB_TOT_EMISS(NOW,NOW)":null,"US67103H1077^SUS_CARB_TOT_EMISS(NOW,NOW)":344442.03,"JP3885780001^SUS_CARB_TOT_EMISS(NOW,NOW)":207575.0,"ES0148396007^SUS_CARB_TOT_EMISS(NOW,NOW)":508012.0,"US14448C1045^SUS_CARB_TOT_EMISS(NOW,NOW)":null,"US57667L1070^SUS_CARB_TOT_EMISS(NOW,NOW)":null,"CA1363851017^SUS_CARB_TOT_EMISS(NOW,NOW)":null,"SE0000107419^SUS_CARB_TOT_EMISS(NOW,NOW)":null,"RU0007661625^SUS_CARB_TOT_EMISS(NOW,NOW)":null,"US7443201022^SUS_CARB_TOT_EMISS(NOW,NOW)":71899.0,"US8447411088^SUS_CARB_TOT_EMISS(NOW,NOW)":20577106.0,"GB00BD6K4575^SUS_CARB_TOT_EMISS(NOW,NOW)":220502.0,"US5007541064^SUS_CARB_TOT_EMISS(NOW,NOW)":1673660.06,"JP3893600001^SUS_CARB_TOT_EMISS(NOW,NOW)":null,"US98389B1008^SUS_CARB_TOT_EMISS(NOW,NOW)":null,"LU1778762911^SUS_CARB_TOT_EMISS(NOW,NOW)":72604.63,"US4595061015^SUS_CARB_TOT_EMISS(NOW,NOW)":289720.0,"IE00BWT6H894^SUS_CARB_TOT_EMISS(NOW,NOW)":19157.0,"US9224751084^SUS_CARB_TOT_EMISS(NOW,NOW)":9724.07,"US7185461040^SUS_CARB_TOT_EMISS(NOW,NOW)":38300000.0,"US77543R1023^SUS_CARB_TOT_EMISS(NOW,NOW)":null,"US6935061076^SUS_CARB_TOT_EMISS(NOW,NOW)":null,"US5500211090^SUS_CARB_TOT_EMISS(NOW,NOW)":47193.91,"CA0679011084^SUS_CARB_TOT_EMISS(NOW,NOW)":null,"JP3551500006^SUS_CARB_TOT_EMISS(NOW,NOW)":3228691.99,"CH0432492467^SUS_CARB_TOT_EMISS(NOW,NOW)":null,"JP3162600005^SUS_CARB_TOT_EMISS(NOW,NOW)":null,"US0200021014^SUS_CARB_TOT_EMISS(NOW,NOW)":null,"SG1S04926220^SUS_CARB_TOT_EMISS(NOW,NOW)":null,"US56585A1025^SUS_CARB_TOT_EMISS(NOW,NOW)":44950000.0,"US55354G1004^SUS_CARB_TOT_EMISS(NOW,NOW)":null,"US22052L1044^SUS_CARB_TOT_EMISS(NOW,NOW)":null,"DE000A1ML7J1^SUS_CARB_TOT_EMISS(NOW,NOW)":1040323.0,"ES0113211835^SUS_CARB_TOT_EMISS(NOW,NOW)":314819.0,"US2521311074^SUS_CARB_TOT_EMISS(NOW,NOW)":null,"US7237871071^SUS_CARB_TOT_EMISS(NOW,NOW)":2274249.0,"US22788C1053^SUS_CARB_TOT_EMISS(NOW,NOW)":null,"US61174X1090^SUS_CARB_TOT_EMISS(NOW,NOW)":76475.08,"JP3198900007^SUS_CARB_TOT_EMISS(NOW,NOW)":184000.0,"BMG475671050^SUS_CARB_TOT_EMISS(NOW,NOW)":16136.0,"FI4000297767^SUS_CARB_TOT_EMISS(NOW,NOW)":null,"US0010551028^SUS_CARB_TOT_EMISS(NOW,NOW)":25333.72,"US43300A2033^SUS_CARB_TOT_EMISS(NOW,NOW)":2425360.0,"KR7051910008^SUS_CARB_TOT_EMISS(NOW,NOW)":null,"US0153511094^SUS_CARB_TOT_EMISS(NOW,NOW)":null,"US49456B1017^SUS_CARB_TOT_EMISS(NOW,NOW)":11847092.6,"JP3910660004^SUS_CARB_TOT_EMISS(NOW,NOW)":82210.0,"DE0005190003^SUS_CARB_TOT_EMISS(NOW,NOW)":2062431.0,"US2193501051^SUS_CARB_TOT_EMISS(NOW,NOW)":2385634.72,"FI0009013403^SUS_CARB_TOT_EMISS(NOW,NOW)":null,"US98956P1021^SUS_CARB_TOT_EMISS(NOW,NOW)":175177.18,"JP3422950000^SUS_CARB_TOT_EMISS(NOW,NOW)":null,"BMG5876H1051^SUS_CARB_TOT_EMISS(NOW,NOW)":null,"JP3902400005^SUS_CARB_TOT_EMISS(NOW,NOW)":1177525.79,"US9884981013^SUS_CARB_TOT_EMISS(NOW,NOW)":163886.04,"US22160N1090^SUS_CARB_TOT_EMISS(NOW,NOW)":null,"KR7006400006^SUS_CARB_TOT_EMISS(NOW,NOW)":1275165.0,"US6937181088^SUS_CARB_TOT_EMISS(NOW,NOW)":331700.51,"US8936411003^SUS_CARB_TOT_EMISS(NOW,NOW)":null,"US8545021011^SUS_CARB_TOT_EMISS(NOW,NOW)":442495.77,"ES0109067019^SUS_CARB_TOT_EMISS(NOW,NOW)":20062.0,"US0533321024^SUS_CARB_TOT_EMISS(NOW,NOW)":377800.7,"JP3205800000^SUS_CARB_TOT_EMISS(NOW,NOW)":null,"US6200763075^SUS_CARB_TOT_EMISS(NOW,NOW)":null,"CA8672241079^SUS_CARB_TOT_EMISS(NOW,NOW)":22777000.0,"US69608A1088^SUS_CARB_TOT_EMISS(NOW,NOW)":null,"US0394831020^SUS_CARB_TOT_EMISS(NOW,NOW)":17810000.0,"US7043261079^SUS_CARB_TOT_EMISS(NOW,NOW)":23352.35,"DE0005810055^SUS_CARB_TOT_EMISS(NOW,NOW)":8048.0,"JP3866800000^SUS_CARB_TOT_EMISS(NOW,NOW)":2330000.0,"GB00B19NLV48^SUS_CARB_TOT_EMISS(NOW,NOW)":33400.0,"KR7068270008^SUS_CARB_TOT_EMISS(NOW,NOW)":null,"FR0000125007^SUS_CARB_TOT_EMISS(NOW,NOW)":10700000.0,"US58155Q1031^SUS_CARB_TOT_EMISS(NOW,NOW)":330466.0,"AU000000RIO1^SUS_CARB_TOT_EMISS(NOW,NOW)":26800000.0,"US1729081059^SUS_CARB_TOT_EMISS(NOW,NOW)":166624.97,"IT0003132476^SUS_CARB_TOT_EMISS(NOW,NOW)":null,"CH0012214059^SUS_CARB_TOT_EMISS(NOW,NOW)":129000000.0,"JP3566800003^SUS_CARB_TOT_EMISS(NOW,NOW)":1480000.0,"US78410G1040^SUS_CARB_TOT_EMISS(NOW,NOW)":null,"US7739031091^SUS_CARB_TOT_EMISS(NOW,NOW)":129297.0,"AU000000TLS2^SUS_CARB_TOT_EMISS(NOW,NOW)":null,"US2473617023^SUS_CARB_TOT_EMISS(NOW,NOW)":null,"CH0010645932^SUS_CARB_TOT_EMISS(NOW,NOW)":153557.0,"NL0000009827^SUS_CARB_TOT_EMISS(NOW,NOW)":1170000.0,"JP3435750009^SUS_CARB_TOT_EMISS(NOW,NOW)":null,"US6974351057^SUS_CARB_TOT_EMISS(NOW,NOW)":null,"CA67077M1086^SUS_CARB_TOT_EMISS(NOW,NOW)":null,"DK0060094928^SUS_CARB_TOT_EMISS(NOW,NOW)":null,"US83088M1027^SUS_CARB_TOT_EMISS(NOW,NOW)":null,"US7445731067^SUS_CARB_TOT_EMISS(NOW,NOW)":14243955.0,"US26614N1028^SUS_CARB_TOT_EMISS(NOW,NOW)":5380358.5,"US9839191015^SUS_CARB_TOT_EMISS(NOW,NOW)":26942.0,"US23331A1097^SUS_CARB_TOT_EMISS(NOW,NOW)":98980.38,"FR0000130650^SUS_CARB_TOT_EMISS(NOW,NOW)":22979.0,"GB00B0SWJX34^SUS_CARB_TOT_EMISS(NOW,NOW)":null,"KR7005380001^SUS_CARB_TOT_EMISS(NOW,NOW)":null,"JP3304200003^SUS_CARB_TOT_EMISS(NOW,NOW)":null,"SE0000667891^SUS_CARB_TOT_EMISS(NOW,NOW)":450000.0,"JP3818000006^SUS_CARB_TOT_EMISS(NOW,NOW)":866361.43,"US95040Q1040^SUS_CARB_TOT_EMISS(NOW,NOW)":559911.0,"SG1M31001969^SUS_CARB_TOT_EMISS(NOW,NOW)":84032.72,"INE030A01027^SUS_CARB_TOT_EMISS(NOW,NOW)":293087.7,"US30040W1080^SUS_CARB_TOT_EMISS(NOW,NOW)":null,"US8574771031^SUS_CARB_TOT_EMISS(NOW,NOW)":null,"US68902V1070^SUS_CARB_TOT_EMISS(NOW,NOW)":null,"US70614W1009^SUS_CARB_TOT_EMISS(NOW,NOW)":null,"CA21037X1006^SUS_CARB_TOT_EMISS(NOW,NOW)":null,"CA8667961053^SUS_CARB_TOT_EMISS(NOW,NOW)":73445.0,"US92939U1060^SUS_CARB_TOT_EMISS(NOW,NOW)":null,"IE00BDB6Q211^SUS_CARB_TOT_EMISS(NOW,NOW)":43642.57,"INE021A01026^SUS_CARB_TOT_EMISS(NOW,NOW)":null,"INE237A01028^SUS_CARB_TOT_EMISS(NOW,NOW)":null,"US0311001004^SUS_CARB_TOT_EMISS(NOW,NOW)":null,"CNE1000001Z5^SUS_CARB_TOT_EMISS(NOW,NOW)":null,"US91913Y1001^SUS_CARB_TOT_EMISS(NOW,NOW)":18431503.2,"US03662Q1058^SUS_CARB_TOT_EMISS(NOW,NOW)":null,"US2547091080^SUS_CARB_TOT_EMISS(NOW,NOW)":null,"CH0024608827^SUS_CARB_TOT_EMISS(NOW,NOW)":null,"US33616C1009^SUS_CARB_TOT_EMISS(NOW,NOW)":null,"NL0011794037^SUS_CARB_TOT_EMISS(NOW,NOW)":null,"US9182041080^SUS_CARB_TOT_EMISS(NOW,NOW)":213313.0,"CNE1000002M1^SUS_CARB_TOT_EMISS(NOW,NOW)":null,"US3119001044^SUS_CARB_TOT_EMISS(NOW,NOW)":192327.55,"FR0000125338^SUS_CARB_TOT_EMISS(NOW,NOW)":null,"US9694571004^SUS_CARB_TOT_EMISS(NOW,NOW)":12650000.0,"US92345Y1064^SUS_CARB_TOT_EMISS(NOW,NOW)":20370.3,"JP3942400007^SUS_CARB_TOT_EMISS(NOW,NOW)":194373.0,"CH0126881561^SUS_CARB_TOT_EMISS(NOW,NOW)":38439.33,"SE0007100581^SUS_CARB_TOT_EMISS(NOW,NOW)":254306.0,"FR0000127771^SUS_CARB_TOT_EMISS(NOW,NOW)":49396.0,"CA94106B1013^SUS_CARB_TOT_EMISS(NOW,NOW)":null,"US49271V1008^SUS_CARB_TOT_EMISS(NOW,NOW)":null,"US7611521078^SUS_CARB_TOT_EMISS(NOW,NOW)":null,"GB00BZ09BD16^SUS_CARB_TOT_EMISS(NOW,NOW)":null,"US5260571048^SUS_CARB_TOT_EMISS(NOW,NOW)":113973.34,"US48251W1045^SUS_CARB_TOT_EMISS(NOW,NOW)":null,"AU000000TCL6^SUS_CARB_TOT_EMISS(NOW,NOW)":null,"JE00BJVNSS43^SUS_CARB_TOT_EMISS(NOW,NOW)":null,"US0584981064^SUS_CARB_TOT_EMISS(NOW,NOW)":1240902.0,"US5926881054^SUS_CARB_TOT_EMISS(NOW,NOW)":null,"CA01626P4033^SUS_CARB_TOT_EMISS(NOW,NOW)":null,"US03076C1062^SUS_CARB_TOT_EMISS(NOW,NOW)":41469.86,"US5010441013^SUS_CARB_TOT_EMISS(NOW,NOW)":5917427.0,"JP3519400000^SUS_CARB_TOT_EMISS(NOW,NOW)":109315.0,"US88339J1051^SUS_CARB_TOT_EMISS(NOW,NOW)":null,"US0304201033^SUS_CARB_TOT_EMISS(NOW,NOW)":null,"US2567461080^SUS_CARB_TOT_EMISS(NOW,NOW)":603398.2,"JP3351600006^SUS_CARB_TOT_EMISS(NOW,NOW)":null,"GB0000536739^SUS_CARB_TOT_EMISS(NOW,NOW)":303734.0,"JP3783600004^SUS_CARB_TOT_EMISS(NOW,NOW)":2460000.0,"NL0009434992^SUS_CARB_TOT_EMISS(NOW,NOW)":22934000.0,"INE238A01034^SUS_CARB_TOT_EMISS(NOW,NOW)":147940.0,"FR0000121261^SUS_CARB_TOT_EMISS(NOW,NOW)":2920000.0,"US6792951054^SUS_CARB_TOT_EMISS(NOW,NOW)":null,"US49338L1035^SUS_CARB_TOT_EMISS(NOW,NOW)":93254.0,"US3167731005^SUS_CARB_TOT_EMISS(NOW,NOW)":null,"JP3201200007^SUS_CARB_TOT_EMISS(NOW,NOW)":93752.0,"US6795801009^SUS_CARB_TOT_EMISS(NOW,NOW)":null,"US9621661043^SUS_CARB_TOT_EMISS(NOW,NOW)":1110000.0,"DE0007037129^SUS_CARB_TOT_EMISS(NOW,NOW)":null,"US12504L1098^SUS_CARB_TOT_EMISS(NOW,NOW)":86790.0,"US0865161014^SUS_CARB_TOT_EMISS(NOW,NOW)":null,"FR0010208488^SUS_CARB_TOT_EMISS(NOW,NOW)":56500000.0,"AU000000FMG4^SUS_CARB_TOT_EMISS(NOW,NOW)":null,"SE0000103699^SUS_CARB_TOT_EMISS(NOW,NOW)":null,"JP3266400005^SUS_CARB_TOT_EMISS(NOW,NOW)":null,"JP3388200002^SUS_CARB_TOT_EMISS(NOW,NOW)":null,"JP3546800008^SUS_CARB_TOT_EMISS(NOW,NOW)":274228.0,"KR7035720002^SUS_CARB_TOT_EMISS(NOW,NOW)":null,"US9892071054^SUS_CARB_TOT_EMISS(NOW,NOW)":81376.01,"JP3830800003^SUS_CARB_TOT_EMISS(NOW,NOW)":4091448.0,"IT0000062072^SUS_CARB_TOT_EMISS(NOW,NOW)":null,"US2333311072^SUS_CARB_TOT_EMISS(NOW,NOW)":null,"US0534841012^SUS_CARB_TOT_EMISS(NOW,NOW)":80677.0,"HK0669013440^SUS_CARB_TOT_EMISS(NOW,NOW)":146528.0,"US78486Q1013^SUS_CARB_TOT_EMISS(NOW,NOW)":null,"US2091151041^SUS_CARB_TOT_EMISS(NOW,NOW)":null,"US92556H2067^SUS_CARB_TOT_EMISS(NOW,NOW)":171031.55,"CA87971M1032^SUS_CARB_TOT_EMISS(NOW,NOW)":317890.0,"NL0011585146^SUS_CARB_TOT_EMISS(NOW,NOW)":null,"US29786A1060^SUS_CARB_TOT_EMISS(NOW,NOW)":null,"FR0000133308^SUS_CARB_TOT_EMISS(NOW,NOW)":null,"NL0000226223^SUS_CARB_TOT_EMISS(NOW,NOW)":1142145.59,"US29476L1070^SUS_CARB_TOT_EMISS(NOW,NOW)":133739.0,"FR0010307819^SUS_CARB_TOT_EMISS(NOW,NOW)":167893.0,"US50540R4092^SUS_CARB_TOT_EMISS(NOW,NOW)":null,"US98850P1093^SUS_CARB_TOT_EMISS(NOW,NOW)":null,"US34959E1091^SUS_CARB_TOT_EMISS(NOW,NOW)":23704.89,"HK0027032686^SUS_CARB_TOT_EMISS(NOW,NOW)":null,"DE0005140008^SUS_CARB_TOT_EMISS(NOW,NOW)":153721.0,"KR7005490008^SUS_CARB_TOT_EMISS(NOW,NOW)":81356144.0,"DE000ENAG999^SUS_CARB_TOT_EMISS(NOW,NOW)":11560000.0,"SE0012673267^SUS_CARB_TOT_EMISS(NOW,NOW)":40204.65,"CA5592224011^SUS_CARB_TOT_EMISS(NOW,NOW)":2126678.0,"NL0000009165^SUS_CARB_TOT_EMISS(NOW,NOW)":null,"US57772K1016^SUS_CARB_TOT_EMISS(NOW,NOW)":110706.0,"GB00BLGZ9862^SUS_CARB_TOT_EMISS(NOW,NOW)":3160378.0,"CH0012138530^SUS_CARB_TOT_EMISS(NOW,NOW)":158000.0,"JP3899600005^SUS_CARB_TOT_EMISS(NOW,NOW)":3588345.0,"US1890541097^SUS_CARB_TOT_EMISS(NOW,NOW)":235000.0,"US6703461052^SUS_CARB_TOT_EMISS(NOW,NOW)":8195604.53,"BRITUBACNPR1^SUS_CARB_TOT_EMISS(NOW,NOW)":null,"JP3249600002^SUS_CARB_TOT_EMISS(NOW,NOW)":1021000.0,"US3635761097^SUS_CARB_TOT_EMISS(NOW,NOW)":28671.32,"US4851703029^SUS_CARB_TOT_EMISS(NOW,NOW)":null,"US4165151048^SUS_CARB_TOT_EMISS(NOW,NOW)":null,"CA3518581051^SUS_CARB_TOT_EMISS(NOW,NOW)":null,"US34959J1088^SUS_CARB_TOT_EMISS(NOW,NOW)":null,"US9113631090^SUS_CARB_TOT_EMISS(NOW,NOW)":388424.0,"JP3814000000^SUS_CARB_TOT_EMISS(NOW,NOW)":1126000.0,"US7561091049^SUS_CARB_TOT_EMISS(NOW,NOW)":53168.31,"US12514G1085^SUS_CARB_TOT_EMISS(NOW,NOW)":null,"IT0005239360^SUS_CARB_TOT_EMISS(NOW,NOW)":223938.0,"JP3242800005^SUS_CARB_TOT_EMISS(NOW,NOW)":1041486.0,"CH0030170408^SUS_CARB_TOT_EMISS(NOW,NOW)":222639.0,"US2172041061^SUS_CARB_TOT_EMISS(NOW,NOW)":null,"US76680R2067^SUS_CARB_TOT_EMISS(NOW,NOW)":null,"HK0016000132^SUS_CARB_TOT_EMISS(NOW,NOW)":378402.0,"US87918A1051^SUS_CARB_TOT_EMISS(NOW,NOW)":null,"ES0178430E18^SUS_CARB_TOT_EMISS(NOW,NOW)":962946.0,"US4278661081^SUS_CARB_TOT_EMISS(NOW,NOW)":null,"NL0000395903^SUS_CARB_TOT_EMISS(NOW,NOW)":41571.64,"ID1000109507^SUS_CARB_TOT_EMISS(NOW,NOW)":45621.38,"AU000000GMG2^SUS_CARB_TOT_EMISS(NOW,NOW)":28447.0,"FI0009003305^SUS_CARB_TOT_EMISS(NOW,NOW)":4463.0,"GB0005603997^SUS_CARB_TOT_EMISS(NOW,NOW)":null,"US94419L1017^SUS_CARB_TOT_EMISS(NOW,NOW)":127482.43,"US0152711091^SUS_CARB_TOT_EMISS(NOW,NOW)":194435.0,"CA6330671034^SUS_CARB_TOT_EMISS(NOW,NOW)":null,"FI0009013296^SUS_CARB_TOT_EMISS(NOW,NOW)":2982000.0,"US26142R1041^SUS_CARB_TOT_EMISS(NOW,NOW)":null,"US6826801036^SUS_CARB_TOT_EMISS(NOW,NOW)":7200000.0,"US98954M2008^SUS_CARB_TOT_EMISS(NOW,NOW)":42946.7,"US5303073051^SUS_CARB_TOT_EMISS(NOW,NOW)":272.19,"GB0002634946^SUS_CARB_TOT_EMISS(NOW,NOW)":null,"US3390411052^SUS_CARB_TOT_EMISS(NOW,NOW)":12300.08,"US6745991058^SUS_CARB_TOT_EMISS(NOW,NOW)":28370000.0,"FR0000130809^SUS_CARB_TOT_EMISS(NOW,NOW)":269000.0,"US9291601097^SUS_CARB_TOT_EMISS(NOW,NOW)":997999.0,"JP3397200001^SUS_CARB_TOT_EMISS(NOW,NOW)":1240000.0,"US30063P1057^SUS_CARB_TOT_EMISS(NOW,NOW)":null,"US29414B1044^SUS_CARB_TOT_EMISS(NOW,NOW)":null,"US5797802064^SUS_CARB_TOT_EMISS(NOW,NOW)":125307.0,"US2810201077^SUS_CARB_TOT_EMISS(NOW,NOW)":2200000.0,"US69351T1060^SUS_CARB_TOT_EMISS(NOW,NOW)":27433153.0,"KYG217651051^SUS_CARB_TOT_EMISS(NOW,NOW)":17037461.56,"DE0006599905^SUS_CARB_TOT_EMISS(NOW,NOW)":603277.85,"GB0002162385^SUS_CARB_TOT_EMISS(NOW,NOW)":null,"US1567821046^SUS_CARB_TOT_EMISS(NOW,NOW)":127409.2,"US2944291051^SUS_CARB_TOT_EMISS(NOW,NOW)":47791.96,"US87165B1035^SUS_CARB_TOT_EMISS(NOW,NOW)":40833.15,"JP3893200000^SUS_CARB_TOT_EMISS(NOW,NOW)":512800.0,"US8486371045^SUS_CARB_TOT_EMISS(NOW,NOW)":null,"INE154A01025^SUS_CARB_TOT_EMISS(NOW,NOW)":1435000.0,"US9024941034^SUS_CARB_TOT_EMISS(NOW,NOW)":5730000.0,"US6658591044^SUS_CARB_TOT_EMISS(NOW,NOW)":31249.07,"US4878361082^SUS_CARB_TOT_EMISS(NOW,NOW)":1004000.0,"DE000A2E4K43^SUS_CARB_TOT_EMISS(NOW,NOW)":null,"US1713401024^SUS_CARB_TOT_EMISS(NOW,NOW)":null,"DK0010272202^SUS_CARB_TOT_EMISS(NOW,NOW)":null,"US24703L2025^SUS_CARB_TOT_EMISS(NOW,NOW)":496600.0,"US1431301027^SUS_CARB_TOT_EMISS(NOW,NOW)":null,"RU0007288411^SUS_CARB_TOT_EMISS(NOW,NOW)":9900000.0,"FI0009000681^SUS_CARB_TOT_EMISS(NOW,NOW)":null,"FR0000051807^SUS_CARB_TOT_EMISS(NOW,NOW)":null,"JP3116000005^SUS_CARB_TOT_EMISS(NOW,NOW)":null,"US1156372096^SUS_CARB_TOT_EMISS(NOW,NOW)":179653.0,"NL0013267909^SUS_CARB_TOT_EMISS(NOW,NOW)":240000.0,"TW0002308004^SUS_CARB_TOT_EMISS(NOW,NOW)":null,"JP3726800000^SUS_CARB_TOT_EMISS(NOW,NOW)":null,"US4601461035^SUS_CARB_TOT_EMISS(NOW,NOW)":12500000.0,"JP3188220002^SUS_CARB_TOT_EMISS(NOW,NOW)":466892.55,"NO0010096985^SUS_CARB_TOT_EMISS(NOW,NOW)":14900000.0,"GB0007908733^SUS_CARB_TOT_EMISS(NOW,NOW)":9530000.0,"BRBBDCACNPR8^SUS_CARB_TOT_EMISS(NOW,NOW)":48680.73,"US5732841060^SUS_CARB_TOT_EMISS(NOW,NOW)":5515642.55,"US7607591002^SUS_CARB_TOT_EMISS(NOW,NOW)":14173745.0,"SE0012853455^SUS_CARB_TOT_EMISS(NOW,NOW)":null,"US4435731009^SUS_CARB_TOT_EMISS(NOW,NOW)":null,"US74736K1016^SUS_CARB_TOT_EMISS(NOW,NOW)":null,"US9553061055^SUS_CARB_TOT_EMISS(NOW,NOW)":null,"KR7105560007^SUS_CARB_TOT_EMISS(NOW,NOW)":null,"US8923561067^SUS_CARB_TOT_EMISS(NOW,NOW)":266012.0,"US3687361044^SUS_CARB_TOT_EMISS(NOW,NOW)":null,"TW0002303005^SUS_CARB_TOT_EMISS(NOW,NOW)":null,"LU1598757687^SUS_CARB_TOT_EMISS(NOW,NOW)":null,"US30212P3038^SUS_CARB_TOT_EMISS(NOW,NOW)":228738.44,"ES0105066007^SUS_CARB_TOT_EMISS(NOW,NOW)":195760.0,"US42824C1099^SUS_CARB_TOT_EMISS(NOW,NOW)":370511.0,"US8740541094^SUS_CARB_TOT_EMISS(NOW,NOW)":null,"IE00BQPVQZ61^SUS_CARB_TOT_EMISS(NOW,NOW)":null,"US9581021055^SUS_CARB_TOT_EMISS(NOW,NOW)":null,"JP3358000002^SUS_CARB_TOT_EMISS(NOW,NOW)":null,"US8807701029^SUS_CARB_TOT_EMISS(NOW,NOW)":null,"CA3495531079^SUS_CARB_TOT_EMISS(NOW,NOW)":12541000.0,"US92343E1029^SUS_CARB_TOT_EMISS(NOW,NOW)":null,"US5178341070^SUS_CARB_TOT_EMISS(NOW,NOW)":889687.0,"US0236081024^SUS_CARB_TOT_EMISS(NOW,NOW)":null,"US83088V1026^SUS_CARB_TOT_EMISS(NOW,NOW)":null,"BRPETRACNPR6^SUS_CARB_TOT_EMISS(NOW,NOW)":null,"DE0006048432^SUS_CARB_TOT_EMISS(NOW,NOW)":null,"US92276F1003^SUS_CARB_TOT_EMISS(NOW,NOW)":400544.0,"BRB3SAACNOR6^SUS_CARB_TOT_EMISS(NOW,NOW)":null,"US29364G1031^SUS_CARB_TOT_EMISS(NOW,NOW)":54400000.0,"JP3160400002^SUS_CARB_TOT_EMISS(NOW,NOW)":120563.0,"US7591EP1005^SUS_CARB_TOT_EMISS(NOW,NOW)":98353.0,"US1220171060^SUS_CARB_TOT_EMISS(NOW,NOW)":215729.0,"US2600031080^SUS_CARB_TOT_EMISS(NOW,NOW)":205809.96,"CA76131D1033^SUS_CARB_TOT_EMISS(NOW,NOW)":125511.54,"CH0114405324^SUS_CARB_TOT_EMISS(NOW,NOW)":null,"KR7000270009^SUS_CARB_TOT_EMISS(NOW,NOW)":1152000.0,"FR0011981968^SUS_CARB_TOT_EMISS(NOW,NOW)":null,"US3848021040^SUS_CARB_TOT_EMISS(NOW,NOW)":null,"JP3951600000^SUS_CARB_TOT_EMISS(NOW,NOW)":null,"SE0000148884^SUS_CARB_TOT_EMISS(NOW,NOW)":8739.0,"JP3505000004^SUS_CARB_TOT_EMISS(NOW,NOW)":null,"US4932671088^SUS_CARB_TOT_EMISS(NOW,NOW)":null,"JP3200450009^SUS_CARB_TOT_EMISS(NOW,NOW)":null,"GB0004544929^SUS_CARB_TOT_EMISS(NOW,NOW)":null,"US8962391004^SUS_CARB_TOT_EMISS(NOW,NOW)":null,"US55261F1049^SUS_CARB_TOT_EMISS(NOW,NOW)":null,"US70432V1026^SUS_CARB_TOT_EMISS(NOW,NOW)":null,"IE0004906560^SUS_CARB_TOT_EMISS(NOW,NOW)":null,"US8793691069^SUS_CARB_TOT_EMISS(NOW,NOW)":null,"US42809H1077^SUS_CARB_TOT_EMISS(NOW,NOW)":null,"FI0009005987^SUS_CARB_TOT_EMISS(NOW,NOW)":null,"US4364401012^SUS_CARB_TOT_EMISS(NOW,NOW)":51824.31,"INE018A01030^SUS_CARB_TOT_EMISS(NOW,NOW)":null,"SE0009922164^SUS_CARB_TOT_EMISS(NOW,NOW)":null,"JP3476480003^SUS_CARB_TOT_EMISS(NOW,NOW)":155300.0,"NO0010031479^SUS_CARB_TOT_EMISS(NOW,NOW)":null,"US25809K1051^SUS_CARB_TOT_EMISS(NOW,NOW)":null,"BE0003565737^SUS_CARB_TOT_EMISS(NOW,NOW)":85295.52,"US4062161017^SUS_CARB_TOT_EMISS(NOW,NOW)":4775615.0,"AU000000APT1^SUS_CARB_TOT_EMISS(NOW,NOW)":null,"HK0823032773^SUS_CARB_TOT_EMISS(NOW,NOW)":122021.94,"US98419M1009^SUS_CARB_TOT_EMISS(NOW,NOW)":92598.0,"FR0000045072^SUS_CARB_TOT_EMISS(NOW,NOW)":null,"US57060D1081^SUS_CARB_TOT_EMISS(NOW,NOW)":3497.05,"JP3351100007^SUS_CARB_TOT_EMISS(NOW,NOW)":23832.0,"US2166484020^SUS_CARB_TOT_EMISS(NOW,NOW)":66136.91,"US1746101054^SUS_CARB_TOT_EMISS(NOW,NOW)":47795.78,"US3379321074^SUS_CARB_TOT_EMISS(NOW,NOW)":19184871.0,"GB0030913577^SUS_CARB_TOT_EMISS(NOW,NOW)":null,"CA12532H1047^SUS_CARB_TOT_EMISS(NOW,NOW)":96078.02,"TW0001301000^SUS_CARB_TOT_EMISS(NOW,NOW)":2999100.6,"INE296A01024^SUS_CARB_TOT_EMISS(NOW,NOW)":16039.26,"US1468691027^SUS_CARB_TOT_EMISS(NOW,NOW)":null,"US2371941053^SUS_CARB_TOT_EMISS(NOW,NOW)":null,"US81181C1045^SUS_CARB_TOT_EMISS(NOW,NOW)":13214.55,"KYG1146Y1017^SUS_CARB_TOT_EMISS(NOW,NOW)":null,"JP3421800008^SUS_CARB_TOT_EMISS(NOW,NOW)":null,"US2058871029^SUS_CARB_TOT_EMISS(NOW,NOW)":848770.0,"US22266L1061^SUS_CARB_TOT_EMISS(NOW,NOW)":null,"DE0005785604^SUS_CARB_TOT_EMISS(NOW,NOW)":1509000.0,"US45687V1061^SUS_CARB_TOT_EMISS(NOW,NOW)":null,"TH0646010Z00^SUS_CARB_TOT_EMISS(NOW,NOW)":31030000.0,"JE00BJ1F3079^SUS_CARB_TOT_EMISS(NOW,NOW)":null,"CH0025751329^SUS_CARB_TOT_EMISS(NOW,NOW)":2849.0,"GB0004082847^SUS_CARB_TOT_EMISS(NOW,NOW)":146313.0,"US3021301094^SUS_CARB_TOT_EMISS(NOW,NOW)":51450.63,"IE00B58JVZ52^SUS_CARB_TOT_EMISS(NOW,NOW)":null,"JP3756100008^SUS_CARB_TOT_EMISS(NOW,NOW)":null,"JP3634600005^SUS_CARB_TOT_EMISS(NOW,NOW)":941371.0,"JP3538800008^SUS_CARB_TOT_EMISS(NOW,NOW)":1669733.0,"DK0060448595^SUS_CARB_TOT_EMISS(NOW,NOW)":null,"US44891N1090^SUS_CARB_TOT_EMISS(NOW,NOW)":null,"US9100471096^SUS_CARB_TOT_EMISS(NOW,NOW)":34608631.0,"ES0173516115^SUS_CARB_TOT_EMISS(NOW,NOW)":null,"US46187W1071^SUS_CARB_TOT_EMISS(NOW,NOW)":65993.59,"US1488061029^SUS_CARB_TOT_EMISS(NOW,NOW)":null,"GB00B3MBS747^SUS_CARB_TOT_EMISS(NOW,NOW)":null,"JP3404600003^SUS_CARB_TOT_EMISS(NOW,NOW)":1569758.0,"US00130H1059^SUS_CARB_TOT_EMISS(NOW,NOW)":49451000.0,"US14149Y1082^SUS_CARB_TOT_EMISS(NOW,NOW)":null,"US72919P2020^SUS_CARB_TOT_EMISS(NOW,NOW)":null,"US45337C1027^SUS_CARB_TOT_EMISS(NOW,NOW)":19782.85,"US2971781057^SUS_CARB_TOT_EMISS(NOW,NOW)":null,"US0404131064^SUS_CARB_TOT_EMISS(NOW,NOW)":7407.0,"US11133T1034^SUS_CARB_TOT_EMISS(NOW,NOW)":19020.05,"US69331C1080^SUS_CARB_TOT_EMISS(NOW,NOW)":7426190.0,"US9418481035^SUS_CARB_TOT_EMISS(NOW,NOW)":null,"AU000000WPL2^SUS_CARB_TOT_EMISS(NOW,NOW)":8847000.0,"HK0002007356^SUS_CARB_TOT_EMISS(NOW,NOW)":50297000.0,"US1258961002^SUS_CARB_TOT_EMISS(NOW,NOW)":13788500.0,"CA45823T1066^SUS_CARB_TOT_EMISS(NOW,NOW)":null,"US29355A1079^SUS_CARB_TOT_EMISS(NOW,NOW)":null,"JP3122400009^SUS_CARB_TOT_EMISS(NOW,NOW)":38087.0,"CH0002497458^SUS_CARB_TOT_EMISS(NOW,NOW)":130201.0,"CNE100000296^SUS_CARB_TOT_EMISS(NOW,NOW)":null,"US55087P1049^SUS_CARB_TOT_EMISS(NOW,NOW)":null,"US03073E1055^SUS_CARB_TOT_EMISS(NOW,NOW)":null,"US90384S3031^SUS_CARB_TOT_EMISS(NOW,NOW)":159906.51,"US30225T1025^SUS_CARB_TOT_EMISS(NOW,NOW)":92819.45,"US62944T1051^SUS_CARB_TOT_EMISS(NOW,NOW)":43342.92,"TW0002412004^SUS_CARB_TOT_EMISS(NOW,NOW)":823751.09,"US74834L1008^SUS_CARB_TOT_EMISS(NOW,NOW)":185169.63,"US1773761002^SUS_CARB_TOT_EMISS(NOW,NOW)":37061.35,"DE000ZAL1111^SUS_CARB_TOT_EMISS(NOW,NOW)":null,"US12769G1004^SUS_CARB_TOT_EMISS(NOW,NOW)":null,"US92556V1061^SUS_CARB_TOT_EMISS(NOW,NOW)":null,"US0090661010^SUS_CARB_TOT_EMISS(NOW,NOW)":null,"US45784P1012^SUS_CARB_TOT_EMISS(NOW,NOW)":null,"KR7012330007^SUS_CARB_TOT_EMISS(NOW,NOW)":null,"CA9628791027^SUS_CARB_TOT_EMISS(NOW,NOW)":26.8,"US89400J1079^SUS_CARB_TOT_EMISS(NOW,NOW)":null,"US9022521051^SUS_CARB_TOT_EMISS(NOW,NOW)":14365.89,"US6821891057^SUS_CARB_TOT_EMISS(NOW,NOW)":2739905.0,"US1508701034^SUS_CARB_TOT_EMISS(NOW,NOW)":2921500.0,"US42250P1030^SUS_CARB_TOT_EMISS(NOW,NOW)":346527.0,"US91332U1016^SUS_CARB_TOT_EMISS(NOW,NOW)":null,"US0126531013^SUS_CARB_TOT_EMISS(NOW,NOW)":902000.0,"DE000ENER6Y0^SUS_CARB_TOT_EMISS(NOW,NOW)":null,"US6311031081^SUS_CARB_TOT_EMISS(NOW,NOW)":null,"US02005N1000^SUS_CARB_TOT_EMISS(NOW,NOW)":null,"INE397D01024^SUS_CARB_TOT_EMISS(NOW,NOW)":376559.4,"SE0000106270^SUS_CARB_TOT_EMISS(NOW,NOW)":654247.0,"JP3409000001^SUS_CARB_TOT_EMISS(NOW,NOW)":254276.0,"GB0009223206^SUS_CARB_TOT_EMISS(NOW,NOW)":77212.0,"US4698141078^SUS_CARB_TOT_EMISS(NOW,NOW)":64945.0,"PTEDP0AM0009^SUS_CARB_TOT_EMISS(NOW,NOW)":15209000.0,"SE0007100599^SUS_CARB_TOT_EMISS(NOW,NOW)":null,"AU000000ALL7^SUS_CARB_TOT_EMISS(NOW,NOW)":null,"LR0008862868^SUS_CARB_TOT_EMISS(NOW,NOW)":null,"US3724601055^SUS_CARB_TOT_EMISS(NOW,NOW)":76900.0,"MXP370841019^SUS_CARB_TOT_EMISS(NOW,NOW)":null,"US00971T1016^SUS_CARB_TOT_EMISS(NOW,NOW)":171210.0,"US5529531015^SUS_CARB_TOT_EMISS(NOW,NOW)":968429.0,"US59522J1034^SUS_CARB_TOT_EMISS(NOW,NOW)":113814.26,"US74251V1026^SUS_CARB_TOT_EMISS(NOW,NOW)":24892.89,"HK0003000038^SUS_CARB_TOT_EMISS(NOW,NOW)":1439000.0,"CA7751092007^SUS_CARB_TOT_EMISS(NOW,NOW)":null,"US02043Q1076^SUS_CARB_TOT_EMISS(NOW,NOW)":12265.72,"TW0001303006^SUS_CARB_TOT_EMISS(NOW,NOW)":null,"RU0008926258^SUS_CARB_TOT_EMISS(NOW,NOW)":6644523.23,"US3666511072^SUS_CARB_TOT_EMISS(NOW,NOW)":null,"US7075691094^SUS_CARB_TOT_EMISS(NOW,NOW)":null,"DE000PAH0038^SUS_CARB_TOT_EMISS(NOW,NOW)":null,"MXP320321310^SUS_CARB_TOT_EMISS(NOW,NOW)":null,"AU0000030678^SUS_CARB_TOT_EMISS(NOW,NOW)":null,"IE00BFY8C754^SUS_CARB_TOT_EMISS(NOW,NOW)":null,"MX01WA000038^SUS_CARB_TOT_EMISS(NOW,NOW)":1632000.0,"BMG507361001^SUS_CARB_TOT_EMISS(NOW,NOW)":null,"MXP370711014^SUS_CARB_TOT_EMISS(NOW,NOW)":72068.09,"US64110D1046^SUS_CARB_TOT_EMISS(NOW,NOW)":61140.14,"JP3381000003^SUS_CARB_TOT_EMISS(NOW,NOW)":null,"KR7055550008^SUS_CARB_TOT_EMISS(NOW,NOW)":90194.9,"US8666741041^SUS_CARB_TOT_EMISS(NOW,NOW)":106900.63,"US92220P1057^SUS_CARB_TOT_EMISS(NOW,NOW)":43758.0,"JP3197800000^SUS_CARB_TOT_EMISS(NOW,NOW)":null,"US60937P1066^SUS_CARB_TOT_EMISS(NOW,NOW)":null,"JP3733000008^SUS_CARB_TOT_EMISS(NOW,NOW)":329000.0,"JP3762600009^SUS_CARB_TOT_EMISS(NOW,NOW)":null,"JP3111200006^SUS_CARB_TOT_EMISS(NOW,NOW)":null,"JP3258000003^SUS_CARB_TOT_EMISS(NOW,NOW)":null,"US4461501045^SUS_CARB_TOT_EMISS(NOW,NOW)":77466.0,"DK0010181759^SUS_CARB_TOT_EMISS(NOW,NOW)":null,"US6819191064^SUS_CARB_TOT_EMISS(NOW,NOW)":null,"US6098391054^SUS_CARB_TOT_EMISS(NOW,NOW)":null,"KYG2177B1014^SUS_CARB_TOT_EMISS(NOW,NOW)":null,"CA7063271034^SUS_CARB_TOT_EMISS(NOW,NOW)":3087003.0,"JP3778630008^SUS_CARB_TOT_EMISS(NOW,NOW)":48653.0,"US45167R1041^SUS_CARB_TOT_EMISS(NOW,NOW)":null,"CH0014852781^SUS_CARB_TOT_EMISS(NOW,NOW)":null,"ID1000118201^SUS_CARB_TOT_EMISS(NOW,NOW)":null,"US23804L1035^SUS_CARB_TOT_EMISS(NOW,NOW)":null,"JP3347200002^SUS_CARB_TOT_EMISS(NOW,NOW)":null,"US5705351048^SUS_CARB_TOT_EMISS(NOW,NOW)":28844.69,"US1720621010^SUS_CARB_TOT_EMISS(NOW,NOW)":null,"US5745991068^SUS_CARB_TOT_EMISS(NOW,NOW)":null,"DE000A0HN5C6^SUS_CARB_TOT_EMISS(NOW,NOW)":345892.0,"KYG8087W1015^SUS_CARB_TOT_EMISS(NOW,NOW)":583780.4,"US78467J1007^SUS_CARB_TOT_EMISS(NOW,NOW)":null,"US2644115055^SUS_CARB_TOT_EMISS(NOW,NOW)":50196.54,"BMG0450A1053^SUS_CARB_TOT_EMISS(NOW,NOW)":11789.14,"JE00B8KF9B49^SUS_CARB_TOT_EMISS(NOW,NOW)":87419.0,"IL0011301780^SUS_CARB_TOT_EMISS(NOW,NOW)":null,"KYG210961051^SUS_CARB_TOT_EMISS(NOW,NOW)":1169600.0,"GB00B1YW4409^SUS_CARB_TOT_EMISS(NOW,NOW)":625.8,"US98936J1016^SUS_CARB_TOT_EMISS(NOW,NOW)":null,"NL0010545661^SUS_CARB_TOT_EMISS(NOW,NOW)":480682.0,"GB00B5ZN1N88^SUS_CARB_TOT_EMISS(NOW,NOW)":25803.28,"US18915M1071^SUS_CARB_TOT_EMISS(NOW,NOW)":null,"CNE1000002L3^SUS_CARB_TOT_EMISS(NOW,NOW)":142055.71,"MXP001691213^SUS_CARB_TOT_EMISS(NOW,NOW)":null,"SE0000242455^SUS_CARB_TOT_EMISS(NOW,NOW)":19821.0,"US0536111091^SUS_CARB_TOT_EMISS(NOW,NOW)":474000.0,"US8793601050^SUS_CARB_TOT_EMISS(NOW,NOW)":73352.04,"US40131M1099^SUS_CARB_TOT_EMISS(NOW,NOW)":null,"NL0010773842^SUS_CARB_TOT_EMISS(NOW,NOW)":8000.0,"US7547301090^SUS_CARB_TOT_EMISS(NOW,NOW)":32675.2,"AU000000NCM7^SUS_CARB_TOT_EMISS(NOW,NOW)":2278764.0,"US9256521090^SUS_CARB_TOT_EMISS(NOW,NOW)":null,"JP3758190007^SUS_CARB_TOT_EMISS(NOW,NOW)":null,"TW0002891009^SUS_CARB_TOT_EMISS(NOW,NOW)":null,"US9297401088^SUS_CARB_TOT_EMISS(NOW,NOW)":129438.86,"CA7392391016^SUS_CARB_TOT_EMISS(NOW,NOW)":57257.0,"US2774321002^SUS_CARB_TOT_EMISS(NOW,NOW)":6766296.0,"GB00BMVP7Y09^SUS_CARB_TOT_EMISS(NOW,NOW)":null,"INE062A01020^SUS_CARB_TOT_EMISS(NOW,NOW)":null,"US05352A1007^SUS_CARB_TOT_EMISS(NOW,NOW)":null,"TW0002882008^SUS_CARB_TOT_EMISS(NOW,NOW)":54852.9,"KYG5074A1004^SUS_CARB_TOT_EMISS(NOW,NOW)":null,"JP3890310000^SUS_CARB_TOT_EMISS(NOW,NOW)":97405.0,"US05722G1004^SUS_CARB_TOT_EMISS(NOW,NOW)":null,"CA8849037095^SUS_CARB_TOT_EMISS(NOW,NOW)":null,"DE000SYM9999^SUS_CARB_TOT_EMISS(NOW,NOW)":null,"US83417M1045^SUS_CARB_TOT_EMISS(NOW,NOW)":null,"US4456581077^SUS_CARB_TOT_EMISS(NOW,NOW)":1459108.66,"JP3386450005^SUS_CARB_TOT_EMISS(NOW,NOW)":null,"INE860A01027^SUS_CARB_TOT_EMISS(NOW,NOW)":null,"DE0005785802^SUS_CARB_TOT_EMISS(NOW,NOW)":774500.0,"US69370C1009^SUS_CARB_TOT_EMISS(NOW,NOW)":12324.33,"TW0001216000^SUS_CARB_TOT_EMISS(NOW,NOW)":null,"US25754A2015^SUS_CARB_TOT_EMISS(NOW,NOW)":null,"JP3877600001^SUS_CARB_TOT_EMISS(NOW,NOW)":null,"US1011211018^SUS_CARB_TOT_EMISS(NOW,NOW)":111162.0,"US8326964058^SUS_CARB_TOT_EMISS(NOW,NOW)":null,"GB0032089863^SUS_CARB_TOT_EMISS(NOW,NOW)":null,"TW0002881000^SUS_CARB_TOT_EMISS(NOW,NOW)":null,"US0036541003^SUS_CARB_TOT_EMISS(NOW,NOW)":10931.29,"SG1T75931496^SUS_CARB_TOT_EMISS(NOW,NOW)":563094.0,"CH0012549785^SUS_CARB_TOT_EMISS(NOW,NOW)":null,"CH0102484968^SUS_CARB_TOT_EMISS(NOW,NOW)":7041.0,"US7140461093^SUS_CARB_TOT_EMISS(NOW,NOW)":null,"US3024913036^SUS_CARB_TOT_EMISS(NOW,NOW)":null,"JP3165000005^SUS_CARB_TOT_EMISS(NOW,NOW)":null,"JP3749400002^SUS_CARB_TOT_EMISS(NOW,NOW)":null,"DE0005439004^SUS_CARB_TOT_EMISS(NOW,NOW)":3220000.0,"KR7051900009^SUS_CARB_TOT_EMISS(NOW,NOW)":48656.0,"JP3592200004^SUS_CARB_TOT_EMISS(NOW,NOW)":null,"CH0012280076^SUS_CARB_TOT_EMISS(NOW,NOW)":null,"US3032501047^SUS_CARB_TOT_EMISS(NOW,NOW)":null,"FR0010220475^SUS_CARB_TOT_EMISS(NOW,NOW)":null,"US7458671010^SUS_CARB_TOT_EMISS(NOW,NOW)":null,"NL0010832176^SUS_CARB_TOT_EMISS(NOW,NOW)":null,"HK0011000095^SUS_CARB_TOT_EMISS(NOW,NOW)":20058.87,"CA0084741085^SUS_CARB_TOT_EMISS(NOW,NOW)":520831.0,"KYG2108Y1052^SUS_CARB_TOT_EMISS(NOW,NOW)":640627.09,"US24906P1093^SUS_CARB_TOT_EMISS(NOW,NOW)":null,"FR0000124141^SUS_CARB_TOT_EMISS(NOW,NOW)":31500000.0,"JP3420600003^SUS_CARB_TOT_EMISS(NOW,NOW)":null,"TH0737010Y08^SUS_CARB_TOT_EMISS(NOW,NOW)":null,"US73278L1052^SUS_CARB_TOT_EMISS(NOW,NOW)":null,"ES0118900010^SUS_CARB_TOT_EMISS(NOW,NOW)":null,"US09061G1013^SUS_CARB_TOT_EMISS(NOW,NOW)":32575.14,"US5253271028^SUS_CARB_TOT_EMISS(NOW,NOW)":55276.0,"JP3162770006^SUS_CARB_TOT_EMISS(NOW,NOW)":null,"CH0008742519^SUS_CARB_TOT_EMISS(NOW,NOW)":null,"IL0002730112^SUS_CARB_TOT_EMISS(NOW,NOW)":14914.22,"US60855R1005^SUS_CARB_TOT_EMISS(NOW,NOW)":null,"DK0060336014^SUS_CARB_TOT_EMISS(NOW,NOW)":455000.0,"US0188021085^SUS_CARB_TOT_EMISS(NOW,NOW)":null,"US4404521001^SUS_CARB_TOT_EMISS(NOW,NOW)":null,"TW0001326007^SUS_CARB_TOT_EMISS(NOW,NOW)":null,"US30034W1062^SUS_CARB_TOT_EMISS(NOW,NOW)":null,"DE0006047004^SUS_CARB_TOT_EMISS(NOW,NOW)":77780000.0,"JP3933800009^SUS_CARB_TOT_EMISS(NOW,NOW)":null,"KR7036570000^SUS_CARB_TOT_EMISS(NOW,NOW)":null,"PHY806761029^SUS_CARB_TOT_EMISS(NOW,NOW)":null,"US5502411037^SUS_CARB_TOT_EMISS(NOW,NOW)":null,"IE0004927939^SUS_CARB_TOT_EMISS(NOW,NOW)":null,"JP3752900005^SUS_CARB_TOT_EMISS(NOW,NOW)":46644.6,"US9831341071^SUS_CARB_TOT_EMISS(NOW,NOW)":null,"JP3173400007^SUS_CARB_TOT_EMISS(NOW,NOW)":null,"JP3892100003^SUS_CARB_TOT_EMISS(NOW,NOW)":null,"JP3197600004^SUS_CARB_TOT_EMISS(NOW,NOW)":null,"US3802371076^SUS_CARB_TOT_EMISS(NOW,NOW)":54239.15,"TW0002886009^SUS_CARB_TOT_EMISS(NOW,NOW)":20596.0,"CA6837151068^SUS_CARB_TOT_EMISS(NOW,NOW)":26412.0,"US12541W2098^SUS_CARB_TOT_EMISS(NOW,NOW)":32243.0,"NZFAPE0001S2^SUS_CARB_TOT_EMISS(NOW,NOW)":null,"GB0006825383^SUS_CARB_TOT_EMISS(NOW,NOW)":34006.0,"US9026531049^SUS_CARB_TOT_EMISS(NOW,NOW)":null,"FR0010908533^SUS_CARB_TOT_EMISS(NOW,NOW)":null,"KR7028260008^SUS_CARB_TOT_EMISS(NOW,NOW)":242377.0,"GB00BHJYC057^SUS_CARB_TOT_EMISS(NOW,NOW)":2537130.0,"US5018892084^SUS_CARB_TOT_EMISS(NOW,NOW)":231600.56,"DK0010274414^SUS_CARB_TOT_EMISS(NOW,NOW)":null,"CA25675T1075^SUS_CARB_TOT_EMISS(NOW,NOW)":73161.0,"CNE1000002Q2^SUS_CARB_TOT_EMISS(NOW,NOW)":null,"AU000000SYD9^SUS_CARB_TOT_EMISS(NOW,NOW)":null,"SE0000310336^SUS_CARB_TOT_EMISS(NOW,NOW)":null,"DE000A0D9PT0^SUS_CARB_TOT_EMISS(NOW,NOW)":78800.0,"JP3183200009^SUS_CARB_TOT_EMISS(NOW,NOW)":3571.0,"US6687711084^SUS_CARB_TOT_EMISS(NOW,NOW)":null,"HK2388011192^SUS_CARB_TOT_EMISS(NOW,NOW)":65433.0,"IL0010824113^SUS_CARB_TOT_EMISS(NOW,NOW)":null,"GB0031638363^SUS_CARB_TOT_EMISS(NOW,NOW)":193644.0,"KYG8245V1023^SUS_CARB_TOT_EMISS(NOW,NOW)":null,"US0495601058^SUS_CARB_TOT_EMISS(NOW,NOW)":null,"IL0006290147^SUS_CARB_TOT_EMISS(NOW,NOW)":743794.0,"US00751Y1064^SUS_CARB_TOT_EMISS(NOW,NOW)":278116.92,"GB0004052071^SUS_CARB_TOT_EMISS(NOW,NOW)":17881.0,"JP3497400006^SUS_CARB_TOT_EMISS(NOW,NOW)":null,"US92936U1097^SUS_CARB_TOT_EMISS(NOW,NOW)":58742.95,"KR7017670001^SUS_CARB_TOT_EMISS(NOW,NOW)":null,"GB00B082RF11^SUS_CARB_TOT_EMISS(NOW,NOW)":null,"JE00BYSS4X48^SUS_CARB_TOT_EMISS(NOW,NOW)":null,"INE585B01010^SUS_CARB_TOT_EMISS(NOW,NOW)":488834.0,"US4180561072^SUS_CARB_TOT_EMISS(NOW,NOW)":null,"US15189T1079^SUS_CARB_TOT_EMISS(NOW,NOW)":null,"MYL1295OO004^SUS_CARB_TOT_EMISS(NOW,NOW)":null,"DE0007165631^SUS_CARB_TOT_EMISS(NOW,NOW)":44138.0,"JP3814800003^SUS_CARB_TOT_EMISS(NOW,NOW)":null,"RU0009033591^SUS_CARB_TOT_EMISS(NOW,NOW)":null,"HK0291001490^SUS_CARB_TOT_EMISS(NOW,NOW)":912000.0,"US9285634021^SUS_CARB_TOT_EMISS(NOW,NOW)":71978.0,"TW0003008009^SUS_CARB_TOT_EMISS(NOW,NOW)":null,"US35137L1052^SUS_CARB_TOT_EMISS(NOW,NOW)":null,"KYG7800X1079^SUS_CARB_TOT_EMISS(NOW,NOW)":1050789.0,"US5404241086^SUS_CARB_TOT_EMISS(NOW,NOW)":5173197.45,"BE0003739530^SUS_CARB_TOT_EMISS(NOW,NOW)":null,"FR0000120503^SUS_CARB_TOT_EMISS(NOW,NOW)":null,"US0357104092^SUS_CARB_TOT_EMISS(NOW,NOW)":31657.59,"JP3862400003^SUS_CARB_TOT_EMISS(NOW,NOW)":null,"GB0006731235^SUS_CARB_TOT_EMISS(NOW,NOW)":3993000.0,"JP3762800005^SUS_CARB_TOT_EMISS(NOW,NOW)":null,"ES0105046009^SUS_CARB_TOT_EMISS(NOW,NOW)":171880.9,"US31620R3030^SUS_CARB_TOT_EMISS(NOW,NOW)":22240.43,"BRABEVACNOR1^SUS_CARB_TOT_EMISS(NOW,NOW)":682919.0,"AU000000BXB1^SUS_CARB_TOT_EMISS(NOW,NOW)":null,"IT0003153415^SUS_CARB_TOT_EMISS(NOW,NOW)":1385000.0,"US91879Q1094^SUS_CARB_TOT_EMISS(NOW,NOW)":213971.0,"US3030751057^SUS_CARB_TOT_EMISS(NOW,NOW)":52701.21,"US5747951003^SUS_CARB_TOT_EMISS(NOW,NOW)":null,"US09215C1053^SUS_CARB_TOT_EMISS(NOW,NOW)":14887.11,"US29472R1086^SUS_CARB_TOT_EMISS(NOW,NOW)":110746.9,"US4262811015^SUS_CARB_TOT_EMISS(NOW,NOW)":null,"JP3240400006^SUS_CARB_TOT_EMISS(NOW,NOW)":null,"US6700024010^SUS_CARB_TOT_EMISS(NOW,NOW)":null,"TW0002884004^SUS_CARB_TOT_EMISS(NOW,NOW)":null,"TW0002002003^SUS_CARB_TOT_EMISS(NOW,NOW)":21533598.0,"NL0000009082^SUS_CARB_TOT_EMISS(NOW,NOW)":null,"NO0010063308^SUS_CARB_TOT_EMISS(NOW,NOW)":1061000.0,"US5132721045^SUS_CARB_TOT_EMISS(NOW,NOW)":344045.09,"CA59162N1096^SUS_CARB_TOT_EMISS(NOW,NOW)":null,"US05338G1067^SUS_CARB_TOT_EMISS(NOW,NOW)":null,"JP3119600009^SUS_CARB_TOT_EMISS(NOW,NOW)":2223733.0,"ID1000129000^SUS_CARB_TOT_EMISS(NOW,NOW)":null,"AU000000SCG8^SUS_CARB_TOT_EMISS(NOW,NOW)":275740.0,"US0995021062^SUS_CARB_TOT_EMISS(NOW,NOW)":null,"FR0000120172^SUS_CARB_TOT_EMISS(NOW,NOW)":1833000.0,"CH0012138605^SUS_CARB_TOT_EMISS(NOW,NOW)":null,"NL0012015705^SUS_CARB_TOT_EMISS(NOW,NOW)":null,"BRMGLUACNOR2^SUS_CARB_TOT_EMISS(NOW,NOW)":null,"GB00B0744B38^SUS_CARB_TOT_EMISS(NOW,NOW)":128787.0,"AU000000QBE9^SUS_CARB_TOT_EMISS(NOW,NOW)":12772.0,"KYG851581069^SUS_CARB_TOT_EMISS(NOW,NOW)":null,"PHY8076N1120^SUS_CARB_TOT_EMISS(NOW,NOW)":642668.0,"BMG2519Y1084^SUS_CARB_TOT_EMISS(NOW,NOW)":12062.48,"US0378331005^FESG_RATING(NOW,NOW,,\"ABS\")":3.8,"US0378331005^FESG_DATE(NOW,NOW,,\"DATE\")":"06/21/2021","US5949181045^FESG_RATING(NOW,NOW,,\"ABS\")":4.2,"US5949181045^FESG_DATE(NOW,NOW,,\"DATE\")":"06/21/2021","US0231351067^FESG_RATING(NOW,NOW,,\"ABS\")":3.0,"US0231351067^FESG_DATE(NOW,NOW,,\"DATE\")":"06/21/2021","US30303M1027^FESG_RATING(NOW,NOW,,\"ABS\")":3.5,"US30303M1027^FESG_DATE(NOW,NOW,,\"DATE\")":"06/21/2021","US02079K1079^FESG_RATING(NOW,NOW,,\"ABS\")":3.2,"US02079K1079^FESG_DATE(NOW,NOW,,\"DATE\")":"06/21/2021","US88160R1014^FESG_RATING(NOW,NOW,,\"ABS\")":2.5,"US88160R1014^FESG_DATE(NOW,NOW,,\"DATE\")":"06/21/2021","TW0002330008^FESG_RATING(NOW,NOW,,\"ABS\")":4.4,"TW0002330008^FESG_DATE(NOW,NOW,,\"DATE\")":"06/21/2021","US46625H1005^FESG_RATING(NOW,NOW,,\"ABS\")":3.0,"US46625H1005^FESG_DATE(NOW,NOW,,\"DATE\")":"06/21/2021","US4781601046^FESG_RATING(NOW,NOW,,\"ABS\")":4.3,"US4781601046^FESG_DATE(NOW,NOW,,\"DATE\")":"06/21/2021","KR7005930003^FESG_RATING(NOW,NOW,,\"ABS\")":4.0,"KR7005930003^FESG_DATE(NOW,NOW,,\"DATE\")":"06/21/2021","US92826C8394^FESG_RATING(NOW,NOW,,\"ABS\")":3.6,"US92826C8394^FESG_DATE(NOW,NOW,,\"DATE\")":"06/21/2021","US91324P1021^FESG_RATING(NOW,NOW,,\"ABS\")":3.0,"US91324P1021^FESG_DATE(NOW,NOW,,\"DATE\")":"06/21/2021","US0846707026^FESG_RATING(NOW,NOW,,\"ABS\")":1.1,"US0846707026^FESG_DATE(NOW,NOW,,\"DATE\")":"06/21/2021","US2546871060^FESG_RATING(NOW,NOW,,\"ABS\")":3.0,"US2546871060^FESG_DATE(NOW,NOW,,\"DATE\")":"06/21/2021","US7427181091^FESG_RATING(NOW,NOW,,\"ABS\")":3.3,"US7427181091^FESG_DATE(NOW,NOW,,\"DATE\")":"06/21/2021","US67066G1040^FESG_RATING(NOW,NOW,,\"ABS\")":3.5,"US67066G1040^FESG_DATE(NOW,NOW,,\"DATE\")":"06/21/2021","US4370761029^FESG_RATING(NOW,NOW,,\"ABS\")":3.1,"US4370761029^FESG_DATE(NOW,NOW,,\"DATE\")":"06/21/2021","CH0038863350^FESG_RATING(NOW,NOW,,\"ABS\")":4.8,"CH0038863350^FESG_DATE(NOW,NOW,,\"DATE\")":"06/21/2021","US57636Q1040^FESG_RATING(NOW,NOW,,\"ABS\")":3.7,"US57636Q1040^FESG_DATE(NOW,NOW,,\"DATE\")":"06/21/2021","US0605051046^FESG_RATING(NOW,NOW,,\"ABS\")":3.3,"US0605051046^FESG_DATE(NOW,NOW,,\"DATE\")":"06/21/2021","US70450Y1038^FESG_RATING(NOW,NOW,,\"ABS\")":3.4,"US70450Y1038^FESG_DATE(NOW,NOW,,\"DATE\")":"06/21/2021","US4581401001^FESG_RATING(NOW,NOW,,\"ABS\")":4.4,"US4581401001^FESG_DATE(NOW,NOW,,\"DATE\")":"06/21/2021","NL0010273215^FESG_RATING(NOW,NOW,,\"ABS\")":4.1,"NL0010273215^FESG_DATE(NOW,NOW,,\"DATE\")":"06/21/2021","US20030N1019^FESG_RATING(NOW,NOW,,\"ABS\")":2.2,"US20030N1019^FESG_DATE(NOW,NOW,,\"DATE\")":"06/21/2021","US92343V1044^FESG_RATING(NOW,NOW,,\"ABS\")":3.3,"US92343V1044^FESG_DATE(NOW,NOW,,\"DATE\")":"06/21/2021","US30231G1022^FESG_RATING(NOW,NOW,,\"ABS\")":3.1,"US30231G1022^FESG_DATE(NOW,NOW,,\"DATE\")":"06/21/2021","US64110L1061^FESG_RATING(NOW,NOW,,\"ABS\")":2.4,"US64110L1061^FESG_DATE(NOW,NOW,,\"DATE\")":"06/21/2021","CH0012032048^FESG_RATING(NOW,NOW,,\"ABS\")":3.7,"CH0012032048^FESG_DATE(NOW,NOW,,\"DATE\")":"06/21/2021","US00724F1012^FESG_RATING(NOW,NOW,,\"ABS\")":3.5,"US00724F1012^FESG_DATE(NOW,NOW,,\"DATE\")":"06/21/2021","US17275R1023^FESG_RATING(NOW,NOW,,\"ABS\")":4.1,"US17275R1023^FESG_DATE(NOW,NOW,,\"DATE\")":"06/21/2021","US00206R1023^FESG_RATING(NOW,NOW,,\"ABS\")":2.8,"US00206R1023^FESG_DATE(NOW,NOW,,\"DATE\")":"06/21/2021","US0028241000^FESG_RATING(NOW,NOW,,\"ABS\")":3.7,"US0028241000^FESG_DATE(NOW,NOW,,\"DATE\")":"06/21/2021","CH0012005267^FESG_RATING(NOW,NOW,,\"ABS\")":4.0,"CH0012005267^FESG_DATE(NOW,NOW,,\"DATE\")":"06/21/2021","US1912161007^FESG_RATING(NOW,NOW,,\"ABS\")":3.9,"US1912161007^FESG_DATE(NOW,NOW,,\"DATE\")":"06/21/2021","US1667641005^FESG_RATING(NOW,NOW,,\"ABS\")":2.4,"US1667641005^FESG_DATE(NOW,NOW,,\"DATE\")":"06/21/2021","US7170811035^FESG_RATING(NOW,NOW,,\"ABS\")":3.2,"US7170811035^FESG_DATE(NOW,NOW,,\"DATE\")":"06/21/2021","JP3633400001^FESG_RATING(NOW,NOW,,\"ABS\")":3.9,"JP3633400001^FESG_DATE(NOW,NOW,,\"DATE\")":"06/21/2021","US7134481081^FESG_RATING(NOW,NOW,,\"ABS\")":3.8,"US7134481081^FESG_DATE(NOW,NOW,,\"DATE\")":"06/21/2021","US58933Y1055^FESG_RATING(NOW,NOW,,\"ABS\")":3.9,"US58933Y1055^FESG_DATE(NOW,NOW,,\"DATE\")":"06/21/2021","US79466L3024^FESG_RATING(NOW,NOW,,\"ABS\")":3.6,"US79466L3024^FESG_DATE(NOW,NOW,,\"DATE\")":"06/21/2021","US9311421039^FESG_RATING(NOW,NOW,,\"ABS\")":3.6,"US9311421039^FESG_DATE(NOW,NOW,,\"DATE\")":"06/21/2021","US00287Y1091^FESG_RATING(NOW,NOW,,\"ABS\")":2.8,"US00287Y1091^FESG_DATE(NOW,NOW,,\"DATE\")":"06/21/2021","US11135F1012^FESG_RATING(NOW,NOW,,\"ABS\")":2.3,"US11135F1012^FESG_DATE(NOW,NOW,,\"DATE\")":"06/21/2021","IE00B4BNMY34^FESG_RATING(NOW,NOW,,\"ABS\")":3.2,"IE00B4BNMY34^FESG_DATE(NOW,NOW,,\"DATE\")":"06/21/2021","US8835561023^FESG_RATING(NOW,NOW,,\"ABS\")":2.3,"US8835561023^FESG_DATE(NOW,NOW,,\"DATE\")":"06/21/2021","FR0000121014^FESG_RATING(NOW,NOW,,\"ABS\")":4.2,"FR0000121014^FESG_DATE(NOW,NOW,,\"DATE\")":"06/21/2021","US8825081040^FESG_RATING(NOW,NOW,,\"ABS\")":4.0,"US8825081040^FESG_DATE(NOW,NOW,,\"DATE\")":"06/21/2021","US6541061031^FESG_RATING(NOW,NOW,,\"ABS\")":3.8,"US6541061031^FESG_DATE(NOW,NOW,,\"DATE\")":"06/21/2021","US5801351017^FESG_RATING(NOW,NOW,,\"ABS\")":2.7,"US5801351017^FESG_DATE(NOW,NOW,,\"DATE\")":"06/21/2021","US9497461015^FESG_RATING(NOW,NOW,,\"ABS\")":4.0,"US9497461015^FESG_DATE(NOW,NOW,,\"DATE\")":"06/21/2021","IE00BTN1Y115^FESG_RATING(NOW,NOW,,\"ABS\")":3.3,"IE00BTN1Y115^FESG_DATE(NOW,NOW,,\"DATE\")":"06/21/2021","US5324571083^FESG_RATING(NOW,NOW,,\"ABS\")":2.9,"US5324571083^FESG_DATE(NOW,NOW,,\"DATE\")":"06/21/2021","US22160K1051^FESG_RATING(NOW,NOW,,\"ABS\")":2.4,"US22160K1051^FESG_DATE(NOW,NOW,,\"DATE\")":"06/21/2021","US4385161066^FESG_RATING(NOW,NOW,,\"ABS\")":3.1,"US4385161066^FESG_DATE(NOW,NOW,,\"DATE\")":"06/21/2021","US1729674242^FESG_RATING(NOW,NOW,,\"ABS\")":4.3,"US1729674242^FESG_DATE(NOW,NOW,,\"DATE\")":"06/21/2021","US7475251036^FESG_RATING(NOW,NOW,,\"ABS\")":3.8,"US7475251036^FESG_DATE(NOW,NOW,,\"DATE\")":"06/21/2021","US2358511028^FESG_RATING(NOW,NOW,,\"ABS\")":2.8,"US2358511028^FESG_DATE(NOW,NOW,,\"DATE\")":"06/21/2021","US9078181081^FESG_RATING(NOW,NOW,,\"ABS\")":3.1,"US9078181081^FESG_DATE(NOW,NOW,,\"DATE\")":"06/21/2021","US65339F1012^FESG_RATING(NOW,NOW,,\"ABS\")":2.5,"US65339F1012^FESG_DATE(NOW,NOW,,\"DATE\")":"06/21/2021","GB00B10RZP78^FESG_RATING(NOW,NOW,,\"ABS\")":4.4,"GB00B10RZP78^FESG_DATE(NOW,NOW,,\"DATE\")":"06/21/2021","HK0000069689^FESG_RATING(NOW,NOW,,\"ABS\")":2.9,"HK0000069689^FESG_DATE(NOW,NOW,,\"DATE\")":"06/21/2021","IE00BZ12WP82^FESG_RATING(NOW,NOW,,\"ABS\")":3.7,"IE00BZ12WP82^FESG_DATE(NOW,NOW,,\"DATE\")":"06/21/2021","US0311621009^FESG_RATING(NOW,NOW,,\"ABS\")":3.5,"US0311621009^FESG_DATE(NOW,NOW,,\"DATE\")":"06/21/2021","US0970231058^FESG_RATING(NOW,NOW,,\"ABS\")":2.2,"US0970231058^FESG_DATE(NOW,NOW,,\"DATE\")":"06/21/2021","US1101221083^FESG_RATING(NOW,NOW,,\"ABS\")":2.5,"US1101221083^FESG_DATE(NOW,NOW,,\"DATE\")":"06/21/2021","US5486611073^FESG_RATING(NOW,NOW,,\"ABS\")":3.0,"US5486611073^FESG_DATE(NOW,NOW,,\"DATE\")":"06/21/2021","US7181721090^FESG_RATING(NOW,NOW,,\"ABS\")":4.2,"US7181721090^FESG_DATE(NOW,NOW,,\"DATE\")":"06/21/2021","DE0007164600^FESG_RATING(NOW,NOW,,\"ABS\")":3.7,"DE0007164600^FESG_DATE(NOW,NOW,,\"DATE\")":"06/21/2021","JP3435000009^FESG_RATING(NOW,NOW,,\"ABS\")":3.9,"JP3435000009^FESG_DATE(NOW,NOW,,\"DATE\")":"06/21/2021","GB0009895292^FESG_RATING(NOW,NOW,,\"ABS\")":3.5,"GB0009895292^FESG_DATE(NOW,NOW,,\"DATE\")":"06/21/2021","CA7800871021^FESG_RATING(NOW,NOW,,\"ABS\")":null,"CA7800871021^FESG_DATE(NOW,NOW,,\"DATE\")":null,"US8552441094^FESG_RATING(NOW,NOW,,\"ABS\")":3.1,"US8552441094^FESG_DATE(NOW,NOW,,\"DATE\")":"06/21/2021","US68389X1054^FESG_RATING(NOW,NOW,,\"ABS\")":3.1,"US68389X1054^FESG_DATE(NOW,NOW,,\"DATE\")":"06/21/2021","US1491231015^FESG_RATING(NOW,NOW,,\"ABS\")":2.6,"US1491231015^FESG_DATE(NOW,NOW,,\"DATE\")":"06/21/2021","DE0007236101^FESG_RATING(NOW,NOW,,\"ABS\")":4.1,"DE0007236101^FESG_DATE(NOW,NOW,,\"DATE\")":"06/21/2021","FR0000120271^FESG_RATING(NOW,NOW,,\"ABS\")":4.5,"FR0000120271^FESG_DATE(NOW,NOW,,\"DATE\")":"06/21/2021","CA82509L1076^FESG_RATING(NOW,NOW,,\"ABS\")":1.5,"CA82509L1076^FESG_DATE(NOW,NOW,,\"DATE\")":"06/21/2021","US0382221051^FESG_RATING(NOW,NOW,,\"ABS\")":3.3,"US0382221051^FESG_DATE(NOW,NOW,,\"DATE\")":"06/21/2021","US9113121068^FESG_RATING(NOW,NOW,,\"ABS\")":3.2,"US9113121068^FESG_DATE(NOW,NOW,,\"DATE\")":"06/21/2021","GB0005405286^FESG_RATING(NOW,NOW,,\"ABS\")":3.8,"GB0005405286^FESG_DATE(NOW,NOW,,\"DATE\")":"06/21/2021","US4592001014^FESG_RATING(NOW,NOW,,\"ABS\")":3.7,"US4592001014^FESG_DATE(NOW,NOW,,\"DATE\")":"06/21/2021","US2441991054^FESG_RATING(NOW,NOW,,\"ABS\")":3.0,"US2441991054^FESG_DATE(NOW,NOW,,\"DATE\")":"06/21/2021","CA8911605092^FESG_RATING(NOW,NOW,,\"ABS\")":null,"CA8911605092^FESG_DATE(NOW,NOW,,\"DATE\")":null,"US75513E1010^FESG_RATING(NOW,NOW,,\"ABS\")":2.8,"US75513E1010^FESG_DATE(NOW,NOW,,\"DATE\")":"06/21/2021","AU000000CBA7^FESG_RATING(NOW,NOW,,\"ABS\")":4.2,"AU000000CBA7^FESG_DATE(NOW,NOW,,\"DATE\")":"06/21/2021","US3696041033^FESG_RATING(NOW,NOW,,\"ABS\")":2.6,"US3696041033^FESG_DATE(NOW,NOW,,\"DATE\")":"06/21/2021","DK0060534915^FESG_RATING(NOW,NOW,,\"ABS\")":3.4,"DK0060534915^FESG_DATE(NOW,NOW,,\"DATE\")":"06/21/2021","FR0000120578^FESG_RATING(NOW,NOW,,\"ABS\")":3.9,"FR0000120578^FESG_DATE(NOW,NOW,,\"DATE\")":"06/21/2021","US38141G1040^FESG_RATING(NOW,NOW,,\"ABS\")":3.3,"US38141G1040^FESG_DATE(NOW,NOW,,\"DATE\")":"06/21/2021","JP3436100006^FESG_RATING(NOW,NOW,,\"ABS\")":3.3,"JP3436100006^FESG_DATE(NOW,NOW,,\"DATE\")":"06/21/2021","US88579Y1010^FESG_RATING(NOW,NOW,,\"ABS\")":3.9,"US88579Y1010^FESG_DATE(NOW,NOW,,\"DATE\")":"06/21/2021","US6174464486^FESG_RATING(NOW,NOW,,\"ABS\")":3.5,"US6174464486^FESG_DATE(NOW,NOW,,\"DATE\")":"06/21/2021","US09247X1019^FESG_RATING(NOW,NOW,,\"ABS\")":4.0,"US09247X1019^FESG_DATE(NOW,NOW,,\"DATE\")":"06/21/2021","US8085131055^FESG_RATING(NOW,NOW,,\"ABS\")":2.5,"US8085131055^FESG_DATE(NOW,NOW,,\"DATE\")":"06/21/2021","US03027X1000^FESG_RATING(NOW,NOW,,\"ABS\")":2.6,"US03027X1000^FESG_DATE(NOW,NOW,,\"DATE\")":"06/21/2021","DE0008404005^FESG_RATING(NOW,NOW,,\"ABS\")":4.3,"DE0008404005^FESG_DATE(NOW,NOW,,\"DATE\")":"06/21/2021","US5398301094^FESG_RATING(NOW,NOW,,\"ABS\")":3.5,"US5398301094^FESG_DATE(NOW,NOW,,\"DATE\")":"06/21/2021","AU000000BHP4^FESG_RATING(NOW,NOW,,\"ABS\")":4.6,"AU000000BHP4^FESG_DATE(NOW,NOW,,\"DATE\")":"06/21/2021","US90353T1007^FESG_RATING(NOW,NOW,,\"ABS\")":2.3,"US90353T1007^FESG_DATE(NOW,NOW,,\"DATE\")":"06/21/2021","US4612021034^FESG_RATING(NOW,NOW,,\"ABS\")":2.8,"US4612021034^FESG_DATE(NOW,NOW,,\"DATE\")":"06/21/2021","US87612E1064^FESG_RATING(NOW,NOW,,\"ABS\")":3.6,"US87612E1064^FESG_DATE(NOW,NOW,,\"DATE\")":"06/21/2021","US5951121038^FESG_RATING(NOW,NOW,,\"ABS\")":3.0,"US5951121038^FESG_DATE(NOW,NOW,,\"DATE\")":"06/21/2021","US1266501006^FESG_RATING(NOW,NOW,,\"ABS\")":3.4,"US1266501006^FESG_DATE(NOW,NOW,,\"DATE\")":"06/21/2021","US81762P1021^FESG_RATING(NOW,NOW,,\"ABS\")":2.3,"US81762P1021^FESG_DATE(NOW,NOW,,\"DATE\")":"06/21/2021","GB0002374006^FESG_RATING(NOW,NOW,,\"ABS\")":4.5,"GB0002374006^FESG_DATE(NOW,NOW,,\"DATE\")":"06/21/2021","US09857L1089^FESG_RATING(NOW,NOW,,\"ABS\")":2.0,"US09857L1089^FESG_DATE(NOW,NOW,,\"DATE\")":"06/21/2021","US02209S1033^FESG_RATING(NOW,NOW,,\"ABS\")":3.1,"US02209S1033^FESG_DATE(NOW,NOW,,\"DATE\")":"06/21/2021","US0079031078^FESG_RATING(NOW,NOW,,\"ABS\")":3.9,"US0079031078^FESG_DATE(NOW,NOW,,\"DATE\")":"06/21/2021","FR0000120321^FESG_RATING(NOW,NOW,,\"ABS\")":4.2,"FR0000120321^FESG_DATE(NOW,NOW,,\"DATE\")":"06/21/2021","US0258161092^FESG_RATING(NOW,NOW,,\"ABS\")":3.5,"US0258161092^FESG_DATE(NOW,NOW,,\"DATE\")":"06/21/2021","AU000000CSL8^FESG_RATING(NOW,NOW,,\"ABS\")":3.4,"AU000000CSL8^FESG_DATE(NOW,NOW,,\"DATE\")":"06/21/2021","INE002A01018^FESG_RATING(NOW,NOW,,\"ABS\")":2.9,"INE002A01018^FESG_DATE(NOW,NOW,,\"DATE\")":"06/21/2021","ZAE000015889^FESG_RATING(NOW,NOW,,\"ABS\")":2.6,"ZAE000015889^FESG_DATE(NOW,NOW,,\"DATE\")":"06/21/2021","GB0009252882^FESG_RATING(NOW,NOW,,\"ABS\")":4.2,"GB0009252882^FESG_DATE(NOW,NOW,,\"DATE\")":"06/21/2021","US0367521038^FESG_RATING(NOW,NOW,,\"ABS\")":2.8,"US0367521038^FESG_DATE(NOW,NOW,,\"DATE\")":"06/21/2021","INE040A01034^FESG_RATING(NOW,NOW,,\"ABS\")":null,"INE040A01034^FESG_DATE(NOW,NOW,,\"DATE\")":"06/21/2021","US1255231003^FESG_RATING(NOW,NOW,,\"ABS\")":3.2,"US1255231003^FESG_DATE(NOW,NOW,,\"DATE\")":"06/21/2021","US31620M1062^FESG_RATING(NOW,NOW,,\"ABS\")":2.9,"US31620M1062^FESG_DATE(NOW,NOW,,\"DATE\")":"06/21/2021","US8522341036^FESG_RATING(NOW,NOW,,\"ABS\")":2.1,"US8522341036^FESG_DATE(NOW,NOW,,\"DATE\")":"06/21/2021","JP3236200006^FESG_RATING(NOW,NOW,,\"ABS\")":1.4,"JP3236200006^FESG_DATE(NOW,NOW,,\"DATE\")":"06/21/2021","US46120E6023^FESG_RATING(NOW,NOW,,\"ABS\")":2.0,"US46120E6023^FESG_DATE(NOW,NOW,,\"DATE\")":"06/21/2021","FR0000121972^FESG_RATING(NOW,NOW,,\"ABS\")":4.5,"FR0000121972^FESG_DATE(NOW,NOW,,\"DATE\")":"06/21/2021","US5128071082^FESG_RATING(NOW,NOW,,\"ABS\")":2.9,"US5128071082^FESG_DATE(NOW,NOW,,\"DATE\")":"06/21/2021","US16119P1084^FESG_RATING(NOW,NOW,,\"ABS\")":1.4,"US16119P1084^FESG_DATE(NOW,NOW,,\"DATE\")":"06/21/2021","US78409V1044^FESG_RATING(NOW,NOW,,\"ABS\")":3.5,"US78409V1044^FESG_DATE(NOW,NOW,,\"DATE\")":"06/21/2021","US6092071058^FESG_RATING(NOW,NOW,,\"ABS\")":3.0,"US6092071058^FESG_DATE(NOW,NOW,,\"DATE\")":"06/21/2021","GB0002875804^FESG_RATING(NOW,NOW,,\"ABS\")":3.9,"GB0002875804^FESG_DATE(NOW,NOW,,\"DATE\")":"06/21/2021","JP3970300004^FESG_RATING(NOW,NOW,,\"ABS\")":4.1,"JP3970300004^FESG_DATE(NOW,NOW,,\"DATE\")":"06/21/2021","GB0007980591^FESG_RATING(NOW,NOW,,\"ABS\")":4.2,"GB0007980591^FESG_DATE(NOW,NOW,,\"DATE\")":"06/21/2021","CA1363751027^FESG_RATING(NOW,NOW,,\"ABS\")":null,"CA1363751027^FESG_DATE(NOW,NOW,,\"DATE\")":null,"CNE1000002H1^FESG_RATING(NOW,NOW,,\"ABS\")":1.8,"CNE1000002H1^FESG_DATE(NOW,NOW,,\"DATE\")":"06/21/2021","GB0007188757^FESG_RATING(NOW,NOW,,\"ABS\")":4.0,"GB0007188757^FESG_DATE(NOW,NOW,,\"DATE\")":"06/21/2021","US8636671013^FESG_RATING(NOW,NOW,,\"ABS\")":2.1,"US8636671013^FESG_DATE(NOW,NOW,,\"DATE\")":"06/21/2021","US3755581036^FESG_RATING(NOW,NOW,,\"ABS\")":3.0,"US3755581036^FESG_DATE(NOW,NOW,,\"DATE\")":"06/21/2021","GB00B03MLX29^FESG_RATING(NOW,NOW,,\"ABS\")":3.7,"GB00B03MLX29^FESG_DATE(NOW,NOW,,\"DATE\")":"06/21/2021","US0530151036^FESG_RATING(NOW,NOW,,\"ABS\")":2.6,"US0530151036^FESG_DATE(NOW,NOW,,\"DATE\")":"06/21/2021","US8725401090^FESG_RATING(NOW,NOW,,\"ABS\")":4.1,"US8725401090^FESG_DATE(NOW,NOW,,\"DATE\")":"06/21/2021","US89832Q1094^FESG_RATING(NOW,NOW,,\"ABS\")":2.4,"US89832Q1094^FESG_DATE(NOW,NOW,,\"DATE\")":"06/21/2021","US74340W1036^FESG_RATING(NOW,NOW,,\"ABS\")":2.7,"US74340W1036^FESG_DATE(NOW,NOW,,\"DATE\")":"06/21/2021","FR0000120073^FESG_RATING(NOW,NOW,,\"ABS\")":3.6,"FR0000120073^FESG_DATE(NOW,NOW,,\"DATE\")":"06/21/2021","IT0003128367^FESG_RATING(NOW,NOW,,\"ABS\")":4.9,"IT0003128367^FESG_DATE(NOW,NOW,,\"DATE\")":"06/21/2021","DE000BASF111^FESG_RATING(NOW,NOW,,\"ABS\")":4.5,"DE000BASF111^FESG_DATE(NOW,NOW,,\"DATE\")":"06/21/2021","CA0641491075^FESG_RATING(NOW,NOW,,\"ABS\")":null,"CA0641491075^FESG_DATE(NOW,NOW,,\"DATE\")":null,"ES0144580Y14^FESG_RATING(NOW,NOW,,\"ABS\")":4.8,"ES0144580Y14^FESG_DATE(NOW,NOW,,\"DATE\")":"06/21/2021","US9029733048^FESG_RATING(NOW,NOW,,\"ABS\")":3.4,"US9029733048^FESG_DATE(NOW,NOW,,\"DATE\")":"06/21/2021","DE0007100000^FESG_RATING(NOW,NOW,,\"ABS\")":3.9,"DE0007100000^FESG_DATE(NOW,NOW,,\"DATE\")":"06/21/2021","INE009A01021^FESG_RATING(NOW,NOW,,\"ABS\")":3.9,"INE009A01021^FESG_DATE(NOW,NOW,,\"DATE\")":"06/21/2021","US98978V1035^FESG_RATING(NOW,NOW,,\"ABS\")":2.7,"US98978V1035^FESG_DATE(NOW,NOW,,\"DATE\")":"06/21/2021","US6934751057^FESG_RATING(NOW,NOW,,\"ABS\")":3.0,"US6934751057^FESG_DATE(NOW,NOW,,\"DATE\")":"06/21/2021","US22822V1017^FESG_RATING(NOW,NOW,,\"ABS\")":2.6,"US22822V1017^FESG_DATE(NOW,NOW,,\"DATE\")":"06/21/2021","CA29250N1050^FESG_RATING(NOW,NOW,,\"ABS\")":null,"CA29250N1050^FESG_DATE(NOW,NOW,,\"DATE\")":null,"US1264081035^FESG_RATING(NOW,NOW,,\"ABS\")":3.7,"US1264081035^FESG_DATE(NOW,NOW,,\"DATE\")":"06/21/2021","US12572Q1058^FESG_RATING(NOW,NOW,,\"ABS\")":2.7,"US12572Q1058^FESG_DATE(NOW,NOW,,\"DATE\")":"06/21/2021","BRVALEACNOR0^FESG_RATING(NOW,NOW,,\"ABS\")":2.8,"BRVALEACNOR0^FESG_DATE(NOW,NOW,,\"DATE\")":"06/21/2021","US37045V1008^FESG_RATING(NOW,NOW,,\"ABS\")":4.4,"US37045V1008^FESG_DATE(NOW,NOW,,\"DATE\")":"06/21/2021","US00507V1098^FESG_RATING(NOW,NOW,,\"ABS\")":2.4,"US00507V1098^FESG_DATE(NOW,NOW,,\"DATE\")":"06/21/2021","CNE1000003X6^FESG_RATING(NOW,NOW,,\"ABS\")":3.1,"CNE1000003X6^FESG_DATE(NOW,NOW,,\"DATE\")":"06/21/2021","US20825C1045^FESG_RATING(NOW,NOW,,\"ABS\")":3.8,"US20825C1045^FESG_DATE(NOW,NOW,,\"DATE\")":"06/21/2021","CH0044328745^FESG_RATING(NOW,NOW,,\"ABS\")":3.3,"CH0044328745^FESG_DATE(NOW,NOW,,\"DATE\")":"06/21/2021","US26441C2044^FESG_RATING(NOW,NOW,,\"ABS\")":3.2,"US26441C2044^FESG_DATE(NOW,NOW,,\"DATE\")":"06/21/2021","US0758871091^FESG_RATING(NOW,NOW,,\"ABS\")":3.4,"US0758871091^FESG_DATE(NOW,NOW,,\"DATE\")":"06/21/2021","FR0000131104^FESG_RATING(NOW,NOW,,\"ABS\")":4.5,"FR0000131104^FESG_DATE(NOW,NOW,,\"DATE\")":"06/21/2021","HK0388045442^FESG_RATING(NOW,NOW,,\"ABS\")":3.8,"HK0388045442^FESG_DATE(NOW,NOW,,\"DATE\")":"06/21/2021","JP3371200001^FESG_RATING(NOW,NOW,,\"ABS\")":3.7,"JP3371200001^FESG_DATE(NOW,NOW,,\"DATE\")":"06/21/2021","US4523081093^FESG_RATING(NOW,NOW,,\"ABS\")":2.9,"US4523081093^FESG_DATE(NOW,NOW,,\"DATE\")":"06/21/2021","US31428X1063^FESG_RATING(NOW,NOW,,\"ABS\")":3.3,"US31428X1063^FESG_DATE(NOW,NOW,,\"DATE\")":"06/21/2021","JP3902900004^FESG_RATING(NOW,NOW,,\"ABS\")":3.3,"JP3902900004^FESG_DATE(NOW,NOW,,\"DATE\")":"06/21/2021","AU000000WBC1^FESG_RATING(NOW,NOW,,\"ABS\")":4.1,"AU000000WBC1^FESG_DATE(NOW,NOW,,\"DATE\")":"06/21/2021","US6558441084^FESG_RATING(NOW,NOW,,\"ABS\")":2.6,"US6558441084^FESG_DATE(NOW,NOW,,\"DATE\")":"06/21/2021","US1941621039^FESG_RATING(NOW,NOW,,\"ABS\")":3.4,"US1941621039^FESG_DATE(NOW,NOW,,\"DATE\")":"06/21/2021","US58733R1023^FESG_RATING(NOW,NOW,,\"ABS\")":2.5,"US58733R1023^FESG_DATE(NOW,NOW,,\"DATE\")":"06/21/2021","US3377381088^FESG_RATING(NOW,NOW,,\"ABS\")":2.0,"US3377381088^FESG_DATE(NOW,NOW,,\"DATE\")":"06/21/2021","JP3756600007^FESG_RATING(NOW,NOW,,\"ABS\")":2.1,"JP3756600007^FESG_DATE(NOW,NOW,,\"DATE\")":"06/21/2021","JP3571400005^FESG_RATING(NOW,NOW,,\"ABS\")":3.7,"JP3571400005^FESG_DATE(NOW,NOW,,\"DATE\")":"06/21/2021","JP3734800000^FESG_RATING(NOW,NOW,,\"ABS\")":3.5,"JP3734800000^FESG_DATE(NOW,NOW,,\"DATE\")":"06/21/2021","GB00B24CGK77^FESG_RATING(NOW,NOW,,\"ABS\")":4.3,"GB00B24CGK77^FESG_DATE(NOW,NOW,,\"DATE\")":"06/21/2021","US5184391044^FESG_RATING(NOW,NOW,,\"ABS\")":3.6,"US5184391044^FESG_DATE(NOW,NOW,,\"DATE\")":"06/21/2021","NL0000235190^FESG_RATING(NOW,NOW,,\"ABS\")":3.9,"NL0000235190^FESG_DATE(NOW,NOW,,\"DATE\")":"06/21/2021","US8425871071^FESG_RATING(NOW,NOW,,\"ABS\")":2.3,"US8425871071^FESG_DATE(NOW,NOW,,\"DATE\")":"06/21/2021","DE0005557508^FESG_RATING(NOW,NOW,,\"ABS\")":4.1,"DE0005557508^FESG_DATE(NOW,NOW,,\"DATE\")":"06/21/2021","US98980L1017^FESG_RATING(NOW,NOW,,\"ABS\")":null,"US98980L1017^FESG_DATE(NOW,NOW,,\"DATE\")":"06/21/2021","AU000000NAB4^FESG_RATING(NOW,NOW,,\"ABS\")":4.5,"AU000000NAB4^FESG_DATE(NOW,NOW,,\"DATE\")":"06/21/2021","CH0011075394^FESG_RATING(NOW,NOW,,\"ABS\")":4.2,"CH0011075394^FESG_DATE(NOW,NOW,,\"DATE\")":"06/21/2021","CA1125851040^FESG_RATING(NOW,NOW,,\"ABS\")":null,"CA1125851040^FESG_DATE(NOW,NOW,,\"DATE\")":null,"KR7000660001^FESG_RATING(NOW,NOW,,\"ABS\")":3.6,"KR7000660001^FESG_DATE(NOW,NOW,,\"DATE\")":"06/21/2021","JP3802300008^FESG_RATING(NOW,NOW,,\"ABS\")":4.5,"JP3802300008^FESG_DATE(NOW,NOW,,\"DATE\")":"06/21/2021","US45866F1049^FESG_RATING(NOW,NOW,,\"ABS\")":3.8,"US45866F1049^FESG_DATE(NOW,NOW,,\"DATE\")":"06/21/2021","NL0012969182^FESG_RATING(NOW,NOW,,\"ABS\")":2.1,"NL0012969182^FESG_DATE(NOW,NOW,,\"DATE\")":"06/21/2021","DE000BAY0017^FESG_RATING(NOW,NOW,,\"ABS\")":3.8,"DE000BAY0017^FESG_DATE(NOW,NOW,,\"DATE\")":"06/21/2021","US0091581068^FESG_RATING(NOW,NOW,,\"ABS\")":3.4,"US0091581068^FESG_DATE(NOW,NOW,,\"DATE\")":"06/21/2021","US25746U1097^FESG_RATING(NOW,NOW,,\"ABS\")":3.3,"US25746U1097^FESG_DATE(NOW,NOW,,\"DATE\")":"06/21/2021","US5717481023^FESG_RATING(NOW,NOW,,\"ABS\")":3.3,"US5717481023^FESG_DATE(NOW,NOW,,\"DATE\")":"06/21/2021","JP3735400008^FESG_RATING(NOW,NOW,,\"ABS\")":3.9,"JP3735400008^FESG_DATE(NOW,NOW,,\"DATE\")":"06/21/2021","US2788651006^FESG_RATING(NOW,NOW,,\"ABS\")":4.1,"US2788651006^FESG_DATE(NOW,NOW,,\"DATE\")":"06/21/2021","AU000000ANZ3^FESG_RATING(NOW,NOW,,\"ABS\")":4.3,"AU000000ANZ3^FESG_DATE(NOW,NOW,,\"DATE\")":"06/21/2021","GB00BH0P3Z91^FESG_RATING(NOW,NOW,,\"ABS\")":4.6,"GB00BH0P3Z91^FESG_DATE(NOW,NOW,,\"DATE\")":"06/21/2021","US0527691069^FESG_RATING(NOW,NOW,,\"ABS\")":3.6,"US0527691069^FESG_DATE(NOW,NOW,,\"DATE\")":"06/21/2021","US8243481061^FESG_RATING(NOW,NOW,,\"ABS\")":2.5,"US8243481061^FESG_DATE(NOW,NOW,,\"DATE\")":"06/21/2021","US8725901040^FESG_RATING(NOW,NOW,,\"ABS\")":2.7,"US8725901040^FESG_DATE(NOW,NOW,,\"DATE\")":"06/21/2021","FR0000125486^FESG_RATING(NOW,NOW,,\"ABS\")":3.6,"FR0000125486^FESG_DATE(NOW,NOW,,\"DATE\")":"06/21/2021","US29444U7000^FESG_RATING(NOW,NOW,,\"ABS\")":3.0,"US29444U7000^FESG_DATE(NOW,NOW,,\"DATE\")":"06/21/2021","US37940X1028^FESG_RATING(NOW,NOW,,\"ABS\")":2.2,"US37940X1028^FESG_DATE(NOW,NOW,,\"DATE\")":"06/21/2021","US83304A1060^FESG_RATING(NOW,NOW,,\"ABS\")":null,"US83304A1060^FESG_DATE(NOW,NOW,,\"DATE\")":null,"JP3481800005^FESG_RATING(NOW,NOW,,\"ABS\")":3.9,"JP3481800005^FESG_DATE(NOW,NOW,,\"DATE\")":"06/21/2021","ES0113900J37^FESG_RATING(NOW,NOW,,\"ABS\")":4.5,"ES0113900J37^FESG_DATE(NOW,NOW,,\"DATE\")":"06/21/2021","INE001A01036^FESG_RATING(NOW,NOW,,\"ABS\")":3.4,"INE001A01036^FESG_DATE(NOW,NOW,,\"DATE\")":"06/21/2021","DE000A1EWWW0^FESG_RATING(NOW,NOW,,\"ABS\")":3.9,"DE000A1EWWW0^FESG_DATE(NOW,NOW,,\"DATE\")":"06/21/2021","US14040H1059^FESG_RATING(NOW,NOW,,\"ABS\")":2.7,"US14040H1059^FESG_DATE(NOW,NOW,,\"DATE\")":"06/21/2021","CA0636711016^FESG_RATING(NOW,NOW,,\"ABS\")":null,"CA0636711016^FESG_DATE(NOW,NOW,,\"DATE\")":null,"US0326541051^FESG_RATING(NOW,NOW,,\"ABS\")":3.1,"US0326541051^FESG_DATE(NOW,NOW,,\"DATE\")":"06/21/2021","JP3463000004^FESG_RATING(NOW,NOW,,\"ABS\")":3.8,"JP3463000004^FESG_DATE(NOW,NOW,,\"DATE\")":"06/21/2021","RU0009024277^FESG_RATING(NOW,NOW,,\"ABS\")":3.1,"RU0009024277^FESG_DATE(NOW,NOW,,\"DATE\")":"06/21/2021","US4523271090^FESG_RATING(NOW,NOW,,\"ABS\")":3.5,"US4523271090^FESG_DATE(NOW,NOW,,\"DATE\")":"06/21/2021","US7433151039^FESG_RATING(NOW,NOW,,\"ABS\")":2.3,"US7433151039^FESG_DATE(NOW,NOW,,\"DATE\")":"06/21/2021","US92532F1003^FESG_RATING(NOW,NOW,,\"ABS\")":2.4,"US92532F1003^FESG_DATE(NOW,NOW,,\"DATE\")":"06/21/2021","FR0000120628^FESG_RATING(NOW,NOW,,\"ABS\")":4.0,"FR0000120628^FESG_DATE(NOW,NOW,,\"DATE\")":"06/21/2021","DE0006231004^FESG_RATING(NOW,NOW,,\"ABS\")":3.5,"DE0006231004^FESG_DATE(NOW,NOW,,\"DATE\")":"06/21/2021","GB0007099541^FESG_RATING(NOW,NOW,,\"ABS\")":4.1,"GB0007099541^FESG_DATE(NOW,NOW,,\"DATE\")":"06/21/2021","US1011371077^FESG_RATING(NOW,NOW,,\"ABS\")":3.5,"US1011371077^FESG_DATE(NOW,NOW,,\"DATE\")":"06/21/2021","IE00B8KQN827^FESG_RATING(NOW,NOW,,\"ABS\")":2.9,"IE00B8KQN827^FESG_DATE(NOW,NOW,,\"DATE\")":"06/21/2021","CH0244767585^FESG_RATING(NOW,NOW,,\"ABS\")":4.4,"CH0244767585^FESG_DATE(NOW,NOW,,\"DATE\")":"06/21/2021","US94106L1098^FESG_RATING(NOW,NOW,,\"ABS\")":3.4,"US94106L1098^FESG_DATE(NOW,NOW,,\"DATE\")":"06/21/2021","CH0012221716^FESG_RATING(NOW,NOW,,\"ABS\")":4.2,"CH0012221716^FESG_DATE(NOW,NOW,,\"DATE\")":"06/21/2021","JP3854600008^FESG_RATING(NOW,NOW,,\"ABS\")":3.9,"JP3854600008^FESG_DATE(NOW,NOW,,\"DATE\")":"06/21/2021","DE0005552004^FESG_RATING(NOW,NOW,,\"ABS\")":3.7,"DE0005552004^FESG_DATE(NOW,NOW,,\"DATE\")":"06/21/2021","US4448591028^FESG_RATING(NOW,NOW,,\"ABS\")":3.0,"US4448591028^FESG_DATE(NOW,NOW,,\"DATE\")":"06/21/2021","US6668071029^FESG_RATING(NOW,NOW,,\"ABS\")":3.0,"US6668071029^FESG_DATE(NOW,NOW,,\"DATE\")":"06/21/2021","US2910111044^FESG_RATING(NOW,NOW,,\"ABS\")":2.9,"US2910111044^FESG_DATE(NOW,NOW,,\"DATE\")":"06/21/2021","TW0002454006^FESG_RATING(NOW,NOW,,\"ABS\")":3.3,"TW0002454006^FESG_DATE(NOW,NOW,,\"DATE\")":"06/21/2021","BE0974293251^FESG_RATING(NOW,NOW,,\"ABS\")":3.4,"BE0974293251^FESG_DATE(NOW,NOW,,\"DATE\")":"06/21/2021","JP3475350009^FESG_RATING(NOW,NOW,,\"ABS\")":4.0,"JP3475350009^FESG_DATE(NOW,NOW,,\"DATE\")":"06/21/2021","IE00BLP1HW54^FESG_RATING(NOW,NOW,,\"ABS\")":3.4,"IE00BLP1HW54^FESG_DATE(NOW,NOW,,\"DATE\")":"06/21/2021","TW0002317005^FESG_RATING(NOW,NOW,,\"ABS\")":3.5,"TW0002317005^FESG_DATE(NOW,NOW,,\"DATE\")":"06/21/2021","US28176E1082^FESG_RATING(NOW,NOW,,\"ABS\")":2.9,"US28176E1082^FESG_DATE(NOW,NOW,,\"DATE\")":"06/21/2021","NL0000009538^FESG_RATING(NOW,NOW,,\"ABS\")":4.4,"NL0000009538^FESG_DATE(NOW,NOW,,\"DATE\")":"06/21/2021","FR0000073272^FESG_RATING(NOW,NOW,,\"ABS\")":3.0,"FR0000073272^FESG_DATE(NOW,NOW,,\"DATE\")":"06/21/2021","CA13645T1003^FESG_RATING(NOW,NOW,,\"ABS\")":null,"CA13645T1003^FESG_DATE(NOW,NOW,,\"DATE\")":null,"DE0007664039^FESG_RATING(NOW,NOW,,\"ABS\")":2.5,"DE0007664039^FESG_DATE(NOW,NOW,,\"DATE\")":"06/21/2021","JP3496400007^FESG_RATING(NOW,NOW,,\"ABS\")":4.0,"JP3496400007^FESG_DATE(NOW,NOW,,\"DATE\")":"06/21/2021","INE090A01021^FESG_RATING(NOW,NOW,,\"ABS\")":3.1,"INE090A01021^FESG_DATE(NOW,NOW,,\"DATE\")":"06/21/2021","JP3914400001^FESG_RATING(NOW,NOW,,\"ABS\")":3.9,"JP3914400001^FESG_DATE(NOW,NOW,,\"DATE\")":"06/21/2021","US4824801009^FESG_RATING(NOW,NOW,,\"ABS\")":2.5,"US4824801009^FESG_DATE(NOW,NOW,,\"DATE\")":"06/21/2021","US40412C1018^FESG_RATING(NOW,NOW,,\"ABS\")":2.0,"US40412C1018^FESG_DATE(NOW,NOW,,\"DATE\")":"06/21/2021","US09260D1072^FESG_RATING(NOW,NOW,,\"ABS\")":2.6,"US09260D1072^FESG_DATE(NOW,NOW,,\"DATE\")":"06/21/2021","CNE1000003G1^FESG_RATING(NOW,NOW,,\"ABS\")":2.1,"CNE1000003G1^FESG_DATE(NOW,NOW,,\"DATE\")":"06/21/2021","FR0000121485^FESG_RATING(NOW,NOW,,\"ABS\")":4.4,"FR0000121485^FESG_DATE(NOW,NOW,,\"DATE\")":"06/21/2021","US90184L1026^FESG_RATING(NOW,NOW,,\"ABS\")":1.7,"US90184L1026^FESG_DATE(NOW,NOW,,\"DATE\")":"06/21/2021","CH0210483332^FESG_RATING(NOW,NOW,,\"ABS\")":3.7,"CH0210483332^FESG_DATE(NOW,NOW,,\"DATE\")":"06/21/2021","JP3890350006^FESG_RATING(NOW,NOW,,\"ABS\")":4.2,"JP3890350006^FESG_DATE(NOW,NOW,,\"DATE\")":"06/21/2021","GB00B1XZS820^FESG_RATING(NOW,NOW,,\"ABS\")":4.6,"GB00B1XZS820^FESG_DATE(NOW,NOW,,\"DATE\")":"06/21/2021","GB00B2B0DG97^FESG_RATING(NOW,NOW,,\"ABS\")":3.4,"GB00B2B0DG97^FESG_DATE(NOW,NOW,,\"DATE\")":"06/21/2021","US2566771059^FESG_RATING(NOW,NOW,,\"ABS\")":1.9,"US2566771059^FESG_DATE(NOW,NOW,,\"DATE\")":"06/21/2021","US75886F1075^FESG_RATING(NOW,NOW,,\"ABS\")":3.2,"US75886F1075^FESG_DATE(NOW,NOW,,\"DATE\")":"06/21/2021","NL0013654783^FESG_RATING(NOW,NOW,,\"ABS\")":3.0,"NL0013654783^FESG_DATE(NOW,NOW,,\"DATE\")":"06/21/2021","IT0000072618^FESG_RATING(NOW,NOW,,\"ABS\")":4.0,"IT0000072618^FESG_DATE(NOW,NOW,,\"DATE\")":"06/21/2021","KR7035420009^FESG_RATING(NOW,NOW,,\"ABS\")":2.2,"KR7035420009^FESG_DATE(NOW,NOW,,\"DATE\")":"06/21/2021","US6153691059^FESG_RATING(NOW,NOW,,\"ABS\")":3.5,"US6153691059^FESG_DATE(NOW,NOW,,\"DATE\")":"06/21/2021","GB00BH4HKS39^FESG_RATING(NOW,NOW,,\"ABS\")":3.5,"GB00BH4HKS39^FESG_DATE(NOW,NOW,,\"DATE\")":"06/21/2021","FR0000121667^FESG_RATING(NOW,NOW,,\"ABS\")":3.2,"FR0000121667^FESG_DATE(NOW,NOW,,\"DATE\")":"06/21/2021","US6516391066^FESG_RATING(NOW,NOW,,\"ABS\")":3.9,"US6516391066^FESG_DATE(NOW,NOW,,\"DATE\")":"06/21/2021","JP3143600009^FESG_RATING(NOW,NOW,,\"ABS\")":4.0,"JP3143600009^FESG_DATE(NOW,NOW,,\"DATE\")":"06/21/2021","US3453708600^FESG_RATING(NOW,NOW,,\"ABS\")":3.4,"US3453708600^FESG_DATE(NOW,NOW,,\"DATE\")":"06/21/2021","US35671D8570^FESG_RATING(NOW,NOW,,\"ABS\")":3.6,"US35671D8570^FESG_DATE(NOW,NOW,,\"DATE\")":"06/21/2021","NL0011821202^FESG_RATING(NOW,NOW,,\"ABS\")":4.2,"NL0011821202^FESG_DATE(NOW,NOW,,\"DATE\")":"06/21/2021","US90138F1021^FESG_RATING(NOW,NOW,,\"ABS\")":3.2,"US90138F1021^FESG_DATE(NOW,NOW,,\"DATE\")":"06/21/2021","US60770K1079^FESG_RATING(NOW,NOW,,\"ABS\")":2.9,"US60770K1079^FESG_DATE(NOW,NOW,,\"DATE\")":"06/21/2021","US2605571031^FESG_RATING(NOW,NOW,,\"ABS\")":3.5,"US2605571031^FESG_DATE(NOW,NOW,,\"DATE\")":"06/21/2021","US4943681035^FESG_RATING(NOW,NOW,,\"ABS\")":3.8,"US4943681035^FESG_DATE(NOW,NOW,,\"DATE\")":"06/21/2021","US59156R1086^FESG_RATING(NOW,NOW,,\"ABS\")":3.5,"US59156R1086^FESG_DATE(NOW,NOW,,\"DATE\")":"06/21/2021","US3695501086^FESG_RATING(NOW,NOW,,\"ABS\")":1.5,"US3695501086^FESG_DATE(NOW,NOW,,\"DATE\")":"06/21/2021","AU000000WES1^FESG_RATING(NOW,NOW,,\"ABS\")":4.1,"AU000000WES1^FESG_DATE(NOW,NOW,,\"DATE\")":"06/21/2021","JP3802400006^FESG_RATING(NOW,NOW,,\"ABS\")":3.4,"JP3802400006^FESG_DATE(NOW,NOW,,\"DATE\")":"06/21/2021","US98138H1014^FESG_RATING(NOW,NOW,,\"ABS\")":3.6,"US98138H1014^FESG_DATE(NOW,NOW,,\"DATE\")":"06/21/2021","FR0000120644^FESG_RATING(NOW,NOW,,\"ABS\")":4.1,"FR0000120644^FESG_DATE(NOW,NOW,,\"DATE\")":"06/21/2021","JP3837800006^FESG_RATING(NOW,NOW,,\"ABS\")":2.1,"JP3837800006^FESG_DATE(NOW,NOW,,\"DATE\")":"06/21/2021","INE467B01029^FESG_RATING(NOW,NOW,,\"ABS\")":3.9,"INE467B01029^FESG_DATE(NOW,NOW,,\"DATE\")":"06/21/2021","JP3788600009^FESG_RATING(NOW,NOW,,\"ABS\")":3.7,"JP3788600009^FESG_DATE(NOW,NOW,,\"DATE\")":"06/21/2021","CA1360691010^FESG_RATING(NOW,NOW,,\"ABS\")":null,"CA1360691010^FESG_DATE(NOW,NOW,,\"DATE\")":null,"DE0008430026^FESG_RATING(NOW,NOW,,\"ABS\")":4.5,"DE0008430026^FESG_DATE(NOW,NOW,,\"DATE\")":"06/21/2021","CA87807B1076^FESG_RATING(NOW,NOW,,\"ABS\")":null,"CA87807B1076^FESG_DATE(NOW,NOW,,\"DATE\")":null,"US0718131099^FESG_RATING(NOW,NOW,,\"ABS\")":3.4,"US0718131099^FESG_DATE(NOW,NOW,,\"DATE\")":"06/21/2021","US09062X1037^FESG_RATING(NOW,NOW,,\"ABS\")":3.5,"US09062X1037^FESG_DATE(NOW,NOW,,\"DATE\")":"06/21/2021","IE00BY7QL619^FESG_RATING(NOW,NOW,,\"ABS\")":3.6,"IE00BY7QL619^FESG_DATE(NOW,NOW,,\"DATE\")":"06/21/2021","US7782961038^FESG_RATING(NOW,NOW,,\"ABS\")":2.5,"US7782961038^FESG_DATE(NOW,NOW,,\"DATE\")":"06/21/2021","JE00B4T3BW64^FESG_RATING(NOW,NOW,,\"ABS\")":3.9,"JE00B4T3BW64^FESG_DATE(NOW,NOW,,\"DATE\")":"06/21/2021","CH0102993182^FESG_RATING(NOW,NOW,,\"ABS\")":3.4,"CH0102993182^FESG_DATE(NOW,NOW,,\"DATE\")":"06/21/2021","US30161N1019^FESG_RATING(NOW,NOW,,\"ABS\")":3.1,"US30161N1019^FESG_DATE(NOW,NOW,,\"DATE\")":"06/21/2021","US5024311095^FESG_RATING(NOW,NOW,,\"ABS\")":2.1,"US5024311095^FESG_DATE(NOW,NOW,,\"DATE\")":"06/21/2021","US5719032022^FESG_RATING(NOW,NOW,,\"ABS\")":3.2,"US5719032022^FESG_DATE(NOW,NOW,,\"DATE\")":"06/21/2021","US26875P1012^FESG_RATING(NOW,NOW,,\"ABS\")":2.4,"US26875P1012^FESG_DATE(NOW,NOW,,\"DATE\")":"06/21/2021","GB00BDR05C01^FESG_RATING(NOW,NOW,,\"ABS\")":3.4,"GB00BDR05C01^FESG_DATE(NOW,NOW,,\"DATE\")":"06/21/2021","US7766961061^FESG_RATING(NOW,NOW,,\"ABS\")":1.9,"US7766961061^FESG_DATE(NOW,NOW,,\"DATE\")":"06/21/2021","US2786421030^FESG_RATING(NOW,NOW,,\"ABS\")":4.1,"US2786421030^FESG_DATE(NOW,NOW,,\"DATE\")":"06/21/2021","KYG970081173^FESG_RATING(NOW,NOW,,\"ABS\")":2.5,"KYG970081173^FESG_DATE(NOW,NOW,,\"DATE\")":"06/21/2021","JP3898400001^FESG_RATING(NOW,NOW,,\"ABS\")":4.0,"JP3898400001^FESG_DATE(NOW,NOW,,\"DATE\")":"06/21/2021","US0255371017^FESG_RATING(NOW,NOW,,\"ABS\")":3.2,"US0255371017^FESG_DATE(NOW,NOW,,\"DATE\")":"06/21/2021","GB0031348658^FESG_RATING(NOW,NOW,,\"ABS\")":4.6,"GB0031348658^FESG_DATE(NOW,NOW,,\"DATE\")":"06/21/2021","CH0013841017^FESG_RATING(NOW,NOW,,\"ABS\")":3.0,"CH0013841017^FESG_DATE(NOW,NOW,,\"DATE\")":"06/21/2021","US5950171042^FESG_RATING(NOW,NOW,,\"ABS\")":2.5,"US5950171042^FESG_DATE(NOW,NOW,,\"DATE\")":"06/21/2021","US1924461023^FESG_RATING(NOW,NOW,,\"ABS\")":3.0,"US1924461023^FESG_DATE(NOW,NOW,,\"DATE\")":"06/21/2021","US45168D1046^FESG_RATING(NOW,NOW,,\"ABS\")":2.5,"US45168D1046^FESG_DATE(NOW,NOW,,\"DATE\")":"06/21/2021","CA56501R1064^FESG_RATING(NOW,NOW,,\"ABS\")":null,"CA56501R1064^FESG_DATE(NOW,NOW,,\"DATE\")":null,"GB0008706128^FESG_RATING(NOW,NOW,,\"ABS\")":4.5,"GB0008706128^FESG_DATE(NOW,NOW,,\"DATE\")":"06/21/2021","DK0010268606^FESG_RATING(NOW,NOW,,\"ABS\")":3.8,"DK0010268606^FESG_DATE(NOW,NOW,,\"DATE\")":"06/21/2021","US40434L1052^FESG_RATING(NOW,NOW,,\"ABS\")":3.8,"US40434L1052^FESG_DATE(NOW,NOW,,\"DATE\")":"06/21/2021","CA05534B7604^FESG_RATING(NOW,NOW,,\"ABS\")":null,"CA05534B7604^FESG_DATE(NOW,NOW,,\"DATE\")":null,"SE0000108656^FESG_RATING(NOW,NOW,,\"ABS\")":4.4,"SE0000108656^FESG_DATE(NOW,NOW,,\"DATE\")":"06/21/2021","US7010941042^FESG_RATING(NOW,NOW,,\"ABS\")":2.4,"US7010941042^FESG_DATE(NOW,NOW,,\"DATE\")":"06/21/2021","DK0060079531^FESG_RATING(NOW,NOW,,\"ABS\")":3.0,"DK0060079531^FESG_DATE(NOW,NOW,,\"DATE\")":"06/21/2021","SE0000115446^FESG_RATING(NOW,NOW,,\"ABS\")":4.0,"SE0000115446^FESG_DATE(NOW,NOW,,\"DATE\")":"06/21/2021","US8718291078^FESG_RATING(NOW,NOW,,\"ABS\")":2.9,"US8718291078^FESG_DATE(NOW,NOW,,\"DATE\")":"06/21/2021","US0268747849^FESG_RATING(NOW,NOW,,\"ABS\")":2.2,"US0268747849^FESG_DATE(NOW,NOW,,\"DATE\")":"06/21/2021","IE00BK9ZQ967^FESG_RATING(NOW,NOW,,\"ABS\")":3.3,"IE00BK9ZQ967^FESG_DATE(NOW,NOW,,\"DATE\")":"06/21/2021","US1696561059^FESG_RATING(NOW,NOW,,\"ABS\")":3.3,"US1696561059^FESG_DATE(NOW,NOW,,\"DATE\")":"06/21/2021","US9314271084^FESG_RATING(NOW,NOW,,\"ABS\")":2.9,"US9314271084^FESG_DATE(NOW,NOW,,\"DATE\")":"06/21/2021","RU0009029540^FESG_RATING(NOW,NOW,,\"ABS\")":2.2,"RU0009029540^FESG_DATE(NOW,NOW,,\"DATE\")":"06/21/2021","US0320951017^FESG_RATING(NOW,NOW,,\"ABS\")":3.2,"US0320951017^FESG_DATE(NOW,NOW,,\"DATE\")":"06/21/2021","US2538681030^FESG_RATING(NOW,NOW,,\"ABS\")":3.0,"US2538681030^FESG_DATE(NOW,NOW,,\"DATE\")":"06/21/2021","US72352L1061^FESG_RATING(NOW,NOW,,\"ABS\")":null,"US72352L1061^FESG_DATE(NOW,NOW,,\"DATE\")":"06/21/2021","AU000000WOW2^FESG_RATING(NOW,NOW,,\"ABS\")":3.6,"AU000000WOW2^FESG_DATE(NOW,NOW,,\"DATE\")":"06/21/2021","US0162551016^FESG_RATING(NOW,NOW,,\"ABS\")":1.9,"US0162551016^FESG_DATE(NOW,NOW,,\"DATE\")":"06/21/2021","SE0011166610^FESG_RATING(NOW,NOW,,\"ABS\")":3.5,"SE0011166610^FESG_DATE(NOW,NOW,,\"DATE\")":"06/21/2021","US2855121099^FESG_RATING(NOW,NOW,,\"ABS\")":2.3,"US2855121099^FESG_DATE(NOW,NOW,,\"DATE\")":"06/21/2021","US00846U1016^FESG_RATING(NOW,NOW,,\"ABS\")":3.1,"US00846U1016^FESG_DATE(NOW,NOW,,\"DATE\")":"06/21/2021","FR0000052292^FESG_RATING(NOW,NOW,,\"ABS\")":2.9,"FR0000052292^FESG_DATE(NOW,NOW,,\"DATE\")":"06/21/2021","US74460D1090^FESG_RATING(NOW,NOW,,\"ABS\")":2.0,"US74460D1090^FESG_DATE(NOW,NOW,,\"DATE\")":"06/21/2021","US74144T1088^FESG_RATING(NOW,NOW,,\"ABS\")":4.1,"US74144T1088^FESG_DATE(NOW,NOW,,\"DATE\")":"06/21/2021","US21036P1084^FESG_RATING(NOW,NOW,,\"ABS\")":2.4,"US21036P1084^FESG_DATE(NOW,NOW,,\"DATE\")":"06/21/2021","FR0000120693^FESG_RATING(NOW,NOW,,\"ABS\")":4.3,"FR0000120693^FESG_DATE(NOW,NOW,,\"DATE\")":"06/21/2021","SG1L01001701^FESG_RATING(NOW,NOW,,\"ABS\")":3.6,"SG1L01001701^FESG_DATE(NOW,NOW,,\"DATE\")":"06/21/2021","CH0418792922^FESG_RATING(NOW,NOW,,\"ABS\")":3.5,"CH0418792922^FESG_DATE(NOW,NOW,,\"DATE\")":"06/21/2021","US0640581007^FESG_RATING(NOW,NOW,,\"ABS\")":3.9,"US0640581007^FESG_DATE(NOW,NOW,,\"DATE\")":"06/21/2021","US2310211063^FESG_RATING(NOW,NOW,,\"ABS\")":3.6,"US2310211063^FESG_DATE(NOW,NOW,,\"DATE\")":"06/21/2021","US8168511090^FESG_RATING(NOW,NOW,,\"ABS\")":3.1,"US8168511090^FESG_DATE(NOW,NOW,,\"DATE\")":"06/21/2021","AU000000MQG1^FESG_RATING(NOW,NOW,,\"ABS\")":4.4,"AU000000MQG1^FESG_DATE(NOW,NOW,,\"DATE\")":"06/21/2021","US1273871087^FESG_RATING(NOW,NOW,,\"ABS\")":2.6,"US1273871087^FESG_DATE(NOW,NOW,,\"DATE\")":"06/21/2021","US89417E1091^FESG_RATING(NOW,NOW,,\"ABS\")":3.6,"US89417E1091^FESG_DATE(NOW,NOW,,\"DATE\")":"06/21/2021","US8716071076^FESG_RATING(NOW,NOW,,\"ABS\")":2.9,"US8716071076^FESG_DATE(NOW,NOW,,\"DATE\")":"06/21/2021","AN8068571086^FESG_RATING(NOW,NOW,,\"ABS\")":2.8,"AN8068571086^FESG_DATE(NOW,NOW,,\"DATE\")":"06/21/2021","US2561631068^FESG_RATING(NOW,NOW,,\"ABS\")":3.0,"US2561631068^FESG_DATE(NOW,NOW,,\"DATE\")":"06/21/2021","US3703341046^FESG_RATING(NOW,NOW,,\"ABS\")":3.4,"US3703341046^FESG_DATE(NOW,NOW,,\"DATE\")":"06/21/2021","JP3732000009^FESG_RATING(NOW,NOW,,\"ABS\")":4.0,"JP3732000009^FESG_DATE(NOW,NOW,,\"DATE\")":"06/21/2021","IE0001827041^FESG_RATING(NOW,NOW,,\"ABS\")":4.0,"IE0001827041^FESG_DATE(NOW,NOW,,\"DATE\")":"06/21/2021","US8288061091^FESG_RATING(NOW,NOW,,\"ABS\")":2.5,"US8288061091^FESG_DATE(NOW,NOW,,\"DATE\")":"06/21/2021","JE00B783TY65^FESG_RATING(NOW,NOW,,\"ABS\")":3.8,"JE00B783TY65^FESG_DATE(NOW,NOW,,\"DATE\")":"06/21/2021","RU000A0DKVS5^FESG_RATING(NOW,NOW,,\"ABS\")":3.7,"RU000A0DKVS5^FESG_DATE(NOW,NOW,,\"DATE\")":"06/21/2021","US15135B1017^FESG_RATING(NOW,NOW,,\"ABS\")":2.9,"US15135B1017^FESG_DATE(NOW,NOW,,\"DATE\")":"06/21/2021","US46266C1053^FESG_RATING(NOW,NOW,,\"ABS\")":2.7,"US46266C1053^FESG_DATE(NOW,NOW,,\"DATE\")":"06/21/2021","NL00150001Q9^FESG_RATING(NOW,NOW,,\"ABS\")":4.3,"NL00150001Q9^FESG_DATE(NOW,NOW,,\"DATE\")":"06/21/2021","US67103H1077^FESG_RATING(NOW,NOW,,\"ABS\")":1.5,"US67103H1077^FESG_DATE(NOW,NOW,,\"DATE\")":"06/21/2021","JP3885780001^FESG_RATING(NOW,NOW,,\"ABS\")":3.7,"JP3885780001^FESG_DATE(NOW,NOW,,\"DATE\")":"06/21/2021","ES0148396007^FESG_RATING(NOW,NOW,,\"ABS\")":4.9,"ES0148396007^FESG_DATE(NOW,NOW,,\"DATE\")":"06/21/2021","US14448C1045^FESG_RATING(NOW,NOW,,\"ABS\")":null,"US14448C1045^FESG_DATE(NOW,NOW,,\"DATE\")":"06/21/2021","US57667L1070^FESG_RATING(NOW,NOW,,\"ABS\")":1.3,"US57667L1070^FESG_DATE(NOW,NOW,,\"DATE\")":"06/21/2021","CA1363851017^FESG_RATING(NOW,NOW,,\"ABS\")":null,"CA1363851017^FESG_DATE(NOW,NOW,,\"DATE\")":null,"SE0000107419^FESG_RATING(NOW,NOW,,\"ABS\")":3.0,"SE0000107419^FESG_DATE(NOW,NOW,,\"DATE\")":"06/21/2021","RU0007661625^FESG_RATING(NOW,NOW,,\"ABS\")":3.7,"RU0007661625^FESG_DATE(NOW,NOW,,\"DATE\")":"06/21/2021","US7443201022^FESG_RATING(NOW,NOW,,\"ABS\")":2.9,"US7443201022^FESG_DATE(NOW,NOW,,\"DATE\")":"06/21/2021","US8447411088^FESG_RATING(NOW,NOW,,\"ABS\")":3.5,"US8447411088^FESG_DATE(NOW,NOW,,\"DATE\")":"06/21/2021","GB00BD6K4575^FESG_RATING(NOW,NOW,,\"ABS\")":2.9,"GB00BD6K4575^FESG_DATE(NOW,NOW,,\"DATE\")":"06/21/2021","US5007541064^FESG_RATING(NOW,NOW,,\"ABS\")":2.8,"US5007541064^FESG_DATE(NOW,NOW,,\"DATE\")":"06/21/2021","JP3893600001^FESG_RATING(NOW,NOW,,\"ABS\")":4.1,"JP3893600001^FESG_DATE(NOW,NOW,,\"DATE\")":"06/21/2021","US98389B1008^FESG_RATING(NOW,NOW,,\"ABS\")":2.8,"US98389B1008^FESG_DATE(NOW,NOW,,\"DATE\")":"06/21/2021","LU1778762911^FESG_RATING(NOW,NOW,,\"ABS\")":3.4,"LU1778762911^FESG_DATE(NOW,NOW,,\"DATE\")":"06/21/2021","US4595061015^FESG_RATING(NOW,NOW,,\"ABS\")":3.7,"US4595061015^FESG_DATE(NOW,NOW,,\"DATE\")":"06/21/2021","IE00BWT6H894^FESG_RATING(NOW,NOW,,\"ABS\")":3.5,"IE00BWT6H894^FESG_DATE(NOW,NOW,,\"DATE\")":"06/21/2021","US9224751084^FESG_RATING(NOW,NOW,,\"ABS\")":2.2,"US9224751084^FESG_DATE(NOW,NOW,,\"DATE\")":"06/21/2021","US7185461040^FESG_RATING(NOW,NOW,,\"ABS\")":2.6,"US7185461040^FESG_DATE(NOW,NOW,,\"DATE\")":"06/21/2021","US77543R1023^FESG_RATING(NOW,NOW,,\"ABS\")":1.2,"US77543R1023^FESG_DATE(NOW,NOW,,\"DATE\")":"06/21/2021","US6935061076^FESG_RATING(NOW,NOW,,\"ABS\")":3.1,"US6935061076^FESG_DATE(NOW,NOW,,\"DATE\")":"06/21/2021","US5500211090^FESG_RATING(NOW,NOW,,\"ABS\")":2.8,"US5500211090^FESG_DATE(NOW,NOW,,\"DATE\")":"06/21/2021","CA0679011084^FESG_RATING(NOW,NOW,,\"ABS\")":null,"CA0679011084^FESG_DATE(NOW,NOW,,\"DATE\")":null,"JP3551500006^FESG_RATING(NOW,NOW,,\"ABS\")":3.0,"JP3551500006^FESG_DATE(NOW,NOW,,\"DATE\")":"06/21/2021","CH0432492467^FESG_RATING(NOW,NOW,,\"ABS\")":2.5,"CH0432492467^FESG_DATE(NOW,NOW,,\"DATE\")":"06/21/2021","JP3162600005^FESG_RATING(NOW,NOW,,\"ABS\")":1.5,"JP3162600005^FESG_DATE(NOW,NOW,,\"DATE\")":"06/21/2021","US0200021014^FESG_RATING(NOW,NOW,,\"ABS\")":3.6,"US0200021014^FESG_DATE(NOW,NOW,,\"DATE\")":"06/21/2021","SG1S04926220^FESG_RATING(NOW,NOW,,\"ABS\")":2.9,"SG1S04926220^FESG_DATE(NOW,NOW,,\"DATE\")":"06/21/2021","US56585A1025^FESG_RATING(NOW,NOW,,\"ABS\")":2.5,"US56585A1025^FESG_DATE(NOW,NOW,,\"DATE\")":"06/21/2021","US55354G1004^FESG_RATING(NOW,NOW,,\"ABS\")":3.4,"US55354G1004^FESG_DATE(NOW,NOW,,\"DATE\")":"06/21/2021","US22052L1044^FESG_RATING(NOW,NOW,,\"ABS\")":1.6,"US22052L1044^FESG_DATE(NOW,NOW,,\"DATE\")":"06/21/2021","DE000A1ML7J1^FESG_RATING(NOW,NOW,,\"ABS\")":3.1,"DE000A1ML7J1^FESG_DATE(NOW,NOW,,\"DATE\")":"06/21/2021","ES0113211835^FESG_RATING(NOW,NOW,,\"ABS\")":4.0,"ES0113211835^FESG_DATE(NOW,NOW,,\"DATE\")":"06/21/2021","US2521311074^FESG_RATING(NOW,NOW,,\"ABS\")":2.5,"US2521311074^FESG_DATE(NOW,NOW,,\"DATE\")":"06/21/2021","US7237871071^FESG_RATING(NOW,NOW,,\"ABS\")":2.6,"US7237871071^FESG_DATE(NOW,NOW,,\"DATE\")":"06/21/2021","US22788C1053^FESG_RATING(NOW,NOW,,\"ABS\")":null,"US22788C1053^FESG_DATE(NOW,NOW,,\"DATE\")":"06/21/2021","US61174X1090^FESG_RATING(NOW,NOW,,\"ABS\")":2.4,"US61174X1090^FESG_DATE(NOW,NOW,,\"DATE\")":"06/21/2021","JP3198900007^FESG_RATING(NOW,NOW,,\"ABS\")":3.7,"JP3198900007^FESG_DATE(NOW,NOW,,\"DATE\")":"06/21/2021","BMG475671050^FESG_RATING(NOW,NOW,,\"ABS\")":3.4,"BMG475671050^FESG_DATE(NOW,NOW,,\"DATE\")":"06/21/2021","FI4000297767^FESG_RATING(NOW,NOW,,\"ABS\")":null,"FI4000297767^FESG_DATE(NOW,NOW,,\"DATE\")":"06/21/2021","US0010551028^FESG_RATING(NOW,NOW,,\"ABS\")":3.4,"US0010551028^FESG_DATE(NOW,NOW,,\"DATE\")":"06/21/2021","US43300A2033^FESG_RATING(NOW,NOW,,\"ABS\")":2.7,"US43300A2033^FESG_DATE(NOW,NOW,,\"DATE\")":"06/21/2021","KR7051910008^FESG_RATING(NOW,NOW,,\"ABS\")":3.4,"KR7051910008^FESG_DATE(NOW,NOW,,\"DATE\")":"06/21/2021","US0153511094^FESG_RATING(NOW,NOW,,\"ABS\")":2.3,"US0153511094^FESG_DATE(NOW,NOW,,\"DATE\")":"06/21/2021","US49456B1017^FESG_RATING(NOW,NOW,,\"ABS\")":3.6,"US49456B1017^FESG_DATE(NOW,NOW,,\"DATE\")":"06/21/2021","JP3910660004^FESG_RATING(NOW,NOW,,\"ABS\")":3.0,"JP3910660004^FESG_DATE(NOW,NOW,,\"DATE\")":"06/21/2021","DE0005190003^FESG_RATING(NOW,NOW,,\"ABS\")":4.2,"DE0005190003^FESG_DATE(NOW,NOW,,\"DATE\")":"06/21/2021","US2193501051^FESG_RATING(NOW,NOW,,\"ABS\")":2.2,"US2193501051^FESG_DATE(NOW,NOW,,\"DATE\")":"06/21/2021","FI0009013403^FESG_RATING(NOW,NOW,,\"ABS\")":3.7,"FI0009013403^FESG_DATE(NOW,NOW,,\"DATE\")":"06/21/2021","US98956P1021^FESG_RATING(NOW,NOW,,\"ABS\")":2.2,"US98956P1021^FESG_DATE(NOW,NOW,,\"DATE\")":"06/21/2021","JP3422950000^FESG_RATING(NOW,NOW,,\"ABS\")":4.2,"JP3422950000^FESG_DATE(NOW,NOW,,\"DATE\")":"06/21/2021","BMG5876H1051^FESG_RATING(NOW,NOW,,\"ABS\")":2.4,"BMG5876H1051^FESG_DATE(NOW,NOW,,\"DATE\")":"06/21/2021","JP3902400005^FESG_RATING(NOW,NOW,,\"ABS\")":3.3,"JP3902400005^FESG_DATE(NOW,NOW,,\"DATE\")":"06/21/2021","US9884981013^FESG_RATING(NOW,NOW,,\"ABS\")":3.3,"US9884981013^FESG_DATE(NOW,NOW,,\"DATE\")":"06/21/2021","US22160N1090^FESG_RATING(NOW,NOW,,\"ABS\")":1.9,"US22160N1090^FESG_DATE(NOW,NOW,,\"DATE\")":"06/21/2021","KR7006400006^FESG_RATING(NOW,NOW,,\"ABS\")":3.5,"KR7006400006^FESG_DATE(NOW,NOW,,\"DATE\")":"06/21/2021","US6937181088^FESG_RATING(NOW,NOW,,\"ABS\")":2.7,"US6937181088^FESG_DATE(NOW,NOW,,\"DATE\")":"06/21/2021","US8936411003^FESG_RATING(NOW,NOW,,\"ABS\")":2.1,"US8936411003^FESG_DATE(NOW,NOW,,\"DATE\")":"06/21/2021","US8545021011^FESG_RATING(NOW,NOW,,\"ABS\")":2.6,"US8545021011^FESG_DATE(NOW,NOW,,\"DATE\")":"06/21/2021","ES0109067019^FESG_RATING(NOW,NOW,,\"ABS\")":3.5,"ES0109067019^FESG_DATE(NOW,NOW,,\"DATE\")":"06/21/2021","US0533321024^FESG_RATING(NOW,NOW,,\"ABS\")":2.9,"US0533321024^FESG_DATE(NOW,NOW,,\"DATE\")":"06/21/2021","JP3205800000^FESG_RATING(NOW,NOW,,\"ABS\")":3.8,"JP3205800000^FESG_DATE(NOW,NOW,,\"DATE\")":"06/21/2021","US6200763075^FESG_RATING(NOW,NOW,,\"ABS\")":3.1,"US6200763075^FESG_DATE(NOW,NOW,,\"DATE\")":"06/21/2021","CA8672241079^FESG_RATING(NOW,NOW,,\"ABS\")":null,"CA8672241079^FESG_DATE(NOW,NOW,,\"DATE\")":null,"US69608A1088^FESG_RATING(NOW,NOW,,\"ABS\")":null,"US69608A1088^FESG_DATE(NOW,NOW,,\"DATE\")":"06/21/2021","US0394831020^FESG_RATING(NOW,NOW,,\"ABS\")":3.3,"US0394831020^FESG_DATE(NOW,NOW,,\"DATE\")":"06/21/2021","US7043261079^FESG_RATING(NOW,NOW,,\"ABS\")":2.8,"US7043261079^FESG_DATE(NOW,NOW,,\"DATE\")":"06/21/2021","DE0005810055^FESG_RATING(NOW,NOW,,\"ABS\")":4.3,"DE0005810055^FESG_DATE(NOW,NOW,,\"DATE\")":"06/21/2021","JP3866800000^FESG_RATING(NOW,NOW,,\"ABS\")":3.7,"JP3866800000^FESG_DATE(NOW,NOW,,\"DATE\")":"06/21/2021","GB00B19NLV48^FESG_RATING(NOW,NOW,,\"ABS\")":3.6,"GB00B19NLV48^FESG_DATE(NOW,NOW,,\"DATE\")":"06/21/2021","KR7068270008^FESG_RATING(NOW,NOW,,\"ABS\")":0.9,"KR7068270008^FESG_DATE(NOW,NOW,,\"DATE\")":"06/21/2021","FR0000125007^FESG_RATING(NOW,NOW,,\"ABS\")":3.9,"FR0000125007^FESG_DATE(NOW,NOW,,\"DATE\")":"06/21/2021","US58155Q1031^FESG_RATING(NOW,NOW,,\"ABS\")":2.9,"US58155Q1031^FESG_DATE(NOW,NOW,,\"DATE\")":"06/21/2021","AU000000RIO1^FESG_RATING(NOW,NOW,,\"ABS\")":4.0,"AU000000RIO1^FESG_DATE(NOW,NOW,,\"DATE\")":"06/21/2021","US1729081059^FESG_RATING(NOW,NOW,,\"ABS\")":2.5,"US1729081059^FESG_DATE(NOW,NOW,,\"DATE\")":"06/21/2021","IT0003132476^FESG_RATING(NOW,NOW,,\"ABS\")":4.5,"IT0003132476^FESG_DATE(NOW,NOW,,\"DATE\")":"06/21/2021","CH0012214059^FESG_RATING(NOW,NOW,,\"ABS\")":3.8,"CH0012214059^FESG_DATE(NOW,NOW,,\"DATE\")":"06/21/2021","JP3566800003^FESG_RATING(NOW,NOW,,\"ABS\")":2.0,"JP3566800003^FESG_DATE(NOW,NOW,,\"DATE\")":"06/21/2021","US78410G1040^FESG_RATING(NOW,NOW,,\"ABS\")":2.8,"US78410G1040^FESG_DATE(NOW,NOW,,\"DATE\")":"06/21/2021","US7739031091^FESG_RATING(NOW,NOW,,\"ABS\")":3.2,"US7739031091^FESG_DATE(NOW,NOW,,\"DATE\")":"06/21/2021","AU000000TLS2^FESG_RATING(NOW,NOW,,\"ABS\")":4.4,"AU000000TLS2^FESG_DATE(NOW,NOW,,\"DATE\")":"06/21/2021","US2473617023^FESG_RATING(NOW,NOW,,\"ABS\")":2.9,"US2473617023^FESG_DATE(NOW,NOW,,\"DATE\")":"06/21/2021","CH0010645932^FESG_RATING(NOW,NOW,,\"ABS\")":4.1,"CH0010645932^FESG_DATE(NOW,NOW,,\"DATE\")":"06/21/2021","NL0000009827^FESG_RATING(NOW,NOW,,\"ABS\")":3.6,"NL0000009827^FESG_DATE(NOW,NOW,,\"DATE\")":"06/21/2021","JP3435750009^FESG_RATING(NOW,NOW,,\"ABS\")":1.2,"JP3435750009^FESG_DATE(NOW,NOW,,\"DATE\")":"06/21/2021","US6974351057^FESG_RATING(NOW,NOW,,\"ABS\")":2.6,"US6974351057^FESG_DATE(NOW,NOW,,\"DATE\")":"06/21/2021","CA67077M1086^FESG_RATING(NOW,NOW,,\"ABS\")":null,"CA67077M1086^FESG_DATE(NOW,NOW,,\"DATE\")":null,"DK0060094928^FESG_RATING(NOW,NOW,,\"ABS\")":3.9,"DK0060094928^FESG_DATE(NOW,NOW,,\"DATE\")":"06/21/2021","US83088M1027^FESG_RATING(NOW,NOW,,\"ABS\")":3.0,"US83088M1027^FESG_DATE(NOW,NOW,,\"DATE\")":"06/21/2021","US7445731067^FESG_RATING(NOW,NOW,,\"ABS\")":3.1,"US7445731067^FESG_DATE(NOW,NOW,,\"DATE\")":"06/21/2021","US26614N1028^FESG_RATING(NOW,NOW,,\"ABS\")":3.0,"US26614N1028^FESG_DATE(NOW,NOW,,\"DATE\")":"06/21/2021","US9839191015^FESG_RATING(NOW,NOW,,\"ABS\")":2.8,"US9839191015^FESG_DATE(NOW,NOW,,\"DATE\")":"06/21/2021","US23331A1097^FESG_RATING(NOW,NOW,,\"ABS\")":1.2,"US23331A1097^FESG_DATE(NOW,NOW,,\"DATE\")":"06/21/2021","FR0000130650^FESG_RATING(NOW,NOW,,\"ABS\")":3.6,"FR0000130650^FESG_DATE(NOW,NOW,,\"DATE\")":"06/21/2021","GB00B0SWJX34^FESG_RATING(NOW,NOW,,\"ABS\")":4.5,"GB00B0SWJX34^FESG_DATE(NOW,NOW,,\"DATE\")":"06/21/2021","KR7005380001^FESG_RATING(NOW,NOW,,\"ABS\")":3.5,"KR7005380001^FESG_DATE(NOW,NOW,,\"DATE\")":"06/21/2021","JP3304200003^FESG_RATING(NOW,NOW,,\"ABS\")":3.7,"JP3304200003^FESG_DATE(NOW,NOW,,\"DATE\")":"06/21/2021","SE0000667891^FESG_RATING(NOW,NOW,,\"ABS\")":3.5,"SE0000667891^FESG_DATE(NOW,NOW,,\"DATE\")":"06/21/2021","JP3818000006^FESG_RATING(NOW,NOW,,\"ABS\")":4.1,"JP3818000006^FESG_DATE(NOW,NOW,,\"DATE\")":"06/21/2021","US95040Q1040^FESG_RATING(NOW,NOW,,\"ABS\")":3.3,"US95040Q1040^FESG_DATE(NOW,NOW,,\"DATE\")":"06/21/2021","SG1M31001969^FESG_RATING(NOW,NOW,,\"ABS\")":3.1,"SG1M31001969^FESG_DATE(NOW,NOW,,\"DATE\")":"06/21/2021","INE030A01027^FESG_RATING(NOW,NOW,,\"ABS\")":3.5,"INE030A01027^FESG_DATE(NOW,NOW,,\"DATE\")":"06/21/2021","US30040W1080^FESG_RATING(NOW,NOW,,\"ABS\")":3.2,"US30040W1080^FESG_DATE(NOW,NOW,,\"DATE\")":"06/21/2021","US8574771031^FESG_RATING(NOW,NOW,,\"ABS\")":3.9,"US8574771031^FESG_DATE(NOW,NOW,,\"DATE\")":"06/21/2021","US68902V1070^FESG_RATING(NOW,NOW,,\"ABS\")":null,"US68902V1070^FESG_DATE(NOW,NOW,,\"DATE\")":"06/21/2021","US70614W1009^FESG_RATING(NOW,NOW,,\"ABS\")":null,"US70614W1009^FESG_DATE(NOW,NOW,,\"DATE\")":"06/21/2021","CA21037X1006^FESG_RATING(NOW,NOW,,\"ABS\")":null,"CA21037X1006^FESG_DATE(NOW,NOW,,\"DATE\")":null,"CA8667961053^FESG_RATING(NOW,NOW,,\"ABS\")":null,"CA8667961053^FESG_DATE(NOW,NOW,,\"DATE\")":null,"US92939U1060^FESG_RATING(NOW,NOW,,\"ABS\")":3.5,"US92939U1060^FESG_DATE(NOW,NOW,,\"DATE\")":"06/21/2021","IE00BDB6Q211^FESG_RATING(NOW,NOW,,\"ABS\")":3.0,"IE00BDB6Q211^FESG_DATE(NOW,NOW,,\"DATE\")":"06/21/2021","INE021A01026^FESG_RATING(NOW,NOW,,\"ABS\")":2.4,"INE021A01026^FESG_DATE(NOW,NOW,,\"DATE\")":"06/21/2021","INE237A01028^FESG_RATING(NOW,NOW,,\"ABS\")":null,"INE237A01028^FESG_DATE(NOW,NOW,,\"DATE\")":"06/21/2021","US0311001004^FESG_RATING(NOW,NOW,,\"ABS\")":1.8,"US0311001004^FESG_DATE(NOW,NOW,,\"DATE\")":"06/21/2021","CNE1000001Z5^FESG_RATING(NOW,NOW,,\"ABS\")":2.3,"CNE1000001Z5^FESG_DATE(NOW,NOW,,\"DATE\")":"06/21/2021","US91913Y1001^FESG_RATING(NOW,NOW,,\"ABS\")":2.2,"US91913Y1001^FESG_DATE(NOW,NOW,,\"DATE\")":"06/21/2021","US03662Q1058^FESG_RATING(NOW,NOW,,\"ABS\")":2.7,"US03662Q1058^FESG_DATE(NOW,NOW,,\"DATE\")":"06/21/2021","US2547091080^FESG_RATING(NOW,NOW,,\"ABS\")":3.1,"US2547091080^FESG_DATE(NOW,NOW,,\"DATE\")":"06/21/2021","CH0024608827^FESG_RATING(NOW,NOW,,\"ABS\")":3.5,"CH0024608827^FESG_DATE(NOW,NOW,,\"DATE\")":"06/21/2021","US33616C1009^FESG_RATING(NOW,NOW,,\"ABS\")":2.8,"US33616C1009^FESG_DATE(NOW,NOW,,\"DATE\")":"06/21/2021","NL0011794037^FESG_RATING(NOW,NOW,,\"ABS\")":4.2,"NL0011794037^FESG_DATE(NOW,NOW,,\"DATE\")":"06/21/2021","US9182041080^FESG_RATING(NOW,NOW,,\"ABS\")":3.8,"US9182041080^FESG_DATE(NOW,NOW,,\"DATE\")":"06/21/2021","CNE1000002M1^FESG_RATING(NOW,NOW,,\"ABS\")":1.9,"CNE1000002M1^FESG_DATE(NOW,NOW,,\"DATE\")":"06/21/2021","US3119001044^FESG_RATING(NOW,NOW,,\"ABS\")":2.0,"US3119001044^FESG_DATE(NOW,NOW,,\"DATE\")":"06/21/2021","FR0000125338^FESG_RATING(NOW,NOW,,\"ABS\")":3.8,"FR0000125338^FESG_DATE(NOW,NOW,,\"DATE\")":"06/21/2021","US9694571004^FESG_RATING(NOW,NOW,,\"ABS\")":3.0,"US9694571004^FESG_DATE(NOW,NOW,,\"DATE\")":"06/21/2021","US92345Y1064^FESG_RATING(NOW,NOW,,\"ABS\")":3.4,"US92345Y1064^FESG_DATE(NOW,NOW,,\"DATE\")":"06/21/2021","JP3942400007^FESG_RATING(NOW,NOW,,\"ABS\")":4.0,"JP3942400007^FESG_DATE(NOW,NOW,,\"DATE\")":"06/21/2021","CH0126881561^FESG_RATING(NOW,NOW,,\"ABS\")":4.3,"CH0126881561^FESG_DATE(NOW,NOW,,\"DATE\")":"06/21/2021","SE0007100581^FESG_RATING(NOW,NOW,,\"ABS\")":3.0,"SE0007100581^FESG_DATE(NOW,NOW,,\"DATE\")":"06/21/2021","FR0000127771^FESG_RATING(NOW,NOW,,\"ABS\")":3.6,"FR0000127771^FESG_DATE(NOW,NOW,,\"DATE\")":"06/21/2021","CA94106B1013^FESG_RATING(NOW,NOW,,\"ABS\")":null,"CA94106B1013^FESG_DATE(NOW,NOW,,\"DATE\")":null,"US49271V1008^FESG_RATING(NOW,NOW,,\"ABS\")":3.2,"US49271V1008^FESG_DATE(NOW,NOW,,\"DATE\")":"06/21/2021","US7611521078^FESG_RATING(NOW,NOW,,\"ABS\")":2.5,"US7611521078^FESG_DATE(NOW,NOW,,\"DATE\")":"06/21/2021","GB00BZ09BD16^FESG_RATING(NOW,NOW,,\"ABS\")":2.8,"GB00BZ09BD16^FESG_DATE(NOW,NOW,,\"DATE\")":"06/21/2021","US5260571048^FESG_RATING(NOW,NOW,,\"ABS\")":1.6,"US5260571048^FESG_DATE(NOW,NOW,,\"DATE\")":"06/21/2021","US48251W1045^FESG_RATING(NOW,NOW,,\"ABS\")":2.5,"US48251W1045^FESG_DATE(NOW,NOW,,\"DATE\")":"06/21/2021","AU000000TCL6^FESG_RATING(NOW,NOW,,\"ABS\")":3.2,"AU000000TCL6^FESG_DATE(NOW,NOW,,\"DATE\")":"06/21/2021","JE00BJVNSS43^FESG_RATING(NOW,NOW,,\"ABS\")":2.9,"JE00BJVNSS43^FESG_DATE(NOW,NOW,,\"DATE\")":"06/21/2021","US0584981064^FESG_RATING(NOW,NOW,,\"ABS\")":3.6,"US0584981064^FESG_DATE(NOW,NOW,,\"DATE\")":"06/21/2021","US5926881054^FESG_RATING(NOW,NOW,,\"ABS\")":2.9,"US5926881054^FESG_DATE(NOW,NOW,,\"DATE\")":"06/21/2021","CA01626P4033^FESG_RATING(NOW,NOW,,\"ABS\")":null,"CA01626P4033^FESG_DATE(NOW,NOW,,\"DATE\")":null,"US03076C1062^FESG_RATING(NOW,NOW,,\"ABS\")":3.9,"US03076C1062^FESG_DATE(NOW,NOW,,\"DATE\")":"06/21/2021","US5010441013^FESG_RATING(NOW,NOW,,\"ABS\")":3.9,"US5010441013^FESG_DATE(NOW,NOW,,\"DATE\")":"06/21/2021","JP3519400000^FESG_RATING(NOW,NOW,,\"ABS\")":4.2,"JP3519400000^FESG_DATE(NOW,NOW,,\"DATE\")":"06/21/2021","US88339J1051^FESG_RATING(NOW,NOW,,\"ABS\")":2.1,"US88339J1051^FESG_DATE(NOW,NOW,,\"DATE\")":"06/21/2021","US0304201033^FESG_RATING(NOW,NOW,,\"ABS\")":2.7,"US0304201033^FESG_DATE(NOW,NOW,,\"DATE\")":"06/21/2021","US2567461080^FESG_RATING(NOW,NOW,,\"ABS\")":3.7,"US2567461080^FESG_DATE(NOW,NOW,,\"DATE\")":"06/21/2021","JP3351600006^FESG_RATING(NOW,NOW,,\"ABS\")":3.3,"JP3351600006^FESG_DATE(NOW,NOW,,\"DATE\")":"06/21/2021","GB0000536739^FESG_RATING(NOW,NOW,,\"ABS\")":2.7,"GB0000536739^FESG_DATE(NOW,NOW,,\"DATE\")":"06/21/2021","JP3783600004^FESG_RATING(NOW,NOW,,\"ABS\")":1.7,"JP3783600004^FESG_DATE(NOW,NOW,,\"DATE\")":"06/21/2021","NL0009434992^FESG_RATING(NOW,NOW,,\"ABS\")":3.2,"NL0009434992^FESG_DATE(NOW,NOW,,\"DATE\")":"06/21/2021","INE238A01034^FESG_RATING(NOW,NOW,,\"ABS\")":3.5,"INE238A01034^FESG_DATE(NOW,NOW,,\"DATE\")":"06/21/2021","FR0000121261^FESG_RATING(NOW,NOW,,\"ABS\")":4.0,"FR0000121261^FESG_DATE(NOW,NOW,,\"DATE\")":"06/21/2021","US6792951054^FESG_RATING(NOW,NOW,,\"ABS\")":3.2,"US6792951054^FESG_DATE(NOW,NOW,,\"DATE\")":"06/21/2021","US49338L1035^FESG_RATING(NOW,NOW,,\"ABS\")":3.8,"US49338L1035^FESG_DATE(NOW,NOW,,\"DATE\")":"06/21/2021","US3167731005^FESG_RATING(NOW,NOW,,\"ABS\")":3.9,"US3167731005^FESG_DATE(NOW,NOW,,\"DATE\")":"06/21/2021","JP3201200007^FESG_RATING(NOW,NOW,,\"ABS\")":3.6,"JP3201200007^FESG_DATE(NOW,NOW,,\"DATE\")":"06/21/2021","US6795801009^FESG_RATING(NOW,NOW,,\"ABS\")":2.1,"US6795801009^FESG_DATE(NOW,NOW,,\"DATE\")":"06/21/2021","US9621661043^FESG_RATING(NOW,NOW,,\"ABS\")":3.0,"US9621661043^FESG_DATE(NOW,NOW,,\"DATE\")":"06/21/2021","DE0007037129^FESG_RATING(NOW,NOW,,\"ABS\")":3.3,"DE0007037129^FESG_DATE(NOW,NOW,,\"DATE\")":"06/21/2021","US12504L1098^FESG_RATING(NOW,NOW,,\"ABS\")":3.8,"US12504L1098^FESG_DATE(NOW,NOW,,\"DATE\")":"06/21/2021","US0865161014^FESG_RATING(NOW,NOW,,\"ABS\")":4.0,"US0865161014^FESG_DATE(NOW,NOW,,\"DATE\")":"06/21/2021","FR0010208488^FESG_RATING(NOW,NOW,,\"ABS\")":4.3,"FR0010208488^FESG_DATE(NOW,NOW,,\"DATE\")":"06/21/2021","AU000000FMG4^FESG_RATING(NOW,NOW,,\"ABS\")":3.8,"AU000000FMG4^FESG_DATE(NOW,NOW,,\"DATE\")":"06/21/2021","SE0000103699^FESG_RATING(NOW,NOW,,\"ABS\")":3.0,"SE0000103699^FESG_DATE(NOW,NOW,,\"DATE\")":"06/21/2021","JP3266400005^FESG_RATING(NOW,NOW,,\"ABS\")":3.1,"JP3266400005^FESG_DATE(NOW,NOW,,\"DATE\")":"06/21/2021","JP3388200002^FESG_RATING(NOW,NOW,,\"ABS\")":3.5,"JP3388200002^FESG_DATE(NOW,NOW,,\"DATE\")":"06/21/2021","JP3546800008^FESG_RATING(NOW,NOW,,\"ABS\")":3.3,"JP3546800008^FESG_DATE(NOW,NOW,,\"DATE\")":"06/21/2021","KR7035720002^FESG_RATING(NOW,NOW,,\"ABS\")":1.4,"KR7035720002^FESG_DATE(NOW,NOW,,\"DATE\")":"06/21/2021","US9892071054^FESG_RATING(NOW,NOW,,\"ABS\")":2.6,"US9892071054^FESG_DATE(NOW,NOW,,\"DATE\")":"06/21/2021","JP3830800003^FESG_RATING(NOW,NOW,,\"ABS\")":4.2,"JP3830800003^FESG_DATE(NOW,NOW,,\"DATE\")":"06/21/2021","IT0000062072^FESG_RATING(NOW,NOW,,\"ABS\")":3.7,"IT0000062072^FESG_DATE(NOW,NOW,,\"DATE\")":"06/21/2021","US2333311072^FESG_RATING(NOW,NOW,,\"ABS\")":2.8,"US2333311072^FESG_DATE(NOW,NOW,,\"DATE\")":"06/21/2021","US0534841012^FESG_RATING(NOW,NOW,,\"ABS\")":3.3,"US0534841012^FESG_DATE(NOW,NOW,,\"DATE\")":"06/21/2021","HK0669013440^FESG_RATING(NOW,NOW,,\"ABS\")":3.5,"HK0669013440^FESG_DATE(NOW,NOW,,\"DATE\")":"06/21/2021","US78486Q1013^FESG_RATING(NOW,NOW,,\"ABS\")":2.5,"US78486Q1013^FESG_DATE(NOW,NOW,,\"DATE\")":"06/21/2021","US2091151041^FESG_RATING(NOW,NOW,,\"ABS\")":3.1,"US2091151041^FESG_DATE(NOW,NOW,,\"DATE\")":"06/21/2021","US92556H2067^FESG_RATING(NOW,NOW,,\"ABS\")":3.0,"US92556H2067^FESG_DATE(NOW,NOW,,\"DATE\")":"06/21/2021","CA87971M1032^FESG_RATING(NOW,NOW,,\"ABS\")":null,"CA87971M1032^FESG_DATE(NOW,NOW,,\"DATE\")":null,"NL0011585146^FESG_RATING(NOW,NOW,,\"ABS\")":3.0,"NL0011585146^FESG_DATE(NOW,NOW,,\"DATE\")":"06/21/2021","US29786A1060^FESG_RATING(NOW,NOW,,\"ABS\")":3.5,"US29786A1060^FESG_DATE(NOW,NOW,,\"DATE\")":"06/21/2021","FR0000133308^FESG_RATING(NOW,NOW,,\"ABS\")":4.1,"FR0000133308^FESG_DATE(NOW,NOW,,\"DATE\")":"06/21/2021","NL0000226223^FESG_RATING(NOW,NOW,,\"ABS\")":4.4,"NL0000226223^FESG_DATE(NOW,NOW,,\"DATE\")":"06/21/2021","US29476L1070^FESG_RATING(NOW,NOW,,\"ABS\")":3.0,"US29476L1070^FESG_DATE(NOW,NOW,,\"DATE\")":"06/21/2021","FR0010307819^FESG_RATING(NOW,NOW,,\"ABS\")":3.8,"FR0010307819^FESG_DATE(NOW,NOW,,\"DATE\")":"06/21/2021","US50540R4092^FESG_RATING(NOW,NOW,,\"ABS\")":2.6,"US50540R4092^FESG_DATE(NOW,NOW,,\"DATE\")":"06/21/2021","US98850P1093^FESG_RATING(NOW,NOW,,\"ABS\")":2.9,"US98850P1093^FESG_DATE(NOW,NOW,,\"DATE\")":"06/21/2021","US34959E1091^FESG_RATING(NOW,NOW,,\"ABS\")":1.6,"US34959E1091^FESG_DATE(NOW,NOW,,\"DATE\")":"06/21/2021","HK0027032686^FESG_RATING(NOW,NOW,,\"ABS\")":2.9,"HK0027032686^FESG_DATE(NOW,NOW,,\"DATE\")":"06/21/2021","DE0005140008^FESG_RATING(NOW,NOW,,\"ABS\")":3.5,"DE0005140008^FESG_DATE(NOW,NOW,,\"DATE\")":"06/21/2021","KR7005490008^FESG_RATING(NOW,NOW,,\"ABS\")":3.2,"KR7005490008^FESG_DATE(NOW,NOW,,\"DATE\")":"06/21/2021","DE000ENAG999^FESG_RATING(NOW,NOW,,\"ABS\")":3.2,"DE000ENAG999^FESG_DATE(NOW,NOW,,\"DATE\")":"06/21/2021","SE0012673267^FESG_RATING(NOW,NOW,,\"ABS\")":null,"SE0012673267^FESG_DATE(NOW,NOW,,\"DATE\")":"06/21/2021","CA5592224011^FESG_RATING(NOW,NOW,,\"ABS\")":null,"CA5592224011^FESG_DATE(NOW,NOW,,\"DATE\")":null,"NL0000009165^FESG_RATING(NOW,NOW,,\"ABS\")":4.2,"NL0000009165^FESG_DATE(NOW,NOW,,\"DATE\")":"06/21/2021","US57772K1016^FESG_RATING(NOW,NOW,,\"ABS\")":3.4,"US57772K1016^FESG_DATE(NOW,NOW,,\"DATE\")":"06/21/2021","GB00BLGZ9862^FESG_RATING(NOW,NOW,,\"ABS\")":4.0,"GB00BLGZ9862^FESG_DATE(NOW,NOW,,\"DATE\")":"06/21/2021","CH0012138530^FESG_RATING(NOW,NOW,,\"ABS\")":4.1,"CH0012138530^FESG_DATE(NOW,NOW,,\"DATE\")":"06/21/2021","JP3899600005^FESG_RATING(NOW,NOW,,\"ABS\")":4.2,"JP3899600005^FESG_DATE(NOW,NOW,,\"DATE\")":"06/21/2021","US1890541097^FESG_RATING(NOW,NOW,,\"ABS\")":3.3,"US1890541097^FESG_DATE(NOW,NOW,,\"DATE\")":"06/21/2021","US6703461052^FESG_RATING(NOW,NOW,,\"ABS\")":1.8,"US6703461052^FESG_DATE(NOW,NOW,,\"DATE\")":"06/21/2021","BRITUBACNPR1^FESG_RATING(NOW,NOW,,\"ABS\")":4.7,"BRITUBACNPR1^FESG_DATE(NOW,NOW,,\"DATE\")":"06/21/2021","JP3249600002^FESG_RATING(NOW,NOW,,\"ABS\")":3.3,"JP3249600002^FESG_DATE(NOW,NOW,,\"DATE\")":"06/21/2021","US3635761097^FESG_RATING(NOW,NOW,,\"ABS\")":3.8,"US3635761097^FESG_DATE(NOW,NOW,,\"DATE\")":"06/21/2021","US4851703029^FESG_RATING(NOW,NOW,,\"ABS\")":3.2,"US4851703029^FESG_DATE(NOW,NOW,,\"DATE\")":"06/21/2021","US4165151048^FESG_RATING(NOW,NOW,,\"ABS\")":3.9,"US4165151048^FESG_DATE(NOW,NOW,,\"DATE\")":"06/21/2021","CA3518581051^FESG_RATING(NOW,NOW,,\"ABS\")":null,"CA3518581051^FESG_DATE(NOW,NOW,,\"DATE\")":null,"US34959J1088^FESG_RATING(NOW,NOW,,\"ABS\")":2.3,"US34959J1088^FESG_DATE(NOW,NOW,,\"DATE\")":"06/21/2021","US9113631090^FESG_RATING(NOW,NOW,,\"ABS\")":3.1,"US9113631090^FESG_DATE(NOW,NOW,,\"DATE\")":"06/21/2021","JP3814000000^FESG_RATING(NOW,NOW,,\"ABS\")":3.5,"JP3814000000^FESG_DATE(NOW,NOW,,\"DATE\")":"06/21/2021","US7561091049^FESG_RATING(NOW,NOW,,\"ABS\")":2.4,"US7561091049^FESG_DATE(NOW,NOW,,\"DATE\")":"06/21/2021","US12514G1085^FESG_RATING(NOW,NOW,,\"ABS\")":2.3,"US12514G1085^FESG_DATE(NOW,NOW,,\"DATE\")":"06/21/2021","IT0005239360^FESG_RATING(NOW,NOW,,\"ABS\")":4.3,"IT0005239360^FESG_DATE(NOW,NOW,,\"DATE\")":"06/21/2021","JP3242800005^FESG_RATING(NOW,NOW,,\"ABS\")":4.1,"JP3242800005^FESG_DATE(NOW,NOW,,\"DATE\")":"06/21/2021","CH0030170408^FESG_RATING(NOW,NOW,,\"ABS\")":3.3,"CH0030170408^FESG_DATE(NOW,NOW,,\"DATE\")":"06/21/2021","US2172041061^FESG_RATING(NOW,NOW,,\"ABS\")":3.0,"US2172041061^FESG_DATE(NOW,NOW,,\"DATE\")":"06/21/2021","US76680R2067^FESG_RATING(NOW,NOW,,\"ABS\")":2.3,"US76680R2067^FESG_DATE(NOW,NOW,,\"DATE\")":"06/21/2021","HK0016000132^FESG_RATING(NOW,NOW,,\"ABS\")":2.9,"HK0016000132^FESG_DATE(NOW,NOW,,\"DATE\")":"06/21/2021","US87918A1051^FESG_RATING(NOW,NOW,,\"ABS\")":null,"US87918A1051^FESG_DATE(NOW,NOW,,\"DATE\")":"06/21/2021","ES0178430E18^FESG_RATING(NOW,NOW,,\"ABS\")":4.2,"ES0178430E18^FESG_DATE(NOW,NOW,,\"DATE\")":"06/21/2021","US4278661081^FESG_RATING(NOW,NOW,,\"ABS\")":4.1,"US4278661081^FESG_DATE(NOW,NOW,,\"DATE\")":"06/21/2021","NL0000395903^FESG_RATING(NOW,NOW,,\"ABS\")":2.8,"NL0000395903^FESG_DATE(NOW,NOW,,\"DATE\")":"06/21/2021","ID1000109507^FESG_RATING(NOW,NOW,,\"ABS\")":3.1,"ID1000109507^FESG_DATE(NOW,NOW,,\"DATE\")":"06/21/2021","AU000000GMG2^FESG_RATING(NOW,NOW,,\"ABS\")":3.0,"AU000000GMG2^FESG_DATE(NOW,NOW,,\"DATE\")":"06/21/2021","FI0009003305^FESG_RATING(NOW,NOW,,\"ABS\")":2.5,"FI0009003305^FESG_DATE(NOW,NOW,,\"DATE\")":"06/21/2021","GB0005603997^FESG_RATING(NOW,NOW,,\"ABS\")":4.3,"GB0005603997^FESG_DATE(NOW,NOW,,\"DATE\")":"06/21/2021","US94419L1017^FESG_RATING(NOW,NOW,,\"ABS\")":2.3,"US94419L1017^FESG_DATE(NOW,NOW,,\"DATE\")":"06/21/2021","US0152711091^FESG_RATING(NOW,NOW,,\"ABS\")":2.9,"US0152711091^FESG_DATE(NOW,NOW,,\"DATE\")":"06/21/2021","CA6330671034^FESG_RATING(NOW,NOW,,\"ABS\")":null,"CA6330671034^FESG_DATE(NOW,NOW,,\"DATE\")":null,"FI0009013296^FESG_RATING(NOW,NOW,,\"ABS\")":3.7,"FI0009013296^FESG_DATE(NOW,NOW,,\"DATE\")":"06/21/2021","US26142R1041^FESG_RATING(NOW,NOW,,\"ABS\")":null,"US26142R1041^FESG_DATE(NOW,NOW,,\"DATE\")":"06/21/2021","US6826801036^FESG_RATING(NOW,NOW,,\"ABS\")":3.5,"US6826801036^FESG_DATE(NOW,NOW,,\"DATE\")":"06/21/2021","US98954M2008^FESG_RATING(NOW,NOW,,\"ABS\")":2.6,"US98954M2008^FESG_DATE(NOW,NOW,,\"DATE\")":"06/21/2021","US5303073051^FESG_RATING(NOW,NOW,,\"ABS\")":1.5,"US5303073051^FESG_DATE(NOW,NOW,,\"DATE\")":"06/21/2021","GB0002634946^FESG_RATING(NOW,NOW,,\"ABS\")":3.0,"GB0002634946^FESG_DATE(NOW,NOW,,\"DATE\")":"06/21/2021","US3390411052^FESG_RATING(NOW,NOW,,\"ABS\")":2.7,"US3390411052^FESG_DATE(NOW,NOW,,\"DATE\")":"06/21/2021","US6745991058^FESG_RATING(NOW,NOW,,\"ABS\")":3.5,"US6745991058^FESG_DATE(NOW,NOW,,\"DATE\")":"06/21/2021","FR0000130809^FESG_RATING(NOW,NOW,,\"ABS\")":4.4,"FR0000130809^FESG_DATE(NOW,NOW,,\"DATE\")":"06/21/2021","US9291601097^FESG_RATING(NOW,NOW,,\"ABS\")":2.0,"US9291601097^FESG_DATE(NOW,NOW,,\"DATE\")":"06/21/2021","JP3397200001^FESG_RATING(NOW,NOW,,\"ABS\")":3.0,"JP3397200001^FESG_DATE(NOW,NOW,,\"DATE\")":"06/21/2021","US30063P1057^FESG_RATING(NOW,NOW,,\"ABS\")":3.4,"US30063P1057^FESG_DATE(NOW,NOW,,\"DATE\")":"06/21/2021","US29414B1044^FESG_RATING(NOW,NOW,,\"ABS\")":2.9,"US29414B1044^FESG_DATE(NOW,NOW,,\"DATE\")":"06/21/2021","US5797802064^FESG_RATING(NOW,NOW,,\"ABS\")":2.8,"US5797802064^FESG_DATE(NOW,NOW,,\"DATE\")":"06/21/2021","US2810201077^FESG_RATING(NOW,NOW,,\"ABS\")":3.3,"US2810201077^FESG_DATE(NOW,NOW,,\"DATE\")":"06/21/2021","US69351T1060^FESG_RATING(NOW,NOW,,\"ABS\")":3.8,"US69351T1060^FESG_DATE(NOW,NOW,,\"DATE\")":"06/21/2021","KYG217651051^FESG_RATING(NOW,NOW,,\"ABS\")":2.8,"KYG217651051^FESG_DATE(NOW,NOW,,\"DATE\")":"06/21/2021","DE0006599905^FESG_RATING(NOW,NOW,,\"ABS\")":4.0,"DE0006599905^FESG_DATE(NOW,NOW,,\"DATE\")":"06/21/2021","GB0002162385^FESG_RATING(NOW,NOW,,\"ABS\")":4.5,"GB0002162385^FESG_DATE(NOW,NOW,,\"DATE\")":"06/21/2021","US1567821046^FESG_RATING(NOW,NOW,,\"ABS\")":2.6,"US1567821046^FESG_DATE(NOW,NOW,,\"DATE\")":"06/21/2021","US2944291051^FESG_RATING(NOW,NOW,,\"ABS\")":2.6,"US2944291051^FESG_DATE(NOW,NOW,,\"DATE\")":"06/21/2021","US87165B1035^FESG_RATING(NOW,NOW,,\"ABS\")":3.5,"US87165B1035^FESG_DATE(NOW,NOW,,\"DATE\")":"06/21/2021","JP3893200000^FESG_RATING(NOW,NOW,,\"ABS\")":3.3,"JP3893200000^FESG_DATE(NOW,NOW,,\"DATE\")":"06/21/2021","US8486371045^FESG_RATING(NOW,NOW,,\"ABS\")":2.6,"US8486371045^FESG_DATE(NOW,NOW,,\"DATE\")":"06/21/2021","INE154A01025^FESG_RATING(NOW,NOW,,\"ABS\")":3.4,"INE154A01025^FESG_DATE(NOW,NOW,,\"DATE\")":"06/21/2021","US9024941034^FESG_RATING(NOW,NOW,,\"ABS\")":3.2,"US9024941034^FESG_DATE(NOW,NOW,,\"DATE\")":"06/21/2021","US6658591044^FESG_RATING(NOW,NOW,,\"ABS\")":2.7,"US6658591044^FESG_DATE(NOW,NOW,,\"DATE\")":"06/21/2021","US4878361082^FESG_RATING(NOW,NOW,,\"ABS\")":4.3,"US4878361082^FESG_DATE(NOW,NOW,,\"DATE\")":"06/21/2021","DE000A2E4K43^FESG_RATING(NOW,NOW,,\"ABS\")":2.4,"DE000A2E4K43^FESG_DATE(NOW,NOW,,\"DATE\")":"06/21/2021","US1713401024^FESG_RATING(NOW,NOW,,\"ABS\")":3.4,"US1713401024^FESG_DATE(NOW,NOW,,\"DATE\")":"06/21/2021","DK0010272202^FESG_RATING(NOW,NOW,,\"ABS\")":1.9,"DK0010272202^FESG_DATE(NOW,NOW,,\"DATE\")":"06/21/2021","US24703L2025^FESG_RATING(NOW,NOW,,\"ABS\")":3.6,"US24703L2025^FESG_DATE(NOW,NOW,,\"DATE\")":"06/21/2021","US1431301027^FESG_RATING(NOW,NOW,,\"ABS\")":2.6,"US1431301027^FESG_DATE(NOW,NOW,,\"DATE\")":"06/21/2021","RU0007288411^FESG_RATING(NOW,NOW,,\"ABS\")":null,"RU0007288411^FESG_DATE(NOW,NOW,,\"DATE\")":"06/21/2021","FI0009000681^FESG_RATING(NOW,NOW,,\"ABS\")":4.5,"FI0009000681^FESG_DATE(NOW,NOW,,\"DATE\")":"06/21/2021","FR0000051807^FESG_RATING(NOW,NOW,,\"ABS\")":2.8,"FR0000051807^FESG_DATE(NOW,NOW,,\"DATE\")":"06/21/2021","JP3116000005^FESG_RATING(NOW,NOW,,\"ABS\")":3.8,"JP3116000005^FESG_DATE(NOW,NOW,,\"DATE\")":"06/21/2021","US1156372096^FESG_RATING(NOW,NOW,,\"ABS\")":2.7,"US1156372096^FESG_DATE(NOW,NOW,,\"DATE\")":"06/21/2021","NL0013267909^FESG_RATING(NOW,NOW,,\"ABS\")":4.2,"NL0013267909^FESG_DATE(NOW,NOW,,\"DATE\")":"06/21/2021","TW0002308004^FESG_RATING(NOW,NOW,,\"ABS\")":3.6,"TW0002308004^FESG_DATE(NOW,NOW,,\"DATE\")":"06/21/2021","JP3726800000^FESG_RATING(NOW,NOW,,\"ABS\")":3.5,"JP3726800000^FESG_DATE(NOW,NOW,,\"DATE\")":"06/21/2021","US4601461035^FESG_RATING(NOW,NOW,,\"ABS\")":3.4,"US4601461035^FESG_DATE(NOW,NOW,,\"DATE\")":"06/21/2021","JP3188220002^FESG_RATING(NOW,NOW,,\"ABS\")":2.9,"JP3188220002^FESG_DATE(NOW,NOW,,\"DATE\")":"06/21/2021","NO0010096985^FESG_RATING(NOW,NOW,,\"ABS\")":3.7,"NO0010096985^FESG_DATE(NOW,NOW,,\"DATE\")":"06/21/2021","GB0007908733^FESG_RATING(NOW,NOW,,\"ABS\")":3.6,"GB0007908733^FESG_DATE(NOW,NOW,,\"DATE\")":"06/21/2021","BRBBDCACNPR8^FESG_RATING(NOW,NOW,,\"ABS\")":2.9,"BRBBDCACNPR8^FESG_DATE(NOW,NOW,,\"DATE\")":"06/21/2021","US5732841060^FESG_RATING(NOW,NOW,,\"ABS\")":2.3,"US5732841060^FESG_DATE(NOW,NOW,,\"DATE\")":"06/21/2021","US7607591002^FESG_RATING(NOW,NOW,,\"ABS\")":2.9,"US7607591002^FESG_DATE(NOW,NOW,,\"DATE\")":"06/21/2021","SE0012853455^FESG_RATING(NOW,NOW,,\"ABS\")":1.8,"SE0012853455^FESG_DATE(NOW,NOW,,\"DATE\")":"06/21/2021","US4435731009^FESG_RATING(NOW,NOW,,\"ABS\")":3.3,"US4435731009^FESG_DATE(NOW,NOW,,\"DATE\")":"06/21/2021","US74736K1016^FESG_RATING(NOW,NOW,,\"ABS\")":2.5,"US74736K1016^FESG_DATE(NOW,NOW,,\"DATE\")":"06/21/2021","US9553061055^FESG_RATING(NOW,NOW,,\"ABS\")":3.3,"US9553061055^FESG_DATE(NOW,NOW,,\"DATE\")":"06/21/2021","KR7105560007^FESG_RATING(NOW,NOW,,\"ABS\")":3.2,"KR7105560007^FESG_DATE(NOW,NOW,,\"DATE\")":"06/21/2021","US8923561067^FESG_RATING(NOW,NOW,,\"ABS\")":3.7,"US8923561067^FESG_DATE(NOW,NOW,,\"DATE\")":"06/21/2021","US3687361044^FESG_RATING(NOW,NOW,,\"ABS\")":null,"US3687361044^FESG_DATE(NOW,NOW,,\"DATE\")":"06/21/2021","TW0002303005^FESG_RATING(NOW,NOW,,\"ABS\")":4.6,"TW0002303005^FESG_DATE(NOW,NOW,,\"DATE\")":"06/21/2021","LU1598757687^FESG_RATING(NOW,NOW,,\"ABS\")":3.3,"LU1598757687^FESG_DATE(NOW,NOW,,\"DATE\")":"06/21/2021","US30212P3038^FESG_RATING(NOW,NOW,,\"ABS\")":2.5,"US30212P3038^FESG_DATE(NOW,NOW,,\"DATE\")":"06/21/2021","ES0105066007^FESG_RATING(NOW,NOW,,\"ABS\")":4.4,"ES0105066007^FESG_DATE(NOW,NOW,,\"DATE\")":"06/21/2021","US42824C1099^FESG_RATING(NOW,NOW,,\"ABS\")":4.0,"US42824C1099^FESG_DATE(NOW,NOW,,\"DATE\")":"06/21/2021","US8740541094^FESG_RATING(NOW,NOW,,\"ABS\")":2.4,"US8740541094^FESG_DATE(NOW,NOW,,\"DATE\")":"06/21/2021","IE00BQPVQZ61^FESG_RATING(NOW,NOW,,\"ABS\")":2.6,"IE00BQPVQZ61^FESG_DATE(NOW,NOW,,\"DATE\")":"06/21/2021","US9581021055^FESG_RATING(NOW,NOW,,\"ABS\")":3.5,"US9581021055^FESG_DATE(NOW,NOW,,\"DATE\")":"06/21/2021","JP3358000002^FESG_RATING(NOW,NOW,,\"ABS\")":1.8,"JP3358000002^FESG_DATE(NOW,NOW,,\"DATE\")":"06/21/2021","US8807701029^FESG_RATING(NOW,NOW,,\"ABS\")":2.7,"US8807701029^FESG_DATE(NOW,NOW,,\"DATE\")":"06/21/2021","CA3495531079^FESG_RATING(NOW,NOW,,\"ABS\")":null,"CA3495531079^FESG_DATE(NOW,NOW,,\"DATE\")":null,"US92343E1029^FESG_RATING(NOW,NOW,,\"ABS\")":2.1,"US92343E1029^FESG_DATE(NOW,NOW,,\"DATE\")":"06/21/2021","US5178341070^FESG_RATING(NOW,NOW,,\"ABS\")":3.9,"US5178341070^FESG_DATE(NOW,NOW,,\"DATE\")":"06/21/2021","US0236081024^FESG_RATING(NOW,NOW,,\"ABS\")":3.0,"US0236081024^FESG_DATE(NOW,NOW,,\"DATE\")":"06/21/2021","US83088V1026^FESG_RATING(NOW,NOW,,\"ABS\")":null,"US83088V1026^FESG_DATE(NOW,NOW,,\"DATE\")":"06/21/2021","BRPETRACNPR6^FESG_RATING(NOW,NOW,,\"ABS\")":2.0,"BRPETRACNPR6^FESG_DATE(NOW,NOW,,\"DATE\")":"06/21/2021","DE0006048432^FESG_RATING(NOW,NOW,,\"ABS\")":4.4,"DE0006048432^FESG_DATE(NOW,NOW,,\"DATE\")":"06/21/2021","US92276F1003^FESG_RATING(NOW,NOW,,\"ABS\")":3.5,"US92276F1003^FESG_DATE(NOW,NOW,,\"DATE\")":"06/21/2021","BRB3SAACNOR6^FESG_RATING(NOW,NOW,,\"ABS\")":4.1,"BRB3SAACNOR6^FESG_DATE(NOW,NOW,,\"DATE\")":"06/21/2021","US29364G1031^FESG_RATING(NOW,NOW,,\"ABS\")":3.6,"US29364G1031^FESG_DATE(NOW,NOW,,\"DATE\")":"06/21/2021","JP3160400002^FESG_RATING(NOW,NOW,,\"ABS\")":3.5,"JP3160400002^FESG_DATE(NOW,NOW,,\"DATE\")":"06/21/2021","US7591EP1005^FESG_RATING(NOW,NOW,,\"ABS\")":4.0,"US7591EP1005^FESG_DATE(NOW,NOW,,\"DATE\")":"06/21/2021","US1220171060^FESG_RATING(NOW,NOW,,\"ABS\")":3.8,"US1220171060^FESG_DATE(NOW,NOW,,\"DATE\")":"06/21/2021","US2600031080^FESG_RATING(NOW,NOW,,\"ABS\")":3.0,"US2600031080^FESG_DATE(NOW,NOW,,\"DATE\")":"06/21/2021","CA76131D1033^FESG_RATING(NOW,NOW,,\"ABS\")":null,"CA76131D1033^FESG_DATE(NOW,NOW,,\"DATE\")":null,"CH0114405324^FESG_RATING(NOW,NOW,,\"ABS\")":2.6,"CH0114405324^FESG_DATE(NOW,NOW,,\"DATE\")":"06/21/2021","KR7000270009^FESG_RATING(NOW,NOW,,\"ABS\")":3.6,"KR7000270009^FESG_DATE(NOW,NOW,,\"DATE\")":"06/21/2021","FR0011981968^FESG_RATING(NOW,NOW,,\"ABS\")":4.1,"FR0011981968^FESG_DATE(NOW,NOW,,\"DATE\")":"06/21/2021","US3848021040^FESG_RATING(NOW,NOW,,\"ABS\")":2.8,"US3848021040^FESG_DATE(NOW,NOW,,\"DATE\")":"06/21/2021","JP3951600000^FESG_RATING(NOW,NOW,,\"ABS\")":3.9,"JP3951600000^FESG_DATE(NOW,NOW,,\"DATE\")":"06/21/2021","SE0000148884^FESG_RATING(NOW,NOW,,\"ABS\")":3.9,"SE0000148884^FESG_DATE(NOW,NOW,,\"DATE\")":"06/21/2021","JP3505000004^FESG_RATING(NOW,NOW,,\"ABS\")":3.6,"JP3505000004^FESG_DATE(NOW,NOW,,\"DATE\")":"06/21/2021","US4932671088^FESG_RATING(NOW,NOW,,\"ABS\")":2.9,"US4932671088^FESG_DATE(NOW,NOW,,\"DATE\")":"06/21/2021","JP3200450009^FESG_RATING(NOW,NOW,,\"ABS\")":2.1,"JP3200450009^FESG_DATE(NOW,NOW,,\"DATE\")":"06/21/2021","GB0004544929^FESG_RATING(NOW,NOW,,\"ABS\")":3.8,"GB0004544929^FESG_DATE(NOW,NOW,,\"DATE\")":"06/21/2021","US8962391004^FESG_RATING(NOW,NOW,,\"ABS\")":2.9,"US8962391004^FESG_DATE(NOW,NOW,,\"DATE\")":"06/21/2021","US55261F1049^FESG_RATING(NOW,NOW,,\"ABS\")":2.5,"US55261F1049^FESG_DATE(NOW,NOW,,\"DATE\")":"06/21/2021","US70432V1026^FESG_RATING(NOW,NOW,,\"ABS\")":2.3,"US70432V1026^FESG_DATE(NOW,NOW,,\"DATE\")":"06/21/2021","IE0004906560^FESG_RATING(NOW,NOW,,\"ABS\")":3.5,"IE0004906560^FESG_DATE(NOW,NOW,,\"DATE\")":"06/21/2021","US8793691069^FESG_RATING(NOW,NOW,,\"ABS\")":2.3,"US8793691069^FESG_DATE(NOW,NOW,,\"DATE\")":"06/21/2021","US42809H1077^FESG_RATING(NOW,NOW,,\"ABS\")":3.6,"US42809H1077^FESG_DATE(NOW,NOW,,\"DATE\")":"06/21/2021","FI0009005987^FESG_RATING(NOW,NOW,,\"ABS\")":3.9,"FI0009005987^FESG_DATE(NOW,NOW,,\"DATE\")":"06/21/2021","US4364401012^FESG_RATING(NOW,NOW,,\"ABS\")":2.6,"US4364401012^FESG_DATE(NOW,NOW,,\"DATE\")":"06/21/2021","INE018A01030^FESG_RATING(NOW,NOW,,\"ABS\")":3.3,"INE018A01030^FESG_DATE(NOW,NOW,,\"DATE\")":"06/21/2021","SE0009922164^FESG_RATING(NOW,NOW,,\"ABS\")":4.4,"SE0009922164^FESG_DATE(NOW,NOW,,\"DATE\")":"06/21/2021","JP3476480003^FESG_RATING(NOW,NOW,,\"ABS\")":3.2,"JP3476480003^FESG_DATE(NOW,NOW,,\"DATE\")":"06/21/2021","NO0010031479^FESG_RATING(NOW,NOW,,\"ABS\")":4.0,"NO0010031479^FESG_DATE(NOW,NOW,,\"DATE\")":"06/21/2021","US25809K1051^FESG_RATING(NOW,NOW,,\"ABS\")":null,"US25809K1051^FESG_DATE(NOW,NOW,,\"DATE\")":"06/21/2021","BE0003565737^FESG_RATING(NOW,NOW,,\"ABS\")":4.2,"BE0003565737^FESG_DATE(NOW,NOW,,\"DATE\")":"06/21/2021","US4062161017^FESG_RATING(NOW,NOW,,\"ABS\")":2.9,"US4062161017^FESG_DATE(NOW,NOW,,\"DATE\")":"06/21/2021","AU000000APT1^FESG_RATING(NOW,NOW,,\"ABS\")":2.6,"AU000000APT1^FESG_DATE(NOW,NOW,,\"DATE\")":"06/21/2021","HK0823032773^FESG_RATING(NOW,NOW,,\"ABS\")":2.3,"HK0823032773^FESG_DATE(NOW,NOW,,\"DATE\")":"06/21/2021","US98419M1009^FESG_RATING(NOW,NOW,,\"ABS\")":4.0,"US98419M1009^FESG_DATE(NOW,NOW,,\"DATE\")":"06/21/2021","FR0000045072^FESG_RATING(NOW,NOW,,\"ABS\")":3.9,"FR0000045072^FESG_DATE(NOW,NOW,,\"DATE\")":"06/21/2021","US57060D1081^FESG_RATING(NOW,NOW,,\"ABS\")":2.4,"US57060D1081^FESG_DATE(NOW,NOW,,\"DATE\")":"06/21/2021","JP3351100007^FESG_RATING(NOW,NOW,,\"ABS\")":3.4,"JP3351100007^FESG_DATE(NOW,NOW,,\"DATE\")":"06/21/2021","US2166484020^FESG_RATING(NOW,NOW,,\"ABS\")":1.7,"US2166484020^FESG_DATE(NOW,NOW,,\"DATE\")":"06/21/2021","US1746101054^FESG_RATING(NOW,NOW,,\"ABS\")":2.7,"US1746101054^FESG_DATE(NOW,NOW,,\"DATE\")":"06/21/2021","US3379321074^FESG_RATING(NOW,NOW,,\"ABS\")":3.0,"US3379321074^FESG_DATE(NOW,NOW,,\"DATE\")":"06/21/2021","GB0030913577^FESG_RATING(NOW,NOW,,\"ABS\")":4.0,"GB0030913577^FESG_DATE(NOW,NOW,,\"DATE\")":"06/21/2021","CA12532H1047^FESG_RATING(NOW,NOW,,\"ABS\")":null,"CA12532H1047^FESG_DATE(NOW,NOW,,\"DATE\")":null,"TW0001301000^FESG_RATING(NOW,NOW,,\"ABS\")":3.9,"TW0001301000^FESG_DATE(NOW,NOW,,\"DATE\")":"06/21/2021","INE296A01024^FESG_RATING(NOW,NOW,,\"ABS\")":2.6,"INE296A01024^FESG_DATE(NOW,NOW,,\"DATE\")":"06/21/2021","US1468691027^FESG_RATING(NOW,NOW,,\"ABS\")":1.8,"US1468691027^FESG_DATE(NOW,NOW,,\"DATE\")":"06/21/2021","US2371941053^FESG_RATING(NOW,NOW,,\"ABS\")":2.1,"US2371941053^FESG_DATE(NOW,NOW,,\"DATE\")":"06/21/2021","US81181C1045^FESG_RATING(NOW,NOW,,\"ABS\")":2.3,"US81181C1045^FESG_DATE(NOW,NOW,,\"DATE\")":"06/21/2021","KYG1146Y1017^FESG_RATING(NOW,NOW,,\"ABS\")":null,"KYG1146Y1017^FESG_DATE(NOW,NOW,,\"DATE\")":"06/21/2021","JP3421800008^FESG_RATING(NOW,NOW,,\"ABS\")":3.7,"JP3421800008^FESG_DATE(NOW,NOW,,\"DATE\")":"06/21/2021","US2058871029^FESG_RATING(NOW,NOW,,\"ABS\")":3.6,"US2058871029^FESG_DATE(NOW,NOW,,\"DATE\")":"06/21/2021","US22266L1061^FESG_RATING(NOW,NOW,,\"ABS\")":2.3,"US22266L1061^FESG_DATE(NOW,NOW,,\"DATE\")":"06/21/2021","DE0005785604^FESG_RATING(NOW,NOW,,\"ABS\")":2.5,"DE0005785604^FESG_DATE(NOW,NOW,,\"DATE\")":"06/21/2021","US45687V1061^FESG_RATING(NOW,NOW,,\"ABS\")":2.7,"US45687V1061^FESG_DATE(NOW,NOW,,\"DATE\")":"06/21/2021","TH0646010Z00^FESG_RATING(NOW,NOW,,\"ABS\")":3.9,"TH0646010Z00^FESG_DATE(NOW,NOW,,\"DATE\")":"06/21/2021","JE00BJ1F3079^FESG_RATING(NOW,NOW,,\"ABS\")":null,"JE00BJ1F3079^FESG_DATE(NOW,NOW,,\"DATE\")":"06/21/2021","CH0025751329^FESG_RATING(NOW,NOW,,\"ABS\")":3.7,"CH0025751329^FESG_DATE(NOW,NOW,,\"DATE\")":"06/21/2021","GB0004082847^FESG_RATING(NOW,NOW,,\"ABS\")":3.8,"GB0004082847^FESG_DATE(NOW,NOW,,\"DATE\")":"06/21/2021","US3021301094^FESG_RATING(NOW,NOW,,\"ABS\")":2.2,"US3021301094^FESG_DATE(NOW,NOW,,\"DATE\")":"06/21/2021","IE00B58JVZ52^FESG_RATING(NOW,NOW,,\"ABS\")":4.2,"IE00B58JVZ52^FESG_DATE(NOW,NOW,,\"DATE\")":"06/21/2021","JP3756100008^FESG_RATING(NOW,NOW,,\"ABS\")":0.7,"JP3756100008^FESG_DATE(NOW,NOW,,\"DATE\")":"06/21/2021","JP3634600005^FESG_RATING(NOW,NOW,,\"ABS\")":2.5,"JP3634600005^FESG_DATE(NOW,NOW,,\"DATE\")":"06/21/2021","JP3538800008^FESG_RATING(NOW,NOW,,\"ABS\")":3.7,"JP3538800008^FESG_DATE(NOW,NOW,,\"DATE\")":"06/21/2021","DK0060448595^FESG_RATING(NOW,NOW,,\"ABS\")":2.4,"DK0060448595^FESG_DATE(NOW,NOW,,\"DATE\")":"06/21/2021","US44891N1090^FESG_RATING(NOW,NOW,,\"ABS\")":1.4,"US44891N1090^FESG_DATE(NOW,NOW,,\"DATE\")":"06/21/2021","US9100471096^FESG_RATING(NOW,NOW,,\"ABS\")":2.1,"US9100471096^FESG_DATE(NOW,NOW,,\"DATE\")":"06/21/2021","ES0173516115^FESG_RATING(NOW,NOW,,\"ABS\")":3.8,"ES0173516115^FESG_DATE(NOW,NOW,,\"DATE\")":"06/21/2021","US46187W1071^FESG_RATING(NOW,NOW,,\"ABS\")":2.2,"US46187W1071^FESG_DATE(NOW,NOW,,\"DATE\")":"06/21/2021","US1488061029^FESG_RATING(NOW,NOW,,\"ABS\")":2.9,"US1488061029^FESG_DATE(NOW,NOW,,\"DATE\")":"06/21/2021","GB00B3MBS747^FESG_RATING(NOW,NOW,,\"ABS\")":3.1,"GB00B3MBS747^FESG_DATE(NOW,NOW,,\"DATE\")":"06/21/2021","JP3404600003^FESG_RATING(NOW,NOW,,\"ABS\")":4.0,"JP3404600003^FESG_DATE(NOW,NOW,,\"DATE\")":"06/21/2021","US00130H1059^FESG_RATING(NOW,NOW,,\"ABS\")":3.8,"US00130H1059^FESG_DATE(NOW,NOW,,\"DATE\")":"06/21/2021","US14149Y1082^FESG_RATING(NOW,NOW,,\"ABS\")":2.6,"US14149Y1082^FESG_DATE(NOW,NOW,,\"DATE\")":"06/21/2021","US72919P2020^FESG_RATING(NOW,NOW,,\"ABS\")":null,"US72919P2020^FESG_DATE(NOW,NOW,,\"DATE\")":"06/21/2021","US45337C1027^FESG_RATING(NOW,NOW,,\"ABS\")":2.6,"US45337C1027^FESG_DATE(NOW,NOW,,\"DATE\")":"06/21/2021","US2971781057^FESG_RATING(NOW,NOW,,\"ABS\")":2.7,"US2971781057^FESG_DATE(NOW,NOW,,\"DATE\")":"06/21/2021","US0404131064^FESG_RATING(NOW,NOW,,\"ABS\")":2.5,"US0404131064^FESG_DATE(NOW,NOW,,\"DATE\")":"06/21/2021","US11133T1034^FESG_RATING(NOW,NOW,,\"ABS\")":3.3,"US11133T1034^FESG_DATE(NOW,NOW,,\"DATE\")":"06/21/2021","US69331C1080^FESG_RATING(NOW,NOW,,\"ABS\")":3.1,"US69331C1080^FESG_DATE(NOW,NOW,,\"DATE\")":"06/21/2021","US9418481035^FESG_RATING(NOW,NOW,,\"ABS\")":3.0,"US9418481035^FESG_DATE(NOW,NOW,,\"DATE\")":"06/21/2021","AU000000WPL2^FESG_RATING(NOW,NOW,,\"ABS\")":3.4,"AU000000WPL2^FESG_DATE(NOW,NOW,,\"DATE\")":"06/21/2021","HK0002007356^FESG_RATING(NOW,NOW,,\"ABS\")":3.4,"HK0002007356^FESG_DATE(NOW,NOW,,\"DATE\")":"06/21/2021","US1258961002^FESG_RATING(NOW,NOW,,\"ABS\")":3.3,"US1258961002^FESG_DATE(NOW,NOW,,\"DATE\")":"06/21/2021","CA45823T1066^FESG_RATING(NOW,NOW,,\"ABS\")":null,"CA45823T1066^FESG_DATE(NOW,NOW,,\"DATE\")":null,"US29355A1079^FESG_RATING(NOW,NOW,,\"ABS\")":null,"US29355A1079^FESG_DATE(NOW,NOW,,\"DATE\")":"06/21/2021","JP3122400009^FESG_RATING(NOW,NOW,,\"ABS\")":3.5,"JP3122400009^FESG_DATE(NOW,NOW,,\"DATE\")":"06/21/2021","CH0002497458^FESG_RATING(NOW,NOW,,\"ABS\")":3.6,"CH0002497458^FESG_DATE(NOW,NOW,,\"DATE\")":"06/21/2021","CNE100000296^FESG_RATING(NOW,NOW,,\"ABS\")":2.4,"CNE100000296^FESG_DATE(NOW,NOW,,\"DATE\")":"06/21/2021","US55087P1049^FESG_RATING(NOW,NOW,,\"ABS\")":3.8,"US55087P1049^FESG_DATE(NOW,NOW,,\"DATE\")":"06/21/2021","US03073E1055^FESG_RATING(NOW,NOW,,\"ABS\")":3.6,"US03073E1055^FESG_DATE(NOW,NOW,,\"DATE\")":"06/21/2021","US90384S3031^FESG_RATING(NOW,NOW,,\"ABS\")":3.2,"US90384S3031^FESG_DATE(NOW,NOW,,\"DATE\")":"06/21/2021","US30225T1025^FESG_RATING(NOW,NOW,,\"ABS\")":2.3,"US30225T1025^FESG_DATE(NOW,NOW,,\"DATE\")":"06/21/2021","US62944T1051^FESG_RATING(NOW,NOW,,\"ABS\")":1.3,"US62944T1051^FESG_DATE(NOW,NOW,,\"DATE\")":"06/21/2021","TW0002412004^FESG_RATING(NOW,NOW,,\"ABS\")":3.9,"TW0002412004^FESG_DATE(NOW,NOW,,\"DATE\")":"06/21/2021","US74834L1008^FESG_RATING(NOW,NOW,,\"ABS\")":2.6,"US74834L1008^FESG_DATE(NOW,NOW,,\"DATE\")":"06/21/2021","US1773761002^FESG_RATING(NOW,NOW,,\"ABS\")":2.5,"US1773761002^FESG_DATE(NOW,NOW,,\"DATE\")":"06/21/2021","DE000ZAL1111^FESG_RATING(NOW,NOW,,\"ABS\")":4.4,"DE000ZAL1111^FESG_DATE(NOW,NOW,,\"DATE\")":"06/21/2021","US12769G1004^FESG_RATING(NOW,NOW,,\"ABS\")":null,"US12769G1004^FESG_DATE(NOW,NOW,,\"DATE\")":"06/21/2021","US92556V1061^FESG_RATING(NOW,NOW,,\"ABS\")":null,"US92556V1061^FESG_DATE(NOW,NOW,,\"DATE\")":"06/21/2021","US0090661010^FESG_RATING(NOW,NOW,,\"ABS\")":null,"US0090661010^FESG_DATE(NOW,NOW,,\"DATE\")":null,"US45784P1012^FESG_RATING(NOW,NOW,,\"ABS\")":1.4,"US45784P1012^FESG_DATE(NOW,NOW,,\"DATE\")":"06/21/2021","KR7012330007^FESG_RATING(NOW,NOW,,\"ABS\")":3.6,"KR7012330007^FESG_DATE(NOW,NOW,,\"DATE\")":"06/21/2021","CA9628791027^FESG_RATING(NOW,NOW,,\"ABS\")":null,"CA9628791027^FESG_DATE(NOW,NOW,,\"DATE\")":null,"US89400J1079^FESG_RATING(NOW,NOW,,\"ABS\")":2.8,"US89400J1079^FESG_DATE(NOW,NOW,,\"DATE\")":"06/21/2021","US9022521051^FESG_RATING(NOW,NOW,,\"ABS\")":2.6,"US9022521051^FESG_DATE(NOW,NOW,,\"DATE\")":"06/21/2021","US6821891057^FESG_RATING(NOW,NOW,,\"ABS\")":4.0,"US6821891057^FESG_DATE(NOW,NOW,,\"DATE\")":"06/21/2021","US1508701034^FESG_RATING(NOW,NOW,,\"ABS\")":3.3,"US1508701034^FESG_DATE(NOW,NOW,,\"DATE\")":"06/21/2021","US42250P1030^FESG_RATING(NOW,NOW,,\"ABS\")":3.6,"US42250P1030^FESG_DATE(NOW,NOW,,\"DATE\")":"06/21/2021","US91332U1016^FESG_RATING(NOW,NOW,,\"ABS\")":null,"US91332U1016^FESG_DATE(NOW,NOW,,\"DATE\")":"06/21/2021","US0126531013^FESG_RATING(NOW,NOW,,\"ABS\")":3.0,"US0126531013^FESG_DATE(NOW,NOW,,\"DATE\")":"06/21/2021","DE000ENER6Y0^FESG_RATING(NOW,NOW,,\"ABS\")":null,"DE000ENER6Y0^FESG_DATE(NOW,NOW,,\"DATE\")":"06/21/2021","US6311031081^FESG_RATING(NOW,NOW,,\"ABS\")":4.2,"US6311031081^FESG_DATE(NOW,NOW,,\"DATE\")":"06/21/2021","US02005N1000^FESG_RATING(NOW,NOW,,\"ABS\")":2.7,"US02005N1000^FESG_DATE(NOW,NOW,,\"DATE\")":"06/21/2021","INE397D01024^FESG_RATING(NOW,NOW,,\"ABS\")":3.6,"INE397D01024^FESG_DATE(NOW,NOW,,\"DATE\")":"06/21/2021","SE0000106270^FESG_RATING(NOW,NOW,,\"ABS\")":4.3,"SE0000106270^FESG_DATE(NOW,NOW,,\"DATE\")":"06/21/2021","JP3409000001^FESG_RATING(NOW,NOW,,\"ABS\")":4.4,"JP3409000001^FESG_DATE(NOW,NOW,,\"DATE\")":"06/21/2021","GB0009223206^FESG_RATING(NOW,NOW,,\"ABS\")":3.2,"GB0009223206^FESG_DATE(NOW,NOW,,\"DATE\")":"06/21/2021","US4698141078^FESG_RATING(NOW,NOW,,\"ABS\")":2.7,"US4698141078^FESG_DATE(NOW,NOW,,\"DATE\")":"06/21/2021","PTEDP0AM0009^FESG_RATING(NOW,NOW,,\"ABS\")":4.2,"PTEDP0AM0009^FESG_DATE(NOW,NOW,,\"DATE\")":"06/21/2021","SE0007100599^FESG_RATING(NOW,NOW,,\"ABS\")":2.9,"SE0007100599^FESG_DATE(NOW,NOW,,\"DATE\")":"06/21/2021","AU000000ALL7^FESG_RATING(NOW,NOW,,\"ABS\")":3.4,"AU000000ALL7^FESG_DATE(NOW,NOW,,\"DATE\")":"06/21/2021","LR0008862868^FESG_RATING(NOW,NOW,,\"ABS\")":2.8,"LR0008862868^FESG_DATE(NOW,NOW,,\"DATE\")":"06/21/2021","US3724601055^FESG_RATING(NOW,NOW,,\"ABS\")":2.5,"US3724601055^FESG_DATE(NOW,NOW,,\"DATE\")":"06/21/2021","MXP370841019^FESG_RATING(NOW,NOW,,\"ABS\")":3.7,"MXP370841019^FESG_DATE(NOW,NOW,,\"DATE\")":"06/21/2021","US00971T1016^FESG_RATING(NOW,NOW,,\"ABS\")":2.9,"US00971T1016^FESG_DATE(NOW,NOW,,\"DATE\")":"06/21/2021","US5529531015^FESG_RATING(NOW,NOW,,\"ABS\")":2.9,"US5529531015^FESG_DATE(NOW,NOW,,\"DATE\")":"06/21/2021","US59522J1034^FESG_RATING(NOW,NOW,,\"ABS\")":2.0,"US59522J1034^FESG_DATE(NOW,NOW,,\"DATE\")":"06/21/2021","US74251V1026^FESG_RATING(NOW,NOW,,\"ABS\")":3.3,"US74251V1026^FESG_DATE(NOW,NOW,,\"DATE\")":"06/21/2021","HK0003000038^FESG_RATING(NOW,NOW,,\"ABS\")":2.5,"HK0003000038^FESG_DATE(NOW,NOW,,\"DATE\")":"06/21/2021","CA7751092007^FESG_RATING(NOW,NOW,,\"ABS\")":null,"CA7751092007^FESG_DATE(NOW,NOW,,\"DATE\")":null,"US02043Q1076^FESG_RATING(NOW,NOW,,\"ABS\")":2.4,"US02043Q1076^FESG_DATE(NOW,NOW,,\"DATE\")":"06/21/2021","TW0001303006^FESG_RATING(NOW,NOW,,\"ABS\")":2.8,"TW0001303006^FESG_DATE(NOW,NOW,,\"DATE\")":"06/21/2021","RU0008926258^FESG_RATING(NOW,NOW,,\"ABS\")":1.7,"RU0008926258^FESG_DATE(NOW,NOW,,\"DATE\")":"06/21/2021","US3666511072^FESG_RATING(NOW,NOW,,\"ABS\")":2.2,"US3666511072^FESG_DATE(NOW,NOW,,\"DATE\")":"06/21/2021","US7075691094^FESG_RATING(NOW,NOW,,\"ABS\")":null,"US7075691094^FESG_DATE(NOW,NOW,,\"DATE\")":"06/21/2021","DE000PAH0038^FESG_RATING(NOW,NOW,,\"ABS\")":0.7,"DE000PAH0038^FESG_DATE(NOW,NOW,,\"DATE\")":"06/21/2021","MXP320321310^FESG_RATING(NOW,NOW,,\"ABS\")":3.7,"MXP320321310^FESG_DATE(NOW,NOW,,\"DATE\")":"06/21/2021","AU0000030678^FESG_RATING(NOW,NOW,,\"ABS\")":3.8,"AU0000030678^FESG_DATE(NOW,NOW,,\"DATE\")":"06/21/2021","IE00BFY8C754^FESG_RATING(NOW,NOW,,\"ABS\")":2.9,"IE00BFY8C754^FESG_DATE(NOW,NOW,,\"DATE\")":"06/21/2021","MX01WA000038^FESG_RATING(NOW,NOW,,\"ABS\")":4.0,"MX01WA000038^FESG_DATE(NOW,NOW,,\"DATE\")":"06/21/2021","BMG507361001^FESG_RATING(NOW,NOW,,\"ABS\")":0.6,"BMG507361001^FESG_DATE(NOW,NOW,,\"DATE\")":"06/21/2021","MXP370711014^FESG_RATING(NOW,NOW,,\"ABS\")":3.3,"MXP370711014^FESG_DATE(NOW,NOW,,\"DATE\")":"06/21/2021","US64110D1046^FESG_RATING(NOW,NOW,,\"ABS\")":3.1,"US64110D1046^FESG_DATE(NOW,NOW,,\"DATE\")":"06/21/2021","JP3381000003^FESG_RATING(NOW,NOW,,\"ABS\")":3.5,"JP3381000003^FESG_DATE(NOW,NOW,,\"DATE\")":"06/21/2021","KR7055550008^FESG_RATING(NOW,NOW,,\"ABS\")":2.8,"KR7055550008^FESG_DATE(NOW,NOW,,\"DATE\")":"06/21/2021","US8666741041^FESG_RATING(NOW,NOW,,\"ABS\")":2.7,"US8666741041^FESG_DATE(NOW,NOW,,\"DATE\")":"06/21/2021","US92220P1057^FESG_RATING(NOW,NOW,,\"ABS\")":null,"US92220P1057^FESG_DATE(NOW,NOW,,\"DATE\")":"06/21/2021","JP3197800000^FESG_RATING(NOW,NOW,,\"ABS\")":3.8,"JP3197800000^FESG_DATE(NOW,NOW,,\"DATE\")":"06/21/2021","US60937P1066^FESG_RATING(NOW,NOW,,\"ABS\")":2.1,"US60937P1066^FESG_DATE(NOW,NOW,,\"DATE\")":"06/21/2021","JP3733000008^FESG_RATING(NOW,NOW,,\"ABS\")":4.2,"JP3733000008^FESG_DATE(NOW,NOW,,\"DATE\")":"06/21/2021","JP3762600009^FESG_RATING(NOW,NOW,,\"ABS\")":4.2,"JP3762600009^FESG_DATE(NOW,NOW,,\"DATE\")":"06/21/2021","JP3111200006^FESG_RATING(NOW,NOW,,\"ABS\")":3.5,"JP3111200006^FESG_DATE(NOW,NOW,,\"DATE\")":"06/21/2021","JP3258000003^FESG_RATING(NOW,NOW,,\"ABS\")":3.4,"JP3258000003^FESG_DATE(NOW,NOW,,\"DATE\")":"06/21/2021","US4461501045^FESG_RATING(NOW,NOW,,\"ABS\")":3.6,"US4461501045^FESG_DATE(NOW,NOW,,\"DATE\")":"06/21/2021","DK0010181759^FESG_RATING(NOW,NOW,,\"ABS\")":3.6,"DK0010181759^FESG_DATE(NOW,NOW,,\"DATE\")":"06/21/2021","US6819191064^FESG_RATING(NOW,NOW,,\"ABS\")":2.9,"US6819191064^FESG_DATE(NOW,NOW,,\"DATE\")":"06/21/2021","US6098391054^FESG_RATING(NOW,NOW,,\"ABS\")":1.7,"US6098391054^FESG_DATE(NOW,NOW,,\"DATE\")":"06/21/2021","KYG2177B1014^FESG_RATING(NOW,NOW,,\"ABS\")":2.3,"KYG2177B1014^FESG_DATE(NOW,NOW,,\"DATE\")":"06/21/2021","CA7063271034^FESG_RATING(NOW,NOW,,\"ABS\")":null,"CA7063271034^FESG_DATE(NOW,NOW,,\"DATE\")":null,"JP3778630008^FESG_RATING(NOW,NOW,,\"ABS\")":1.9,"JP3778630008^FESG_DATE(NOW,NOW,,\"DATE\")":"06/21/2021","US45167R1041^FESG_RATING(NOW,NOW,,\"ABS\")":1.8,"US45167R1041^FESG_DATE(NOW,NOW,,\"DATE\")":"06/21/2021","CH0014852781^FESG_RATING(NOW,NOW,,\"ABS\")":3.6,"CH0014852781^FESG_DATE(NOW,NOW,,\"DATE\")":"06/21/2021","ID1000118201^FESG_RATING(NOW,NOW,,\"ABS\")":2.8,"ID1000118201^FESG_DATE(NOW,NOW,,\"DATE\")":"06/21/2021","US23804L1035^FESG_RATING(NOW,NOW,,\"ABS\")":null,"US23804L1035^FESG_DATE(NOW,NOW,,\"DATE\")":"06/21/2021","JP3347200002^FESG_RATING(NOW,NOW,,\"ABS\")":3.7,"JP3347200002^FESG_DATE(NOW,NOW,,\"DATE\")":"06/21/2021","US5705351048^FESG_RATING(NOW,NOW,,\"ABS\")":2.5,"US5705351048^FESG_DATE(NOW,NOW,,\"DATE\")":"06/21/2021","US1720621010^FESG_RATING(NOW,NOW,,\"ABS\")":3.7,"US1720621010^FESG_DATE(NOW,NOW,,\"DATE\")":"06/21/2021","US5745991068^FESG_RATING(NOW,NOW,,\"ABS\")":2.3,"US5745991068^FESG_DATE(NOW,NOW,,\"DATE\")":"06/21/2021","DE000A0HN5C6^FESG_RATING(NOW,NOW,,\"ABS\")":2.7,"DE000A0HN5C6^FESG_DATE(NOW,NOW,,\"DATE\")":"06/21/2021","KYG8087W1015^FESG_RATING(NOW,NOW,,\"ABS\")":1.9,"KYG8087W1015^FESG_DATE(NOW,NOW,,\"DATE\")":"06/21/2021","US78467J1007^FESG_RATING(NOW,NOW,,\"ABS\")":2.1,"US78467J1007^FESG_DATE(NOW,NOW,,\"DATE\")":"06/21/2021","US2644115055^FESG_RATING(NOW,NOW,,\"ABS\")":2.5,"US2644115055^FESG_DATE(NOW,NOW,,\"DATE\")":"06/21/2021","BMG0450A1053^FESG_RATING(NOW,NOW,,\"ABS\")":3.5,"BMG0450A1053^FESG_DATE(NOW,NOW,,\"DATE\")":"06/21/2021","JE00B8KF9B49^FESG_RATING(NOW,NOW,,\"ABS\")":4.0,"JE00B8KF9B49^FESG_DATE(NOW,NOW,,\"DATE\")":"06/21/2021","IL0011301780^FESG_RATING(NOW,NOW,,\"ABS\")":null,"IL0011301780^FESG_DATE(NOW,NOW,,\"DATE\")":"06/21/2021","KYG210961051^FESG_RATING(NOW,NOW,,\"ABS\")":1.7,"KYG210961051^FESG_DATE(NOW,NOW,,\"DATE\")":"06/21/2021","GB00B1YW4409^FESG_RATING(NOW,NOW,,\"ABS\")":3.8,"GB00B1YW4409^FESG_DATE(NOW,NOW,,\"DATE\")":"06/21/2021","US98936J1016^FESG_RATING(NOW,NOW,,\"ABS\")":2.7,"US98936J1016^FESG_DATE(NOW,NOW,,\"DATE\")":"06/21/2021","NL0010545661^FESG_RATING(NOW,NOW,,\"ABS\")":null,"NL0010545661^FESG_DATE(NOW,NOW,,\"DATE\")":null,"GB00B5ZN1N88^FESG_RATING(NOW,NOW,,\"ABS\")":3.2,"GB00B5ZN1N88^FESG_DATE(NOW,NOW,,\"DATE\")":"06/21/2021","US18915M1071^FESG_RATING(NOW,NOW,,\"ABS\")":null,"US18915M1071^FESG_DATE(NOW,NOW,,\"DATE\")":"06/21/2021","CNE1000002L3^FESG_RATING(NOW,NOW,,\"ABS\")":1.4,"CNE1000002L3^FESG_DATE(NOW,NOW,,\"DATE\")":"06/21/2021","MXP001691213^FESG_RATING(NOW,NOW,,\"ABS\")":3.8,"MXP001691213^FESG_DATE(NOW,NOW,,\"DATE\")":"06/21/2021","SE0000242455^FESG_RATING(NOW,NOW,,\"ABS\")":4.3,"SE0000242455^FESG_DATE(NOW,NOW,,\"DATE\")":"06/21/2021","US0536111091^FESG_RATING(NOW,NOW,,\"ABS\")":2.9,"US0536111091^FESG_DATE(NOW,NOW,,\"DATE\")":"06/21/2021","US8793601050^FESG_RATING(NOW,NOW,,\"ABS\")":2.4,"US8793601050^FESG_DATE(NOW,NOW,,\"DATE\")":"06/21/2021","US40131M1099^FESG_RATING(NOW,NOW,,\"ABS\")":2.2,"US40131M1099^FESG_DATE(NOW,NOW,,\"DATE\")":"06/21/2021","NL0010773842^FESG_RATING(NOW,NOW,,\"ABS\")":4.5,"NL0010773842^FESG_DATE(NOW,NOW,,\"DATE\")":"06/21/2021","US7547301090^FESG_RATING(NOW,NOW,,\"ABS\")":2.5,"US7547301090^FESG_DATE(NOW,NOW,,\"DATE\")":"06/21/2021","AU000000NCM7^FESG_RATING(NOW,NOW,,\"ABS\")":3.7,"AU000000NCM7^FESG_DATE(NOW,NOW,,\"DATE\")":"06/21/2021","US9256521090^FESG_RATING(NOW,NOW,,\"ABS\")":2.2,"US9256521090^FESG_DATE(NOW,NOW,,\"DATE\")":"06/21/2021","JP3758190007^FESG_RATING(NOW,NOW,,\"ABS\")":1.1,"JP3758190007^FESG_DATE(NOW,NOW,,\"DATE\")":"06/21/2021","TW0002891009^FESG_RATING(NOW,NOW,,\"ABS\")":3.0,"TW0002891009^FESG_DATE(NOW,NOW,,\"DATE\")":"06/21/2021","US9297401088^FESG_RATING(NOW,NOW,,\"ABS\")":2.9,"US9297401088^FESG_DATE(NOW,NOW,,\"DATE\")":"06/21/2021","CA7392391016^FESG_RATING(NOW,NOW,,\"ABS\")":null,"CA7392391016^FESG_DATE(NOW,NOW,,\"DATE\")":null,"US2774321002^FESG_RATING(NOW,NOW,,\"ABS\")":3.5,"US2774321002^FESG_DATE(NOW,NOW,,\"DATE\")":"06/21/2021","GB00BMVP7Y09^FESG_RATING(NOW,NOW,,\"ABS\")":null,"GB00BMVP7Y09^FESG_DATE(NOW,NOW,,\"DATE\")":"06/21/2021","INE062A01020^FESG_RATING(NOW,NOW,,\"ABS\")":2.4,"INE062A01020^FESG_DATE(NOW,NOW,,\"DATE\")":"06/21/2021","US05352A1007^FESG_RATING(NOW,NOW,,\"ABS\")":2.7,"US05352A1007^FESG_DATE(NOW,NOW,,\"DATE\")":"06/21/2021","TW0002882008^FESG_RATING(NOW,NOW,,\"ABS\")":3.5,"TW0002882008^FESG_DATE(NOW,NOW,,\"DATE\")":"06/21/2021","KYG5074A1004^FESG_RATING(NOW,NOW,,\"ABS\")":null,"KYG5074A1004^FESG_DATE(NOW,NOW,,\"DATE\")":"06/21/2021","JP3890310000^FESG_RATING(NOW,NOW,,\"ABS\")":4.1,"JP3890310000^FESG_DATE(NOW,NOW,,\"DATE\")":"06/21/2021","US05722G1004^FESG_RATING(NOW,NOW,,\"ABS\")":2.5,"US05722G1004^FESG_DATE(NOW,NOW,,\"DATE\")":"06/21/2021","CA8849037095^FESG_RATING(NOW,NOW,,\"ABS\")":null,"CA8849037095^FESG_DATE(NOW,NOW,,\"DATE\")":null,"DE000SYM9999^FESG_RATING(NOW,NOW,,\"ABS\")":4.0,"DE000SYM9999^FESG_DATE(NOW,NOW,,\"DATE\")":"06/21/2021","US83417M1045^FESG_RATING(NOW,NOW,,\"ABS\")":null,"US83417M1045^FESG_DATE(NOW,NOW,,\"DATE\")":"06/21/2021","US4456581077^FESG_RATING(NOW,NOW,,\"ABS\")":2.8,"US4456581077^FESG_DATE(NOW,NOW,,\"DATE\")":"06/21/2021","JP3386450005^FESG_RATING(NOW,NOW,,\"ABS\")":3.9,"JP3386450005^FESG_DATE(NOW,NOW,,\"DATE\")":"06/21/2021","INE860A01027^FESG_RATING(NOW,NOW,,\"ABS\")":3.2,"INE860A01027^FESG_DATE(NOW,NOW,,\"DATE\")":"06/21/2021","DE0005785802^FESG_RATING(NOW,NOW,,\"ABS\")":2.3,"DE0005785802^FESG_DATE(NOW,NOW,,\"DATE\")":"06/21/2021","US69370C1009^FESG_RATING(NOW,NOW,,\"ABS\")":2.2,"US69370C1009^FESG_DATE(NOW,NOW,,\"DATE\")":"06/21/2021","TW0001216000^FESG_RATING(NOW,NOW,,\"ABS\")":2.6,"TW0001216000^FESG_DATE(NOW,NOW,,\"DATE\")":"06/21/2021","US25754A2015^FESG_RATING(NOW,NOW,,\"ABS\")":2.3,"US25754A2015^FESG_DATE(NOW,NOW,,\"DATE\")":"06/21/2021","JP3877600001^FESG_RATING(NOW,NOW,,\"ABS\")":3.6,"JP3877600001^FESG_DATE(NOW,NOW,,\"DATE\")":"06/21/2021","US1011211018^FESG_RATING(NOW,NOW,,\"ABS\")":2.7,"US1011211018^FESG_DATE(NOW,NOW,,\"DATE\")":"06/21/2021","US8326964058^FESG_RATING(NOW,NOW,,\"ABS\")":2.9,"US8326964058^FESG_DATE(NOW,NOW,,\"DATE\")":"06/21/2021","GB0032089863^FESG_RATING(NOW,NOW,,\"ABS\")":3.9,"GB0032089863^FESG_DATE(NOW,NOW,,\"DATE\")":"06/21/2021","TW0002881000^FESG_RATING(NOW,NOW,,\"ABS\")":3.8,"TW0002881000^FESG_DATE(NOW,NOW,,\"DATE\")":"06/21/2021","US0036541003^FESG_RATING(NOW,NOW,,\"ABS\")":2.5,"US0036541003^FESG_DATE(NOW,NOW,,\"DATE\")":"06/21/2021","SG1T75931496^FESG_RATING(NOW,NOW,,\"ABS\")":3.2,"SG1T75931496^FESG_DATE(NOW,NOW,,\"DATE\")":"06/21/2021","CH0012549785^FESG_RATING(NOW,NOW,,\"ABS\")":3.7,"CH0012549785^FESG_DATE(NOW,NOW,,\"DATE\")":"06/21/2021","CH0102484968^FESG_RATING(NOW,NOW,,\"ABS\")":3.2,"CH0102484968^FESG_DATE(NOW,NOW,,\"DATE\")":"06/21/2021","US7140461093^FESG_RATING(NOW,NOW,,\"ABS\")":2.5,"US7140461093^FESG_DATE(NOW,NOW,,\"DATE\")":"06/21/2021","US3024913036^FESG_RATING(NOW,NOW,,\"ABS\")":3.5,"US3024913036^FESG_DATE(NOW,NOW,,\"DATE\")":"06/21/2021","JP3165000005^FESG_RATING(NOW,NOW,,\"ABS\")":3.3,"JP3165000005^FESG_DATE(NOW,NOW,,\"DATE\")":"06/21/2021","JP3749400002^FESG_RATING(NOW,NOW,,\"ABS\")":2.6,"JP3749400002^FESG_DATE(NOW,NOW,,\"DATE\")":"06/21/2021","DE0005439004^FESG_RATING(NOW,NOW,,\"ABS\")":3.5,"DE0005439004^FESG_DATE(NOW,NOW,,\"DATE\")":"06/21/2021","KR7051900009^FESG_RATING(NOW,NOW,,\"ABS\")":3.1,"KR7051900009^FESG_DATE(NOW,NOW,,\"DATE\")":"06/21/2021","JP3592200004^FESG_RATING(NOW,NOW,,\"ABS\")":3.6,"JP3592200004^FESG_DATE(NOW,NOW,,\"DATE\")":"06/21/2021","CH0012280076^FESG_RATING(NOW,NOW,,\"ABS\")":2.6,"CH0012280076^FESG_DATE(NOW,NOW,,\"DATE\")":"06/21/2021","US3032501047^FESG_RATING(NOW,NOW,,\"ABS\")":2.7,"US3032501047^FESG_DATE(NOW,NOW,,\"DATE\")":"06/21/2021","FR0010220475^FESG_RATING(NOW,NOW,,\"ABS\")":3.8,"FR0010220475^FESG_DATE(NOW,NOW,,\"DATE\")":"06/21/2021","US7458671010^FESG_RATING(NOW,NOW,,\"ABS\")":2.0,"US7458671010^FESG_DATE(NOW,NOW,,\"DATE\")":"06/21/2021","NL0010832176^FESG_RATING(NOW,NOW,,\"ABS\")":2.4,"NL0010832176^FESG_DATE(NOW,NOW,,\"DATE\")":"06/21/2021","HK0011000095^FESG_RATING(NOW,NOW,,\"ABS\")":3.6,"HK0011000095^FESG_DATE(NOW,NOW,,\"DATE\")":"06/21/2021","CA0084741085^FESG_RATING(NOW,NOW,,\"ABS\")":3.3,"CA0084741085^FESG_DATE(NOW,NOW,,\"DATE\")":"06/21/2021","KYG2108Y1052^FESG_RATING(NOW,NOW,,\"ABS\")":2.1,"KYG2108Y1052^FESG_DATE(NOW,NOW,,\"DATE\")":"06/21/2021","US24906P1093^FESG_RATING(NOW,NOW,,\"ABS\")":2.2,"US24906P1093^FESG_DATE(NOW,NOW,,\"DATE\")":"06/21/2021","FR0000124141^FESG_RATING(NOW,NOW,,\"ABS\")":4.0,"FR0000124141^FESG_DATE(NOW,NOW,,\"DATE\")":"06/21/2021","JP3420600003^FESG_RATING(NOW,NOW,,\"ABS\")":3.3,"JP3420600003^FESG_DATE(NOW,NOW,,\"DATE\")":"06/21/2021","TH0737010Y08^FESG_RATING(NOW,NOW,,\"ABS\")":4.3,"TH0737010Y08^FESG_DATE(NOW,NOW,,\"DATE\")":"06/21/2021","US73278L1052^FESG_RATING(NOW,NOW,,\"ABS\")":3.2,"US73278L1052^FESG_DATE(NOW,NOW,,\"DATE\")":"06/21/2021","ES0118900010^FESG_RATING(NOW,NOW,,\"ABS\")":3.3,"ES0118900010^FESG_DATE(NOW,NOW,,\"DATE\")":"06/21/2021","US09061G1013^FESG_RATING(NOW,NOW,,\"ABS\")":2.1,"US09061G1013^FESG_DATE(NOW,NOW,,\"DATE\")":"06/21/2021","US5253271028^FESG_RATING(NOW,NOW,,\"ABS\")":3.9,"US5253271028^FESG_DATE(NOW,NOW,,\"DATE\")":"06/21/2021","JP3162770006^FESG_RATING(NOW,NOW,,\"ABS\")":3.9,"JP3162770006^FESG_DATE(NOW,NOW,,\"DATE\")":"06/21/2021","CH0008742519^FESG_RATING(NOW,NOW,,\"ABS\")":4.3,"CH0008742519^FESG_DATE(NOW,NOW,,\"DATE\")":"06/21/2021","IL0002730112^FESG_RATING(NOW,NOW,,\"ABS\")":2.5,"IL0002730112^FESG_DATE(NOW,NOW,,\"DATE\")":"06/21/2021","US60855R1005^FESG_RATING(NOW,NOW,,\"ABS\")":2.3,"US60855R1005^FESG_DATE(NOW,NOW,,\"DATE\")":"06/21/2021","DK0060336014^FESG_RATING(NOW,NOW,,\"ABS\")":3.4,"DK0060336014^FESG_DATE(NOW,NOW,,\"DATE\")":"06/21/2021","US0188021085^FESG_RATING(NOW,NOW,,\"ABS\")":2.7,"US0188021085^FESG_DATE(NOW,NOW,,\"DATE\")":"06/21/2021","US4404521001^FESG_RATING(NOW,NOW,,\"ABS\")":3.6,"US4404521001^FESG_DATE(NOW,NOW,,\"DATE\")":"06/21/2021","TW0001326007^FESG_RATING(NOW,NOW,,\"ABS\")":2.7,"TW0001326007^FESG_DATE(NOW,NOW,,\"DATE\")":"06/21/2021","US30034W1062^FESG_RATING(NOW,NOW,,\"ABS\")":1.8,"US30034W1062^FESG_DATE(NOW,NOW,,\"DATE\")":"06/21/2021","DE0006047004^FESG_RATING(NOW,NOW,,\"ABS\")":3.4,"DE0006047004^FESG_DATE(NOW,NOW,,\"DATE\")":"06/21/2021","JP3933800009^FESG_RATING(NOW,NOW,,\"ABS\")":3.0,"JP3933800009^FESG_DATE(NOW,NOW,,\"DATE\")":"06/21/2021","KR7036570000^FESG_RATING(NOW,NOW,,\"ABS\")":1.1,"KR7036570000^FESG_DATE(NOW,NOW,,\"DATE\")":"06/21/2021","PHY806761029^FESG_RATING(NOW,NOW,,\"ABS\")":2.5,"PHY806761029^FESG_DATE(NOW,NOW,,\"DATE\")":"06/21/2021","US5502411037^FESG_RATING(NOW,NOW,,\"ABS\")":2.9,"US5502411037^FESG_DATE(NOW,NOW,,\"DATE\")":"06/21/2021","IE0004927939^FESG_RATING(NOW,NOW,,\"ABS\")":3.0,"IE0004927939^FESG_DATE(NOW,NOW,,\"DATE\")":"06/21/2021","JP3752900005^FESG_RATING(NOW,NOW,,\"ABS\")":2.6,"JP3752900005^FESG_DATE(NOW,NOW,,\"DATE\")":"06/21/2021","US9831341071^FESG_RATING(NOW,NOW,,\"ABS\")":2.3,"US9831341071^FESG_DATE(NOW,NOW,,\"DATE\")":"06/21/2021","JP3173400007^FESG_RATING(NOW,NOW,,\"ABS\")":0.8,"JP3173400007^FESG_DATE(NOW,NOW,,\"DATE\")":"06/21/2021","JP3892100003^FESG_RATING(NOW,NOW,,\"ABS\")":3.8,"JP3892100003^FESG_DATE(NOW,NOW,,\"DATE\")":"06/21/2021","JP3197600004^FESG_RATING(NOW,NOW,,\"ABS\")":4.2,"JP3197600004^FESG_DATE(NOW,NOW,,\"DATE\")":"06/21/2021","US3802371076^FESG_RATING(NOW,NOW,,\"ABS\")":2.0,"US3802371076^FESG_DATE(NOW,NOW,,\"DATE\")":"06/21/2021","TW0002886009^FESG_RATING(NOW,NOW,,\"ABS\")":2.8,"TW0002886009^FESG_DATE(NOW,NOW,,\"DATE\")":"06/21/2021","CA6837151068^FESG_RATING(NOW,NOW,,\"ABS\")":null,"CA6837151068^FESG_DATE(NOW,NOW,,\"DATE\")":null,"US12541W2098^FESG_RATING(NOW,NOW,,\"ABS\")":3.1,"US12541W2098^FESG_DATE(NOW,NOW,,\"DATE\")":"06/21/2021","NZFAPE0001S2^FESG_RATING(NOW,NOW,,\"ABS\")":3.2,"NZFAPE0001S2^FESG_DATE(NOW,NOW,,\"DATE\")":"06/21/2021","GB0006825383^FESG_RATING(NOW,NOW,,\"ABS\")":2.9,"GB0006825383^FESG_DATE(NOW,NOW,,\"DATE\")":"06/21/2021","US9026531049^FESG_RATING(NOW,NOW,,\"ABS\")":2.8,"US9026531049^FESG_DATE(NOW,NOW,,\"DATE\")":"06/21/2021","FR0010908533^FESG_RATING(NOW,NOW,,\"ABS\")":4.0,"FR0010908533^FESG_DATE(NOW,NOW,,\"DATE\")":"06/21/2021","KR7028260008^FESG_RATING(NOW,NOW,,\"ABS\")":2.5,"KR7028260008^FESG_DATE(NOW,NOW,,\"DATE\")":"06/21/2021","GB00BHJYC057^FESG_RATING(NOW,NOW,,\"ABS\")":3.2,"GB00BHJYC057^FESG_DATE(NOW,NOW,,\"DATE\")":"06/21/2021","US5018892084^FESG_RATING(NOW,NOW,,\"ABS\")":1.5,"US5018892084^FESG_DATE(NOW,NOW,,\"DATE\")":"06/21/2021","DK0010274414^FESG_RATING(NOW,NOW,,\"ABS\")":2.3,"DK0010274414^FESG_DATE(NOW,NOW,,\"DATE\")":"06/21/2021","CA25675T1075^FESG_RATING(NOW,NOW,,\"ABS\")":null,"CA25675T1075^FESG_DATE(NOW,NOW,,\"DATE\")":null,"CNE1000002Q2^FESG_RATING(NOW,NOW,,\"ABS\")":2.3,"CNE1000002Q2^FESG_DATE(NOW,NOW,,\"DATE\")":"06/21/2021","AU000000SYD9^FESG_RATING(NOW,NOW,,\"ABS\")":4.0,"AU000000SYD9^FESG_DATE(NOW,NOW,,\"DATE\")":"06/21/2021","SE0000310336^FESG_RATING(NOW,NOW,,\"ABS\")":3.3,"SE0000310336^FESG_DATE(NOW,NOW,,\"DATE\")":"06/21/2021","DE000A0D9PT0^FESG_RATING(NOW,NOW,,\"ABS\")":3.5,"DE000A0D9PT0^FESG_DATE(NOW,NOW,,\"DATE\")":"06/21/2021","JP3183200009^FESG_RATING(NOW,NOW,,\"ABS\")":2.9,"JP3183200009^FESG_DATE(NOW,NOW,,\"DATE\")":"06/21/2021","US6687711084^FESG_RATING(NOW,NOW,,\"ABS\")":3.3,"US6687711084^FESG_DATE(NOW,NOW,,\"DATE\")":"06/21/2021","HK2388011192^FESG_RATING(NOW,NOW,,\"ABS\")":2.5,"HK2388011192^FESG_DATE(NOW,NOW,,\"DATE\")":"06/21/2021","IL0010824113^FESG_RATING(NOW,NOW,,\"ABS\")":2.0,"IL0010824113^FESG_DATE(NOW,NOW,,\"DATE\")":"06/21/2021","GB0031638363^FESG_RATING(NOW,NOW,,\"ABS\")":3.6,"GB0031638363^FESG_DATE(NOW,NOW,,\"DATE\")":"06/21/2021","KYG8245V1023^FESG_RATING(NOW,NOW,,\"ABS\")":null,"KYG8245V1023^FESG_DATE(NOW,NOW,,\"DATE\")":"06/21/2021","US0495601058^FESG_RATING(NOW,NOW,,\"ABS\")":2.6,"US0495601058^FESG_DATE(NOW,NOW,,\"DATE\")":"06/21/2021","IL0006290147^FESG_RATING(NOW,NOW,,\"ABS\")":3.6,"IL0006290147^FESG_DATE(NOW,NOW,,\"DATE\")":"06/21/2021","US00751Y1064^FESG_RATING(NOW,NOW,,\"ABS\")":2.5,"US00751Y1064^FESG_DATE(NOW,NOW,,\"DATE\")":"06/21/2021","GB0004052071^FESG_RATING(NOW,NOW,,\"ABS\")":3.3,"GB0004052071^FESG_DATE(NOW,NOW,,\"DATE\")":"06/21/2021","JP3497400006^FESG_RATING(NOW,NOW,,\"ABS\")":3.4,"JP3497400006^FESG_DATE(NOW,NOW,,\"DATE\")":"06/21/2021","US92936U1097^FESG_RATING(NOW,NOW,,\"ABS\")":1.8,"US92936U1097^FESG_DATE(NOW,NOW,,\"DATE\")":"06/21/2021","KR7017670001^FESG_RATING(NOW,NOW,,\"ABS\")":3.2,"KR7017670001^FESG_DATE(NOW,NOW,,\"DATE\")":"06/21/2021","GB00B082RF11^FESG_RATING(NOW,NOW,,\"ABS\")":3.3,"GB00B082RF11^FESG_DATE(NOW,NOW,,\"DATE\")":"06/21/2021","JE00BYSS4X48^FESG_RATING(NOW,NOW,,\"ABS\")":null,"JE00BYSS4X48^FESG_DATE(NOW,NOW,,\"DATE\")":"06/21/2021","INE585B01010^FESG_RATING(NOW,NOW,,\"ABS\")":3.2,"INE585B01010^FESG_DATE(NOW,NOW,,\"DATE\")":"06/21/2021","US4180561072^FESG_RATING(NOW,NOW,,\"ABS\")":4.0,"US4180561072^FESG_DATE(NOW,NOW,,\"DATE\")":"06/21/2021","US15189T1079^FESG_RATING(NOW,NOW,,\"ABS\")":2.9,"US15189T1079^FESG_DATE(NOW,NOW,,\"DATE\")":"06/21/2021","MYL1295OO004^FESG_RATING(NOW,NOW,,\"ABS\")":2.8,"MYL1295OO004^FESG_DATE(NOW,NOW,,\"DATE\")":"06/21/2021","DE0007165631^FESG_RATING(NOW,NOW,,\"ABS\")":2.9,"DE0007165631^FESG_DATE(NOW,NOW,,\"DATE\")":"06/21/2021","JP3814800003^FESG_RATING(NOW,NOW,,\"ABS\")":3.7,"JP3814800003^FESG_DATE(NOW,NOW,,\"DATE\")":"06/21/2021","RU0009033591^FESG_RATING(NOW,NOW,,\"ABS\")":2.2,"RU0009033591^FESG_DATE(NOW,NOW,,\"DATE\")":"06/21/2021","HK0291001490^FESG_RATING(NOW,NOW,,\"ABS\")":2.3,"HK0291001490^FESG_DATE(NOW,NOW,,\"DATE\")":"06/21/2021","US9285634021^FESG_RATING(NOW,NOW,,\"ABS\")":2.9,"US9285634021^FESG_DATE(NOW,NOW,,\"DATE\")":"06/21/2021","TW0003008009^FESG_RATING(NOW,NOW,,\"ABS\")":2.0,"TW0003008009^FESG_DATE(NOW,NOW,,\"DATE\")":"06/21/2021","US35137L1052^FESG_RATING(NOW,NOW,,\"ABS\")":3.8,"US35137L1052^FESG_DATE(NOW,NOW,,\"DATE\")":"06/21/2021","KYG7800X1079^FESG_RATING(NOW,NOW,,\"ABS\")":3.2,"KYG7800X1079^FESG_DATE(NOW,NOW,,\"DATE\")":"06/21/2021","US5404241086^FESG_RATING(NOW,NOW,,\"ABS\")":1.8,"US5404241086^FESG_DATE(NOW,NOW,,\"DATE\")":"06/21/2021","BE0003739530^FESG_RATING(NOW,NOW,,\"ABS\")":3.4,"BE0003739530^FESG_DATE(NOW,NOW,,\"DATE\")":"06/21/2021","FR0000120503^FESG_RATING(NOW,NOW,,\"ABS\")":3.5,"FR0000120503^FESG_DATE(NOW,NOW,,\"DATE\")":"06/21/2021","US0357104092^FESG_RATING(NOW,NOW,,\"ABS\")":3.4,"US0357104092^FESG_DATE(NOW,NOW,,\"DATE\")":"06/21/2021","JP3862400003^FESG_RATING(NOW,NOW,,\"ABS\")":2.0,"JP3862400003^FESG_DATE(NOW,NOW,,\"DATE\")":"06/21/2021","GB0006731235^FESG_RATING(NOW,NOW,,\"ABS\")":3.7,"GB0006731235^FESG_DATE(NOW,NOW,,\"DATE\")":"06/21/2021","JP3762800005^FESG_RATING(NOW,NOW,,\"ABS\")":3.5,"JP3762800005^FESG_DATE(NOW,NOW,,\"DATE\")":"06/21/2021","ES0105046009^FESG_RATING(NOW,NOW,,\"ABS\")":4.5,"ES0105046009^FESG_DATE(NOW,NOW,,\"DATE\")":"06/21/2021","US31620R3030^FESG_RATING(NOW,NOW,,\"ABS\")":2.3,"US31620R3030^FESG_DATE(NOW,NOW,,\"DATE\")":"06/21/2021","BRABEVACNOR1^FESG_RATING(NOW,NOW,,\"ABS\")":3.3,"BRABEVACNOR1^FESG_DATE(NOW,NOW,,\"DATE\")":"06/21/2021","AU000000BXB1^FESG_RATING(NOW,NOW,,\"ABS\")":3.7,"AU000000BXB1^FESG_DATE(NOW,NOW,,\"DATE\")":"06/21/2021","IT0003153415^FESG_RATING(NOW,NOW,,\"ABS\")":3.6,"IT0003153415^FESG_DATE(NOW,NOW,,\"DATE\")":"06/21/2021","US91879Q1094^FESG_RATING(NOW,NOW,,\"ABS\")":2.8,"US91879Q1094^FESG_DATE(NOW,NOW,,\"DATE\")":"06/21/2021","US3030751057^FESG_RATING(NOW,NOW,,\"ABS\")":1.9,"US3030751057^FESG_DATE(NOW,NOW,,\"DATE\")":"06/21/2021","US5747951003^FESG_RATING(NOW,NOW,,\"ABS\")":1.5,"US5747951003^FESG_DATE(NOW,NOW,,\"DATE\")":"06/21/2021","US09215C1053^FESG_RATING(NOW,NOW,,\"ABS\")":2.6,"US09215C1053^FESG_DATE(NOW,NOW,,\"DATE\")":"06/21/2021","US29472R1086^FESG_RATING(NOW,NOW,,\"ABS\")":3.1,"US29472R1086^FESG_DATE(NOW,NOW,,\"DATE\")":"06/21/2021","US4262811015^FESG_RATING(NOW,NOW,,\"ABS\")":3.4,"US4262811015^FESG_DATE(NOW,NOW,,\"DATE\")":"06/21/2021","JP3240400006^FESG_RATING(NOW,NOW,,\"ABS\")":3.0,"JP3240400006^FESG_DATE(NOW,NOW,,\"DATE\")":"06/21/2021","US6700024010^FESG_RATING(NOW,NOW,,\"ABS\")":null,"US6700024010^FESG_DATE(NOW,NOW,,\"DATE\")":"06/21/2021","TW0002884004^FESG_RATING(NOW,NOW,,\"ABS\")":4.3,"TW0002884004^FESG_DATE(NOW,NOW,,\"DATE\")":"06/21/2021","TW0002002003^FESG_RATING(NOW,NOW,,\"ABS\")":3.3,"TW0002002003^FESG_DATE(NOW,NOW,,\"DATE\")":"06/21/2021","NL0000009082^FESG_RATING(NOW,NOW,,\"ABS\")":4.4,"NL0000009082^FESG_DATE(NOW,NOW,,\"DATE\")":"06/21/2021","NO0010063308^FESG_RATING(NOW,NOW,,\"ABS\")":3.8,"NO0010063308^FESG_DATE(NOW,NOW,,\"DATE\")":"06/21/2021","US5132721045^FESG_RATING(NOW,NOW,,\"ABS\")":2.4,"US5132721045^FESG_DATE(NOW,NOW,,\"DATE\")":"06/21/2021","CA59162N1096^FESG_RATING(NOW,NOW,,\"ABS\")":null,"CA59162N1096^FESG_DATE(NOW,NOW,,\"DATE\")":null,"US05338G1067^FESG_RATING(NOW,NOW,,\"ABS\")":2.5,"US05338G1067^FESG_DATE(NOW,NOW,,\"DATE\")":"06/21/2021","JP3119600009^FESG_RATING(NOW,NOW,,\"ABS\")":3.7,"JP3119600009^FESG_DATE(NOW,NOW,,\"DATE\")":"06/21/2021","ID1000129000^FESG_RATING(NOW,NOW,,\"ABS\")":1.9,"ID1000129000^FESG_DATE(NOW,NOW,,\"DATE\")":"06/21/2021","AU000000SCG8^FESG_RATING(NOW,NOW,,\"ABS\")":3.1,"AU000000SCG8^FESG_DATE(NOW,NOW,,\"DATE\")":"06/21/2021","US0995021062^FESG_RATING(NOW,NOW,,\"ABS\")":3.8,"US0995021062^FESG_DATE(NOW,NOW,,\"DATE\")":"06/21/2021","FR0000120172^FESG_RATING(NOW,NOW,,\"ABS\")":4.3,"FR0000120172^FESG_DATE(NOW,NOW,,\"DATE\")":"06/21/2021","CH0012138605^FESG_RATING(NOW,NOW,,\"ABS\")":3.7,"CH0012138605^FESG_DATE(NOW,NOW,,\"DATE\")":"06/21/2021","NL0012015705^FESG_RATING(NOW,NOW,,\"ABS\")":3.5,"NL0012015705^FESG_DATE(NOW,NOW,,\"DATE\")":"06/21/2021","BRMGLUACNOR2^FESG_RATING(NOW,NOW,,\"ABS\")":2.4,"BRMGLUACNOR2^FESG_DATE(NOW,NOW,,\"DATE\")":"06/21/2021","GB00B0744B38^FESG_RATING(NOW,NOW,,\"ABS\")":3.5,"GB00B0744B38^FESG_DATE(NOW,NOW,,\"DATE\")":"06/21/2021","AU000000QBE9^FESG_RATING(NOW,NOW,,\"ABS\")":4.9,"AU000000QBE9^FESG_DATE(NOW,NOW,,\"DATE\")":"06/21/2021","KYG851581069^FESG_RATING(NOW,NOW,,\"ABS\")":null,"KYG851581069^FESG_DATE(NOW,NOW,,\"DATE\")":"06/21/2021","PHY8076N1120^FESG_RATING(NOW,NOW,,\"ABS\")":3.0,"PHY8076N1120^FESG_DATE(NOW,NOW,,\"DATE\")":"06/21/2021","BMG2519Y1084^FESG_RATING(NOW,NOW,,\"ABS\")":2.7,"BMG2519Y1084^FESG_DATE(NOW,NOW,,\"DATE\")":"06/21/2021"}]]></FdsFormulaCache>
</file>

<file path=customXml/itemProps1.xml><?xml version="1.0" encoding="utf-8"?>
<ds:datastoreItem xmlns:ds="http://schemas.openxmlformats.org/officeDocument/2006/customXml" ds:itemID="{D79D2CCB-618B-4221-BD5E-975F5DA6750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866E459-29B4-406C-B452-047E53EA4999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stoxx3000</vt:lpstr>
      <vt:lpstr>DEFS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 van der Waal</dc:creator>
  <cp:lastModifiedBy>HW van der Waal</cp:lastModifiedBy>
  <dcterms:created xsi:type="dcterms:W3CDTF">2021-11-14T13:37:08Z</dcterms:created>
  <dcterms:modified xsi:type="dcterms:W3CDTF">2021-11-15T16:18:10Z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